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hidePivotFieldList="1" defaultThemeVersion="166925"/>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0AFD7286-84EF-4658-A37A-F2DB28A3D11B}" xr6:coauthVersionLast="45" xr6:coauthVersionMax="45" xr10:uidLastSave="{00000000-0000-0000-0000-000000000000}"/>
  <workbookProtection workbookAlgorithmName="SHA-512" workbookHashValue="mztUT1HOLcKny9BxWmpNbfWPCLD4GUPQF9E+FUQ0DiIX6DOM4hmtdZanKVQl2nWwGfnYAsXdsdJjMLvk8v0qmw==" workbookSaltValue="q5U/h3kqmEUt1jqIkLJy9w==" workbookSpinCount="100000" lockStructure="1"/>
  <bookViews>
    <workbookView xWindow="-120" yWindow="-120" windowWidth="20730" windowHeight="11160" xr2:uid="{E25B829D-3E97-4FDD-A9A9-65D796B98204}"/>
  </bookViews>
  <sheets>
    <sheet name="Intro &amp; Setup" sheetId="1" r:id="rId1"/>
    <sheet name="Register" sheetId="2" r:id="rId2"/>
    <sheet name="Overall Report" sheetId="3" r:id="rId3"/>
    <sheet name="Individual Report" sheetId="4" r:id="rId4"/>
    <sheet name="Individual List Report" sheetId="5" r:id="rId5"/>
  </sheets>
  <definedNames>
    <definedName name="_xlnm._FilterDatabase" localSheetId="1" hidden="1">Register!$K$10:$BO$20</definedName>
    <definedName name="_xlnm.Print_Area" localSheetId="4">'Individual List Report'!$A$1:$Q$261</definedName>
    <definedName name="_xlnm.Print_Area" localSheetId="1">Register!$A$1:$BP$261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M260" i="2" l="1"/>
  <c r="QM259" i="2"/>
  <c r="QM258" i="2"/>
  <c r="QM257" i="2"/>
  <c r="QM256" i="2"/>
  <c r="QM255" i="2"/>
  <c r="QM254" i="2"/>
  <c r="QM253" i="2"/>
  <c r="QM252" i="2"/>
  <c r="QM251" i="2"/>
  <c r="QM250" i="2"/>
  <c r="QM249" i="2"/>
  <c r="QM248" i="2"/>
  <c r="QM247" i="2"/>
  <c r="QM246" i="2"/>
  <c r="QM245" i="2"/>
  <c r="QM244" i="2"/>
  <c r="QM243" i="2"/>
  <c r="QM242" i="2"/>
  <c r="QM241" i="2"/>
  <c r="QM240" i="2"/>
  <c r="QM239" i="2"/>
  <c r="QM238" i="2"/>
  <c r="QM237" i="2"/>
  <c r="QM236" i="2"/>
  <c r="QM235" i="2"/>
  <c r="QM234" i="2"/>
  <c r="QM233" i="2"/>
  <c r="QM232" i="2"/>
  <c r="QM231" i="2"/>
  <c r="QM230" i="2"/>
  <c r="QM229" i="2"/>
  <c r="QM228" i="2"/>
  <c r="QM227" i="2"/>
  <c r="QM226" i="2"/>
  <c r="QM225" i="2"/>
  <c r="QM224" i="2"/>
  <c r="QM223" i="2"/>
  <c r="QM222" i="2"/>
  <c r="QM221" i="2"/>
  <c r="QM220" i="2"/>
  <c r="QM219" i="2"/>
  <c r="QM218" i="2"/>
  <c r="QM217" i="2"/>
  <c r="QM216" i="2"/>
  <c r="QM215" i="2"/>
  <c r="QM214" i="2"/>
  <c r="QM213" i="2"/>
  <c r="QM212" i="2"/>
  <c r="QM211" i="2"/>
  <c r="QM210" i="2"/>
  <c r="QM209" i="2"/>
  <c r="QM208" i="2"/>
  <c r="QM207" i="2"/>
  <c r="QM206" i="2"/>
  <c r="QM205" i="2"/>
  <c r="QM204" i="2"/>
  <c r="QM203" i="2"/>
  <c r="QM202" i="2"/>
  <c r="QM201" i="2"/>
  <c r="QM200" i="2"/>
  <c r="QM199" i="2"/>
  <c r="QM198" i="2"/>
  <c r="QM197" i="2"/>
  <c r="QM196" i="2"/>
  <c r="QM195" i="2"/>
  <c r="QM194" i="2"/>
  <c r="QM193" i="2"/>
  <c r="QM192" i="2"/>
  <c r="QM191" i="2"/>
  <c r="QM190" i="2"/>
  <c r="QM189" i="2"/>
  <c r="QM188" i="2"/>
  <c r="QM187" i="2"/>
  <c r="QM186" i="2"/>
  <c r="QM185" i="2"/>
  <c r="QM184" i="2"/>
  <c r="QM183" i="2"/>
  <c r="QM182" i="2"/>
  <c r="QM181" i="2"/>
  <c r="QM180" i="2"/>
  <c r="QM179" i="2"/>
  <c r="QM178" i="2"/>
  <c r="QM177" i="2"/>
  <c r="QM176" i="2"/>
  <c r="QM175" i="2"/>
  <c r="QM174" i="2"/>
  <c r="QM173" i="2"/>
  <c r="QM172" i="2"/>
  <c r="QM171" i="2"/>
  <c r="QM170" i="2"/>
  <c r="QM169" i="2"/>
  <c r="QM168" i="2"/>
  <c r="QM167" i="2"/>
  <c r="QM166" i="2"/>
  <c r="QM165" i="2"/>
  <c r="QM164" i="2"/>
  <c r="QM163" i="2"/>
  <c r="QM162" i="2"/>
  <c r="QM161" i="2"/>
  <c r="QM160" i="2"/>
  <c r="QM159" i="2"/>
  <c r="QM158" i="2"/>
  <c r="QM157" i="2"/>
  <c r="QM156" i="2"/>
  <c r="QM155" i="2"/>
  <c r="QM154" i="2"/>
  <c r="QM153" i="2"/>
  <c r="QM152" i="2"/>
  <c r="QM151" i="2"/>
  <c r="QM150" i="2"/>
  <c r="QM149" i="2"/>
  <c r="QM148" i="2"/>
  <c r="QM147" i="2"/>
  <c r="QM146" i="2"/>
  <c r="QM145" i="2"/>
  <c r="QM144" i="2"/>
  <c r="QM143" i="2"/>
  <c r="QM142" i="2"/>
  <c r="QM141" i="2"/>
  <c r="QM140" i="2"/>
  <c r="QM139" i="2"/>
  <c r="QM138" i="2"/>
  <c r="QM137" i="2"/>
  <c r="QM136" i="2"/>
  <c r="QM135" i="2"/>
  <c r="QM134" i="2"/>
  <c r="QM133" i="2"/>
  <c r="QM132" i="2"/>
  <c r="QM131" i="2"/>
  <c r="QM130" i="2"/>
  <c r="QM129" i="2"/>
  <c r="QM128" i="2"/>
  <c r="QM127" i="2"/>
  <c r="QM126" i="2"/>
  <c r="QM125" i="2"/>
  <c r="QM124" i="2"/>
  <c r="QM123" i="2"/>
  <c r="QM122" i="2"/>
  <c r="QM121" i="2"/>
  <c r="QM120" i="2"/>
  <c r="QM119" i="2"/>
  <c r="QM118" i="2"/>
  <c r="QM117" i="2"/>
  <c r="QM116" i="2"/>
  <c r="QM115" i="2"/>
  <c r="QM114" i="2"/>
  <c r="QM113" i="2"/>
  <c r="QM112" i="2"/>
  <c r="QM111" i="2"/>
  <c r="QM110" i="2"/>
  <c r="QM109" i="2"/>
  <c r="QM108" i="2"/>
  <c r="QM107" i="2"/>
  <c r="QM106" i="2"/>
  <c r="QM105" i="2"/>
  <c r="QM104" i="2"/>
  <c r="QM103" i="2"/>
  <c r="QM102" i="2"/>
  <c r="QM101" i="2"/>
  <c r="QM100" i="2"/>
  <c r="QM99" i="2"/>
  <c r="QM98" i="2"/>
  <c r="QM97" i="2"/>
  <c r="QM96" i="2"/>
  <c r="QM95" i="2"/>
  <c r="QM94" i="2"/>
  <c r="QM93" i="2"/>
  <c r="QM92" i="2"/>
  <c r="QM91" i="2"/>
  <c r="QM90" i="2"/>
  <c r="QM89" i="2"/>
  <c r="QM88" i="2"/>
  <c r="QM87" i="2"/>
  <c r="QM86" i="2"/>
  <c r="QM85" i="2"/>
  <c r="QM84" i="2"/>
  <c r="QM83" i="2"/>
  <c r="QM82" i="2"/>
  <c r="QM81" i="2"/>
  <c r="QM80" i="2"/>
  <c r="QM79" i="2"/>
  <c r="QM78" i="2"/>
  <c r="QM77" i="2"/>
  <c r="QM76" i="2"/>
  <c r="QM75" i="2"/>
  <c r="QM74" i="2"/>
  <c r="QM73" i="2"/>
  <c r="QM72" i="2"/>
  <c r="QM71" i="2"/>
  <c r="QM70" i="2"/>
  <c r="QM69" i="2"/>
  <c r="QM68" i="2"/>
  <c r="QM67" i="2"/>
  <c r="QM66" i="2"/>
  <c r="QM65" i="2"/>
  <c r="QM64" i="2"/>
  <c r="QM63" i="2"/>
  <c r="QM62" i="2"/>
  <c r="QM61" i="2"/>
  <c r="QM60" i="2"/>
  <c r="QM59" i="2"/>
  <c r="QM58" i="2"/>
  <c r="QM57" i="2"/>
  <c r="QM56" i="2"/>
  <c r="QM55" i="2"/>
  <c r="QM54" i="2"/>
  <c r="QM53" i="2"/>
  <c r="QM52" i="2"/>
  <c r="QM51" i="2"/>
  <c r="QM50" i="2"/>
  <c r="QM49" i="2"/>
  <c r="QM48" i="2"/>
  <c r="QM47" i="2"/>
  <c r="QM46" i="2"/>
  <c r="QM45" i="2"/>
  <c r="QM44" i="2"/>
  <c r="QM43" i="2"/>
  <c r="QM42" i="2"/>
  <c r="QM41" i="2"/>
  <c r="QM40" i="2"/>
  <c r="QM39" i="2"/>
  <c r="QM38" i="2"/>
  <c r="QM37" i="2"/>
  <c r="QM36" i="2"/>
  <c r="QM35" i="2"/>
  <c r="QM34" i="2"/>
  <c r="QM33" i="2"/>
  <c r="QM32" i="2"/>
  <c r="QM31" i="2"/>
  <c r="QM30" i="2"/>
  <c r="QM29" i="2"/>
  <c r="QM28" i="2"/>
  <c r="QM27" i="2"/>
  <c r="QM26" i="2"/>
  <c r="QM25" i="2"/>
  <c r="QM24" i="2"/>
  <c r="QM23" i="2"/>
  <c r="QM22" i="2"/>
  <c r="QM21" i="2"/>
  <c r="QL260" i="2"/>
  <c r="QL259" i="2"/>
  <c r="QL258" i="2"/>
  <c r="QL257" i="2"/>
  <c r="QL256" i="2"/>
  <c r="QL255" i="2"/>
  <c r="QL254" i="2"/>
  <c r="QL253" i="2"/>
  <c r="QL252" i="2"/>
  <c r="QL251" i="2"/>
  <c r="QL250" i="2"/>
  <c r="QL249" i="2"/>
  <c r="QL248" i="2"/>
  <c r="QL247" i="2"/>
  <c r="QL246" i="2"/>
  <c r="QL245" i="2"/>
  <c r="QL244" i="2"/>
  <c r="QL243" i="2"/>
  <c r="QL242" i="2"/>
  <c r="QL241" i="2"/>
  <c r="QL240" i="2"/>
  <c r="QL239" i="2"/>
  <c r="QL238" i="2"/>
  <c r="QL237" i="2"/>
  <c r="QL236" i="2"/>
  <c r="QL235" i="2"/>
  <c r="QL234" i="2"/>
  <c r="QL233" i="2"/>
  <c r="QL232" i="2"/>
  <c r="QL231" i="2"/>
  <c r="QL230" i="2"/>
  <c r="QL229" i="2"/>
  <c r="QL228" i="2"/>
  <c r="QL227" i="2"/>
  <c r="QL226" i="2"/>
  <c r="QL225" i="2"/>
  <c r="QL224" i="2"/>
  <c r="QL223" i="2"/>
  <c r="QL222" i="2"/>
  <c r="QL221" i="2"/>
  <c r="QL220" i="2"/>
  <c r="QL219" i="2"/>
  <c r="QL218" i="2"/>
  <c r="QL217" i="2"/>
  <c r="QL216" i="2"/>
  <c r="QL215" i="2"/>
  <c r="QL214" i="2"/>
  <c r="QL213" i="2"/>
  <c r="QL212" i="2"/>
  <c r="QL211" i="2"/>
  <c r="QL210" i="2"/>
  <c r="QL209" i="2"/>
  <c r="QL208" i="2"/>
  <c r="QL207" i="2"/>
  <c r="QL206" i="2"/>
  <c r="QL205" i="2"/>
  <c r="QL204" i="2"/>
  <c r="QL203" i="2"/>
  <c r="QL202" i="2"/>
  <c r="QL201" i="2"/>
  <c r="QL200" i="2"/>
  <c r="QL199" i="2"/>
  <c r="QL198" i="2"/>
  <c r="QL197" i="2"/>
  <c r="QL196" i="2"/>
  <c r="QL195" i="2"/>
  <c r="QL194" i="2"/>
  <c r="QL193" i="2"/>
  <c r="QL192" i="2"/>
  <c r="QL191" i="2"/>
  <c r="QL190" i="2"/>
  <c r="QL189" i="2"/>
  <c r="QL188" i="2"/>
  <c r="QL187" i="2"/>
  <c r="QL186" i="2"/>
  <c r="QL185" i="2"/>
  <c r="QL184" i="2"/>
  <c r="QL183" i="2"/>
  <c r="QL182" i="2"/>
  <c r="QL181" i="2"/>
  <c r="QL180" i="2"/>
  <c r="QL179" i="2"/>
  <c r="QL178" i="2"/>
  <c r="QL177" i="2"/>
  <c r="QL176" i="2"/>
  <c r="QL175" i="2"/>
  <c r="QL174" i="2"/>
  <c r="QL173" i="2"/>
  <c r="QL172" i="2"/>
  <c r="QL171" i="2"/>
  <c r="QL170" i="2"/>
  <c r="QL169" i="2"/>
  <c r="QL168" i="2"/>
  <c r="QL167" i="2"/>
  <c r="QL166" i="2"/>
  <c r="QL165" i="2"/>
  <c r="QL164" i="2"/>
  <c r="QL163" i="2"/>
  <c r="QL162" i="2"/>
  <c r="QL161" i="2"/>
  <c r="QL160" i="2"/>
  <c r="QL159" i="2"/>
  <c r="QL158" i="2"/>
  <c r="QL157" i="2"/>
  <c r="QL156" i="2"/>
  <c r="QL155" i="2"/>
  <c r="QL154" i="2"/>
  <c r="QL153" i="2"/>
  <c r="QL152" i="2"/>
  <c r="QL151" i="2"/>
  <c r="QL150" i="2"/>
  <c r="QL149" i="2"/>
  <c r="QL148" i="2"/>
  <c r="QL147" i="2"/>
  <c r="QL146" i="2"/>
  <c r="QL145" i="2"/>
  <c r="QL144" i="2"/>
  <c r="QL143" i="2"/>
  <c r="QL142" i="2"/>
  <c r="QL141" i="2"/>
  <c r="QL140" i="2"/>
  <c r="QL139" i="2"/>
  <c r="QL138" i="2"/>
  <c r="QL137" i="2"/>
  <c r="QL136" i="2"/>
  <c r="QL135" i="2"/>
  <c r="QL134" i="2"/>
  <c r="QL133" i="2"/>
  <c r="QL132" i="2"/>
  <c r="QL131" i="2"/>
  <c r="QL130" i="2"/>
  <c r="QL129" i="2"/>
  <c r="QL128" i="2"/>
  <c r="QL127" i="2"/>
  <c r="QL126" i="2"/>
  <c r="QL125" i="2"/>
  <c r="QL124" i="2"/>
  <c r="QL123" i="2"/>
  <c r="QL122" i="2"/>
  <c r="QL121" i="2"/>
  <c r="QL120" i="2"/>
  <c r="QL119" i="2"/>
  <c r="QL118" i="2"/>
  <c r="QL117" i="2"/>
  <c r="QL116" i="2"/>
  <c r="QL115" i="2"/>
  <c r="QL114" i="2"/>
  <c r="QL113" i="2"/>
  <c r="QL112" i="2"/>
  <c r="QL111" i="2"/>
  <c r="QL110" i="2"/>
  <c r="QL109" i="2"/>
  <c r="QL108" i="2"/>
  <c r="QL107" i="2"/>
  <c r="QL106" i="2"/>
  <c r="QL105" i="2"/>
  <c r="QL104" i="2"/>
  <c r="QL103" i="2"/>
  <c r="QL102" i="2"/>
  <c r="QL101" i="2"/>
  <c r="QL100" i="2"/>
  <c r="QL99" i="2"/>
  <c r="QL98" i="2"/>
  <c r="QL97" i="2"/>
  <c r="QL96" i="2"/>
  <c r="QL95" i="2"/>
  <c r="QL94" i="2"/>
  <c r="QL93" i="2"/>
  <c r="QL92" i="2"/>
  <c r="QL91" i="2"/>
  <c r="QL90" i="2"/>
  <c r="QL89" i="2"/>
  <c r="QL88" i="2"/>
  <c r="QL87" i="2"/>
  <c r="QL86" i="2"/>
  <c r="QL85" i="2"/>
  <c r="QL84" i="2"/>
  <c r="QL83" i="2"/>
  <c r="QL82" i="2"/>
  <c r="QL81" i="2"/>
  <c r="QL80" i="2"/>
  <c r="QL79" i="2"/>
  <c r="QL78" i="2"/>
  <c r="QL77" i="2"/>
  <c r="QL76" i="2"/>
  <c r="QL75" i="2"/>
  <c r="QL74" i="2"/>
  <c r="QL73" i="2"/>
  <c r="QL72" i="2"/>
  <c r="QL71" i="2"/>
  <c r="QL70" i="2"/>
  <c r="QL69" i="2"/>
  <c r="QL68" i="2"/>
  <c r="QL67" i="2"/>
  <c r="QL66" i="2"/>
  <c r="QL65" i="2"/>
  <c r="QL64" i="2"/>
  <c r="QL63" i="2"/>
  <c r="QL62" i="2"/>
  <c r="QL61" i="2"/>
  <c r="QL60" i="2"/>
  <c r="QL59" i="2"/>
  <c r="QL58" i="2"/>
  <c r="QL57" i="2"/>
  <c r="QL56" i="2"/>
  <c r="QL55" i="2"/>
  <c r="QL54" i="2"/>
  <c r="QL53" i="2"/>
  <c r="QL52" i="2"/>
  <c r="QL51" i="2"/>
  <c r="QL50" i="2"/>
  <c r="QL49" i="2"/>
  <c r="QL48" i="2"/>
  <c r="QL47" i="2"/>
  <c r="QL46" i="2"/>
  <c r="QL45" i="2"/>
  <c r="QL44" i="2"/>
  <c r="QL43" i="2"/>
  <c r="QL42" i="2"/>
  <c r="QL41" i="2"/>
  <c r="QL40" i="2"/>
  <c r="QL39" i="2"/>
  <c r="QL38" i="2"/>
  <c r="QL37" i="2"/>
  <c r="QL36" i="2"/>
  <c r="QL35" i="2"/>
  <c r="QL34" i="2"/>
  <c r="QL33" i="2"/>
  <c r="QL32" i="2"/>
  <c r="QL31" i="2"/>
  <c r="QL30" i="2"/>
  <c r="QL29" i="2"/>
  <c r="QL28" i="2"/>
  <c r="QL27" i="2"/>
  <c r="QL26" i="2"/>
  <c r="QL25" i="2"/>
  <c r="QL24" i="2"/>
  <c r="QL23" i="2"/>
  <c r="QL21" i="2"/>
  <c r="QL22" i="2"/>
  <c r="QK260" i="2"/>
  <c r="QK259" i="2"/>
  <c r="QK258" i="2"/>
  <c r="QK257" i="2"/>
  <c r="QK256" i="2"/>
  <c r="QK255" i="2"/>
  <c r="QK254" i="2"/>
  <c r="QK253" i="2"/>
  <c r="QK252" i="2"/>
  <c r="QK251" i="2"/>
  <c r="QK250" i="2"/>
  <c r="QK249" i="2"/>
  <c r="QK248" i="2"/>
  <c r="QK247" i="2"/>
  <c r="QK246" i="2"/>
  <c r="QK245" i="2"/>
  <c r="QK244" i="2"/>
  <c r="QK243" i="2"/>
  <c r="QK242" i="2"/>
  <c r="QK241" i="2"/>
  <c r="QK240" i="2"/>
  <c r="QK239" i="2"/>
  <c r="QK238" i="2"/>
  <c r="QK237" i="2"/>
  <c r="QK236" i="2"/>
  <c r="QK235" i="2"/>
  <c r="QK234" i="2"/>
  <c r="QK233" i="2"/>
  <c r="QK232" i="2"/>
  <c r="QK231" i="2"/>
  <c r="QK230" i="2"/>
  <c r="QK229" i="2"/>
  <c r="QK228" i="2"/>
  <c r="QK227" i="2"/>
  <c r="QK226" i="2"/>
  <c r="QK225" i="2"/>
  <c r="QK224" i="2"/>
  <c r="QK223" i="2"/>
  <c r="QK222" i="2"/>
  <c r="QK221" i="2"/>
  <c r="QK220" i="2"/>
  <c r="QK219" i="2"/>
  <c r="QK218" i="2"/>
  <c r="QK217" i="2"/>
  <c r="QK216" i="2"/>
  <c r="QK215" i="2"/>
  <c r="QK214" i="2"/>
  <c r="QK213" i="2"/>
  <c r="QK212" i="2"/>
  <c r="QK211" i="2"/>
  <c r="QK210" i="2"/>
  <c r="QK209" i="2"/>
  <c r="QK208" i="2"/>
  <c r="QK207" i="2"/>
  <c r="QK206" i="2"/>
  <c r="QK205" i="2"/>
  <c r="QK204" i="2"/>
  <c r="QK203" i="2"/>
  <c r="QK202" i="2"/>
  <c r="QK201" i="2"/>
  <c r="QK200" i="2"/>
  <c r="QK199" i="2"/>
  <c r="QK198" i="2"/>
  <c r="QK197" i="2"/>
  <c r="QK196" i="2"/>
  <c r="QK195" i="2"/>
  <c r="QK194" i="2"/>
  <c r="QK193" i="2"/>
  <c r="QK192" i="2"/>
  <c r="QK191" i="2"/>
  <c r="QK190" i="2"/>
  <c r="QK189" i="2"/>
  <c r="QK188" i="2"/>
  <c r="QK187" i="2"/>
  <c r="QK186" i="2"/>
  <c r="QK185" i="2"/>
  <c r="QK184" i="2"/>
  <c r="QK183" i="2"/>
  <c r="QK182" i="2"/>
  <c r="QK181" i="2"/>
  <c r="QK180" i="2"/>
  <c r="QK179" i="2"/>
  <c r="QK178" i="2"/>
  <c r="QK177" i="2"/>
  <c r="QK176" i="2"/>
  <c r="QK175" i="2"/>
  <c r="QK174" i="2"/>
  <c r="QK173" i="2"/>
  <c r="QK172" i="2"/>
  <c r="QK171" i="2"/>
  <c r="QK170" i="2"/>
  <c r="QK169" i="2"/>
  <c r="QK168" i="2"/>
  <c r="QK167" i="2"/>
  <c r="QK166" i="2"/>
  <c r="QK165" i="2"/>
  <c r="QK164" i="2"/>
  <c r="QK163" i="2"/>
  <c r="QK162" i="2"/>
  <c r="QK161" i="2"/>
  <c r="QK160" i="2"/>
  <c r="QK159" i="2"/>
  <c r="QK158" i="2"/>
  <c r="QK157" i="2"/>
  <c r="QK156" i="2"/>
  <c r="QK155" i="2"/>
  <c r="QK154" i="2"/>
  <c r="QK153" i="2"/>
  <c r="QK152" i="2"/>
  <c r="QK151" i="2"/>
  <c r="QK150" i="2"/>
  <c r="QK149" i="2"/>
  <c r="QK148" i="2"/>
  <c r="QK147" i="2"/>
  <c r="QK146" i="2"/>
  <c r="QK145" i="2"/>
  <c r="QK144" i="2"/>
  <c r="QK143" i="2"/>
  <c r="QK142" i="2"/>
  <c r="QK141" i="2"/>
  <c r="QK140" i="2"/>
  <c r="QK139" i="2"/>
  <c r="QK138" i="2"/>
  <c r="QK137" i="2"/>
  <c r="QK136" i="2"/>
  <c r="QK135" i="2"/>
  <c r="QK134" i="2"/>
  <c r="QK133" i="2"/>
  <c r="QK132" i="2"/>
  <c r="QK131" i="2"/>
  <c r="QK130" i="2"/>
  <c r="QK129" i="2"/>
  <c r="QK128" i="2"/>
  <c r="QK127" i="2"/>
  <c r="QK126" i="2"/>
  <c r="QK125" i="2"/>
  <c r="QK124" i="2"/>
  <c r="QK123" i="2"/>
  <c r="QK122" i="2"/>
  <c r="QK121" i="2"/>
  <c r="QK120" i="2"/>
  <c r="QK119" i="2"/>
  <c r="QK118" i="2"/>
  <c r="QK117" i="2"/>
  <c r="QK116" i="2"/>
  <c r="QK115" i="2"/>
  <c r="QK114" i="2"/>
  <c r="QK113" i="2"/>
  <c r="QK112" i="2"/>
  <c r="QK111" i="2"/>
  <c r="QK110" i="2"/>
  <c r="QK109" i="2"/>
  <c r="QK108" i="2"/>
  <c r="QK107" i="2"/>
  <c r="QK106" i="2"/>
  <c r="QK105" i="2"/>
  <c r="QK104" i="2"/>
  <c r="QK103" i="2"/>
  <c r="QK102" i="2"/>
  <c r="QK101" i="2"/>
  <c r="QK100" i="2"/>
  <c r="QK99" i="2"/>
  <c r="QK98" i="2"/>
  <c r="QK97" i="2"/>
  <c r="QK96" i="2"/>
  <c r="QK95" i="2"/>
  <c r="QK94" i="2"/>
  <c r="QK93" i="2"/>
  <c r="QK92" i="2"/>
  <c r="QK91" i="2"/>
  <c r="QK90" i="2"/>
  <c r="QK89" i="2"/>
  <c r="QK88" i="2"/>
  <c r="QK87" i="2"/>
  <c r="QK86" i="2"/>
  <c r="QK85" i="2"/>
  <c r="QK84" i="2"/>
  <c r="QK83" i="2"/>
  <c r="QK82" i="2"/>
  <c r="QK81" i="2"/>
  <c r="QK80" i="2"/>
  <c r="QK79" i="2"/>
  <c r="QK78" i="2"/>
  <c r="QK77" i="2"/>
  <c r="QK76" i="2"/>
  <c r="QK75" i="2"/>
  <c r="QK74" i="2"/>
  <c r="QK73" i="2"/>
  <c r="QK72" i="2"/>
  <c r="QK71" i="2"/>
  <c r="QK70" i="2"/>
  <c r="QK69" i="2"/>
  <c r="QK68" i="2"/>
  <c r="QK67" i="2"/>
  <c r="QK66" i="2"/>
  <c r="QK65" i="2"/>
  <c r="QK64" i="2"/>
  <c r="QK63" i="2"/>
  <c r="QK62" i="2"/>
  <c r="QK61" i="2"/>
  <c r="QK60" i="2"/>
  <c r="QK59" i="2"/>
  <c r="QK58" i="2"/>
  <c r="QK57" i="2"/>
  <c r="QK56" i="2"/>
  <c r="QK55" i="2"/>
  <c r="QK54" i="2"/>
  <c r="QK53" i="2"/>
  <c r="QK52" i="2"/>
  <c r="QK51" i="2"/>
  <c r="QK50" i="2"/>
  <c r="QK49" i="2"/>
  <c r="QK48" i="2"/>
  <c r="QK47" i="2"/>
  <c r="QK46" i="2"/>
  <c r="QK45" i="2"/>
  <c r="QK44" i="2"/>
  <c r="QK43" i="2"/>
  <c r="QK42" i="2"/>
  <c r="QK41" i="2"/>
  <c r="QK40" i="2"/>
  <c r="QK39" i="2"/>
  <c r="QK38" i="2"/>
  <c r="QK37" i="2"/>
  <c r="QK36" i="2"/>
  <c r="QK35" i="2"/>
  <c r="QK34" i="2"/>
  <c r="QK33" i="2"/>
  <c r="QK32" i="2"/>
  <c r="QK31" i="2"/>
  <c r="QK30" i="2"/>
  <c r="QK29" i="2"/>
  <c r="QK28" i="2"/>
  <c r="QK27" i="2"/>
  <c r="QK26" i="2"/>
  <c r="QK25" i="2"/>
  <c r="QK24" i="2"/>
  <c r="QK23" i="2"/>
  <c r="QK22" i="2"/>
  <c r="QK21" i="2"/>
  <c r="QK20" i="2"/>
  <c r="QK19" i="2"/>
  <c r="QK18" i="2"/>
  <c r="QK17" i="2"/>
  <c r="QK16" i="2"/>
  <c r="QK15" i="2"/>
  <c r="QK14" i="2"/>
  <c r="QK13" i="2"/>
  <c r="QK12" i="2"/>
  <c r="QK11" i="2"/>
  <c r="QM10" i="2"/>
  <c r="QL10" i="2"/>
  <c r="QK10" i="2"/>
  <c r="DX260" i="2"/>
  <c r="DX259" i="2"/>
  <c r="DX258" i="2"/>
  <c r="DX257" i="2"/>
  <c r="DX256" i="2"/>
  <c r="DX255" i="2"/>
  <c r="DX254" i="2"/>
  <c r="DX253" i="2"/>
  <c r="DX252" i="2"/>
  <c r="DX251" i="2"/>
  <c r="DX250" i="2"/>
  <c r="DX249" i="2"/>
  <c r="DX248" i="2"/>
  <c r="DX247" i="2"/>
  <c r="DX246" i="2"/>
  <c r="DX245" i="2"/>
  <c r="DX244" i="2"/>
  <c r="DX243" i="2"/>
  <c r="DX242" i="2"/>
  <c r="DX241" i="2"/>
  <c r="DX240" i="2"/>
  <c r="DX239" i="2"/>
  <c r="DX238" i="2"/>
  <c r="DX237" i="2"/>
  <c r="DX236" i="2"/>
  <c r="DX235" i="2"/>
  <c r="DX234" i="2"/>
  <c r="DX233" i="2"/>
  <c r="DX232" i="2"/>
  <c r="DX231" i="2"/>
  <c r="DX230" i="2"/>
  <c r="DX229" i="2"/>
  <c r="DX228" i="2"/>
  <c r="DX227" i="2"/>
  <c r="DX226" i="2"/>
  <c r="DX225" i="2"/>
  <c r="DX224" i="2"/>
  <c r="DX223" i="2"/>
  <c r="DX222" i="2"/>
  <c r="DX221" i="2"/>
  <c r="DX220" i="2"/>
  <c r="DX219" i="2"/>
  <c r="DX218" i="2"/>
  <c r="DX217" i="2"/>
  <c r="DX216" i="2"/>
  <c r="DX215" i="2"/>
  <c r="DX214" i="2"/>
  <c r="DX213" i="2"/>
  <c r="DX212" i="2"/>
  <c r="DX211" i="2"/>
  <c r="DX210" i="2"/>
  <c r="DX209" i="2"/>
  <c r="DX208" i="2"/>
  <c r="DX207" i="2"/>
  <c r="DX206" i="2"/>
  <c r="DX205" i="2"/>
  <c r="DX204" i="2"/>
  <c r="DX203" i="2"/>
  <c r="DX202" i="2"/>
  <c r="DX201" i="2"/>
  <c r="DX200" i="2"/>
  <c r="DX199" i="2"/>
  <c r="DX198" i="2"/>
  <c r="DX197" i="2"/>
  <c r="DX196" i="2"/>
  <c r="DX195" i="2"/>
  <c r="DX194" i="2"/>
  <c r="DX193" i="2"/>
  <c r="DX192" i="2"/>
  <c r="DX191" i="2"/>
  <c r="DX190" i="2"/>
  <c r="DX189" i="2"/>
  <c r="DX188" i="2"/>
  <c r="DX187" i="2"/>
  <c r="DX186" i="2"/>
  <c r="DX185" i="2"/>
  <c r="DX184" i="2"/>
  <c r="DX183" i="2"/>
  <c r="DX182" i="2"/>
  <c r="DX181" i="2"/>
  <c r="DX180" i="2"/>
  <c r="DX179" i="2"/>
  <c r="DX178" i="2"/>
  <c r="DX177" i="2"/>
  <c r="DX176" i="2"/>
  <c r="DX175" i="2"/>
  <c r="DX174" i="2"/>
  <c r="DX173" i="2"/>
  <c r="DX172" i="2"/>
  <c r="DX171" i="2"/>
  <c r="DX170" i="2"/>
  <c r="DX169" i="2"/>
  <c r="DX168" i="2"/>
  <c r="DX167" i="2"/>
  <c r="DX166" i="2"/>
  <c r="DX165" i="2"/>
  <c r="DX164" i="2"/>
  <c r="DX163" i="2"/>
  <c r="DX162" i="2"/>
  <c r="DX161" i="2"/>
  <c r="DX160" i="2"/>
  <c r="DX159" i="2"/>
  <c r="DX158" i="2"/>
  <c r="DX157" i="2"/>
  <c r="DX156" i="2"/>
  <c r="DX155" i="2"/>
  <c r="DX154" i="2"/>
  <c r="DX153" i="2"/>
  <c r="DX152" i="2"/>
  <c r="DX151" i="2"/>
  <c r="DX150" i="2"/>
  <c r="DX149" i="2"/>
  <c r="DX148" i="2"/>
  <c r="DX147" i="2"/>
  <c r="DX146" i="2"/>
  <c r="DX145" i="2"/>
  <c r="DX144" i="2"/>
  <c r="DX143" i="2"/>
  <c r="DX142" i="2"/>
  <c r="DX141" i="2"/>
  <c r="DX140" i="2"/>
  <c r="DX139" i="2"/>
  <c r="DX138" i="2"/>
  <c r="DX137" i="2"/>
  <c r="DX136" i="2"/>
  <c r="DX135" i="2"/>
  <c r="DX134" i="2"/>
  <c r="DX133" i="2"/>
  <c r="DX132" i="2"/>
  <c r="DX131" i="2"/>
  <c r="DX130" i="2"/>
  <c r="DX129" i="2"/>
  <c r="DX128" i="2"/>
  <c r="DX127" i="2"/>
  <c r="DX126" i="2"/>
  <c r="DX125" i="2"/>
  <c r="DX124" i="2"/>
  <c r="DX123" i="2"/>
  <c r="DX122" i="2"/>
  <c r="DX121" i="2"/>
  <c r="DX120" i="2"/>
  <c r="DX119" i="2"/>
  <c r="DX118" i="2"/>
  <c r="DX117" i="2"/>
  <c r="DX116" i="2"/>
  <c r="DX115" i="2"/>
  <c r="DX114" i="2"/>
  <c r="DX113" i="2"/>
  <c r="DX112" i="2"/>
  <c r="DX111" i="2"/>
  <c r="DX110" i="2"/>
  <c r="DX109" i="2"/>
  <c r="DX108" i="2"/>
  <c r="DX107" i="2"/>
  <c r="DX106" i="2"/>
  <c r="DX105" i="2"/>
  <c r="DX104" i="2"/>
  <c r="DX103" i="2"/>
  <c r="DX102" i="2"/>
  <c r="DX101" i="2"/>
  <c r="DX100" i="2"/>
  <c r="DX99" i="2"/>
  <c r="DX98" i="2"/>
  <c r="DX97" i="2"/>
  <c r="DX96" i="2"/>
  <c r="DX95" i="2"/>
  <c r="DX94" i="2"/>
  <c r="DX93" i="2"/>
  <c r="DX92" i="2"/>
  <c r="DX91" i="2"/>
  <c r="DX90" i="2"/>
  <c r="DX89" i="2"/>
  <c r="DX88" i="2"/>
  <c r="DX87" i="2"/>
  <c r="DX86" i="2"/>
  <c r="DX85" i="2"/>
  <c r="DX84" i="2"/>
  <c r="DX83" i="2"/>
  <c r="DX82" i="2"/>
  <c r="DX81" i="2"/>
  <c r="DX80" i="2"/>
  <c r="DX79" i="2"/>
  <c r="DX78" i="2"/>
  <c r="DX77" i="2"/>
  <c r="DX76" i="2"/>
  <c r="DX75" i="2"/>
  <c r="DX74" i="2"/>
  <c r="DX73" i="2"/>
  <c r="DX72" i="2"/>
  <c r="DX71" i="2"/>
  <c r="DX70" i="2"/>
  <c r="DX69" i="2"/>
  <c r="DX68" i="2"/>
  <c r="DX67" i="2"/>
  <c r="DX66" i="2"/>
  <c r="DX65" i="2"/>
  <c r="DX64" i="2"/>
  <c r="DX63" i="2"/>
  <c r="DX62" i="2"/>
  <c r="DX61" i="2"/>
  <c r="DX60" i="2"/>
  <c r="DX59" i="2"/>
  <c r="DX58" i="2"/>
  <c r="DX57" i="2"/>
  <c r="DX56" i="2"/>
  <c r="DX55" i="2"/>
  <c r="DX54" i="2"/>
  <c r="DX53" i="2"/>
  <c r="DX52" i="2"/>
  <c r="DX51" i="2"/>
  <c r="DX50" i="2"/>
  <c r="DX49" i="2"/>
  <c r="DX48" i="2"/>
  <c r="DX47" i="2"/>
  <c r="DX46" i="2"/>
  <c r="DX45" i="2"/>
  <c r="DX44" i="2"/>
  <c r="DX43" i="2"/>
  <c r="DX42" i="2"/>
  <c r="DX41" i="2"/>
  <c r="DX40" i="2"/>
  <c r="DX39" i="2"/>
  <c r="DX38" i="2"/>
  <c r="DX37" i="2"/>
  <c r="DX36" i="2"/>
  <c r="DX35" i="2"/>
  <c r="DX34" i="2"/>
  <c r="DX33" i="2"/>
  <c r="DX32" i="2"/>
  <c r="DX31" i="2"/>
  <c r="DX30" i="2"/>
  <c r="DX29" i="2"/>
  <c r="DX28" i="2"/>
  <c r="DX27" i="2"/>
  <c r="DX26" i="2"/>
  <c r="DX25" i="2"/>
  <c r="DX24" i="2"/>
  <c r="DX23" i="2"/>
  <c r="DX22" i="2"/>
  <c r="DX21" i="2"/>
  <c r="QI258" i="2"/>
  <c r="QI250" i="2"/>
  <c r="QI246" i="2"/>
  <c r="QI242" i="2"/>
  <c r="QI234" i="2"/>
  <c r="QI230" i="2"/>
  <c r="QI226" i="2"/>
  <c r="QI218" i="2"/>
  <c r="QI214" i="2"/>
  <c r="QI210" i="2"/>
  <c r="QI202" i="2"/>
  <c r="QI198" i="2"/>
  <c r="QI194" i="2"/>
  <c r="QI186" i="2"/>
  <c r="QI182" i="2"/>
  <c r="QI178" i="2"/>
  <c r="QI166" i="2"/>
  <c r="QI162" i="2"/>
  <c r="QI150" i="2"/>
  <c r="QI146" i="2"/>
  <c r="QI134" i="2"/>
  <c r="QI130" i="2"/>
  <c r="QI118" i="2"/>
  <c r="QI98" i="2"/>
  <c r="QI86" i="2"/>
  <c r="QI66" i="2"/>
  <c r="QI54" i="2"/>
  <c r="QI34" i="2"/>
  <c r="QI22" i="2"/>
  <c r="PV260" i="2"/>
  <c r="PU260" i="2"/>
  <c r="QI260" i="2" s="1"/>
  <c r="PV259" i="2"/>
  <c r="PU259" i="2"/>
  <c r="QI259" i="2" s="1"/>
  <c r="PV258" i="2"/>
  <c r="PU258" i="2"/>
  <c r="PV257" i="2"/>
  <c r="PU257" i="2"/>
  <c r="QI257" i="2" s="1"/>
  <c r="PV256" i="2"/>
  <c r="PU256" i="2"/>
  <c r="QI256" i="2" s="1"/>
  <c r="PV255" i="2"/>
  <c r="PU255" i="2"/>
  <c r="QI255" i="2" s="1"/>
  <c r="PV254" i="2"/>
  <c r="PU254" i="2"/>
  <c r="QI254" i="2" s="1"/>
  <c r="PV253" i="2"/>
  <c r="PU253" i="2"/>
  <c r="QI253" i="2" s="1"/>
  <c r="PV252" i="2"/>
  <c r="PU252" i="2"/>
  <c r="QI252" i="2" s="1"/>
  <c r="PV251" i="2"/>
  <c r="PU251" i="2"/>
  <c r="QI251" i="2" s="1"/>
  <c r="PV250" i="2"/>
  <c r="PU250" i="2"/>
  <c r="PV249" i="2"/>
  <c r="PU249" i="2"/>
  <c r="QI249" i="2" s="1"/>
  <c r="PV248" i="2"/>
  <c r="PU248" i="2"/>
  <c r="QI248" i="2" s="1"/>
  <c r="PV247" i="2"/>
  <c r="PU247" i="2"/>
  <c r="QI247" i="2" s="1"/>
  <c r="PV246" i="2"/>
  <c r="PU246" i="2"/>
  <c r="PV245" i="2"/>
  <c r="PU245" i="2"/>
  <c r="QI245" i="2" s="1"/>
  <c r="PV244" i="2"/>
  <c r="PU244" i="2"/>
  <c r="QI244" i="2" s="1"/>
  <c r="PV243" i="2"/>
  <c r="PU243" i="2"/>
  <c r="QI243" i="2" s="1"/>
  <c r="PV242" i="2"/>
  <c r="PU242" i="2"/>
  <c r="PV241" i="2"/>
  <c r="PU241" i="2"/>
  <c r="QI241" i="2" s="1"/>
  <c r="PV240" i="2"/>
  <c r="PU240" i="2"/>
  <c r="QI240" i="2" s="1"/>
  <c r="PV239" i="2"/>
  <c r="PU239" i="2"/>
  <c r="QI239" i="2" s="1"/>
  <c r="PV238" i="2"/>
  <c r="PU238" i="2"/>
  <c r="QI238" i="2" s="1"/>
  <c r="PV237" i="2"/>
  <c r="PU237" i="2"/>
  <c r="QI237" i="2" s="1"/>
  <c r="PV236" i="2"/>
  <c r="PU236" i="2"/>
  <c r="QI236" i="2" s="1"/>
  <c r="PV235" i="2"/>
  <c r="PU235" i="2"/>
  <c r="QI235" i="2" s="1"/>
  <c r="PV234" i="2"/>
  <c r="PU234" i="2"/>
  <c r="PV233" i="2"/>
  <c r="PU233" i="2"/>
  <c r="QI233" i="2" s="1"/>
  <c r="PV232" i="2"/>
  <c r="PU232" i="2"/>
  <c r="QI232" i="2" s="1"/>
  <c r="PV231" i="2"/>
  <c r="PU231" i="2"/>
  <c r="QI231" i="2" s="1"/>
  <c r="PV230" i="2"/>
  <c r="PU230" i="2"/>
  <c r="PV229" i="2"/>
  <c r="PU229" i="2"/>
  <c r="QI229" i="2" s="1"/>
  <c r="PV228" i="2"/>
  <c r="PU228" i="2"/>
  <c r="QI228" i="2" s="1"/>
  <c r="PV227" i="2"/>
  <c r="PU227" i="2"/>
  <c r="QI227" i="2" s="1"/>
  <c r="PV226" i="2"/>
  <c r="PU226" i="2"/>
  <c r="PV225" i="2"/>
  <c r="PU225" i="2"/>
  <c r="QI225" i="2" s="1"/>
  <c r="PV224" i="2"/>
  <c r="PU224" i="2"/>
  <c r="QI224" i="2" s="1"/>
  <c r="PV223" i="2"/>
  <c r="PU223" i="2"/>
  <c r="QI223" i="2" s="1"/>
  <c r="PV222" i="2"/>
  <c r="PU222" i="2"/>
  <c r="QI222" i="2" s="1"/>
  <c r="PV221" i="2"/>
  <c r="PU221" i="2"/>
  <c r="QI221" i="2" s="1"/>
  <c r="PV220" i="2"/>
  <c r="PU220" i="2"/>
  <c r="QI220" i="2" s="1"/>
  <c r="PV219" i="2"/>
  <c r="PU219" i="2"/>
  <c r="QI219" i="2" s="1"/>
  <c r="PV218" i="2"/>
  <c r="PU218" i="2"/>
  <c r="PV217" i="2"/>
  <c r="PU217" i="2"/>
  <c r="QI217" i="2" s="1"/>
  <c r="PV216" i="2"/>
  <c r="PU216" i="2"/>
  <c r="QI216" i="2" s="1"/>
  <c r="PV215" i="2"/>
  <c r="PU215" i="2"/>
  <c r="QI215" i="2" s="1"/>
  <c r="PV214" i="2"/>
  <c r="PU214" i="2"/>
  <c r="PV213" i="2"/>
  <c r="PU213" i="2"/>
  <c r="QI213" i="2" s="1"/>
  <c r="PV212" i="2"/>
  <c r="PU212" i="2"/>
  <c r="QI212" i="2" s="1"/>
  <c r="PV211" i="2"/>
  <c r="PU211" i="2"/>
  <c r="QI211" i="2" s="1"/>
  <c r="PV210" i="2"/>
  <c r="PU210" i="2"/>
  <c r="PV209" i="2"/>
  <c r="PU209" i="2"/>
  <c r="QI209" i="2" s="1"/>
  <c r="PV208" i="2"/>
  <c r="PU208" i="2"/>
  <c r="QI208" i="2" s="1"/>
  <c r="PV207" i="2"/>
  <c r="PU207" i="2"/>
  <c r="QI207" i="2" s="1"/>
  <c r="PV206" i="2"/>
  <c r="PU206" i="2"/>
  <c r="QI206" i="2" s="1"/>
  <c r="PV205" i="2"/>
  <c r="PU205" i="2"/>
  <c r="QI205" i="2" s="1"/>
  <c r="PV204" i="2"/>
  <c r="PU204" i="2"/>
  <c r="QI204" i="2" s="1"/>
  <c r="PV203" i="2"/>
  <c r="PU203" i="2"/>
  <c r="QI203" i="2" s="1"/>
  <c r="PV202" i="2"/>
  <c r="PU202" i="2"/>
  <c r="PV201" i="2"/>
  <c r="PU201" i="2"/>
  <c r="QI201" i="2" s="1"/>
  <c r="PV200" i="2"/>
  <c r="PU200" i="2"/>
  <c r="QI200" i="2" s="1"/>
  <c r="PV199" i="2"/>
  <c r="PU199" i="2"/>
  <c r="QI199" i="2" s="1"/>
  <c r="PV198" i="2"/>
  <c r="PU198" i="2"/>
  <c r="PV197" i="2"/>
  <c r="PU197" i="2"/>
  <c r="QI197" i="2" s="1"/>
  <c r="PV196" i="2"/>
  <c r="PU196" i="2"/>
  <c r="QI196" i="2" s="1"/>
  <c r="PV195" i="2"/>
  <c r="PU195" i="2"/>
  <c r="QI195" i="2" s="1"/>
  <c r="PV194" i="2"/>
  <c r="PU194" i="2"/>
  <c r="PV193" i="2"/>
  <c r="PU193" i="2"/>
  <c r="QI193" i="2" s="1"/>
  <c r="PV192" i="2"/>
  <c r="PU192" i="2"/>
  <c r="QI192" i="2" s="1"/>
  <c r="PV191" i="2"/>
  <c r="PU191" i="2"/>
  <c r="QI191" i="2" s="1"/>
  <c r="PV190" i="2"/>
  <c r="PU190" i="2"/>
  <c r="QI190" i="2" s="1"/>
  <c r="PV189" i="2"/>
  <c r="PU189" i="2"/>
  <c r="QI189" i="2" s="1"/>
  <c r="PV188" i="2"/>
  <c r="PU188" i="2"/>
  <c r="QI188" i="2" s="1"/>
  <c r="PV187" i="2"/>
  <c r="PU187" i="2"/>
  <c r="QI187" i="2" s="1"/>
  <c r="PV186" i="2"/>
  <c r="PU186" i="2"/>
  <c r="PV185" i="2"/>
  <c r="PU185" i="2"/>
  <c r="QI185" i="2" s="1"/>
  <c r="PV184" i="2"/>
  <c r="PU184" i="2"/>
  <c r="QI184" i="2" s="1"/>
  <c r="PV183" i="2"/>
  <c r="PU183" i="2"/>
  <c r="QI183" i="2" s="1"/>
  <c r="PV182" i="2"/>
  <c r="PU182" i="2"/>
  <c r="PV181" i="2"/>
  <c r="PU181" i="2"/>
  <c r="QI181" i="2" s="1"/>
  <c r="PV180" i="2"/>
  <c r="PU180" i="2"/>
  <c r="QI180" i="2" s="1"/>
  <c r="PV179" i="2"/>
  <c r="PU179" i="2"/>
  <c r="QI179" i="2" s="1"/>
  <c r="PV178" i="2"/>
  <c r="PU178" i="2"/>
  <c r="PV177" i="2"/>
  <c r="PU177" i="2"/>
  <c r="QI177" i="2" s="1"/>
  <c r="PV176" i="2"/>
  <c r="PU176" i="2"/>
  <c r="QI176" i="2" s="1"/>
  <c r="PV175" i="2"/>
  <c r="PU175" i="2"/>
  <c r="QI175" i="2" s="1"/>
  <c r="PV174" i="2"/>
  <c r="PU174" i="2"/>
  <c r="QI174" i="2" s="1"/>
  <c r="PV173" i="2"/>
  <c r="PU173" i="2"/>
  <c r="QI173" i="2" s="1"/>
  <c r="PV172" i="2"/>
  <c r="PU172" i="2"/>
  <c r="QI172" i="2" s="1"/>
  <c r="PV171" i="2"/>
  <c r="PU171" i="2"/>
  <c r="QI171" i="2" s="1"/>
  <c r="PV170" i="2"/>
  <c r="PU170" i="2"/>
  <c r="QI170" i="2" s="1"/>
  <c r="PV169" i="2"/>
  <c r="PU169" i="2"/>
  <c r="QI169" i="2" s="1"/>
  <c r="PV168" i="2"/>
  <c r="PU168" i="2"/>
  <c r="QI168" i="2" s="1"/>
  <c r="PV167" i="2"/>
  <c r="PU167" i="2"/>
  <c r="QI167" i="2" s="1"/>
  <c r="PV166" i="2"/>
  <c r="PU166" i="2"/>
  <c r="PV165" i="2"/>
  <c r="PU165" i="2"/>
  <c r="QI165" i="2" s="1"/>
  <c r="PV164" i="2"/>
  <c r="PU164" i="2"/>
  <c r="QI164" i="2" s="1"/>
  <c r="PV163" i="2"/>
  <c r="PU163" i="2"/>
  <c r="QI163" i="2" s="1"/>
  <c r="PV162" i="2"/>
  <c r="PU162" i="2"/>
  <c r="PV161" i="2"/>
  <c r="PU161" i="2"/>
  <c r="QI161" i="2" s="1"/>
  <c r="PV160" i="2"/>
  <c r="PU160" i="2"/>
  <c r="QI160" i="2" s="1"/>
  <c r="PV159" i="2"/>
  <c r="PU159" i="2"/>
  <c r="QI159" i="2" s="1"/>
  <c r="PV158" i="2"/>
  <c r="PU158" i="2"/>
  <c r="QI158" i="2" s="1"/>
  <c r="PV157" i="2"/>
  <c r="PU157" i="2"/>
  <c r="QI157" i="2" s="1"/>
  <c r="PV156" i="2"/>
  <c r="PU156" i="2"/>
  <c r="QI156" i="2" s="1"/>
  <c r="PV155" i="2"/>
  <c r="PU155" i="2"/>
  <c r="QI155" i="2" s="1"/>
  <c r="PV154" i="2"/>
  <c r="PU154" i="2"/>
  <c r="QI154" i="2" s="1"/>
  <c r="PV153" i="2"/>
  <c r="PU153" i="2"/>
  <c r="QI153" i="2" s="1"/>
  <c r="PV152" i="2"/>
  <c r="PU152" i="2"/>
  <c r="QI152" i="2" s="1"/>
  <c r="PV151" i="2"/>
  <c r="PU151" i="2"/>
  <c r="QI151" i="2" s="1"/>
  <c r="PV150" i="2"/>
  <c r="PU150" i="2"/>
  <c r="PV149" i="2"/>
  <c r="PU149" i="2"/>
  <c r="QI149" i="2" s="1"/>
  <c r="PV148" i="2"/>
  <c r="PU148" i="2"/>
  <c r="QI148" i="2" s="1"/>
  <c r="PV147" i="2"/>
  <c r="PU147" i="2"/>
  <c r="QI147" i="2" s="1"/>
  <c r="PV146" i="2"/>
  <c r="PU146" i="2"/>
  <c r="PV145" i="2"/>
  <c r="PU145" i="2"/>
  <c r="QI145" i="2" s="1"/>
  <c r="PV144" i="2"/>
  <c r="PU144" i="2"/>
  <c r="QI144" i="2" s="1"/>
  <c r="PV143" i="2"/>
  <c r="PU143" i="2"/>
  <c r="QI143" i="2" s="1"/>
  <c r="PV142" i="2"/>
  <c r="PU142" i="2"/>
  <c r="QI142" i="2" s="1"/>
  <c r="PV141" i="2"/>
  <c r="PU141" i="2"/>
  <c r="QI141" i="2" s="1"/>
  <c r="PV140" i="2"/>
  <c r="PU140" i="2"/>
  <c r="QI140" i="2" s="1"/>
  <c r="PV139" i="2"/>
  <c r="PU139" i="2"/>
  <c r="QI139" i="2" s="1"/>
  <c r="PV138" i="2"/>
  <c r="PU138" i="2"/>
  <c r="QI138" i="2" s="1"/>
  <c r="PV137" i="2"/>
  <c r="PU137" i="2"/>
  <c r="QI137" i="2" s="1"/>
  <c r="PV136" i="2"/>
  <c r="PU136" i="2"/>
  <c r="QI136" i="2" s="1"/>
  <c r="PV135" i="2"/>
  <c r="PU135" i="2"/>
  <c r="QI135" i="2" s="1"/>
  <c r="PV134" i="2"/>
  <c r="PU134" i="2"/>
  <c r="PV133" i="2"/>
  <c r="PU133" i="2"/>
  <c r="QI133" i="2" s="1"/>
  <c r="PV132" i="2"/>
  <c r="PU132" i="2"/>
  <c r="QI132" i="2" s="1"/>
  <c r="PV131" i="2"/>
  <c r="PU131" i="2"/>
  <c r="QI131" i="2" s="1"/>
  <c r="PV130" i="2"/>
  <c r="PU130" i="2"/>
  <c r="PV129" i="2"/>
  <c r="PU129" i="2"/>
  <c r="QI129" i="2" s="1"/>
  <c r="PV128" i="2"/>
  <c r="PU128" i="2"/>
  <c r="QI128" i="2" s="1"/>
  <c r="PV127" i="2"/>
  <c r="PU127" i="2"/>
  <c r="QI127" i="2" s="1"/>
  <c r="PV126" i="2"/>
  <c r="PU126" i="2"/>
  <c r="QI126" i="2" s="1"/>
  <c r="PV125" i="2"/>
  <c r="PU125" i="2"/>
  <c r="QI125" i="2" s="1"/>
  <c r="PV124" i="2"/>
  <c r="PU124" i="2"/>
  <c r="QI124" i="2" s="1"/>
  <c r="PV123" i="2"/>
  <c r="PU123" i="2"/>
  <c r="QI123" i="2" s="1"/>
  <c r="PV122" i="2"/>
  <c r="PU122" i="2"/>
  <c r="QI122" i="2" s="1"/>
  <c r="PV121" i="2"/>
  <c r="PU121" i="2"/>
  <c r="QI121" i="2" s="1"/>
  <c r="PV120" i="2"/>
  <c r="PU120" i="2"/>
  <c r="QI120" i="2" s="1"/>
  <c r="PV119" i="2"/>
  <c r="PU119" i="2"/>
  <c r="QI119" i="2" s="1"/>
  <c r="PV118" i="2"/>
  <c r="PU118" i="2"/>
  <c r="PV117" i="2"/>
  <c r="PU117" i="2"/>
  <c r="QI117" i="2" s="1"/>
  <c r="PV116" i="2"/>
  <c r="PU116" i="2"/>
  <c r="QI116" i="2" s="1"/>
  <c r="PV115" i="2"/>
  <c r="PU115" i="2"/>
  <c r="QI115" i="2" s="1"/>
  <c r="PV114" i="2"/>
  <c r="PU114" i="2"/>
  <c r="QI114" i="2" s="1"/>
  <c r="PV113" i="2"/>
  <c r="PU113" i="2"/>
  <c r="QI113" i="2" s="1"/>
  <c r="PV112" i="2"/>
  <c r="PU112" i="2"/>
  <c r="QI112" i="2" s="1"/>
  <c r="PV111" i="2"/>
  <c r="PU111" i="2"/>
  <c r="QI111" i="2" s="1"/>
  <c r="PV110" i="2"/>
  <c r="PU110" i="2"/>
  <c r="QI110" i="2" s="1"/>
  <c r="PV109" i="2"/>
  <c r="PU109" i="2"/>
  <c r="QI109" i="2" s="1"/>
  <c r="PV108" i="2"/>
  <c r="PU108" i="2"/>
  <c r="QI108" i="2" s="1"/>
  <c r="PV107" i="2"/>
  <c r="PU107" i="2"/>
  <c r="QI107" i="2" s="1"/>
  <c r="PV106" i="2"/>
  <c r="PU106" i="2"/>
  <c r="QI106" i="2" s="1"/>
  <c r="PV105" i="2"/>
  <c r="PU105" i="2"/>
  <c r="QI105" i="2" s="1"/>
  <c r="PV104" i="2"/>
  <c r="PU104" i="2"/>
  <c r="QI104" i="2" s="1"/>
  <c r="PV103" i="2"/>
  <c r="PU103" i="2"/>
  <c r="QI103" i="2" s="1"/>
  <c r="PV102" i="2"/>
  <c r="PU102" i="2"/>
  <c r="QI102" i="2" s="1"/>
  <c r="PV101" i="2"/>
  <c r="PU101" i="2"/>
  <c r="QI101" i="2" s="1"/>
  <c r="PV100" i="2"/>
  <c r="PU100" i="2"/>
  <c r="QI100" i="2" s="1"/>
  <c r="PV99" i="2"/>
  <c r="PU99" i="2"/>
  <c r="QI99" i="2" s="1"/>
  <c r="PV98" i="2"/>
  <c r="PU98" i="2"/>
  <c r="PV97" i="2"/>
  <c r="PU97" i="2"/>
  <c r="QI97" i="2" s="1"/>
  <c r="PV96" i="2"/>
  <c r="PU96" i="2"/>
  <c r="QI96" i="2" s="1"/>
  <c r="PV95" i="2"/>
  <c r="PU95" i="2"/>
  <c r="QI95" i="2" s="1"/>
  <c r="PV94" i="2"/>
  <c r="PU94" i="2"/>
  <c r="QI94" i="2" s="1"/>
  <c r="PV93" i="2"/>
  <c r="PU93" i="2"/>
  <c r="QI93" i="2" s="1"/>
  <c r="PV92" i="2"/>
  <c r="PU92" i="2"/>
  <c r="QI92" i="2" s="1"/>
  <c r="PV91" i="2"/>
  <c r="PU91" i="2"/>
  <c r="QI91" i="2" s="1"/>
  <c r="PV90" i="2"/>
  <c r="PU90" i="2"/>
  <c r="QI90" i="2" s="1"/>
  <c r="PV89" i="2"/>
  <c r="PU89" i="2"/>
  <c r="QI89" i="2" s="1"/>
  <c r="PV88" i="2"/>
  <c r="PU88" i="2"/>
  <c r="QI88" i="2" s="1"/>
  <c r="PV87" i="2"/>
  <c r="PU87" i="2"/>
  <c r="QI87" i="2" s="1"/>
  <c r="PV86" i="2"/>
  <c r="PU86" i="2"/>
  <c r="PV85" i="2"/>
  <c r="PU85" i="2"/>
  <c r="QI85" i="2" s="1"/>
  <c r="PV84" i="2"/>
  <c r="PU84" i="2"/>
  <c r="QI84" i="2" s="1"/>
  <c r="PV83" i="2"/>
  <c r="PU83" i="2"/>
  <c r="QI83" i="2" s="1"/>
  <c r="PV82" i="2"/>
  <c r="PU82" i="2"/>
  <c r="QI82" i="2" s="1"/>
  <c r="PV81" i="2"/>
  <c r="PU81" i="2"/>
  <c r="QI81" i="2" s="1"/>
  <c r="PV80" i="2"/>
  <c r="PU80" i="2"/>
  <c r="QI80" i="2" s="1"/>
  <c r="PV79" i="2"/>
  <c r="PU79" i="2"/>
  <c r="QI79" i="2" s="1"/>
  <c r="PV78" i="2"/>
  <c r="PU78" i="2"/>
  <c r="QI78" i="2" s="1"/>
  <c r="PV77" i="2"/>
  <c r="PU77" i="2"/>
  <c r="QI77" i="2" s="1"/>
  <c r="PV76" i="2"/>
  <c r="PU76" i="2"/>
  <c r="QI76" i="2" s="1"/>
  <c r="PV75" i="2"/>
  <c r="PU75" i="2"/>
  <c r="QI75" i="2" s="1"/>
  <c r="PV74" i="2"/>
  <c r="PU74" i="2"/>
  <c r="QI74" i="2" s="1"/>
  <c r="PV73" i="2"/>
  <c r="PU73" i="2"/>
  <c r="QI73" i="2" s="1"/>
  <c r="PV72" i="2"/>
  <c r="PU72" i="2"/>
  <c r="QI72" i="2" s="1"/>
  <c r="PV71" i="2"/>
  <c r="PU71" i="2"/>
  <c r="QI71" i="2" s="1"/>
  <c r="PV70" i="2"/>
  <c r="PU70" i="2"/>
  <c r="QI70" i="2" s="1"/>
  <c r="PV69" i="2"/>
  <c r="PU69" i="2"/>
  <c r="QI69" i="2" s="1"/>
  <c r="PV68" i="2"/>
  <c r="PU68" i="2"/>
  <c r="QI68" i="2" s="1"/>
  <c r="PV67" i="2"/>
  <c r="PU67" i="2"/>
  <c r="QI67" i="2" s="1"/>
  <c r="PV66" i="2"/>
  <c r="PU66" i="2"/>
  <c r="PV65" i="2"/>
  <c r="PU65" i="2"/>
  <c r="QI65" i="2" s="1"/>
  <c r="PV64" i="2"/>
  <c r="PU64" i="2"/>
  <c r="QI64" i="2" s="1"/>
  <c r="PV63" i="2"/>
  <c r="PU63" i="2"/>
  <c r="QI63" i="2" s="1"/>
  <c r="PV62" i="2"/>
  <c r="PU62" i="2"/>
  <c r="QI62" i="2" s="1"/>
  <c r="PV61" i="2"/>
  <c r="PU61" i="2"/>
  <c r="QI61" i="2" s="1"/>
  <c r="PV60" i="2"/>
  <c r="PU60" i="2"/>
  <c r="QI60" i="2" s="1"/>
  <c r="PV59" i="2"/>
  <c r="PU59" i="2"/>
  <c r="QI59" i="2" s="1"/>
  <c r="PV58" i="2"/>
  <c r="PU58" i="2"/>
  <c r="QI58" i="2" s="1"/>
  <c r="PV57" i="2"/>
  <c r="PU57" i="2"/>
  <c r="QI57" i="2" s="1"/>
  <c r="PV56" i="2"/>
  <c r="PU56" i="2"/>
  <c r="QI56" i="2" s="1"/>
  <c r="PV55" i="2"/>
  <c r="PU55" i="2"/>
  <c r="QI55" i="2" s="1"/>
  <c r="PV54" i="2"/>
  <c r="PU54" i="2"/>
  <c r="PV53" i="2"/>
  <c r="PU53" i="2"/>
  <c r="QI53" i="2" s="1"/>
  <c r="PV52" i="2"/>
  <c r="PU52" i="2"/>
  <c r="QI52" i="2" s="1"/>
  <c r="PV51" i="2"/>
  <c r="PU51" i="2"/>
  <c r="QI51" i="2" s="1"/>
  <c r="PV50" i="2"/>
  <c r="PU50" i="2"/>
  <c r="QI50" i="2" s="1"/>
  <c r="PV49" i="2"/>
  <c r="PU49" i="2"/>
  <c r="QI49" i="2" s="1"/>
  <c r="PV48" i="2"/>
  <c r="PU48" i="2"/>
  <c r="QI48" i="2" s="1"/>
  <c r="PV47" i="2"/>
  <c r="PU47" i="2"/>
  <c r="QI47" i="2" s="1"/>
  <c r="PV46" i="2"/>
  <c r="PU46" i="2"/>
  <c r="QI46" i="2" s="1"/>
  <c r="PV45" i="2"/>
  <c r="PU45" i="2"/>
  <c r="QI45" i="2" s="1"/>
  <c r="PV44" i="2"/>
  <c r="PU44" i="2"/>
  <c r="QI44" i="2" s="1"/>
  <c r="PV43" i="2"/>
  <c r="PU43" i="2"/>
  <c r="QI43" i="2" s="1"/>
  <c r="PV42" i="2"/>
  <c r="PU42" i="2"/>
  <c r="QI42" i="2" s="1"/>
  <c r="PV41" i="2"/>
  <c r="PU41" i="2"/>
  <c r="QI41" i="2" s="1"/>
  <c r="PV40" i="2"/>
  <c r="PU40" i="2"/>
  <c r="QI40" i="2" s="1"/>
  <c r="PV39" i="2"/>
  <c r="PU39" i="2"/>
  <c r="QI39" i="2" s="1"/>
  <c r="PV38" i="2"/>
  <c r="PU38" i="2"/>
  <c r="QI38" i="2" s="1"/>
  <c r="PV37" i="2"/>
  <c r="PU37" i="2"/>
  <c r="QI37" i="2" s="1"/>
  <c r="PV36" i="2"/>
  <c r="PU36" i="2"/>
  <c r="QI36" i="2" s="1"/>
  <c r="PV35" i="2"/>
  <c r="PU35" i="2"/>
  <c r="QI35" i="2" s="1"/>
  <c r="PV34" i="2"/>
  <c r="PU34" i="2"/>
  <c r="PV33" i="2"/>
  <c r="PU33" i="2"/>
  <c r="QI33" i="2" s="1"/>
  <c r="PV32" i="2"/>
  <c r="PU32" i="2"/>
  <c r="QI32" i="2" s="1"/>
  <c r="PV31" i="2"/>
  <c r="PU31" i="2"/>
  <c r="QI31" i="2" s="1"/>
  <c r="PV30" i="2"/>
  <c r="PU30" i="2"/>
  <c r="QI30" i="2" s="1"/>
  <c r="PV29" i="2"/>
  <c r="PU29" i="2"/>
  <c r="QI29" i="2" s="1"/>
  <c r="PV28" i="2"/>
  <c r="PU28" i="2"/>
  <c r="QI28" i="2" s="1"/>
  <c r="PV27" i="2"/>
  <c r="PU27" i="2"/>
  <c r="QI27" i="2" s="1"/>
  <c r="PV26" i="2"/>
  <c r="PU26" i="2"/>
  <c r="QI26" i="2" s="1"/>
  <c r="PV25" i="2"/>
  <c r="PU25" i="2"/>
  <c r="QI25" i="2" s="1"/>
  <c r="PV24" i="2"/>
  <c r="PU24" i="2"/>
  <c r="QI24" i="2" s="1"/>
  <c r="PV23" i="2"/>
  <c r="PU23" i="2"/>
  <c r="QI23" i="2" s="1"/>
  <c r="PV22" i="2"/>
  <c r="PU22" i="2"/>
  <c r="PV21" i="2"/>
  <c r="PU21" i="2"/>
  <c r="QI21" i="2" s="1"/>
  <c r="PV20" i="2"/>
  <c r="PU20" i="2"/>
  <c r="PV19" i="2"/>
  <c r="PU19" i="2"/>
  <c r="PV18" i="2"/>
  <c r="PU18" i="2"/>
  <c r="PV17" i="2"/>
  <c r="PU17" i="2"/>
  <c r="PV16" i="2"/>
  <c r="PU16" i="2"/>
  <c r="PV15" i="2"/>
  <c r="PU15" i="2"/>
  <c r="PV14" i="2"/>
  <c r="PU14" i="2"/>
  <c r="PV13" i="2"/>
  <c r="PU13" i="2"/>
  <c r="PV12" i="2"/>
  <c r="PU12" i="2"/>
  <c r="PV11" i="2"/>
  <c r="PU11" i="2"/>
  <c r="B4" i="5"/>
  <c r="B4" i="2"/>
  <c r="U8" i="5"/>
  <c r="QQ8" i="2" s="1"/>
  <c r="QQ258" i="2" l="1"/>
  <c r="QQ254" i="2"/>
  <c r="QQ250" i="2"/>
  <c r="QQ246" i="2"/>
  <c r="QQ242" i="2"/>
  <c r="QQ238" i="2"/>
  <c r="QQ234" i="2"/>
  <c r="QQ230" i="2"/>
  <c r="QQ226" i="2"/>
  <c r="QQ222" i="2"/>
  <c r="QQ218" i="2"/>
  <c r="QQ214" i="2"/>
  <c r="QQ210" i="2"/>
  <c r="QQ206" i="2"/>
  <c r="QQ202" i="2"/>
  <c r="QQ198" i="2"/>
  <c r="QQ194" i="2"/>
  <c r="QQ190" i="2"/>
  <c r="QQ186" i="2"/>
  <c r="QQ182" i="2"/>
  <c r="QQ178" i="2"/>
  <c r="QQ257" i="2"/>
  <c r="QQ253" i="2"/>
  <c r="QQ249" i="2"/>
  <c r="QQ245" i="2"/>
  <c r="QQ241" i="2"/>
  <c r="QQ237" i="2"/>
  <c r="QQ233" i="2"/>
  <c r="QQ229" i="2"/>
  <c r="QQ225" i="2"/>
  <c r="QQ260" i="2"/>
  <c r="QQ256" i="2"/>
  <c r="QQ252" i="2"/>
  <c r="QQ248" i="2"/>
  <c r="QQ244" i="2"/>
  <c r="QQ240" i="2"/>
  <c r="QQ236" i="2"/>
  <c r="QQ232" i="2"/>
  <c r="QQ228" i="2"/>
  <c r="QQ224" i="2"/>
  <c r="QQ220" i="2"/>
  <c r="QQ216" i="2"/>
  <c r="QQ212" i="2"/>
  <c r="QQ208" i="2"/>
  <c r="QQ204" i="2"/>
  <c r="QQ200" i="2"/>
  <c r="QQ196" i="2"/>
  <c r="QQ192" i="2"/>
  <c r="QQ188" i="2"/>
  <c r="QQ184" i="2"/>
  <c r="QQ180" i="2"/>
  <c r="QQ176" i="2"/>
  <c r="QQ259" i="2"/>
  <c r="QQ243" i="2"/>
  <c r="QQ227" i="2"/>
  <c r="QQ217" i="2"/>
  <c r="QQ209" i="2"/>
  <c r="QQ201" i="2"/>
  <c r="QQ193" i="2"/>
  <c r="QQ185" i="2"/>
  <c r="QQ177" i="2"/>
  <c r="QQ172" i="2"/>
  <c r="QQ168" i="2"/>
  <c r="QQ164" i="2"/>
  <c r="QQ160" i="2"/>
  <c r="QQ156" i="2"/>
  <c r="QQ152" i="2"/>
  <c r="QQ148" i="2"/>
  <c r="QQ144" i="2"/>
  <c r="QQ140" i="2"/>
  <c r="QQ136" i="2"/>
  <c r="QQ132" i="2"/>
  <c r="QQ128" i="2"/>
  <c r="QQ124" i="2"/>
  <c r="QQ120" i="2"/>
  <c r="QQ116" i="2"/>
  <c r="QQ112" i="2"/>
  <c r="QQ108" i="2"/>
  <c r="QQ104" i="2"/>
  <c r="QQ100" i="2"/>
  <c r="QQ96" i="2"/>
  <c r="QQ92" i="2"/>
  <c r="QQ88" i="2"/>
  <c r="QQ84" i="2"/>
  <c r="QQ80" i="2"/>
  <c r="QQ76" i="2"/>
  <c r="QQ72" i="2"/>
  <c r="QQ68" i="2"/>
  <c r="QQ64" i="2"/>
  <c r="QQ60" i="2"/>
  <c r="QQ56" i="2"/>
  <c r="QQ52" i="2"/>
  <c r="QQ48" i="2"/>
  <c r="QQ44" i="2"/>
  <c r="QQ40" i="2"/>
  <c r="QQ36" i="2"/>
  <c r="QQ32" i="2"/>
  <c r="QQ28" i="2"/>
  <c r="QQ24" i="2"/>
  <c r="QQ255" i="2"/>
  <c r="QQ239" i="2"/>
  <c r="QQ223" i="2"/>
  <c r="QQ215" i="2"/>
  <c r="QQ207" i="2"/>
  <c r="QQ199" i="2"/>
  <c r="QQ191" i="2"/>
  <c r="QQ183" i="2"/>
  <c r="QQ175" i="2"/>
  <c r="QQ171" i="2"/>
  <c r="QQ167" i="2"/>
  <c r="QQ163" i="2"/>
  <c r="QQ159" i="2"/>
  <c r="QQ155" i="2"/>
  <c r="QQ151" i="2"/>
  <c r="QQ147" i="2"/>
  <c r="QQ143" i="2"/>
  <c r="QQ139" i="2"/>
  <c r="QQ135" i="2"/>
  <c r="QQ131" i="2"/>
  <c r="QQ127" i="2"/>
  <c r="QQ123" i="2"/>
  <c r="QQ119" i="2"/>
  <c r="QQ115" i="2"/>
  <c r="QQ111" i="2"/>
  <c r="QQ107" i="2"/>
  <c r="QQ103" i="2"/>
  <c r="QQ99" i="2"/>
  <c r="QQ95" i="2"/>
  <c r="QQ91" i="2"/>
  <c r="QQ87" i="2"/>
  <c r="QQ83" i="2"/>
  <c r="QQ79" i="2"/>
  <c r="QQ75" i="2"/>
  <c r="QQ71" i="2"/>
  <c r="QQ67" i="2"/>
  <c r="QQ63" i="2"/>
  <c r="QQ59" i="2"/>
  <c r="QQ55" i="2"/>
  <c r="QQ51" i="2"/>
  <c r="QQ47" i="2"/>
  <c r="QQ43" i="2"/>
  <c r="QQ39" i="2"/>
  <c r="QQ35" i="2"/>
  <c r="QQ31" i="2"/>
  <c r="QQ27" i="2"/>
  <c r="QQ23" i="2"/>
  <c r="QQ231" i="2"/>
  <c r="QQ203" i="2"/>
  <c r="QQ187" i="2"/>
  <c r="QQ173" i="2"/>
  <c r="QQ165" i="2"/>
  <c r="QQ157" i="2"/>
  <c r="QQ149" i="2"/>
  <c r="QQ145" i="2"/>
  <c r="QQ137" i="2"/>
  <c r="QQ129" i="2"/>
  <c r="QQ125" i="2"/>
  <c r="QQ117" i="2"/>
  <c r="QQ109" i="2"/>
  <c r="QQ105" i="2"/>
  <c r="QQ97" i="2"/>
  <c r="QQ89" i="2"/>
  <c r="QQ85" i="2"/>
  <c r="QQ77" i="2"/>
  <c r="QQ69" i="2"/>
  <c r="QQ61" i="2"/>
  <c r="QQ57" i="2"/>
  <c r="QQ49" i="2"/>
  <c r="QQ45" i="2"/>
  <c r="QQ37" i="2"/>
  <c r="QQ29" i="2"/>
  <c r="QQ21" i="2"/>
  <c r="QQ251" i="2"/>
  <c r="QQ235" i="2"/>
  <c r="QQ221" i="2"/>
  <c r="QQ213" i="2"/>
  <c r="QQ205" i="2"/>
  <c r="QQ197" i="2"/>
  <c r="QQ189" i="2"/>
  <c r="QQ181" i="2"/>
  <c r="QQ174" i="2"/>
  <c r="QQ170" i="2"/>
  <c r="QQ166" i="2"/>
  <c r="QQ162" i="2"/>
  <c r="QQ158" i="2"/>
  <c r="QQ154" i="2"/>
  <c r="QQ150" i="2"/>
  <c r="QQ146" i="2"/>
  <c r="QQ142" i="2"/>
  <c r="QQ138" i="2"/>
  <c r="QQ134" i="2"/>
  <c r="QQ130" i="2"/>
  <c r="QQ126" i="2"/>
  <c r="QQ122" i="2"/>
  <c r="QQ118" i="2"/>
  <c r="QQ114" i="2"/>
  <c r="QQ110" i="2"/>
  <c r="QQ106" i="2"/>
  <c r="QQ102" i="2"/>
  <c r="QQ98" i="2"/>
  <c r="QQ94" i="2"/>
  <c r="QQ90" i="2"/>
  <c r="QQ86" i="2"/>
  <c r="QQ82" i="2"/>
  <c r="QQ78" i="2"/>
  <c r="QQ74" i="2"/>
  <c r="QQ70" i="2"/>
  <c r="QQ66" i="2"/>
  <c r="QQ62" i="2"/>
  <c r="QQ58" i="2"/>
  <c r="QQ54" i="2"/>
  <c r="QQ50" i="2"/>
  <c r="QQ46" i="2"/>
  <c r="QQ42" i="2"/>
  <c r="QQ38" i="2"/>
  <c r="QQ34" i="2"/>
  <c r="QQ30" i="2"/>
  <c r="QQ26" i="2"/>
  <c r="QQ22" i="2"/>
  <c r="QQ247" i="2"/>
  <c r="QQ219" i="2"/>
  <c r="QQ211" i="2"/>
  <c r="QQ195" i="2"/>
  <c r="QQ179" i="2"/>
  <c r="QQ169" i="2"/>
  <c r="QQ161" i="2"/>
  <c r="QQ153" i="2"/>
  <c r="QQ141" i="2"/>
  <c r="QQ133" i="2"/>
  <c r="QQ121" i="2"/>
  <c r="QQ113" i="2"/>
  <c r="QQ101" i="2"/>
  <c r="QQ93" i="2"/>
  <c r="QQ81" i="2"/>
  <c r="QQ73" i="2"/>
  <c r="QQ65" i="2"/>
  <c r="QQ53" i="2"/>
  <c r="QQ41" i="2"/>
  <c r="QQ33" i="2"/>
  <c r="QQ25" i="2"/>
  <c r="JE260" i="2"/>
  <c r="JD260" i="2"/>
  <c r="JC260" i="2"/>
  <c r="JB260" i="2"/>
  <c r="JA260" i="2"/>
  <c r="IZ260" i="2"/>
  <c r="IY260" i="2"/>
  <c r="IX260" i="2"/>
  <c r="IW260" i="2"/>
  <c r="IV260" i="2"/>
  <c r="IU260" i="2"/>
  <c r="IT260" i="2"/>
  <c r="JE259" i="2"/>
  <c r="JD259" i="2"/>
  <c r="JC259" i="2"/>
  <c r="JB259" i="2"/>
  <c r="JA259" i="2"/>
  <c r="IZ259" i="2"/>
  <c r="IY259" i="2"/>
  <c r="IX259" i="2"/>
  <c r="IW259" i="2"/>
  <c r="IV259" i="2"/>
  <c r="IU259" i="2"/>
  <c r="IT259" i="2"/>
  <c r="JE258" i="2"/>
  <c r="JD258" i="2"/>
  <c r="JC258" i="2"/>
  <c r="JB258" i="2"/>
  <c r="JA258" i="2"/>
  <c r="IZ258" i="2"/>
  <c r="IY258" i="2"/>
  <c r="IX258" i="2"/>
  <c r="IW258" i="2"/>
  <c r="IV258" i="2"/>
  <c r="IU258" i="2"/>
  <c r="IT258" i="2"/>
  <c r="JE257" i="2"/>
  <c r="JD257" i="2"/>
  <c r="JC257" i="2"/>
  <c r="JB257" i="2"/>
  <c r="JA257" i="2"/>
  <c r="IZ257" i="2"/>
  <c r="IY257" i="2"/>
  <c r="IX257" i="2"/>
  <c r="IW257" i="2"/>
  <c r="IV257" i="2"/>
  <c r="IU257" i="2"/>
  <c r="IT257" i="2"/>
  <c r="JE256" i="2"/>
  <c r="JD256" i="2"/>
  <c r="JC256" i="2"/>
  <c r="JB256" i="2"/>
  <c r="JA256" i="2"/>
  <c r="IZ256" i="2"/>
  <c r="IY256" i="2"/>
  <c r="IX256" i="2"/>
  <c r="IW256" i="2"/>
  <c r="IV256" i="2"/>
  <c r="IU256" i="2"/>
  <c r="IT256" i="2"/>
  <c r="JE255" i="2"/>
  <c r="JD255" i="2"/>
  <c r="JC255" i="2"/>
  <c r="JB255" i="2"/>
  <c r="JA255" i="2"/>
  <c r="IZ255" i="2"/>
  <c r="IY255" i="2"/>
  <c r="IX255" i="2"/>
  <c r="IW255" i="2"/>
  <c r="IV255" i="2"/>
  <c r="IU255" i="2"/>
  <c r="IT255" i="2"/>
  <c r="JE254" i="2"/>
  <c r="JD254" i="2"/>
  <c r="JC254" i="2"/>
  <c r="JB254" i="2"/>
  <c r="JA254" i="2"/>
  <c r="IZ254" i="2"/>
  <c r="IY254" i="2"/>
  <c r="IX254" i="2"/>
  <c r="IW254" i="2"/>
  <c r="IV254" i="2"/>
  <c r="IU254" i="2"/>
  <c r="IT254" i="2"/>
  <c r="JE253" i="2"/>
  <c r="JD253" i="2"/>
  <c r="JC253" i="2"/>
  <c r="JB253" i="2"/>
  <c r="JA253" i="2"/>
  <c r="IZ253" i="2"/>
  <c r="IY253" i="2"/>
  <c r="IX253" i="2"/>
  <c r="IW253" i="2"/>
  <c r="IV253" i="2"/>
  <c r="IU253" i="2"/>
  <c r="IT253" i="2"/>
  <c r="JE252" i="2"/>
  <c r="JD252" i="2"/>
  <c r="JC252" i="2"/>
  <c r="JB252" i="2"/>
  <c r="JA252" i="2"/>
  <c r="IZ252" i="2"/>
  <c r="IY252" i="2"/>
  <c r="IX252" i="2"/>
  <c r="IW252" i="2"/>
  <c r="IV252" i="2"/>
  <c r="IU252" i="2"/>
  <c r="IT252" i="2"/>
  <c r="JE251" i="2"/>
  <c r="JD251" i="2"/>
  <c r="JC251" i="2"/>
  <c r="JB251" i="2"/>
  <c r="JA251" i="2"/>
  <c r="IZ251" i="2"/>
  <c r="IY251" i="2"/>
  <c r="IX251" i="2"/>
  <c r="IW251" i="2"/>
  <c r="IV251" i="2"/>
  <c r="IU251" i="2"/>
  <c r="IT251" i="2"/>
  <c r="JE250" i="2"/>
  <c r="JD250" i="2"/>
  <c r="JC250" i="2"/>
  <c r="JB250" i="2"/>
  <c r="JA250" i="2"/>
  <c r="IZ250" i="2"/>
  <c r="IY250" i="2"/>
  <c r="IX250" i="2"/>
  <c r="IW250" i="2"/>
  <c r="IV250" i="2"/>
  <c r="IU250" i="2"/>
  <c r="IT250" i="2"/>
  <c r="JE249" i="2"/>
  <c r="JD249" i="2"/>
  <c r="JC249" i="2"/>
  <c r="JB249" i="2"/>
  <c r="JA249" i="2"/>
  <c r="IZ249" i="2"/>
  <c r="IY249" i="2"/>
  <c r="IX249" i="2"/>
  <c r="IW249" i="2"/>
  <c r="IV249" i="2"/>
  <c r="IU249" i="2"/>
  <c r="IT249" i="2"/>
  <c r="JE248" i="2"/>
  <c r="JD248" i="2"/>
  <c r="JC248" i="2"/>
  <c r="JB248" i="2"/>
  <c r="JA248" i="2"/>
  <c r="IZ248" i="2"/>
  <c r="IY248" i="2"/>
  <c r="IX248" i="2"/>
  <c r="IW248" i="2"/>
  <c r="IV248" i="2"/>
  <c r="IU248" i="2"/>
  <c r="IT248" i="2"/>
  <c r="JE247" i="2"/>
  <c r="JD247" i="2"/>
  <c r="JC247" i="2"/>
  <c r="JB247" i="2"/>
  <c r="JA247" i="2"/>
  <c r="IZ247" i="2"/>
  <c r="IY247" i="2"/>
  <c r="IX247" i="2"/>
  <c r="IW247" i="2"/>
  <c r="IV247" i="2"/>
  <c r="IU247" i="2"/>
  <c r="IT247" i="2"/>
  <c r="JE246" i="2"/>
  <c r="JD246" i="2"/>
  <c r="JC246" i="2"/>
  <c r="JB246" i="2"/>
  <c r="JA246" i="2"/>
  <c r="IZ246" i="2"/>
  <c r="IY246" i="2"/>
  <c r="IX246" i="2"/>
  <c r="IW246" i="2"/>
  <c r="IV246" i="2"/>
  <c r="IU246" i="2"/>
  <c r="IT246" i="2"/>
  <c r="JE245" i="2"/>
  <c r="JD245" i="2"/>
  <c r="JC245" i="2"/>
  <c r="JB245" i="2"/>
  <c r="JA245" i="2"/>
  <c r="IZ245" i="2"/>
  <c r="IY245" i="2"/>
  <c r="IX245" i="2"/>
  <c r="IW245" i="2"/>
  <c r="IV245" i="2"/>
  <c r="IU245" i="2"/>
  <c r="IT245" i="2"/>
  <c r="JE244" i="2"/>
  <c r="JD244" i="2"/>
  <c r="JC244" i="2"/>
  <c r="JB244" i="2"/>
  <c r="JA244" i="2"/>
  <c r="IZ244" i="2"/>
  <c r="IY244" i="2"/>
  <c r="IX244" i="2"/>
  <c r="IW244" i="2"/>
  <c r="IV244" i="2"/>
  <c r="IU244" i="2"/>
  <c r="IT244" i="2"/>
  <c r="JE243" i="2"/>
  <c r="JD243" i="2"/>
  <c r="JC243" i="2"/>
  <c r="JB243" i="2"/>
  <c r="JA243" i="2"/>
  <c r="IZ243" i="2"/>
  <c r="IY243" i="2"/>
  <c r="IX243" i="2"/>
  <c r="IW243" i="2"/>
  <c r="IV243" i="2"/>
  <c r="IU243" i="2"/>
  <c r="IT243" i="2"/>
  <c r="JE242" i="2"/>
  <c r="JD242" i="2"/>
  <c r="JC242" i="2"/>
  <c r="JB242" i="2"/>
  <c r="JA242" i="2"/>
  <c r="IZ242" i="2"/>
  <c r="IY242" i="2"/>
  <c r="IX242" i="2"/>
  <c r="IW242" i="2"/>
  <c r="IV242" i="2"/>
  <c r="IU242" i="2"/>
  <c r="IT242" i="2"/>
  <c r="JE241" i="2"/>
  <c r="JD241" i="2"/>
  <c r="JC241" i="2"/>
  <c r="JB241" i="2"/>
  <c r="JA241" i="2"/>
  <c r="IZ241" i="2"/>
  <c r="IY241" i="2"/>
  <c r="IX241" i="2"/>
  <c r="IW241" i="2"/>
  <c r="IV241" i="2"/>
  <c r="IU241" i="2"/>
  <c r="IT241" i="2"/>
  <c r="JE240" i="2"/>
  <c r="JD240" i="2"/>
  <c r="JC240" i="2"/>
  <c r="JB240" i="2"/>
  <c r="JA240" i="2"/>
  <c r="IZ240" i="2"/>
  <c r="IY240" i="2"/>
  <c r="IX240" i="2"/>
  <c r="IW240" i="2"/>
  <c r="IV240" i="2"/>
  <c r="IU240" i="2"/>
  <c r="IT240" i="2"/>
  <c r="JE239" i="2"/>
  <c r="JD239" i="2"/>
  <c r="JC239" i="2"/>
  <c r="JB239" i="2"/>
  <c r="JA239" i="2"/>
  <c r="IZ239" i="2"/>
  <c r="IY239" i="2"/>
  <c r="IX239" i="2"/>
  <c r="IW239" i="2"/>
  <c r="IV239" i="2"/>
  <c r="IU239" i="2"/>
  <c r="IT239" i="2"/>
  <c r="JE238" i="2"/>
  <c r="JD238" i="2"/>
  <c r="JC238" i="2"/>
  <c r="JB238" i="2"/>
  <c r="JA238" i="2"/>
  <c r="IZ238" i="2"/>
  <c r="IY238" i="2"/>
  <c r="IX238" i="2"/>
  <c r="IW238" i="2"/>
  <c r="IV238" i="2"/>
  <c r="IU238" i="2"/>
  <c r="IT238" i="2"/>
  <c r="JE237" i="2"/>
  <c r="JD237" i="2"/>
  <c r="JC237" i="2"/>
  <c r="JB237" i="2"/>
  <c r="JA237" i="2"/>
  <c r="IZ237" i="2"/>
  <c r="IY237" i="2"/>
  <c r="IX237" i="2"/>
  <c r="IW237" i="2"/>
  <c r="IV237" i="2"/>
  <c r="IU237" i="2"/>
  <c r="IT237" i="2"/>
  <c r="JE236" i="2"/>
  <c r="JD236" i="2"/>
  <c r="JC236" i="2"/>
  <c r="JB236" i="2"/>
  <c r="JA236" i="2"/>
  <c r="IZ236" i="2"/>
  <c r="IY236" i="2"/>
  <c r="IX236" i="2"/>
  <c r="IW236" i="2"/>
  <c r="IV236" i="2"/>
  <c r="IU236" i="2"/>
  <c r="IT236" i="2"/>
  <c r="JE235" i="2"/>
  <c r="JD235" i="2"/>
  <c r="JC235" i="2"/>
  <c r="JB235" i="2"/>
  <c r="JA235" i="2"/>
  <c r="IZ235" i="2"/>
  <c r="IY235" i="2"/>
  <c r="IX235" i="2"/>
  <c r="IW235" i="2"/>
  <c r="IV235" i="2"/>
  <c r="IU235" i="2"/>
  <c r="IT235" i="2"/>
  <c r="JE234" i="2"/>
  <c r="JD234" i="2"/>
  <c r="JC234" i="2"/>
  <c r="JB234" i="2"/>
  <c r="JA234" i="2"/>
  <c r="IZ234" i="2"/>
  <c r="IY234" i="2"/>
  <c r="IX234" i="2"/>
  <c r="IW234" i="2"/>
  <c r="IV234" i="2"/>
  <c r="IU234" i="2"/>
  <c r="IT234" i="2"/>
  <c r="JE233" i="2"/>
  <c r="JD233" i="2"/>
  <c r="JC233" i="2"/>
  <c r="JB233" i="2"/>
  <c r="JA233" i="2"/>
  <c r="IZ233" i="2"/>
  <c r="IY233" i="2"/>
  <c r="IX233" i="2"/>
  <c r="IW233" i="2"/>
  <c r="IV233" i="2"/>
  <c r="IU233" i="2"/>
  <c r="IT233" i="2"/>
  <c r="JE232" i="2"/>
  <c r="JD232" i="2"/>
  <c r="JC232" i="2"/>
  <c r="JB232" i="2"/>
  <c r="JA232" i="2"/>
  <c r="IZ232" i="2"/>
  <c r="IY232" i="2"/>
  <c r="IX232" i="2"/>
  <c r="IW232" i="2"/>
  <c r="IV232" i="2"/>
  <c r="IU232" i="2"/>
  <c r="IT232" i="2"/>
  <c r="JE231" i="2"/>
  <c r="JD231" i="2"/>
  <c r="JC231" i="2"/>
  <c r="JB231" i="2"/>
  <c r="JA231" i="2"/>
  <c r="IZ231" i="2"/>
  <c r="IY231" i="2"/>
  <c r="IX231" i="2"/>
  <c r="IW231" i="2"/>
  <c r="IV231" i="2"/>
  <c r="IU231" i="2"/>
  <c r="IT231" i="2"/>
  <c r="JE230" i="2"/>
  <c r="JD230" i="2"/>
  <c r="JC230" i="2"/>
  <c r="JB230" i="2"/>
  <c r="JA230" i="2"/>
  <c r="IZ230" i="2"/>
  <c r="IY230" i="2"/>
  <c r="IX230" i="2"/>
  <c r="IW230" i="2"/>
  <c r="IV230" i="2"/>
  <c r="IU230" i="2"/>
  <c r="IT230" i="2"/>
  <c r="JE229" i="2"/>
  <c r="JD229" i="2"/>
  <c r="JC229" i="2"/>
  <c r="JB229" i="2"/>
  <c r="JA229" i="2"/>
  <c r="IZ229" i="2"/>
  <c r="IY229" i="2"/>
  <c r="IX229" i="2"/>
  <c r="IW229" i="2"/>
  <c r="IV229" i="2"/>
  <c r="IU229" i="2"/>
  <c r="IT229" i="2"/>
  <c r="JE228" i="2"/>
  <c r="JD228" i="2"/>
  <c r="JC228" i="2"/>
  <c r="JB228" i="2"/>
  <c r="JA228" i="2"/>
  <c r="IZ228" i="2"/>
  <c r="IY228" i="2"/>
  <c r="IX228" i="2"/>
  <c r="IW228" i="2"/>
  <c r="IV228" i="2"/>
  <c r="IU228" i="2"/>
  <c r="IT228" i="2"/>
  <c r="JE227" i="2"/>
  <c r="JD227" i="2"/>
  <c r="JC227" i="2"/>
  <c r="JB227" i="2"/>
  <c r="JA227" i="2"/>
  <c r="IZ227" i="2"/>
  <c r="IY227" i="2"/>
  <c r="IX227" i="2"/>
  <c r="IW227" i="2"/>
  <c r="IV227" i="2"/>
  <c r="IU227" i="2"/>
  <c r="IT227" i="2"/>
  <c r="JE226" i="2"/>
  <c r="JD226" i="2"/>
  <c r="JC226" i="2"/>
  <c r="JB226" i="2"/>
  <c r="JA226" i="2"/>
  <c r="IZ226" i="2"/>
  <c r="IY226" i="2"/>
  <c r="IX226" i="2"/>
  <c r="IW226" i="2"/>
  <c r="IV226" i="2"/>
  <c r="IU226" i="2"/>
  <c r="IT226" i="2"/>
  <c r="JE225" i="2"/>
  <c r="JD225" i="2"/>
  <c r="JC225" i="2"/>
  <c r="JB225" i="2"/>
  <c r="JA225" i="2"/>
  <c r="IZ225" i="2"/>
  <c r="IY225" i="2"/>
  <c r="IX225" i="2"/>
  <c r="IW225" i="2"/>
  <c r="IV225" i="2"/>
  <c r="IU225" i="2"/>
  <c r="IT225" i="2"/>
  <c r="JE224" i="2"/>
  <c r="JD224" i="2"/>
  <c r="JC224" i="2"/>
  <c r="JB224" i="2"/>
  <c r="JA224" i="2"/>
  <c r="IZ224" i="2"/>
  <c r="IY224" i="2"/>
  <c r="IX224" i="2"/>
  <c r="IW224" i="2"/>
  <c r="IV224" i="2"/>
  <c r="IU224" i="2"/>
  <c r="IT224" i="2"/>
  <c r="JE223" i="2"/>
  <c r="JD223" i="2"/>
  <c r="JC223" i="2"/>
  <c r="JB223" i="2"/>
  <c r="JA223" i="2"/>
  <c r="IZ223" i="2"/>
  <c r="IY223" i="2"/>
  <c r="IX223" i="2"/>
  <c r="IW223" i="2"/>
  <c r="IV223" i="2"/>
  <c r="IU223" i="2"/>
  <c r="IT223" i="2"/>
  <c r="JE222" i="2"/>
  <c r="JD222" i="2"/>
  <c r="JC222" i="2"/>
  <c r="JB222" i="2"/>
  <c r="JA222" i="2"/>
  <c r="IZ222" i="2"/>
  <c r="IY222" i="2"/>
  <c r="IX222" i="2"/>
  <c r="IW222" i="2"/>
  <c r="IV222" i="2"/>
  <c r="IU222" i="2"/>
  <c r="IT222" i="2"/>
  <c r="JE221" i="2"/>
  <c r="JD221" i="2"/>
  <c r="JC221" i="2"/>
  <c r="JB221" i="2"/>
  <c r="JA221" i="2"/>
  <c r="IZ221" i="2"/>
  <c r="IY221" i="2"/>
  <c r="IX221" i="2"/>
  <c r="IW221" i="2"/>
  <c r="IV221" i="2"/>
  <c r="IU221" i="2"/>
  <c r="IT221" i="2"/>
  <c r="JE220" i="2"/>
  <c r="JD220" i="2"/>
  <c r="JC220" i="2"/>
  <c r="JB220" i="2"/>
  <c r="JA220" i="2"/>
  <c r="IZ220" i="2"/>
  <c r="IY220" i="2"/>
  <c r="IX220" i="2"/>
  <c r="IW220" i="2"/>
  <c r="IV220" i="2"/>
  <c r="IU220" i="2"/>
  <c r="IT220" i="2"/>
  <c r="JE219" i="2"/>
  <c r="JD219" i="2"/>
  <c r="JC219" i="2"/>
  <c r="JB219" i="2"/>
  <c r="JA219" i="2"/>
  <c r="IZ219" i="2"/>
  <c r="IY219" i="2"/>
  <c r="IX219" i="2"/>
  <c r="IW219" i="2"/>
  <c r="IV219" i="2"/>
  <c r="IU219" i="2"/>
  <c r="IT219" i="2"/>
  <c r="JE218" i="2"/>
  <c r="JD218" i="2"/>
  <c r="JC218" i="2"/>
  <c r="JB218" i="2"/>
  <c r="JA218" i="2"/>
  <c r="IZ218" i="2"/>
  <c r="IY218" i="2"/>
  <c r="IX218" i="2"/>
  <c r="IW218" i="2"/>
  <c r="IV218" i="2"/>
  <c r="IU218" i="2"/>
  <c r="IT218" i="2"/>
  <c r="JE217" i="2"/>
  <c r="JD217" i="2"/>
  <c r="JC217" i="2"/>
  <c r="JB217" i="2"/>
  <c r="JA217" i="2"/>
  <c r="IZ217" i="2"/>
  <c r="IY217" i="2"/>
  <c r="IX217" i="2"/>
  <c r="IW217" i="2"/>
  <c r="IV217" i="2"/>
  <c r="IU217" i="2"/>
  <c r="IT217" i="2"/>
  <c r="JE216" i="2"/>
  <c r="JD216" i="2"/>
  <c r="JC216" i="2"/>
  <c r="JB216" i="2"/>
  <c r="JA216" i="2"/>
  <c r="IZ216" i="2"/>
  <c r="IY216" i="2"/>
  <c r="IX216" i="2"/>
  <c r="IW216" i="2"/>
  <c r="IV216" i="2"/>
  <c r="IU216" i="2"/>
  <c r="IT216" i="2"/>
  <c r="JE215" i="2"/>
  <c r="JD215" i="2"/>
  <c r="JC215" i="2"/>
  <c r="JB215" i="2"/>
  <c r="JA215" i="2"/>
  <c r="IZ215" i="2"/>
  <c r="IY215" i="2"/>
  <c r="IX215" i="2"/>
  <c r="IW215" i="2"/>
  <c r="IV215" i="2"/>
  <c r="IU215" i="2"/>
  <c r="IT215" i="2"/>
  <c r="JE214" i="2"/>
  <c r="JD214" i="2"/>
  <c r="JC214" i="2"/>
  <c r="JB214" i="2"/>
  <c r="JA214" i="2"/>
  <c r="IZ214" i="2"/>
  <c r="IY214" i="2"/>
  <c r="IX214" i="2"/>
  <c r="IW214" i="2"/>
  <c r="IV214" i="2"/>
  <c r="IU214" i="2"/>
  <c r="IT214" i="2"/>
  <c r="JE213" i="2"/>
  <c r="JD213" i="2"/>
  <c r="JC213" i="2"/>
  <c r="JB213" i="2"/>
  <c r="JA213" i="2"/>
  <c r="IZ213" i="2"/>
  <c r="IY213" i="2"/>
  <c r="IX213" i="2"/>
  <c r="IW213" i="2"/>
  <c r="IV213" i="2"/>
  <c r="IU213" i="2"/>
  <c r="IT213" i="2"/>
  <c r="JE212" i="2"/>
  <c r="JD212" i="2"/>
  <c r="JC212" i="2"/>
  <c r="JB212" i="2"/>
  <c r="JA212" i="2"/>
  <c r="IZ212" i="2"/>
  <c r="IY212" i="2"/>
  <c r="IX212" i="2"/>
  <c r="IW212" i="2"/>
  <c r="IV212" i="2"/>
  <c r="IU212" i="2"/>
  <c r="IT212" i="2"/>
  <c r="JE211" i="2"/>
  <c r="JD211" i="2"/>
  <c r="JC211" i="2"/>
  <c r="JB211" i="2"/>
  <c r="JA211" i="2"/>
  <c r="IZ211" i="2"/>
  <c r="IY211" i="2"/>
  <c r="IX211" i="2"/>
  <c r="IW211" i="2"/>
  <c r="IV211" i="2"/>
  <c r="IU211" i="2"/>
  <c r="IT211" i="2"/>
  <c r="JE210" i="2"/>
  <c r="JD210" i="2"/>
  <c r="JC210" i="2"/>
  <c r="JB210" i="2"/>
  <c r="JA210" i="2"/>
  <c r="IZ210" i="2"/>
  <c r="IY210" i="2"/>
  <c r="IX210" i="2"/>
  <c r="IW210" i="2"/>
  <c r="IV210" i="2"/>
  <c r="IU210" i="2"/>
  <c r="IT210" i="2"/>
  <c r="JE209" i="2"/>
  <c r="JD209" i="2"/>
  <c r="JC209" i="2"/>
  <c r="JB209" i="2"/>
  <c r="JA209" i="2"/>
  <c r="IZ209" i="2"/>
  <c r="IY209" i="2"/>
  <c r="IX209" i="2"/>
  <c r="IW209" i="2"/>
  <c r="IV209" i="2"/>
  <c r="IU209" i="2"/>
  <c r="IT209" i="2"/>
  <c r="JE208" i="2"/>
  <c r="JD208" i="2"/>
  <c r="JC208" i="2"/>
  <c r="JB208" i="2"/>
  <c r="JA208" i="2"/>
  <c r="IZ208" i="2"/>
  <c r="IY208" i="2"/>
  <c r="IX208" i="2"/>
  <c r="IW208" i="2"/>
  <c r="IV208" i="2"/>
  <c r="IU208" i="2"/>
  <c r="IT208" i="2"/>
  <c r="JE207" i="2"/>
  <c r="JD207" i="2"/>
  <c r="JC207" i="2"/>
  <c r="JB207" i="2"/>
  <c r="JA207" i="2"/>
  <c r="IZ207" i="2"/>
  <c r="IY207" i="2"/>
  <c r="IX207" i="2"/>
  <c r="IW207" i="2"/>
  <c r="IV207" i="2"/>
  <c r="IU207" i="2"/>
  <c r="IT207" i="2"/>
  <c r="JE206" i="2"/>
  <c r="JD206" i="2"/>
  <c r="JC206" i="2"/>
  <c r="JB206" i="2"/>
  <c r="JA206" i="2"/>
  <c r="IZ206" i="2"/>
  <c r="IY206" i="2"/>
  <c r="IX206" i="2"/>
  <c r="IW206" i="2"/>
  <c r="IV206" i="2"/>
  <c r="IU206" i="2"/>
  <c r="IT206" i="2"/>
  <c r="JE205" i="2"/>
  <c r="JD205" i="2"/>
  <c r="JC205" i="2"/>
  <c r="JB205" i="2"/>
  <c r="JA205" i="2"/>
  <c r="IZ205" i="2"/>
  <c r="IY205" i="2"/>
  <c r="IX205" i="2"/>
  <c r="IW205" i="2"/>
  <c r="IV205" i="2"/>
  <c r="IU205" i="2"/>
  <c r="IT205" i="2"/>
  <c r="JE204" i="2"/>
  <c r="JD204" i="2"/>
  <c r="JC204" i="2"/>
  <c r="JB204" i="2"/>
  <c r="JA204" i="2"/>
  <c r="IZ204" i="2"/>
  <c r="IY204" i="2"/>
  <c r="IX204" i="2"/>
  <c r="IW204" i="2"/>
  <c r="IV204" i="2"/>
  <c r="IU204" i="2"/>
  <c r="IT204" i="2"/>
  <c r="JE203" i="2"/>
  <c r="JD203" i="2"/>
  <c r="JC203" i="2"/>
  <c r="JB203" i="2"/>
  <c r="JA203" i="2"/>
  <c r="IZ203" i="2"/>
  <c r="IY203" i="2"/>
  <c r="IX203" i="2"/>
  <c r="IW203" i="2"/>
  <c r="IV203" i="2"/>
  <c r="IU203" i="2"/>
  <c r="IT203" i="2"/>
  <c r="JE202" i="2"/>
  <c r="JD202" i="2"/>
  <c r="JC202" i="2"/>
  <c r="JB202" i="2"/>
  <c r="JA202" i="2"/>
  <c r="IZ202" i="2"/>
  <c r="IY202" i="2"/>
  <c r="IX202" i="2"/>
  <c r="IW202" i="2"/>
  <c r="IV202" i="2"/>
  <c r="IU202" i="2"/>
  <c r="IT202" i="2"/>
  <c r="JE201" i="2"/>
  <c r="JD201" i="2"/>
  <c r="JC201" i="2"/>
  <c r="JB201" i="2"/>
  <c r="JA201" i="2"/>
  <c r="IZ201" i="2"/>
  <c r="IY201" i="2"/>
  <c r="IX201" i="2"/>
  <c r="IW201" i="2"/>
  <c r="IV201" i="2"/>
  <c r="IU201" i="2"/>
  <c r="IT201" i="2"/>
  <c r="JE200" i="2"/>
  <c r="JD200" i="2"/>
  <c r="JC200" i="2"/>
  <c r="JB200" i="2"/>
  <c r="JA200" i="2"/>
  <c r="IZ200" i="2"/>
  <c r="IY200" i="2"/>
  <c r="IX200" i="2"/>
  <c r="IW200" i="2"/>
  <c r="IV200" i="2"/>
  <c r="IU200" i="2"/>
  <c r="IT200" i="2"/>
  <c r="JE199" i="2"/>
  <c r="JD199" i="2"/>
  <c r="JC199" i="2"/>
  <c r="JB199" i="2"/>
  <c r="JA199" i="2"/>
  <c r="IZ199" i="2"/>
  <c r="IY199" i="2"/>
  <c r="IX199" i="2"/>
  <c r="IW199" i="2"/>
  <c r="IV199" i="2"/>
  <c r="IU199" i="2"/>
  <c r="IT199" i="2"/>
  <c r="JE198" i="2"/>
  <c r="JD198" i="2"/>
  <c r="JC198" i="2"/>
  <c r="JB198" i="2"/>
  <c r="JA198" i="2"/>
  <c r="IZ198" i="2"/>
  <c r="IY198" i="2"/>
  <c r="IX198" i="2"/>
  <c r="IW198" i="2"/>
  <c r="IV198" i="2"/>
  <c r="IU198" i="2"/>
  <c r="IT198" i="2"/>
  <c r="JE197" i="2"/>
  <c r="JD197" i="2"/>
  <c r="JC197" i="2"/>
  <c r="JB197" i="2"/>
  <c r="JA197" i="2"/>
  <c r="IZ197" i="2"/>
  <c r="IY197" i="2"/>
  <c r="IX197" i="2"/>
  <c r="IW197" i="2"/>
  <c r="IV197" i="2"/>
  <c r="IU197" i="2"/>
  <c r="IT197" i="2"/>
  <c r="JE196" i="2"/>
  <c r="JD196" i="2"/>
  <c r="JC196" i="2"/>
  <c r="JB196" i="2"/>
  <c r="JA196" i="2"/>
  <c r="IZ196" i="2"/>
  <c r="IY196" i="2"/>
  <c r="IX196" i="2"/>
  <c r="IW196" i="2"/>
  <c r="IV196" i="2"/>
  <c r="IU196" i="2"/>
  <c r="IT196" i="2"/>
  <c r="JE195" i="2"/>
  <c r="JD195" i="2"/>
  <c r="JC195" i="2"/>
  <c r="JB195" i="2"/>
  <c r="JA195" i="2"/>
  <c r="IZ195" i="2"/>
  <c r="IY195" i="2"/>
  <c r="IX195" i="2"/>
  <c r="IW195" i="2"/>
  <c r="IV195" i="2"/>
  <c r="IU195" i="2"/>
  <c r="IT195" i="2"/>
  <c r="JE194" i="2"/>
  <c r="JD194" i="2"/>
  <c r="JC194" i="2"/>
  <c r="JB194" i="2"/>
  <c r="JA194" i="2"/>
  <c r="IZ194" i="2"/>
  <c r="IY194" i="2"/>
  <c r="IX194" i="2"/>
  <c r="IW194" i="2"/>
  <c r="IV194" i="2"/>
  <c r="IU194" i="2"/>
  <c r="IT194" i="2"/>
  <c r="JE193" i="2"/>
  <c r="JD193" i="2"/>
  <c r="JC193" i="2"/>
  <c r="JB193" i="2"/>
  <c r="JA193" i="2"/>
  <c r="IZ193" i="2"/>
  <c r="IY193" i="2"/>
  <c r="IX193" i="2"/>
  <c r="IW193" i="2"/>
  <c r="IV193" i="2"/>
  <c r="IU193" i="2"/>
  <c r="IT193" i="2"/>
  <c r="JE192" i="2"/>
  <c r="JD192" i="2"/>
  <c r="JC192" i="2"/>
  <c r="JB192" i="2"/>
  <c r="JA192" i="2"/>
  <c r="IZ192" i="2"/>
  <c r="IY192" i="2"/>
  <c r="IX192" i="2"/>
  <c r="IW192" i="2"/>
  <c r="IV192" i="2"/>
  <c r="IU192" i="2"/>
  <c r="IT192" i="2"/>
  <c r="JE191" i="2"/>
  <c r="JD191" i="2"/>
  <c r="JC191" i="2"/>
  <c r="JB191" i="2"/>
  <c r="JA191" i="2"/>
  <c r="IZ191" i="2"/>
  <c r="IY191" i="2"/>
  <c r="IX191" i="2"/>
  <c r="IW191" i="2"/>
  <c r="IV191" i="2"/>
  <c r="IU191" i="2"/>
  <c r="IT191" i="2"/>
  <c r="JE190" i="2"/>
  <c r="JD190" i="2"/>
  <c r="JC190" i="2"/>
  <c r="JB190" i="2"/>
  <c r="JA190" i="2"/>
  <c r="IZ190" i="2"/>
  <c r="IY190" i="2"/>
  <c r="IX190" i="2"/>
  <c r="IW190" i="2"/>
  <c r="IV190" i="2"/>
  <c r="IU190" i="2"/>
  <c r="IT190" i="2"/>
  <c r="JE189" i="2"/>
  <c r="JD189" i="2"/>
  <c r="JC189" i="2"/>
  <c r="JB189" i="2"/>
  <c r="JA189" i="2"/>
  <c r="IZ189" i="2"/>
  <c r="IY189" i="2"/>
  <c r="IX189" i="2"/>
  <c r="IW189" i="2"/>
  <c r="IV189" i="2"/>
  <c r="IU189" i="2"/>
  <c r="IT189" i="2"/>
  <c r="JE188" i="2"/>
  <c r="JD188" i="2"/>
  <c r="JC188" i="2"/>
  <c r="JB188" i="2"/>
  <c r="JA188" i="2"/>
  <c r="IZ188" i="2"/>
  <c r="IY188" i="2"/>
  <c r="IX188" i="2"/>
  <c r="IW188" i="2"/>
  <c r="IV188" i="2"/>
  <c r="IU188" i="2"/>
  <c r="IT188" i="2"/>
  <c r="JE187" i="2"/>
  <c r="JD187" i="2"/>
  <c r="JC187" i="2"/>
  <c r="JB187" i="2"/>
  <c r="JA187" i="2"/>
  <c r="IZ187" i="2"/>
  <c r="IY187" i="2"/>
  <c r="IX187" i="2"/>
  <c r="IW187" i="2"/>
  <c r="IV187" i="2"/>
  <c r="IU187" i="2"/>
  <c r="IT187" i="2"/>
  <c r="JE186" i="2"/>
  <c r="JD186" i="2"/>
  <c r="JC186" i="2"/>
  <c r="JB186" i="2"/>
  <c r="JA186" i="2"/>
  <c r="IZ186" i="2"/>
  <c r="IY186" i="2"/>
  <c r="IX186" i="2"/>
  <c r="IW186" i="2"/>
  <c r="IV186" i="2"/>
  <c r="IU186" i="2"/>
  <c r="IT186" i="2"/>
  <c r="JE185" i="2"/>
  <c r="JD185" i="2"/>
  <c r="JC185" i="2"/>
  <c r="JB185" i="2"/>
  <c r="JA185" i="2"/>
  <c r="IZ185" i="2"/>
  <c r="IY185" i="2"/>
  <c r="IX185" i="2"/>
  <c r="IW185" i="2"/>
  <c r="IV185" i="2"/>
  <c r="IU185" i="2"/>
  <c r="IT185" i="2"/>
  <c r="JE184" i="2"/>
  <c r="JD184" i="2"/>
  <c r="JC184" i="2"/>
  <c r="JB184" i="2"/>
  <c r="JA184" i="2"/>
  <c r="IZ184" i="2"/>
  <c r="IY184" i="2"/>
  <c r="IX184" i="2"/>
  <c r="IW184" i="2"/>
  <c r="IV184" i="2"/>
  <c r="IU184" i="2"/>
  <c r="IT184" i="2"/>
  <c r="JE183" i="2"/>
  <c r="JD183" i="2"/>
  <c r="JC183" i="2"/>
  <c r="JB183" i="2"/>
  <c r="JA183" i="2"/>
  <c r="IZ183" i="2"/>
  <c r="IY183" i="2"/>
  <c r="IX183" i="2"/>
  <c r="IW183" i="2"/>
  <c r="IV183" i="2"/>
  <c r="IU183" i="2"/>
  <c r="IT183" i="2"/>
  <c r="JE182" i="2"/>
  <c r="JD182" i="2"/>
  <c r="JC182" i="2"/>
  <c r="JB182" i="2"/>
  <c r="JA182" i="2"/>
  <c r="IZ182" i="2"/>
  <c r="IY182" i="2"/>
  <c r="IX182" i="2"/>
  <c r="IW182" i="2"/>
  <c r="IV182" i="2"/>
  <c r="IU182" i="2"/>
  <c r="IT182" i="2"/>
  <c r="JE181" i="2"/>
  <c r="JD181" i="2"/>
  <c r="JC181" i="2"/>
  <c r="JB181" i="2"/>
  <c r="JA181" i="2"/>
  <c r="IZ181" i="2"/>
  <c r="IY181" i="2"/>
  <c r="IX181" i="2"/>
  <c r="IW181" i="2"/>
  <c r="IV181" i="2"/>
  <c r="IU181" i="2"/>
  <c r="IT181" i="2"/>
  <c r="JE180" i="2"/>
  <c r="JD180" i="2"/>
  <c r="JC180" i="2"/>
  <c r="JB180" i="2"/>
  <c r="JA180" i="2"/>
  <c r="IZ180" i="2"/>
  <c r="IY180" i="2"/>
  <c r="IX180" i="2"/>
  <c r="IW180" i="2"/>
  <c r="IV180" i="2"/>
  <c r="IU180" i="2"/>
  <c r="IT180" i="2"/>
  <c r="JE179" i="2"/>
  <c r="JD179" i="2"/>
  <c r="JC179" i="2"/>
  <c r="JB179" i="2"/>
  <c r="JA179" i="2"/>
  <c r="IZ179" i="2"/>
  <c r="IY179" i="2"/>
  <c r="IX179" i="2"/>
  <c r="IW179" i="2"/>
  <c r="IV179" i="2"/>
  <c r="IU179" i="2"/>
  <c r="IT179" i="2"/>
  <c r="JE178" i="2"/>
  <c r="JD178" i="2"/>
  <c r="JC178" i="2"/>
  <c r="JB178" i="2"/>
  <c r="JA178" i="2"/>
  <c r="IZ178" i="2"/>
  <c r="IY178" i="2"/>
  <c r="IX178" i="2"/>
  <c r="IW178" i="2"/>
  <c r="IV178" i="2"/>
  <c r="IU178" i="2"/>
  <c r="IT178" i="2"/>
  <c r="JE177" i="2"/>
  <c r="JD177" i="2"/>
  <c r="JC177" i="2"/>
  <c r="JB177" i="2"/>
  <c r="JA177" i="2"/>
  <c r="IZ177" i="2"/>
  <c r="IY177" i="2"/>
  <c r="IX177" i="2"/>
  <c r="IW177" i="2"/>
  <c r="IV177" i="2"/>
  <c r="IU177" i="2"/>
  <c r="IT177" i="2"/>
  <c r="JE176" i="2"/>
  <c r="JD176" i="2"/>
  <c r="JC176" i="2"/>
  <c r="JB176" i="2"/>
  <c r="JA176" i="2"/>
  <c r="IZ176" i="2"/>
  <c r="IY176" i="2"/>
  <c r="IX176" i="2"/>
  <c r="IW176" i="2"/>
  <c r="IV176" i="2"/>
  <c r="IU176" i="2"/>
  <c r="IT176" i="2"/>
  <c r="JE175" i="2"/>
  <c r="JD175" i="2"/>
  <c r="JC175" i="2"/>
  <c r="JB175" i="2"/>
  <c r="JA175" i="2"/>
  <c r="IZ175" i="2"/>
  <c r="IY175" i="2"/>
  <c r="IX175" i="2"/>
  <c r="IW175" i="2"/>
  <c r="IV175" i="2"/>
  <c r="IU175" i="2"/>
  <c r="IT175" i="2"/>
  <c r="JE174" i="2"/>
  <c r="JD174" i="2"/>
  <c r="JC174" i="2"/>
  <c r="JB174" i="2"/>
  <c r="JA174" i="2"/>
  <c r="IZ174" i="2"/>
  <c r="IY174" i="2"/>
  <c r="IX174" i="2"/>
  <c r="IW174" i="2"/>
  <c r="IV174" i="2"/>
  <c r="IU174" i="2"/>
  <c r="IT174" i="2"/>
  <c r="JE173" i="2"/>
  <c r="JD173" i="2"/>
  <c r="JC173" i="2"/>
  <c r="JB173" i="2"/>
  <c r="JA173" i="2"/>
  <c r="IZ173" i="2"/>
  <c r="IY173" i="2"/>
  <c r="IX173" i="2"/>
  <c r="IW173" i="2"/>
  <c r="IV173" i="2"/>
  <c r="IU173" i="2"/>
  <c r="IT173" i="2"/>
  <c r="JE172" i="2"/>
  <c r="JD172" i="2"/>
  <c r="JC172" i="2"/>
  <c r="JB172" i="2"/>
  <c r="JA172" i="2"/>
  <c r="IZ172" i="2"/>
  <c r="IY172" i="2"/>
  <c r="IX172" i="2"/>
  <c r="IW172" i="2"/>
  <c r="IV172" i="2"/>
  <c r="IU172" i="2"/>
  <c r="IT172" i="2"/>
  <c r="JE171" i="2"/>
  <c r="JD171" i="2"/>
  <c r="JC171" i="2"/>
  <c r="JB171" i="2"/>
  <c r="JA171" i="2"/>
  <c r="IZ171" i="2"/>
  <c r="IY171" i="2"/>
  <c r="IX171" i="2"/>
  <c r="IW171" i="2"/>
  <c r="IV171" i="2"/>
  <c r="IU171" i="2"/>
  <c r="IT171" i="2"/>
  <c r="JE170" i="2"/>
  <c r="JD170" i="2"/>
  <c r="JC170" i="2"/>
  <c r="JB170" i="2"/>
  <c r="JA170" i="2"/>
  <c r="IZ170" i="2"/>
  <c r="IY170" i="2"/>
  <c r="IX170" i="2"/>
  <c r="IW170" i="2"/>
  <c r="IV170" i="2"/>
  <c r="IU170" i="2"/>
  <c r="IT170" i="2"/>
  <c r="JE169" i="2"/>
  <c r="JD169" i="2"/>
  <c r="JC169" i="2"/>
  <c r="JB169" i="2"/>
  <c r="JA169" i="2"/>
  <c r="IZ169" i="2"/>
  <c r="IY169" i="2"/>
  <c r="IX169" i="2"/>
  <c r="IW169" i="2"/>
  <c r="IV169" i="2"/>
  <c r="IU169" i="2"/>
  <c r="IT169" i="2"/>
  <c r="JE168" i="2"/>
  <c r="JD168" i="2"/>
  <c r="JC168" i="2"/>
  <c r="JB168" i="2"/>
  <c r="JA168" i="2"/>
  <c r="IZ168" i="2"/>
  <c r="IY168" i="2"/>
  <c r="IX168" i="2"/>
  <c r="IW168" i="2"/>
  <c r="IV168" i="2"/>
  <c r="IU168" i="2"/>
  <c r="IT168" i="2"/>
  <c r="JE167" i="2"/>
  <c r="JD167" i="2"/>
  <c r="JC167" i="2"/>
  <c r="JB167" i="2"/>
  <c r="JA167" i="2"/>
  <c r="IZ167" i="2"/>
  <c r="IY167" i="2"/>
  <c r="IX167" i="2"/>
  <c r="IW167" i="2"/>
  <c r="IV167" i="2"/>
  <c r="IU167" i="2"/>
  <c r="IT167" i="2"/>
  <c r="JE166" i="2"/>
  <c r="JD166" i="2"/>
  <c r="JC166" i="2"/>
  <c r="JB166" i="2"/>
  <c r="JA166" i="2"/>
  <c r="IZ166" i="2"/>
  <c r="IY166" i="2"/>
  <c r="IX166" i="2"/>
  <c r="IW166" i="2"/>
  <c r="IV166" i="2"/>
  <c r="IU166" i="2"/>
  <c r="IT166" i="2"/>
  <c r="JE165" i="2"/>
  <c r="JD165" i="2"/>
  <c r="JC165" i="2"/>
  <c r="JB165" i="2"/>
  <c r="JA165" i="2"/>
  <c r="IZ165" i="2"/>
  <c r="IY165" i="2"/>
  <c r="IX165" i="2"/>
  <c r="IW165" i="2"/>
  <c r="IV165" i="2"/>
  <c r="IU165" i="2"/>
  <c r="IT165" i="2"/>
  <c r="JE164" i="2"/>
  <c r="JD164" i="2"/>
  <c r="JC164" i="2"/>
  <c r="JB164" i="2"/>
  <c r="JA164" i="2"/>
  <c r="IZ164" i="2"/>
  <c r="IY164" i="2"/>
  <c r="IX164" i="2"/>
  <c r="IW164" i="2"/>
  <c r="IV164" i="2"/>
  <c r="IU164" i="2"/>
  <c r="IT164" i="2"/>
  <c r="JE163" i="2"/>
  <c r="JD163" i="2"/>
  <c r="JC163" i="2"/>
  <c r="JB163" i="2"/>
  <c r="JA163" i="2"/>
  <c r="IZ163" i="2"/>
  <c r="IY163" i="2"/>
  <c r="IX163" i="2"/>
  <c r="IW163" i="2"/>
  <c r="IV163" i="2"/>
  <c r="IU163" i="2"/>
  <c r="IT163" i="2"/>
  <c r="JE162" i="2"/>
  <c r="JD162" i="2"/>
  <c r="JC162" i="2"/>
  <c r="JB162" i="2"/>
  <c r="JA162" i="2"/>
  <c r="IZ162" i="2"/>
  <c r="IY162" i="2"/>
  <c r="IX162" i="2"/>
  <c r="IW162" i="2"/>
  <c r="IV162" i="2"/>
  <c r="IU162" i="2"/>
  <c r="IT162" i="2"/>
  <c r="JE161" i="2"/>
  <c r="JD161" i="2"/>
  <c r="JC161" i="2"/>
  <c r="JB161" i="2"/>
  <c r="JA161" i="2"/>
  <c r="IZ161" i="2"/>
  <c r="IY161" i="2"/>
  <c r="IX161" i="2"/>
  <c r="IW161" i="2"/>
  <c r="IV161" i="2"/>
  <c r="IU161" i="2"/>
  <c r="IT161" i="2"/>
  <c r="JE160" i="2"/>
  <c r="JD160" i="2"/>
  <c r="JC160" i="2"/>
  <c r="JB160" i="2"/>
  <c r="JA160" i="2"/>
  <c r="IZ160" i="2"/>
  <c r="IY160" i="2"/>
  <c r="IX160" i="2"/>
  <c r="IW160" i="2"/>
  <c r="IV160" i="2"/>
  <c r="IU160" i="2"/>
  <c r="IT160" i="2"/>
  <c r="JE159" i="2"/>
  <c r="JD159" i="2"/>
  <c r="JC159" i="2"/>
  <c r="JB159" i="2"/>
  <c r="JA159" i="2"/>
  <c r="IZ159" i="2"/>
  <c r="IY159" i="2"/>
  <c r="IX159" i="2"/>
  <c r="IW159" i="2"/>
  <c r="IV159" i="2"/>
  <c r="IU159" i="2"/>
  <c r="IT159" i="2"/>
  <c r="JE158" i="2"/>
  <c r="JD158" i="2"/>
  <c r="JC158" i="2"/>
  <c r="JB158" i="2"/>
  <c r="JA158" i="2"/>
  <c r="IZ158" i="2"/>
  <c r="IY158" i="2"/>
  <c r="IX158" i="2"/>
  <c r="IW158" i="2"/>
  <c r="IV158" i="2"/>
  <c r="IU158" i="2"/>
  <c r="IT158" i="2"/>
  <c r="JE157" i="2"/>
  <c r="JD157" i="2"/>
  <c r="JC157" i="2"/>
  <c r="JB157" i="2"/>
  <c r="JA157" i="2"/>
  <c r="IZ157" i="2"/>
  <c r="IY157" i="2"/>
  <c r="IX157" i="2"/>
  <c r="IW157" i="2"/>
  <c r="IV157" i="2"/>
  <c r="IU157" i="2"/>
  <c r="IT157" i="2"/>
  <c r="JE156" i="2"/>
  <c r="JD156" i="2"/>
  <c r="JC156" i="2"/>
  <c r="JB156" i="2"/>
  <c r="JA156" i="2"/>
  <c r="IZ156" i="2"/>
  <c r="IY156" i="2"/>
  <c r="IX156" i="2"/>
  <c r="IW156" i="2"/>
  <c r="IV156" i="2"/>
  <c r="IU156" i="2"/>
  <c r="IT156" i="2"/>
  <c r="JE155" i="2"/>
  <c r="JD155" i="2"/>
  <c r="JC155" i="2"/>
  <c r="JB155" i="2"/>
  <c r="JA155" i="2"/>
  <c r="IZ155" i="2"/>
  <c r="IY155" i="2"/>
  <c r="IX155" i="2"/>
  <c r="IW155" i="2"/>
  <c r="IV155" i="2"/>
  <c r="IU155" i="2"/>
  <c r="IT155" i="2"/>
  <c r="JE154" i="2"/>
  <c r="JD154" i="2"/>
  <c r="JC154" i="2"/>
  <c r="JB154" i="2"/>
  <c r="JA154" i="2"/>
  <c r="IZ154" i="2"/>
  <c r="IY154" i="2"/>
  <c r="IX154" i="2"/>
  <c r="IW154" i="2"/>
  <c r="IV154" i="2"/>
  <c r="IU154" i="2"/>
  <c r="IT154" i="2"/>
  <c r="JE153" i="2"/>
  <c r="JD153" i="2"/>
  <c r="JC153" i="2"/>
  <c r="JB153" i="2"/>
  <c r="JA153" i="2"/>
  <c r="IZ153" i="2"/>
  <c r="IY153" i="2"/>
  <c r="IX153" i="2"/>
  <c r="IW153" i="2"/>
  <c r="IV153" i="2"/>
  <c r="IU153" i="2"/>
  <c r="IT153" i="2"/>
  <c r="JE152" i="2"/>
  <c r="JD152" i="2"/>
  <c r="JC152" i="2"/>
  <c r="JB152" i="2"/>
  <c r="JA152" i="2"/>
  <c r="IZ152" i="2"/>
  <c r="IY152" i="2"/>
  <c r="IX152" i="2"/>
  <c r="IW152" i="2"/>
  <c r="IV152" i="2"/>
  <c r="IU152" i="2"/>
  <c r="IT152" i="2"/>
  <c r="JE151" i="2"/>
  <c r="JD151" i="2"/>
  <c r="JC151" i="2"/>
  <c r="JB151" i="2"/>
  <c r="JA151" i="2"/>
  <c r="IZ151" i="2"/>
  <c r="IY151" i="2"/>
  <c r="IX151" i="2"/>
  <c r="IW151" i="2"/>
  <c r="IV151" i="2"/>
  <c r="IU151" i="2"/>
  <c r="IT151" i="2"/>
  <c r="JE150" i="2"/>
  <c r="JD150" i="2"/>
  <c r="JC150" i="2"/>
  <c r="JB150" i="2"/>
  <c r="JA150" i="2"/>
  <c r="IZ150" i="2"/>
  <c r="IY150" i="2"/>
  <c r="IX150" i="2"/>
  <c r="IW150" i="2"/>
  <c r="IV150" i="2"/>
  <c r="IU150" i="2"/>
  <c r="IT150" i="2"/>
  <c r="JE149" i="2"/>
  <c r="JD149" i="2"/>
  <c r="JC149" i="2"/>
  <c r="JB149" i="2"/>
  <c r="JA149" i="2"/>
  <c r="IZ149" i="2"/>
  <c r="IY149" i="2"/>
  <c r="IX149" i="2"/>
  <c r="IW149" i="2"/>
  <c r="IV149" i="2"/>
  <c r="IU149" i="2"/>
  <c r="IT149" i="2"/>
  <c r="JE148" i="2"/>
  <c r="JD148" i="2"/>
  <c r="JC148" i="2"/>
  <c r="JB148" i="2"/>
  <c r="JA148" i="2"/>
  <c r="IZ148" i="2"/>
  <c r="IY148" i="2"/>
  <c r="IX148" i="2"/>
  <c r="IW148" i="2"/>
  <c r="IV148" i="2"/>
  <c r="IU148" i="2"/>
  <c r="IT148" i="2"/>
  <c r="JE147" i="2"/>
  <c r="JD147" i="2"/>
  <c r="JC147" i="2"/>
  <c r="JB147" i="2"/>
  <c r="JA147" i="2"/>
  <c r="IZ147" i="2"/>
  <c r="IY147" i="2"/>
  <c r="IX147" i="2"/>
  <c r="IW147" i="2"/>
  <c r="IV147" i="2"/>
  <c r="IU147" i="2"/>
  <c r="IT147" i="2"/>
  <c r="JE146" i="2"/>
  <c r="JD146" i="2"/>
  <c r="JC146" i="2"/>
  <c r="JB146" i="2"/>
  <c r="JA146" i="2"/>
  <c r="IZ146" i="2"/>
  <c r="IY146" i="2"/>
  <c r="IX146" i="2"/>
  <c r="IW146" i="2"/>
  <c r="IV146" i="2"/>
  <c r="IU146" i="2"/>
  <c r="IT146" i="2"/>
  <c r="JE145" i="2"/>
  <c r="JD145" i="2"/>
  <c r="JC145" i="2"/>
  <c r="JB145" i="2"/>
  <c r="JA145" i="2"/>
  <c r="IZ145" i="2"/>
  <c r="IY145" i="2"/>
  <c r="IX145" i="2"/>
  <c r="IW145" i="2"/>
  <c r="IV145" i="2"/>
  <c r="IU145" i="2"/>
  <c r="IT145" i="2"/>
  <c r="JE144" i="2"/>
  <c r="JD144" i="2"/>
  <c r="JC144" i="2"/>
  <c r="JB144" i="2"/>
  <c r="JA144" i="2"/>
  <c r="IZ144" i="2"/>
  <c r="IY144" i="2"/>
  <c r="IX144" i="2"/>
  <c r="IW144" i="2"/>
  <c r="IV144" i="2"/>
  <c r="IU144" i="2"/>
  <c r="IT144" i="2"/>
  <c r="JE143" i="2"/>
  <c r="JD143" i="2"/>
  <c r="JC143" i="2"/>
  <c r="JB143" i="2"/>
  <c r="JA143" i="2"/>
  <c r="IZ143" i="2"/>
  <c r="IY143" i="2"/>
  <c r="IX143" i="2"/>
  <c r="IW143" i="2"/>
  <c r="IV143" i="2"/>
  <c r="IU143" i="2"/>
  <c r="IT143" i="2"/>
  <c r="JE142" i="2"/>
  <c r="JD142" i="2"/>
  <c r="JC142" i="2"/>
  <c r="JB142" i="2"/>
  <c r="JA142" i="2"/>
  <c r="IZ142" i="2"/>
  <c r="IY142" i="2"/>
  <c r="IX142" i="2"/>
  <c r="IW142" i="2"/>
  <c r="IV142" i="2"/>
  <c r="IU142" i="2"/>
  <c r="IT142" i="2"/>
  <c r="JE141" i="2"/>
  <c r="JD141" i="2"/>
  <c r="JC141" i="2"/>
  <c r="JB141" i="2"/>
  <c r="JA141" i="2"/>
  <c r="IZ141" i="2"/>
  <c r="IY141" i="2"/>
  <c r="IX141" i="2"/>
  <c r="IW141" i="2"/>
  <c r="IV141" i="2"/>
  <c r="IU141" i="2"/>
  <c r="IT141" i="2"/>
  <c r="JE140" i="2"/>
  <c r="JD140" i="2"/>
  <c r="JC140" i="2"/>
  <c r="JB140" i="2"/>
  <c r="JA140" i="2"/>
  <c r="IZ140" i="2"/>
  <c r="IY140" i="2"/>
  <c r="IX140" i="2"/>
  <c r="IW140" i="2"/>
  <c r="IV140" i="2"/>
  <c r="IU140" i="2"/>
  <c r="IT140" i="2"/>
  <c r="JE139" i="2"/>
  <c r="JD139" i="2"/>
  <c r="JC139" i="2"/>
  <c r="JB139" i="2"/>
  <c r="JA139" i="2"/>
  <c r="IZ139" i="2"/>
  <c r="IY139" i="2"/>
  <c r="IX139" i="2"/>
  <c r="IW139" i="2"/>
  <c r="IV139" i="2"/>
  <c r="IU139" i="2"/>
  <c r="IT139" i="2"/>
  <c r="JE138" i="2"/>
  <c r="JD138" i="2"/>
  <c r="JC138" i="2"/>
  <c r="JB138" i="2"/>
  <c r="JA138" i="2"/>
  <c r="IZ138" i="2"/>
  <c r="IY138" i="2"/>
  <c r="IX138" i="2"/>
  <c r="IW138" i="2"/>
  <c r="IV138" i="2"/>
  <c r="IU138" i="2"/>
  <c r="IT138" i="2"/>
  <c r="JE137" i="2"/>
  <c r="JD137" i="2"/>
  <c r="JC137" i="2"/>
  <c r="JB137" i="2"/>
  <c r="JA137" i="2"/>
  <c r="IZ137" i="2"/>
  <c r="IY137" i="2"/>
  <c r="IX137" i="2"/>
  <c r="IW137" i="2"/>
  <c r="IV137" i="2"/>
  <c r="IU137" i="2"/>
  <c r="IT137" i="2"/>
  <c r="JE136" i="2"/>
  <c r="JD136" i="2"/>
  <c r="JC136" i="2"/>
  <c r="JB136" i="2"/>
  <c r="JA136" i="2"/>
  <c r="IZ136" i="2"/>
  <c r="IY136" i="2"/>
  <c r="IX136" i="2"/>
  <c r="IW136" i="2"/>
  <c r="IV136" i="2"/>
  <c r="IU136" i="2"/>
  <c r="IT136" i="2"/>
  <c r="JE135" i="2"/>
  <c r="JD135" i="2"/>
  <c r="JC135" i="2"/>
  <c r="JB135" i="2"/>
  <c r="JA135" i="2"/>
  <c r="IZ135" i="2"/>
  <c r="IY135" i="2"/>
  <c r="IX135" i="2"/>
  <c r="IW135" i="2"/>
  <c r="IV135" i="2"/>
  <c r="IU135" i="2"/>
  <c r="IT135" i="2"/>
  <c r="JE134" i="2"/>
  <c r="JD134" i="2"/>
  <c r="JC134" i="2"/>
  <c r="JB134" i="2"/>
  <c r="JA134" i="2"/>
  <c r="IZ134" i="2"/>
  <c r="IY134" i="2"/>
  <c r="IX134" i="2"/>
  <c r="IW134" i="2"/>
  <c r="IV134" i="2"/>
  <c r="IU134" i="2"/>
  <c r="IT134" i="2"/>
  <c r="JE133" i="2"/>
  <c r="JD133" i="2"/>
  <c r="JC133" i="2"/>
  <c r="JB133" i="2"/>
  <c r="JA133" i="2"/>
  <c r="IZ133" i="2"/>
  <c r="IY133" i="2"/>
  <c r="IX133" i="2"/>
  <c r="IW133" i="2"/>
  <c r="IV133" i="2"/>
  <c r="IU133" i="2"/>
  <c r="IT133" i="2"/>
  <c r="JE132" i="2"/>
  <c r="JD132" i="2"/>
  <c r="JC132" i="2"/>
  <c r="JB132" i="2"/>
  <c r="JA132" i="2"/>
  <c r="IZ132" i="2"/>
  <c r="IY132" i="2"/>
  <c r="IX132" i="2"/>
  <c r="IW132" i="2"/>
  <c r="IV132" i="2"/>
  <c r="IU132" i="2"/>
  <c r="IT132" i="2"/>
  <c r="JE131" i="2"/>
  <c r="JD131" i="2"/>
  <c r="JC131" i="2"/>
  <c r="JB131" i="2"/>
  <c r="JA131" i="2"/>
  <c r="IZ131" i="2"/>
  <c r="IY131" i="2"/>
  <c r="IX131" i="2"/>
  <c r="IW131" i="2"/>
  <c r="IV131" i="2"/>
  <c r="IU131" i="2"/>
  <c r="IT131" i="2"/>
  <c r="JE130" i="2"/>
  <c r="JD130" i="2"/>
  <c r="JC130" i="2"/>
  <c r="JB130" i="2"/>
  <c r="JA130" i="2"/>
  <c r="IZ130" i="2"/>
  <c r="IY130" i="2"/>
  <c r="IX130" i="2"/>
  <c r="IW130" i="2"/>
  <c r="IV130" i="2"/>
  <c r="IU130" i="2"/>
  <c r="IT130" i="2"/>
  <c r="JE129" i="2"/>
  <c r="JD129" i="2"/>
  <c r="JC129" i="2"/>
  <c r="JB129" i="2"/>
  <c r="JA129" i="2"/>
  <c r="IZ129" i="2"/>
  <c r="IY129" i="2"/>
  <c r="IX129" i="2"/>
  <c r="IW129" i="2"/>
  <c r="IV129" i="2"/>
  <c r="IU129" i="2"/>
  <c r="IT129" i="2"/>
  <c r="JE128" i="2"/>
  <c r="JD128" i="2"/>
  <c r="JC128" i="2"/>
  <c r="JB128" i="2"/>
  <c r="JA128" i="2"/>
  <c r="IZ128" i="2"/>
  <c r="IY128" i="2"/>
  <c r="IX128" i="2"/>
  <c r="IW128" i="2"/>
  <c r="IV128" i="2"/>
  <c r="IU128" i="2"/>
  <c r="IT128" i="2"/>
  <c r="JE127" i="2"/>
  <c r="JD127" i="2"/>
  <c r="JC127" i="2"/>
  <c r="JB127" i="2"/>
  <c r="JA127" i="2"/>
  <c r="IZ127" i="2"/>
  <c r="IY127" i="2"/>
  <c r="IX127" i="2"/>
  <c r="IW127" i="2"/>
  <c r="IV127" i="2"/>
  <c r="IU127" i="2"/>
  <c r="IT127" i="2"/>
  <c r="JE126" i="2"/>
  <c r="JD126" i="2"/>
  <c r="JC126" i="2"/>
  <c r="JB126" i="2"/>
  <c r="JA126" i="2"/>
  <c r="IZ126" i="2"/>
  <c r="IY126" i="2"/>
  <c r="IX126" i="2"/>
  <c r="IW126" i="2"/>
  <c r="IV126" i="2"/>
  <c r="IU126" i="2"/>
  <c r="IT126" i="2"/>
  <c r="JE125" i="2"/>
  <c r="JD125" i="2"/>
  <c r="JC125" i="2"/>
  <c r="JB125" i="2"/>
  <c r="JA125" i="2"/>
  <c r="IZ125" i="2"/>
  <c r="IY125" i="2"/>
  <c r="IX125" i="2"/>
  <c r="IW125" i="2"/>
  <c r="IV125" i="2"/>
  <c r="IU125" i="2"/>
  <c r="IT125" i="2"/>
  <c r="JE124" i="2"/>
  <c r="JD124" i="2"/>
  <c r="JC124" i="2"/>
  <c r="JB124" i="2"/>
  <c r="JA124" i="2"/>
  <c r="IZ124" i="2"/>
  <c r="IY124" i="2"/>
  <c r="IX124" i="2"/>
  <c r="IW124" i="2"/>
  <c r="IV124" i="2"/>
  <c r="IU124" i="2"/>
  <c r="IT124" i="2"/>
  <c r="JE123" i="2"/>
  <c r="JD123" i="2"/>
  <c r="JC123" i="2"/>
  <c r="JB123" i="2"/>
  <c r="JA123" i="2"/>
  <c r="IZ123" i="2"/>
  <c r="IY123" i="2"/>
  <c r="IX123" i="2"/>
  <c r="IW123" i="2"/>
  <c r="IV123" i="2"/>
  <c r="IU123" i="2"/>
  <c r="IT123" i="2"/>
  <c r="JE122" i="2"/>
  <c r="JD122" i="2"/>
  <c r="JC122" i="2"/>
  <c r="JB122" i="2"/>
  <c r="JA122" i="2"/>
  <c r="IZ122" i="2"/>
  <c r="IY122" i="2"/>
  <c r="IX122" i="2"/>
  <c r="IW122" i="2"/>
  <c r="IV122" i="2"/>
  <c r="IU122" i="2"/>
  <c r="IT122" i="2"/>
  <c r="JE121" i="2"/>
  <c r="JD121" i="2"/>
  <c r="JC121" i="2"/>
  <c r="JB121" i="2"/>
  <c r="JA121" i="2"/>
  <c r="IZ121" i="2"/>
  <c r="IY121" i="2"/>
  <c r="IX121" i="2"/>
  <c r="IW121" i="2"/>
  <c r="IV121" i="2"/>
  <c r="IU121" i="2"/>
  <c r="IT121" i="2"/>
  <c r="JE120" i="2"/>
  <c r="JD120" i="2"/>
  <c r="JC120" i="2"/>
  <c r="JB120" i="2"/>
  <c r="JA120" i="2"/>
  <c r="IZ120" i="2"/>
  <c r="IY120" i="2"/>
  <c r="IX120" i="2"/>
  <c r="IW120" i="2"/>
  <c r="IV120" i="2"/>
  <c r="IU120" i="2"/>
  <c r="IT120" i="2"/>
  <c r="JE119" i="2"/>
  <c r="JD119" i="2"/>
  <c r="JC119" i="2"/>
  <c r="JB119" i="2"/>
  <c r="JA119" i="2"/>
  <c r="IZ119" i="2"/>
  <c r="IY119" i="2"/>
  <c r="IX119" i="2"/>
  <c r="IW119" i="2"/>
  <c r="IV119" i="2"/>
  <c r="IU119" i="2"/>
  <c r="IT119" i="2"/>
  <c r="JE118" i="2"/>
  <c r="JD118" i="2"/>
  <c r="JC118" i="2"/>
  <c r="JB118" i="2"/>
  <c r="JA118" i="2"/>
  <c r="IZ118" i="2"/>
  <c r="IY118" i="2"/>
  <c r="IX118" i="2"/>
  <c r="IW118" i="2"/>
  <c r="IV118" i="2"/>
  <c r="IU118" i="2"/>
  <c r="IT118" i="2"/>
  <c r="JE117" i="2"/>
  <c r="JD117" i="2"/>
  <c r="JC117" i="2"/>
  <c r="JB117" i="2"/>
  <c r="JA117" i="2"/>
  <c r="IZ117" i="2"/>
  <c r="IY117" i="2"/>
  <c r="IX117" i="2"/>
  <c r="IW117" i="2"/>
  <c r="IV117" i="2"/>
  <c r="IU117" i="2"/>
  <c r="IT117" i="2"/>
  <c r="JE116" i="2"/>
  <c r="JD116" i="2"/>
  <c r="JC116" i="2"/>
  <c r="JB116" i="2"/>
  <c r="JA116" i="2"/>
  <c r="IZ116" i="2"/>
  <c r="IY116" i="2"/>
  <c r="IX116" i="2"/>
  <c r="IW116" i="2"/>
  <c r="IV116" i="2"/>
  <c r="IU116" i="2"/>
  <c r="IT116" i="2"/>
  <c r="JE115" i="2"/>
  <c r="JD115" i="2"/>
  <c r="JC115" i="2"/>
  <c r="JB115" i="2"/>
  <c r="JA115" i="2"/>
  <c r="IZ115" i="2"/>
  <c r="IY115" i="2"/>
  <c r="IX115" i="2"/>
  <c r="IW115" i="2"/>
  <c r="IV115" i="2"/>
  <c r="IU115" i="2"/>
  <c r="IT115" i="2"/>
  <c r="JE114" i="2"/>
  <c r="JD114" i="2"/>
  <c r="JC114" i="2"/>
  <c r="JB114" i="2"/>
  <c r="JA114" i="2"/>
  <c r="IZ114" i="2"/>
  <c r="IY114" i="2"/>
  <c r="IX114" i="2"/>
  <c r="IW114" i="2"/>
  <c r="IV114" i="2"/>
  <c r="IU114" i="2"/>
  <c r="IT114" i="2"/>
  <c r="JE113" i="2"/>
  <c r="JD113" i="2"/>
  <c r="JC113" i="2"/>
  <c r="JB113" i="2"/>
  <c r="JA113" i="2"/>
  <c r="IZ113" i="2"/>
  <c r="IY113" i="2"/>
  <c r="IX113" i="2"/>
  <c r="IW113" i="2"/>
  <c r="IV113" i="2"/>
  <c r="IU113" i="2"/>
  <c r="IT113" i="2"/>
  <c r="JE112" i="2"/>
  <c r="JD112" i="2"/>
  <c r="JC112" i="2"/>
  <c r="JB112" i="2"/>
  <c r="JA112" i="2"/>
  <c r="IZ112" i="2"/>
  <c r="IY112" i="2"/>
  <c r="IX112" i="2"/>
  <c r="IW112" i="2"/>
  <c r="IV112" i="2"/>
  <c r="IU112" i="2"/>
  <c r="IT112" i="2"/>
  <c r="JE111" i="2"/>
  <c r="JD111" i="2"/>
  <c r="JC111" i="2"/>
  <c r="JB111" i="2"/>
  <c r="JA111" i="2"/>
  <c r="IZ111" i="2"/>
  <c r="IY111" i="2"/>
  <c r="IX111" i="2"/>
  <c r="IW111" i="2"/>
  <c r="IV111" i="2"/>
  <c r="IU111" i="2"/>
  <c r="IT111" i="2"/>
  <c r="JE110" i="2"/>
  <c r="JD110" i="2"/>
  <c r="JC110" i="2"/>
  <c r="JB110" i="2"/>
  <c r="JA110" i="2"/>
  <c r="IZ110" i="2"/>
  <c r="IY110" i="2"/>
  <c r="IX110" i="2"/>
  <c r="IW110" i="2"/>
  <c r="IV110" i="2"/>
  <c r="IU110" i="2"/>
  <c r="IT110" i="2"/>
  <c r="JE109" i="2"/>
  <c r="JD109" i="2"/>
  <c r="JC109" i="2"/>
  <c r="JB109" i="2"/>
  <c r="JA109" i="2"/>
  <c r="IZ109" i="2"/>
  <c r="IY109" i="2"/>
  <c r="IX109" i="2"/>
  <c r="IW109" i="2"/>
  <c r="IV109" i="2"/>
  <c r="IU109" i="2"/>
  <c r="IT109" i="2"/>
  <c r="JE108" i="2"/>
  <c r="JD108" i="2"/>
  <c r="JC108" i="2"/>
  <c r="JB108" i="2"/>
  <c r="JA108" i="2"/>
  <c r="IZ108" i="2"/>
  <c r="IY108" i="2"/>
  <c r="IX108" i="2"/>
  <c r="IW108" i="2"/>
  <c r="IV108" i="2"/>
  <c r="IU108" i="2"/>
  <c r="IT108" i="2"/>
  <c r="JE107" i="2"/>
  <c r="JD107" i="2"/>
  <c r="JC107" i="2"/>
  <c r="JB107" i="2"/>
  <c r="JA107" i="2"/>
  <c r="IZ107" i="2"/>
  <c r="IY107" i="2"/>
  <c r="IX107" i="2"/>
  <c r="IW107" i="2"/>
  <c r="IV107" i="2"/>
  <c r="IU107" i="2"/>
  <c r="IT107" i="2"/>
  <c r="JE106" i="2"/>
  <c r="JD106" i="2"/>
  <c r="JC106" i="2"/>
  <c r="JB106" i="2"/>
  <c r="JA106" i="2"/>
  <c r="IZ106" i="2"/>
  <c r="IY106" i="2"/>
  <c r="IX106" i="2"/>
  <c r="IW106" i="2"/>
  <c r="IV106" i="2"/>
  <c r="IU106" i="2"/>
  <c r="IT106" i="2"/>
  <c r="JE105" i="2"/>
  <c r="JD105" i="2"/>
  <c r="JC105" i="2"/>
  <c r="JB105" i="2"/>
  <c r="JA105" i="2"/>
  <c r="IZ105" i="2"/>
  <c r="IY105" i="2"/>
  <c r="IX105" i="2"/>
  <c r="IW105" i="2"/>
  <c r="IV105" i="2"/>
  <c r="IU105" i="2"/>
  <c r="IT105" i="2"/>
  <c r="JE104" i="2"/>
  <c r="JD104" i="2"/>
  <c r="JC104" i="2"/>
  <c r="JB104" i="2"/>
  <c r="JA104" i="2"/>
  <c r="IZ104" i="2"/>
  <c r="IY104" i="2"/>
  <c r="IX104" i="2"/>
  <c r="IW104" i="2"/>
  <c r="IV104" i="2"/>
  <c r="IU104" i="2"/>
  <c r="IT104" i="2"/>
  <c r="JE103" i="2"/>
  <c r="JD103" i="2"/>
  <c r="JC103" i="2"/>
  <c r="JB103" i="2"/>
  <c r="JA103" i="2"/>
  <c r="IZ103" i="2"/>
  <c r="IY103" i="2"/>
  <c r="IX103" i="2"/>
  <c r="IW103" i="2"/>
  <c r="IV103" i="2"/>
  <c r="IU103" i="2"/>
  <c r="IT103" i="2"/>
  <c r="JE102" i="2"/>
  <c r="JD102" i="2"/>
  <c r="JC102" i="2"/>
  <c r="JB102" i="2"/>
  <c r="JA102" i="2"/>
  <c r="IZ102" i="2"/>
  <c r="IY102" i="2"/>
  <c r="IX102" i="2"/>
  <c r="IW102" i="2"/>
  <c r="IV102" i="2"/>
  <c r="IU102" i="2"/>
  <c r="IT102" i="2"/>
  <c r="JE101" i="2"/>
  <c r="JD101" i="2"/>
  <c r="JC101" i="2"/>
  <c r="JB101" i="2"/>
  <c r="JA101" i="2"/>
  <c r="IZ101" i="2"/>
  <c r="IY101" i="2"/>
  <c r="IX101" i="2"/>
  <c r="IW101" i="2"/>
  <c r="IV101" i="2"/>
  <c r="IU101" i="2"/>
  <c r="IT101" i="2"/>
  <c r="JE100" i="2"/>
  <c r="JD100" i="2"/>
  <c r="JC100" i="2"/>
  <c r="JB100" i="2"/>
  <c r="JA100" i="2"/>
  <c r="IZ100" i="2"/>
  <c r="IY100" i="2"/>
  <c r="IX100" i="2"/>
  <c r="IW100" i="2"/>
  <c r="IV100" i="2"/>
  <c r="IU100" i="2"/>
  <c r="IT100" i="2"/>
  <c r="JE99" i="2"/>
  <c r="JD99" i="2"/>
  <c r="JC99" i="2"/>
  <c r="JB99" i="2"/>
  <c r="JA99" i="2"/>
  <c r="IZ99" i="2"/>
  <c r="IY99" i="2"/>
  <c r="IX99" i="2"/>
  <c r="IW99" i="2"/>
  <c r="IV99" i="2"/>
  <c r="IU99" i="2"/>
  <c r="IT99" i="2"/>
  <c r="JE98" i="2"/>
  <c r="JD98" i="2"/>
  <c r="JC98" i="2"/>
  <c r="JB98" i="2"/>
  <c r="JA98" i="2"/>
  <c r="IZ98" i="2"/>
  <c r="IY98" i="2"/>
  <c r="IX98" i="2"/>
  <c r="IW98" i="2"/>
  <c r="IV98" i="2"/>
  <c r="IU98" i="2"/>
  <c r="IT98" i="2"/>
  <c r="JE97" i="2"/>
  <c r="JD97" i="2"/>
  <c r="JC97" i="2"/>
  <c r="JB97" i="2"/>
  <c r="JA97" i="2"/>
  <c r="IZ97" i="2"/>
  <c r="IY97" i="2"/>
  <c r="IX97" i="2"/>
  <c r="IW97" i="2"/>
  <c r="IV97" i="2"/>
  <c r="IU97" i="2"/>
  <c r="IT97" i="2"/>
  <c r="JE96" i="2"/>
  <c r="JD96" i="2"/>
  <c r="JC96" i="2"/>
  <c r="JB96" i="2"/>
  <c r="JA96" i="2"/>
  <c r="IZ96" i="2"/>
  <c r="IY96" i="2"/>
  <c r="IX96" i="2"/>
  <c r="IW96" i="2"/>
  <c r="IV96" i="2"/>
  <c r="IU96" i="2"/>
  <c r="IT96" i="2"/>
  <c r="JE95" i="2"/>
  <c r="JD95" i="2"/>
  <c r="JC95" i="2"/>
  <c r="JB95" i="2"/>
  <c r="JA95" i="2"/>
  <c r="IZ95" i="2"/>
  <c r="IY95" i="2"/>
  <c r="IX95" i="2"/>
  <c r="IW95" i="2"/>
  <c r="IV95" i="2"/>
  <c r="IU95" i="2"/>
  <c r="IT95" i="2"/>
  <c r="JE94" i="2"/>
  <c r="JD94" i="2"/>
  <c r="JC94" i="2"/>
  <c r="JB94" i="2"/>
  <c r="JA94" i="2"/>
  <c r="IZ94" i="2"/>
  <c r="IY94" i="2"/>
  <c r="IX94" i="2"/>
  <c r="IW94" i="2"/>
  <c r="IV94" i="2"/>
  <c r="IU94" i="2"/>
  <c r="IT94" i="2"/>
  <c r="JE93" i="2"/>
  <c r="JD93" i="2"/>
  <c r="JC93" i="2"/>
  <c r="JB93" i="2"/>
  <c r="JA93" i="2"/>
  <c r="IZ93" i="2"/>
  <c r="IY93" i="2"/>
  <c r="IX93" i="2"/>
  <c r="IW93" i="2"/>
  <c r="IV93" i="2"/>
  <c r="IU93" i="2"/>
  <c r="IT93" i="2"/>
  <c r="JE92" i="2"/>
  <c r="JD92" i="2"/>
  <c r="JC92" i="2"/>
  <c r="JB92" i="2"/>
  <c r="JA92" i="2"/>
  <c r="IZ92" i="2"/>
  <c r="IY92" i="2"/>
  <c r="IX92" i="2"/>
  <c r="IW92" i="2"/>
  <c r="IV92" i="2"/>
  <c r="IU92" i="2"/>
  <c r="IT92" i="2"/>
  <c r="JE91" i="2"/>
  <c r="JD91" i="2"/>
  <c r="JC91" i="2"/>
  <c r="JB91" i="2"/>
  <c r="JA91" i="2"/>
  <c r="IZ91" i="2"/>
  <c r="IY91" i="2"/>
  <c r="IX91" i="2"/>
  <c r="IW91" i="2"/>
  <c r="IV91" i="2"/>
  <c r="IU91" i="2"/>
  <c r="IT91" i="2"/>
  <c r="JE90" i="2"/>
  <c r="JD90" i="2"/>
  <c r="JC90" i="2"/>
  <c r="JB90" i="2"/>
  <c r="JA90" i="2"/>
  <c r="IZ90" i="2"/>
  <c r="IY90" i="2"/>
  <c r="IX90" i="2"/>
  <c r="IW90" i="2"/>
  <c r="IV90" i="2"/>
  <c r="IU90" i="2"/>
  <c r="IT90" i="2"/>
  <c r="JE89" i="2"/>
  <c r="JD89" i="2"/>
  <c r="JC89" i="2"/>
  <c r="JB89" i="2"/>
  <c r="JA89" i="2"/>
  <c r="IZ89" i="2"/>
  <c r="IY89" i="2"/>
  <c r="IX89" i="2"/>
  <c r="IW89" i="2"/>
  <c r="IV89" i="2"/>
  <c r="IU89" i="2"/>
  <c r="IT89" i="2"/>
  <c r="JE88" i="2"/>
  <c r="JD88" i="2"/>
  <c r="JC88" i="2"/>
  <c r="JB88" i="2"/>
  <c r="JA88" i="2"/>
  <c r="IZ88" i="2"/>
  <c r="IY88" i="2"/>
  <c r="IX88" i="2"/>
  <c r="IW88" i="2"/>
  <c r="IV88" i="2"/>
  <c r="IU88" i="2"/>
  <c r="IT88" i="2"/>
  <c r="JE87" i="2"/>
  <c r="JD87" i="2"/>
  <c r="JC87" i="2"/>
  <c r="JB87" i="2"/>
  <c r="JA87" i="2"/>
  <c r="IZ87" i="2"/>
  <c r="IY87" i="2"/>
  <c r="IX87" i="2"/>
  <c r="IW87" i="2"/>
  <c r="IV87" i="2"/>
  <c r="IU87" i="2"/>
  <c r="IT87" i="2"/>
  <c r="JE86" i="2"/>
  <c r="JD86" i="2"/>
  <c r="JC86" i="2"/>
  <c r="JB86" i="2"/>
  <c r="JA86" i="2"/>
  <c r="IZ86" i="2"/>
  <c r="IY86" i="2"/>
  <c r="IX86" i="2"/>
  <c r="IW86" i="2"/>
  <c r="IV86" i="2"/>
  <c r="IU86" i="2"/>
  <c r="IT86" i="2"/>
  <c r="JE85" i="2"/>
  <c r="JD85" i="2"/>
  <c r="JC85" i="2"/>
  <c r="JB85" i="2"/>
  <c r="JA85" i="2"/>
  <c r="IZ85" i="2"/>
  <c r="IY85" i="2"/>
  <c r="IX85" i="2"/>
  <c r="IW85" i="2"/>
  <c r="IV85" i="2"/>
  <c r="IU85" i="2"/>
  <c r="IT85" i="2"/>
  <c r="JE84" i="2"/>
  <c r="JD84" i="2"/>
  <c r="JC84" i="2"/>
  <c r="JB84" i="2"/>
  <c r="JA84" i="2"/>
  <c r="IZ84" i="2"/>
  <c r="IY84" i="2"/>
  <c r="IX84" i="2"/>
  <c r="IW84" i="2"/>
  <c r="IV84" i="2"/>
  <c r="IU84" i="2"/>
  <c r="IT84" i="2"/>
  <c r="JE83" i="2"/>
  <c r="JD83" i="2"/>
  <c r="JC83" i="2"/>
  <c r="JB83" i="2"/>
  <c r="JA83" i="2"/>
  <c r="IZ83" i="2"/>
  <c r="IY83" i="2"/>
  <c r="IX83" i="2"/>
  <c r="IW83" i="2"/>
  <c r="IV83" i="2"/>
  <c r="IU83" i="2"/>
  <c r="IT83" i="2"/>
  <c r="JE82" i="2"/>
  <c r="JD82" i="2"/>
  <c r="JC82" i="2"/>
  <c r="JB82" i="2"/>
  <c r="JA82" i="2"/>
  <c r="IZ82" i="2"/>
  <c r="IY82" i="2"/>
  <c r="IX82" i="2"/>
  <c r="IW82" i="2"/>
  <c r="IV82" i="2"/>
  <c r="IU82" i="2"/>
  <c r="IT82" i="2"/>
  <c r="JE81" i="2"/>
  <c r="JD81" i="2"/>
  <c r="JC81" i="2"/>
  <c r="JB81" i="2"/>
  <c r="JA81" i="2"/>
  <c r="IZ81" i="2"/>
  <c r="IY81" i="2"/>
  <c r="IX81" i="2"/>
  <c r="IW81" i="2"/>
  <c r="IV81" i="2"/>
  <c r="IU81" i="2"/>
  <c r="IT81" i="2"/>
  <c r="JE80" i="2"/>
  <c r="JD80" i="2"/>
  <c r="JC80" i="2"/>
  <c r="JB80" i="2"/>
  <c r="JA80" i="2"/>
  <c r="IZ80" i="2"/>
  <c r="IY80" i="2"/>
  <c r="IX80" i="2"/>
  <c r="IW80" i="2"/>
  <c r="IV80" i="2"/>
  <c r="IU80" i="2"/>
  <c r="IT80" i="2"/>
  <c r="JE79" i="2"/>
  <c r="JD79" i="2"/>
  <c r="JC79" i="2"/>
  <c r="JB79" i="2"/>
  <c r="JA79" i="2"/>
  <c r="IZ79" i="2"/>
  <c r="IY79" i="2"/>
  <c r="IX79" i="2"/>
  <c r="IW79" i="2"/>
  <c r="IV79" i="2"/>
  <c r="IU79" i="2"/>
  <c r="IT79" i="2"/>
  <c r="JE78" i="2"/>
  <c r="JD78" i="2"/>
  <c r="JC78" i="2"/>
  <c r="JB78" i="2"/>
  <c r="JA78" i="2"/>
  <c r="IZ78" i="2"/>
  <c r="IY78" i="2"/>
  <c r="IX78" i="2"/>
  <c r="IW78" i="2"/>
  <c r="IV78" i="2"/>
  <c r="IU78" i="2"/>
  <c r="IT78" i="2"/>
  <c r="JE77" i="2"/>
  <c r="JD77" i="2"/>
  <c r="JC77" i="2"/>
  <c r="JB77" i="2"/>
  <c r="JA77" i="2"/>
  <c r="IZ77" i="2"/>
  <c r="IY77" i="2"/>
  <c r="IX77" i="2"/>
  <c r="IW77" i="2"/>
  <c r="IV77" i="2"/>
  <c r="IU77" i="2"/>
  <c r="IT77" i="2"/>
  <c r="JE76" i="2"/>
  <c r="JD76" i="2"/>
  <c r="JC76" i="2"/>
  <c r="JB76" i="2"/>
  <c r="JA76" i="2"/>
  <c r="IZ76" i="2"/>
  <c r="IY76" i="2"/>
  <c r="IX76" i="2"/>
  <c r="IW76" i="2"/>
  <c r="IV76" i="2"/>
  <c r="IU76" i="2"/>
  <c r="IT76" i="2"/>
  <c r="JE75" i="2"/>
  <c r="JD75" i="2"/>
  <c r="JC75" i="2"/>
  <c r="JB75" i="2"/>
  <c r="JA75" i="2"/>
  <c r="IZ75" i="2"/>
  <c r="IY75" i="2"/>
  <c r="IX75" i="2"/>
  <c r="IW75" i="2"/>
  <c r="IV75" i="2"/>
  <c r="IU75" i="2"/>
  <c r="IT75" i="2"/>
  <c r="JE74" i="2"/>
  <c r="JD74" i="2"/>
  <c r="JC74" i="2"/>
  <c r="JB74" i="2"/>
  <c r="JA74" i="2"/>
  <c r="IZ74" i="2"/>
  <c r="IY74" i="2"/>
  <c r="IX74" i="2"/>
  <c r="IW74" i="2"/>
  <c r="IV74" i="2"/>
  <c r="IU74" i="2"/>
  <c r="IT74" i="2"/>
  <c r="JE73" i="2"/>
  <c r="JD73" i="2"/>
  <c r="JC73" i="2"/>
  <c r="JB73" i="2"/>
  <c r="JA73" i="2"/>
  <c r="IZ73" i="2"/>
  <c r="IY73" i="2"/>
  <c r="IX73" i="2"/>
  <c r="IW73" i="2"/>
  <c r="IV73" i="2"/>
  <c r="IU73" i="2"/>
  <c r="IT73" i="2"/>
  <c r="JE72" i="2"/>
  <c r="JD72" i="2"/>
  <c r="JC72" i="2"/>
  <c r="JB72" i="2"/>
  <c r="JA72" i="2"/>
  <c r="IZ72" i="2"/>
  <c r="IY72" i="2"/>
  <c r="IX72" i="2"/>
  <c r="IW72" i="2"/>
  <c r="IV72" i="2"/>
  <c r="IU72" i="2"/>
  <c r="IT72" i="2"/>
  <c r="JE71" i="2"/>
  <c r="JD71" i="2"/>
  <c r="JC71" i="2"/>
  <c r="JB71" i="2"/>
  <c r="JA71" i="2"/>
  <c r="IZ71" i="2"/>
  <c r="IY71" i="2"/>
  <c r="IX71" i="2"/>
  <c r="IW71" i="2"/>
  <c r="IV71" i="2"/>
  <c r="IU71" i="2"/>
  <c r="IT71" i="2"/>
  <c r="JE70" i="2"/>
  <c r="JD70" i="2"/>
  <c r="JC70" i="2"/>
  <c r="JB70" i="2"/>
  <c r="JA70" i="2"/>
  <c r="IZ70" i="2"/>
  <c r="IY70" i="2"/>
  <c r="IX70" i="2"/>
  <c r="IW70" i="2"/>
  <c r="IV70" i="2"/>
  <c r="IU70" i="2"/>
  <c r="IT70" i="2"/>
  <c r="JE69" i="2"/>
  <c r="JD69" i="2"/>
  <c r="JC69" i="2"/>
  <c r="JB69" i="2"/>
  <c r="JA69" i="2"/>
  <c r="IZ69" i="2"/>
  <c r="IY69" i="2"/>
  <c r="IX69" i="2"/>
  <c r="IW69" i="2"/>
  <c r="IV69" i="2"/>
  <c r="IU69" i="2"/>
  <c r="IT69" i="2"/>
  <c r="JE68" i="2"/>
  <c r="JD68" i="2"/>
  <c r="JC68" i="2"/>
  <c r="JB68" i="2"/>
  <c r="JA68" i="2"/>
  <c r="IZ68" i="2"/>
  <c r="IY68" i="2"/>
  <c r="IX68" i="2"/>
  <c r="IW68" i="2"/>
  <c r="IV68" i="2"/>
  <c r="IU68" i="2"/>
  <c r="IT68" i="2"/>
  <c r="JE67" i="2"/>
  <c r="JD67" i="2"/>
  <c r="JC67" i="2"/>
  <c r="JB67" i="2"/>
  <c r="JA67" i="2"/>
  <c r="IZ67" i="2"/>
  <c r="IY67" i="2"/>
  <c r="IX67" i="2"/>
  <c r="IW67" i="2"/>
  <c r="IV67" i="2"/>
  <c r="IU67" i="2"/>
  <c r="IT67" i="2"/>
  <c r="JE66" i="2"/>
  <c r="JD66" i="2"/>
  <c r="JC66" i="2"/>
  <c r="JB66" i="2"/>
  <c r="JA66" i="2"/>
  <c r="IZ66" i="2"/>
  <c r="IY66" i="2"/>
  <c r="IX66" i="2"/>
  <c r="IW66" i="2"/>
  <c r="IV66" i="2"/>
  <c r="IU66" i="2"/>
  <c r="IT66" i="2"/>
  <c r="JE65" i="2"/>
  <c r="JD65" i="2"/>
  <c r="JC65" i="2"/>
  <c r="JB65" i="2"/>
  <c r="JA65" i="2"/>
  <c r="IZ65" i="2"/>
  <c r="IY65" i="2"/>
  <c r="IX65" i="2"/>
  <c r="IW65" i="2"/>
  <c r="IV65" i="2"/>
  <c r="IU65" i="2"/>
  <c r="IT65" i="2"/>
  <c r="JE64" i="2"/>
  <c r="JD64" i="2"/>
  <c r="JC64" i="2"/>
  <c r="JB64" i="2"/>
  <c r="JA64" i="2"/>
  <c r="IZ64" i="2"/>
  <c r="IY64" i="2"/>
  <c r="IX64" i="2"/>
  <c r="IW64" i="2"/>
  <c r="IV64" i="2"/>
  <c r="IU64" i="2"/>
  <c r="IT64" i="2"/>
  <c r="JE63" i="2"/>
  <c r="JD63" i="2"/>
  <c r="JC63" i="2"/>
  <c r="JB63" i="2"/>
  <c r="JA63" i="2"/>
  <c r="IZ63" i="2"/>
  <c r="IY63" i="2"/>
  <c r="IX63" i="2"/>
  <c r="IW63" i="2"/>
  <c r="IV63" i="2"/>
  <c r="IU63" i="2"/>
  <c r="IT63" i="2"/>
  <c r="JE62" i="2"/>
  <c r="JD62" i="2"/>
  <c r="JC62" i="2"/>
  <c r="JB62" i="2"/>
  <c r="JA62" i="2"/>
  <c r="IZ62" i="2"/>
  <c r="IY62" i="2"/>
  <c r="IX62" i="2"/>
  <c r="IW62" i="2"/>
  <c r="IV62" i="2"/>
  <c r="IU62" i="2"/>
  <c r="IT62" i="2"/>
  <c r="JE61" i="2"/>
  <c r="JD61" i="2"/>
  <c r="JC61" i="2"/>
  <c r="JB61" i="2"/>
  <c r="JA61" i="2"/>
  <c r="IZ61" i="2"/>
  <c r="IY61" i="2"/>
  <c r="IX61" i="2"/>
  <c r="IW61" i="2"/>
  <c r="IV61" i="2"/>
  <c r="IU61" i="2"/>
  <c r="IT61" i="2"/>
  <c r="JE60" i="2"/>
  <c r="JD60" i="2"/>
  <c r="JC60" i="2"/>
  <c r="JB60" i="2"/>
  <c r="JA60" i="2"/>
  <c r="IZ60" i="2"/>
  <c r="IY60" i="2"/>
  <c r="IX60" i="2"/>
  <c r="IW60" i="2"/>
  <c r="IV60" i="2"/>
  <c r="IU60" i="2"/>
  <c r="IT60" i="2"/>
  <c r="JE59" i="2"/>
  <c r="JD59" i="2"/>
  <c r="JC59" i="2"/>
  <c r="JB59" i="2"/>
  <c r="JA59" i="2"/>
  <c r="IZ59" i="2"/>
  <c r="IY59" i="2"/>
  <c r="IX59" i="2"/>
  <c r="IW59" i="2"/>
  <c r="IV59" i="2"/>
  <c r="IU59" i="2"/>
  <c r="IT59" i="2"/>
  <c r="JE58" i="2"/>
  <c r="JD58" i="2"/>
  <c r="JC58" i="2"/>
  <c r="JB58" i="2"/>
  <c r="JA58" i="2"/>
  <c r="IZ58" i="2"/>
  <c r="IY58" i="2"/>
  <c r="IX58" i="2"/>
  <c r="IW58" i="2"/>
  <c r="IV58" i="2"/>
  <c r="IU58" i="2"/>
  <c r="IT58" i="2"/>
  <c r="JE57" i="2"/>
  <c r="JD57" i="2"/>
  <c r="JC57" i="2"/>
  <c r="JB57" i="2"/>
  <c r="JA57" i="2"/>
  <c r="IZ57" i="2"/>
  <c r="IY57" i="2"/>
  <c r="IX57" i="2"/>
  <c r="IW57" i="2"/>
  <c r="IV57" i="2"/>
  <c r="IU57" i="2"/>
  <c r="IT57" i="2"/>
  <c r="JE56" i="2"/>
  <c r="JD56" i="2"/>
  <c r="JC56" i="2"/>
  <c r="JB56" i="2"/>
  <c r="JA56" i="2"/>
  <c r="IZ56" i="2"/>
  <c r="IY56" i="2"/>
  <c r="IX56" i="2"/>
  <c r="IW56" i="2"/>
  <c r="IV56" i="2"/>
  <c r="IU56" i="2"/>
  <c r="IT56" i="2"/>
  <c r="JE55" i="2"/>
  <c r="JD55" i="2"/>
  <c r="JC55" i="2"/>
  <c r="JB55" i="2"/>
  <c r="JA55" i="2"/>
  <c r="IZ55" i="2"/>
  <c r="IY55" i="2"/>
  <c r="IX55" i="2"/>
  <c r="IW55" i="2"/>
  <c r="IV55" i="2"/>
  <c r="IU55" i="2"/>
  <c r="IT55" i="2"/>
  <c r="JE54" i="2"/>
  <c r="JD54" i="2"/>
  <c r="JC54" i="2"/>
  <c r="JB54" i="2"/>
  <c r="JA54" i="2"/>
  <c r="IZ54" i="2"/>
  <c r="IY54" i="2"/>
  <c r="IX54" i="2"/>
  <c r="IW54" i="2"/>
  <c r="IV54" i="2"/>
  <c r="IU54" i="2"/>
  <c r="IT54" i="2"/>
  <c r="JE53" i="2"/>
  <c r="JD53" i="2"/>
  <c r="JC53" i="2"/>
  <c r="JB53" i="2"/>
  <c r="JA53" i="2"/>
  <c r="IZ53" i="2"/>
  <c r="IY53" i="2"/>
  <c r="IX53" i="2"/>
  <c r="IW53" i="2"/>
  <c r="IV53" i="2"/>
  <c r="IU53" i="2"/>
  <c r="IT53" i="2"/>
  <c r="JE52" i="2"/>
  <c r="JD52" i="2"/>
  <c r="JC52" i="2"/>
  <c r="JB52" i="2"/>
  <c r="JA52" i="2"/>
  <c r="IZ52" i="2"/>
  <c r="IY52" i="2"/>
  <c r="IX52" i="2"/>
  <c r="IW52" i="2"/>
  <c r="IV52" i="2"/>
  <c r="IU52" i="2"/>
  <c r="IT52" i="2"/>
  <c r="JE51" i="2"/>
  <c r="JD51" i="2"/>
  <c r="JC51" i="2"/>
  <c r="JB51" i="2"/>
  <c r="JA51" i="2"/>
  <c r="IZ51" i="2"/>
  <c r="IY51" i="2"/>
  <c r="IX51" i="2"/>
  <c r="IW51" i="2"/>
  <c r="IV51" i="2"/>
  <c r="IU51" i="2"/>
  <c r="IT51" i="2"/>
  <c r="JE50" i="2"/>
  <c r="JD50" i="2"/>
  <c r="JC50" i="2"/>
  <c r="JB50" i="2"/>
  <c r="JA50" i="2"/>
  <c r="IZ50" i="2"/>
  <c r="IY50" i="2"/>
  <c r="IX50" i="2"/>
  <c r="IW50" i="2"/>
  <c r="IV50" i="2"/>
  <c r="IU50" i="2"/>
  <c r="IT50" i="2"/>
  <c r="JE49" i="2"/>
  <c r="JD49" i="2"/>
  <c r="JC49" i="2"/>
  <c r="JB49" i="2"/>
  <c r="JA49" i="2"/>
  <c r="IZ49" i="2"/>
  <c r="IY49" i="2"/>
  <c r="IX49" i="2"/>
  <c r="IW49" i="2"/>
  <c r="IV49" i="2"/>
  <c r="IU49" i="2"/>
  <c r="IT49" i="2"/>
  <c r="JE48" i="2"/>
  <c r="JD48" i="2"/>
  <c r="JC48" i="2"/>
  <c r="JB48" i="2"/>
  <c r="JA48" i="2"/>
  <c r="IZ48" i="2"/>
  <c r="IY48" i="2"/>
  <c r="IX48" i="2"/>
  <c r="IW48" i="2"/>
  <c r="IV48" i="2"/>
  <c r="IU48" i="2"/>
  <c r="IT48" i="2"/>
  <c r="JE47" i="2"/>
  <c r="JD47" i="2"/>
  <c r="JC47" i="2"/>
  <c r="JB47" i="2"/>
  <c r="JA47" i="2"/>
  <c r="IZ47" i="2"/>
  <c r="IY47" i="2"/>
  <c r="IX47" i="2"/>
  <c r="IW47" i="2"/>
  <c r="IV47" i="2"/>
  <c r="IU47" i="2"/>
  <c r="IT47" i="2"/>
  <c r="JE46" i="2"/>
  <c r="JD46" i="2"/>
  <c r="JC46" i="2"/>
  <c r="JB46" i="2"/>
  <c r="JA46" i="2"/>
  <c r="IZ46" i="2"/>
  <c r="IY46" i="2"/>
  <c r="IX46" i="2"/>
  <c r="IW46" i="2"/>
  <c r="IV46" i="2"/>
  <c r="IU46" i="2"/>
  <c r="IT46" i="2"/>
  <c r="JE45" i="2"/>
  <c r="JD45" i="2"/>
  <c r="JC45" i="2"/>
  <c r="JB45" i="2"/>
  <c r="JA45" i="2"/>
  <c r="IZ45" i="2"/>
  <c r="IY45" i="2"/>
  <c r="IX45" i="2"/>
  <c r="IW45" i="2"/>
  <c r="IV45" i="2"/>
  <c r="IU45" i="2"/>
  <c r="IT45" i="2"/>
  <c r="JE44" i="2"/>
  <c r="JD44" i="2"/>
  <c r="JC44" i="2"/>
  <c r="JB44" i="2"/>
  <c r="JA44" i="2"/>
  <c r="IZ44" i="2"/>
  <c r="IY44" i="2"/>
  <c r="IX44" i="2"/>
  <c r="IW44" i="2"/>
  <c r="IV44" i="2"/>
  <c r="IU44" i="2"/>
  <c r="IT44" i="2"/>
  <c r="JE43" i="2"/>
  <c r="JD43" i="2"/>
  <c r="JC43" i="2"/>
  <c r="JB43" i="2"/>
  <c r="JA43" i="2"/>
  <c r="IZ43" i="2"/>
  <c r="IY43" i="2"/>
  <c r="IX43" i="2"/>
  <c r="IW43" i="2"/>
  <c r="IV43" i="2"/>
  <c r="IU43" i="2"/>
  <c r="IT43" i="2"/>
  <c r="JE42" i="2"/>
  <c r="JD42" i="2"/>
  <c r="JC42" i="2"/>
  <c r="JB42" i="2"/>
  <c r="JA42" i="2"/>
  <c r="IZ42" i="2"/>
  <c r="IY42" i="2"/>
  <c r="IX42" i="2"/>
  <c r="IW42" i="2"/>
  <c r="IV42" i="2"/>
  <c r="IU42" i="2"/>
  <c r="IT42" i="2"/>
  <c r="JE41" i="2"/>
  <c r="JD41" i="2"/>
  <c r="JC41" i="2"/>
  <c r="JB41" i="2"/>
  <c r="JA41" i="2"/>
  <c r="IZ41" i="2"/>
  <c r="IY41" i="2"/>
  <c r="IX41" i="2"/>
  <c r="IW41" i="2"/>
  <c r="IV41" i="2"/>
  <c r="IU41" i="2"/>
  <c r="IT41" i="2"/>
  <c r="JE40" i="2"/>
  <c r="JD40" i="2"/>
  <c r="JC40" i="2"/>
  <c r="JB40" i="2"/>
  <c r="JA40" i="2"/>
  <c r="IZ40" i="2"/>
  <c r="IY40" i="2"/>
  <c r="IX40" i="2"/>
  <c r="IW40" i="2"/>
  <c r="IV40" i="2"/>
  <c r="IU40" i="2"/>
  <c r="IT40" i="2"/>
  <c r="JE39" i="2"/>
  <c r="JD39" i="2"/>
  <c r="JC39" i="2"/>
  <c r="JB39" i="2"/>
  <c r="JA39" i="2"/>
  <c r="IZ39" i="2"/>
  <c r="IY39" i="2"/>
  <c r="IX39" i="2"/>
  <c r="IW39" i="2"/>
  <c r="IV39" i="2"/>
  <c r="IU39" i="2"/>
  <c r="IT39" i="2"/>
  <c r="JE38" i="2"/>
  <c r="JD38" i="2"/>
  <c r="JC38" i="2"/>
  <c r="JB38" i="2"/>
  <c r="JA38" i="2"/>
  <c r="IZ38" i="2"/>
  <c r="IY38" i="2"/>
  <c r="IX38" i="2"/>
  <c r="IW38" i="2"/>
  <c r="IV38" i="2"/>
  <c r="IU38" i="2"/>
  <c r="IT38" i="2"/>
  <c r="JE37" i="2"/>
  <c r="JD37" i="2"/>
  <c r="JC37" i="2"/>
  <c r="JB37" i="2"/>
  <c r="JA37" i="2"/>
  <c r="IZ37" i="2"/>
  <c r="IY37" i="2"/>
  <c r="IX37" i="2"/>
  <c r="IW37" i="2"/>
  <c r="IV37" i="2"/>
  <c r="IU37" i="2"/>
  <c r="IT37" i="2"/>
  <c r="JE36" i="2"/>
  <c r="JD36" i="2"/>
  <c r="JC36" i="2"/>
  <c r="JB36" i="2"/>
  <c r="JA36" i="2"/>
  <c r="IZ36" i="2"/>
  <c r="IY36" i="2"/>
  <c r="IX36" i="2"/>
  <c r="IW36" i="2"/>
  <c r="IV36" i="2"/>
  <c r="IU36" i="2"/>
  <c r="IT36" i="2"/>
  <c r="JE35" i="2"/>
  <c r="JD35" i="2"/>
  <c r="JC35" i="2"/>
  <c r="JB35" i="2"/>
  <c r="JA35" i="2"/>
  <c r="IZ35" i="2"/>
  <c r="IY35" i="2"/>
  <c r="IX35" i="2"/>
  <c r="IW35" i="2"/>
  <c r="IV35" i="2"/>
  <c r="IU35" i="2"/>
  <c r="IT35" i="2"/>
  <c r="JE34" i="2"/>
  <c r="JD34" i="2"/>
  <c r="JC34" i="2"/>
  <c r="JB34" i="2"/>
  <c r="JA34" i="2"/>
  <c r="IZ34" i="2"/>
  <c r="IY34" i="2"/>
  <c r="IX34" i="2"/>
  <c r="IW34" i="2"/>
  <c r="IV34" i="2"/>
  <c r="IU34" i="2"/>
  <c r="IT34" i="2"/>
  <c r="JE33" i="2"/>
  <c r="JD33" i="2"/>
  <c r="JC33" i="2"/>
  <c r="JB33" i="2"/>
  <c r="JA33" i="2"/>
  <c r="IZ33" i="2"/>
  <c r="IY33" i="2"/>
  <c r="IX33" i="2"/>
  <c r="IW33" i="2"/>
  <c r="IV33" i="2"/>
  <c r="IU33" i="2"/>
  <c r="IT33" i="2"/>
  <c r="JE32" i="2"/>
  <c r="JD32" i="2"/>
  <c r="JC32" i="2"/>
  <c r="JB32" i="2"/>
  <c r="JA32" i="2"/>
  <c r="IZ32" i="2"/>
  <c r="IY32" i="2"/>
  <c r="IX32" i="2"/>
  <c r="IW32" i="2"/>
  <c r="IV32" i="2"/>
  <c r="IU32" i="2"/>
  <c r="IT32" i="2"/>
  <c r="JE31" i="2"/>
  <c r="JD31" i="2"/>
  <c r="JC31" i="2"/>
  <c r="JB31" i="2"/>
  <c r="JA31" i="2"/>
  <c r="IZ31" i="2"/>
  <c r="IY31" i="2"/>
  <c r="IX31" i="2"/>
  <c r="IW31" i="2"/>
  <c r="IV31" i="2"/>
  <c r="IU31" i="2"/>
  <c r="IT31" i="2"/>
  <c r="JE30" i="2"/>
  <c r="JD30" i="2"/>
  <c r="JC30" i="2"/>
  <c r="JB30" i="2"/>
  <c r="JA30" i="2"/>
  <c r="IZ30" i="2"/>
  <c r="IY30" i="2"/>
  <c r="IX30" i="2"/>
  <c r="IW30" i="2"/>
  <c r="IV30" i="2"/>
  <c r="IU30" i="2"/>
  <c r="IT30" i="2"/>
  <c r="JE29" i="2"/>
  <c r="JD29" i="2"/>
  <c r="JC29" i="2"/>
  <c r="JB29" i="2"/>
  <c r="JA29" i="2"/>
  <c r="IZ29" i="2"/>
  <c r="IY29" i="2"/>
  <c r="IX29" i="2"/>
  <c r="IW29" i="2"/>
  <c r="IV29" i="2"/>
  <c r="IU29" i="2"/>
  <c r="IT29" i="2"/>
  <c r="JE28" i="2"/>
  <c r="JD28" i="2"/>
  <c r="JC28" i="2"/>
  <c r="JB28" i="2"/>
  <c r="JA28" i="2"/>
  <c r="IZ28" i="2"/>
  <c r="IY28" i="2"/>
  <c r="IX28" i="2"/>
  <c r="IW28" i="2"/>
  <c r="IV28" i="2"/>
  <c r="IU28" i="2"/>
  <c r="IT28" i="2"/>
  <c r="JE27" i="2"/>
  <c r="JD27" i="2"/>
  <c r="JC27" i="2"/>
  <c r="JB27" i="2"/>
  <c r="JA27" i="2"/>
  <c r="IZ27" i="2"/>
  <c r="IY27" i="2"/>
  <c r="IX27" i="2"/>
  <c r="IW27" i="2"/>
  <c r="IV27" i="2"/>
  <c r="IU27" i="2"/>
  <c r="IT27" i="2"/>
  <c r="JE26" i="2"/>
  <c r="JD26" i="2"/>
  <c r="JC26" i="2"/>
  <c r="JB26" i="2"/>
  <c r="JA26" i="2"/>
  <c r="IZ26" i="2"/>
  <c r="IY26" i="2"/>
  <c r="IX26" i="2"/>
  <c r="IW26" i="2"/>
  <c r="IV26" i="2"/>
  <c r="IU26" i="2"/>
  <c r="IT26" i="2"/>
  <c r="JE25" i="2"/>
  <c r="JD25" i="2"/>
  <c r="JC25" i="2"/>
  <c r="JB25" i="2"/>
  <c r="JA25" i="2"/>
  <c r="IZ25" i="2"/>
  <c r="IY25" i="2"/>
  <c r="IX25" i="2"/>
  <c r="IW25" i="2"/>
  <c r="IV25" i="2"/>
  <c r="IU25" i="2"/>
  <c r="IT25" i="2"/>
  <c r="JE24" i="2"/>
  <c r="JD24" i="2"/>
  <c r="JC24" i="2"/>
  <c r="JB24" i="2"/>
  <c r="JA24" i="2"/>
  <c r="IZ24" i="2"/>
  <c r="IY24" i="2"/>
  <c r="IX24" i="2"/>
  <c r="IW24" i="2"/>
  <c r="IV24" i="2"/>
  <c r="IU24" i="2"/>
  <c r="IT24" i="2"/>
  <c r="JE23" i="2"/>
  <c r="JD23" i="2"/>
  <c r="JC23" i="2"/>
  <c r="JB23" i="2"/>
  <c r="JA23" i="2"/>
  <c r="IZ23" i="2"/>
  <c r="IY23" i="2"/>
  <c r="IX23" i="2"/>
  <c r="IW23" i="2"/>
  <c r="IV23" i="2"/>
  <c r="IU23" i="2"/>
  <c r="IT23" i="2"/>
  <c r="JE22" i="2"/>
  <c r="JD22" i="2"/>
  <c r="JC22" i="2"/>
  <c r="JB22" i="2"/>
  <c r="JA22" i="2"/>
  <c r="IZ22" i="2"/>
  <c r="IY22" i="2"/>
  <c r="IX22" i="2"/>
  <c r="IW22" i="2"/>
  <c r="IV22" i="2"/>
  <c r="IU22" i="2"/>
  <c r="IT22" i="2"/>
  <c r="JE21" i="2"/>
  <c r="JD21" i="2"/>
  <c r="JC21" i="2"/>
  <c r="JB21" i="2"/>
  <c r="JA21" i="2"/>
  <c r="IZ21" i="2"/>
  <c r="IY21" i="2"/>
  <c r="IX21" i="2"/>
  <c r="IW21" i="2"/>
  <c r="IV21" i="2"/>
  <c r="IU21" i="2"/>
  <c r="IT21" i="2"/>
  <c r="IR260" i="2"/>
  <c r="IQ260" i="2"/>
  <c r="IP260" i="2"/>
  <c r="IO260" i="2"/>
  <c r="IN260" i="2"/>
  <c r="IM260" i="2"/>
  <c r="IL260" i="2"/>
  <c r="IK260" i="2"/>
  <c r="IJ260" i="2"/>
  <c r="II260" i="2"/>
  <c r="IH260" i="2"/>
  <c r="IG260" i="2"/>
  <c r="IR259" i="2"/>
  <c r="IQ259" i="2"/>
  <c r="IP259" i="2"/>
  <c r="IO259" i="2"/>
  <c r="IN259" i="2"/>
  <c r="IM259" i="2"/>
  <c r="IL259" i="2"/>
  <c r="IK259" i="2"/>
  <c r="IJ259" i="2"/>
  <c r="II259" i="2"/>
  <c r="IH259" i="2"/>
  <c r="IG259" i="2"/>
  <c r="IR258" i="2"/>
  <c r="IQ258" i="2"/>
  <c r="IP258" i="2"/>
  <c r="IO258" i="2"/>
  <c r="IN258" i="2"/>
  <c r="IM258" i="2"/>
  <c r="IL258" i="2"/>
  <c r="IK258" i="2"/>
  <c r="IJ258" i="2"/>
  <c r="II258" i="2"/>
  <c r="IH258" i="2"/>
  <c r="IG258" i="2"/>
  <c r="IR257" i="2"/>
  <c r="IQ257" i="2"/>
  <c r="IP257" i="2"/>
  <c r="IO257" i="2"/>
  <c r="IN257" i="2"/>
  <c r="IM257" i="2"/>
  <c r="IL257" i="2"/>
  <c r="IK257" i="2"/>
  <c r="IJ257" i="2"/>
  <c r="II257" i="2"/>
  <c r="IH257" i="2"/>
  <c r="IG257" i="2"/>
  <c r="IR256" i="2"/>
  <c r="IQ256" i="2"/>
  <c r="IP256" i="2"/>
  <c r="IO256" i="2"/>
  <c r="IN256" i="2"/>
  <c r="IM256" i="2"/>
  <c r="IL256" i="2"/>
  <c r="IK256" i="2"/>
  <c r="IJ256" i="2"/>
  <c r="II256" i="2"/>
  <c r="IH256" i="2"/>
  <c r="IG256" i="2"/>
  <c r="IR255" i="2"/>
  <c r="IQ255" i="2"/>
  <c r="IP255" i="2"/>
  <c r="IO255" i="2"/>
  <c r="IN255" i="2"/>
  <c r="IM255" i="2"/>
  <c r="IL255" i="2"/>
  <c r="IK255" i="2"/>
  <c r="IJ255" i="2"/>
  <c r="II255" i="2"/>
  <c r="IH255" i="2"/>
  <c r="IG255" i="2"/>
  <c r="IR254" i="2"/>
  <c r="IQ254" i="2"/>
  <c r="IP254" i="2"/>
  <c r="IO254" i="2"/>
  <c r="IN254" i="2"/>
  <c r="IM254" i="2"/>
  <c r="IL254" i="2"/>
  <c r="IK254" i="2"/>
  <c r="IJ254" i="2"/>
  <c r="II254" i="2"/>
  <c r="IH254" i="2"/>
  <c r="IG254" i="2"/>
  <c r="IR253" i="2"/>
  <c r="IQ253" i="2"/>
  <c r="IP253" i="2"/>
  <c r="IO253" i="2"/>
  <c r="IN253" i="2"/>
  <c r="IM253" i="2"/>
  <c r="IL253" i="2"/>
  <c r="IK253" i="2"/>
  <c r="IJ253" i="2"/>
  <c r="II253" i="2"/>
  <c r="IH253" i="2"/>
  <c r="IG253" i="2"/>
  <c r="IR252" i="2"/>
  <c r="IQ252" i="2"/>
  <c r="IP252" i="2"/>
  <c r="IO252" i="2"/>
  <c r="IN252" i="2"/>
  <c r="IM252" i="2"/>
  <c r="IL252" i="2"/>
  <c r="IK252" i="2"/>
  <c r="IJ252" i="2"/>
  <c r="II252" i="2"/>
  <c r="IH252" i="2"/>
  <c r="IG252" i="2"/>
  <c r="IR251" i="2"/>
  <c r="IQ251" i="2"/>
  <c r="IP251" i="2"/>
  <c r="IO251" i="2"/>
  <c r="IN251" i="2"/>
  <c r="IM251" i="2"/>
  <c r="IL251" i="2"/>
  <c r="IK251" i="2"/>
  <c r="IJ251" i="2"/>
  <c r="II251" i="2"/>
  <c r="IH251" i="2"/>
  <c r="IG251" i="2"/>
  <c r="IR250" i="2"/>
  <c r="IQ250" i="2"/>
  <c r="IP250" i="2"/>
  <c r="IO250" i="2"/>
  <c r="IN250" i="2"/>
  <c r="IM250" i="2"/>
  <c r="IL250" i="2"/>
  <c r="IK250" i="2"/>
  <c r="IJ250" i="2"/>
  <c r="II250" i="2"/>
  <c r="IH250" i="2"/>
  <c r="IG250" i="2"/>
  <c r="IR249" i="2"/>
  <c r="IQ249" i="2"/>
  <c r="IP249" i="2"/>
  <c r="IO249" i="2"/>
  <c r="IN249" i="2"/>
  <c r="IM249" i="2"/>
  <c r="IL249" i="2"/>
  <c r="IK249" i="2"/>
  <c r="IJ249" i="2"/>
  <c r="II249" i="2"/>
  <c r="IH249" i="2"/>
  <c r="IG249" i="2"/>
  <c r="IR248" i="2"/>
  <c r="IQ248" i="2"/>
  <c r="IP248" i="2"/>
  <c r="IO248" i="2"/>
  <c r="IN248" i="2"/>
  <c r="IM248" i="2"/>
  <c r="IL248" i="2"/>
  <c r="IK248" i="2"/>
  <c r="IJ248" i="2"/>
  <c r="II248" i="2"/>
  <c r="IH248" i="2"/>
  <c r="IG248" i="2"/>
  <c r="IR247" i="2"/>
  <c r="IQ247" i="2"/>
  <c r="IP247" i="2"/>
  <c r="IO247" i="2"/>
  <c r="IN247" i="2"/>
  <c r="IM247" i="2"/>
  <c r="IL247" i="2"/>
  <c r="IK247" i="2"/>
  <c r="IJ247" i="2"/>
  <c r="II247" i="2"/>
  <c r="IH247" i="2"/>
  <c r="IG247" i="2"/>
  <c r="IR246" i="2"/>
  <c r="IQ246" i="2"/>
  <c r="IP246" i="2"/>
  <c r="IO246" i="2"/>
  <c r="IN246" i="2"/>
  <c r="IM246" i="2"/>
  <c r="IL246" i="2"/>
  <c r="IK246" i="2"/>
  <c r="IJ246" i="2"/>
  <c r="II246" i="2"/>
  <c r="IH246" i="2"/>
  <c r="IG246" i="2"/>
  <c r="IR245" i="2"/>
  <c r="IQ245" i="2"/>
  <c r="IP245" i="2"/>
  <c r="IO245" i="2"/>
  <c r="IN245" i="2"/>
  <c r="IM245" i="2"/>
  <c r="IL245" i="2"/>
  <c r="IK245" i="2"/>
  <c r="IJ245" i="2"/>
  <c r="II245" i="2"/>
  <c r="IH245" i="2"/>
  <c r="IG245" i="2"/>
  <c r="IR244" i="2"/>
  <c r="IQ244" i="2"/>
  <c r="IP244" i="2"/>
  <c r="IO244" i="2"/>
  <c r="IN244" i="2"/>
  <c r="IM244" i="2"/>
  <c r="IL244" i="2"/>
  <c r="IK244" i="2"/>
  <c r="IJ244" i="2"/>
  <c r="II244" i="2"/>
  <c r="IH244" i="2"/>
  <c r="IG244" i="2"/>
  <c r="IR243" i="2"/>
  <c r="IQ243" i="2"/>
  <c r="IP243" i="2"/>
  <c r="IO243" i="2"/>
  <c r="IN243" i="2"/>
  <c r="IM243" i="2"/>
  <c r="IL243" i="2"/>
  <c r="IK243" i="2"/>
  <c r="IJ243" i="2"/>
  <c r="II243" i="2"/>
  <c r="IH243" i="2"/>
  <c r="IG243" i="2"/>
  <c r="IR242" i="2"/>
  <c r="IQ242" i="2"/>
  <c r="IP242" i="2"/>
  <c r="IO242" i="2"/>
  <c r="IN242" i="2"/>
  <c r="IM242" i="2"/>
  <c r="IL242" i="2"/>
  <c r="IK242" i="2"/>
  <c r="IJ242" i="2"/>
  <c r="II242" i="2"/>
  <c r="IH242" i="2"/>
  <c r="IG242" i="2"/>
  <c r="IR241" i="2"/>
  <c r="IQ241" i="2"/>
  <c r="IP241" i="2"/>
  <c r="IO241" i="2"/>
  <c r="IN241" i="2"/>
  <c r="IM241" i="2"/>
  <c r="IL241" i="2"/>
  <c r="IK241" i="2"/>
  <c r="IJ241" i="2"/>
  <c r="II241" i="2"/>
  <c r="IH241" i="2"/>
  <c r="IG241" i="2"/>
  <c r="IR240" i="2"/>
  <c r="IQ240" i="2"/>
  <c r="IP240" i="2"/>
  <c r="IO240" i="2"/>
  <c r="IN240" i="2"/>
  <c r="IM240" i="2"/>
  <c r="IL240" i="2"/>
  <c r="IK240" i="2"/>
  <c r="IJ240" i="2"/>
  <c r="II240" i="2"/>
  <c r="IH240" i="2"/>
  <c r="IG240" i="2"/>
  <c r="IR239" i="2"/>
  <c r="IQ239" i="2"/>
  <c r="IP239" i="2"/>
  <c r="IO239" i="2"/>
  <c r="IN239" i="2"/>
  <c r="IM239" i="2"/>
  <c r="IL239" i="2"/>
  <c r="IK239" i="2"/>
  <c r="IJ239" i="2"/>
  <c r="II239" i="2"/>
  <c r="IH239" i="2"/>
  <c r="IG239" i="2"/>
  <c r="IR238" i="2"/>
  <c r="IQ238" i="2"/>
  <c r="IP238" i="2"/>
  <c r="IO238" i="2"/>
  <c r="IN238" i="2"/>
  <c r="IM238" i="2"/>
  <c r="IL238" i="2"/>
  <c r="IK238" i="2"/>
  <c r="IJ238" i="2"/>
  <c r="II238" i="2"/>
  <c r="IH238" i="2"/>
  <c r="IG238" i="2"/>
  <c r="IR237" i="2"/>
  <c r="IQ237" i="2"/>
  <c r="IP237" i="2"/>
  <c r="IO237" i="2"/>
  <c r="IN237" i="2"/>
  <c r="IM237" i="2"/>
  <c r="IL237" i="2"/>
  <c r="IK237" i="2"/>
  <c r="IJ237" i="2"/>
  <c r="II237" i="2"/>
  <c r="IH237" i="2"/>
  <c r="IG237" i="2"/>
  <c r="IR236" i="2"/>
  <c r="IQ236" i="2"/>
  <c r="IP236" i="2"/>
  <c r="IO236" i="2"/>
  <c r="IN236" i="2"/>
  <c r="IM236" i="2"/>
  <c r="IL236" i="2"/>
  <c r="IK236" i="2"/>
  <c r="IJ236" i="2"/>
  <c r="II236" i="2"/>
  <c r="IH236" i="2"/>
  <c r="IG236" i="2"/>
  <c r="IR235" i="2"/>
  <c r="IQ235" i="2"/>
  <c r="IP235" i="2"/>
  <c r="IO235" i="2"/>
  <c r="IN235" i="2"/>
  <c r="IM235" i="2"/>
  <c r="IL235" i="2"/>
  <c r="IK235" i="2"/>
  <c r="IJ235" i="2"/>
  <c r="II235" i="2"/>
  <c r="IH235" i="2"/>
  <c r="IG235" i="2"/>
  <c r="IR234" i="2"/>
  <c r="IQ234" i="2"/>
  <c r="IP234" i="2"/>
  <c r="IO234" i="2"/>
  <c r="IN234" i="2"/>
  <c r="IM234" i="2"/>
  <c r="IL234" i="2"/>
  <c r="IK234" i="2"/>
  <c r="IJ234" i="2"/>
  <c r="II234" i="2"/>
  <c r="IH234" i="2"/>
  <c r="IG234" i="2"/>
  <c r="IR233" i="2"/>
  <c r="IQ233" i="2"/>
  <c r="IP233" i="2"/>
  <c r="IO233" i="2"/>
  <c r="IN233" i="2"/>
  <c r="IM233" i="2"/>
  <c r="IL233" i="2"/>
  <c r="IK233" i="2"/>
  <c r="IJ233" i="2"/>
  <c r="II233" i="2"/>
  <c r="IH233" i="2"/>
  <c r="IG233" i="2"/>
  <c r="IR232" i="2"/>
  <c r="IQ232" i="2"/>
  <c r="IP232" i="2"/>
  <c r="IO232" i="2"/>
  <c r="IN232" i="2"/>
  <c r="IM232" i="2"/>
  <c r="IL232" i="2"/>
  <c r="IK232" i="2"/>
  <c r="IJ232" i="2"/>
  <c r="II232" i="2"/>
  <c r="IH232" i="2"/>
  <c r="IG232" i="2"/>
  <c r="IR231" i="2"/>
  <c r="IQ231" i="2"/>
  <c r="IP231" i="2"/>
  <c r="IO231" i="2"/>
  <c r="IN231" i="2"/>
  <c r="IM231" i="2"/>
  <c r="IL231" i="2"/>
  <c r="IK231" i="2"/>
  <c r="IJ231" i="2"/>
  <c r="II231" i="2"/>
  <c r="IH231" i="2"/>
  <c r="IG231" i="2"/>
  <c r="IR230" i="2"/>
  <c r="IQ230" i="2"/>
  <c r="IP230" i="2"/>
  <c r="IO230" i="2"/>
  <c r="IN230" i="2"/>
  <c r="IM230" i="2"/>
  <c r="IL230" i="2"/>
  <c r="IK230" i="2"/>
  <c r="IJ230" i="2"/>
  <c r="II230" i="2"/>
  <c r="IH230" i="2"/>
  <c r="IG230" i="2"/>
  <c r="IR229" i="2"/>
  <c r="IQ229" i="2"/>
  <c r="IP229" i="2"/>
  <c r="IO229" i="2"/>
  <c r="IN229" i="2"/>
  <c r="IM229" i="2"/>
  <c r="IL229" i="2"/>
  <c r="IK229" i="2"/>
  <c r="IJ229" i="2"/>
  <c r="II229" i="2"/>
  <c r="IH229" i="2"/>
  <c r="IG229" i="2"/>
  <c r="IR228" i="2"/>
  <c r="IQ228" i="2"/>
  <c r="IP228" i="2"/>
  <c r="IO228" i="2"/>
  <c r="IN228" i="2"/>
  <c r="IM228" i="2"/>
  <c r="IL228" i="2"/>
  <c r="IK228" i="2"/>
  <c r="IJ228" i="2"/>
  <c r="II228" i="2"/>
  <c r="IH228" i="2"/>
  <c r="IG228" i="2"/>
  <c r="IR227" i="2"/>
  <c r="IQ227" i="2"/>
  <c r="IP227" i="2"/>
  <c r="IO227" i="2"/>
  <c r="IN227" i="2"/>
  <c r="IM227" i="2"/>
  <c r="IL227" i="2"/>
  <c r="IK227" i="2"/>
  <c r="IJ227" i="2"/>
  <c r="II227" i="2"/>
  <c r="IH227" i="2"/>
  <c r="IG227" i="2"/>
  <c r="IR226" i="2"/>
  <c r="IQ226" i="2"/>
  <c r="IP226" i="2"/>
  <c r="IO226" i="2"/>
  <c r="IN226" i="2"/>
  <c r="IM226" i="2"/>
  <c r="IL226" i="2"/>
  <c r="IK226" i="2"/>
  <c r="IJ226" i="2"/>
  <c r="II226" i="2"/>
  <c r="IH226" i="2"/>
  <c r="IG226" i="2"/>
  <c r="IR225" i="2"/>
  <c r="IQ225" i="2"/>
  <c r="IP225" i="2"/>
  <c r="IO225" i="2"/>
  <c r="IN225" i="2"/>
  <c r="IM225" i="2"/>
  <c r="IL225" i="2"/>
  <c r="IK225" i="2"/>
  <c r="IJ225" i="2"/>
  <c r="II225" i="2"/>
  <c r="IH225" i="2"/>
  <c r="IG225" i="2"/>
  <c r="IR224" i="2"/>
  <c r="IQ224" i="2"/>
  <c r="IP224" i="2"/>
  <c r="IO224" i="2"/>
  <c r="IN224" i="2"/>
  <c r="IM224" i="2"/>
  <c r="IL224" i="2"/>
  <c r="IK224" i="2"/>
  <c r="IJ224" i="2"/>
  <c r="II224" i="2"/>
  <c r="IH224" i="2"/>
  <c r="IG224" i="2"/>
  <c r="IR223" i="2"/>
  <c r="IQ223" i="2"/>
  <c r="IP223" i="2"/>
  <c r="IO223" i="2"/>
  <c r="IN223" i="2"/>
  <c r="IM223" i="2"/>
  <c r="IL223" i="2"/>
  <c r="IK223" i="2"/>
  <c r="IJ223" i="2"/>
  <c r="II223" i="2"/>
  <c r="IH223" i="2"/>
  <c r="IG223" i="2"/>
  <c r="IR222" i="2"/>
  <c r="IQ222" i="2"/>
  <c r="IP222" i="2"/>
  <c r="IO222" i="2"/>
  <c r="IN222" i="2"/>
  <c r="IM222" i="2"/>
  <c r="IL222" i="2"/>
  <c r="IK222" i="2"/>
  <c r="IJ222" i="2"/>
  <c r="II222" i="2"/>
  <c r="IH222" i="2"/>
  <c r="IG222" i="2"/>
  <c r="IR221" i="2"/>
  <c r="IQ221" i="2"/>
  <c r="IP221" i="2"/>
  <c r="IO221" i="2"/>
  <c r="IN221" i="2"/>
  <c r="IM221" i="2"/>
  <c r="IL221" i="2"/>
  <c r="IK221" i="2"/>
  <c r="IJ221" i="2"/>
  <c r="II221" i="2"/>
  <c r="IH221" i="2"/>
  <c r="IG221" i="2"/>
  <c r="IR220" i="2"/>
  <c r="IQ220" i="2"/>
  <c r="IP220" i="2"/>
  <c r="IO220" i="2"/>
  <c r="IN220" i="2"/>
  <c r="IM220" i="2"/>
  <c r="IL220" i="2"/>
  <c r="IK220" i="2"/>
  <c r="IJ220" i="2"/>
  <c r="II220" i="2"/>
  <c r="IH220" i="2"/>
  <c r="IG220" i="2"/>
  <c r="IR219" i="2"/>
  <c r="IQ219" i="2"/>
  <c r="IP219" i="2"/>
  <c r="IO219" i="2"/>
  <c r="IN219" i="2"/>
  <c r="IM219" i="2"/>
  <c r="IL219" i="2"/>
  <c r="IK219" i="2"/>
  <c r="IJ219" i="2"/>
  <c r="II219" i="2"/>
  <c r="IH219" i="2"/>
  <c r="IG219" i="2"/>
  <c r="IR218" i="2"/>
  <c r="IQ218" i="2"/>
  <c r="IP218" i="2"/>
  <c r="IO218" i="2"/>
  <c r="IN218" i="2"/>
  <c r="IM218" i="2"/>
  <c r="IL218" i="2"/>
  <c r="IK218" i="2"/>
  <c r="IJ218" i="2"/>
  <c r="II218" i="2"/>
  <c r="IH218" i="2"/>
  <c r="IG218" i="2"/>
  <c r="IR217" i="2"/>
  <c r="IQ217" i="2"/>
  <c r="IP217" i="2"/>
  <c r="IO217" i="2"/>
  <c r="IN217" i="2"/>
  <c r="IM217" i="2"/>
  <c r="IL217" i="2"/>
  <c r="IK217" i="2"/>
  <c r="IJ217" i="2"/>
  <c r="II217" i="2"/>
  <c r="IH217" i="2"/>
  <c r="IG217" i="2"/>
  <c r="IR216" i="2"/>
  <c r="IQ216" i="2"/>
  <c r="IP216" i="2"/>
  <c r="IO216" i="2"/>
  <c r="IN216" i="2"/>
  <c r="IM216" i="2"/>
  <c r="IL216" i="2"/>
  <c r="IK216" i="2"/>
  <c r="IJ216" i="2"/>
  <c r="II216" i="2"/>
  <c r="IH216" i="2"/>
  <c r="IG216" i="2"/>
  <c r="IR215" i="2"/>
  <c r="IQ215" i="2"/>
  <c r="IP215" i="2"/>
  <c r="IO215" i="2"/>
  <c r="IN215" i="2"/>
  <c r="IM215" i="2"/>
  <c r="IL215" i="2"/>
  <c r="IK215" i="2"/>
  <c r="IJ215" i="2"/>
  <c r="II215" i="2"/>
  <c r="IH215" i="2"/>
  <c r="IG215" i="2"/>
  <c r="IR214" i="2"/>
  <c r="IQ214" i="2"/>
  <c r="IP214" i="2"/>
  <c r="IO214" i="2"/>
  <c r="IN214" i="2"/>
  <c r="IM214" i="2"/>
  <c r="IL214" i="2"/>
  <c r="IK214" i="2"/>
  <c r="IJ214" i="2"/>
  <c r="II214" i="2"/>
  <c r="IH214" i="2"/>
  <c r="IG214" i="2"/>
  <c r="IR213" i="2"/>
  <c r="IQ213" i="2"/>
  <c r="IP213" i="2"/>
  <c r="IO213" i="2"/>
  <c r="IN213" i="2"/>
  <c r="IM213" i="2"/>
  <c r="IL213" i="2"/>
  <c r="IK213" i="2"/>
  <c r="IJ213" i="2"/>
  <c r="II213" i="2"/>
  <c r="IH213" i="2"/>
  <c r="IG213" i="2"/>
  <c r="IR212" i="2"/>
  <c r="IQ212" i="2"/>
  <c r="IP212" i="2"/>
  <c r="IO212" i="2"/>
  <c r="IN212" i="2"/>
  <c r="IM212" i="2"/>
  <c r="IL212" i="2"/>
  <c r="IK212" i="2"/>
  <c r="IJ212" i="2"/>
  <c r="II212" i="2"/>
  <c r="IH212" i="2"/>
  <c r="IG212" i="2"/>
  <c r="IR211" i="2"/>
  <c r="IQ211" i="2"/>
  <c r="IP211" i="2"/>
  <c r="IO211" i="2"/>
  <c r="IN211" i="2"/>
  <c r="IM211" i="2"/>
  <c r="IL211" i="2"/>
  <c r="IK211" i="2"/>
  <c r="IJ211" i="2"/>
  <c r="II211" i="2"/>
  <c r="IH211" i="2"/>
  <c r="IG211" i="2"/>
  <c r="IR210" i="2"/>
  <c r="IQ210" i="2"/>
  <c r="IP210" i="2"/>
  <c r="IO210" i="2"/>
  <c r="IN210" i="2"/>
  <c r="IM210" i="2"/>
  <c r="IL210" i="2"/>
  <c r="IK210" i="2"/>
  <c r="IJ210" i="2"/>
  <c r="II210" i="2"/>
  <c r="IH210" i="2"/>
  <c r="IG210" i="2"/>
  <c r="IR209" i="2"/>
  <c r="IQ209" i="2"/>
  <c r="IP209" i="2"/>
  <c r="IO209" i="2"/>
  <c r="IN209" i="2"/>
  <c r="IM209" i="2"/>
  <c r="IL209" i="2"/>
  <c r="IK209" i="2"/>
  <c r="IJ209" i="2"/>
  <c r="II209" i="2"/>
  <c r="IH209" i="2"/>
  <c r="IG209" i="2"/>
  <c r="IR208" i="2"/>
  <c r="IQ208" i="2"/>
  <c r="IP208" i="2"/>
  <c r="IO208" i="2"/>
  <c r="IN208" i="2"/>
  <c r="IM208" i="2"/>
  <c r="IL208" i="2"/>
  <c r="IK208" i="2"/>
  <c r="IJ208" i="2"/>
  <c r="II208" i="2"/>
  <c r="IH208" i="2"/>
  <c r="IG208" i="2"/>
  <c r="IR207" i="2"/>
  <c r="IQ207" i="2"/>
  <c r="IP207" i="2"/>
  <c r="IO207" i="2"/>
  <c r="IN207" i="2"/>
  <c r="IM207" i="2"/>
  <c r="IL207" i="2"/>
  <c r="IK207" i="2"/>
  <c r="IJ207" i="2"/>
  <c r="II207" i="2"/>
  <c r="IH207" i="2"/>
  <c r="IG207" i="2"/>
  <c r="IR206" i="2"/>
  <c r="IQ206" i="2"/>
  <c r="IP206" i="2"/>
  <c r="IO206" i="2"/>
  <c r="IN206" i="2"/>
  <c r="IM206" i="2"/>
  <c r="IL206" i="2"/>
  <c r="IK206" i="2"/>
  <c r="IJ206" i="2"/>
  <c r="II206" i="2"/>
  <c r="IH206" i="2"/>
  <c r="IG206" i="2"/>
  <c r="IR205" i="2"/>
  <c r="IQ205" i="2"/>
  <c r="IP205" i="2"/>
  <c r="IO205" i="2"/>
  <c r="IN205" i="2"/>
  <c r="IM205" i="2"/>
  <c r="IL205" i="2"/>
  <c r="IK205" i="2"/>
  <c r="IJ205" i="2"/>
  <c r="II205" i="2"/>
  <c r="IH205" i="2"/>
  <c r="IG205" i="2"/>
  <c r="IR204" i="2"/>
  <c r="IQ204" i="2"/>
  <c r="IP204" i="2"/>
  <c r="IO204" i="2"/>
  <c r="IN204" i="2"/>
  <c r="IM204" i="2"/>
  <c r="IL204" i="2"/>
  <c r="IK204" i="2"/>
  <c r="IJ204" i="2"/>
  <c r="II204" i="2"/>
  <c r="IH204" i="2"/>
  <c r="IG204" i="2"/>
  <c r="IR203" i="2"/>
  <c r="IQ203" i="2"/>
  <c r="IP203" i="2"/>
  <c r="IO203" i="2"/>
  <c r="IN203" i="2"/>
  <c r="IM203" i="2"/>
  <c r="IL203" i="2"/>
  <c r="IK203" i="2"/>
  <c r="IJ203" i="2"/>
  <c r="II203" i="2"/>
  <c r="IH203" i="2"/>
  <c r="IG203" i="2"/>
  <c r="IR202" i="2"/>
  <c r="IQ202" i="2"/>
  <c r="IP202" i="2"/>
  <c r="IO202" i="2"/>
  <c r="IN202" i="2"/>
  <c r="IM202" i="2"/>
  <c r="IL202" i="2"/>
  <c r="IK202" i="2"/>
  <c r="IJ202" i="2"/>
  <c r="II202" i="2"/>
  <c r="IH202" i="2"/>
  <c r="IG202" i="2"/>
  <c r="IR201" i="2"/>
  <c r="IQ201" i="2"/>
  <c r="IP201" i="2"/>
  <c r="IO201" i="2"/>
  <c r="IN201" i="2"/>
  <c r="IM201" i="2"/>
  <c r="IL201" i="2"/>
  <c r="IK201" i="2"/>
  <c r="IJ201" i="2"/>
  <c r="II201" i="2"/>
  <c r="IH201" i="2"/>
  <c r="IG201" i="2"/>
  <c r="IR200" i="2"/>
  <c r="IQ200" i="2"/>
  <c r="IP200" i="2"/>
  <c r="IO200" i="2"/>
  <c r="IN200" i="2"/>
  <c r="IM200" i="2"/>
  <c r="IL200" i="2"/>
  <c r="IK200" i="2"/>
  <c r="IJ200" i="2"/>
  <c r="II200" i="2"/>
  <c r="IH200" i="2"/>
  <c r="IG200" i="2"/>
  <c r="IR199" i="2"/>
  <c r="IQ199" i="2"/>
  <c r="IP199" i="2"/>
  <c r="IO199" i="2"/>
  <c r="IN199" i="2"/>
  <c r="IM199" i="2"/>
  <c r="IL199" i="2"/>
  <c r="IK199" i="2"/>
  <c r="IJ199" i="2"/>
  <c r="II199" i="2"/>
  <c r="IH199" i="2"/>
  <c r="IG199" i="2"/>
  <c r="IR198" i="2"/>
  <c r="IQ198" i="2"/>
  <c r="IP198" i="2"/>
  <c r="IO198" i="2"/>
  <c r="IN198" i="2"/>
  <c r="IM198" i="2"/>
  <c r="IL198" i="2"/>
  <c r="IK198" i="2"/>
  <c r="IJ198" i="2"/>
  <c r="II198" i="2"/>
  <c r="IH198" i="2"/>
  <c r="IG198" i="2"/>
  <c r="IR197" i="2"/>
  <c r="IQ197" i="2"/>
  <c r="IP197" i="2"/>
  <c r="IO197" i="2"/>
  <c r="IN197" i="2"/>
  <c r="IM197" i="2"/>
  <c r="IL197" i="2"/>
  <c r="IK197" i="2"/>
  <c r="IJ197" i="2"/>
  <c r="II197" i="2"/>
  <c r="IH197" i="2"/>
  <c r="IG197" i="2"/>
  <c r="IR196" i="2"/>
  <c r="IQ196" i="2"/>
  <c r="IP196" i="2"/>
  <c r="IO196" i="2"/>
  <c r="IN196" i="2"/>
  <c r="IM196" i="2"/>
  <c r="IL196" i="2"/>
  <c r="IK196" i="2"/>
  <c r="IJ196" i="2"/>
  <c r="II196" i="2"/>
  <c r="IH196" i="2"/>
  <c r="IG196" i="2"/>
  <c r="IR195" i="2"/>
  <c r="IQ195" i="2"/>
  <c r="IP195" i="2"/>
  <c r="IO195" i="2"/>
  <c r="IN195" i="2"/>
  <c r="IM195" i="2"/>
  <c r="IL195" i="2"/>
  <c r="IK195" i="2"/>
  <c r="IJ195" i="2"/>
  <c r="II195" i="2"/>
  <c r="IH195" i="2"/>
  <c r="IG195" i="2"/>
  <c r="IR194" i="2"/>
  <c r="IQ194" i="2"/>
  <c r="IP194" i="2"/>
  <c r="IO194" i="2"/>
  <c r="IN194" i="2"/>
  <c r="IM194" i="2"/>
  <c r="IL194" i="2"/>
  <c r="IK194" i="2"/>
  <c r="IJ194" i="2"/>
  <c r="II194" i="2"/>
  <c r="IH194" i="2"/>
  <c r="IG194" i="2"/>
  <c r="IR193" i="2"/>
  <c r="IQ193" i="2"/>
  <c r="IP193" i="2"/>
  <c r="IO193" i="2"/>
  <c r="IN193" i="2"/>
  <c r="IM193" i="2"/>
  <c r="IL193" i="2"/>
  <c r="IK193" i="2"/>
  <c r="IJ193" i="2"/>
  <c r="II193" i="2"/>
  <c r="IH193" i="2"/>
  <c r="IG193" i="2"/>
  <c r="IR192" i="2"/>
  <c r="IQ192" i="2"/>
  <c r="IP192" i="2"/>
  <c r="IO192" i="2"/>
  <c r="IN192" i="2"/>
  <c r="IM192" i="2"/>
  <c r="IL192" i="2"/>
  <c r="IK192" i="2"/>
  <c r="IJ192" i="2"/>
  <c r="II192" i="2"/>
  <c r="IH192" i="2"/>
  <c r="IG192" i="2"/>
  <c r="IR191" i="2"/>
  <c r="IQ191" i="2"/>
  <c r="IP191" i="2"/>
  <c r="IO191" i="2"/>
  <c r="IN191" i="2"/>
  <c r="IM191" i="2"/>
  <c r="IL191" i="2"/>
  <c r="IK191" i="2"/>
  <c r="IJ191" i="2"/>
  <c r="II191" i="2"/>
  <c r="IH191" i="2"/>
  <c r="IG191" i="2"/>
  <c r="IR190" i="2"/>
  <c r="IQ190" i="2"/>
  <c r="IP190" i="2"/>
  <c r="IO190" i="2"/>
  <c r="IN190" i="2"/>
  <c r="IM190" i="2"/>
  <c r="IL190" i="2"/>
  <c r="IK190" i="2"/>
  <c r="IJ190" i="2"/>
  <c r="II190" i="2"/>
  <c r="IH190" i="2"/>
  <c r="IG190" i="2"/>
  <c r="IR189" i="2"/>
  <c r="IQ189" i="2"/>
  <c r="IP189" i="2"/>
  <c r="IO189" i="2"/>
  <c r="IN189" i="2"/>
  <c r="IM189" i="2"/>
  <c r="IL189" i="2"/>
  <c r="IK189" i="2"/>
  <c r="IJ189" i="2"/>
  <c r="II189" i="2"/>
  <c r="IH189" i="2"/>
  <c r="IG189" i="2"/>
  <c r="IR188" i="2"/>
  <c r="IQ188" i="2"/>
  <c r="IP188" i="2"/>
  <c r="IO188" i="2"/>
  <c r="IN188" i="2"/>
  <c r="IM188" i="2"/>
  <c r="IL188" i="2"/>
  <c r="IK188" i="2"/>
  <c r="IJ188" i="2"/>
  <c r="II188" i="2"/>
  <c r="IH188" i="2"/>
  <c r="IG188" i="2"/>
  <c r="IR187" i="2"/>
  <c r="IQ187" i="2"/>
  <c r="IP187" i="2"/>
  <c r="IO187" i="2"/>
  <c r="IN187" i="2"/>
  <c r="IM187" i="2"/>
  <c r="IL187" i="2"/>
  <c r="IK187" i="2"/>
  <c r="IJ187" i="2"/>
  <c r="II187" i="2"/>
  <c r="IH187" i="2"/>
  <c r="IG187" i="2"/>
  <c r="IR186" i="2"/>
  <c r="IQ186" i="2"/>
  <c r="IP186" i="2"/>
  <c r="IO186" i="2"/>
  <c r="IN186" i="2"/>
  <c r="IM186" i="2"/>
  <c r="IL186" i="2"/>
  <c r="IK186" i="2"/>
  <c r="IJ186" i="2"/>
  <c r="II186" i="2"/>
  <c r="IH186" i="2"/>
  <c r="IG186" i="2"/>
  <c r="IR185" i="2"/>
  <c r="IQ185" i="2"/>
  <c r="IP185" i="2"/>
  <c r="IO185" i="2"/>
  <c r="IN185" i="2"/>
  <c r="IM185" i="2"/>
  <c r="IL185" i="2"/>
  <c r="IK185" i="2"/>
  <c r="IJ185" i="2"/>
  <c r="II185" i="2"/>
  <c r="IH185" i="2"/>
  <c r="IG185" i="2"/>
  <c r="IR184" i="2"/>
  <c r="IQ184" i="2"/>
  <c r="IP184" i="2"/>
  <c r="IO184" i="2"/>
  <c r="IN184" i="2"/>
  <c r="IM184" i="2"/>
  <c r="IL184" i="2"/>
  <c r="IK184" i="2"/>
  <c r="IJ184" i="2"/>
  <c r="II184" i="2"/>
  <c r="IH184" i="2"/>
  <c r="IG184" i="2"/>
  <c r="IR183" i="2"/>
  <c r="IQ183" i="2"/>
  <c r="IP183" i="2"/>
  <c r="IO183" i="2"/>
  <c r="IN183" i="2"/>
  <c r="IM183" i="2"/>
  <c r="IL183" i="2"/>
  <c r="IK183" i="2"/>
  <c r="IJ183" i="2"/>
  <c r="II183" i="2"/>
  <c r="IH183" i="2"/>
  <c r="IG183" i="2"/>
  <c r="IR182" i="2"/>
  <c r="IQ182" i="2"/>
  <c r="IP182" i="2"/>
  <c r="IO182" i="2"/>
  <c r="IN182" i="2"/>
  <c r="IM182" i="2"/>
  <c r="IL182" i="2"/>
  <c r="IK182" i="2"/>
  <c r="IJ182" i="2"/>
  <c r="II182" i="2"/>
  <c r="IH182" i="2"/>
  <c r="IG182" i="2"/>
  <c r="IR181" i="2"/>
  <c r="IQ181" i="2"/>
  <c r="IP181" i="2"/>
  <c r="IO181" i="2"/>
  <c r="IN181" i="2"/>
  <c r="IM181" i="2"/>
  <c r="IL181" i="2"/>
  <c r="IK181" i="2"/>
  <c r="IJ181" i="2"/>
  <c r="II181" i="2"/>
  <c r="IH181" i="2"/>
  <c r="IG181" i="2"/>
  <c r="IR180" i="2"/>
  <c r="IQ180" i="2"/>
  <c r="IP180" i="2"/>
  <c r="IO180" i="2"/>
  <c r="IN180" i="2"/>
  <c r="IM180" i="2"/>
  <c r="IL180" i="2"/>
  <c r="IK180" i="2"/>
  <c r="IJ180" i="2"/>
  <c r="II180" i="2"/>
  <c r="IH180" i="2"/>
  <c r="IG180" i="2"/>
  <c r="IR179" i="2"/>
  <c r="IQ179" i="2"/>
  <c r="IP179" i="2"/>
  <c r="IO179" i="2"/>
  <c r="IN179" i="2"/>
  <c r="IM179" i="2"/>
  <c r="IL179" i="2"/>
  <c r="IK179" i="2"/>
  <c r="IJ179" i="2"/>
  <c r="II179" i="2"/>
  <c r="IH179" i="2"/>
  <c r="IG179" i="2"/>
  <c r="IR178" i="2"/>
  <c r="IQ178" i="2"/>
  <c r="IP178" i="2"/>
  <c r="IO178" i="2"/>
  <c r="IN178" i="2"/>
  <c r="IM178" i="2"/>
  <c r="IL178" i="2"/>
  <c r="IK178" i="2"/>
  <c r="IJ178" i="2"/>
  <c r="II178" i="2"/>
  <c r="IH178" i="2"/>
  <c r="IG178" i="2"/>
  <c r="IR177" i="2"/>
  <c r="IQ177" i="2"/>
  <c r="IP177" i="2"/>
  <c r="IO177" i="2"/>
  <c r="IN177" i="2"/>
  <c r="IM177" i="2"/>
  <c r="IL177" i="2"/>
  <c r="IK177" i="2"/>
  <c r="IJ177" i="2"/>
  <c r="II177" i="2"/>
  <c r="IH177" i="2"/>
  <c r="IG177" i="2"/>
  <c r="IR176" i="2"/>
  <c r="IQ176" i="2"/>
  <c r="IP176" i="2"/>
  <c r="IO176" i="2"/>
  <c r="IN176" i="2"/>
  <c r="IM176" i="2"/>
  <c r="IL176" i="2"/>
  <c r="IK176" i="2"/>
  <c r="IJ176" i="2"/>
  <c r="II176" i="2"/>
  <c r="IH176" i="2"/>
  <c r="IG176" i="2"/>
  <c r="IR175" i="2"/>
  <c r="IQ175" i="2"/>
  <c r="IP175" i="2"/>
  <c r="IO175" i="2"/>
  <c r="IN175" i="2"/>
  <c r="IM175" i="2"/>
  <c r="IL175" i="2"/>
  <c r="IK175" i="2"/>
  <c r="IJ175" i="2"/>
  <c r="II175" i="2"/>
  <c r="IH175" i="2"/>
  <c r="IG175" i="2"/>
  <c r="IR174" i="2"/>
  <c r="IQ174" i="2"/>
  <c r="IP174" i="2"/>
  <c r="IO174" i="2"/>
  <c r="IN174" i="2"/>
  <c r="IM174" i="2"/>
  <c r="IL174" i="2"/>
  <c r="IK174" i="2"/>
  <c r="IJ174" i="2"/>
  <c r="II174" i="2"/>
  <c r="IH174" i="2"/>
  <c r="IG174" i="2"/>
  <c r="IR173" i="2"/>
  <c r="IQ173" i="2"/>
  <c r="IP173" i="2"/>
  <c r="IO173" i="2"/>
  <c r="IN173" i="2"/>
  <c r="IM173" i="2"/>
  <c r="IL173" i="2"/>
  <c r="IK173" i="2"/>
  <c r="IJ173" i="2"/>
  <c r="II173" i="2"/>
  <c r="IH173" i="2"/>
  <c r="IG173" i="2"/>
  <c r="IR172" i="2"/>
  <c r="IQ172" i="2"/>
  <c r="IP172" i="2"/>
  <c r="IO172" i="2"/>
  <c r="IN172" i="2"/>
  <c r="IM172" i="2"/>
  <c r="IL172" i="2"/>
  <c r="IK172" i="2"/>
  <c r="IJ172" i="2"/>
  <c r="II172" i="2"/>
  <c r="IH172" i="2"/>
  <c r="IG172" i="2"/>
  <c r="IR171" i="2"/>
  <c r="IQ171" i="2"/>
  <c r="IP171" i="2"/>
  <c r="IO171" i="2"/>
  <c r="IN171" i="2"/>
  <c r="IM171" i="2"/>
  <c r="IL171" i="2"/>
  <c r="IK171" i="2"/>
  <c r="IJ171" i="2"/>
  <c r="II171" i="2"/>
  <c r="IH171" i="2"/>
  <c r="IG171" i="2"/>
  <c r="IR170" i="2"/>
  <c r="IQ170" i="2"/>
  <c r="IP170" i="2"/>
  <c r="IO170" i="2"/>
  <c r="IN170" i="2"/>
  <c r="IM170" i="2"/>
  <c r="IL170" i="2"/>
  <c r="IK170" i="2"/>
  <c r="IJ170" i="2"/>
  <c r="II170" i="2"/>
  <c r="IH170" i="2"/>
  <c r="IG170" i="2"/>
  <c r="IR169" i="2"/>
  <c r="IQ169" i="2"/>
  <c r="IP169" i="2"/>
  <c r="IO169" i="2"/>
  <c r="IN169" i="2"/>
  <c r="IM169" i="2"/>
  <c r="IL169" i="2"/>
  <c r="IK169" i="2"/>
  <c r="IJ169" i="2"/>
  <c r="II169" i="2"/>
  <c r="IH169" i="2"/>
  <c r="IG169" i="2"/>
  <c r="IR168" i="2"/>
  <c r="IQ168" i="2"/>
  <c r="IP168" i="2"/>
  <c r="IO168" i="2"/>
  <c r="IN168" i="2"/>
  <c r="IM168" i="2"/>
  <c r="IL168" i="2"/>
  <c r="IK168" i="2"/>
  <c r="IJ168" i="2"/>
  <c r="II168" i="2"/>
  <c r="IH168" i="2"/>
  <c r="IG168" i="2"/>
  <c r="IR167" i="2"/>
  <c r="IQ167" i="2"/>
  <c r="IP167" i="2"/>
  <c r="IO167" i="2"/>
  <c r="IN167" i="2"/>
  <c r="IM167" i="2"/>
  <c r="IL167" i="2"/>
  <c r="IK167" i="2"/>
  <c r="IJ167" i="2"/>
  <c r="II167" i="2"/>
  <c r="IH167" i="2"/>
  <c r="IG167" i="2"/>
  <c r="IR166" i="2"/>
  <c r="IQ166" i="2"/>
  <c r="IP166" i="2"/>
  <c r="IO166" i="2"/>
  <c r="IN166" i="2"/>
  <c r="IM166" i="2"/>
  <c r="IL166" i="2"/>
  <c r="IK166" i="2"/>
  <c r="IJ166" i="2"/>
  <c r="II166" i="2"/>
  <c r="IH166" i="2"/>
  <c r="IG166" i="2"/>
  <c r="IR165" i="2"/>
  <c r="IQ165" i="2"/>
  <c r="IP165" i="2"/>
  <c r="IO165" i="2"/>
  <c r="IN165" i="2"/>
  <c r="IM165" i="2"/>
  <c r="IL165" i="2"/>
  <c r="IK165" i="2"/>
  <c r="IJ165" i="2"/>
  <c r="II165" i="2"/>
  <c r="IH165" i="2"/>
  <c r="IG165" i="2"/>
  <c r="IR164" i="2"/>
  <c r="IQ164" i="2"/>
  <c r="IP164" i="2"/>
  <c r="IO164" i="2"/>
  <c r="IN164" i="2"/>
  <c r="IM164" i="2"/>
  <c r="IL164" i="2"/>
  <c r="IK164" i="2"/>
  <c r="IJ164" i="2"/>
  <c r="II164" i="2"/>
  <c r="IH164" i="2"/>
  <c r="IG164" i="2"/>
  <c r="IR163" i="2"/>
  <c r="IQ163" i="2"/>
  <c r="IP163" i="2"/>
  <c r="IO163" i="2"/>
  <c r="IN163" i="2"/>
  <c r="IM163" i="2"/>
  <c r="IL163" i="2"/>
  <c r="IK163" i="2"/>
  <c r="IJ163" i="2"/>
  <c r="II163" i="2"/>
  <c r="IH163" i="2"/>
  <c r="IG163" i="2"/>
  <c r="IR162" i="2"/>
  <c r="IQ162" i="2"/>
  <c r="IP162" i="2"/>
  <c r="IO162" i="2"/>
  <c r="IN162" i="2"/>
  <c r="IM162" i="2"/>
  <c r="IL162" i="2"/>
  <c r="IK162" i="2"/>
  <c r="IJ162" i="2"/>
  <c r="II162" i="2"/>
  <c r="IH162" i="2"/>
  <c r="IG162" i="2"/>
  <c r="IR161" i="2"/>
  <c r="IQ161" i="2"/>
  <c r="IP161" i="2"/>
  <c r="IO161" i="2"/>
  <c r="IN161" i="2"/>
  <c r="IM161" i="2"/>
  <c r="IL161" i="2"/>
  <c r="IK161" i="2"/>
  <c r="IJ161" i="2"/>
  <c r="II161" i="2"/>
  <c r="IH161" i="2"/>
  <c r="IG161" i="2"/>
  <c r="IR160" i="2"/>
  <c r="IQ160" i="2"/>
  <c r="IP160" i="2"/>
  <c r="IO160" i="2"/>
  <c r="IN160" i="2"/>
  <c r="IM160" i="2"/>
  <c r="IL160" i="2"/>
  <c r="IK160" i="2"/>
  <c r="IJ160" i="2"/>
  <c r="II160" i="2"/>
  <c r="IH160" i="2"/>
  <c r="IG160" i="2"/>
  <c r="IR159" i="2"/>
  <c r="IQ159" i="2"/>
  <c r="IP159" i="2"/>
  <c r="IO159" i="2"/>
  <c r="IN159" i="2"/>
  <c r="IM159" i="2"/>
  <c r="IL159" i="2"/>
  <c r="IK159" i="2"/>
  <c r="IJ159" i="2"/>
  <c r="II159" i="2"/>
  <c r="IH159" i="2"/>
  <c r="IG159" i="2"/>
  <c r="IR158" i="2"/>
  <c r="IQ158" i="2"/>
  <c r="IP158" i="2"/>
  <c r="IO158" i="2"/>
  <c r="IN158" i="2"/>
  <c r="IM158" i="2"/>
  <c r="IL158" i="2"/>
  <c r="IK158" i="2"/>
  <c r="IJ158" i="2"/>
  <c r="II158" i="2"/>
  <c r="IH158" i="2"/>
  <c r="IG158" i="2"/>
  <c r="IR157" i="2"/>
  <c r="IQ157" i="2"/>
  <c r="IP157" i="2"/>
  <c r="IO157" i="2"/>
  <c r="IN157" i="2"/>
  <c r="IM157" i="2"/>
  <c r="IL157" i="2"/>
  <c r="IK157" i="2"/>
  <c r="IJ157" i="2"/>
  <c r="II157" i="2"/>
  <c r="IH157" i="2"/>
  <c r="IG157" i="2"/>
  <c r="IR156" i="2"/>
  <c r="IQ156" i="2"/>
  <c r="IP156" i="2"/>
  <c r="IO156" i="2"/>
  <c r="IN156" i="2"/>
  <c r="IM156" i="2"/>
  <c r="IL156" i="2"/>
  <c r="IK156" i="2"/>
  <c r="IJ156" i="2"/>
  <c r="II156" i="2"/>
  <c r="IH156" i="2"/>
  <c r="IG156" i="2"/>
  <c r="IR155" i="2"/>
  <c r="IQ155" i="2"/>
  <c r="IP155" i="2"/>
  <c r="IO155" i="2"/>
  <c r="IN155" i="2"/>
  <c r="IM155" i="2"/>
  <c r="IL155" i="2"/>
  <c r="IK155" i="2"/>
  <c r="IJ155" i="2"/>
  <c r="II155" i="2"/>
  <c r="IH155" i="2"/>
  <c r="IG155" i="2"/>
  <c r="IR154" i="2"/>
  <c r="IQ154" i="2"/>
  <c r="IP154" i="2"/>
  <c r="IO154" i="2"/>
  <c r="IN154" i="2"/>
  <c r="IM154" i="2"/>
  <c r="IL154" i="2"/>
  <c r="IK154" i="2"/>
  <c r="IJ154" i="2"/>
  <c r="II154" i="2"/>
  <c r="IH154" i="2"/>
  <c r="IG154" i="2"/>
  <c r="IR153" i="2"/>
  <c r="IQ153" i="2"/>
  <c r="IP153" i="2"/>
  <c r="IO153" i="2"/>
  <c r="IN153" i="2"/>
  <c r="IM153" i="2"/>
  <c r="IL153" i="2"/>
  <c r="IK153" i="2"/>
  <c r="IJ153" i="2"/>
  <c r="II153" i="2"/>
  <c r="IH153" i="2"/>
  <c r="IG153" i="2"/>
  <c r="IR152" i="2"/>
  <c r="IQ152" i="2"/>
  <c r="IP152" i="2"/>
  <c r="IO152" i="2"/>
  <c r="IN152" i="2"/>
  <c r="IM152" i="2"/>
  <c r="IL152" i="2"/>
  <c r="IK152" i="2"/>
  <c r="IJ152" i="2"/>
  <c r="II152" i="2"/>
  <c r="IH152" i="2"/>
  <c r="IG152" i="2"/>
  <c r="IR151" i="2"/>
  <c r="IQ151" i="2"/>
  <c r="IP151" i="2"/>
  <c r="IO151" i="2"/>
  <c r="IN151" i="2"/>
  <c r="IM151" i="2"/>
  <c r="IL151" i="2"/>
  <c r="IK151" i="2"/>
  <c r="IJ151" i="2"/>
  <c r="II151" i="2"/>
  <c r="IH151" i="2"/>
  <c r="IG151" i="2"/>
  <c r="IR150" i="2"/>
  <c r="IQ150" i="2"/>
  <c r="IP150" i="2"/>
  <c r="IO150" i="2"/>
  <c r="IN150" i="2"/>
  <c r="IM150" i="2"/>
  <c r="IL150" i="2"/>
  <c r="IK150" i="2"/>
  <c r="IJ150" i="2"/>
  <c r="II150" i="2"/>
  <c r="IH150" i="2"/>
  <c r="IG150" i="2"/>
  <c r="IR149" i="2"/>
  <c r="IQ149" i="2"/>
  <c r="IP149" i="2"/>
  <c r="IO149" i="2"/>
  <c r="IN149" i="2"/>
  <c r="IM149" i="2"/>
  <c r="IL149" i="2"/>
  <c r="IK149" i="2"/>
  <c r="IJ149" i="2"/>
  <c r="II149" i="2"/>
  <c r="IH149" i="2"/>
  <c r="IG149" i="2"/>
  <c r="IR148" i="2"/>
  <c r="IQ148" i="2"/>
  <c r="IP148" i="2"/>
  <c r="IO148" i="2"/>
  <c r="IN148" i="2"/>
  <c r="IM148" i="2"/>
  <c r="IL148" i="2"/>
  <c r="IK148" i="2"/>
  <c r="IJ148" i="2"/>
  <c r="II148" i="2"/>
  <c r="IH148" i="2"/>
  <c r="IG148" i="2"/>
  <c r="IR147" i="2"/>
  <c r="IQ147" i="2"/>
  <c r="IP147" i="2"/>
  <c r="IO147" i="2"/>
  <c r="IN147" i="2"/>
  <c r="IM147" i="2"/>
  <c r="IL147" i="2"/>
  <c r="IK147" i="2"/>
  <c r="IJ147" i="2"/>
  <c r="II147" i="2"/>
  <c r="IH147" i="2"/>
  <c r="IG147" i="2"/>
  <c r="IR146" i="2"/>
  <c r="IQ146" i="2"/>
  <c r="IP146" i="2"/>
  <c r="IO146" i="2"/>
  <c r="IN146" i="2"/>
  <c r="IM146" i="2"/>
  <c r="IL146" i="2"/>
  <c r="IK146" i="2"/>
  <c r="IJ146" i="2"/>
  <c r="II146" i="2"/>
  <c r="IH146" i="2"/>
  <c r="IG146" i="2"/>
  <c r="IR145" i="2"/>
  <c r="IQ145" i="2"/>
  <c r="IP145" i="2"/>
  <c r="IO145" i="2"/>
  <c r="IN145" i="2"/>
  <c r="IM145" i="2"/>
  <c r="IL145" i="2"/>
  <c r="IK145" i="2"/>
  <c r="IJ145" i="2"/>
  <c r="II145" i="2"/>
  <c r="IH145" i="2"/>
  <c r="IG145" i="2"/>
  <c r="IR144" i="2"/>
  <c r="IQ144" i="2"/>
  <c r="IP144" i="2"/>
  <c r="IO144" i="2"/>
  <c r="IN144" i="2"/>
  <c r="IM144" i="2"/>
  <c r="IL144" i="2"/>
  <c r="IK144" i="2"/>
  <c r="IJ144" i="2"/>
  <c r="II144" i="2"/>
  <c r="IH144" i="2"/>
  <c r="IG144" i="2"/>
  <c r="IR143" i="2"/>
  <c r="IQ143" i="2"/>
  <c r="IP143" i="2"/>
  <c r="IO143" i="2"/>
  <c r="IN143" i="2"/>
  <c r="IM143" i="2"/>
  <c r="IL143" i="2"/>
  <c r="IK143" i="2"/>
  <c r="IJ143" i="2"/>
  <c r="II143" i="2"/>
  <c r="IH143" i="2"/>
  <c r="IG143" i="2"/>
  <c r="IR142" i="2"/>
  <c r="IQ142" i="2"/>
  <c r="IP142" i="2"/>
  <c r="IO142" i="2"/>
  <c r="IN142" i="2"/>
  <c r="IM142" i="2"/>
  <c r="IL142" i="2"/>
  <c r="IK142" i="2"/>
  <c r="IJ142" i="2"/>
  <c r="II142" i="2"/>
  <c r="IH142" i="2"/>
  <c r="IG142" i="2"/>
  <c r="IR141" i="2"/>
  <c r="IQ141" i="2"/>
  <c r="IP141" i="2"/>
  <c r="IO141" i="2"/>
  <c r="IN141" i="2"/>
  <c r="IM141" i="2"/>
  <c r="IL141" i="2"/>
  <c r="IK141" i="2"/>
  <c r="IJ141" i="2"/>
  <c r="II141" i="2"/>
  <c r="IH141" i="2"/>
  <c r="IG141" i="2"/>
  <c r="IR140" i="2"/>
  <c r="IQ140" i="2"/>
  <c r="IP140" i="2"/>
  <c r="IO140" i="2"/>
  <c r="IN140" i="2"/>
  <c r="IM140" i="2"/>
  <c r="IL140" i="2"/>
  <c r="IK140" i="2"/>
  <c r="IJ140" i="2"/>
  <c r="II140" i="2"/>
  <c r="IH140" i="2"/>
  <c r="IG140" i="2"/>
  <c r="IR139" i="2"/>
  <c r="IQ139" i="2"/>
  <c r="IP139" i="2"/>
  <c r="IO139" i="2"/>
  <c r="IN139" i="2"/>
  <c r="IM139" i="2"/>
  <c r="IL139" i="2"/>
  <c r="IK139" i="2"/>
  <c r="IJ139" i="2"/>
  <c r="II139" i="2"/>
  <c r="IH139" i="2"/>
  <c r="IG139" i="2"/>
  <c r="IR138" i="2"/>
  <c r="IQ138" i="2"/>
  <c r="IP138" i="2"/>
  <c r="IO138" i="2"/>
  <c r="IN138" i="2"/>
  <c r="IM138" i="2"/>
  <c r="IL138" i="2"/>
  <c r="IK138" i="2"/>
  <c r="IJ138" i="2"/>
  <c r="II138" i="2"/>
  <c r="IH138" i="2"/>
  <c r="IG138" i="2"/>
  <c r="IR137" i="2"/>
  <c r="IQ137" i="2"/>
  <c r="IP137" i="2"/>
  <c r="IO137" i="2"/>
  <c r="IN137" i="2"/>
  <c r="IM137" i="2"/>
  <c r="IL137" i="2"/>
  <c r="IK137" i="2"/>
  <c r="IJ137" i="2"/>
  <c r="II137" i="2"/>
  <c r="IH137" i="2"/>
  <c r="IG137" i="2"/>
  <c r="IR136" i="2"/>
  <c r="IQ136" i="2"/>
  <c r="IP136" i="2"/>
  <c r="IO136" i="2"/>
  <c r="IN136" i="2"/>
  <c r="IM136" i="2"/>
  <c r="IL136" i="2"/>
  <c r="IK136" i="2"/>
  <c r="IJ136" i="2"/>
  <c r="II136" i="2"/>
  <c r="IH136" i="2"/>
  <c r="IG136" i="2"/>
  <c r="IR135" i="2"/>
  <c r="IQ135" i="2"/>
  <c r="IP135" i="2"/>
  <c r="IO135" i="2"/>
  <c r="IN135" i="2"/>
  <c r="IM135" i="2"/>
  <c r="IL135" i="2"/>
  <c r="IK135" i="2"/>
  <c r="IJ135" i="2"/>
  <c r="II135" i="2"/>
  <c r="IH135" i="2"/>
  <c r="IG135" i="2"/>
  <c r="IR134" i="2"/>
  <c r="IQ134" i="2"/>
  <c r="IP134" i="2"/>
  <c r="IO134" i="2"/>
  <c r="IN134" i="2"/>
  <c r="IM134" i="2"/>
  <c r="IL134" i="2"/>
  <c r="IK134" i="2"/>
  <c r="IJ134" i="2"/>
  <c r="II134" i="2"/>
  <c r="IH134" i="2"/>
  <c r="IG134" i="2"/>
  <c r="IR133" i="2"/>
  <c r="IQ133" i="2"/>
  <c r="IP133" i="2"/>
  <c r="IO133" i="2"/>
  <c r="IN133" i="2"/>
  <c r="IM133" i="2"/>
  <c r="IL133" i="2"/>
  <c r="IK133" i="2"/>
  <c r="IJ133" i="2"/>
  <c r="II133" i="2"/>
  <c r="IH133" i="2"/>
  <c r="IG133" i="2"/>
  <c r="IR132" i="2"/>
  <c r="IQ132" i="2"/>
  <c r="IP132" i="2"/>
  <c r="IO132" i="2"/>
  <c r="IN132" i="2"/>
  <c r="IM132" i="2"/>
  <c r="IL132" i="2"/>
  <c r="IK132" i="2"/>
  <c r="IJ132" i="2"/>
  <c r="II132" i="2"/>
  <c r="IH132" i="2"/>
  <c r="IG132" i="2"/>
  <c r="IR131" i="2"/>
  <c r="IQ131" i="2"/>
  <c r="IP131" i="2"/>
  <c r="IO131" i="2"/>
  <c r="IN131" i="2"/>
  <c r="IM131" i="2"/>
  <c r="IL131" i="2"/>
  <c r="IK131" i="2"/>
  <c r="IJ131" i="2"/>
  <c r="II131" i="2"/>
  <c r="IH131" i="2"/>
  <c r="IG131" i="2"/>
  <c r="IR130" i="2"/>
  <c r="IQ130" i="2"/>
  <c r="IP130" i="2"/>
  <c r="IO130" i="2"/>
  <c r="IN130" i="2"/>
  <c r="IM130" i="2"/>
  <c r="IL130" i="2"/>
  <c r="IK130" i="2"/>
  <c r="IJ130" i="2"/>
  <c r="II130" i="2"/>
  <c r="IH130" i="2"/>
  <c r="IG130" i="2"/>
  <c r="IR129" i="2"/>
  <c r="IQ129" i="2"/>
  <c r="IP129" i="2"/>
  <c r="IO129" i="2"/>
  <c r="IN129" i="2"/>
  <c r="IM129" i="2"/>
  <c r="IL129" i="2"/>
  <c r="IK129" i="2"/>
  <c r="IJ129" i="2"/>
  <c r="II129" i="2"/>
  <c r="IH129" i="2"/>
  <c r="IG129" i="2"/>
  <c r="IR128" i="2"/>
  <c r="IQ128" i="2"/>
  <c r="IP128" i="2"/>
  <c r="IO128" i="2"/>
  <c r="IN128" i="2"/>
  <c r="IM128" i="2"/>
  <c r="IL128" i="2"/>
  <c r="IK128" i="2"/>
  <c r="IJ128" i="2"/>
  <c r="II128" i="2"/>
  <c r="IH128" i="2"/>
  <c r="IG128" i="2"/>
  <c r="IR127" i="2"/>
  <c r="IQ127" i="2"/>
  <c r="IP127" i="2"/>
  <c r="IO127" i="2"/>
  <c r="IN127" i="2"/>
  <c r="IM127" i="2"/>
  <c r="IL127" i="2"/>
  <c r="IK127" i="2"/>
  <c r="IJ127" i="2"/>
  <c r="II127" i="2"/>
  <c r="IH127" i="2"/>
  <c r="IG127" i="2"/>
  <c r="IR126" i="2"/>
  <c r="IQ126" i="2"/>
  <c r="IP126" i="2"/>
  <c r="IO126" i="2"/>
  <c r="IN126" i="2"/>
  <c r="IM126" i="2"/>
  <c r="IL126" i="2"/>
  <c r="IK126" i="2"/>
  <c r="IJ126" i="2"/>
  <c r="II126" i="2"/>
  <c r="IH126" i="2"/>
  <c r="IG126" i="2"/>
  <c r="IR125" i="2"/>
  <c r="IQ125" i="2"/>
  <c r="IP125" i="2"/>
  <c r="IO125" i="2"/>
  <c r="IN125" i="2"/>
  <c r="IM125" i="2"/>
  <c r="IL125" i="2"/>
  <c r="IK125" i="2"/>
  <c r="IJ125" i="2"/>
  <c r="II125" i="2"/>
  <c r="IH125" i="2"/>
  <c r="IG125" i="2"/>
  <c r="IR124" i="2"/>
  <c r="IQ124" i="2"/>
  <c r="IP124" i="2"/>
  <c r="IO124" i="2"/>
  <c r="IN124" i="2"/>
  <c r="IM124" i="2"/>
  <c r="IL124" i="2"/>
  <c r="IK124" i="2"/>
  <c r="IJ124" i="2"/>
  <c r="II124" i="2"/>
  <c r="IH124" i="2"/>
  <c r="IG124" i="2"/>
  <c r="IR123" i="2"/>
  <c r="IQ123" i="2"/>
  <c r="IP123" i="2"/>
  <c r="IO123" i="2"/>
  <c r="IN123" i="2"/>
  <c r="IM123" i="2"/>
  <c r="IL123" i="2"/>
  <c r="IK123" i="2"/>
  <c r="IJ123" i="2"/>
  <c r="II123" i="2"/>
  <c r="IH123" i="2"/>
  <c r="IG123" i="2"/>
  <c r="IR122" i="2"/>
  <c r="IQ122" i="2"/>
  <c r="IP122" i="2"/>
  <c r="IO122" i="2"/>
  <c r="IN122" i="2"/>
  <c r="IM122" i="2"/>
  <c r="IL122" i="2"/>
  <c r="IK122" i="2"/>
  <c r="IJ122" i="2"/>
  <c r="II122" i="2"/>
  <c r="IH122" i="2"/>
  <c r="IG122" i="2"/>
  <c r="IR121" i="2"/>
  <c r="IQ121" i="2"/>
  <c r="IP121" i="2"/>
  <c r="IO121" i="2"/>
  <c r="IN121" i="2"/>
  <c r="IM121" i="2"/>
  <c r="IL121" i="2"/>
  <c r="IK121" i="2"/>
  <c r="IJ121" i="2"/>
  <c r="II121" i="2"/>
  <c r="IH121" i="2"/>
  <c r="IG121" i="2"/>
  <c r="IR120" i="2"/>
  <c r="IQ120" i="2"/>
  <c r="IP120" i="2"/>
  <c r="IO120" i="2"/>
  <c r="IN120" i="2"/>
  <c r="IM120" i="2"/>
  <c r="IL120" i="2"/>
  <c r="IK120" i="2"/>
  <c r="IJ120" i="2"/>
  <c r="II120" i="2"/>
  <c r="IH120" i="2"/>
  <c r="IG120" i="2"/>
  <c r="IR119" i="2"/>
  <c r="IQ119" i="2"/>
  <c r="IP119" i="2"/>
  <c r="IO119" i="2"/>
  <c r="IN119" i="2"/>
  <c r="IM119" i="2"/>
  <c r="IL119" i="2"/>
  <c r="IK119" i="2"/>
  <c r="IJ119" i="2"/>
  <c r="II119" i="2"/>
  <c r="IH119" i="2"/>
  <c r="IG119" i="2"/>
  <c r="IR118" i="2"/>
  <c r="IQ118" i="2"/>
  <c r="IP118" i="2"/>
  <c r="IO118" i="2"/>
  <c r="IN118" i="2"/>
  <c r="IM118" i="2"/>
  <c r="IL118" i="2"/>
  <c r="IK118" i="2"/>
  <c r="IJ118" i="2"/>
  <c r="II118" i="2"/>
  <c r="IH118" i="2"/>
  <c r="IG118" i="2"/>
  <c r="IR117" i="2"/>
  <c r="IQ117" i="2"/>
  <c r="IP117" i="2"/>
  <c r="IO117" i="2"/>
  <c r="IN117" i="2"/>
  <c r="IM117" i="2"/>
  <c r="IL117" i="2"/>
  <c r="IK117" i="2"/>
  <c r="IJ117" i="2"/>
  <c r="II117" i="2"/>
  <c r="IH117" i="2"/>
  <c r="IG117" i="2"/>
  <c r="IR116" i="2"/>
  <c r="IQ116" i="2"/>
  <c r="IP116" i="2"/>
  <c r="IO116" i="2"/>
  <c r="IN116" i="2"/>
  <c r="IM116" i="2"/>
  <c r="IL116" i="2"/>
  <c r="IK116" i="2"/>
  <c r="IJ116" i="2"/>
  <c r="II116" i="2"/>
  <c r="IH116" i="2"/>
  <c r="IG116" i="2"/>
  <c r="IR115" i="2"/>
  <c r="IQ115" i="2"/>
  <c r="IP115" i="2"/>
  <c r="IO115" i="2"/>
  <c r="IN115" i="2"/>
  <c r="IM115" i="2"/>
  <c r="IL115" i="2"/>
  <c r="IK115" i="2"/>
  <c r="IJ115" i="2"/>
  <c r="II115" i="2"/>
  <c r="IH115" i="2"/>
  <c r="IG115" i="2"/>
  <c r="IR114" i="2"/>
  <c r="IQ114" i="2"/>
  <c r="IP114" i="2"/>
  <c r="IO114" i="2"/>
  <c r="IN114" i="2"/>
  <c r="IM114" i="2"/>
  <c r="IL114" i="2"/>
  <c r="IK114" i="2"/>
  <c r="IJ114" i="2"/>
  <c r="II114" i="2"/>
  <c r="IH114" i="2"/>
  <c r="IG114" i="2"/>
  <c r="IR113" i="2"/>
  <c r="IQ113" i="2"/>
  <c r="IP113" i="2"/>
  <c r="IO113" i="2"/>
  <c r="IN113" i="2"/>
  <c r="IM113" i="2"/>
  <c r="IL113" i="2"/>
  <c r="IK113" i="2"/>
  <c r="IJ113" i="2"/>
  <c r="II113" i="2"/>
  <c r="IH113" i="2"/>
  <c r="IG113" i="2"/>
  <c r="IR112" i="2"/>
  <c r="IQ112" i="2"/>
  <c r="IP112" i="2"/>
  <c r="IO112" i="2"/>
  <c r="IN112" i="2"/>
  <c r="IM112" i="2"/>
  <c r="IL112" i="2"/>
  <c r="IK112" i="2"/>
  <c r="IJ112" i="2"/>
  <c r="II112" i="2"/>
  <c r="IH112" i="2"/>
  <c r="IG112" i="2"/>
  <c r="IR111" i="2"/>
  <c r="IQ111" i="2"/>
  <c r="IP111" i="2"/>
  <c r="IO111" i="2"/>
  <c r="IN111" i="2"/>
  <c r="IM111" i="2"/>
  <c r="IL111" i="2"/>
  <c r="IK111" i="2"/>
  <c r="IJ111" i="2"/>
  <c r="II111" i="2"/>
  <c r="IH111" i="2"/>
  <c r="IG111" i="2"/>
  <c r="IR110" i="2"/>
  <c r="IQ110" i="2"/>
  <c r="IP110" i="2"/>
  <c r="IO110" i="2"/>
  <c r="IN110" i="2"/>
  <c r="IM110" i="2"/>
  <c r="IL110" i="2"/>
  <c r="IK110" i="2"/>
  <c r="IJ110" i="2"/>
  <c r="II110" i="2"/>
  <c r="IH110" i="2"/>
  <c r="IG110" i="2"/>
  <c r="IR109" i="2"/>
  <c r="IQ109" i="2"/>
  <c r="IP109" i="2"/>
  <c r="IO109" i="2"/>
  <c r="IN109" i="2"/>
  <c r="IM109" i="2"/>
  <c r="IL109" i="2"/>
  <c r="IK109" i="2"/>
  <c r="IJ109" i="2"/>
  <c r="II109" i="2"/>
  <c r="IH109" i="2"/>
  <c r="IG109" i="2"/>
  <c r="IR108" i="2"/>
  <c r="IQ108" i="2"/>
  <c r="IP108" i="2"/>
  <c r="IO108" i="2"/>
  <c r="IN108" i="2"/>
  <c r="IM108" i="2"/>
  <c r="IL108" i="2"/>
  <c r="IK108" i="2"/>
  <c r="IJ108" i="2"/>
  <c r="II108" i="2"/>
  <c r="IH108" i="2"/>
  <c r="IG108" i="2"/>
  <c r="IR107" i="2"/>
  <c r="IQ107" i="2"/>
  <c r="IP107" i="2"/>
  <c r="IO107" i="2"/>
  <c r="IN107" i="2"/>
  <c r="IM107" i="2"/>
  <c r="IL107" i="2"/>
  <c r="IK107" i="2"/>
  <c r="IJ107" i="2"/>
  <c r="II107" i="2"/>
  <c r="IH107" i="2"/>
  <c r="IG107" i="2"/>
  <c r="IR106" i="2"/>
  <c r="IQ106" i="2"/>
  <c r="IP106" i="2"/>
  <c r="IO106" i="2"/>
  <c r="IN106" i="2"/>
  <c r="IM106" i="2"/>
  <c r="IL106" i="2"/>
  <c r="IK106" i="2"/>
  <c r="IJ106" i="2"/>
  <c r="II106" i="2"/>
  <c r="IH106" i="2"/>
  <c r="IG106" i="2"/>
  <c r="IR105" i="2"/>
  <c r="IQ105" i="2"/>
  <c r="IP105" i="2"/>
  <c r="IO105" i="2"/>
  <c r="IN105" i="2"/>
  <c r="IM105" i="2"/>
  <c r="IL105" i="2"/>
  <c r="IK105" i="2"/>
  <c r="IJ105" i="2"/>
  <c r="II105" i="2"/>
  <c r="IH105" i="2"/>
  <c r="IG105" i="2"/>
  <c r="IR104" i="2"/>
  <c r="IQ104" i="2"/>
  <c r="IP104" i="2"/>
  <c r="IO104" i="2"/>
  <c r="IN104" i="2"/>
  <c r="IM104" i="2"/>
  <c r="IL104" i="2"/>
  <c r="IK104" i="2"/>
  <c r="IJ104" i="2"/>
  <c r="II104" i="2"/>
  <c r="IH104" i="2"/>
  <c r="IG104" i="2"/>
  <c r="IR103" i="2"/>
  <c r="IQ103" i="2"/>
  <c r="IP103" i="2"/>
  <c r="IO103" i="2"/>
  <c r="IN103" i="2"/>
  <c r="IM103" i="2"/>
  <c r="IL103" i="2"/>
  <c r="IK103" i="2"/>
  <c r="IJ103" i="2"/>
  <c r="II103" i="2"/>
  <c r="IH103" i="2"/>
  <c r="IG103" i="2"/>
  <c r="IR102" i="2"/>
  <c r="IQ102" i="2"/>
  <c r="IP102" i="2"/>
  <c r="IO102" i="2"/>
  <c r="IN102" i="2"/>
  <c r="IM102" i="2"/>
  <c r="IL102" i="2"/>
  <c r="IK102" i="2"/>
  <c r="IJ102" i="2"/>
  <c r="II102" i="2"/>
  <c r="IH102" i="2"/>
  <c r="IG102" i="2"/>
  <c r="IR101" i="2"/>
  <c r="IQ101" i="2"/>
  <c r="IP101" i="2"/>
  <c r="IO101" i="2"/>
  <c r="IN101" i="2"/>
  <c r="IM101" i="2"/>
  <c r="IL101" i="2"/>
  <c r="IK101" i="2"/>
  <c r="IJ101" i="2"/>
  <c r="II101" i="2"/>
  <c r="IH101" i="2"/>
  <c r="IG101" i="2"/>
  <c r="IR100" i="2"/>
  <c r="IQ100" i="2"/>
  <c r="IP100" i="2"/>
  <c r="IO100" i="2"/>
  <c r="IN100" i="2"/>
  <c r="IM100" i="2"/>
  <c r="IL100" i="2"/>
  <c r="IK100" i="2"/>
  <c r="IJ100" i="2"/>
  <c r="II100" i="2"/>
  <c r="IH100" i="2"/>
  <c r="IG100" i="2"/>
  <c r="IR99" i="2"/>
  <c r="IQ99" i="2"/>
  <c r="IP99" i="2"/>
  <c r="IO99" i="2"/>
  <c r="IN99" i="2"/>
  <c r="IM99" i="2"/>
  <c r="IL99" i="2"/>
  <c r="IK99" i="2"/>
  <c r="IJ99" i="2"/>
  <c r="II99" i="2"/>
  <c r="IH99" i="2"/>
  <c r="IG99" i="2"/>
  <c r="IR98" i="2"/>
  <c r="IQ98" i="2"/>
  <c r="IP98" i="2"/>
  <c r="IO98" i="2"/>
  <c r="IN98" i="2"/>
  <c r="IM98" i="2"/>
  <c r="IL98" i="2"/>
  <c r="IK98" i="2"/>
  <c r="IJ98" i="2"/>
  <c r="II98" i="2"/>
  <c r="IH98" i="2"/>
  <c r="IG98" i="2"/>
  <c r="IR97" i="2"/>
  <c r="IQ97" i="2"/>
  <c r="IP97" i="2"/>
  <c r="IO97" i="2"/>
  <c r="IN97" i="2"/>
  <c r="IM97" i="2"/>
  <c r="IL97" i="2"/>
  <c r="IK97" i="2"/>
  <c r="IJ97" i="2"/>
  <c r="II97" i="2"/>
  <c r="IH97" i="2"/>
  <c r="IG97" i="2"/>
  <c r="IR96" i="2"/>
  <c r="IQ96" i="2"/>
  <c r="IP96" i="2"/>
  <c r="IO96" i="2"/>
  <c r="IN96" i="2"/>
  <c r="IM96" i="2"/>
  <c r="IL96" i="2"/>
  <c r="IK96" i="2"/>
  <c r="IJ96" i="2"/>
  <c r="II96" i="2"/>
  <c r="IH96" i="2"/>
  <c r="IG96" i="2"/>
  <c r="IR95" i="2"/>
  <c r="IQ95" i="2"/>
  <c r="IP95" i="2"/>
  <c r="IO95" i="2"/>
  <c r="IN95" i="2"/>
  <c r="IM95" i="2"/>
  <c r="IL95" i="2"/>
  <c r="IK95" i="2"/>
  <c r="IJ95" i="2"/>
  <c r="II95" i="2"/>
  <c r="IH95" i="2"/>
  <c r="IG95" i="2"/>
  <c r="IR94" i="2"/>
  <c r="IQ94" i="2"/>
  <c r="IP94" i="2"/>
  <c r="IO94" i="2"/>
  <c r="IN94" i="2"/>
  <c r="IM94" i="2"/>
  <c r="IL94" i="2"/>
  <c r="IK94" i="2"/>
  <c r="IJ94" i="2"/>
  <c r="II94" i="2"/>
  <c r="IH94" i="2"/>
  <c r="IG94" i="2"/>
  <c r="IR93" i="2"/>
  <c r="IQ93" i="2"/>
  <c r="IP93" i="2"/>
  <c r="IO93" i="2"/>
  <c r="IN93" i="2"/>
  <c r="IM93" i="2"/>
  <c r="IL93" i="2"/>
  <c r="IK93" i="2"/>
  <c r="IJ93" i="2"/>
  <c r="II93" i="2"/>
  <c r="IH93" i="2"/>
  <c r="IG93" i="2"/>
  <c r="IR92" i="2"/>
  <c r="IQ92" i="2"/>
  <c r="IP92" i="2"/>
  <c r="IO92" i="2"/>
  <c r="IN92" i="2"/>
  <c r="IM92" i="2"/>
  <c r="IL92" i="2"/>
  <c r="IK92" i="2"/>
  <c r="IJ92" i="2"/>
  <c r="II92" i="2"/>
  <c r="IH92" i="2"/>
  <c r="IG92" i="2"/>
  <c r="IR91" i="2"/>
  <c r="IQ91" i="2"/>
  <c r="IP91" i="2"/>
  <c r="IO91" i="2"/>
  <c r="IN91" i="2"/>
  <c r="IM91" i="2"/>
  <c r="IL91" i="2"/>
  <c r="IK91" i="2"/>
  <c r="IJ91" i="2"/>
  <c r="II91" i="2"/>
  <c r="IH91" i="2"/>
  <c r="IG91" i="2"/>
  <c r="IR90" i="2"/>
  <c r="IQ90" i="2"/>
  <c r="IP90" i="2"/>
  <c r="IO90" i="2"/>
  <c r="IN90" i="2"/>
  <c r="IM90" i="2"/>
  <c r="IL90" i="2"/>
  <c r="IK90" i="2"/>
  <c r="IJ90" i="2"/>
  <c r="II90" i="2"/>
  <c r="IH90" i="2"/>
  <c r="IG90" i="2"/>
  <c r="IR89" i="2"/>
  <c r="IQ89" i="2"/>
  <c r="IP89" i="2"/>
  <c r="IO89" i="2"/>
  <c r="IN89" i="2"/>
  <c r="IM89" i="2"/>
  <c r="IL89" i="2"/>
  <c r="IK89" i="2"/>
  <c r="IJ89" i="2"/>
  <c r="II89" i="2"/>
  <c r="IH89" i="2"/>
  <c r="IG89" i="2"/>
  <c r="IR88" i="2"/>
  <c r="IQ88" i="2"/>
  <c r="IP88" i="2"/>
  <c r="IO88" i="2"/>
  <c r="IN88" i="2"/>
  <c r="IM88" i="2"/>
  <c r="IL88" i="2"/>
  <c r="IK88" i="2"/>
  <c r="IJ88" i="2"/>
  <c r="II88" i="2"/>
  <c r="IH88" i="2"/>
  <c r="IG88" i="2"/>
  <c r="IR87" i="2"/>
  <c r="IQ87" i="2"/>
  <c r="IP87" i="2"/>
  <c r="IO87" i="2"/>
  <c r="IN87" i="2"/>
  <c r="IM87" i="2"/>
  <c r="IL87" i="2"/>
  <c r="IK87" i="2"/>
  <c r="IJ87" i="2"/>
  <c r="II87" i="2"/>
  <c r="IH87" i="2"/>
  <c r="IG87" i="2"/>
  <c r="IR86" i="2"/>
  <c r="IQ86" i="2"/>
  <c r="IP86" i="2"/>
  <c r="IO86" i="2"/>
  <c r="IN86" i="2"/>
  <c r="IM86" i="2"/>
  <c r="IL86" i="2"/>
  <c r="IK86" i="2"/>
  <c r="IJ86" i="2"/>
  <c r="II86" i="2"/>
  <c r="IH86" i="2"/>
  <c r="IG86" i="2"/>
  <c r="IR85" i="2"/>
  <c r="IQ85" i="2"/>
  <c r="IP85" i="2"/>
  <c r="IO85" i="2"/>
  <c r="IN85" i="2"/>
  <c r="IM85" i="2"/>
  <c r="IL85" i="2"/>
  <c r="IK85" i="2"/>
  <c r="IJ85" i="2"/>
  <c r="II85" i="2"/>
  <c r="IH85" i="2"/>
  <c r="IG85" i="2"/>
  <c r="IR84" i="2"/>
  <c r="IQ84" i="2"/>
  <c r="IP84" i="2"/>
  <c r="IO84" i="2"/>
  <c r="IN84" i="2"/>
  <c r="IM84" i="2"/>
  <c r="IL84" i="2"/>
  <c r="IK84" i="2"/>
  <c r="IJ84" i="2"/>
  <c r="II84" i="2"/>
  <c r="IH84" i="2"/>
  <c r="IG84" i="2"/>
  <c r="IR83" i="2"/>
  <c r="IQ83" i="2"/>
  <c r="IP83" i="2"/>
  <c r="IO83" i="2"/>
  <c r="IN83" i="2"/>
  <c r="IM83" i="2"/>
  <c r="IL83" i="2"/>
  <c r="IK83" i="2"/>
  <c r="IJ83" i="2"/>
  <c r="II83" i="2"/>
  <c r="IH83" i="2"/>
  <c r="IG83" i="2"/>
  <c r="IR82" i="2"/>
  <c r="IQ82" i="2"/>
  <c r="IP82" i="2"/>
  <c r="IO82" i="2"/>
  <c r="IN82" i="2"/>
  <c r="IM82" i="2"/>
  <c r="IL82" i="2"/>
  <c r="IK82" i="2"/>
  <c r="IJ82" i="2"/>
  <c r="II82" i="2"/>
  <c r="IH82" i="2"/>
  <c r="IG82" i="2"/>
  <c r="IR81" i="2"/>
  <c r="IQ81" i="2"/>
  <c r="IP81" i="2"/>
  <c r="IO81" i="2"/>
  <c r="IN81" i="2"/>
  <c r="IM81" i="2"/>
  <c r="IL81" i="2"/>
  <c r="IK81" i="2"/>
  <c r="IJ81" i="2"/>
  <c r="II81" i="2"/>
  <c r="IH81" i="2"/>
  <c r="IG81" i="2"/>
  <c r="IR80" i="2"/>
  <c r="IQ80" i="2"/>
  <c r="IP80" i="2"/>
  <c r="IO80" i="2"/>
  <c r="IN80" i="2"/>
  <c r="IM80" i="2"/>
  <c r="IL80" i="2"/>
  <c r="IK80" i="2"/>
  <c r="IJ80" i="2"/>
  <c r="II80" i="2"/>
  <c r="IH80" i="2"/>
  <c r="IG80" i="2"/>
  <c r="IR79" i="2"/>
  <c r="IQ79" i="2"/>
  <c r="IP79" i="2"/>
  <c r="IO79" i="2"/>
  <c r="IN79" i="2"/>
  <c r="IM79" i="2"/>
  <c r="IL79" i="2"/>
  <c r="IK79" i="2"/>
  <c r="IJ79" i="2"/>
  <c r="II79" i="2"/>
  <c r="IH79" i="2"/>
  <c r="IG79" i="2"/>
  <c r="IR78" i="2"/>
  <c r="IQ78" i="2"/>
  <c r="IP78" i="2"/>
  <c r="IO78" i="2"/>
  <c r="IN78" i="2"/>
  <c r="IM78" i="2"/>
  <c r="IL78" i="2"/>
  <c r="IK78" i="2"/>
  <c r="IJ78" i="2"/>
  <c r="II78" i="2"/>
  <c r="IH78" i="2"/>
  <c r="IG78" i="2"/>
  <c r="IR77" i="2"/>
  <c r="IQ77" i="2"/>
  <c r="IP77" i="2"/>
  <c r="IO77" i="2"/>
  <c r="IN77" i="2"/>
  <c r="IM77" i="2"/>
  <c r="IL77" i="2"/>
  <c r="IK77" i="2"/>
  <c r="IJ77" i="2"/>
  <c r="II77" i="2"/>
  <c r="IH77" i="2"/>
  <c r="IG77" i="2"/>
  <c r="IR76" i="2"/>
  <c r="IQ76" i="2"/>
  <c r="IP76" i="2"/>
  <c r="IO76" i="2"/>
  <c r="IN76" i="2"/>
  <c r="IM76" i="2"/>
  <c r="IL76" i="2"/>
  <c r="IK76" i="2"/>
  <c r="IJ76" i="2"/>
  <c r="II76" i="2"/>
  <c r="IH76" i="2"/>
  <c r="IG76" i="2"/>
  <c r="IR75" i="2"/>
  <c r="IQ75" i="2"/>
  <c r="IP75" i="2"/>
  <c r="IO75" i="2"/>
  <c r="IN75" i="2"/>
  <c r="IM75" i="2"/>
  <c r="IL75" i="2"/>
  <c r="IK75" i="2"/>
  <c r="IJ75" i="2"/>
  <c r="II75" i="2"/>
  <c r="IH75" i="2"/>
  <c r="IG75" i="2"/>
  <c r="IR74" i="2"/>
  <c r="IQ74" i="2"/>
  <c r="IP74" i="2"/>
  <c r="IO74" i="2"/>
  <c r="IN74" i="2"/>
  <c r="IM74" i="2"/>
  <c r="IL74" i="2"/>
  <c r="IK74" i="2"/>
  <c r="IJ74" i="2"/>
  <c r="II74" i="2"/>
  <c r="IH74" i="2"/>
  <c r="IG74" i="2"/>
  <c r="IR73" i="2"/>
  <c r="IQ73" i="2"/>
  <c r="IP73" i="2"/>
  <c r="IO73" i="2"/>
  <c r="IN73" i="2"/>
  <c r="IM73" i="2"/>
  <c r="IL73" i="2"/>
  <c r="IK73" i="2"/>
  <c r="IJ73" i="2"/>
  <c r="II73" i="2"/>
  <c r="IH73" i="2"/>
  <c r="IG73" i="2"/>
  <c r="IR72" i="2"/>
  <c r="IQ72" i="2"/>
  <c r="IP72" i="2"/>
  <c r="IO72" i="2"/>
  <c r="IN72" i="2"/>
  <c r="IM72" i="2"/>
  <c r="IL72" i="2"/>
  <c r="IK72" i="2"/>
  <c r="IJ72" i="2"/>
  <c r="II72" i="2"/>
  <c r="IH72" i="2"/>
  <c r="IG72" i="2"/>
  <c r="IR71" i="2"/>
  <c r="IQ71" i="2"/>
  <c r="IP71" i="2"/>
  <c r="IO71" i="2"/>
  <c r="IN71" i="2"/>
  <c r="IM71" i="2"/>
  <c r="IL71" i="2"/>
  <c r="IK71" i="2"/>
  <c r="IJ71" i="2"/>
  <c r="II71" i="2"/>
  <c r="IH71" i="2"/>
  <c r="IG71" i="2"/>
  <c r="IR70" i="2"/>
  <c r="IQ70" i="2"/>
  <c r="IP70" i="2"/>
  <c r="IO70" i="2"/>
  <c r="IN70" i="2"/>
  <c r="IM70" i="2"/>
  <c r="IL70" i="2"/>
  <c r="IK70" i="2"/>
  <c r="IJ70" i="2"/>
  <c r="II70" i="2"/>
  <c r="IH70" i="2"/>
  <c r="IG70" i="2"/>
  <c r="IR69" i="2"/>
  <c r="IQ69" i="2"/>
  <c r="IP69" i="2"/>
  <c r="IO69" i="2"/>
  <c r="IN69" i="2"/>
  <c r="IM69" i="2"/>
  <c r="IL69" i="2"/>
  <c r="IK69" i="2"/>
  <c r="IJ69" i="2"/>
  <c r="II69" i="2"/>
  <c r="IH69" i="2"/>
  <c r="IG69" i="2"/>
  <c r="IR68" i="2"/>
  <c r="IQ68" i="2"/>
  <c r="IP68" i="2"/>
  <c r="IO68" i="2"/>
  <c r="IN68" i="2"/>
  <c r="IM68" i="2"/>
  <c r="IL68" i="2"/>
  <c r="IK68" i="2"/>
  <c r="IJ68" i="2"/>
  <c r="II68" i="2"/>
  <c r="IH68" i="2"/>
  <c r="IG68" i="2"/>
  <c r="IR67" i="2"/>
  <c r="IQ67" i="2"/>
  <c r="IP67" i="2"/>
  <c r="IO67" i="2"/>
  <c r="IN67" i="2"/>
  <c r="IM67" i="2"/>
  <c r="IL67" i="2"/>
  <c r="IK67" i="2"/>
  <c r="IJ67" i="2"/>
  <c r="II67" i="2"/>
  <c r="IH67" i="2"/>
  <c r="IG67" i="2"/>
  <c r="IR66" i="2"/>
  <c r="IQ66" i="2"/>
  <c r="IP66" i="2"/>
  <c r="IO66" i="2"/>
  <c r="IN66" i="2"/>
  <c r="IM66" i="2"/>
  <c r="IL66" i="2"/>
  <c r="IK66" i="2"/>
  <c r="IJ66" i="2"/>
  <c r="II66" i="2"/>
  <c r="IH66" i="2"/>
  <c r="IG66" i="2"/>
  <c r="IR65" i="2"/>
  <c r="IQ65" i="2"/>
  <c r="IP65" i="2"/>
  <c r="IO65" i="2"/>
  <c r="IN65" i="2"/>
  <c r="IM65" i="2"/>
  <c r="IL65" i="2"/>
  <c r="IK65" i="2"/>
  <c r="IJ65" i="2"/>
  <c r="II65" i="2"/>
  <c r="IH65" i="2"/>
  <c r="IG65" i="2"/>
  <c r="IR64" i="2"/>
  <c r="IQ64" i="2"/>
  <c r="IP64" i="2"/>
  <c r="IO64" i="2"/>
  <c r="IN64" i="2"/>
  <c r="IM64" i="2"/>
  <c r="IL64" i="2"/>
  <c r="IK64" i="2"/>
  <c r="IJ64" i="2"/>
  <c r="II64" i="2"/>
  <c r="IH64" i="2"/>
  <c r="IG64" i="2"/>
  <c r="IR63" i="2"/>
  <c r="IQ63" i="2"/>
  <c r="IP63" i="2"/>
  <c r="IO63" i="2"/>
  <c r="IN63" i="2"/>
  <c r="IM63" i="2"/>
  <c r="IL63" i="2"/>
  <c r="IK63" i="2"/>
  <c r="IJ63" i="2"/>
  <c r="II63" i="2"/>
  <c r="IH63" i="2"/>
  <c r="IG63" i="2"/>
  <c r="IR62" i="2"/>
  <c r="IQ62" i="2"/>
  <c r="IP62" i="2"/>
  <c r="IO62" i="2"/>
  <c r="IN62" i="2"/>
  <c r="IM62" i="2"/>
  <c r="IL62" i="2"/>
  <c r="IK62" i="2"/>
  <c r="IJ62" i="2"/>
  <c r="II62" i="2"/>
  <c r="IH62" i="2"/>
  <c r="IG62" i="2"/>
  <c r="IR61" i="2"/>
  <c r="IQ61" i="2"/>
  <c r="IP61" i="2"/>
  <c r="IO61" i="2"/>
  <c r="IN61" i="2"/>
  <c r="IM61" i="2"/>
  <c r="IL61" i="2"/>
  <c r="IK61" i="2"/>
  <c r="IJ61" i="2"/>
  <c r="II61" i="2"/>
  <c r="IH61" i="2"/>
  <c r="IG61" i="2"/>
  <c r="IR60" i="2"/>
  <c r="IQ60" i="2"/>
  <c r="IP60" i="2"/>
  <c r="IO60" i="2"/>
  <c r="IN60" i="2"/>
  <c r="IM60" i="2"/>
  <c r="IL60" i="2"/>
  <c r="IK60" i="2"/>
  <c r="IJ60" i="2"/>
  <c r="II60" i="2"/>
  <c r="IH60" i="2"/>
  <c r="IG60" i="2"/>
  <c r="IR59" i="2"/>
  <c r="IQ59" i="2"/>
  <c r="IP59" i="2"/>
  <c r="IO59" i="2"/>
  <c r="IN59" i="2"/>
  <c r="IM59" i="2"/>
  <c r="IL59" i="2"/>
  <c r="IK59" i="2"/>
  <c r="IJ59" i="2"/>
  <c r="II59" i="2"/>
  <c r="IH59" i="2"/>
  <c r="IG59" i="2"/>
  <c r="IR58" i="2"/>
  <c r="IQ58" i="2"/>
  <c r="IP58" i="2"/>
  <c r="IO58" i="2"/>
  <c r="IN58" i="2"/>
  <c r="IM58" i="2"/>
  <c r="IL58" i="2"/>
  <c r="IK58" i="2"/>
  <c r="IJ58" i="2"/>
  <c r="II58" i="2"/>
  <c r="IH58" i="2"/>
  <c r="IG58" i="2"/>
  <c r="IR57" i="2"/>
  <c r="IQ57" i="2"/>
  <c r="IP57" i="2"/>
  <c r="IO57" i="2"/>
  <c r="IN57" i="2"/>
  <c r="IM57" i="2"/>
  <c r="IL57" i="2"/>
  <c r="IK57" i="2"/>
  <c r="IJ57" i="2"/>
  <c r="II57" i="2"/>
  <c r="IH57" i="2"/>
  <c r="IG57" i="2"/>
  <c r="IR56" i="2"/>
  <c r="IQ56" i="2"/>
  <c r="IP56" i="2"/>
  <c r="IO56" i="2"/>
  <c r="IN56" i="2"/>
  <c r="IM56" i="2"/>
  <c r="IL56" i="2"/>
  <c r="IK56" i="2"/>
  <c r="IJ56" i="2"/>
  <c r="II56" i="2"/>
  <c r="IH56" i="2"/>
  <c r="IG56" i="2"/>
  <c r="IR55" i="2"/>
  <c r="IQ55" i="2"/>
  <c r="IP55" i="2"/>
  <c r="IO55" i="2"/>
  <c r="IN55" i="2"/>
  <c r="IM55" i="2"/>
  <c r="IL55" i="2"/>
  <c r="IK55" i="2"/>
  <c r="IJ55" i="2"/>
  <c r="II55" i="2"/>
  <c r="IH55" i="2"/>
  <c r="IG55" i="2"/>
  <c r="IR54" i="2"/>
  <c r="IQ54" i="2"/>
  <c r="IP54" i="2"/>
  <c r="IO54" i="2"/>
  <c r="IN54" i="2"/>
  <c r="IM54" i="2"/>
  <c r="IL54" i="2"/>
  <c r="IK54" i="2"/>
  <c r="IJ54" i="2"/>
  <c r="II54" i="2"/>
  <c r="IH54" i="2"/>
  <c r="IG54" i="2"/>
  <c r="IR53" i="2"/>
  <c r="IQ53" i="2"/>
  <c r="IP53" i="2"/>
  <c r="IO53" i="2"/>
  <c r="IN53" i="2"/>
  <c r="IM53" i="2"/>
  <c r="IL53" i="2"/>
  <c r="IK53" i="2"/>
  <c r="IJ53" i="2"/>
  <c r="II53" i="2"/>
  <c r="IH53" i="2"/>
  <c r="IG53" i="2"/>
  <c r="IR52" i="2"/>
  <c r="IQ52" i="2"/>
  <c r="IP52" i="2"/>
  <c r="IO52" i="2"/>
  <c r="IN52" i="2"/>
  <c r="IM52" i="2"/>
  <c r="IL52" i="2"/>
  <c r="IK52" i="2"/>
  <c r="IJ52" i="2"/>
  <c r="II52" i="2"/>
  <c r="IH52" i="2"/>
  <c r="IG52" i="2"/>
  <c r="IR51" i="2"/>
  <c r="IQ51" i="2"/>
  <c r="IP51" i="2"/>
  <c r="IO51" i="2"/>
  <c r="IN51" i="2"/>
  <c r="IM51" i="2"/>
  <c r="IL51" i="2"/>
  <c r="IK51" i="2"/>
  <c r="IJ51" i="2"/>
  <c r="II51" i="2"/>
  <c r="IH51" i="2"/>
  <c r="IG51" i="2"/>
  <c r="IR50" i="2"/>
  <c r="IQ50" i="2"/>
  <c r="IP50" i="2"/>
  <c r="IO50" i="2"/>
  <c r="IN50" i="2"/>
  <c r="IM50" i="2"/>
  <c r="IL50" i="2"/>
  <c r="IK50" i="2"/>
  <c r="IJ50" i="2"/>
  <c r="II50" i="2"/>
  <c r="IH50" i="2"/>
  <c r="IG50" i="2"/>
  <c r="IR49" i="2"/>
  <c r="IQ49" i="2"/>
  <c r="IP49" i="2"/>
  <c r="IO49" i="2"/>
  <c r="IN49" i="2"/>
  <c r="IM49" i="2"/>
  <c r="IL49" i="2"/>
  <c r="IK49" i="2"/>
  <c r="IJ49" i="2"/>
  <c r="II49" i="2"/>
  <c r="IH49" i="2"/>
  <c r="IG49" i="2"/>
  <c r="IR48" i="2"/>
  <c r="IQ48" i="2"/>
  <c r="IP48" i="2"/>
  <c r="IO48" i="2"/>
  <c r="IN48" i="2"/>
  <c r="IM48" i="2"/>
  <c r="IL48" i="2"/>
  <c r="IK48" i="2"/>
  <c r="IJ48" i="2"/>
  <c r="II48" i="2"/>
  <c r="IH48" i="2"/>
  <c r="IG48" i="2"/>
  <c r="IR47" i="2"/>
  <c r="IQ47" i="2"/>
  <c r="IP47" i="2"/>
  <c r="IO47" i="2"/>
  <c r="IN47" i="2"/>
  <c r="IM47" i="2"/>
  <c r="IL47" i="2"/>
  <c r="IK47" i="2"/>
  <c r="IJ47" i="2"/>
  <c r="II47" i="2"/>
  <c r="IH47" i="2"/>
  <c r="IG47" i="2"/>
  <c r="IR46" i="2"/>
  <c r="IQ46" i="2"/>
  <c r="IP46" i="2"/>
  <c r="IO46" i="2"/>
  <c r="IN46" i="2"/>
  <c r="IM46" i="2"/>
  <c r="IL46" i="2"/>
  <c r="IK46" i="2"/>
  <c r="IJ46" i="2"/>
  <c r="II46" i="2"/>
  <c r="IH46" i="2"/>
  <c r="IG46" i="2"/>
  <c r="IR45" i="2"/>
  <c r="IQ45" i="2"/>
  <c r="IP45" i="2"/>
  <c r="IO45" i="2"/>
  <c r="IN45" i="2"/>
  <c r="IM45" i="2"/>
  <c r="IL45" i="2"/>
  <c r="IK45" i="2"/>
  <c r="IJ45" i="2"/>
  <c r="II45" i="2"/>
  <c r="IH45" i="2"/>
  <c r="IG45" i="2"/>
  <c r="IR44" i="2"/>
  <c r="IQ44" i="2"/>
  <c r="IP44" i="2"/>
  <c r="IO44" i="2"/>
  <c r="IN44" i="2"/>
  <c r="IM44" i="2"/>
  <c r="IL44" i="2"/>
  <c r="IK44" i="2"/>
  <c r="IJ44" i="2"/>
  <c r="II44" i="2"/>
  <c r="IH44" i="2"/>
  <c r="IG44" i="2"/>
  <c r="IR43" i="2"/>
  <c r="IQ43" i="2"/>
  <c r="IP43" i="2"/>
  <c r="IO43" i="2"/>
  <c r="IN43" i="2"/>
  <c r="IM43" i="2"/>
  <c r="IL43" i="2"/>
  <c r="IK43" i="2"/>
  <c r="IJ43" i="2"/>
  <c r="II43" i="2"/>
  <c r="IH43" i="2"/>
  <c r="IG43" i="2"/>
  <c r="IR42" i="2"/>
  <c r="IQ42" i="2"/>
  <c r="IP42" i="2"/>
  <c r="IO42" i="2"/>
  <c r="IN42" i="2"/>
  <c r="IM42" i="2"/>
  <c r="IL42" i="2"/>
  <c r="IK42" i="2"/>
  <c r="IJ42" i="2"/>
  <c r="II42" i="2"/>
  <c r="IH42" i="2"/>
  <c r="IG42" i="2"/>
  <c r="IR41" i="2"/>
  <c r="IQ41" i="2"/>
  <c r="IP41" i="2"/>
  <c r="IO41" i="2"/>
  <c r="IN41" i="2"/>
  <c r="IM41" i="2"/>
  <c r="IL41" i="2"/>
  <c r="IK41" i="2"/>
  <c r="IJ41" i="2"/>
  <c r="II41" i="2"/>
  <c r="IH41" i="2"/>
  <c r="IG41" i="2"/>
  <c r="IR40" i="2"/>
  <c r="IQ40" i="2"/>
  <c r="IP40" i="2"/>
  <c r="IO40" i="2"/>
  <c r="IN40" i="2"/>
  <c r="IM40" i="2"/>
  <c r="IL40" i="2"/>
  <c r="IK40" i="2"/>
  <c r="IJ40" i="2"/>
  <c r="II40" i="2"/>
  <c r="IH40" i="2"/>
  <c r="IG40" i="2"/>
  <c r="IR39" i="2"/>
  <c r="IQ39" i="2"/>
  <c r="IP39" i="2"/>
  <c r="IO39" i="2"/>
  <c r="IN39" i="2"/>
  <c r="IM39" i="2"/>
  <c r="IL39" i="2"/>
  <c r="IK39" i="2"/>
  <c r="IJ39" i="2"/>
  <c r="II39" i="2"/>
  <c r="IH39" i="2"/>
  <c r="IG39" i="2"/>
  <c r="IR38" i="2"/>
  <c r="IQ38" i="2"/>
  <c r="IP38" i="2"/>
  <c r="IO38" i="2"/>
  <c r="IN38" i="2"/>
  <c r="IM38" i="2"/>
  <c r="IL38" i="2"/>
  <c r="IK38" i="2"/>
  <c r="IJ38" i="2"/>
  <c r="II38" i="2"/>
  <c r="IH38" i="2"/>
  <c r="IG38" i="2"/>
  <c r="IR37" i="2"/>
  <c r="IQ37" i="2"/>
  <c r="IP37" i="2"/>
  <c r="IO37" i="2"/>
  <c r="IN37" i="2"/>
  <c r="IM37" i="2"/>
  <c r="IL37" i="2"/>
  <c r="IK37" i="2"/>
  <c r="IJ37" i="2"/>
  <c r="II37" i="2"/>
  <c r="IH37" i="2"/>
  <c r="IG37" i="2"/>
  <c r="IR36" i="2"/>
  <c r="IQ36" i="2"/>
  <c r="IP36" i="2"/>
  <c r="IO36" i="2"/>
  <c r="IN36" i="2"/>
  <c r="IM36" i="2"/>
  <c r="IL36" i="2"/>
  <c r="IK36" i="2"/>
  <c r="IJ36" i="2"/>
  <c r="II36" i="2"/>
  <c r="IH36" i="2"/>
  <c r="IG36" i="2"/>
  <c r="IR35" i="2"/>
  <c r="IQ35" i="2"/>
  <c r="IP35" i="2"/>
  <c r="IO35" i="2"/>
  <c r="IN35" i="2"/>
  <c r="IM35" i="2"/>
  <c r="IL35" i="2"/>
  <c r="IK35" i="2"/>
  <c r="IJ35" i="2"/>
  <c r="II35" i="2"/>
  <c r="IH35" i="2"/>
  <c r="IG35" i="2"/>
  <c r="IR34" i="2"/>
  <c r="IQ34" i="2"/>
  <c r="IP34" i="2"/>
  <c r="IO34" i="2"/>
  <c r="IN34" i="2"/>
  <c r="IM34" i="2"/>
  <c r="IL34" i="2"/>
  <c r="IK34" i="2"/>
  <c r="IJ34" i="2"/>
  <c r="II34" i="2"/>
  <c r="IH34" i="2"/>
  <c r="IG34" i="2"/>
  <c r="IR33" i="2"/>
  <c r="IQ33" i="2"/>
  <c r="IP33" i="2"/>
  <c r="IO33" i="2"/>
  <c r="IN33" i="2"/>
  <c r="IM33" i="2"/>
  <c r="IL33" i="2"/>
  <c r="IK33" i="2"/>
  <c r="IJ33" i="2"/>
  <c r="II33" i="2"/>
  <c r="IH33" i="2"/>
  <c r="IG33" i="2"/>
  <c r="IR32" i="2"/>
  <c r="IQ32" i="2"/>
  <c r="IP32" i="2"/>
  <c r="IO32" i="2"/>
  <c r="IN32" i="2"/>
  <c r="IM32" i="2"/>
  <c r="IL32" i="2"/>
  <c r="IK32" i="2"/>
  <c r="IJ32" i="2"/>
  <c r="II32" i="2"/>
  <c r="IH32" i="2"/>
  <c r="IG32" i="2"/>
  <c r="IR31" i="2"/>
  <c r="IQ31" i="2"/>
  <c r="IP31" i="2"/>
  <c r="IO31" i="2"/>
  <c r="IN31" i="2"/>
  <c r="IM31" i="2"/>
  <c r="IL31" i="2"/>
  <c r="IK31" i="2"/>
  <c r="IJ31" i="2"/>
  <c r="II31" i="2"/>
  <c r="IH31" i="2"/>
  <c r="IG31" i="2"/>
  <c r="IR30" i="2"/>
  <c r="IQ30" i="2"/>
  <c r="IP30" i="2"/>
  <c r="IO30" i="2"/>
  <c r="IN30" i="2"/>
  <c r="IM30" i="2"/>
  <c r="IL30" i="2"/>
  <c r="IK30" i="2"/>
  <c r="IJ30" i="2"/>
  <c r="II30" i="2"/>
  <c r="IH30" i="2"/>
  <c r="IG30" i="2"/>
  <c r="IR29" i="2"/>
  <c r="IQ29" i="2"/>
  <c r="IP29" i="2"/>
  <c r="IO29" i="2"/>
  <c r="IN29" i="2"/>
  <c r="IM29" i="2"/>
  <c r="IL29" i="2"/>
  <c r="IK29" i="2"/>
  <c r="IJ29" i="2"/>
  <c r="II29" i="2"/>
  <c r="IH29" i="2"/>
  <c r="IG29" i="2"/>
  <c r="IR28" i="2"/>
  <c r="IQ28" i="2"/>
  <c r="IP28" i="2"/>
  <c r="IO28" i="2"/>
  <c r="IN28" i="2"/>
  <c r="IM28" i="2"/>
  <c r="IL28" i="2"/>
  <c r="IK28" i="2"/>
  <c r="IJ28" i="2"/>
  <c r="II28" i="2"/>
  <c r="IH28" i="2"/>
  <c r="IG28" i="2"/>
  <c r="IR27" i="2"/>
  <c r="IQ27" i="2"/>
  <c r="IP27" i="2"/>
  <c r="IO27" i="2"/>
  <c r="IN27" i="2"/>
  <c r="IM27" i="2"/>
  <c r="IL27" i="2"/>
  <c r="IK27" i="2"/>
  <c r="IJ27" i="2"/>
  <c r="II27" i="2"/>
  <c r="IH27" i="2"/>
  <c r="IG27" i="2"/>
  <c r="IR26" i="2"/>
  <c r="IQ26" i="2"/>
  <c r="IP26" i="2"/>
  <c r="IO26" i="2"/>
  <c r="IN26" i="2"/>
  <c r="IM26" i="2"/>
  <c r="IL26" i="2"/>
  <c r="IK26" i="2"/>
  <c r="IJ26" i="2"/>
  <c r="II26" i="2"/>
  <c r="IH26" i="2"/>
  <c r="IG26" i="2"/>
  <c r="IR25" i="2"/>
  <c r="IQ25" i="2"/>
  <c r="IP25" i="2"/>
  <c r="IO25" i="2"/>
  <c r="IN25" i="2"/>
  <c r="IM25" i="2"/>
  <c r="IL25" i="2"/>
  <c r="IK25" i="2"/>
  <c r="IJ25" i="2"/>
  <c r="II25" i="2"/>
  <c r="IH25" i="2"/>
  <c r="IG25" i="2"/>
  <c r="IR24" i="2"/>
  <c r="IQ24" i="2"/>
  <c r="IP24" i="2"/>
  <c r="IO24" i="2"/>
  <c r="IN24" i="2"/>
  <c r="IM24" i="2"/>
  <c r="IL24" i="2"/>
  <c r="IK24" i="2"/>
  <c r="IJ24" i="2"/>
  <c r="II24" i="2"/>
  <c r="IH24" i="2"/>
  <c r="IG24" i="2"/>
  <c r="IR23" i="2"/>
  <c r="IQ23" i="2"/>
  <c r="IP23" i="2"/>
  <c r="IO23" i="2"/>
  <c r="IN23" i="2"/>
  <c r="IM23" i="2"/>
  <c r="IL23" i="2"/>
  <c r="IK23" i="2"/>
  <c r="IJ23" i="2"/>
  <c r="II23" i="2"/>
  <c r="IH23" i="2"/>
  <c r="IG23" i="2"/>
  <c r="IR22" i="2"/>
  <c r="IQ22" i="2"/>
  <c r="IP22" i="2"/>
  <c r="IO22" i="2"/>
  <c r="IN22" i="2"/>
  <c r="IM22" i="2"/>
  <c r="IL22" i="2"/>
  <c r="IK22" i="2"/>
  <c r="IJ22" i="2"/>
  <c r="II22" i="2"/>
  <c r="IH22" i="2"/>
  <c r="IG22" i="2"/>
  <c r="IR21" i="2"/>
  <c r="IQ21" i="2"/>
  <c r="IP21" i="2"/>
  <c r="IO21" i="2"/>
  <c r="IN21" i="2"/>
  <c r="IM21" i="2"/>
  <c r="IL21" i="2"/>
  <c r="IK21" i="2"/>
  <c r="IJ21" i="2"/>
  <c r="II21" i="2"/>
  <c r="IH21" i="2"/>
  <c r="IG21" i="2"/>
  <c r="J260" i="2" l="1"/>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M7" i="2" l="1"/>
  <c r="DH47" i="4"/>
  <c r="DG47" i="4"/>
  <c r="DF47" i="4"/>
  <c r="DE47" i="4"/>
  <c r="DD47" i="4"/>
  <c r="DC47" i="4"/>
  <c r="DB47" i="4"/>
  <c r="DA47" i="4"/>
  <c r="CZ47" i="4"/>
  <c r="CY47" i="4"/>
  <c r="CX47" i="4"/>
  <c r="CW47" i="4"/>
  <c r="CV47" i="4"/>
  <c r="CU47" i="4"/>
  <c r="CT47" i="4"/>
  <c r="CS47" i="4"/>
  <c r="CR47" i="4"/>
  <c r="CQ47" i="4"/>
  <c r="CP47" i="4"/>
  <c r="CO47" i="4"/>
  <c r="CN47" i="4"/>
  <c r="CM47" i="4"/>
  <c r="CL47" i="4"/>
  <c r="CK47" i="4"/>
  <c r="CJ47" i="4"/>
  <c r="CI47" i="4"/>
  <c r="CH47" i="4"/>
  <c r="CG47" i="4"/>
  <c r="CF47" i="4"/>
  <c r="CE47" i="4"/>
  <c r="CD47" i="4"/>
  <c r="CC47" i="4"/>
  <c r="CB47" i="4"/>
  <c r="CA47" i="4"/>
  <c r="BZ47" i="4"/>
  <c r="BY47" i="4"/>
  <c r="BX47" i="4"/>
  <c r="BW47" i="4"/>
  <c r="BV47" i="4"/>
  <c r="BU47" i="4"/>
  <c r="BT47" i="4"/>
  <c r="BR47" i="4"/>
  <c r="BQ47" i="4"/>
  <c r="BP47" i="4"/>
  <c r="BO47" i="4"/>
  <c r="BN47" i="4"/>
  <c r="BM47" i="4"/>
  <c r="BL47" i="4"/>
  <c r="BK47" i="4"/>
  <c r="BJ47" i="4"/>
  <c r="BI47" i="4"/>
  <c r="BH47" i="4"/>
  <c r="BG47" i="4"/>
  <c r="PS260" i="2"/>
  <c r="PR260" i="2"/>
  <c r="PQ260" i="2"/>
  <c r="PP260" i="2"/>
  <c r="PO260" i="2"/>
  <c r="PN260" i="2"/>
  <c r="PM260" i="2"/>
  <c r="PL260" i="2"/>
  <c r="PK260" i="2"/>
  <c r="PJ260" i="2"/>
  <c r="PI260" i="2"/>
  <c r="PH260" i="2"/>
  <c r="PG260" i="2"/>
  <c r="PF260" i="2"/>
  <c r="PE260" i="2"/>
  <c r="PD260" i="2"/>
  <c r="PC260" i="2"/>
  <c r="PB260" i="2"/>
  <c r="PA260" i="2"/>
  <c r="OZ260" i="2"/>
  <c r="OY260" i="2"/>
  <c r="OX260" i="2"/>
  <c r="OW260" i="2"/>
  <c r="OV260" i="2"/>
  <c r="OU260" i="2"/>
  <c r="OT260" i="2"/>
  <c r="OS260" i="2"/>
  <c r="OR260" i="2"/>
  <c r="OQ260" i="2"/>
  <c r="OP260" i="2"/>
  <c r="OO260" i="2"/>
  <c r="ON260" i="2"/>
  <c r="OM260" i="2"/>
  <c r="OL260" i="2"/>
  <c r="OK260" i="2"/>
  <c r="OJ260" i="2"/>
  <c r="OI260" i="2"/>
  <c r="OH260" i="2"/>
  <c r="OG260" i="2"/>
  <c r="OF260" i="2"/>
  <c r="OE260" i="2"/>
  <c r="OD260" i="2"/>
  <c r="OC260" i="2"/>
  <c r="OB260" i="2"/>
  <c r="OA260" i="2"/>
  <c r="NZ260" i="2"/>
  <c r="NY260" i="2"/>
  <c r="NX260" i="2"/>
  <c r="NW260" i="2"/>
  <c r="NV260" i="2"/>
  <c r="NU260" i="2"/>
  <c r="NT260" i="2"/>
  <c r="NS260" i="2"/>
  <c r="NR260" i="2"/>
  <c r="PS259" i="2"/>
  <c r="PR259" i="2"/>
  <c r="PQ259" i="2"/>
  <c r="PP259" i="2"/>
  <c r="PO259" i="2"/>
  <c r="PN259" i="2"/>
  <c r="PM259" i="2"/>
  <c r="PL259" i="2"/>
  <c r="PK259" i="2"/>
  <c r="PJ259" i="2"/>
  <c r="PI259" i="2"/>
  <c r="PH259" i="2"/>
  <c r="PG259" i="2"/>
  <c r="PF259" i="2"/>
  <c r="PE259" i="2"/>
  <c r="PD259" i="2"/>
  <c r="PC259" i="2"/>
  <c r="PB259" i="2"/>
  <c r="PA259" i="2"/>
  <c r="OZ259" i="2"/>
  <c r="OY259" i="2"/>
  <c r="OX259" i="2"/>
  <c r="OW259" i="2"/>
  <c r="OV259" i="2"/>
  <c r="OU259" i="2"/>
  <c r="OT259" i="2"/>
  <c r="OS259" i="2"/>
  <c r="OR259" i="2"/>
  <c r="OQ259" i="2"/>
  <c r="OP259" i="2"/>
  <c r="OO259" i="2"/>
  <c r="ON259" i="2"/>
  <c r="OM259" i="2"/>
  <c r="OL259" i="2"/>
  <c r="OK259" i="2"/>
  <c r="OJ259" i="2"/>
  <c r="OI259" i="2"/>
  <c r="OH259" i="2"/>
  <c r="OG259" i="2"/>
  <c r="OF259" i="2"/>
  <c r="OE259" i="2"/>
  <c r="OD259" i="2"/>
  <c r="OC259" i="2"/>
  <c r="OB259" i="2"/>
  <c r="OA259" i="2"/>
  <c r="NZ259" i="2"/>
  <c r="NY259" i="2"/>
  <c r="NX259" i="2"/>
  <c r="NW259" i="2"/>
  <c r="NV259" i="2"/>
  <c r="NU259" i="2"/>
  <c r="NT259" i="2"/>
  <c r="NS259" i="2"/>
  <c r="NR259" i="2"/>
  <c r="PS258" i="2"/>
  <c r="PR258" i="2"/>
  <c r="PQ258" i="2"/>
  <c r="PP258" i="2"/>
  <c r="PO258" i="2"/>
  <c r="PN258" i="2"/>
  <c r="PM258" i="2"/>
  <c r="PL258" i="2"/>
  <c r="PK258" i="2"/>
  <c r="PJ258" i="2"/>
  <c r="PI258" i="2"/>
  <c r="PH258" i="2"/>
  <c r="PG258" i="2"/>
  <c r="PF258" i="2"/>
  <c r="PE258" i="2"/>
  <c r="PD258" i="2"/>
  <c r="PC258" i="2"/>
  <c r="PB258" i="2"/>
  <c r="PA258" i="2"/>
  <c r="OZ258" i="2"/>
  <c r="OY258" i="2"/>
  <c r="OX258" i="2"/>
  <c r="OW258" i="2"/>
  <c r="OV258" i="2"/>
  <c r="OU258" i="2"/>
  <c r="OT258" i="2"/>
  <c r="OS258" i="2"/>
  <c r="OR258" i="2"/>
  <c r="OQ258" i="2"/>
  <c r="OP258" i="2"/>
  <c r="OO258" i="2"/>
  <c r="ON258" i="2"/>
  <c r="OM258" i="2"/>
  <c r="OL258" i="2"/>
  <c r="OK258" i="2"/>
  <c r="OJ258" i="2"/>
  <c r="OI258" i="2"/>
  <c r="OH258" i="2"/>
  <c r="OG258" i="2"/>
  <c r="OF258" i="2"/>
  <c r="OE258" i="2"/>
  <c r="OD258" i="2"/>
  <c r="OC258" i="2"/>
  <c r="OB258" i="2"/>
  <c r="OA258" i="2"/>
  <c r="NZ258" i="2"/>
  <c r="NY258" i="2"/>
  <c r="NX258" i="2"/>
  <c r="NW258" i="2"/>
  <c r="NV258" i="2"/>
  <c r="NU258" i="2"/>
  <c r="NT258" i="2"/>
  <c r="NS258" i="2"/>
  <c r="NR258" i="2"/>
  <c r="PS257" i="2"/>
  <c r="PR257" i="2"/>
  <c r="PQ257" i="2"/>
  <c r="PP257" i="2"/>
  <c r="PO257" i="2"/>
  <c r="PN257" i="2"/>
  <c r="PM257" i="2"/>
  <c r="PL257" i="2"/>
  <c r="PK257" i="2"/>
  <c r="PJ257" i="2"/>
  <c r="PI257" i="2"/>
  <c r="PH257" i="2"/>
  <c r="PG257" i="2"/>
  <c r="PF257" i="2"/>
  <c r="PE257" i="2"/>
  <c r="PD257" i="2"/>
  <c r="PC257" i="2"/>
  <c r="PB257" i="2"/>
  <c r="PA257" i="2"/>
  <c r="OZ257" i="2"/>
  <c r="OY257" i="2"/>
  <c r="OX257" i="2"/>
  <c r="OW257" i="2"/>
  <c r="OV257" i="2"/>
  <c r="OU257" i="2"/>
  <c r="OT257" i="2"/>
  <c r="OS257" i="2"/>
  <c r="OR257" i="2"/>
  <c r="OQ257" i="2"/>
  <c r="OP257" i="2"/>
  <c r="OO257" i="2"/>
  <c r="ON257" i="2"/>
  <c r="OM257" i="2"/>
  <c r="OL257" i="2"/>
  <c r="OK257" i="2"/>
  <c r="OJ257" i="2"/>
  <c r="OI257" i="2"/>
  <c r="OH257" i="2"/>
  <c r="OG257" i="2"/>
  <c r="OF257" i="2"/>
  <c r="OE257" i="2"/>
  <c r="OD257" i="2"/>
  <c r="OC257" i="2"/>
  <c r="OB257" i="2"/>
  <c r="OA257" i="2"/>
  <c r="NZ257" i="2"/>
  <c r="NY257" i="2"/>
  <c r="NX257" i="2"/>
  <c r="NW257" i="2"/>
  <c r="NV257" i="2"/>
  <c r="NU257" i="2"/>
  <c r="NT257" i="2"/>
  <c r="NS257" i="2"/>
  <c r="NR257" i="2"/>
  <c r="PS256" i="2"/>
  <c r="PR256" i="2"/>
  <c r="PQ256" i="2"/>
  <c r="PP256" i="2"/>
  <c r="PO256" i="2"/>
  <c r="PN256" i="2"/>
  <c r="PM256" i="2"/>
  <c r="PL256" i="2"/>
  <c r="PK256" i="2"/>
  <c r="PJ256" i="2"/>
  <c r="PI256" i="2"/>
  <c r="PH256" i="2"/>
  <c r="PG256" i="2"/>
  <c r="PF256" i="2"/>
  <c r="PE256" i="2"/>
  <c r="PD256" i="2"/>
  <c r="PC256" i="2"/>
  <c r="PB256" i="2"/>
  <c r="PA256" i="2"/>
  <c r="OZ256" i="2"/>
  <c r="OY256" i="2"/>
  <c r="OX256" i="2"/>
  <c r="OW256" i="2"/>
  <c r="OV256" i="2"/>
  <c r="OU256" i="2"/>
  <c r="OT256" i="2"/>
  <c r="OS256" i="2"/>
  <c r="OR256" i="2"/>
  <c r="OQ256" i="2"/>
  <c r="OP256" i="2"/>
  <c r="OO256" i="2"/>
  <c r="ON256" i="2"/>
  <c r="OM256" i="2"/>
  <c r="OL256" i="2"/>
  <c r="OK256" i="2"/>
  <c r="OJ256" i="2"/>
  <c r="OI256" i="2"/>
  <c r="OH256" i="2"/>
  <c r="OG256" i="2"/>
  <c r="OF256" i="2"/>
  <c r="OE256" i="2"/>
  <c r="OD256" i="2"/>
  <c r="OC256" i="2"/>
  <c r="OB256" i="2"/>
  <c r="OA256" i="2"/>
  <c r="NZ256" i="2"/>
  <c r="NY256" i="2"/>
  <c r="NX256" i="2"/>
  <c r="NW256" i="2"/>
  <c r="NV256" i="2"/>
  <c r="NU256" i="2"/>
  <c r="NT256" i="2"/>
  <c r="NS256" i="2"/>
  <c r="NR256" i="2"/>
  <c r="PS255" i="2"/>
  <c r="PR255" i="2"/>
  <c r="PQ255" i="2"/>
  <c r="PP255" i="2"/>
  <c r="PO255" i="2"/>
  <c r="PN255" i="2"/>
  <c r="PM255" i="2"/>
  <c r="PL255" i="2"/>
  <c r="PK255" i="2"/>
  <c r="PJ255" i="2"/>
  <c r="PI255" i="2"/>
  <c r="PH255" i="2"/>
  <c r="PG255" i="2"/>
  <c r="PF255" i="2"/>
  <c r="PE255" i="2"/>
  <c r="PD255" i="2"/>
  <c r="PC255" i="2"/>
  <c r="PB255" i="2"/>
  <c r="PA255" i="2"/>
  <c r="OZ255" i="2"/>
  <c r="OY255" i="2"/>
  <c r="OX255" i="2"/>
  <c r="OW255" i="2"/>
  <c r="OV255" i="2"/>
  <c r="OU255" i="2"/>
  <c r="OT255" i="2"/>
  <c r="OS255" i="2"/>
  <c r="OR255" i="2"/>
  <c r="OQ255" i="2"/>
  <c r="OP255" i="2"/>
  <c r="OO255" i="2"/>
  <c r="ON255" i="2"/>
  <c r="OM255" i="2"/>
  <c r="OL255" i="2"/>
  <c r="OK255" i="2"/>
  <c r="OJ255" i="2"/>
  <c r="OI255" i="2"/>
  <c r="OH255" i="2"/>
  <c r="OG255" i="2"/>
  <c r="OF255" i="2"/>
  <c r="OE255" i="2"/>
  <c r="OD255" i="2"/>
  <c r="OC255" i="2"/>
  <c r="OB255" i="2"/>
  <c r="OA255" i="2"/>
  <c r="NZ255" i="2"/>
  <c r="NY255" i="2"/>
  <c r="NX255" i="2"/>
  <c r="NW255" i="2"/>
  <c r="NV255" i="2"/>
  <c r="NU255" i="2"/>
  <c r="NT255" i="2"/>
  <c r="NS255" i="2"/>
  <c r="NR255" i="2"/>
  <c r="PS254" i="2"/>
  <c r="PR254" i="2"/>
  <c r="PQ254" i="2"/>
  <c r="PP254" i="2"/>
  <c r="PO254" i="2"/>
  <c r="PN254" i="2"/>
  <c r="PM254" i="2"/>
  <c r="PL254" i="2"/>
  <c r="PK254" i="2"/>
  <c r="PJ254" i="2"/>
  <c r="PI254" i="2"/>
  <c r="PH254" i="2"/>
  <c r="PG254" i="2"/>
  <c r="PF254" i="2"/>
  <c r="PE254" i="2"/>
  <c r="PD254" i="2"/>
  <c r="PC254" i="2"/>
  <c r="PB254" i="2"/>
  <c r="PA254" i="2"/>
  <c r="OZ254" i="2"/>
  <c r="OY254" i="2"/>
  <c r="OX254" i="2"/>
  <c r="OW254" i="2"/>
  <c r="OV254" i="2"/>
  <c r="OU254" i="2"/>
  <c r="OT254" i="2"/>
  <c r="OS254" i="2"/>
  <c r="OR254" i="2"/>
  <c r="OQ254" i="2"/>
  <c r="OP254" i="2"/>
  <c r="OO254" i="2"/>
  <c r="ON254" i="2"/>
  <c r="OM254" i="2"/>
  <c r="OL254" i="2"/>
  <c r="OK254" i="2"/>
  <c r="OJ254" i="2"/>
  <c r="OI254" i="2"/>
  <c r="OH254" i="2"/>
  <c r="OG254" i="2"/>
  <c r="OF254" i="2"/>
  <c r="OE254" i="2"/>
  <c r="OD254" i="2"/>
  <c r="OC254" i="2"/>
  <c r="OB254" i="2"/>
  <c r="OA254" i="2"/>
  <c r="NZ254" i="2"/>
  <c r="NY254" i="2"/>
  <c r="NX254" i="2"/>
  <c r="NW254" i="2"/>
  <c r="NV254" i="2"/>
  <c r="NU254" i="2"/>
  <c r="NT254" i="2"/>
  <c r="NS254" i="2"/>
  <c r="NR254" i="2"/>
  <c r="PS253" i="2"/>
  <c r="PR253" i="2"/>
  <c r="PQ253" i="2"/>
  <c r="PP253" i="2"/>
  <c r="PO253" i="2"/>
  <c r="PN253" i="2"/>
  <c r="PM253" i="2"/>
  <c r="PL253" i="2"/>
  <c r="PK253" i="2"/>
  <c r="PJ253" i="2"/>
  <c r="PI253" i="2"/>
  <c r="PH253" i="2"/>
  <c r="PG253" i="2"/>
  <c r="PF253" i="2"/>
  <c r="PE253" i="2"/>
  <c r="PD253" i="2"/>
  <c r="PC253" i="2"/>
  <c r="PB253" i="2"/>
  <c r="PA253" i="2"/>
  <c r="OZ253" i="2"/>
  <c r="OY253" i="2"/>
  <c r="OX253" i="2"/>
  <c r="OW253" i="2"/>
  <c r="OV253" i="2"/>
  <c r="OU253" i="2"/>
  <c r="OT253" i="2"/>
  <c r="OS253" i="2"/>
  <c r="OR253" i="2"/>
  <c r="OQ253" i="2"/>
  <c r="OP253" i="2"/>
  <c r="OO253" i="2"/>
  <c r="ON253" i="2"/>
  <c r="OM253" i="2"/>
  <c r="OL253" i="2"/>
  <c r="OK253" i="2"/>
  <c r="OJ253" i="2"/>
  <c r="OI253" i="2"/>
  <c r="OH253" i="2"/>
  <c r="OG253" i="2"/>
  <c r="OF253" i="2"/>
  <c r="OE253" i="2"/>
  <c r="OD253" i="2"/>
  <c r="OC253" i="2"/>
  <c r="OB253" i="2"/>
  <c r="OA253" i="2"/>
  <c r="NZ253" i="2"/>
  <c r="NY253" i="2"/>
  <c r="NX253" i="2"/>
  <c r="NW253" i="2"/>
  <c r="NV253" i="2"/>
  <c r="NU253" i="2"/>
  <c r="NT253" i="2"/>
  <c r="NS253" i="2"/>
  <c r="NR253" i="2"/>
  <c r="PS252" i="2"/>
  <c r="PR252" i="2"/>
  <c r="PQ252" i="2"/>
  <c r="PP252" i="2"/>
  <c r="PO252" i="2"/>
  <c r="PN252" i="2"/>
  <c r="PM252" i="2"/>
  <c r="PL252" i="2"/>
  <c r="PK252" i="2"/>
  <c r="PJ252" i="2"/>
  <c r="PI252" i="2"/>
  <c r="PH252" i="2"/>
  <c r="PG252" i="2"/>
  <c r="PF252" i="2"/>
  <c r="PE252" i="2"/>
  <c r="PD252" i="2"/>
  <c r="PC252" i="2"/>
  <c r="PB252" i="2"/>
  <c r="PA252" i="2"/>
  <c r="OZ252" i="2"/>
  <c r="OY252" i="2"/>
  <c r="OX252" i="2"/>
  <c r="OW252" i="2"/>
  <c r="OV252" i="2"/>
  <c r="OU252" i="2"/>
  <c r="OT252" i="2"/>
  <c r="OS252" i="2"/>
  <c r="OR252" i="2"/>
  <c r="OQ252" i="2"/>
  <c r="OP252" i="2"/>
  <c r="OO252" i="2"/>
  <c r="ON252" i="2"/>
  <c r="OM252" i="2"/>
  <c r="OL252" i="2"/>
  <c r="OK252" i="2"/>
  <c r="OJ252" i="2"/>
  <c r="OI252" i="2"/>
  <c r="OH252" i="2"/>
  <c r="OG252" i="2"/>
  <c r="OF252" i="2"/>
  <c r="OE252" i="2"/>
  <c r="OD252" i="2"/>
  <c r="OC252" i="2"/>
  <c r="OB252" i="2"/>
  <c r="OA252" i="2"/>
  <c r="NZ252" i="2"/>
  <c r="NY252" i="2"/>
  <c r="NX252" i="2"/>
  <c r="NW252" i="2"/>
  <c r="NV252" i="2"/>
  <c r="NU252" i="2"/>
  <c r="NT252" i="2"/>
  <c r="NS252" i="2"/>
  <c r="NR252" i="2"/>
  <c r="PS251" i="2"/>
  <c r="PR251" i="2"/>
  <c r="PQ251" i="2"/>
  <c r="PP251" i="2"/>
  <c r="PO251" i="2"/>
  <c r="PN251" i="2"/>
  <c r="PM251" i="2"/>
  <c r="PL251" i="2"/>
  <c r="PK251" i="2"/>
  <c r="PJ251" i="2"/>
  <c r="PI251" i="2"/>
  <c r="PH251" i="2"/>
  <c r="PG251" i="2"/>
  <c r="PF251" i="2"/>
  <c r="PE251" i="2"/>
  <c r="PD251" i="2"/>
  <c r="PC251" i="2"/>
  <c r="PB251" i="2"/>
  <c r="PA251" i="2"/>
  <c r="OZ251" i="2"/>
  <c r="OY251" i="2"/>
  <c r="OX251" i="2"/>
  <c r="OW251" i="2"/>
  <c r="OV251" i="2"/>
  <c r="OU251" i="2"/>
  <c r="OT251" i="2"/>
  <c r="OS251" i="2"/>
  <c r="OR251" i="2"/>
  <c r="OQ251" i="2"/>
  <c r="OP251" i="2"/>
  <c r="OO251" i="2"/>
  <c r="ON251" i="2"/>
  <c r="OM251" i="2"/>
  <c r="OL251" i="2"/>
  <c r="OK251" i="2"/>
  <c r="OJ251" i="2"/>
  <c r="OI251" i="2"/>
  <c r="OH251" i="2"/>
  <c r="OG251" i="2"/>
  <c r="OF251" i="2"/>
  <c r="OE251" i="2"/>
  <c r="OD251" i="2"/>
  <c r="OC251" i="2"/>
  <c r="OB251" i="2"/>
  <c r="OA251" i="2"/>
  <c r="NZ251" i="2"/>
  <c r="NY251" i="2"/>
  <c r="NX251" i="2"/>
  <c r="NW251" i="2"/>
  <c r="NV251" i="2"/>
  <c r="NU251" i="2"/>
  <c r="NT251" i="2"/>
  <c r="NS251" i="2"/>
  <c r="NR251" i="2"/>
  <c r="PS250" i="2"/>
  <c r="PR250" i="2"/>
  <c r="PQ250" i="2"/>
  <c r="PP250" i="2"/>
  <c r="PO250" i="2"/>
  <c r="PN250" i="2"/>
  <c r="PM250" i="2"/>
  <c r="PL250" i="2"/>
  <c r="PK250" i="2"/>
  <c r="PJ250" i="2"/>
  <c r="PI250" i="2"/>
  <c r="PH250" i="2"/>
  <c r="PG250" i="2"/>
  <c r="PF250" i="2"/>
  <c r="PE250" i="2"/>
  <c r="PD250" i="2"/>
  <c r="PC250" i="2"/>
  <c r="PB250" i="2"/>
  <c r="PA250" i="2"/>
  <c r="OZ250" i="2"/>
  <c r="OY250" i="2"/>
  <c r="OX250" i="2"/>
  <c r="OW250" i="2"/>
  <c r="OV250" i="2"/>
  <c r="OU250" i="2"/>
  <c r="OT250" i="2"/>
  <c r="OS250" i="2"/>
  <c r="OR250" i="2"/>
  <c r="OQ250" i="2"/>
  <c r="OP250" i="2"/>
  <c r="OO250" i="2"/>
  <c r="ON250" i="2"/>
  <c r="OM250" i="2"/>
  <c r="OL250" i="2"/>
  <c r="OK250" i="2"/>
  <c r="OJ250" i="2"/>
  <c r="OI250" i="2"/>
  <c r="OH250" i="2"/>
  <c r="OG250" i="2"/>
  <c r="OF250" i="2"/>
  <c r="OE250" i="2"/>
  <c r="OD250" i="2"/>
  <c r="OC250" i="2"/>
  <c r="OB250" i="2"/>
  <c r="OA250" i="2"/>
  <c r="NZ250" i="2"/>
  <c r="NY250" i="2"/>
  <c r="NX250" i="2"/>
  <c r="NW250" i="2"/>
  <c r="NV250" i="2"/>
  <c r="NU250" i="2"/>
  <c r="NT250" i="2"/>
  <c r="NS250" i="2"/>
  <c r="NR250" i="2"/>
  <c r="PS249" i="2"/>
  <c r="PR249" i="2"/>
  <c r="PQ249" i="2"/>
  <c r="PP249" i="2"/>
  <c r="PO249" i="2"/>
  <c r="PN249" i="2"/>
  <c r="PM249" i="2"/>
  <c r="PL249" i="2"/>
  <c r="PK249" i="2"/>
  <c r="PJ249" i="2"/>
  <c r="PI249" i="2"/>
  <c r="PH249" i="2"/>
  <c r="PG249" i="2"/>
  <c r="PF249" i="2"/>
  <c r="PE249" i="2"/>
  <c r="PD249" i="2"/>
  <c r="PC249" i="2"/>
  <c r="PB249" i="2"/>
  <c r="PA249" i="2"/>
  <c r="OZ249" i="2"/>
  <c r="OY249" i="2"/>
  <c r="OX249" i="2"/>
  <c r="OW249" i="2"/>
  <c r="OV249" i="2"/>
  <c r="OU249" i="2"/>
  <c r="OT249" i="2"/>
  <c r="OS249" i="2"/>
  <c r="OR249" i="2"/>
  <c r="OQ249" i="2"/>
  <c r="OP249" i="2"/>
  <c r="OO249" i="2"/>
  <c r="ON249" i="2"/>
  <c r="OM249" i="2"/>
  <c r="OL249" i="2"/>
  <c r="OK249" i="2"/>
  <c r="OJ249" i="2"/>
  <c r="OI249" i="2"/>
  <c r="OH249" i="2"/>
  <c r="OG249" i="2"/>
  <c r="OF249" i="2"/>
  <c r="OE249" i="2"/>
  <c r="OD249" i="2"/>
  <c r="OC249" i="2"/>
  <c r="OB249" i="2"/>
  <c r="OA249" i="2"/>
  <c r="NZ249" i="2"/>
  <c r="NY249" i="2"/>
  <c r="NX249" i="2"/>
  <c r="NW249" i="2"/>
  <c r="NV249" i="2"/>
  <c r="NU249" i="2"/>
  <c r="NT249" i="2"/>
  <c r="NS249" i="2"/>
  <c r="NR249" i="2"/>
  <c r="PS248" i="2"/>
  <c r="PR248" i="2"/>
  <c r="PQ248" i="2"/>
  <c r="PP248" i="2"/>
  <c r="PO248" i="2"/>
  <c r="PN248" i="2"/>
  <c r="PM248" i="2"/>
  <c r="PL248" i="2"/>
  <c r="PK248" i="2"/>
  <c r="PJ248" i="2"/>
  <c r="PI248" i="2"/>
  <c r="PH248" i="2"/>
  <c r="PG248" i="2"/>
  <c r="PF248" i="2"/>
  <c r="PE248" i="2"/>
  <c r="PD248" i="2"/>
  <c r="PC248" i="2"/>
  <c r="PB248" i="2"/>
  <c r="PA248" i="2"/>
  <c r="OZ248" i="2"/>
  <c r="OY248" i="2"/>
  <c r="OX248" i="2"/>
  <c r="OW248" i="2"/>
  <c r="OV248" i="2"/>
  <c r="OU248" i="2"/>
  <c r="OT248" i="2"/>
  <c r="OS248" i="2"/>
  <c r="OR248" i="2"/>
  <c r="OQ248" i="2"/>
  <c r="OP248" i="2"/>
  <c r="OO248" i="2"/>
  <c r="ON248" i="2"/>
  <c r="OM248" i="2"/>
  <c r="OL248" i="2"/>
  <c r="OK248" i="2"/>
  <c r="OJ248" i="2"/>
  <c r="OI248" i="2"/>
  <c r="OH248" i="2"/>
  <c r="OG248" i="2"/>
  <c r="OF248" i="2"/>
  <c r="OE248" i="2"/>
  <c r="OD248" i="2"/>
  <c r="OC248" i="2"/>
  <c r="OB248" i="2"/>
  <c r="OA248" i="2"/>
  <c r="NZ248" i="2"/>
  <c r="NY248" i="2"/>
  <c r="NX248" i="2"/>
  <c r="NW248" i="2"/>
  <c r="NV248" i="2"/>
  <c r="NU248" i="2"/>
  <c r="NT248" i="2"/>
  <c r="NS248" i="2"/>
  <c r="NR248" i="2"/>
  <c r="PS247" i="2"/>
  <c r="PR247" i="2"/>
  <c r="PQ247" i="2"/>
  <c r="PP247" i="2"/>
  <c r="PO247" i="2"/>
  <c r="PN247" i="2"/>
  <c r="PM247" i="2"/>
  <c r="PL247" i="2"/>
  <c r="PK247" i="2"/>
  <c r="PJ247" i="2"/>
  <c r="PI247" i="2"/>
  <c r="PH247" i="2"/>
  <c r="PG247" i="2"/>
  <c r="PF247" i="2"/>
  <c r="PE247" i="2"/>
  <c r="PD247" i="2"/>
  <c r="PC247" i="2"/>
  <c r="PB247" i="2"/>
  <c r="PA247" i="2"/>
  <c r="OZ247" i="2"/>
  <c r="OY247" i="2"/>
  <c r="OX247" i="2"/>
  <c r="OW247" i="2"/>
  <c r="OV247" i="2"/>
  <c r="OU247" i="2"/>
  <c r="OT247" i="2"/>
  <c r="OS247" i="2"/>
  <c r="OR247" i="2"/>
  <c r="OQ247" i="2"/>
  <c r="OP247" i="2"/>
  <c r="OO247" i="2"/>
  <c r="ON247" i="2"/>
  <c r="OM247" i="2"/>
  <c r="OL247" i="2"/>
  <c r="OK247" i="2"/>
  <c r="OJ247" i="2"/>
  <c r="OI247" i="2"/>
  <c r="OH247" i="2"/>
  <c r="OG247" i="2"/>
  <c r="OF247" i="2"/>
  <c r="OE247" i="2"/>
  <c r="OD247" i="2"/>
  <c r="OC247" i="2"/>
  <c r="OB247" i="2"/>
  <c r="OA247" i="2"/>
  <c r="NZ247" i="2"/>
  <c r="NY247" i="2"/>
  <c r="NX247" i="2"/>
  <c r="NW247" i="2"/>
  <c r="NV247" i="2"/>
  <c r="NU247" i="2"/>
  <c r="NT247" i="2"/>
  <c r="NS247" i="2"/>
  <c r="NR247" i="2"/>
  <c r="PS246" i="2"/>
  <c r="PR246" i="2"/>
  <c r="PQ246" i="2"/>
  <c r="PP246" i="2"/>
  <c r="PO246" i="2"/>
  <c r="PN246" i="2"/>
  <c r="PM246" i="2"/>
  <c r="PL246" i="2"/>
  <c r="PK246" i="2"/>
  <c r="PJ246" i="2"/>
  <c r="PI246" i="2"/>
  <c r="PH246" i="2"/>
  <c r="PG246" i="2"/>
  <c r="PF246" i="2"/>
  <c r="PE246" i="2"/>
  <c r="PD246" i="2"/>
  <c r="PC246" i="2"/>
  <c r="PB246" i="2"/>
  <c r="PA246" i="2"/>
  <c r="OZ246" i="2"/>
  <c r="OY246" i="2"/>
  <c r="OX246" i="2"/>
  <c r="OW246" i="2"/>
  <c r="OV246" i="2"/>
  <c r="OU246" i="2"/>
  <c r="OT246" i="2"/>
  <c r="OS246" i="2"/>
  <c r="OR246" i="2"/>
  <c r="OQ246" i="2"/>
  <c r="OP246" i="2"/>
  <c r="OO246" i="2"/>
  <c r="ON246" i="2"/>
  <c r="OM246" i="2"/>
  <c r="OL246" i="2"/>
  <c r="OK246" i="2"/>
  <c r="OJ246" i="2"/>
  <c r="OI246" i="2"/>
  <c r="OH246" i="2"/>
  <c r="OG246" i="2"/>
  <c r="OF246" i="2"/>
  <c r="OE246" i="2"/>
  <c r="OD246" i="2"/>
  <c r="OC246" i="2"/>
  <c r="OB246" i="2"/>
  <c r="OA246" i="2"/>
  <c r="NZ246" i="2"/>
  <c r="NY246" i="2"/>
  <c r="NX246" i="2"/>
  <c r="NW246" i="2"/>
  <c r="NV246" i="2"/>
  <c r="NU246" i="2"/>
  <c r="NT246" i="2"/>
  <c r="NS246" i="2"/>
  <c r="NR246" i="2"/>
  <c r="PS245" i="2"/>
  <c r="PR245" i="2"/>
  <c r="PQ245" i="2"/>
  <c r="PP245" i="2"/>
  <c r="PO245" i="2"/>
  <c r="PN245" i="2"/>
  <c r="PM245" i="2"/>
  <c r="PL245" i="2"/>
  <c r="PK245" i="2"/>
  <c r="PJ245" i="2"/>
  <c r="PI245" i="2"/>
  <c r="PH245" i="2"/>
  <c r="PG245" i="2"/>
  <c r="PF245" i="2"/>
  <c r="PE245" i="2"/>
  <c r="PD245" i="2"/>
  <c r="PC245" i="2"/>
  <c r="PB245" i="2"/>
  <c r="PA245" i="2"/>
  <c r="OZ245" i="2"/>
  <c r="OY245" i="2"/>
  <c r="OX245" i="2"/>
  <c r="OW245" i="2"/>
  <c r="OV245" i="2"/>
  <c r="OU245" i="2"/>
  <c r="OT245" i="2"/>
  <c r="OS245" i="2"/>
  <c r="OR245" i="2"/>
  <c r="OQ245" i="2"/>
  <c r="OP245" i="2"/>
  <c r="OO245" i="2"/>
  <c r="ON245" i="2"/>
  <c r="OM245" i="2"/>
  <c r="OL245" i="2"/>
  <c r="OK245" i="2"/>
  <c r="OJ245" i="2"/>
  <c r="OI245" i="2"/>
  <c r="OH245" i="2"/>
  <c r="OG245" i="2"/>
  <c r="OF245" i="2"/>
  <c r="OE245" i="2"/>
  <c r="OD245" i="2"/>
  <c r="OC245" i="2"/>
  <c r="OB245" i="2"/>
  <c r="OA245" i="2"/>
  <c r="NZ245" i="2"/>
  <c r="NY245" i="2"/>
  <c r="NX245" i="2"/>
  <c r="NW245" i="2"/>
  <c r="NV245" i="2"/>
  <c r="NU245" i="2"/>
  <c r="NT245" i="2"/>
  <c r="NS245" i="2"/>
  <c r="NR245" i="2"/>
  <c r="PS244" i="2"/>
  <c r="PR244" i="2"/>
  <c r="PQ244" i="2"/>
  <c r="PP244" i="2"/>
  <c r="PO244" i="2"/>
  <c r="PN244" i="2"/>
  <c r="PM244" i="2"/>
  <c r="PL244" i="2"/>
  <c r="PK244" i="2"/>
  <c r="PJ244" i="2"/>
  <c r="PI244" i="2"/>
  <c r="PH244" i="2"/>
  <c r="PG244" i="2"/>
  <c r="PF244" i="2"/>
  <c r="PE244" i="2"/>
  <c r="PD244" i="2"/>
  <c r="PC244" i="2"/>
  <c r="PB244" i="2"/>
  <c r="PA244" i="2"/>
  <c r="OZ244" i="2"/>
  <c r="OY244" i="2"/>
  <c r="OX244" i="2"/>
  <c r="OW244" i="2"/>
  <c r="OV244" i="2"/>
  <c r="OU244" i="2"/>
  <c r="OT244" i="2"/>
  <c r="OS244" i="2"/>
  <c r="OR244" i="2"/>
  <c r="OQ244" i="2"/>
  <c r="OP244" i="2"/>
  <c r="OO244" i="2"/>
  <c r="ON244" i="2"/>
  <c r="OM244" i="2"/>
  <c r="OL244" i="2"/>
  <c r="OK244" i="2"/>
  <c r="OJ244" i="2"/>
  <c r="OI244" i="2"/>
  <c r="OH244" i="2"/>
  <c r="OG244" i="2"/>
  <c r="OF244" i="2"/>
  <c r="OE244" i="2"/>
  <c r="OD244" i="2"/>
  <c r="OC244" i="2"/>
  <c r="OB244" i="2"/>
  <c r="OA244" i="2"/>
  <c r="NZ244" i="2"/>
  <c r="NY244" i="2"/>
  <c r="NX244" i="2"/>
  <c r="NW244" i="2"/>
  <c r="NV244" i="2"/>
  <c r="NU244" i="2"/>
  <c r="NT244" i="2"/>
  <c r="NS244" i="2"/>
  <c r="NR244" i="2"/>
  <c r="PS243" i="2"/>
  <c r="PR243" i="2"/>
  <c r="PQ243" i="2"/>
  <c r="PP243" i="2"/>
  <c r="PO243" i="2"/>
  <c r="PN243" i="2"/>
  <c r="PM243" i="2"/>
  <c r="PL243" i="2"/>
  <c r="PK243" i="2"/>
  <c r="PJ243" i="2"/>
  <c r="PI243" i="2"/>
  <c r="PH243" i="2"/>
  <c r="PG243" i="2"/>
  <c r="PF243" i="2"/>
  <c r="PE243" i="2"/>
  <c r="PD243" i="2"/>
  <c r="PC243" i="2"/>
  <c r="PB243" i="2"/>
  <c r="PA243" i="2"/>
  <c r="OZ243" i="2"/>
  <c r="OY243" i="2"/>
  <c r="OX243" i="2"/>
  <c r="OW243" i="2"/>
  <c r="OV243" i="2"/>
  <c r="OU243" i="2"/>
  <c r="OT243" i="2"/>
  <c r="OS243" i="2"/>
  <c r="OR243" i="2"/>
  <c r="OQ243" i="2"/>
  <c r="OP243" i="2"/>
  <c r="OO243" i="2"/>
  <c r="ON243" i="2"/>
  <c r="OM243" i="2"/>
  <c r="OL243" i="2"/>
  <c r="OK243" i="2"/>
  <c r="OJ243" i="2"/>
  <c r="OI243" i="2"/>
  <c r="OH243" i="2"/>
  <c r="OG243" i="2"/>
  <c r="OF243" i="2"/>
  <c r="OE243" i="2"/>
  <c r="OD243" i="2"/>
  <c r="OC243" i="2"/>
  <c r="OB243" i="2"/>
  <c r="OA243" i="2"/>
  <c r="NZ243" i="2"/>
  <c r="NY243" i="2"/>
  <c r="NX243" i="2"/>
  <c r="NW243" i="2"/>
  <c r="NV243" i="2"/>
  <c r="NU243" i="2"/>
  <c r="NT243" i="2"/>
  <c r="NS243" i="2"/>
  <c r="NR243" i="2"/>
  <c r="PS242" i="2"/>
  <c r="PR242" i="2"/>
  <c r="PQ242" i="2"/>
  <c r="PP242" i="2"/>
  <c r="PO242" i="2"/>
  <c r="PN242" i="2"/>
  <c r="PM242" i="2"/>
  <c r="PL242" i="2"/>
  <c r="PK242" i="2"/>
  <c r="PJ242" i="2"/>
  <c r="PI242" i="2"/>
  <c r="PH242" i="2"/>
  <c r="PG242" i="2"/>
  <c r="PF242" i="2"/>
  <c r="PE242" i="2"/>
  <c r="PD242" i="2"/>
  <c r="PC242" i="2"/>
  <c r="PB242" i="2"/>
  <c r="PA242" i="2"/>
  <c r="OZ242" i="2"/>
  <c r="OY242" i="2"/>
  <c r="OX242" i="2"/>
  <c r="OW242" i="2"/>
  <c r="OV242" i="2"/>
  <c r="OU242" i="2"/>
  <c r="OT242" i="2"/>
  <c r="OS242" i="2"/>
  <c r="OR242" i="2"/>
  <c r="OQ242" i="2"/>
  <c r="OP242" i="2"/>
  <c r="OO242" i="2"/>
  <c r="ON242" i="2"/>
  <c r="OM242" i="2"/>
  <c r="OL242" i="2"/>
  <c r="OK242" i="2"/>
  <c r="OJ242" i="2"/>
  <c r="OI242" i="2"/>
  <c r="OH242" i="2"/>
  <c r="OG242" i="2"/>
  <c r="OF242" i="2"/>
  <c r="OE242" i="2"/>
  <c r="OD242" i="2"/>
  <c r="OC242" i="2"/>
  <c r="OB242" i="2"/>
  <c r="OA242" i="2"/>
  <c r="NZ242" i="2"/>
  <c r="NY242" i="2"/>
  <c r="NX242" i="2"/>
  <c r="NW242" i="2"/>
  <c r="NV242" i="2"/>
  <c r="NU242" i="2"/>
  <c r="NT242" i="2"/>
  <c r="NS242" i="2"/>
  <c r="NR242" i="2"/>
  <c r="PS241" i="2"/>
  <c r="PR241" i="2"/>
  <c r="PQ241" i="2"/>
  <c r="PP241" i="2"/>
  <c r="PO241" i="2"/>
  <c r="PN241" i="2"/>
  <c r="PM241" i="2"/>
  <c r="PL241" i="2"/>
  <c r="PK241" i="2"/>
  <c r="PJ241" i="2"/>
  <c r="PI241" i="2"/>
  <c r="PH241" i="2"/>
  <c r="PG241" i="2"/>
  <c r="PF241" i="2"/>
  <c r="PE241" i="2"/>
  <c r="PD241" i="2"/>
  <c r="PC241" i="2"/>
  <c r="PB241" i="2"/>
  <c r="PA241" i="2"/>
  <c r="OZ241" i="2"/>
  <c r="OY241" i="2"/>
  <c r="OX241" i="2"/>
  <c r="OW241" i="2"/>
  <c r="OV241" i="2"/>
  <c r="OU241" i="2"/>
  <c r="OT241" i="2"/>
  <c r="OS241" i="2"/>
  <c r="OR241" i="2"/>
  <c r="OQ241" i="2"/>
  <c r="OP241" i="2"/>
  <c r="OO241" i="2"/>
  <c r="ON241" i="2"/>
  <c r="OM241" i="2"/>
  <c r="OL241" i="2"/>
  <c r="OK241" i="2"/>
  <c r="OJ241" i="2"/>
  <c r="OI241" i="2"/>
  <c r="OH241" i="2"/>
  <c r="OG241" i="2"/>
  <c r="OF241" i="2"/>
  <c r="OE241" i="2"/>
  <c r="OD241" i="2"/>
  <c r="OC241" i="2"/>
  <c r="OB241" i="2"/>
  <c r="OA241" i="2"/>
  <c r="NZ241" i="2"/>
  <c r="NY241" i="2"/>
  <c r="NX241" i="2"/>
  <c r="NW241" i="2"/>
  <c r="NV241" i="2"/>
  <c r="NU241" i="2"/>
  <c r="NT241" i="2"/>
  <c r="NS241" i="2"/>
  <c r="NR241" i="2"/>
  <c r="PS240" i="2"/>
  <c r="PR240" i="2"/>
  <c r="PQ240" i="2"/>
  <c r="PP240" i="2"/>
  <c r="PO240" i="2"/>
  <c r="PN240" i="2"/>
  <c r="PM240" i="2"/>
  <c r="PL240" i="2"/>
  <c r="PK240" i="2"/>
  <c r="PJ240" i="2"/>
  <c r="PI240" i="2"/>
  <c r="PH240" i="2"/>
  <c r="PG240" i="2"/>
  <c r="PF240" i="2"/>
  <c r="PE240" i="2"/>
  <c r="PD240" i="2"/>
  <c r="PC240" i="2"/>
  <c r="PB240" i="2"/>
  <c r="PA240" i="2"/>
  <c r="OZ240" i="2"/>
  <c r="OY240" i="2"/>
  <c r="OX240" i="2"/>
  <c r="OW240" i="2"/>
  <c r="OV240" i="2"/>
  <c r="OU240" i="2"/>
  <c r="OT240" i="2"/>
  <c r="OS240" i="2"/>
  <c r="OR240" i="2"/>
  <c r="OQ240" i="2"/>
  <c r="OP240" i="2"/>
  <c r="OO240" i="2"/>
  <c r="ON240" i="2"/>
  <c r="OM240" i="2"/>
  <c r="OL240" i="2"/>
  <c r="OK240" i="2"/>
  <c r="OJ240" i="2"/>
  <c r="OI240" i="2"/>
  <c r="OH240" i="2"/>
  <c r="OG240" i="2"/>
  <c r="OF240" i="2"/>
  <c r="OE240" i="2"/>
  <c r="OD240" i="2"/>
  <c r="OC240" i="2"/>
  <c r="OB240" i="2"/>
  <c r="OA240" i="2"/>
  <c r="NZ240" i="2"/>
  <c r="NY240" i="2"/>
  <c r="NX240" i="2"/>
  <c r="NW240" i="2"/>
  <c r="NV240" i="2"/>
  <c r="NU240" i="2"/>
  <c r="NT240" i="2"/>
  <c r="NS240" i="2"/>
  <c r="NR240" i="2"/>
  <c r="PS239" i="2"/>
  <c r="PR239" i="2"/>
  <c r="PQ239" i="2"/>
  <c r="PP239" i="2"/>
  <c r="PO239" i="2"/>
  <c r="PN239" i="2"/>
  <c r="PM239" i="2"/>
  <c r="PL239" i="2"/>
  <c r="PK239" i="2"/>
  <c r="PJ239" i="2"/>
  <c r="PI239" i="2"/>
  <c r="PH239" i="2"/>
  <c r="PG239" i="2"/>
  <c r="PF239" i="2"/>
  <c r="PE239" i="2"/>
  <c r="PD239" i="2"/>
  <c r="PC239" i="2"/>
  <c r="PB239" i="2"/>
  <c r="PA239" i="2"/>
  <c r="OZ239" i="2"/>
  <c r="OY239" i="2"/>
  <c r="OX239" i="2"/>
  <c r="OW239" i="2"/>
  <c r="OV239" i="2"/>
  <c r="OU239" i="2"/>
  <c r="OT239" i="2"/>
  <c r="OS239" i="2"/>
  <c r="OR239" i="2"/>
  <c r="OQ239" i="2"/>
  <c r="OP239" i="2"/>
  <c r="OO239" i="2"/>
  <c r="ON239" i="2"/>
  <c r="OM239" i="2"/>
  <c r="OL239" i="2"/>
  <c r="OK239" i="2"/>
  <c r="OJ239" i="2"/>
  <c r="OI239" i="2"/>
  <c r="OH239" i="2"/>
  <c r="OG239" i="2"/>
  <c r="OF239" i="2"/>
  <c r="OE239" i="2"/>
  <c r="OD239" i="2"/>
  <c r="OC239" i="2"/>
  <c r="OB239" i="2"/>
  <c r="OA239" i="2"/>
  <c r="NZ239" i="2"/>
  <c r="NY239" i="2"/>
  <c r="NX239" i="2"/>
  <c r="NW239" i="2"/>
  <c r="NV239" i="2"/>
  <c r="NU239" i="2"/>
  <c r="NT239" i="2"/>
  <c r="NS239" i="2"/>
  <c r="NR239" i="2"/>
  <c r="PS238" i="2"/>
  <c r="PR238" i="2"/>
  <c r="PQ238" i="2"/>
  <c r="PP238" i="2"/>
  <c r="PO238" i="2"/>
  <c r="PN238" i="2"/>
  <c r="PM238" i="2"/>
  <c r="PL238" i="2"/>
  <c r="PK238" i="2"/>
  <c r="PJ238" i="2"/>
  <c r="PI238" i="2"/>
  <c r="PH238" i="2"/>
  <c r="PG238" i="2"/>
  <c r="PF238" i="2"/>
  <c r="PE238" i="2"/>
  <c r="PD238" i="2"/>
  <c r="PC238" i="2"/>
  <c r="PB238" i="2"/>
  <c r="PA238" i="2"/>
  <c r="OZ238" i="2"/>
  <c r="OY238" i="2"/>
  <c r="OX238" i="2"/>
  <c r="OW238" i="2"/>
  <c r="OV238" i="2"/>
  <c r="OU238" i="2"/>
  <c r="OT238" i="2"/>
  <c r="OS238" i="2"/>
  <c r="OR238" i="2"/>
  <c r="OQ238" i="2"/>
  <c r="OP238" i="2"/>
  <c r="OO238" i="2"/>
  <c r="ON238" i="2"/>
  <c r="OM238" i="2"/>
  <c r="OL238" i="2"/>
  <c r="OK238" i="2"/>
  <c r="OJ238" i="2"/>
  <c r="OI238" i="2"/>
  <c r="OH238" i="2"/>
  <c r="OG238" i="2"/>
  <c r="OF238" i="2"/>
  <c r="OE238" i="2"/>
  <c r="OD238" i="2"/>
  <c r="OC238" i="2"/>
  <c r="OB238" i="2"/>
  <c r="OA238" i="2"/>
  <c r="NZ238" i="2"/>
  <c r="NY238" i="2"/>
  <c r="NX238" i="2"/>
  <c r="NW238" i="2"/>
  <c r="NV238" i="2"/>
  <c r="NU238" i="2"/>
  <c r="NT238" i="2"/>
  <c r="NS238" i="2"/>
  <c r="NR238" i="2"/>
  <c r="PS237" i="2"/>
  <c r="PR237" i="2"/>
  <c r="PQ237" i="2"/>
  <c r="PP237" i="2"/>
  <c r="PO237" i="2"/>
  <c r="PN237" i="2"/>
  <c r="PM237" i="2"/>
  <c r="PL237" i="2"/>
  <c r="PK237" i="2"/>
  <c r="PJ237" i="2"/>
  <c r="PI237" i="2"/>
  <c r="PH237" i="2"/>
  <c r="PG237" i="2"/>
  <c r="PF237" i="2"/>
  <c r="PE237" i="2"/>
  <c r="PD237" i="2"/>
  <c r="PC237" i="2"/>
  <c r="PB237" i="2"/>
  <c r="PA237" i="2"/>
  <c r="OZ237" i="2"/>
  <c r="OY237" i="2"/>
  <c r="OX237" i="2"/>
  <c r="OW237" i="2"/>
  <c r="OV237" i="2"/>
  <c r="OU237" i="2"/>
  <c r="OT237" i="2"/>
  <c r="OS237" i="2"/>
  <c r="OR237" i="2"/>
  <c r="OQ237" i="2"/>
  <c r="OP237" i="2"/>
  <c r="OO237" i="2"/>
  <c r="ON237" i="2"/>
  <c r="OM237" i="2"/>
  <c r="OL237" i="2"/>
  <c r="OK237" i="2"/>
  <c r="OJ237" i="2"/>
  <c r="OI237" i="2"/>
  <c r="OH237" i="2"/>
  <c r="OG237" i="2"/>
  <c r="OF237" i="2"/>
  <c r="OE237" i="2"/>
  <c r="OD237" i="2"/>
  <c r="OC237" i="2"/>
  <c r="OB237" i="2"/>
  <c r="OA237" i="2"/>
  <c r="NZ237" i="2"/>
  <c r="NY237" i="2"/>
  <c r="NX237" i="2"/>
  <c r="NW237" i="2"/>
  <c r="NV237" i="2"/>
  <c r="NU237" i="2"/>
  <c r="NT237" i="2"/>
  <c r="NS237" i="2"/>
  <c r="NR237" i="2"/>
  <c r="PS236" i="2"/>
  <c r="PR236" i="2"/>
  <c r="PQ236" i="2"/>
  <c r="PP236" i="2"/>
  <c r="PO236" i="2"/>
  <c r="PN236" i="2"/>
  <c r="PM236" i="2"/>
  <c r="PL236" i="2"/>
  <c r="PK236" i="2"/>
  <c r="PJ236" i="2"/>
  <c r="PI236" i="2"/>
  <c r="PH236" i="2"/>
  <c r="PG236" i="2"/>
  <c r="PF236" i="2"/>
  <c r="PE236" i="2"/>
  <c r="PD236" i="2"/>
  <c r="PC236" i="2"/>
  <c r="PB236" i="2"/>
  <c r="PA236" i="2"/>
  <c r="OZ236" i="2"/>
  <c r="OY236" i="2"/>
  <c r="OX236" i="2"/>
  <c r="OW236" i="2"/>
  <c r="OV236" i="2"/>
  <c r="OU236" i="2"/>
  <c r="OT236" i="2"/>
  <c r="OS236" i="2"/>
  <c r="OR236" i="2"/>
  <c r="OQ236" i="2"/>
  <c r="OP236" i="2"/>
  <c r="OO236" i="2"/>
  <c r="ON236" i="2"/>
  <c r="OM236" i="2"/>
  <c r="OL236" i="2"/>
  <c r="OK236" i="2"/>
  <c r="OJ236" i="2"/>
  <c r="OI236" i="2"/>
  <c r="OH236" i="2"/>
  <c r="OG236" i="2"/>
  <c r="OF236" i="2"/>
  <c r="OE236" i="2"/>
  <c r="OD236" i="2"/>
  <c r="OC236" i="2"/>
  <c r="OB236" i="2"/>
  <c r="OA236" i="2"/>
  <c r="NZ236" i="2"/>
  <c r="NY236" i="2"/>
  <c r="NX236" i="2"/>
  <c r="NW236" i="2"/>
  <c r="NV236" i="2"/>
  <c r="NU236" i="2"/>
  <c r="NT236" i="2"/>
  <c r="NS236" i="2"/>
  <c r="NR236" i="2"/>
  <c r="PS235" i="2"/>
  <c r="PR235" i="2"/>
  <c r="PQ235" i="2"/>
  <c r="PP235" i="2"/>
  <c r="PO235" i="2"/>
  <c r="PN235" i="2"/>
  <c r="PM235" i="2"/>
  <c r="PL235" i="2"/>
  <c r="PK235" i="2"/>
  <c r="PJ235" i="2"/>
  <c r="PI235" i="2"/>
  <c r="PH235" i="2"/>
  <c r="PG235" i="2"/>
  <c r="PF235" i="2"/>
  <c r="PE235" i="2"/>
  <c r="PD235" i="2"/>
  <c r="PC235" i="2"/>
  <c r="PB235" i="2"/>
  <c r="PA235" i="2"/>
  <c r="OZ235" i="2"/>
  <c r="OY235" i="2"/>
  <c r="OX235" i="2"/>
  <c r="OW235" i="2"/>
  <c r="OV235" i="2"/>
  <c r="OU235" i="2"/>
  <c r="OT235" i="2"/>
  <c r="OS235" i="2"/>
  <c r="OR235" i="2"/>
  <c r="OQ235" i="2"/>
  <c r="OP235" i="2"/>
  <c r="OO235" i="2"/>
  <c r="ON235" i="2"/>
  <c r="OM235" i="2"/>
  <c r="OL235" i="2"/>
  <c r="OK235" i="2"/>
  <c r="OJ235" i="2"/>
  <c r="OI235" i="2"/>
  <c r="OH235" i="2"/>
  <c r="OG235" i="2"/>
  <c r="OF235" i="2"/>
  <c r="OE235" i="2"/>
  <c r="OD235" i="2"/>
  <c r="OC235" i="2"/>
  <c r="OB235" i="2"/>
  <c r="OA235" i="2"/>
  <c r="NZ235" i="2"/>
  <c r="NY235" i="2"/>
  <c r="NX235" i="2"/>
  <c r="NW235" i="2"/>
  <c r="NV235" i="2"/>
  <c r="NU235" i="2"/>
  <c r="NT235" i="2"/>
  <c r="NS235" i="2"/>
  <c r="NR235" i="2"/>
  <c r="PS234" i="2"/>
  <c r="PR234" i="2"/>
  <c r="PQ234" i="2"/>
  <c r="PP234" i="2"/>
  <c r="PO234" i="2"/>
  <c r="PN234" i="2"/>
  <c r="PM234" i="2"/>
  <c r="PL234" i="2"/>
  <c r="PK234" i="2"/>
  <c r="PJ234" i="2"/>
  <c r="PI234" i="2"/>
  <c r="PH234" i="2"/>
  <c r="PG234" i="2"/>
  <c r="PF234" i="2"/>
  <c r="PE234" i="2"/>
  <c r="PD234" i="2"/>
  <c r="PC234" i="2"/>
  <c r="PB234" i="2"/>
  <c r="PA234" i="2"/>
  <c r="OZ234" i="2"/>
  <c r="OY234" i="2"/>
  <c r="OX234" i="2"/>
  <c r="OW234" i="2"/>
  <c r="OV234" i="2"/>
  <c r="OU234" i="2"/>
  <c r="OT234" i="2"/>
  <c r="OS234" i="2"/>
  <c r="OR234" i="2"/>
  <c r="OQ234" i="2"/>
  <c r="OP234" i="2"/>
  <c r="OO234" i="2"/>
  <c r="ON234" i="2"/>
  <c r="OM234" i="2"/>
  <c r="OL234" i="2"/>
  <c r="OK234" i="2"/>
  <c r="OJ234" i="2"/>
  <c r="OI234" i="2"/>
  <c r="OH234" i="2"/>
  <c r="OG234" i="2"/>
  <c r="OF234" i="2"/>
  <c r="OE234" i="2"/>
  <c r="OD234" i="2"/>
  <c r="OC234" i="2"/>
  <c r="OB234" i="2"/>
  <c r="OA234" i="2"/>
  <c r="NZ234" i="2"/>
  <c r="NY234" i="2"/>
  <c r="NX234" i="2"/>
  <c r="NW234" i="2"/>
  <c r="NV234" i="2"/>
  <c r="NU234" i="2"/>
  <c r="NT234" i="2"/>
  <c r="NS234" i="2"/>
  <c r="NR234" i="2"/>
  <c r="PS233" i="2"/>
  <c r="PR233" i="2"/>
  <c r="PQ233" i="2"/>
  <c r="PP233" i="2"/>
  <c r="PO233" i="2"/>
  <c r="PN233" i="2"/>
  <c r="PM233" i="2"/>
  <c r="PL233" i="2"/>
  <c r="PK233" i="2"/>
  <c r="PJ233" i="2"/>
  <c r="PI233" i="2"/>
  <c r="PH233" i="2"/>
  <c r="PG233" i="2"/>
  <c r="PF233" i="2"/>
  <c r="PE233" i="2"/>
  <c r="PD233" i="2"/>
  <c r="PC233" i="2"/>
  <c r="PB233" i="2"/>
  <c r="PA233" i="2"/>
  <c r="OZ233" i="2"/>
  <c r="OY233" i="2"/>
  <c r="OX233" i="2"/>
  <c r="OW233" i="2"/>
  <c r="OV233" i="2"/>
  <c r="OU233" i="2"/>
  <c r="OT233" i="2"/>
  <c r="OS233" i="2"/>
  <c r="OR233" i="2"/>
  <c r="OQ233" i="2"/>
  <c r="OP233" i="2"/>
  <c r="OO233" i="2"/>
  <c r="ON233" i="2"/>
  <c r="OM233" i="2"/>
  <c r="OL233" i="2"/>
  <c r="OK233" i="2"/>
  <c r="OJ233" i="2"/>
  <c r="OI233" i="2"/>
  <c r="OH233" i="2"/>
  <c r="OG233" i="2"/>
  <c r="OF233" i="2"/>
  <c r="OE233" i="2"/>
  <c r="OD233" i="2"/>
  <c r="OC233" i="2"/>
  <c r="OB233" i="2"/>
  <c r="OA233" i="2"/>
  <c r="NZ233" i="2"/>
  <c r="NY233" i="2"/>
  <c r="NX233" i="2"/>
  <c r="NW233" i="2"/>
  <c r="NV233" i="2"/>
  <c r="NU233" i="2"/>
  <c r="NT233" i="2"/>
  <c r="NS233" i="2"/>
  <c r="NR233" i="2"/>
  <c r="PS232" i="2"/>
  <c r="PR232" i="2"/>
  <c r="PQ232" i="2"/>
  <c r="PP232" i="2"/>
  <c r="PO232" i="2"/>
  <c r="PN232" i="2"/>
  <c r="PM232" i="2"/>
  <c r="PL232" i="2"/>
  <c r="PK232" i="2"/>
  <c r="PJ232" i="2"/>
  <c r="PI232" i="2"/>
  <c r="PH232" i="2"/>
  <c r="PG232" i="2"/>
  <c r="PF232" i="2"/>
  <c r="PE232" i="2"/>
  <c r="PD232" i="2"/>
  <c r="PC232" i="2"/>
  <c r="PB232" i="2"/>
  <c r="PA232" i="2"/>
  <c r="OZ232" i="2"/>
  <c r="OY232" i="2"/>
  <c r="OX232" i="2"/>
  <c r="OW232" i="2"/>
  <c r="OV232" i="2"/>
  <c r="OU232" i="2"/>
  <c r="OT232" i="2"/>
  <c r="OS232" i="2"/>
  <c r="OR232" i="2"/>
  <c r="OQ232" i="2"/>
  <c r="OP232" i="2"/>
  <c r="OO232" i="2"/>
  <c r="ON232" i="2"/>
  <c r="OM232" i="2"/>
  <c r="OL232" i="2"/>
  <c r="OK232" i="2"/>
  <c r="OJ232" i="2"/>
  <c r="OI232" i="2"/>
  <c r="OH232" i="2"/>
  <c r="OG232" i="2"/>
  <c r="OF232" i="2"/>
  <c r="OE232" i="2"/>
  <c r="OD232" i="2"/>
  <c r="OC232" i="2"/>
  <c r="OB232" i="2"/>
  <c r="OA232" i="2"/>
  <c r="NZ232" i="2"/>
  <c r="NY232" i="2"/>
  <c r="NX232" i="2"/>
  <c r="NW232" i="2"/>
  <c r="NV232" i="2"/>
  <c r="NU232" i="2"/>
  <c r="NT232" i="2"/>
  <c r="NS232" i="2"/>
  <c r="NR232" i="2"/>
  <c r="PS231" i="2"/>
  <c r="PR231" i="2"/>
  <c r="PQ231" i="2"/>
  <c r="PP231" i="2"/>
  <c r="PO231" i="2"/>
  <c r="PN231" i="2"/>
  <c r="PM231" i="2"/>
  <c r="PL231" i="2"/>
  <c r="PK231" i="2"/>
  <c r="PJ231" i="2"/>
  <c r="PI231" i="2"/>
  <c r="PH231" i="2"/>
  <c r="PG231" i="2"/>
  <c r="PF231" i="2"/>
  <c r="PE231" i="2"/>
  <c r="PD231" i="2"/>
  <c r="PC231" i="2"/>
  <c r="PB231" i="2"/>
  <c r="PA231" i="2"/>
  <c r="OZ231" i="2"/>
  <c r="OY231" i="2"/>
  <c r="OX231" i="2"/>
  <c r="OW231" i="2"/>
  <c r="OV231" i="2"/>
  <c r="OU231" i="2"/>
  <c r="OT231" i="2"/>
  <c r="OS231" i="2"/>
  <c r="OR231" i="2"/>
  <c r="OQ231" i="2"/>
  <c r="OP231" i="2"/>
  <c r="OO231" i="2"/>
  <c r="ON231" i="2"/>
  <c r="OM231" i="2"/>
  <c r="OL231" i="2"/>
  <c r="OK231" i="2"/>
  <c r="OJ231" i="2"/>
  <c r="OI231" i="2"/>
  <c r="OH231" i="2"/>
  <c r="OG231" i="2"/>
  <c r="OF231" i="2"/>
  <c r="OE231" i="2"/>
  <c r="OD231" i="2"/>
  <c r="OC231" i="2"/>
  <c r="OB231" i="2"/>
  <c r="OA231" i="2"/>
  <c r="NZ231" i="2"/>
  <c r="NY231" i="2"/>
  <c r="NX231" i="2"/>
  <c r="NW231" i="2"/>
  <c r="NV231" i="2"/>
  <c r="NU231" i="2"/>
  <c r="NT231" i="2"/>
  <c r="NS231" i="2"/>
  <c r="NR231" i="2"/>
  <c r="PS230" i="2"/>
  <c r="PR230" i="2"/>
  <c r="PQ230" i="2"/>
  <c r="PP230" i="2"/>
  <c r="PO230" i="2"/>
  <c r="PN230" i="2"/>
  <c r="PM230" i="2"/>
  <c r="PL230" i="2"/>
  <c r="PK230" i="2"/>
  <c r="PJ230" i="2"/>
  <c r="PI230" i="2"/>
  <c r="PH230" i="2"/>
  <c r="PG230" i="2"/>
  <c r="PF230" i="2"/>
  <c r="PE230" i="2"/>
  <c r="PD230" i="2"/>
  <c r="PC230" i="2"/>
  <c r="PB230" i="2"/>
  <c r="PA230" i="2"/>
  <c r="OZ230" i="2"/>
  <c r="OY230" i="2"/>
  <c r="OX230" i="2"/>
  <c r="OW230" i="2"/>
  <c r="OV230" i="2"/>
  <c r="OU230" i="2"/>
  <c r="OT230" i="2"/>
  <c r="OS230" i="2"/>
  <c r="OR230" i="2"/>
  <c r="OQ230" i="2"/>
  <c r="OP230" i="2"/>
  <c r="OO230" i="2"/>
  <c r="ON230" i="2"/>
  <c r="OM230" i="2"/>
  <c r="OL230" i="2"/>
  <c r="OK230" i="2"/>
  <c r="OJ230" i="2"/>
  <c r="OI230" i="2"/>
  <c r="OH230" i="2"/>
  <c r="OG230" i="2"/>
  <c r="OF230" i="2"/>
  <c r="OE230" i="2"/>
  <c r="OD230" i="2"/>
  <c r="OC230" i="2"/>
  <c r="OB230" i="2"/>
  <c r="OA230" i="2"/>
  <c r="NZ230" i="2"/>
  <c r="NY230" i="2"/>
  <c r="NX230" i="2"/>
  <c r="NW230" i="2"/>
  <c r="NV230" i="2"/>
  <c r="NU230" i="2"/>
  <c r="NT230" i="2"/>
  <c r="NS230" i="2"/>
  <c r="NR230" i="2"/>
  <c r="PS229" i="2"/>
  <c r="PR229" i="2"/>
  <c r="PQ229" i="2"/>
  <c r="PP229" i="2"/>
  <c r="PO229" i="2"/>
  <c r="PN229" i="2"/>
  <c r="PM229" i="2"/>
  <c r="PL229" i="2"/>
  <c r="PK229" i="2"/>
  <c r="PJ229" i="2"/>
  <c r="PI229" i="2"/>
  <c r="PH229" i="2"/>
  <c r="PG229" i="2"/>
  <c r="PF229" i="2"/>
  <c r="PE229" i="2"/>
  <c r="PD229" i="2"/>
  <c r="PC229" i="2"/>
  <c r="PB229" i="2"/>
  <c r="PA229" i="2"/>
  <c r="OZ229" i="2"/>
  <c r="OY229" i="2"/>
  <c r="OX229" i="2"/>
  <c r="OW229" i="2"/>
  <c r="OV229" i="2"/>
  <c r="OU229" i="2"/>
  <c r="OT229" i="2"/>
  <c r="OS229" i="2"/>
  <c r="OR229" i="2"/>
  <c r="OQ229" i="2"/>
  <c r="OP229" i="2"/>
  <c r="OO229" i="2"/>
  <c r="ON229" i="2"/>
  <c r="OM229" i="2"/>
  <c r="OL229" i="2"/>
  <c r="OK229" i="2"/>
  <c r="OJ229" i="2"/>
  <c r="OI229" i="2"/>
  <c r="OH229" i="2"/>
  <c r="OG229" i="2"/>
  <c r="OF229" i="2"/>
  <c r="OE229" i="2"/>
  <c r="OD229" i="2"/>
  <c r="OC229" i="2"/>
  <c r="OB229" i="2"/>
  <c r="OA229" i="2"/>
  <c r="NZ229" i="2"/>
  <c r="NY229" i="2"/>
  <c r="NX229" i="2"/>
  <c r="NW229" i="2"/>
  <c r="NV229" i="2"/>
  <c r="NU229" i="2"/>
  <c r="NT229" i="2"/>
  <c r="NS229" i="2"/>
  <c r="NR229" i="2"/>
  <c r="PS228" i="2"/>
  <c r="PR228" i="2"/>
  <c r="PQ228" i="2"/>
  <c r="PP228" i="2"/>
  <c r="PO228" i="2"/>
  <c r="PN228" i="2"/>
  <c r="PM228" i="2"/>
  <c r="PL228" i="2"/>
  <c r="PK228" i="2"/>
  <c r="PJ228" i="2"/>
  <c r="PI228" i="2"/>
  <c r="PH228" i="2"/>
  <c r="PG228" i="2"/>
  <c r="PF228" i="2"/>
  <c r="PE228" i="2"/>
  <c r="PD228" i="2"/>
  <c r="PC228" i="2"/>
  <c r="PB228" i="2"/>
  <c r="PA228" i="2"/>
  <c r="OZ228" i="2"/>
  <c r="OY228" i="2"/>
  <c r="OX228" i="2"/>
  <c r="OW228" i="2"/>
  <c r="OV228" i="2"/>
  <c r="OU228" i="2"/>
  <c r="OT228" i="2"/>
  <c r="OS228" i="2"/>
  <c r="OR228" i="2"/>
  <c r="OQ228" i="2"/>
  <c r="OP228" i="2"/>
  <c r="OO228" i="2"/>
  <c r="ON228" i="2"/>
  <c r="OM228" i="2"/>
  <c r="OL228" i="2"/>
  <c r="OK228" i="2"/>
  <c r="OJ228" i="2"/>
  <c r="OI228" i="2"/>
  <c r="OH228" i="2"/>
  <c r="OG228" i="2"/>
  <c r="OF228" i="2"/>
  <c r="OE228" i="2"/>
  <c r="OD228" i="2"/>
  <c r="OC228" i="2"/>
  <c r="OB228" i="2"/>
  <c r="OA228" i="2"/>
  <c r="NZ228" i="2"/>
  <c r="NY228" i="2"/>
  <c r="NX228" i="2"/>
  <c r="NW228" i="2"/>
  <c r="NV228" i="2"/>
  <c r="NU228" i="2"/>
  <c r="NT228" i="2"/>
  <c r="NS228" i="2"/>
  <c r="NR228" i="2"/>
  <c r="PS227" i="2"/>
  <c r="PR227" i="2"/>
  <c r="PQ227" i="2"/>
  <c r="PP227" i="2"/>
  <c r="PO227" i="2"/>
  <c r="PN227" i="2"/>
  <c r="PM227" i="2"/>
  <c r="PL227" i="2"/>
  <c r="PK227" i="2"/>
  <c r="PJ227" i="2"/>
  <c r="PI227" i="2"/>
  <c r="PH227" i="2"/>
  <c r="PG227" i="2"/>
  <c r="PF227" i="2"/>
  <c r="PE227" i="2"/>
  <c r="PD227" i="2"/>
  <c r="PC227" i="2"/>
  <c r="PB227" i="2"/>
  <c r="PA227" i="2"/>
  <c r="OZ227" i="2"/>
  <c r="OY227" i="2"/>
  <c r="OX227" i="2"/>
  <c r="OW227" i="2"/>
  <c r="OV227" i="2"/>
  <c r="OU227" i="2"/>
  <c r="OT227" i="2"/>
  <c r="OS227" i="2"/>
  <c r="OR227" i="2"/>
  <c r="OQ227" i="2"/>
  <c r="OP227" i="2"/>
  <c r="OO227" i="2"/>
  <c r="ON227" i="2"/>
  <c r="OM227" i="2"/>
  <c r="OL227" i="2"/>
  <c r="OK227" i="2"/>
  <c r="OJ227" i="2"/>
  <c r="OI227" i="2"/>
  <c r="OH227" i="2"/>
  <c r="OG227" i="2"/>
  <c r="OF227" i="2"/>
  <c r="OE227" i="2"/>
  <c r="OD227" i="2"/>
  <c r="OC227" i="2"/>
  <c r="OB227" i="2"/>
  <c r="OA227" i="2"/>
  <c r="NZ227" i="2"/>
  <c r="NY227" i="2"/>
  <c r="NX227" i="2"/>
  <c r="NW227" i="2"/>
  <c r="NV227" i="2"/>
  <c r="NU227" i="2"/>
  <c r="NT227" i="2"/>
  <c r="NS227" i="2"/>
  <c r="NR227" i="2"/>
  <c r="PS226" i="2"/>
  <c r="PR226" i="2"/>
  <c r="PQ226" i="2"/>
  <c r="PP226" i="2"/>
  <c r="PO226" i="2"/>
  <c r="PN226" i="2"/>
  <c r="PM226" i="2"/>
  <c r="PL226" i="2"/>
  <c r="PK226" i="2"/>
  <c r="PJ226" i="2"/>
  <c r="PI226" i="2"/>
  <c r="PH226" i="2"/>
  <c r="PG226" i="2"/>
  <c r="PF226" i="2"/>
  <c r="PE226" i="2"/>
  <c r="PD226" i="2"/>
  <c r="PC226" i="2"/>
  <c r="PB226" i="2"/>
  <c r="PA226" i="2"/>
  <c r="OZ226" i="2"/>
  <c r="OY226" i="2"/>
  <c r="OX226" i="2"/>
  <c r="OW226" i="2"/>
  <c r="OV226" i="2"/>
  <c r="OU226" i="2"/>
  <c r="OT226" i="2"/>
  <c r="OS226" i="2"/>
  <c r="OR226" i="2"/>
  <c r="OQ226" i="2"/>
  <c r="OP226" i="2"/>
  <c r="OO226" i="2"/>
  <c r="ON226" i="2"/>
  <c r="OM226" i="2"/>
  <c r="OL226" i="2"/>
  <c r="OK226" i="2"/>
  <c r="OJ226" i="2"/>
  <c r="OI226" i="2"/>
  <c r="OH226" i="2"/>
  <c r="OG226" i="2"/>
  <c r="OF226" i="2"/>
  <c r="OE226" i="2"/>
  <c r="OD226" i="2"/>
  <c r="OC226" i="2"/>
  <c r="OB226" i="2"/>
  <c r="OA226" i="2"/>
  <c r="NZ226" i="2"/>
  <c r="NY226" i="2"/>
  <c r="NX226" i="2"/>
  <c r="NW226" i="2"/>
  <c r="NV226" i="2"/>
  <c r="NU226" i="2"/>
  <c r="NT226" i="2"/>
  <c r="NS226" i="2"/>
  <c r="NR226" i="2"/>
  <c r="PS225" i="2"/>
  <c r="PR225" i="2"/>
  <c r="PQ225" i="2"/>
  <c r="PP225" i="2"/>
  <c r="PO225" i="2"/>
  <c r="PN225" i="2"/>
  <c r="PM225" i="2"/>
  <c r="PL225" i="2"/>
  <c r="PK225" i="2"/>
  <c r="PJ225" i="2"/>
  <c r="PI225" i="2"/>
  <c r="PH225" i="2"/>
  <c r="PG225" i="2"/>
  <c r="PF225" i="2"/>
  <c r="PE225" i="2"/>
  <c r="PD225" i="2"/>
  <c r="PC225" i="2"/>
  <c r="PB225" i="2"/>
  <c r="PA225" i="2"/>
  <c r="OZ225" i="2"/>
  <c r="OY225" i="2"/>
  <c r="OX225" i="2"/>
  <c r="OW225" i="2"/>
  <c r="OV225" i="2"/>
  <c r="OU225" i="2"/>
  <c r="OT225" i="2"/>
  <c r="OS225" i="2"/>
  <c r="OR225" i="2"/>
  <c r="OQ225" i="2"/>
  <c r="OP225" i="2"/>
  <c r="OO225" i="2"/>
  <c r="ON225" i="2"/>
  <c r="OM225" i="2"/>
  <c r="OL225" i="2"/>
  <c r="OK225" i="2"/>
  <c r="OJ225" i="2"/>
  <c r="OI225" i="2"/>
  <c r="OH225" i="2"/>
  <c r="OG225" i="2"/>
  <c r="OF225" i="2"/>
  <c r="OE225" i="2"/>
  <c r="OD225" i="2"/>
  <c r="OC225" i="2"/>
  <c r="OB225" i="2"/>
  <c r="OA225" i="2"/>
  <c r="NZ225" i="2"/>
  <c r="NY225" i="2"/>
  <c r="NX225" i="2"/>
  <c r="NW225" i="2"/>
  <c r="NV225" i="2"/>
  <c r="NU225" i="2"/>
  <c r="NT225" i="2"/>
  <c r="NS225" i="2"/>
  <c r="NR225" i="2"/>
  <c r="PS224" i="2"/>
  <c r="PR224" i="2"/>
  <c r="PQ224" i="2"/>
  <c r="PP224" i="2"/>
  <c r="PO224" i="2"/>
  <c r="PN224" i="2"/>
  <c r="PM224" i="2"/>
  <c r="PL224" i="2"/>
  <c r="PK224" i="2"/>
  <c r="PJ224" i="2"/>
  <c r="PI224" i="2"/>
  <c r="PH224" i="2"/>
  <c r="PG224" i="2"/>
  <c r="PF224" i="2"/>
  <c r="PE224" i="2"/>
  <c r="PD224" i="2"/>
  <c r="PC224" i="2"/>
  <c r="PB224" i="2"/>
  <c r="PA224" i="2"/>
  <c r="OZ224" i="2"/>
  <c r="OY224" i="2"/>
  <c r="OX224" i="2"/>
  <c r="OW224" i="2"/>
  <c r="OV224" i="2"/>
  <c r="OU224" i="2"/>
  <c r="OT224" i="2"/>
  <c r="OS224" i="2"/>
  <c r="OR224" i="2"/>
  <c r="OQ224" i="2"/>
  <c r="OP224" i="2"/>
  <c r="OO224" i="2"/>
  <c r="ON224" i="2"/>
  <c r="OM224" i="2"/>
  <c r="OL224" i="2"/>
  <c r="OK224" i="2"/>
  <c r="OJ224" i="2"/>
  <c r="OI224" i="2"/>
  <c r="OH224" i="2"/>
  <c r="OG224" i="2"/>
  <c r="OF224" i="2"/>
  <c r="OE224" i="2"/>
  <c r="OD224" i="2"/>
  <c r="OC224" i="2"/>
  <c r="OB224" i="2"/>
  <c r="OA224" i="2"/>
  <c r="NZ224" i="2"/>
  <c r="NY224" i="2"/>
  <c r="NX224" i="2"/>
  <c r="NW224" i="2"/>
  <c r="NV224" i="2"/>
  <c r="NU224" i="2"/>
  <c r="NT224" i="2"/>
  <c r="NS224" i="2"/>
  <c r="NR224" i="2"/>
  <c r="PS223" i="2"/>
  <c r="PR223" i="2"/>
  <c r="PQ223" i="2"/>
  <c r="PP223" i="2"/>
  <c r="PO223" i="2"/>
  <c r="PN223" i="2"/>
  <c r="PM223" i="2"/>
  <c r="PL223" i="2"/>
  <c r="PK223" i="2"/>
  <c r="PJ223" i="2"/>
  <c r="PI223" i="2"/>
  <c r="PH223" i="2"/>
  <c r="PG223" i="2"/>
  <c r="PF223" i="2"/>
  <c r="PE223" i="2"/>
  <c r="PD223" i="2"/>
  <c r="PC223" i="2"/>
  <c r="PB223" i="2"/>
  <c r="PA223" i="2"/>
  <c r="OZ223" i="2"/>
  <c r="OY223" i="2"/>
  <c r="OX223" i="2"/>
  <c r="OW223" i="2"/>
  <c r="OV223" i="2"/>
  <c r="OU223" i="2"/>
  <c r="OT223" i="2"/>
  <c r="OS223" i="2"/>
  <c r="OR223" i="2"/>
  <c r="OQ223" i="2"/>
  <c r="OP223" i="2"/>
  <c r="OO223" i="2"/>
  <c r="ON223" i="2"/>
  <c r="OM223" i="2"/>
  <c r="OL223" i="2"/>
  <c r="OK223" i="2"/>
  <c r="OJ223" i="2"/>
  <c r="OI223" i="2"/>
  <c r="OH223" i="2"/>
  <c r="OG223" i="2"/>
  <c r="OF223" i="2"/>
  <c r="OE223" i="2"/>
  <c r="OD223" i="2"/>
  <c r="OC223" i="2"/>
  <c r="OB223" i="2"/>
  <c r="OA223" i="2"/>
  <c r="NZ223" i="2"/>
  <c r="NY223" i="2"/>
  <c r="NX223" i="2"/>
  <c r="NW223" i="2"/>
  <c r="NV223" i="2"/>
  <c r="NU223" i="2"/>
  <c r="NT223" i="2"/>
  <c r="NS223" i="2"/>
  <c r="NR223" i="2"/>
  <c r="PS222" i="2"/>
  <c r="PR222" i="2"/>
  <c r="PQ222" i="2"/>
  <c r="PP222" i="2"/>
  <c r="PO222" i="2"/>
  <c r="PN222" i="2"/>
  <c r="PM222" i="2"/>
  <c r="PL222" i="2"/>
  <c r="PK222" i="2"/>
  <c r="PJ222" i="2"/>
  <c r="PI222" i="2"/>
  <c r="PH222" i="2"/>
  <c r="PG222" i="2"/>
  <c r="PF222" i="2"/>
  <c r="PE222" i="2"/>
  <c r="PD222" i="2"/>
  <c r="PC222" i="2"/>
  <c r="PB222" i="2"/>
  <c r="PA222" i="2"/>
  <c r="OZ222" i="2"/>
  <c r="OY222" i="2"/>
  <c r="OX222" i="2"/>
  <c r="OW222" i="2"/>
  <c r="OV222" i="2"/>
  <c r="OU222" i="2"/>
  <c r="OT222" i="2"/>
  <c r="OS222" i="2"/>
  <c r="OR222" i="2"/>
  <c r="OQ222" i="2"/>
  <c r="OP222" i="2"/>
  <c r="OO222" i="2"/>
  <c r="ON222" i="2"/>
  <c r="OM222" i="2"/>
  <c r="OL222" i="2"/>
  <c r="OK222" i="2"/>
  <c r="OJ222" i="2"/>
  <c r="OI222" i="2"/>
  <c r="OH222" i="2"/>
  <c r="OG222" i="2"/>
  <c r="OF222" i="2"/>
  <c r="OE222" i="2"/>
  <c r="OD222" i="2"/>
  <c r="OC222" i="2"/>
  <c r="OB222" i="2"/>
  <c r="OA222" i="2"/>
  <c r="NZ222" i="2"/>
  <c r="NY222" i="2"/>
  <c r="NX222" i="2"/>
  <c r="NW222" i="2"/>
  <c r="NV222" i="2"/>
  <c r="NU222" i="2"/>
  <c r="NT222" i="2"/>
  <c r="NS222" i="2"/>
  <c r="NR222" i="2"/>
  <c r="PS221" i="2"/>
  <c r="PR221" i="2"/>
  <c r="PQ221" i="2"/>
  <c r="PP221" i="2"/>
  <c r="PO221" i="2"/>
  <c r="PN221" i="2"/>
  <c r="PM221" i="2"/>
  <c r="PL221" i="2"/>
  <c r="PK221" i="2"/>
  <c r="PJ221" i="2"/>
  <c r="PI221" i="2"/>
  <c r="PH221" i="2"/>
  <c r="PG221" i="2"/>
  <c r="PF221" i="2"/>
  <c r="PE221" i="2"/>
  <c r="PD221" i="2"/>
  <c r="PC221" i="2"/>
  <c r="PB221" i="2"/>
  <c r="PA221" i="2"/>
  <c r="OZ221" i="2"/>
  <c r="OY221" i="2"/>
  <c r="OX221" i="2"/>
  <c r="OW221" i="2"/>
  <c r="OV221" i="2"/>
  <c r="OU221" i="2"/>
  <c r="OT221" i="2"/>
  <c r="OS221" i="2"/>
  <c r="OR221" i="2"/>
  <c r="OQ221" i="2"/>
  <c r="OP221" i="2"/>
  <c r="OO221" i="2"/>
  <c r="ON221" i="2"/>
  <c r="OM221" i="2"/>
  <c r="OL221" i="2"/>
  <c r="OK221" i="2"/>
  <c r="OJ221" i="2"/>
  <c r="OI221" i="2"/>
  <c r="OH221" i="2"/>
  <c r="OG221" i="2"/>
  <c r="OF221" i="2"/>
  <c r="OE221" i="2"/>
  <c r="OD221" i="2"/>
  <c r="OC221" i="2"/>
  <c r="OB221" i="2"/>
  <c r="OA221" i="2"/>
  <c r="NZ221" i="2"/>
  <c r="NY221" i="2"/>
  <c r="NX221" i="2"/>
  <c r="NW221" i="2"/>
  <c r="NV221" i="2"/>
  <c r="NU221" i="2"/>
  <c r="NT221" i="2"/>
  <c r="NS221" i="2"/>
  <c r="NR221" i="2"/>
  <c r="PS220" i="2"/>
  <c r="PR220" i="2"/>
  <c r="PQ220" i="2"/>
  <c r="PP220" i="2"/>
  <c r="PO220" i="2"/>
  <c r="PN220" i="2"/>
  <c r="PM220" i="2"/>
  <c r="PL220" i="2"/>
  <c r="PK220" i="2"/>
  <c r="PJ220" i="2"/>
  <c r="PI220" i="2"/>
  <c r="PH220" i="2"/>
  <c r="PG220" i="2"/>
  <c r="PF220" i="2"/>
  <c r="PE220" i="2"/>
  <c r="PD220" i="2"/>
  <c r="PC220" i="2"/>
  <c r="PB220" i="2"/>
  <c r="PA220" i="2"/>
  <c r="OZ220" i="2"/>
  <c r="OY220" i="2"/>
  <c r="OX220" i="2"/>
  <c r="OW220" i="2"/>
  <c r="OV220" i="2"/>
  <c r="OU220" i="2"/>
  <c r="OT220" i="2"/>
  <c r="OS220" i="2"/>
  <c r="OR220" i="2"/>
  <c r="OQ220" i="2"/>
  <c r="OP220" i="2"/>
  <c r="OO220" i="2"/>
  <c r="ON220" i="2"/>
  <c r="OM220" i="2"/>
  <c r="OL220" i="2"/>
  <c r="OK220" i="2"/>
  <c r="OJ220" i="2"/>
  <c r="OI220" i="2"/>
  <c r="OH220" i="2"/>
  <c r="OG220" i="2"/>
  <c r="OF220" i="2"/>
  <c r="OE220" i="2"/>
  <c r="OD220" i="2"/>
  <c r="OC220" i="2"/>
  <c r="OB220" i="2"/>
  <c r="OA220" i="2"/>
  <c r="NZ220" i="2"/>
  <c r="NY220" i="2"/>
  <c r="NX220" i="2"/>
  <c r="NW220" i="2"/>
  <c r="NV220" i="2"/>
  <c r="NU220" i="2"/>
  <c r="NT220" i="2"/>
  <c r="NS220" i="2"/>
  <c r="NR220" i="2"/>
  <c r="PS219" i="2"/>
  <c r="PR219" i="2"/>
  <c r="PQ219" i="2"/>
  <c r="PP219" i="2"/>
  <c r="PO219" i="2"/>
  <c r="PN219" i="2"/>
  <c r="PM219" i="2"/>
  <c r="PL219" i="2"/>
  <c r="PK219" i="2"/>
  <c r="PJ219" i="2"/>
  <c r="PI219" i="2"/>
  <c r="PH219" i="2"/>
  <c r="PG219" i="2"/>
  <c r="PF219" i="2"/>
  <c r="PE219" i="2"/>
  <c r="PD219" i="2"/>
  <c r="PC219" i="2"/>
  <c r="PB219" i="2"/>
  <c r="PA219" i="2"/>
  <c r="OZ219" i="2"/>
  <c r="OY219" i="2"/>
  <c r="OX219" i="2"/>
  <c r="OW219" i="2"/>
  <c r="OV219" i="2"/>
  <c r="OU219" i="2"/>
  <c r="OT219" i="2"/>
  <c r="OS219" i="2"/>
  <c r="OR219" i="2"/>
  <c r="OQ219" i="2"/>
  <c r="OP219" i="2"/>
  <c r="OO219" i="2"/>
  <c r="ON219" i="2"/>
  <c r="OM219" i="2"/>
  <c r="OL219" i="2"/>
  <c r="OK219" i="2"/>
  <c r="OJ219" i="2"/>
  <c r="OI219" i="2"/>
  <c r="OH219" i="2"/>
  <c r="OG219" i="2"/>
  <c r="OF219" i="2"/>
  <c r="OE219" i="2"/>
  <c r="OD219" i="2"/>
  <c r="OC219" i="2"/>
  <c r="OB219" i="2"/>
  <c r="OA219" i="2"/>
  <c r="NZ219" i="2"/>
  <c r="NY219" i="2"/>
  <c r="NX219" i="2"/>
  <c r="NW219" i="2"/>
  <c r="NV219" i="2"/>
  <c r="NU219" i="2"/>
  <c r="NT219" i="2"/>
  <c r="NS219" i="2"/>
  <c r="NR219" i="2"/>
  <c r="PS218" i="2"/>
  <c r="PR218" i="2"/>
  <c r="PQ218" i="2"/>
  <c r="PP218" i="2"/>
  <c r="PO218" i="2"/>
  <c r="PN218" i="2"/>
  <c r="PM218" i="2"/>
  <c r="PL218" i="2"/>
  <c r="PK218" i="2"/>
  <c r="PJ218" i="2"/>
  <c r="PI218" i="2"/>
  <c r="PH218" i="2"/>
  <c r="PG218" i="2"/>
  <c r="PF218" i="2"/>
  <c r="PE218" i="2"/>
  <c r="PD218" i="2"/>
  <c r="PC218" i="2"/>
  <c r="PB218" i="2"/>
  <c r="PA218" i="2"/>
  <c r="OZ218" i="2"/>
  <c r="OY218" i="2"/>
  <c r="OX218" i="2"/>
  <c r="OW218" i="2"/>
  <c r="OV218" i="2"/>
  <c r="OU218" i="2"/>
  <c r="OT218" i="2"/>
  <c r="OS218" i="2"/>
  <c r="OR218" i="2"/>
  <c r="OQ218" i="2"/>
  <c r="OP218" i="2"/>
  <c r="OO218" i="2"/>
  <c r="ON218" i="2"/>
  <c r="OM218" i="2"/>
  <c r="OL218" i="2"/>
  <c r="OK218" i="2"/>
  <c r="OJ218" i="2"/>
  <c r="OI218" i="2"/>
  <c r="OH218" i="2"/>
  <c r="OG218" i="2"/>
  <c r="OF218" i="2"/>
  <c r="OE218" i="2"/>
  <c r="OD218" i="2"/>
  <c r="OC218" i="2"/>
  <c r="OB218" i="2"/>
  <c r="OA218" i="2"/>
  <c r="NZ218" i="2"/>
  <c r="NY218" i="2"/>
  <c r="NX218" i="2"/>
  <c r="NW218" i="2"/>
  <c r="NV218" i="2"/>
  <c r="NU218" i="2"/>
  <c r="NT218" i="2"/>
  <c r="NS218" i="2"/>
  <c r="NR218" i="2"/>
  <c r="PS217" i="2"/>
  <c r="PR217" i="2"/>
  <c r="PQ217" i="2"/>
  <c r="PP217" i="2"/>
  <c r="PO217" i="2"/>
  <c r="PN217" i="2"/>
  <c r="PM217" i="2"/>
  <c r="PL217" i="2"/>
  <c r="PK217" i="2"/>
  <c r="PJ217" i="2"/>
  <c r="PI217" i="2"/>
  <c r="PH217" i="2"/>
  <c r="PG217" i="2"/>
  <c r="PF217" i="2"/>
  <c r="PE217" i="2"/>
  <c r="PD217" i="2"/>
  <c r="PC217" i="2"/>
  <c r="PB217" i="2"/>
  <c r="PA217" i="2"/>
  <c r="OZ217" i="2"/>
  <c r="OY217" i="2"/>
  <c r="OX217" i="2"/>
  <c r="OW217" i="2"/>
  <c r="OV217" i="2"/>
  <c r="OU217" i="2"/>
  <c r="OT217" i="2"/>
  <c r="OS217" i="2"/>
  <c r="OR217" i="2"/>
  <c r="OQ217" i="2"/>
  <c r="OP217" i="2"/>
  <c r="OO217" i="2"/>
  <c r="ON217" i="2"/>
  <c r="OM217" i="2"/>
  <c r="OL217" i="2"/>
  <c r="OK217" i="2"/>
  <c r="OJ217" i="2"/>
  <c r="OI217" i="2"/>
  <c r="OH217" i="2"/>
  <c r="OG217" i="2"/>
  <c r="OF217" i="2"/>
  <c r="OE217" i="2"/>
  <c r="OD217" i="2"/>
  <c r="OC217" i="2"/>
  <c r="OB217" i="2"/>
  <c r="OA217" i="2"/>
  <c r="NZ217" i="2"/>
  <c r="NY217" i="2"/>
  <c r="NX217" i="2"/>
  <c r="NW217" i="2"/>
  <c r="NV217" i="2"/>
  <c r="NU217" i="2"/>
  <c r="NT217" i="2"/>
  <c r="NS217" i="2"/>
  <c r="NR217" i="2"/>
  <c r="PS216" i="2"/>
  <c r="PR216" i="2"/>
  <c r="PQ216" i="2"/>
  <c r="PP216" i="2"/>
  <c r="PO216" i="2"/>
  <c r="PN216" i="2"/>
  <c r="PM216" i="2"/>
  <c r="PL216" i="2"/>
  <c r="PK216" i="2"/>
  <c r="PJ216" i="2"/>
  <c r="PI216" i="2"/>
  <c r="PH216" i="2"/>
  <c r="PG216" i="2"/>
  <c r="PF216" i="2"/>
  <c r="PE216" i="2"/>
  <c r="PD216" i="2"/>
  <c r="PC216" i="2"/>
  <c r="PB216" i="2"/>
  <c r="PA216" i="2"/>
  <c r="OZ216" i="2"/>
  <c r="OY216" i="2"/>
  <c r="OX216" i="2"/>
  <c r="OW216" i="2"/>
  <c r="OV216" i="2"/>
  <c r="OU216" i="2"/>
  <c r="OT216" i="2"/>
  <c r="OS216" i="2"/>
  <c r="OR216" i="2"/>
  <c r="OQ216" i="2"/>
  <c r="OP216" i="2"/>
  <c r="OO216" i="2"/>
  <c r="ON216" i="2"/>
  <c r="OM216" i="2"/>
  <c r="OL216" i="2"/>
  <c r="OK216" i="2"/>
  <c r="OJ216" i="2"/>
  <c r="OI216" i="2"/>
  <c r="OH216" i="2"/>
  <c r="OG216" i="2"/>
  <c r="OF216" i="2"/>
  <c r="OE216" i="2"/>
  <c r="OD216" i="2"/>
  <c r="OC216" i="2"/>
  <c r="OB216" i="2"/>
  <c r="OA216" i="2"/>
  <c r="NZ216" i="2"/>
  <c r="NY216" i="2"/>
  <c r="NX216" i="2"/>
  <c r="NW216" i="2"/>
  <c r="NV216" i="2"/>
  <c r="NU216" i="2"/>
  <c r="NT216" i="2"/>
  <c r="NS216" i="2"/>
  <c r="NR216" i="2"/>
  <c r="PS215" i="2"/>
  <c r="PR215" i="2"/>
  <c r="PQ215" i="2"/>
  <c r="PP215" i="2"/>
  <c r="PO215" i="2"/>
  <c r="PN215" i="2"/>
  <c r="PM215" i="2"/>
  <c r="PL215" i="2"/>
  <c r="PK215" i="2"/>
  <c r="PJ215" i="2"/>
  <c r="PI215" i="2"/>
  <c r="PH215" i="2"/>
  <c r="PG215" i="2"/>
  <c r="PF215" i="2"/>
  <c r="PE215" i="2"/>
  <c r="PD215" i="2"/>
  <c r="PC215" i="2"/>
  <c r="PB215" i="2"/>
  <c r="PA215" i="2"/>
  <c r="OZ215" i="2"/>
  <c r="OY215" i="2"/>
  <c r="OX215" i="2"/>
  <c r="OW215" i="2"/>
  <c r="OV215" i="2"/>
  <c r="OU215" i="2"/>
  <c r="OT215" i="2"/>
  <c r="OS215" i="2"/>
  <c r="OR215" i="2"/>
  <c r="OQ215" i="2"/>
  <c r="OP215" i="2"/>
  <c r="OO215" i="2"/>
  <c r="ON215" i="2"/>
  <c r="OM215" i="2"/>
  <c r="OL215" i="2"/>
  <c r="OK215" i="2"/>
  <c r="OJ215" i="2"/>
  <c r="OI215" i="2"/>
  <c r="OH215" i="2"/>
  <c r="OG215" i="2"/>
  <c r="OF215" i="2"/>
  <c r="OE215" i="2"/>
  <c r="OD215" i="2"/>
  <c r="OC215" i="2"/>
  <c r="OB215" i="2"/>
  <c r="OA215" i="2"/>
  <c r="NZ215" i="2"/>
  <c r="NY215" i="2"/>
  <c r="NX215" i="2"/>
  <c r="NW215" i="2"/>
  <c r="NV215" i="2"/>
  <c r="NU215" i="2"/>
  <c r="NT215" i="2"/>
  <c r="NS215" i="2"/>
  <c r="NR215" i="2"/>
  <c r="PS214" i="2"/>
  <c r="PR214" i="2"/>
  <c r="PQ214" i="2"/>
  <c r="PP214" i="2"/>
  <c r="PO214" i="2"/>
  <c r="PN214" i="2"/>
  <c r="PM214" i="2"/>
  <c r="PL214" i="2"/>
  <c r="PK214" i="2"/>
  <c r="PJ214" i="2"/>
  <c r="PI214" i="2"/>
  <c r="PH214" i="2"/>
  <c r="PG214" i="2"/>
  <c r="PF214" i="2"/>
  <c r="PE214" i="2"/>
  <c r="PD214" i="2"/>
  <c r="PC214" i="2"/>
  <c r="PB214" i="2"/>
  <c r="PA214" i="2"/>
  <c r="OZ214" i="2"/>
  <c r="OY214" i="2"/>
  <c r="OX214" i="2"/>
  <c r="OW214" i="2"/>
  <c r="OV214" i="2"/>
  <c r="OU214" i="2"/>
  <c r="OT214" i="2"/>
  <c r="OS214" i="2"/>
  <c r="OR214" i="2"/>
  <c r="OQ214" i="2"/>
  <c r="OP214" i="2"/>
  <c r="OO214" i="2"/>
  <c r="ON214" i="2"/>
  <c r="OM214" i="2"/>
  <c r="OL214" i="2"/>
  <c r="OK214" i="2"/>
  <c r="OJ214" i="2"/>
  <c r="OI214" i="2"/>
  <c r="OH214" i="2"/>
  <c r="OG214" i="2"/>
  <c r="OF214" i="2"/>
  <c r="OE214" i="2"/>
  <c r="OD214" i="2"/>
  <c r="OC214" i="2"/>
  <c r="OB214" i="2"/>
  <c r="OA214" i="2"/>
  <c r="NZ214" i="2"/>
  <c r="NY214" i="2"/>
  <c r="NX214" i="2"/>
  <c r="NW214" i="2"/>
  <c r="NV214" i="2"/>
  <c r="NU214" i="2"/>
  <c r="NT214" i="2"/>
  <c r="NS214" i="2"/>
  <c r="NR214" i="2"/>
  <c r="PS213" i="2"/>
  <c r="PR213" i="2"/>
  <c r="PQ213" i="2"/>
  <c r="PP213" i="2"/>
  <c r="PO213" i="2"/>
  <c r="PN213" i="2"/>
  <c r="PM213" i="2"/>
  <c r="PL213" i="2"/>
  <c r="PK213" i="2"/>
  <c r="PJ213" i="2"/>
  <c r="PI213" i="2"/>
  <c r="PH213" i="2"/>
  <c r="PG213" i="2"/>
  <c r="PF213" i="2"/>
  <c r="PE213" i="2"/>
  <c r="PD213" i="2"/>
  <c r="PC213" i="2"/>
  <c r="PB213" i="2"/>
  <c r="PA213" i="2"/>
  <c r="OZ213" i="2"/>
  <c r="OY213" i="2"/>
  <c r="OX213" i="2"/>
  <c r="OW213" i="2"/>
  <c r="OV213" i="2"/>
  <c r="OU213" i="2"/>
  <c r="OT213" i="2"/>
  <c r="OS213" i="2"/>
  <c r="OR213" i="2"/>
  <c r="OQ213" i="2"/>
  <c r="OP213" i="2"/>
  <c r="OO213" i="2"/>
  <c r="ON213" i="2"/>
  <c r="OM213" i="2"/>
  <c r="OL213" i="2"/>
  <c r="OK213" i="2"/>
  <c r="OJ213" i="2"/>
  <c r="OI213" i="2"/>
  <c r="OH213" i="2"/>
  <c r="OG213" i="2"/>
  <c r="OF213" i="2"/>
  <c r="OE213" i="2"/>
  <c r="OD213" i="2"/>
  <c r="OC213" i="2"/>
  <c r="OB213" i="2"/>
  <c r="OA213" i="2"/>
  <c r="NZ213" i="2"/>
  <c r="NY213" i="2"/>
  <c r="NX213" i="2"/>
  <c r="NW213" i="2"/>
  <c r="NV213" i="2"/>
  <c r="NU213" i="2"/>
  <c r="NT213" i="2"/>
  <c r="NS213" i="2"/>
  <c r="NR213" i="2"/>
  <c r="PS212" i="2"/>
  <c r="PR212" i="2"/>
  <c r="PQ212" i="2"/>
  <c r="PP212" i="2"/>
  <c r="PO212" i="2"/>
  <c r="PN212" i="2"/>
  <c r="PM212" i="2"/>
  <c r="PL212" i="2"/>
  <c r="PK212" i="2"/>
  <c r="PJ212" i="2"/>
  <c r="PI212" i="2"/>
  <c r="PH212" i="2"/>
  <c r="PG212" i="2"/>
  <c r="PF212" i="2"/>
  <c r="PE212" i="2"/>
  <c r="PD212" i="2"/>
  <c r="PC212" i="2"/>
  <c r="PB212" i="2"/>
  <c r="PA212" i="2"/>
  <c r="OZ212" i="2"/>
  <c r="OY212" i="2"/>
  <c r="OX212" i="2"/>
  <c r="OW212" i="2"/>
  <c r="OV212" i="2"/>
  <c r="OU212" i="2"/>
  <c r="OT212" i="2"/>
  <c r="OS212" i="2"/>
  <c r="OR212" i="2"/>
  <c r="OQ212" i="2"/>
  <c r="OP212" i="2"/>
  <c r="OO212" i="2"/>
  <c r="ON212" i="2"/>
  <c r="OM212" i="2"/>
  <c r="OL212" i="2"/>
  <c r="OK212" i="2"/>
  <c r="OJ212" i="2"/>
  <c r="OI212" i="2"/>
  <c r="OH212" i="2"/>
  <c r="OG212" i="2"/>
  <c r="OF212" i="2"/>
  <c r="OE212" i="2"/>
  <c r="OD212" i="2"/>
  <c r="OC212" i="2"/>
  <c r="OB212" i="2"/>
  <c r="OA212" i="2"/>
  <c r="NZ212" i="2"/>
  <c r="NY212" i="2"/>
  <c r="NX212" i="2"/>
  <c r="NW212" i="2"/>
  <c r="NV212" i="2"/>
  <c r="NU212" i="2"/>
  <c r="NT212" i="2"/>
  <c r="NS212" i="2"/>
  <c r="NR212" i="2"/>
  <c r="PS211" i="2"/>
  <c r="PR211" i="2"/>
  <c r="PQ211" i="2"/>
  <c r="PP211" i="2"/>
  <c r="PO211" i="2"/>
  <c r="PN211" i="2"/>
  <c r="PM211" i="2"/>
  <c r="PL211" i="2"/>
  <c r="PK211" i="2"/>
  <c r="PJ211" i="2"/>
  <c r="PI211" i="2"/>
  <c r="PH211" i="2"/>
  <c r="PG211" i="2"/>
  <c r="PF211" i="2"/>
  <c r="PE211" i="2"/>
  <c r="PD211" i="2"/>
  <c r="PC211" i="2"/>
  <c r="PB211" i="2"/>
  <c r="PA211" i="2"/>
  <c r="OZ211" i="2"/>
  <c r="OY211" i="2"/>
  <c r="OX211" i="2"/>
  <c r="OW211" i="2"/>
  <c r="OV211" i="2"/>
  <c r="OU211" i="2"/>
  <c r="OT211" i="2"/>
  <c r="OS211" i="2"/>
  <c r="OR211" i="2"/>
  <c r="OQ211" i="2"/>
  <c r="OP211" i="2"/>
  <c r="OO211" i="2"/>
  <c r="ON211" i="2"/>
  <c r="OM211" i="2"/>
  <c r="OL211" i="2"/>
  <c r="OK211" i="2"/>
  <c r="OJ211" i="2"/>
  <c r="OI211" i="2"/>
  <c r="OH211" i="2"/>
  <c r="OG211" i="2"/>
  <c r="OF211" i="2"/>
  <c r="OE211" i="2"/>
  <c r="OD211" i="2"/>
  <c r="OC211" i="2"/>
  <c r="OB211" i="2"/>
  <c r="OA211" i="2"/>
  <c r="NZ211" i="2"/>
  <c r="NY211" i="2"/>
  <c r="NX211" i="2"/>
  <c r="NW211" i="2"/>
  <c r="NV211" i="2"/>
  <c r="NU211" i="2"/>
  <c r="NT211" i="2"/>
  <c r="NS211" i="2"/>
  <c r="NR211" i="2"/>
  <c r="PS210" i="2"/>
  <c r="PR210" i="2"/>
  <c r="PQ210" i="2"/>
  <c r="PP210" i="2"/>
  <c r="PO210" i="2"/>
  <c r="PN210" i="2"/>
  <c r="PM210" i="2"/>
  <c r="PL210" i="2"/>
  <c r="PK210" i="2"/>
  <c r="PJ210" i="2"/>
  <c r="PI210" i="2"/>
  <c r="PH210" i="2"/>
  <c r="PG210" i="2"/>
  <c r="PF210" i="2"/>
  <c r="PE210" i="2"/>
  <c r="PD210" i="2"/>
  <c r="PC210" i="2"/>
  <c r="PB210" i="2"/>
  <c r="PA210" i="2"/>
  <c r="OZ210" i="2"/>
  <c r="OY210" i="2"/>
  <c r="OX210" i="2"/>
  <c r="OW210" i="2"/>
  <c r="OV210" i="2"/>
  <c r="OU210" i="2"/>
  <c r="OT210" i="2"/>
  <c r="OS210" i="2"/>
  <c r="OR210" i="2"/>
  <c r="OQ210" i="2"/>
  <c r="OP210" i="2"/>
  <c r="OO210" i="2"/>
  <c r="ON210" i="2"/>
  <c r="OM210" i="2"/>
  <c r="OL210" i="2"/>
  <c r="OK210" i="2"/>
  <c r="OJ210" i="2"/>
  <c r="OI210" i="2"/>
  <c r="OH210" i="2"/>
  <c r="OG210" i="2"/>
  <c r="OF210" i="2"/>
  <c r="OE210" i="2"/>
  <c r="OD210" i="2"/>
  <c r="OC210" i="2"/>
  <c r="OB210" i="2"/>
  <c r="OA210" i="2"/>
  <c r="NZ210" i="2"/>
  <c r="NY210" i="2"/>
  <c r="NX210" i="2"/>
  <c r="NW210" i="2"/>
  <c r="NV210" i="2"/>
  <c r="NU210" i="2"/>
  <c r="NT210" i="2"/>
  <c r="NS210" i="2"/>
  <c r="NR210" i="2"/>
  <c r="PS209" i="2"/>
  <c r="PR209" i="2"/>
  <c r="PQ209" i="2"/>
  <c r="PP209" i="2"/>
  <c r="PO209" i="2"/>
  <c r="PN209" i="2"/>
  <c r="PM209" i="2"/>
  <c r="PL209" i="2"/>
  <c r="PK209" i="2"/>
  <c r="PJ209" i="2"/>
  <c r="PI209" i="2"/>
  <c r="PH209" i="2"/>
  <c r="PG209" i="2"/>
  <c r="PF209" i="2"/>
  <c r="PE209" i="2"/>
  <c r="PD209" i="2"/>
  <c r="PC209" i="2"/>
  <c r="PB209" i="2"/>
  <c r="PA209" i="2"/>
  <c r="OZ209" i="2"/>
  <c r="OY209" i="2"/>
  <c r="OX209" i="2"/>
  <c r="OW209" i="2"/>
  <c r="OV209" i="2"/>
  <c r="OU209" i="2"/>
  <c r="OT209" i="2"/>
  <c r="OS209" i="2"/>
  <c r="OR209" i="2"/>
  <c r="OQ209" i="2"/>
  <c r="OP209" i="2"/>
  <c r="OO209" i="2"/>
  <c r="ON209" i="2"/>
  <c r="OM209" i="2"/>
  <c r="OL209" i="2"/>
  <c r="OK209" i="2"/>
  <c r="OJ209" i="2"/>
  <c r="OI209" i="2"/>
  <c r="OH209" i="2"/>
  <c r="OG209" i="2"/>
  <c r="OF209" i="2"/>
  <c r="OE209" i="2"/>
  <c r="OD209" i="2"/>
  <c r="OC209" i="2"/>
  <c r="OB209" i="2"/>
  <c r="OA209" i="2"/>
  <c r="NZ209" i="2"/>
  <c r="NY209" i="2"/>
  <c r="NX209" i="2"/>
  <c r="NW209" i="2"/>
  <c r="NV209" i="2"/>
  <c r="NU209" i="2"/>
  <c r="NT209" i="2"/>
  <c r="NS209" i="2"/>
  <c r="NR209" i="2"/>
  <c r="PS208" i="2"/>
  <c r="PR208" i="2"/>
  <c r="PQ208" i="2"/>
  <c r="PP208" i="2"/>
  <c r="PO208" i="2"/>
  <c r="PN208" i="2"/>
  <c r="PM208" i="2"/>
  <c r="PL208" i="2"/>
  <c r="PK208" i="2"/>
  <c r="PJ208" i="2"/>
  <c r="PI208" i="2"/>
  <c r="PH208" i="2"/>
  <c r="PG208" i="2"/>
  <c r="PF208" i="2"/>
  <c r="PE208" i="2"/>
  <c r="PD208" i="2"/>
  <c r="PC208" i="2"/>
  <c r="PB208" i="2"/>
  <c r="PA208" i="2"/>
  <c r="OZ208" i="2"/>
  <c r="OY208" i="2"/>
  <c r="OX208" i="2"/>
  <c r="OW208" i="2"/>
  <c r="OV208" i="2"/>
  <c r="OU208" i="2"/>
  <c r="OT208" i="2"/>
  <c r="OS208" i="2"/>
  <c r="OR208" i="2"/>
  <c r="OQ208" i="2"/>
  <c r="OP208" i="2"/>
  <c r="OO208" i="2"/>
  <c r="ON208" i="2"/>
  <c r="OM208" i="2"/>
  <c r="OL208" i="2"/>
  <c r="OK208" i="2"/>
  <c r="OJ208" i="2"/>
  <c r="OI208" i="2"/>
  <c r="OH208" i="2"/>
  <c r="OG208" i="2"/>
  <c r="OF208" i="2"/>
  <c r="OE208" i="2"/>
  <c r="OD208" i="2"/>
  <c r="OC208" i="2"/>
  <c r="OB208" i="2"/>
  <c r="OA208" i="2"/>
  <c r="NZ208" i="2"/>
  <c r="NY208" i="2"/>
  <c r="NX208" i="2"/>
  <c r="NW208" i="2"/>
  <c r="NV208" i="2"/>
  <c r="NU208" i="2"/>
  <c r="NT208" i="2"/>
  <c r="NS208" i="2"/>
  <c r="NR208" i="2"/>
  <c r="PS207" i="2"/>
  <c r="PR207" i="2"/>
  <c r="PQ207" i="2"/>
  <c r="PP207" i="2"/>
  <c r="PO207" i="2"/>
  <c r="PN207" i="2"/>
  <c r="PM207" i="2"/>
  <c r="PL207" i="2"/>
  <c r="PK207" i="2"/>
  <c r="PJ207" i="2"/>
  <c r="PI207" i="2"/>
  <c r="PH207" i="2"/>
  <c r="PG207" i="2"/>
  <c r="PF207" i="2"/>
  <c r="PE207" i="2"/>
  <c r="PD207" i="2"/>
  <c r="PC207" i="2"/>
  <c r="PB207" i="2"/>
  <c r="PA207" i="2"/>
  <c r="OZ207" i="2"/>
  <c r="OY207" i="2"/>
  <c r="OX207" i="2"/>
  <c r="OW207" i="2"/>
  <c r="OV207" i="2"/>
  <c r="OU207" i="2"/>
  <c r="OT207" i="2"/>
  <c r="OS207" i="2"/>
  <c r="OR207" i="2"/>
  <c r="OQ207" i="2"/>
  <c r="OP207" i="2"/>
  <c r="OO207" i="2"/>
  <c r="ON207" i="2"/>
  <c r="OM207" i="2"/>
  <c r="OL207" i="2"/>
  <c r="OK207" i="2"/>
  <c r="OJ207" i="2"/>
  <c r="OI207" i="2"/>
  <c r="OH207" i="2"/>
  <c r="OG207" i="2"/>
  <c r="OF207" i="2"/>
  <c r="OE207" i="2"/>
  <c r="OD207" i="2"/>
  <c r="OC207" i="2"/>
  <c r="OB207" i="2"/>
  <c r="OA207" i="2"/>
  <c r="NZ207" i="2"/>
  <c r="NY207" i="2"/>
  <c r="NX207" i="2"/>
  <c r="NW207" i="2"/>
  <c r="NV207" i="2"/>
  <c r="NU207" i="2"/>
  <c r="NT207" i="2"/>
  <c r="NS207" i="2"/>
  <c r="NR207" i="2"/>
  <c r="PS206" i="2"/>
  <c r="PR206" i="2"/>
  <c r="PQ206" i="2"/>
  <c r="PP206" i="2"/>
  <c r="PO206" i="2"/>
  <c r="PN206" i="2"/>
  <c r="PM206" i="2"/>
  <c r="PL206" i="2"/>
  <c r="PK206" i="2"/>
  <c r="PJ206" i="2"/>
  <c r="PI206" i="2"/>
  <c r="PH206" i="2"/>
  <c r="PG206" i="2"/>
  <c r="PF206" i="2"/>
  <c r="PE206" i="2"/>
  <c r="PD206" i="2"/>
  <c r="PC206" i="2"/>
  <c r="PB206" i="2"/>
  <c r="PA206" i="2"/>
  <c r="OZ206" i="2"/>
  <c r="OY206" i="2"/>
  <c r="OX206" i="2"/>
  <c r="OW206" i="2"/>
  <c r="OV206" i="2"/>
  <c r="OU206" i="2"/>
  <c r="OT206" i="2"/>
  <c r="OS206" i="2"/>
  <c r="OR206" i="2"/>
  <c r="OQ206" i="2"/>
  <c r="OP206" i="2"/>
  <c r="OO206" i="2"/>
  <c r="ON206" i="2"/>
  <c r="OM206" i="2"/>
  <c r="OL206" i="2"/>
  <c r="OK206" i="2"/>
  <c r="OJ206" i="2"/>
  <c r="OI206" i="2"/>
  <c r="OH206" i="2"/>
  <c r="OG206" i="2"/>
  <c r="OF206" i="2"/>
  <c r="OE206" i="2"/>
  <c r="OD206" i="2"/>
  <c r="OC206" i="2"/>
  <c r="OB206" i="2"/>
  <c r="OA206" i="2"/>
  <c r="NZ206" i="2"/>
  <c r="NY206" i="2"/>
  <c r="NX206" i="2"/>
  <c r="NW206" i="2"/>
  <c r="NV206" i="2"/>
  <c r="NU206" i="2"/>
  <c r="NT206" i="2"/>
  <c r="NS206" i="2"/>
  <c r="NR206" i="2"/>
  <c r="PS205" i="2"/>
  <c r="PR205" i="2"/>
  <c r="PQ205" i="2"/>
  <c r="PP205" i="2"/>
  <c r="PO205" i="2"/>
  <c r="PN205" i="2"/>
  <c r="PM205" i="2"/>
  <c r="PL205" i="2"/>
  <c r="PK205" i="2"/>
  <c r="PJ205" i="2"/>
  <c r="PI205" i="2"/>
  <c r="PH205" i="2"/>
  <c r="PG205" i="2"/>
  <c r="PF205" i="2"/>
  <c r="PE205" i="2"/>
  <c r="PD205" i="2"/>
  <c r="PC205" i="2"/>
  <c r="PB205" i="2"/>
  <c r="PA205" i="2"/>
  <c r="OZ205" i="2"/>
  <c r="OY205" i="2"/>
  <c r="OX205" i="2"/>
  <c r="OW205" i="2"/>
  <c r="OV205" i="2"/>
  <c r="OU205" i="2"/>
  <c r="OT205" i="2"/>
  <c r="OS205" i="2"/>
  <c r="OR205" i="2"/>
  <c r="OQ205" i="2"/>
  <c r="OP205" i="2"/>
  <c r="OO205" i="2"/>
  <c r="ON205" i="2"/>
  <c r="OM205" i="2"/>
  <c r="OL205" i="2"/>
  <c r="OK205" i="2"/>
  <c r="OJ205" i="2"/>
  <c r="OI205" i="2"/>
  <c r="OH205" i="2"/>
  <c r="OG205" i="2"/>
  <c r="OF205" i="2"/>
  <c r="OE205" i="2"/>
  <c r="OD205" i="2"/>
  <c r="OC205" i="2"/>
  <c r="OB205" i="2"/>
  <c r="OA205" i="2"/>
  <c r="NZ205" i="2"/>
  <c r="NY205" i="2"/>
  <c r="NX205" i="2"/>
  <c r="NW205" i="2"/>
  <c r="NV205" i="2"/>
  <c r="NU205" i="2"/>
  <c r="NT205" i="2"/>
  <c r="NS205" i="2"/>
  <c r="NR205" i="2"/>
  <c r="PS204" i="2"/>
  <c r="PR204" i="2"/>
  <c r="PQ204" i="2"/>
  <c r="PP204" i="2"/>
  <c r="PO204" i="2"/>
  <c r="PN204" i="2"/>
  <c r="PM204" i="2"/>
  <c r="PL204" i="2"/>
  <c r="PK204" i="2"/>
  <c r="PJ204" i="2"/>
  <c r="PI204" i="2"/>
  <c r="PH204" i="2"/>
  <c r="PG204" i="2"/>
  <c r="PF204" i="2"/>
  <c r="PE204" i="2"/>
  <c r="PD204" i="2"/>
  <c r="PC204" i="2"/>
  <c r="PB204" i="2"/>
  <c r="PA204" i="2"/>
  <c r="OZ204" i="2"/>
  <c r="OY204" i="2"/>
  <c r="OX204" i="2"/>
  <c r="OW204" i="2"/>
  <c r="OV204" i="2"/>
  <c r="OU204" i="2"/>
  <c r="OT204" i="2"/>
  <c r="OS204" i="2"/>
  <c r="OR204" i="2"/>
  <c r="OQ204" i="2"/>
  <c r="OP204" i="2"/>
  <c r="OO204" i="2"/>
  <c r="ON204" i="2"/>
  <c r="OM204" i="2"/>
  <c r="OL204" i="2"/>
  <c r="OK204" i="2"/>
  <c r="OJ204" i="2"/>
  <c r="OI204" i="2"/>
  <c r="OH204" i="2"/>
  <c r="OG204" i="2"/>
  <c r="OF204" i="2"/>
  <c r="OE204" i="2"/>
  <c r="OD204" i="2"/>
  <c r="OC204" i="2"/>
  <c r="OB204" i="2"/>
  <c r="OA204" i="2"/>
  <c r="NZ204" i="2"/>
  <c r="NY204" i="2"/>
  <c r="NX204" i="2"/>
  <c r="NW204" i="2"/>
  <c r="NV204" i="2"/>
  <c r="NU204" i="2"/>
  <c r="NT204" i="2"/>
  <c r="NS204" i="2"/>
  <c r="NR204" i="2"/>
  <c r="PS203" i="2"/>
  <c r="PR203" i="2"/>
  <c r="PQ203" i="2"/>
  <c r="PP203" i="2"/>
  <c r="PO203" i="2"/>
  <c r="PN203" i="2"/>
  <c r="PM203" i="2"/>
  <c r="PL203" i="2"/>
  <c r="PK203" i="2"/>
  <c r="PJ203" i="2"/>
  <c r="PI203" i="2"/>
  <c r="PH203" i="2"/>
  <c r="PG203" i="2"/>
  <c r="PF203" i="2"/>
  <c r="PE203" i="2"/>
  <c r="PD203" i="2"/>
  <c r="PC203" i="2"/>
  <c r="PB203" i="2"/>
  <c r="PA203" i="2"/>
  <c r="OZ203" i="2"/>
  <c r="OY203" i="2"/>
  <c r="OX203" i="2"/>
  <c r="OW203" i="2"/>
  <c r="OV203" i="2"/>
  <c r="OU203" i="2"/>
  <c r="OT203" i="2"/>
  <c r="OS203" i="2"/>
  <c r="OR203" i="2"/>
  <c r="OQ203" i="2"/>
  <c r="OP203" i="2"/>
  <c r="OO203" i="2"/>
  <c r="ON203" i="2"/>
  <c r="OM203" i="2"/>
  <c r="OL203" i="2"/>
  <c r="OK203" i="2"/>
  <c r="OJ203" i="2"/>
  <c r="OI203" i="2"/>
  <c r="OH203" i="2"/>
  <c r="OG203" i="2"/>
  <c r="OF203" i="2"/>
  <c r="OE203" i="2"/>
  <c r="OD203" i="2"/>
  <c r="OC203" i="2"/>
  <c r="OB203" i="2"/>
  <c r="OA203" i="2"/>
  <c r="NZ203" i="2"/>
  <c r="NY203" i="2"/>
  <c r="NX203" i="2"/>
  <c r="NW203" i="2"/>
  <c r="NV203" i="2"/>
  <c r="NU203" i="2"/>
  <c r="NT203" i="2"/>
  <c r="NS203" i="2"/>
  <c r="NR203" i="2"/>
  <c r="PS202" i="2"/>
  <c r="PR202" i="2"/>
  <c r="PQ202" i="2"/>
  <c r="PP202" i="2"/>
  <c r="PO202" i="2"/>
  <c r="PN202" i="2"/>
  <c r="PM202" i="2"/>
  <c r="PL202" i="2"/>
  <c r="PK202" i="2"/>
  <c r="PJ202" i="2"/>
  <c r="PI202" i="2"/>
  <c r="PH202" i="2"/>
  <c r="PG202" i="2"/>
  <c r="PF202" i="2"/>
  <c r="PE202" i="2"/>
  <c r="PD202" i="2"/>
  <c r="PC202" i="2"/>
  <c r="PB202" i="2"/>
  <c r="PA202" i="2"/>
  <c r="OZ202" i="2"/>
  <c r="OY202" i="2"/>
  <c r="OX202" i="2"/>
  <c r="OW202" i="2"/>
  <c r="OV202" i="2"/>
  <c r="OU202" i="2"/>
  <c r="OT202" i="2"/>
  <c r="OS202" i="2"/>
  <c r="OR202" i="2"/>
  <c r="OQ202" i="2"/>
  <c r="OP202" i="2"/>
  <c r="OO202" i="2"/>
  <c r="ON202" i="2"/>
  <c r="OM202" i="2"/>
  <c r="OL202" i="2"/>
  <c r="OK202" i="2"/>
  <c r="OJ202" i="2"/>
  <c r="OI202" i="2"/>
  <c r="OH202" i="2"/>
  <c r="OG202" i="2"/>
  <c r="OF202" i="2"/>
  <c r="OE202" i="2"/>
  <c r="OD202" i="2"/>
  <c r="OC202" i="2"/>
  <c r="OB202" i="2"/>
  <c r="OA202" i="2"/>
  <c r="NZ202" i="2"/>
  <c r="NY202" i="2"/>
  <c r="NX202" i="2"/>
  <c r="NW202" i="2"/>
  <c r="NV202" i="2"/>
  <c r="NU202" i="2"/>
  <c r="NT202" i="2"/>
  <c r="NS202" i="2"/>
  <c r="NR202" i="2"/>
  <c r="PS201" i="2"/>
  <c r="PR201" i="2"/>
  <c r="PQ201" i="2"/>
  <c r="PP201" i="2"/>
  <c r="PO201" i="2"/>
  <c r="PN201" i="2"/>
  <c r="PM201" i="2"/>
  <c r="PL201" i="2"/>
  <c r="PK201" i="2"/>
  <c r="PJ201" i="2"/>
  <c r="PI201" i="2"/>
  <c r="PH201" i="2"/>
  <c r="PG201" i="2"/>
  <c r="PF201" i="2"/>
  <c r="PE201" i="2"/>
  <c r="PD201" i="2"/>
  <c r="PC201" i="2"/>
  <c r="PB201" i="2"/>
  <c r="PA201" i="2"/>
  <c r="OZ201" i="2"/>
  <c r="OY201" i="2"/>
  <c r="OX201" i="2"/>
  <c r="OW201" i="2"/>
  <c r="OV201" i="2"/>
  <c r="OU201" i="2"/>
  <c r="OT201" i="2"/>
  <c r="OS201" i="2"/>
  <c r="OR201" i="2"/>
  <c r="OQ201" i="2"/>
  <c r="OP201" i="2"/>
  <c r="OO201" i="2"/>
  <c r="ON201" i="2"/>
  <c r="OM201" i="2"/>
  <c r="OL201" i="2"/>
  <c r="OK201" i="2"/>
  <c r="OJ201" i="2"/>
  <c r="OI201" i="2"/>
  <c r="OH201" i="2"/>
  <c r="OG201" i="2"/>
  <c r="OF201" i="2"/>
  <c r="OE201" i="2"/>
  <c r="OD201" i="2"/>
  <c r="OC201" i="2"/>
  <c r="OB201" i="2"/>
  <c r="OA201" i="2"/>
  <c r="NZ201" i="2"/>
  <c r="NY201" i="2"/>
  <c r="NX201" i="2"/>
  <c r="NW201" i="2"/>
  <c r="NV201" i="2"/>
  <c r="NU201" i="2"/>
  <c r="NT201" i="2"/>
  <c r="NS201" i="2"/>
  <c r="NR201" i="2"/>
  <c r="PS200" i="2"/>
  <c r="PR200" i="2"/>
  <c r="PQ200" i="2"/>
  <c r="PP200" i="2"/>
  <c r="PO200" i="2"/>
  <c r="PN200" i="2"/>
  <c r="PM200" i="2"/>
  <c r="PL200" i="2"/>
  <c r="PK200" i="2"/>
  <c r="PJ200" i="2"/>
  <c r="PI200" i="2"/>
  <c r="PH200" i="2"/>
  <c r="PG200" i="2"/>
  <c r="PF200" i="2"/>
  <c r="PE200" i="2"/>
  <c r="PD200" i="2"/>
  <c r="PC200" i="2"/>
  <c r="PB200" i="2"/>
  <c r="PA200" i="2"/>
  <c r="OZ200" i="2"/>
  <c r="OY200" i="2"/>
  <c r="OX200" i="2"/>
  <c r="OW200" i="2"/>
  <c r="OV200" i="2"/>
  <c r="OU200" i="2"/>
  <c r="OT200" i="2"/>
  <c r="OS200" i="2"/>
  <c r="OR200" i="2"/>
  <c r="OQ200" i="2"/>
  <c r="OP200" i="2"/>
  <c r="OO200" i="2"/>
  <c r="ON200" i="2"/>
  <c r="OM200" i="2"/>
  <c r="OL200" i="2"/>
  <c r="OK200" i="2"/>
  <c r="OJ200" i="2"/>
  <c r="OI200" i="2"/>
  <c r="OH200" i="2"/>
  <c r="OG200" i="2"/>
  <c r="OF200" i="2"/>
  <c r="OE200" i="2"/>
  <c r="OD200" i="2"/>
  <c r="OC200" i="2"/>
  <c r="OB200" i="2"/>
  <c r="OA200" i="2"/>
  <c r="NZ200" i="2"/>
  <c r="NY200" i="2"/>
  <c r="NX200" i="2"/>
  <c r="NW200" i="2"/>
  <c r="NV200" i="2"/>
  <c r="NU200" i="2"/>
  <c r="NT200" i="2"/>
  <c r="NS200" i="2"/>
  <c r="NR200" i="2"/>
  <c r="PS199" i="2"/>
  <c r="PR199" i="2"/>
  <c r="PQ199" i="2"/>
  <c r="PP199" i="2"/>
  <c r="PO199" i="2"/>
  <c r="PN199" i="2"/>
  <c r="PM199" i="2"/>
  <c r="PL199" i="2"/>
  <c r="PK199" i="2"/>
  <c r="PJ199" i="2"/>
  <c r="PI199" i="2"/>
  <c r="PH199" i="2"/>
  <c r="PG199" i="2"/>
  <c r="PF199" i="2"/>
  <c r="PE199" i="2"/>
  <c r="PD199" i="2"/>
  <c r="PC199" i="2"/>
  <c r="PB199" i="2"/>
  <c r="PA199" i="2"/>
  <c r="OZ199" i="2"/>
  <c r="OY199" i="2"/>
  <c r="OX199" i="2"/>
  <c r="OW199" i="2"/>
  <c r="OV199" i="2"/>
  <c r="OU199" i="2"/>
  <c r="OT199" i="2"/>
  <c r="OS199" i="2"/>
  <c r="OR199" i="2"/>
  <c r="OQ199" i="2"/>
  <c r="OP199" i="2"/>
  <c r="OO199" i="2"/>
  <c r="ON199" i="2"/>
  <c r="OM199" i="2"/>
  <c r="OL199" i="2"/>
  <c r="OK199" i="2"/>
  <c r="OJ199" i="2"/>
  <c r="OI199" i="2"/>
  <c r="OH199" i="2"/>
  <c r="OG199" i="2"/>
  <c r="OF199" i="2"/>
  <c r="OE199" i="2"/>
  <c r="OD199" i="2"/>
  <c r="OC199" i="2"/>
  <c r="OB199" i="2"/>
  <c r="OA199" i="2"/>
  <c r="NZ199" i="2"/>
  <c r="NY199" i="2"/>
  <c r="NX199" i="2"/>
  <c r="NW199" i="2"/>
  <c r="NV199" i="2"/>
  <c r="NU199" i="2"/>
  <c r="NT199" i="2"/>
  <c r="NS199" i="2"/>
  <c r="NR199" i="2"/>
  <c r="PS198" i="2"/>
  <c r="PR198" i="2"/>
  <c r="PQ198" i="2"/>
  <c r="PP198" i="2"/>
  <c r="PO198" i="2"/>
  <c r="PN198" i="2"/>
  <c r="PM198" i="2"/>
  <c r="PL198" i="2"/>
  <c r="PK198" i="2"/>
  <c r="PJ198" i="2"/>
  <c r="PI198" i="2"/>
  <c r="PH198" i="2"/>
  <c r="PG198" i="2"/>
  <c r="PF198" i="2"/>
  <c r="PE198" i="2"/>
  <c r="PD198" i="2"/>
  <c r="PC198" i="2"/>
  <c r="PB198" i="2"/>
  <c r="PA198" i="2"/>
  <c r="OZ198" i="2"/>
  <c r="OY198" i="2"/>
  <c r="OX198" i="2"/>
  <c r="OW198" i="2"/>
  <c r="OV198" i="2"/>
  <c r="OU198" i="2"/>
  <c r="OT198" i="2"/>
  <c r="OS198" i="2"/>
  <c r="OR198" i="2"/>
  <c r="OQ198" i="2"/>
  <c r="OP198" i="2"/>
  <c r="OO198" i="2"/>
  <c r="ON198" i="2"/>
  <c r="OM198" i="2"/>
  <c r="OL198" i="2"/>
  <c r="OK198" i="2"/>
  <c r="OJ198" i="2"/>
  <c r="OI198" i="2"/>
  <c r="OH198" i="2"/>
  <c r="OG198" i="2"/>
  <c r="OF198" i="2"/>
  <c r="OE198" i="2"/>
  <c r="OD198" i="2"/>
  <c r="OC198" i="2"/>
  <c r="OB198" i="2"/>
  <c r="OA198" i="2"/>
  <c r="NZ198" i="2"/>
  <c r="NY198" i="2"/>
  <c r="NX198" i="2"/>
  <c r="NW198" i="2"/>
  <c r="NV198" i="2"/>
  <c r="NU198" i="2"/>
  <c r="NT198" i="2"/>
  <c r="NS198" i="2"/>
  <c r="NR198" i="2"/>
  <c r="PS197" i="2"/>
  <c r="PR197" i="2"/>
  <c r="PQ197" i="2"/>
  <c r="PP197" i="2"/>
  <c r="PO197" i="2"/>
  <c r="PN197" i="2"/>
  <c r="PM197" i="2"/>
  <c r="PL197" i="2"/>
  <c r="PK197" i="2"/>
  <c r="PJ197" i="2"/>
  <c r="PI197" i="2"/>
  <c r="PH197" i="2"/>
  <c r="PG197" i="2"/>
  <c r="PF197" i="2"/>
  <c r="PE197" i="2"/>
  <c r="PD197" i="2"/>
  <c r="PC197" i="2"/>
  <c r="PB197" i="2"/>
  <c r="PA197" i="2"/>
  <c r="OZ197" i="2"/>
  <c r="OY197" i="2"/>
  <c r="OX197" i="2"/>
  <c r="OW197" i="2"/>
  <c r="OV197" i="2"/>
  <c r="OU197" i="2"/>
  <c r="OT197" i="2"/>
  <c r="OS197" i="2"/>
  <c r="OR197" i="2"/>
  <c r="OQ197" i="2"/>
  <c r="OP197" i="2"/>
  <c r="OO197" i="2"/>
  <c r="ON197" i="2"/>
  <c r="OM197" i="2"/>
  <c r="OL197" i="2"/>
  <c r="OK197" i="2"/>
  <c r="OJ197" i="2"/>
  <c r="OI197" i="2"/>
  <c r="OH197" i="2"/>
  <c r="OG197" i="2"/>
  <c r="OF197" i="2"/>
  <c r="OE197" i="2"/>
  <c r="OD197" i="2"/>
  <c r="OC197" i="2"/>
  <c r="OB197" i="2"/>
  <c r="OA197" i="2"/>
  <c r="NZ197" i="2"/>
  <c r="NY197" i="2"/>
  <c r="NX197" i="2"/>
  <c r="NW197" i="2"/>
  <c r="NV197" i="2"/>
  <c r="NU197" i="2"/>
  <c r="NT197" i="2"/>
  <c r="NS197" i="2"/>
  <c r="NR197" i="2"/>
  <c r="PS196" i="2"/>
  <c r="PR196" i="2"/>
  <c r="PQ196" i="2"/>
  <c r="PP196" i="2"/>
  <c r="PO196" i="2"/>
  <c r="PN196" i="2"/>
  <c r="PM196" i="2"/>
  <c r="PL196" i="2"/>
  <c r="PK196" i="2"/>
  <c r="PJ196" i="2"/>
  <c r="PI196" i="2"/>
  <c r="PH196" i="2"/>
  <c r="PG196" i="2"/>
  <c r="PF196" i="2"/>
  <c r="PE196" i="2"/>
  <c r="PD196" i="2"/>
  <c r="PC196" i="2"/>
  <c r="PB196" i="2"/>
  <c r="PA196" i="2"/>
  <c r="OZ196" i="2"/>
  <c r="OY196" i="2"/>
  <c r="OX196" i="2"/>
  <c r="OW196" i="2"/>
  <c r="OV196" i="2"/>
  <c r="OU196" i="2"/>
  <c r="OT196" i="2"/>
  <c r="OS196" i="2"/>
  <c r="OR196" i="2"/>
  <c r="OQ196" i="2"/>
  <c r="OP196" i="2"/>
  <c r="OO196" i="2"/>
  <c r="ON196" i="2"/>
  <c r="OM196" i="2"/>
  <c r="OL196" i="2"/>
  <c r="OK196" i="2"/>
  <c r="OJ196" i="2"/>
  <c r="OI196" i="2"/>
  <c r="OH196" i="2"/>
  <c r="OG196" i="2"/>
  <c r="OF196" i="2"/>
  <c r="OE196" i="2"/>
  <c r="OD196" i="2"/>
  <c r="OC196" i="2"/>
  <c r="OB196" i="2"/>
  <c r="OA196" i="2"/>
  <c r="NZ196" i="2"/>
  <c r="NY196" i="2"/>
  <c r="NX196" i="2"/>
  <c r="NW196" i="2"/>
  <c r="NV196" i="2"/>
  <c r="NU196" i="2"/>
  <c r="NT196" i="2"/>
  <c r="NS196" i="2"/>
  <c r="NR196" i="2"/>
  <c r="PS195" i="2"/>
  <c r="PR195" i="2"/>
  <c r="PQ195" i="2"/>
  <c r="PP195" i="2"/>
  <c r="PO195" i="2"/>
  <c r="PN195" i="2"/>
  <c r="PM195" i="2"/>
  <c r="PL195" i="2"/>
  <c r="PK195" i="2"/>
  <c r="PJ195" i="2"/>
  <c r="PI195" i="2"/>
  <c r="PH195" i="2"/>
  <c r="PG195" i="2"/>
  <c r="PF195" i="2"/>
  <c r="PE195" i="2"/>
  <c r="PD195" i="2"/>
  <c r="PC195" i="2"/>
  <c r="PB195" i="2"/>
  <c r="PA195" i="2"/>
  <c r="OZ195" i="2"/>
  <c r="OY195" i="2"/>
  <c r="OX195" i="2"/>
  <c r="OW195" i="2"/>
  <c r="OV195" i="2"/>
  <c r="OU195" i="2"/>
  <c r="OT195" i="2"/>
  <c r="OS195" i="2"/>
  <c r="OR195" i="2"/>
  <c r="OQ195" i="2"/>
  <c r="OP195" i="2"/>
  <c r="OO195" i="2"/>
  <c r="ON195" i="2"/>
  <c r="OM195" i="2"/>
  <c r="OL195" i="2"/>
  <c r="OK195" i="2"/>
  <c r="OJ195" i="2"/>
  <c r="OI195" i="2"/>
  <c r="OH195" i="2"/>
  <c r="OG195" i="2"/>
  <c r="OF195" i="2"/>
  <c r="OE195" i="2"/>
  <c r="OD195" i="2"/>
  <c r="OC195" i="2"/>
  <c r="OB195" i="2"/>
  <c r="OA195" i="2"/>
  <c r="NZ195" i="2"/>
  <c r="NY195" i="2"/>
  <c r="NX195" i="2"/>
  <c r="NW195" i="2"/>
  <c r="NV195" i="2"/>
  <c r="NU195" i="2"/>
  <c r="NT195" i="2"/>
  <c r="NS195" i="2"/>
  <c r="NR195" i="2"/>
  <c r="PS194" i="2"/>
  <c r="PR194" i="2"/>
  <c r="PQ194" i="2"/>
  <c r="PP194" i="2"/>
  <c r="PO194" i="2"/>
  <c r="PN194" i="2"/>
  <c r="PM194" i="2"/>
  <c r="PL194" i="2"/>
  <c r="PK194" i="2"/>
  <c r="PJ194" i="2"/>
  <c r="PI194" i="2"/>
  <c r="PH194" i="2"/>
  <c r="PG194" i="2"/>
  <c r="PF194" i="2"/>
  <c r="PE194" i="2"/>
  <c r="PD194" i="2"/>
  <c r="PC194" i="2"/>
  <c r="PB194" i="2"/>
  <c r="PA194" i="2"/>
  <c r="OZ194" i="2"/>
  <c r="OY194" i="2"/>
  <c r="OX194" i="2"/>
  <c r="OW194" i="2"/>
  <c r="OV194" i="2"/>
  <c r="OU194" i="2"/>
  <c r="OT194" i="2"/>
  <c r="OS194" i="2"/>
  <c r="OR194" i="2"/>
  <c r="OQ194" i="2"/>
  <c r="OP194" i="2"/>
  <c r="OO194" i="2"/>
  <c r="ON194" i="2"/>
  <c r="OM194" i="2"/>
  <c r="OL194" i="2"/>
  <c r="OK194" i="2"/>
  <c r="OJ194" i="2"/>
  <c r="OI194" i="2"/>
  <c r="OH194" i="2"/>
  <c r="OG194" i="2"/>
  <c r="OF194" i="2"/>
  <c r="OE194" i="2"/>
  <c r="OD194" i="2"/>
  <c r="OC194" i="2"/>
  <c r="OB194" i="2"/>
  <c r="OA194" i="2"/>
  <c r="NZ194" i="2"/>
  <c r="NY194" i="2"/>
  <c r="NX194" i="2"/>
  <c r="NW194" i="2"/>
  <c r="NV194" i="2"/>
  <c r="NU194" i="2"/>
  <c r="NT194" i="2"/>
  <c r="NS194" i="2"/>
  <c r="NR194" i="2"/>
  <c r="PS193" i="2"/>
  <c r="PR193" i="2"/>
  <c r="PQ193" i="2"/>
  <c r="PP193" i="2"/>
  <c r="PO193" i="2"/>
  <c r="PN193" i="2"/>
  <c r="PM193" i="2"/>
  <c r="PL193" i="2"/>
  <c r="PK193" i="2"/>
  <c r="PJ193" i="2"/>
  <c r="PI193" i="2"/>
  <c r="PH193" i="2"/>
  <c r="PG193" i="2"/>
  <c r="PF193" i="2"/>
  <c r="PE193" i="2"/>
  <c r="PD193" i="2"/>
  <c r="PC193" i="2"/>
  <c r="PB193" i="2"/>
  <c r="PA193" i="2"/>
  <c r="OZ193" i="2"/>
  <c r="OY193" i="2"/>
  <c r="OX193" i="2"/>
  <c r="OW193" i="2"/>
  <c r="OV193" i="2"/>
  <c r="OU193" i="2"/>
  <c r="OT193" i="2"/>
  <c r="OS193" i="2"/>
  <c r="OR193" i="2"/>
  <c r="OQ193" i="2"/>
  <c r="OP193" i="2"/>
  <c r="OO193" i="2"/>
  <c r="ON193" i="2"/>
  <c r="OM193" i="2"/>
  <c r="OL193" i="2"/>
  <c r="OK193" i="2"/>
  <c r="OJ193" i="2"/>
  <c r="OI193" i="2"/>
  <c r="OH193" i="2"/>
  <c r="OG193" i="2"/>
  <c r="OF193" i="2"/>
  <c r="OE193" i="2"/>
  <c r="OD193" i="2"/>
  <c r="OC193" i="2"/>
  <c r="OB193" i="2"/>
  <c r="OA193" i="2"/>
  <c r="NZ193" i="2"/>
  <c r="NY193" i="2"/>
  <c r="NX193" i="2"/>
  <c r="NW193" i="2"/>
  <c r="NV193" i="2"/>
  <c r="NU193" i="2"/>
  <c r="NT193" i="2"/>
  <c r="NS193" i="2"/>
  <c r="NR193" i="2"/>
  <c r="PS192" i="2"/>
  <c r="PR192" i="2"/>
  <c r="PQ192" i="2"/>
  <c r="PP192" i="2"/>
  <c r="PO192" i="2"/>
  <c r="PN192" i="2"/>
  <c r="PM192" i="2"/>
  <c r="PL192" i="2"/>
  <c r="PK192" i="2"/>
  <c r="PJ192" i="2"/>
  <c r="PI192" i="2"/>
  <c r="PH192" i="2"/>
  <c r="PG192" i="2"/>
  <c r="PF192" i="2"/>
  <c r="PE192" i="2"/>
  <c r="PD192" i="2"/>
  <c r="PC192" i="2"/>
  <c r="PB192" i="2"/>
  <c r="PA192" i="2"/>
  <c r="OZ192" i="2"/>
  <c r="OY192" i="2"/>
  <c r="OX192" i="2"/>
  <c r="OW192" i="2"/>
  <c r="OV192" i="2"/>
  <c r="OU192" i="2"/>
  <c r="OT192" i="2"/>
  <c r="OS192" i="2"/>
  <c r="OR192" i="2"/>
  <c r="OQ192" i="2"/>
  <c r="OP192" i="2"/>
  <c r="OO192" i="2"/>
  <c r="ON192" i="2"/>
  <c r="OM192" i="2"/>
  <c r="OL192" i="2"/>
  <c r="OK192" i="2"/>
  <c r="OJ192" i="2"/>
  <c r="OI192" i="2"/>
  <c r="OH192" i="2"/>
  <c r="OG192" i="2"/>
  <c r="OF192" i="2"/>
  <c r="OE192" i="2"/>
  <c r="OD192" i="2"/>
  <c r="OC192" i="2"/>
  <c r="OB192" i="2"/>
  <c r="OA192" i="2"/>
  <c r="NZ192" i="2"/>
  <c r="NY192" i="2"/>
  <c r="NX192" i="2"/>
  <c r="NW192" i="2"/>
  <c r="NV192" i="2"/>
  <c r="NU192" i="2"/>
  <c r="NT192" i="2"/>
  <c r="NS192" i="2"/>
  <c r="NR192" i="2"/>
  <c r="PS191" i="2"/>
  <c r="PR191" i="2"/>
  <c r="PQ191" i="2"/>
  <c r="PP191" i="2"/>
  <c r="PO191" i="2"/>
  <c r="PN191" i="2"/>
  <c r="PM191" i="2"/>
  <c r="PL191" i="2"/>
  <c r="PK191" i="2"/>
  <c r="PJ191" i="2"/>
  <c r="PI191" i="2"/>
  <c r="PH191" i="2"/>
  <c r="PG191" i="2"/>
  <c r="PF191" i="2"/>
  <c r="PE191" i="2"/>
  <c r="PD191" i="2"/>
  <c r="PC191" i="2"/>
  <c r="PB191" i="2"/>
  <c r="PA191" i="2"/>
  <c r="OZ191" i="2"/>
  <c r="OY191" i="2"/>
  <c r="OX191" i="2"/>
  <c r="OW191" i="2"/>
  <c r="OV191" i="2"/>
  <c r="OU191" i="2"/>
  <c r="OT191" i="2"/>
  <c r="OS191" i="2"/>
  <c r="OR191" i="2"/>
  <c r="OQ191" i="2"/>
  <c r="OP191" i="2"/>
  <c r="OO191" i="2"/>
  <c r="ON191" i="2"/>
  <c r="OM191" i="2"/>
  <c r="OL191" i="2"/>
  <c r="OK191" i="2"/>
  <c r="OJ191" i="2"/>
  <c r="OI191" i="2"/>
  <c r="OH191" i="2"/>
  <c r="OG191" i="2"/>
  <c r="OF191" i="2"/>
  <c r="OE191" i="2"/>
  <c r="OD191" i="2"/>
  <c r="OC191" i="2"/>
  <c r="OB191" i="2"/>
  <c r="OA191" i="2"/>
  <c r="NZ191" i="2"/>
  <c r="NY191" i="2"/>
  <c r="NX191" i="2"/>
  <c r="NW191" i="2"/>
  <c r="NV191" i="2"/>
  <c r="NU191" i="2"/>
  <c r="NT191" i="2"/>
  <c r="NS191" i="2"/>
  <c r="NR191" i="2"/>
  <c r="PS190" i="2"/>
  <c r="PR190" i="2"/>
  <c r="PQ190" i="2"/>
  <c r="PP190" i="2"/>
  <c r="PO190" i="2"/>
  <c r="PN190" i="2"/>
  <c r="PM190" i="2"/>
  <c r="PL190" i="2"/>
  <c r="PK190" i="2"/>
  <c r="PJ190" i="2"/>
  <c r="PI190" i="2"/>
  <c r="PH190" i="2"/>
  <c r="PG190" i="2"/>
  <c r="PF190" i="2"/>
  <c r="PE190" i="2"/>
  <c r="PD190" i="2"/>
  <c r="PC190" i="2"/>
  <c r="PB190" i="2"/>
  <c r="PA190" i="2"/>
  <c r="OZ190" i="2"/>
  <c r="OY190" i="2"/>
  <c r="OX190" i="2"/>
  <c r="OW190" i="2"/>
  <c r="OV190" i="2"/>
  <c r="OU190" i="2"/>
  <c r="OT190" i="2"/>
  <c r="OS190" i="2"/>
  <c r="OR190" i="2"/>
  <c r="OQ190" i="2"/>
  <c r="OP190" i="2"/>
  <c r="OO190" i="2"/>
  <c r="ON190" i="2"/>
  <c r="OM190" i="2"/>
  <c r="OL190" i="2"/>
  <c r="OK190" i="2"/>
  <c r="OJ190" i="2"/>
  <c r="OI190" i="2"/>
  <c r="OH190" i="2"/>
  <c r="OG190" i="2"/>
  <c r="OF190" i="2"/>
  <c r="OE190" i="2"/>
  <c r="OD190" i="2"/>
  <c r="OC190" i="2"/>
  <c r="OB190" i="2"/>
  <c r="OA190" i="2"/>
  <c r="NZ190" i="2"/>
  <c r="NY190" i="2"/>
  <c r="NX190" i="2"/>
  <c r="NW190" i="2"/>
  <c r="NV190" i="2"/>
  <c r="NU190" i="2"/>
  <c r="NT190" i="2"/>
  <c r="NS190" i="2"/>
  <c r="NR190" i="2"/>
  <c r="PS189" i="2"/>
  <c r="PR189" i="2"/>
  <c r="PQ189" i="2"/>
  <c r="PP189" i="2"/>
  <c r="PO189" i="2"/>
  <c r="PN189" i="2"/>
  <c r="PM189" i="2"/>
  <c r="PL189" i="2"/>
  <c r="PK189" i="2"/>
  <c r="PJ189" i="2"/>
  <c r="PI189" i="2"/>
  <c r="PH189" i="2"/>
  <c r="PG189" i="2"/>
  <c r="PF189" i="2"/>
  <c r="PE189" i="2"/>
  <c r="PD189" i="2"/>
  <c r="PC189" i="2"/>
  <c r="PB189" i="2"/>
  <c r="PA189" i="2"/>
  <c r="OZ189" i="2"/>
  <c r="OY189" i="2"/>
  <c r="OX189" i="2"/>
  <c r="OW189" i="2"/>
  <c r="OV189" i="2"/>
  <c r="OU189" i="2"/>
  <c r="OT189" i="2"/>
  <c r="OS189" i="2"/>
  <c r="OR189" i="2"/>
  <c r="OQ189" i="2"/>
  <c r="OP189" i="2"/>
  <c r="OO189" i="2"/>
  <c r="ON189" i="2"/>
  <c r="OM189" i="2"/>
  <c r="OL189" i="2"/>
  <c r="OK189" i="2"/>
  <c r="OJ189" i="2"/>
  <c r="OI189" i="2"/>
  <c r="OH189" i="2"/>
  <c r="OG189" i="2"/>
  <c r="OF189" i="2"/>
  <c r="OE189" i="2"/>
  <c r="OD189" i="2"/>
  <c r="OC189" i="2"/>
  <c r="OB189" i="2"/>
  <c r="OA189" i="2"/>
  <c r="NZ189" i="2"/>
  <c r="NY189" i="2"/>
  <c r="NX189" i="2"/>
  <c r="NW189" i="2"/>
  <c r="NV189" i="2"/>
  <c r="NU189" i="2"/>
  <c r="NT189" i="2"/>
  <c r="NS189" i="2"/>
  <c r="NR189" i="2"/>
  <c r="PS188" i="2"/>
  <c r="PR188" i="2"/>
  <c r="PQ188" i="2"/>
  <c r="PP188" i="2"/>
  <c r="PO188" i="2"/>
  <c r="PN188" i="2"/>
  <c r="PM188" i="2"/>
  <c r="PL188" i="2"/>
  <c r="PK188" i="2"/>
  <c r="PJ188" i="2"/>
  <c r="PI188" i="2"/>
  <c r="PH188" i="2"/>
  <c r="PG188" i="2"/>
  <c r="PF188" i="2"/>
  <c r="PE188" i="2"/>
  <c r="PD188" i="2"/>
  <c r="PC188" i="2"/>
  <c r="PB188" i="2"/>
  <c r="PA188" i="2"/>
  <c r="OZ188" i="2"/>
  <c r="OY188" i="2"/>
  <c r="OX188" i="2"/>
  <c r="OW188" i="2"/>
  <c r="OV188" i="2"/>
  <c r="OU188" i="2"/>
  <c r="OT188" i="2"/>
  <c r="OS188" i="2"/>
  <c r="OR188" i="2"/>
  <c r="OQ188" i="2"/>
  <c r="OP188" i="2"/>
  <c r="OO188" i="2"/>
  <c r="ON188" i="2"/>
  <c r="OM188" i="2"/>
  <c r="OL188" i="2"/>
  <c r="OK188" i="2"/>
  <c r="OJ188" i="2"/>
  <c r="OI188" i="2"/>
  <c r="OH188" i="2"/>
  <c r="OG188" i="2"/>
  <c r="OF188" i="2"/>
  <c r="OE188" i="2"/>
  <c r="OD188" i="2"/>
  <c r="OC188" i="2"/>
  <c r="OB188" i="2"/>
  <c r="OA188" i="2"/>
  <c r="NZ188" i="2"/>
  <c r="NY188" i="2"/>
  <c r="NX188" i="2"/>
  <c r="NW188" i="2"/>
  <c r="NV188" i="2"/>
  <c r="NU188" i="2"/>
  <c r="NT188" i="2"/>
  <c r="NS188" i="2"/>
  <c r="NR188" i="2"/>
  <c r="PS187" i="2"/>
  <c r="PR187" i="2"/>
  <c r="PQ187" i="2"/>
  <c r="PP187" i="2"/>
  <c r="PO187" i="2"/>
  <c r="PN187" i="2"/>
  <c r="PM187" i="2"/>
  <c r="PL187" i="2"/>
  <c r="PK187" i="2"/>
  <c r="PJ187" i="2"/>
  <c r="PI187" i="2"/>
  <c r="PH187" i="2"/>
  <c r="PG187" i="2"/>
  <c r="PF187" i="2"/>
  <c r="PE187" i="2"/>
  <c r="PD187" i="2"/>
  <c r="PC187" i="2"/>
  <c r="PB187" i="2"/>
  <c r="PA187" i="2"/>
  <c r="OZ187" i="2"/>
  <c r="OY187" i="2"/>
  <c r="OX187" i="2"/>
  <c r="OW187" i="2"/>
  <c r="OV187" i="2"/>
  <c r="OU187" i="2"/>
  <c r="OT187" i="2"/>
  <c r="OS187" i="2"/>
  <c r="OR187" i="2"/>
  <c r="OQ187" i="2"/>
  <c r="OP187" i="2"/>
  <c r="OO187" i="2"/>
  <c r="ON187" i="2"/>
  <c r="OM187" i="2"/>
  <c r="OL187" i="2"/>
  <c r="OK187" i="2"/>
  <c r="OJ187" i="2"/>
  <c r="OI187" i="2"/>
  <c r="OH187" i="2"/>
  <c r="OG187" i="2"/>
  <c r="OF187" i="2"/>
  <c r="OE187" i="2"/>
  <c r="OD187" i="2"/>
  <c r="OC187" i="2"/>
  <c r="OB187" i="2"/>
  <c r="OA187" i="2"/>
  <c r="NZ187" i="2"/>
  <c r="NY187" i="2"/>
  <c r="NX187" i="2"/>
  <c r="NW187" i="2"/>
  <c r="NV187" i="2"/>
  <c r="NU187" i="2"/>
  <c r="NT187" i="2"/>
  <c r="NS187" i="2"/>
  <c r="NR187" i="2"/>
  <c r="PS186" i="2"/>
  <c r="PR186" i="2"/>
  <c r="PQ186" i="2"/>
  <c r="PP186" i="2"/>
  <c r="PO186" i="2"/>
  <c r="PN186" i="2"/>
  <c r="PM186" i="2"/>
  <c r="PL186" i="2"/>
  <c r="PK186" i="2"/>
  <c r="PJ186" i="2"/>
  <c r="PI186" i="2"/>
  <c r="PH186" i="2"/>
  <c r="PG186" i="2"/>
  <c r="PF186" i="2"/>
  <c r="PE186" i="2"/>
  <c r="PD186" i="2"/>
  <c r="PC186" i="2"/>
  <c r="PB186" i="2"/>
  <c r="PA186" i="2"/>
  <c r="OZ186" i="2"/>
  <c r="OY186" i="2"/>
  <c r="OX186" i="2"/>
  <c r="OW186" i="2"/>
  <c r="OV186" i="2"/>
  <c r="OU186" i="2"/>
  <c r="OT186" i="2"/>
  <c r="OS186" i="2"/>
  <c r="OR186" i="2"/>
  <c r="OQ186" i="2"/>
  <c r="OP186" i="2"/>
  <c r="OO186" i="2"/>
  <c r="ON186" i="2"/>
  <c r="OM186" i="2"/>
  <c r="OL186" i="2"/>
  <c r="OK186" i="2"/>
  <c r="OJ186" i="2"/>
  <c r="OI186" i="2"/>
  <c r="OH186" i="2"/>
  <c r="OG186" i="2"/>
  <c r="OF186" i="2"/>
  <c r="OE186" i="2"/>
  <c r="OD186" i="2"/>
  <c r="OC186" i="2"/>
  <c r="OB186" i="2"/>
  <c r="OA186" i="2"/>
  <c r="NZ186" i="2"/>
  <c r="NY186" i="2"/>
  <c r="NX186" i="2"/>
  <c r="NW186" i="2"/>
  <c r="NV186" i="2"/>
  <c r="NU186" i="2"/>
  <c r="NT186" i="2"/>
  <c r="NS186" i="2"/>
  <c r="NR186" i="2"/>
  <c r="PS185" i="2"/>
  <c r="PR185" i="2"/>
  <c r="PQ185" i="2"/>
  <c r="PP185" i="2"/>
  <c r="PO185" i="2"/>
  <c r="PN185" i="2"/>
  <c r="PM185" i="2"/>
  <c r="PL185" i="2"/>
  <c r="PK185" i="2"/>
  <c r="PJ185" i="2"/>
  <c r="PI185" i="2"/>
  <c r="PH185" i="2"/>
  <c r="PG185" i="2"/>
  <c r="PF185" i="2"/>
  <c r="PE185" i="2"/>
  <c r="PD185" i="2"/>
  <c r="PC185" i="2"/>
  <c r="PB185" i="2"/>
  <c r="PA185" i="2"/>
  <c r="OZ185" i="2"/>
  <c r="OY185" i="2"/>
  <c r="OX185" i="2"/>
  <c r="OW185" i="2"/>
  <c r="OV185" i="2"/>
  <c r="OU185" i="2"/>
  <c r="OT185" i="2"/>
  <c r="OS185" i="2"/>
  <c r="OR185" i="2"/>
  <c r="OQ185" i="2"/>
  <c r="OP185" i="2"/>
  <c r="OO185" i="2"/>
  <c r="ON185" i="2"/>
  <c r="OM185" i="2"/>
  <c r="OL185" i="2"/>
  <c r="OK185" i="2"/>
  <c r="OJ185" i="2"/>
  <c r="OI185" i="2"/>
  <c r="OH185" i="2"/>
  <c r="OG185" i="2"/>
  <c r="OF185" i="2"/>
  <c r="OE185" i="2"/>
  <c r="OD185" i="2"/>
  <c r="OC185" i="2"/>
  <c r="OB185" i="2"/>
  <c r="OA185" i="2"/>
  <c r="NZ185" i="2"/>
  <c r="NY185" i="2"/>
  <c r="NX185" i="2"/>
  <c r="NW185" i="2"/>
  <c r="NV185" i="2"/>
  <c r="NU185" i="2"/>
  <c r="NT185" i="2"/>
  <c r="NS185" i="2"/>
  <c r="NR185" i="2"/>
  <c r="PS184" i="2"/>
  <c r="PR184" i="2"/>
  <c r="PQ184" i="2"/>
  <c r="PP184" i="2"/>
  <c r="PO184" i="2"/>
  <c r="PN184" i="2"/>
  <c r="PM184" i="2"/>
  <c r="PL184" i="2"/>
  <c r="PK184" i="2"/>
  <c r="PJ184" i="2"/>
  <c r="PI184" i="2"/>
  <c r="PH184" i="2"/>
  <c r="PG184" i="2"/>
  <c r="PF184" i="2"/>
  <c r="PE184" i="2"/>
  <c r="PD184" i="2"/>
  <c r="PC184" i="2"/>
  <c r="PB184" i="2"/>
  <c r="PA184" i="2"/>
  <c r="OZ184" i="2"/>
  <c r="OY184" i="2"/>
  <c r="OX184" i="2"/>
  <c r="OW184" i="2"/>
  <c r="OV184" i="2"/>
  <c r="OU184" i="2"/>
  <c r="OT184" i="2"/>
  <c r="OS184" i="2"/>
  <c r="OR184" i="2"/>
  <c r="OQ184" i="2"/>
  <c r="OP184" i="2"/>
  <c r="OO184" i="2"/>
  <c r="ON184" i="2"/>
  <c r="OM184" i="2"/>
  <c r="OL184" i="2"/>
  <c r="OK184" i="2"/>
  <c r="OJ184" i="2"/>
  <c r="OI184" i="2"/>
  <c r="OH184" i="2"/>
  <c r="OG184" i="2"/>
  <c r="OF184" i="2"/>
  <c r="OE184" i="2"/>
  <c r="OD184" i="2"/>
  <c r="OC184" i="2"/>
  <c r="OB184" i="2"/>
  <c r="OA184" i="2"/>
  <c r="NZ184" i="2"/>
  <c r="NY184" i="2"/>
  <c r="NX184" i="2"/>
  <c r="NW184" i="2"/>
  <c r="NV184" i="2"/>
  <c r="NU184" i="2"/>
  <c r="NT184" i="2"/>
  <c r="NS184" i="2"/>
  <c r="NR184" i="2"/>
  <c r="PS183" i="2"/>
  <c r="PR183" i="2"/>
  <c r="PQ183" i="2"/>
  <c r="PP183" i="2"/>
  <c r="PO183" i="2"/>
  <c r="PN183" i="2"/>
  <c r="PM183" i="2"/>
  <c r="PL183" i="2"/>
  <c r="PK183" i="2"/>
  <c r="PJ183" i="2"/>
  <c r="PI183" i="2"/>
  <c r="PH183" i="2"/>
  <c r="PG183" i="2"/>
  <c r="PF183" i="2"/>
  <c r="PE183" i="2"/>
  <c r="PD183" i="2"/>
  <c r="PC183" i="2"/>
  <c r="PB183" i="2"/>
  <c r="PA183" i="2"/>
  <c r="OZ183" i="2"/>
  <c r="OY183" i="2"/>
  <c r="OX183" i="2"/>
  <c r="OW183" i="2"/>
  <c r="OV183" i="2"/>
  <c r="OU183" i="2"/>
  <c r="OT183" i="2"/>
  <c r="OS183" i="2"/>
  <c r="OR183" i="2"/>
  <c r="OQ183" i="2"/>
  <c r="OP183" i="2"/>
  <c r="OO183" i="2"/>
  <c r="ON183" i="2"/>
  <c r="OM183" i="2"/>
  <c r="OL183" i="2"/>
  <c r="OK183" i="2"/>
  <c r="OJ183" i="2"/>
  <c r="OI183" i="2"/>
  <c r="OH183" i="2"/>
  <c r="OG183" i="2"/>
  <c r="OF183" i="2"/>
  <c r="OE183" i="2"/>
  <c r="OD183" i="2"/>
  <c r="OC183" i="2"/>
  <c r="OB183" i="2"/>
  <c r="OA183" i="2"/>
  <c r="NZ183" i="2"/>
  <c r="NY183" i="2"/>
  <c r="NX183" i="2"/>
  <c r="NW183" i="2"/>
  <c r="NV183" i="2"/>
  <c r="NU183" i="2"/>
  <c r="NT183" i="2"/>
  <c r="NS183" i="2"/>
  <c r="NR183" i="2"/>
  <c r="PS182" i="2"/>
  <c r="PR182" i="2"/>
  <c r="PQ182" i="2"/>
  <c r="PP182" i="2"/>
  <c r="PO182" i="2"/>
  <c r="PN182" i="2"/>
  <c r="PM182" i="2"/>
  <c r="PL182" i="2"/>
  <c r="PK182" i="2"/>
  <c r="PJ182" i="2"/>
  <c r="PI182" i="2"/>
  <c r="PH182" i="2"/>
  <c r="PG182" i="2"/>
  <c r="PF182" i="2"/>
  <c r="PE182" i="2"/>
  <c r="PD182" i="2"/>
  <c r="PC182" i="2"/>
  <c r="PB182" i="2"/>
  <c r="PA182" i="2"/>
  <c r="OZ182" i="2"/>
  <c r="OY182" i="2"/>
  <c r="OX182" i="2"/>
  <c r="OW182" i="2"/>
  <c r="OV182" i="2"/>
  <c r="OU182" i="2"/>
  <c r="OT182" i="2"/>
  <c r="OS182" i="2"/>
  <c r="OR182" i="2"/>
  <c r="OQ182" i="2"/>
  <c r="OP182" i="2"/>
  <c r="OO182" i="2"/>
  <c r="ON182" i="2"/>
  <c r="OM182" i="2"/>
  <c r="OL182" i="2"/>
  <c r="OK182" i="2"/>
  <c r="OJ182" i="2"/>
  <c r="OI182" i="2"/>
  <c r="OH182" i="2"/>
  <c r="OG182" i="2"/>
  <c r="OF182" i="2"/>
  <c r="OE182" i="2"/>
  <c r="OD182" i="2"/>
  <c r="OC182" i="2"/>
  <c r="OB182" i="2"/>
  <c r="OA182" i="2"/>
  <c r="NZ182" i="2"/>
  <c r="NY182" i="2"/>
  <c r="NX182" i="2"/>
  <c r="NW182" i="2"/>
  <c r="NV182" i="2"/>
  <c r="NU182" i="2"/>
  <c r="NT182" i="2"/>
  <c r="NS182" i="2"/>
  <c r="NR182" i="2"/>
  <c r="PS181" i="2"/>
  <c r="PR181" i="2"/>
  <c r="PQ181" i="2"/>
  <c r="PP181" i="2"/>
  <c r="PO181" i="2"/>
  <c r="PN181" i="2"/>
  <c r="PM181" i="2"/>
  <c r="PL181" i="2"/>
  <c r="PK181" i="2"/>
  <c r="PJ181" i="2"/>
  <c r="PI181" i="2"/>
  <c r="PH181" i="2"/>
  <c r="PG181" i="2"/>
  <c r="PF181" i="2"/>
  <c r="PE181" i="2"/>
  <c r="PD181" i="2"/>
  <c r="PC181" i="2"/>
  <c r="PB181" i="2"/>
  <c r="PA181" i="2"/>
  <c r="OZ181" i="2"/>
  <c r="OY181" i="2"/>
  <c r="OX181" i="2"/>
  <c r="OW181" i="2"/>
  <c r="OV181" i="2"/>
  <c r="OU181" i="2"/>
  <c r="OT181" i="2"/>
  <c r="OS181" i="2"/>
  <c r="OR181" i="2"/>
  <c r="OQ181" i="2"/>
  <c r="OP181" i="2"/>
  <c r="OO181" i="2"/>
  <c r="ON181" i="2"/>
  <c r="OM181" i="2"/>
  <c r="OL181" i="2"/>
  <c r="OK181" i="2"/>
  <c r="OJ181" i="2"/>
  <c r="OI181" i="2"/>
  <c r="OH181" i="2"/>
  <c r="OG181" i="2"/>
  <c r="OF181" i="2"/>
  <c r="OE181" i="2"/>
  <c r="OD181" i="2"/>
  <c r="OC181" i="2"/>
  <c r="OB181" i="2"/>
  <c r="OA181" i="2"/>
  <c r="NZ181" i="2"/>
  <c r="NY181" i="2"/>
  <c r="NX181" i="2"/>
  <c r="NW181" i="2"/>
  <c r="NV181" i="2"/>
  <c r="NU181" i="2"/>
  <c r="NT181" i="2"/>
  <c r="NS181" i="2"/>
  <c r="NR181" i="2"/>
  <c r="PS180" i="2"/>
  <c r="PR180" i="2"/>
  <c r="PQ180" i="2"/>
  <c r="PP180" i="2"/>
  <c r="PO180" i="2"/>
  <c r="PN180" i="2"/>
  <c r="PM180" i="2"/>
  <c r="PL180" i="2"/>
  <c r="PK180" i="2"/>
  <c r="PJ180" i="2"/>
  <c r="PI180" i="2"/>
  <c r="PH180" i="2"/>
  <c r="PG180" i="2"/>
  <c r="PF180" i="2"/>
  <c r="PE180" i="2"/>
  <c r="PD180" i="2"/>
  <c r="PC180" i="2"/>
  <c r="PB180" i="2"/>
  <c r="PA180" i="2"/>
  <c r="OZ180" i="2"/>
  <c r="OY180" i="2"/>
  <c r="OX180" i="2"/>
  <c r="OW180" i="2"/>
  <c r="OV180" i="2"/>
  <c r="OU180" i="2"/>
  <c r="OT180" i="2"/>
  <c r="OS180" i="2"/>
  <c r="OR180" i="2"/>
  <c r="OQ180" i="2"/>
  <c r="OP180" i="2"/>
  <c r="OO180" i="2"/>
  <c r="ON180" i="2"/>
  <c r="OM180" i="2"/>
  <c r="OL180" i="2"/>
  <c r="OK180" i="2"/>
  <c r="OJ180" i="2"/>
  <c r="OI180" i="2"/>
  <c r="OH180" i="2"/>
  <c r="OG180" i="2"/>
  <c r="OF180" i="2"/>
  <c r="OE180" i="2"/>
  <c r="OD180" i="2"/>
  <c r="OC180" i="2"/>
  <c r="OB180" i="2"/>
  <c r="OA180" i="2"/>
  <c r="NZ180" i="2"/>
  <c r="NY180" i="2"/>
  <c r="NX180" i="2"/>
  <c r="NW180" i="2"/>
  <c r="NV180" i="2"/>
  <c r="NU180" i="2"/>
  <c r="NT180" i="2"/>
  <c r="NS180" i="2"/>
  <c r="NR180" i="2"/>
  <c r="PS179" i="2"/>
  <c r="PR179" i="2"/>
  <c r="PQ179" i="2"/>
  <c r="PP179" i="2"/>
  <c r="PO179" i="2"/>
  <c r="PN179" i="2"/>
  <c r="PM179" i="2"/>
  <c r="PL179" i="2"/>
  <c r="PK179" i="2"/>
  <c r="PJ179" i="2"/>
  <c r="PI179" i="2"/>
  <c r="PH179" i="2"/>
  <c r="PG179" i="2"/>
  <c r="PF179" i="2"/>
  <c r="PE179" i="2"/>
  <c r="PD179" i="2"/>
  <c r="PC179" i="2"/>
  <c r="PB179" i="2"/>
  <c r="PA179" i="2"/>
  <c r="OZ179" i="2"/>
  <c r="OY179" i="2"/>
  <c r="OX179" i="2"/>
  <c r="OW179" i="2"/>
  <c r="OV179" i="2"/>
  <c r="OU179" i="2"/>
  <c r="OT179" i="2"/>
  <c r="OS179" i="2"/>
  <c r="OR179" i="2"/>
  <c r="OQ179" i="2"/>
  <c r="OP179" i="2"/>
  <c r="OO179" i="2"/>
  <c r="ON179" i="2"/>
  <c r="OM179" i="2"/>
  <c r="OL179" i="2"/>
  <c r="OK179" i="2"/>
  <c r="OJ179" i="2"/>
  <c r="OI179" i="2"/>
  <c r="OH179" i="2"/>
  <c r="OG179" i="2"/>
  <c r="OF179" i="2"/>
  <c r="OE179" i="2"/>
  <c r="OD179" i="2"/>
  <c r="OC179" i="2"/>
  <c r="OB179" i="2"/>
  <c r="OA179" i="2"/>
  <c r="NZ179" i="2"/>
  <c r="NY179" i="2"/>
  <c r="NX179" i="2"/>
  <c r="NW179" i="2"/>
  <c r="NV179" i="2"/>
  <c r="NU179" i="2"/>
  <c r="NT179" i="2"/>
  <c r="NS179" i="2"/>
  <c r="NR179" i="2"/>
  <c r="PS178" i="2"/>
  <c r="PR178" i="2"/>
  <c r="PQ178" i="2"/>
  <c r="PP178" i="2"/>
  <c r="PO178" i="2"/>
  <c r="PN178" i="2"/>
  <c r="PM178" i="2"/>
  <c r="PL178" i="2"/>
  <c r="PK178" i="2"/>
  <c r="PJ178" i="2"/>
  <c r="PI178" i="2"/>
  <c r="PH178" i="2"/>
  <c r="PG178" i="2"/>
  <c r="PF178" i="2"/>
  <c r="PE178" i="2"/>
  <c r="PD178" i="2"/>
  <c r="PC178" i="2"/>
  <c r="PB178" i="2"/>
  <c r="PA178" i="2"/>
  <c r="OZ178" i="2"/>
  <c r="OY178" i="2"/>
  <c r="OX178" i="2"/>
  <c r="OW178" i="2"/>
  <c r="OV178" i="2"/>
  <c r="OU178" i="2"/>
  <c r="OT178" i="2"/>
  <c r="OS178" i="2"/>
  <c r="OR178" i="2"/>
  <c r="OQ178" i="2"/>
  <c r="OP178" i="2"/>
  <c r="OO178" i="2"/>
  <c r="ON178" i="2"/>
  <c r="OM178" i="2"/>
  <c r="OL178" i="2"/>
  <c r="OK178" i="2"/>
  <c r="OJ178" i="2"/>
  <c r="OI178" i="2"/>
  <c r="OH178" i="2"/>
  <c r="OG178" i="2"/>
  <c r="OF178" i="2"/>
  <c r="OE178" i="2"/>
  <c r="OD178" i="2"/>
  <c r="OC178" i="2"/>
  <c r="OB178" i="2"/>
  <c r="OA178" i="2"/>
  <c r="NZ178" i="2"/>
  <c r="NY178" i="2"/>
  <c r="NX178" i="2"/>
  <c r="NW178" i="2"/>
  <c r="NV178" i="2"/>
  <c r="NU178" i="2"/>
  <c r="NT178" i="2"/>
  <c r="NS178" i="2"/>
  <c r="NR178" i="2"/>
  <c r="PS177" i="2"/>
  <c r="PR177" i="2"/>
  <c r="PQ177" i="2"/>
  <c r="PP177" i="2"/>
  <c r="PO177" i="2"/>
  <c r="PN177" i="2"/>
  <c r="PM177" i="2"/>
  <c r="PL177" i="2"/>
  <c r="PK177" i="2"/>
  <c r="PJ177" i="2"/>
  <c r="PI177" i="2"/>
  <c r="PH177" i="2"/>
  <c r="PG177" i="2"/>
  <c r="PF177" i="2"/>
  <c r="PE177" i="2"/>
  <c r="PD177" i="2"/>
  <c r="PC177" i="2"/>
  <c r="PB177" i="2"/>
  <c r="PA177" i="2"/>
  <c r="OZ177" i="2"/>
  <c r="OY177" i="2"/>
  <c r="OX177" i="2"/>
  <c r="OW177" i="2"/>
  <c r="OV177" i="2"/>
  <c r="OU177" i="2"/>
  <c r="OT177" i="2"/>
  <c r="OS177" i="2"/>
  <c r="OR177" i="2"/>
  <c r="OQ177" i="2"/>
  <c r="OP177" i="2"/>
  <c r="OO177" i="2"/>
  <c r="ON177" i="2"/>
  <c r="OM177" i="2"/>
  <c r="OL177" i="2"/>
  <c r="OK177" i="2"/>
  <c r="OJ177" i="2"/>
  <c r="OI177" i="2"/>
  <c r="OH177" i="2"/>
  <c r="OG177" i="2"/>
  <c r="OF177" i="2"/>
  <c r="OE177" i="2"/>
  <c r="OD177" i="2"/>
  <c r="OC177" i="2"/>
  <c r="OB177" i="2"/>
  <c r="OA177" i="2"/>
  <c r="NZ177" i="2"/>
  <c r="NY177" i="2"/>
  <c r="NX177" i="2"/>
  <c r="NW177" i="2"/>
  <c r="NV177" i="2"/>
  <c r="NU177" i="2"/>
  <c r="NT177" i="2"/>
  <c r="NS177" i="2"/>
  <c r="NR177" i="2"/>
  <c r="PS176" i="2"/>
  <c r="PR176" i="2"/>
  <c r="PQ176" i="2"/>
  <c r="PP176" i="2"/>
  <c r="PO176" i="2"/>
  <c r="PN176" i="2"/>
  <c r="PM176" i="2"/>
  <c r="PL176" i="2"/>
  <c r="PK176" i="2"/>
  <c r="PJ176" i="2"/>
  <c r="PI176" i="2"/>
  <c r="PH176" i="2"/>
  <c r="PG176" i="2"/>
  <c r="PF176" i="2"/>
  <c r="PE176" i="2"/>
  <c r="PD176" i="2"/>
  <c r="PC176" i="2"/>
  <c r="PB176" i="2"/>
  <c r="PA176" i="2"/>
  <c r="OZ176" i="2"/>
  <c r="OY176" i="2"/>
  <c r="OX176" i="2"/>
  <c r="OW176" i="2"/>
  <c r="OV176" i="2"/>
  <c r="OU176" i="2"/>
  <c r="OT176" i="2"/>
  <c r="OS176" i="2"/>
  <c r="OR176" i="2"/>
  <c r="OQ176" i="2"/>
  <c r="OP176" i="2"/>
  <c r="OO176" i="2"/>
  <c r="ON176" i="2"/>
  <c r="OM176" i="2"/>
  <c r="OL176" i="2"/>
  <c r="OK176" i="2"/>
  <c r="OJ176" i="2"/>
  <c r="OI176" i="2"/>
  <c r="OH176" i="2"/>
  <c r="OG176" i="2"/>
  <c r="OF176" i="2"/>
  <c r="OE176" i="2"/>
  <c r="OD176" i="2"/>
  <c r="OC176" i="2"/>
  <c r="OB176" i="2"/>
  <c r="OA176" i="2"/>
  <c r="NZ176" i="2"/>
  <c r="NY176" i="2"/>
  <c r="NX176" i="2"/>
  <c r="NW176" i="2"/>
  <c r="NV176" i="2"/>
  <c r="NU176" i="2"/>
  <c r="NT176" i="2"/>
  <c r="NS176" i="2"/>
  <c r="NR176" i="2"/>
  <c r="PS175" i="2"/>
  <c r="PR175" i="2"/>
  <c r="PQ175" i="2"/>
  <c r="PP175" i="2"/>
  <c r="PO175" i="2"/>
  <c r="PN175" i="2"/>
  <c r="PM175" i="2"/>
  <c r="PL175" i="2"/>
  <c r="PK175" i="2"/>
  <c r="PJ175" i="2"/>
  <c r="PI175" i="2"/>
  <c r="PH175" i="2"/>
  <c r="PG175" i="2"/>
  <c r="PF175" i="2"/>
  <c r="PE175" i="2"/>
  <c r="PD175" i="2"/>
  <c r="PC175" i="2"/>
  <c r="PB175" i="2"/>
  <c r="PA175" i="2"/>
  <c r="OZ175" i="2"/>
  <c r="OY175" i="2"/>
  <c r="OX175" i="2"/>
  <c r="OW175" i="2"/>
  <c r="OV175" i="2"/>
  <c r="OU175" i="2"/>
  <c r="OT175" i="2"/>
  <c r="OS175" i="2"/>
  <c r="OR175" i="2"/>
  <c r="OQ175" i="2"/>
  <c r="OP175" i="2"/>
  <c r="OO175" i="2"/>
  <c r="ON175" i="2"/>
  <c r="OM175" i="2"/>
  <c r="OL175" i="2"/>
  <c r="OK175" i="2"/>
  <c r="OJ175" i="2"/>
  <c r="OI175" i="2"/>
  <c r="OH175" i="2"/>
  <c r="OG175" i="2"/>
  <c r="OF175" i="2"/>
  <c r="OE175" i="2"/>
  <c r="OD175" i="2"/>
  <c r="OC175" i="2"/>
  <c r="OB175" i="2"/>
  <c r="OA175" i="2"/>
  <c r="NZ175" i="2"/>
  <c r="NY175" i="2"/>
  <c r="NX175" i="2"/>
  <c r="NW175" i="2"/>
  <c r="NV175" i="2"/>
  <c r="NU175" i="2"/>
  <c r="NT175" i="2"/>
  <c r="NS175" i="2"/>
  <c r="NR175" i="2"/>
  <c r="PS174" i="2"/>
  <c r="PR174" i="2"/>
  <c r="PQ174" i="2"/>
  <c r="PP174" i="2"/>
  <c r="PO174" i="2"/>
  <c r="PN174" i="2"/>
  <c r="PM174" i="2"/>
  <c r="PL174" i="2"/>
  <c r="PK174" i="2"/>
  <c r="PJ174" i="2"/>
  <c r="PI174" i="2"/>
  <c r="PH174" i="2"/>
  <c r="PG174" i="2"/>
  <c r="PF174" i="2"/>
  <c r="PE174" i="2"/>
  <c r="PD174" i="2"/>
  <c r="PC174" i="2"/>
  <c r="PB174" i="2"/>
  <c r="PA174" i="2"/>
  <c r="OZ174" i="2"/>
  <c r="OY174" i="2"/>
  <c r="OX174" i="2"/>
  <c r="OW174" i="2"/>
  <c r="OV174" i="2"/>
  <c r="OU174" i="2"/>
  <c r="OT174" i="2"/>
  <c r="OS174" i="2"/>
  <c r="OR174" i="2"/>
  <c r="OQ174" i="2"/>
  <c r="OP174" i="2"/>
  <c r="OO174" i="2"/>
  <c r="ON174" i="2"/>
  <c r="OM174" i="2"/>
  <c r="OL174" i="2"/>
  <c r="OK174" i="2"/>
  <c r="OJ174" i="2"/>
  <c r="OI174" i="2"/>
  <c r="OH174" i="2"/>
  <c r="OG174" i="2"/>
  <c r="OF174" i="2"/>
  <c r="OE174" i="2"/>
  <c r="OD174" i="2"/>
  <c r="OC174" i="2"/>
  <c r="OB174" i="2"/>
  <c r="OA174" i="2"/>
  <c r="NZ174" i="2"/>
  <c r="NY174" i="2"/>
  <c r="NX174" i="2"/>
  <c r="NW174" i="2"/>
  <c r="NV174" i="2"/>
  <c r="NU174" i="2"/>
  <c r="NT174" i="2"/>
  <c r="NS174" i="2"/>
  <c r="NR174" i="2"/>
  <c r="PS173" i="2"/>
  <c r="PR173" i="2"/>
  <c r="PQ173" i="2"/>
  <c r="PP173" i="2"/>
  <c r="PO173" i="2"/>
  <c r="PN173" i="2"/>
  <c r="PM173" i="2"/>
  <c r="PL173" i="2"/>
  <c r="PK173" i="2"/>
  <c r="PJ173" i="2"/>
  <c r="PI173" i="2"/>
  <c r="PH173" i="2"/>
  <c r="PG173" i="2"/>
  <c r="PF173" i="2"/>
  <c r="PE173" i="2"/>
  <c r="PD173" i="2"/>
  <c r="PC173" i="2"/>
  <c r="PB173" i="2"/>
  <c r="PA173" i="2"/>
  <c r="OZ173" i="2"/>
  <c r="OY173" i="2"/>
  <c r="OX173" i="2"/>
  <c r="OW173" i="2"/>
  <c r="OV173" i="2"/>
  <c r="OU173" i="2"/>
  <c r="OT173" i="2"/>
  <c r="OS173" i="2"/>
  <c r="OR173" i="2"/>
  <c r="OQ173" i="2"/>
  <c r="OP173" i="2"/>
  <c r="OO173" i="2"/>
  <c r="ON173" i="2"/>
  <c r="OM173" i="2"/>
  <c r="OL173" i="2"/>
  <c r="OK173" i="2"/>
  <c r="OJ173" i="2"/>
  <c r="OI173" i="2"/>
  <c r="OH173" i="2"/>
  <c r="OG173" i="2"/>
  <c r="OF173" i="2"/>
  <c r="OE173" i="2"/>
  <c r="OD173" i="2"/>
  <c r="OC173" i="2"/>
  <c r="OB173" i="2"/>
  <c r="OA173" i="2"/>
  <c r="NZ173" i="2"/>
  <c r="NY173" i="2"/>
  <c r="NX173" i="2"/>
  <c r="NW173" i="2"/>
  <c r="NV173" i="2"/>
  <c r="NU173" i="2"/>
  <c r="NT173" i="2"/>
  <c r="NS173" i="2"/>
  <c r="NR173" i="2"/>
  <c r="PS172" i="2"/>
  <c r="PR172" i="2"/>
  <c r="PQ172" i="2"/>
  <c r="PP172" i="2"/>
  <c r="PO172" i="2"/>
  <c r="PN172" i="2"/>
  <c r="PM172" i="2"/>
  <c r="PL172" i="2"/>
  <c r="PK172" i="2"/>
  <c r="PJ172" i="2"/>
  <c r="PI172" i="2"/>
  <c r="PH172" i="2"/>
  <c r="PG172" i="2"/>
  <c r="PF172" i="2"/>
  <c r="PE172" i="2"/>
  <c r="PD172" i="2"/>
  <c r="PC172" i="2"/>
  <c r="PB172" i="2"/>
  <c r="PA172" i="2"/>
  <c r="OZ172" i="2"/>
  <c r="OY172" i="2"/>
  <c r="OX172" i="2"/>
  <c r="OW172" i="2"/>
  <c r="OV172" i="2"/>
  <c r="OU172" i="2"/>
  <c r="OT172" i="2"/>
  <c r="OS172" i="2"/>
  <c r="OR172" i="2"/>
  <c r="OQ172" i="2"/>
  <c r="OP172" i="2"/>
  <c r="OO172" i="2"/>
  <c r="ON172" i="2"/>
  <c r="OM172" i="2"/>
  <c r="OL172" i="2"/>
  <c r="OK172" i="2"/>
  <c r="OJ172" i="2"/>
  <c r="OI172" i="2"/>
  <c r="OH172" i="2"/>
  <c r="OG172" i="2"/>
  <c r="OF172" i="2"/>
  <c r="OE172" i="2"/>
  <c r="OD172" i="2"/>
  <c r="OC172" i="2"/>
  <c r="OB172" i="2"/>
  <c r="OA172" i="2"/>
  <c r="NZ172" i="2"/>
  <c r="NY172" i="2"/>
  <c r="NX172" i="2"/>
  <c r="NW172" i="2"/>
  <c r="NV172" i="2"/>
  <c r="NU172" i="2"/>
  <c r="NT172" i="2"/>
  <c r="NS172" i="2"/>
  <c r="NR172" i="2"/>
  <c r="PS171" i="2"/>
  <c r="PR171" i="2"/>
  <c r="PQ171" i="2"/>
  <c r="PP171" i="2"/>
  <c r="PO171" i="2"/>
  <c r="PN171" i="2"/>
  <c r="PM171" i="2"/>
  <c r="PL171" i="2"/>
  <c r="PK171" i="2"/>
  <c r="PJ171" i="2"/>
  <c r="PI171" i="2"/>
  <c r="PH171" i="2"/>
  <c r="PG171" i="2"/>
  <c r="PF171" i="2"/>
  <c r="PE171" i="2"/>
  <c r="PD171" i="2"/>
  <c r="PC171" i="2"/>
  <c r="PB171" i="2"/>
  <c r="PA171" i="2"/>
  <c r="OZ171" i="2"/>
  <c r="OY171" i="2"/>
  <c r="OX171" i="2"/>
  <c r="OW171" i="2"/>
  <c r="OV171" i="2"/>
  <c r="OU171" i="2"/>
  <c r="OT171" i="2"/>
  <c r="OS171" i="2"/>
  <c r="OR171" i="2"/>
  <c r="OQ171" i="2"/>
  <c r="OP171" i="2"/>
  <c r="OO171" i="2"/>
  <c r="ON171" i="2"/>
  <c r="OM171" i="2"/>
  <c r="OL171" i="2"/>
  <c r="OK171" i="2"/>
  <c r="OJ171" i="2"/>
  <c r="OI171" i="2"/>
  <c r="OH171" i="2"/>
  <c r="OG171" i="2"/>
  <c r="OF171" i="2"/>
  <c r="OE171" i="2"/>
  <c r="OD171" i="2"/>
  <c r="OC171" i="2"/>
  <c r="OB171" i="2"/>
  <c r="OA171" i="2"/>
  <c r="NZ171" i="2"/>
  <c r="NY171" i="2"/>
  <c r="NX171" i="2"/>
  <c r="NW171" i="2"/>
  <c r="NV171" i="2"/>
  <c r="NU171" i="2"/>
  <c r="NT171" i="2"/>
  <c r="NS171" i="2"/>
  <c r="NR171" i="2"/>
  <c r="PS170" i="2"/>
  <c r="PR170" i="2"/>
  <c r="PQ170" i="2"/>
  <c r="PP170" i="2"/>
  <c r="PO170" i="2"/>
  <c r="PN170" i="2"/>
  <c r="PM170" i="2"/>
  <c r="PL170" i="2"/>
  <c r="PK170" i="2"/>
  <c r="PJ170" i="2"/>
  <c r="PI170" i="2"/>
  <c r="PH170" i="2"/>
  <c r="PG170" i="2"/>
  <c r="PF170" i="2"/>
  <c r="PE170" i="2"/>
  <c r="PD170" i="2"/>
  <c r="PC170" i="2"/>
  <c r="PB170" i="2"/>
  <c r="PA170" i="2"/>
  <c r="OZ170" i="2"/>
  <c r="OY170" i="2"/>
  <c r="OX170" i="2"/>
  <c r="OW170" i="2"/>
  <c r="OV170" i="2"/>
  <c r="OU170" i="2"/>
  <c r="OT170" i="2"/>
  <c r="OS170" i="2"/>
  <c r="OR170" i="2"/>
  <c r="OQ170" i="2"/>
  <c r="OP170" i="2"/>
  <c r="OO170" i="2"/>
  <c r="ON170" i="2"/>
  <c r="OM170" i="2"/>
  <c r="OL170" i="2"/>
  <c r="OK170" i="2"/>
  <c r="OJ170" i="2"/>
  <c r="OI170" i="2"/>
  <c r="OH170" i="2"/>
  <c r="OG170" i="2"/>
  <c r="OF170" i="2"/>
  <c r="OE170" i="2"/>
  <c r="OD170" i="2"/>
  <c r="OC170" i="2"/>
  <c r="OB170" i="2"/>
  <c r="OA170" i="2"/>
  <c r="NZ170" i="2"/>
  <c r="NY170" i="2"/>
  <c r="NX170" i="2"/>
  <c r="NW170" i="2"/>
  <c r="NV170" i="2"/>
  <c r="NU170" i="2"/>
  <c r="NT170" i="2"/>
  <c r="NS170" i="2"/>
  <c r="NR170" i="2"/>
  <c r="PS169" i="2"/>
  <c r="PR169" i="2"/>
  <c r="PQ169" i="2"/>
  <c r="PP169" i="2"/>
  <c r="PO169" i="2"/>
  <c r="PN169" i="2"/>
  <c r="PM169" i="2"/>
  <c r="PL169" i="2"/>
  <c r="PK169" i="2"/>
  <c r="PJ169" i="2"/>
  <c r="PI169" i="2"/>
  <c r="PH169" i="2"/>
  <c r="PG169" i="2"/>
  <c r="PF169" i="2"/>
  <c r="PE169" i="2"/>
  <c r="PD169" i="2"/>
  <c r="PC169" i="2"/>
  <c r="PB169" i="2"/>
  <c r="PA169" i="2"/>
  <c r="OZ169" i="2"/>
  <c r="OY169" i="2"/>
  <c r="OX169" i="2"/>
  <c r="OW169" i="2"/>
  <c r="OV169" i="2"/>
  <c r="OU169" i="2"/>
  <c r="OT169" i="2"/>
  <c r="OS169" i="2"/>
  <c r="OR169" i="2"/>
  <c r="OQ169" i="2"/>
  <c r="OP169" i="2"/>
  <c r="OO169" i="2"/>
  <c r="ON169" i="2"/>
  <c r="OM169" i="2"/>
  <c r="OL169" i="2"/>
  <c r="OK169" i="2"/>
  <c r="OJ169" i="2"/>
  <c r="OI169" i="2"/>
  <c r="OH169" i="2"/>
  <c r="OG169" i="2"/>
  <c r="OF169" i="2"/>
  <c r="OE169" i="2"/>
  <c r="OD169" i="2"/>
  <c r="OC169" i="2"/>
  <c r="OB169" i="2"/>
  <c r="OA169" i="2"/>
  <c r="NZ169" i="2"/>
  <c r="NY169" i="2"/>
  <c r="NX169" i="2"/>
  <c r="NW169" i="2"/>
  <c r="NV169" i="2"/>
  <c r="NU169" i="2"/>
  <c r="NT169" i="2"/>
  <c r="NS169" i="2"/>
  <c r="NR169" i="2"/>
  <c r="PS168" i="2"/>
  <c r="PR168" i="2"/>
  <c r="PQ168" i="2"/>
  <c r="PP168" i="2"/>
  <c r="PO168" i="2"/>
  <c r="PN168" i="2"/>
  <c r="PM168" i="2"/>
  <c r="PL168" i="2"/>
  <c r="PK168" i="2"/>
  <c r="PJ168" i="2"/>
  <c r="PI168" i="2"/>
  <c r="PH168" i="2"/>
  <c r="PG168" i="2"/>
  <c r="PF168" i="2"/>
  <c r="PE168" i="2"/>
  <c r="PD168" i="2"/>
  <c r="PC168" i="2"/>
  <c r="PB168" i="2"/>
  <c r="PA168" i="2"/>
  <c r="OZ168" i="2"/>
  <c r="OY168" i="2"/>
  <c r="OX168" i="2"/>
  <c r="OW168" i="2"/>
  <c r="OV168" i="2"/>
  <c r="OU168" i="2"/>
  <c r="OT168" i="2"/>
  <c r="OS168" i="2"/>
  <c r="OR168" i="2"/>
  <c r="OQ168" i="2"/>
  <c r="OP168" i="2"/>
  <c r="OO168" i="2"/>
  <c r="ON168" i="2"/>
  <c r="OM168" i="2"/>
  <c r="OL168" i="2"/>
  <c r="OK168" i="2"/>
  <c r="OJ168" i="2"/>
  <c r="OI168" i="2"/>
  <c r="OH168" i="2"/>
  <c r="OG168" i="2"/>
  <c r="OF168" i="2"/>
  <c r="OE168" i="2"/>
  <c r="OD168" i="2"/>
  <c r="OC168" i="2"/>
  <c r="OB168" i="2"/>
  <c r="OA168" i="2"/>
  <c r="NZ168" i="2"/>
  <c r="NY168" i="2"/>
  <c r="NX168" i="2"/>
  <c r="NW168" i="2"/>
  <c r="NV168" i="2"/>
  <c r="NU168" i="2"/>
  <c r="NT168" i="2"/>
  <c r="NS168" i="2"/>
  <c r="NR168" i="2"/>
  <c r="PS167" i="2"/>
  <c r="PR167" i="2"/>
  <c r="PQ167" i="2"/>
  <c r="PP167" i="2"/>
  <c r="PO167" i="2"/>
  <c r="PN167" i="2"/>
  <c r="PM167" i="2"/>
  <c r="PL167" i="2"/>
  <c r="PK167" i="2"/>
  <c r="PJ167" i="2"/>
  <c r="PI167" i="2"/>
  <c r="PH167" i="2"/>
  <c r="PG167" i="2"/>
  <c r="PF167" i="2"/>
  <c r="PE167" i="2"/>
  <c r="PD167" i="2"/>
  <c r="PC167" i="2"/>
  <c r="PB167" i="2"/>
  <c r="PA167" i="2"/>
  <c r="OZ167" i="2"/>
  <c r="OY167" i="2"/>
  <c r="OX167" i="2"/>
  <c r="OW167" i="2"/>
  <c r="OV167" i="2"/>
  <c r="OU167" i="2"/>
  <c r="OT167" i="2"/>
  <c r="OS167" i="2"/>
  <c r="OR167" i="2"/>
  <c r="OQ167" i="2"/>
  <c r="OP167" i="2"/>
  <c r="OO167" i="2"/>
  <c r="ON167" i="2"/>
  <c r="OM167" i="2"/>
  <c r="OL167" i="2"/>
  <c r="OK167" i="2"/>
  <c r="OJ167" i="2"/>
  <c r="OI167" i="2"/>
  <c r="OH167" i="2"/>
  <c r="OG167" i="2"/>
  <c r="OF167" i="2"/>
  <c r="OE167" i="2"/>
  <c r="OD167" i="2"/>
  <c r="OC167" i="2"/>
  <c r="OB167" i="2"/>
  <c r="OA167" i="2"/>
  <c r="NZ167" i="2"/>
  <c r="NY167" i="2"/>
  <c r="NX167" i="2"/>
  <c r="NW167" i="2"/>
  <c r="NV167" i="2"/>
  <c r="NU167" i="2"/>
  <c r="NT167" i="2"/>
  <c r="NS167" i="2"/>
  <c r="NR167" i="2"/>
  <c r="PS166" i="2"/>
  <c r="PR166" i="2"/>
  <c r="PQ166" i="2"/>
  <c r="PP166" i="2"/>
  <c r="PO166" i="2"/>
  <c r="PN166" i="2"/>
  <c r="PM166" i="2"/>
  <c r="PL166" i="2"/>
  <c r="PK166" i="2"/>
  <c r="PJ166" i="2"/>
  <c r="PI166" i="2"/>
  <c r="PH166" i="2"/>
  <c r="PG166" i="2"/>
  <c r="PF166" i="2"/>
  <c r="PE166" i="2"/>
  <c r="PD166" i="2"/>
  <c r="PC166" i="2"/>
  <c r="PB166" i="2"/>
  <c r="PA166" i="2"/>
  <c r="OZ166" i="2"/>
  <c r="OY166" i="2"/>
  <c r="OX166" i="2"/>
  <c r="OW166" i="2"/>
  <c r="OV166" i="2"/>
  <c r="OU166" i="2"/>
  <c r="OT166" i="2"/>
  <c r="OS166" i="2"/>
  <c r="OR166" i="2"/>
  <c r="OQ166" i="2"/>
  <c r="OP166" i="2"/>
  <c r="OO166" i="2"/>
  <c r="ON166" i="2"/>
  <c r="OM166" i="2"/>
  <c r="OL166" i="2"/>
  <c r="OK166" i="2"/>
  <c r="OJ166" i="2"/>
  <c r="OI166" i="2"/>
  <c r="OH166" i="2"/>
  <c r="OG166" i="2"/>
  <c r="OF166" i="2"/>
  <c r="OE166" i="2"/>
  <c r="OD166" i="2"/>
  <c r="OC166" i="2"/>
  <c r="OB166" i="2"/>
  <c r="OA166" i="2"/>
  <c r="NZ166" i="2"/>
  <c r="NY166" i="2"/>
  <c r="NX166" i="2"/>
  <c r="NW166" i="2"/>
  <c r="NV166" i="2"/>
  <c r="NU166" i="2"/>
  <c r="NT166" i="2"/>
  <c r="NS166" i="2"/>
  <c r="NR166" i="2"/>
  <c r="PS165" i="2"/>
  <c r="PR165" i="2"/>
  <c r="PQ165" i="2"/>
  <c r="PP165" i="2"/>
  <c r="PO165" i="2"/>
  <c r="PN165" i="2"/>
  <c r="PM165" i="2"/>
  <c r="PL165" i="2"/>
  <c r="PK165" i="2"/>
  <c r="PJ165" i="2"/>
  <c r="PI165" i="2"/>
  <c r="PH165" i="2"/>
  <c r="PG165" i="2"/>
  <c r="PF165" i="2"/>
  <c r="PE165" i="2"/>
  <c r="PD165" i="2"/>
  <c r="PC165" i="2"/>
  <c r="PB165" i="2"/>
  <c r="PA165" i="2"/>
  <c r="OZ165" i="2"/>
  <c r="OY165" i="2"/>
  <c r="OX165" i="2"/>
  <c r="OW165" i="2"/>
  <c r="OV165" i="2"/>
  <c r="OU165" i="2"/>
  <c r="OT165" i="2"/>
  <c r="OS165" i="2"/>
  <c r="OR165" i="2"/>
  <c r="OQ165" i="2"/>
  <c r="OP165" i="2"/>
  <c r="OO165" i="2"/>
  <c r="ON165" i="2"/>
  <c r="OM165" i="2"/>
  <c r="OL165" i="2"/>
  <c r="OK165" i="2"/>
  <c r="OJ165" i="2"/>
  <c r="OI165" i="2"/>
  <c r="OH165" i="2"/>
  <c r="OG165" i="2"/>
  <c r="OF165" i="2"/>
  <c r="OE165" i="2"/>
  <c r="OD165" i="2"/>
  <c r="OC165" i="2"/>
  <c r="OB165" i="2"/>
  <c r="OA165" i="2"/>
  <c r="NZ165" i="2"/>
  <c r="NY165" i="2"/>
  <c r="NX165" i="2"/>
  <c r="NW165" i="2"/>
  <c r="NV165" i="2"/>
  <c r="NU165" i="2"/>
  <c r="NT165" i="2"/>
  <c r="NS165" i="2"/>
  <c r="NR165" i="2"/>
  <c r="PS164" i="2"/>
  <c r="PR164" i="2"/>
  <c r="PQ164" i="2"/>
  <c r="PP164" i="2"/>
  <c r="PO164" i="2"/>
  <c r="PN164" i="2"/>
  <c r="PM164" i="2"/>
  <c r="PL164" i="2"/>
  <c r="PK164" i="2"/>
  <c r="PJ164" i="2"/>
  <c r="PI164" i="2"/>
  <c r="PH164" i="2"/>
  <c r="PG164" i="2"/>
  <c r="PF164" i="2"/>
  <c r="PE164" i="2"/>
  <c r="PD164" i="2"/>
  <c r="PC164" i="2"/>
  <c r="PB164" i="2"/>
  <c r="PA164" i="2"/>
  <c r="OZ164" i="2"/>
  <c r="OY164" i="2"/>
  <c r="OX164" i="2"/>
  <c r="OW164" i="2"/>
  <c r="OV164" i="2"/>
  <c r="OU164" i="2"/>
  <c r="OT164" i="2"/>
  <c r="OS164" i="2"/>
  <c r="OR164" i="2"/>
  <c r="OQ164" i="2"/>
  <c r="OP164" i="2"/>
  <c r="OO164" i="2"/>
  <c r="ON164" i="2"/>
  <c r="OM164" i="2"/>
  <c r="OL164" i="2"/>
  <c r="OK164" i="2"/>
  <c r="OJ164" i="2"/>
  <c r="OI164" i="2"/>
  <c r="OH164" i="2"/>
  <c r="OG164" i="2"/>
  <c r="OF164" i="2"/>
  <c r="OE164" i="2"/>
  <c r="OD164" i="2"/>
  <c r="OC164" i="2"/>
  <c r="OB164" i="2"/>
  <c r="OA164" i="2"/>
  <c r="NZ164" i="2"/>
  <c r="NY164" i="2"/>
  <c r="NX164" i="2"/>
  <c r="NW164" i="2"/>
  <c r="NV164" i="2"/>
  <c r="NU164" i="2"/>
  <c r="NT164" i="2"/>
  <c r="NS164" i="2"/>
  <c r="NR164" i="2"/>
  <c r="PS163" i="2"/>
  <c r="PR163" i="2"/>
  <c r="PQ163" i="2"/>
  <c r="PP163" i="2"/>
  <c r="PO163" i="2"/>
  <c r="PN163" i="2"/>
  <c r="PM163" i="2"/>
  <c r="PL163" i="2"/>
  <c r="PK163" i="2"/>
  <c r="PJ163" i="2"/>
  <c r="PI163" i="2"/>
  <c r="PH163" i="2"/>
  <c r="PG163" i="2"/>
  <c r="PF163" i="2"/>
  <c r="PE163" i="2"/>
  <c r="PD163" i="2"/>
  <c r="PC163" i="2"/>
  <c r="PB163" i="2"/>
  <c r="PA163" i="2"/>
  <c r="OZ163" i="2"/>
  <c r="OY163" i="2"/>
  <c r="OX163" i="2"/>
  <c r="OW163" i="2"/>
  <c r="OV163" i="2"/>
  <c r="OU163" i="2"/>
  <c r="OT163" i="2"/>
  <c r="OS163" i="2"/>
  <c r="OR163" i="2"/>
  <c r="OQ163" i="2"/>
  <c r="OP163" i="2"/>
  <c r="OO163" i="2"/>
  <c r="ON163" i="2"/>
  <c r="OM163" i="2"/>
  <c r="OL163" i="2"/>
  <c r="OK163" i="2"/>
  <c r="OJ163" i="2"/>
  <c r="OI163" i="2"/>
  <c r="OH163" i="2"/>
  <c r="OG163" i="2"/>
  <c r="OF163" i="2"/>
  <c r="OE163" i="2"/>
  <c r="OD163" i="2"/>
  <c r="OC163" i="2"/>
  <c r="OB163" i="2"/>
  <c r="OA163" i="2"/>
  <c r="NZ163" i="2"/>
  <c r="NY163" i="2"/>
  <c r="NX163" i="2"/>
  <c r="NW163" i="2"/>
  <c r="NV163" i="2"/>
  <c r="NU163" i="2"/>
  <c r="NT163" i="2"/>
  <c r="NS163" i="2"/>
  <c r="NR163" i="2"/>
  <c r="PS162" i="2"/>
  <c r="PR162" i="2"/>
  <c r="PQ162" i="2"/>
  <c r="PP162" i="2"/>
  <c r="PO162" i="2"/>
  <c r="PN162" i="2"/>
  <c r="PM162" i="2"/>
  <c r="PL162" i="2"/>
  <c r="PK162" i="2"/>
  <c r="PJ162" i="2"/>
  <c r="PI162" i="2"/>
  <c r="PH162" i="2"/>
  <c r="PG162" i="2"/>
  <c r="PF162" i="2"/>
  <c r="PE162" i="2"/>
  <c r="PD162" i="2"/>
  <c r="PC162" i="2"/>
  <c r="PB162" i="2"/>
  <c r="PA162" i="2"/>
  <c r="OZ162" i="2"/>
  <c r="OY162" i="2"/>
  <c r="OX162" i="2"/>
  <c r="OW162" i="2"/>
  <c r="OV162" i="2"/>
  <c r="OU162" i="2"/>
  <c r="OT162" i="2"/>
  <c r="OS162" i="2"/>
  <c r="OR162" i="2"/>
  <c r="OQ162" i="2"/>
  <c r="OP162" i="2"/>
  <c r="OO162" i="2"/>
  <c r="ON162" i="2"/>
  <c r="OM162" i="2"/>
  <c r="OL162" i="2"/>
  <c r="OK162" i="2"/>
  <c r="OJ162" i="2"/>
  <c r="OI162" i="2"/>
  <c r="OH162" i="2"/>
  <c r="OG162" i="2"/>
  <c r="OF162" i="2"/>
  <c r="OE162" i="2"/>
  <c r="OD162" i="2"/>
  <c r="OC162" i="2"/>
  <c r="OB162" i="2"/>
  <c r="OA162" i="2"/>
  <c r="NZ162" i="2"/>
  <c r="NY162" i="2"/>
  <c r="NX162" i="2"/>
  <c r="NW162" i="2"/>
  <c r="NV162" i="2"/>
  <c r="NU162" i="2"/>
  <c r="NT162" i="2"/>
  <c r="NS162" i="2"/>
  <c r="NR162" i="2"/>
  <c r="PS161" i="2"/>
  <c r="PR161" i="2"/>
  <c r="PQ161" i="2"/>
  <c r="PP161" i="2"/>
  <c r="PO161" i="2"/>
  <c r="PN161" i="2"/>
  <c r="PM161" i="2"/>
  <c r="PL161" i="2"/>
  <c r="PK161" i="2"/>
  <c r="PJ161" i="2"/>
  <c r="PI161" i="2"/>
  <c r="PH161" i="2"/>
  <c r="PG161" i="2"/>
  <c r="PF161" i="2"/>
  <c r="PE161" i="2"/>
  <c r="PD161" i="2"/>
  <c r="PC161" i="2"/>
  <c r="PB161" i="2"/>
  <c r="PA161" i="2"/>
  <c r="OZ161" i="2"/>
  <c r="OY161" i="2"/>
  <c r="OX161" i="2"/>
  <c r="OW161" i="2"/>
  <c r="OV161" i="2"/>
  <c r="OU161" i="2"/>
  <c r="OT161" i="2"/>
  <c r="OS161" i="2"/>
  <c r="OR161" i="2"/>
  <c r="OQ161" i="2"/>
  <c r="OP161" i="2"/>
  <c r="OO161" i="2"/>
  <c r="ON161" i="2"/>
  <c r="OM161" i="2"/>
  <c r="OL161" i="2"/>
  <c r="OK161" i="2"/>
  <c r="OJ161" i="2"/>
  <c r="OI161" i="2"/>
  <c r="OH161" i="2"/>
  <c r="OG161" i="2"/>
  <c r="OF161" i="2"/>
  <c r="OE161" i="2"/>
  <c r="OD161" i="2"/>
  <c r="OC161" i="2"/>
  <c r="OB161" i="2"/>
  <c r="OA161" i="2"/>
  <c r="NZ161" i="2"/>
  <c r="NY161" i="2"/>
  <c r="NX161" i="2"/>
  <c r="NW161" i="2"/>
  <c r="NV161" i="2"/>
  <c r="NU161" i="2"/>
  <c r="NT161" i="2"/>
  <c r="NS161" i="2"/>
  <c r="NR161" i="2"/>
  <c r="PS160" i="2"/>
  <c r="PR160" i="2"/>
  <c r="PQ160" i="2"/>
  <c r="PP160" i="2"/>
  <c r="PO160" i="2"/>
  <c r="PN160" i="2"/>
  <c r="PM160" i="2"/>
  <c r="PL160" i="2"/>
  <c r="PK160" i="2"/>
  <c r="PJ160" i="2"/>
  <c r="PI160" i="2"/>
  <c r="PH160" i="2"/>
  <c r="PG160" i="2"/>
  <c r="PF160" i="2"/>
  <c r="PE160" i="2"/>
  <c r="PD160" i="2"/>
  <c r="PC160" i="2"/>
  <c r="PB160" i="2"/>
  <c r="PA160" i="2"/>
  <c r="OZ160" i="2"/>
  <c r="OY160" i="2"/>
  <c r="OX160" i="2"/>
  <c r="OW160" i="2"/>
  <c r="OV160" i="2"/>
  <c r="OU160" i="2"/>
  <c r="OT160" i="2"/>
  <c r="OS160" i="2"/>
  <c r="OR160" i="2"/>
  <c r="OQ160" i="2"/>
  <c r="OP160" i="2"/>
  <c r="OO160" i="2"/>
  <c r="ON160" i="2"/>
  <c r="OM160" i="2"/>
  <c r="OL160" i="2"/>
  <c r="OK160" i="2"/>
  <c r="OJ160" i="2"/>
  <c r="OI160" i="2"/>
  <c r="OH160" i="2"/>
  <c r="OG160" i="2"/>
  <c r="OF160" i="2"/>
  <c r="OE160" i="2"/>
  <c r="OD160" i="2"/>
  <c r="OC160" i="2"/>
  <c r="OB160" i="2"/>
  <c r="OA160" i="2"/>
  <c r="NZ160" i="2"/>
  <c r="NY160" i="2"/>
  <c r="NX160" i="2"/>
  <c r="NW160" i="2"/>
  <c r="NV160" i="2"/>
  <c r="NU160" i="2"/>
  <c r="NT160" i="2"/>
  <c r="NS160" i="2"/>
  <c r="NR160" i="2"/>
  <c r="PS159" i="2"/>
  <c r="PR159" i="2"/>
  <c r="PQ159" i="2"/>
  <c r="PP159" i="2"/>
  <c r="PO159" i="2"/>
  <c r="PN159" i="2"/>
  <c r="PM159" i="2"/>
  <c r="PL159" i="2"/>
  <c r="PK159" i="2"/>
  <c r="PJ159" i="2"/>
  <c r="PI159" i="2"/>
  <c r="PH159" i="2"/>
  <c r="PG159" i="2"/>
  <c r="PF159" i="2"/>
  <c r="PE159" i="2"/>
  <c r="PD159" i="2"/>
  <c r="PC159" i="2"/>
  <c r="PB159" i="2"/>
  <c r="PA159" i="2"/>
  <c r="OZ159" i="2"/>
  <c r="OY159" i="2"/>
  <c r="OX159" i="2"/>
  <c r="OW159" i="2"/>
  <c r="OV159" i="2"/>
  <c r="OU159" i="2"/>
  <c r="OT159" i="2"/>
  <c r="OS159" i="2"/>
  <c r="OR159" i="2"/>
  <c r="OQ159" i="2"/>
  <c r="OP159" i="2"/>
  <c r="OO159" i="2"/>
  <c r="ON159" i="2"/>
  <c r="OM159" i="2"/>
  <c r="OL159" i="2"/>
  <c r="OK159" i="2"/>
  <c r="OJ159" i="2"/>
  <c r="OI159" i="2"/>
  <c r="OH159" i="2"/>
  <c r="OG159" i="2"/>
  <c r="OF159" i="2"/>
  <c r="OE159" i="2"/>
  <c r="OD159" i="2"/>
  <c r="OC159" i="2"/>
  <c r="OB159" i="2"/>
  <c r="OA159" i="2"/>
  <c r="NZ159" i="2"/>
  <c r="NY159" i="2"/>
  <c r="NX159" i="2"/>
  <c r="NW159" i="2"/>
  <c r="NV159" i="2"/>
  <c r="NU159" i="2"/>
  <c r="NT159" i="2"/>
  <c r="NS159" i="2"/>
  <c r="NR159" i="2"/>
  <c r="PS158" i="2"/>
  <c r="PR158" i="2"/>
  <c r="PQ158" i="2"/>
  <c r="PP158" i="2"/>
  <c r="PO158" i="2"/>
  <c r="PN158" i="2"/>
  <c r="PM158" i="2"/>
  <c r="PL158" i="2"/>
  <c r="PK158" i="2"/>
  <c r="PJ158" i="2"/>
  <c r="PI158" i="2"/>
  <c r="PH158" i="2"/>
  <c r="PG158" i="2"/>
  <c r="PF158" i="2"/>
  <c r="PE158" i="2"/>
  <c r="PD158" i="2"/>
  <c r="PC158" i="2"/>
  <c r="PB158" i="2"/>
  <c r="PA158" i="2"/>
  <c r="OZ158" i="2"/>
  <c r="OY158" i="2"/>
  <c r="OX158" i="2"/>
  <c r="OW158" i="2"/>
  <c r="OV158" i="2"/>
  <c r="OU158" i="2"/>
  <c r="OT158" i="2"/>
  <c r="OS158" i="2"/>
  <c r="OR158" i="2"/>
  <c r="OQ158" i="2"/>
  <c r="OP158" i="2"/>
  <c r="OO158" i="2"/>
  <c r="ON158" i="2"/>
  <c r="OM158" i="2"/>
  <c r="OL158" i="2"/>
  <c r="OK158" i="2"/>
  <c r="OJ158" i="2"/>
  <c r="OI158" i="2"/>
  <c r="OH158" i="2"/>
  <c r="OG158" i="2"/>
  <c r="OF158" i="2"/>
  <c r="OE158" i="2"/>
  <c r="OD158" i="2"/>
  <c r="OC158" i="2"/>
  <c r="OB158" i="2"/>
  <c r="OA158" i="2"/>
  <c r="NZ158" i="2"/>
  <c r="NY158" i="2"/>
  <c r="NX158" i="2"/>
  <c r="NW158" i="2"/>
  <c r="NV158" i="2"/>
  <c r="NU158" i="2"/>
  <c r="NT158" i="2"/>
  <c r="NS158" i="2"/>
  <c r="NR158" i="2"/>
  <c r="PS157" i="2"/>
  <c r="PR157" i="2"/>
  <c r="PQ157" i="2"/>
  <c r="PP157" i="2"/>
  <c r="PO157" i="2"/>
  <c r="PN157" i="2"/>
  <c r="PM157" i="2"/>
  <c r="PL157" i="2"/>
  <c r="PK157" i="2"/>
  <c r="PJ157" i="2"/>
  <c r="PI157" i="2"/>
  <c r="PH157" i="2"/>
  <c r="PG157" i="2"/>
  <c r="PF157" i="2"/>
  <c r="PE157" i="2"/>
  <c r="PD157" i="2"/>
  <c r="PC157" i="2"/>
  <c r="PB157" i="2"/>
  <c r="PA157" i="2"/>
  <c r="OZ157" i="2"/>
  <c r="OY157" i="2"/>
  <c r="OX157" i="2"/>
  <c r="OW157" i="2"/>
  <c r="OV157" i="2"/>
  <c r="OU157" i="2"/>
  <c r="OT157" i="2"/>
  <c r="OS157" i="2"/>
  <c r="OR157" i="2"/>
  <c r="OQ157" i="2"/>
  <c r="OP157" i="2"/>
  <c r="OO157" i="2"/>
  <c r="ON157" i="2"/>
  <c r="OM157" i="2"/>
  <c r="OL157" i="2"/>
  <c r="OK157" i="2"/>
  <c r="OJ157" i="2"/>
  <c r="OI157" i="2"/>
  <c r="OH157" i="2"/>
  <c r="OG157" i="2"/>
  <c r="OF157" i="2"/>
  <c r="OE157" i="2"/>
  <c r="OD157" i="2"/>
  <c r="OC157" i="2"/>
  <c r="OB157" i="2"/>
  <c r="OA157" i="2"/>
  <c r="NZ157" i="2"/>
  <c r="NY157" i="2"/>
  <c r="NX157" i="2"/>
  <c r="NW157" i="2"/>
  <c r="NV157" i="2"/>
  <c r="NU157" i="2"/>
  <c r="NT157" i="2"/>
  <c r="NS157" i="2"/>
  <c r="NR157" i="2"/>
  <c r="PS156" i="2"/>
  <c r="PR156" i="2"/>
  <c r="PQ156" i="2"/>
  <c r="PP156" i="2"/>
  <c r="PO156" i="2"/>
  <c r="PN156" i="2"/>
  <c r="PM156" i="2"/>
  <c r="PL156" i="2"/>
  <c r="PK156" i="2"/>
  <c r="PJ156" i="2"/>
  <c r="PI156" i="2"/>
  <c r="PH156" i="2"/>
  <c r="PG156" i="2"/>
  <c r="PF156" i="2"/>
  <c r="PE156" i="2"/>
  <c r="PD156" i="2"/>
  <c r="PC156" i="2"/>
  <c r="PB156" i="2"/>
  <c r="PA156" i="2"/>
  <c r="OZ156" i="2"/>
  <c r="OY156" i="2"/>
  <c r="OX156" i="2"/>
  <c r="OW156" i="2"/>
  <c r="OV156" i="2"/>
  <c r="OU156" i="2"/>
  <c r="OT156" i="2"/>
  <c r="OS156" i="2"/>
  <c r="OR156" i="2"/>
  <c r="OQ156" i="2"/>
  <c r="OP156" i="2"/>
  <c r="OO156" i="2"/>
  <c r="ON156" i="2"/>
  <c r="OM156" i="2"/>
  <c r="OL156" i="2"/>
  <c r="OK156" i="2"/>
  <c r="OJ156" i="2"/>
  <c r="OI156" i="2"/>
  <c r="OH156" i="2"/>
  <c r="OG156" i="2"/>
  <c r="OF156" i="2"/>
  <c r="OE156" i="2"/>
  <c r="OD156" i="2"/>
  <c r="OC156" i="2"/>
  <c r="OB156" i="2"/>
  <c r="OA156" i="2"/>
  <c r="NZ156" i="2"/>
  <c r="NY156" i="2"/>
  <c r="NX156" i="2"/>
  <c r="NW156" i="2"/>
  <c r="NV156" i="2"/>
  <c r="NU156" i="2"/>
  <c r="NT156" i="2"/>
  <c r="NS156" i="2"/>
  <c r="NR156" i="2"/>
  <c r="PS155" i="2"/>
  <c r="PR155" i="2"/>
  <c r="PQ155" i="2"/>
  <c r="PP155" i="2"/>
  <c r="PO155" i="2"/>
  <c r="PN155" i="2"/>
  <c r="PM155" i="2"/>
  <c r="PL155" i="2"/>
  <c r="PK155" i="2"/>
  <c r="PJ155" i="2"/>
  <c r="PI155" i="2"/>
  <c r="PH155" i="2"/>
  <c r="PG155" i="2"/>
  <c r="PF155" i="2"/>
  <c r="PE155" i="2"/>
  <c r="PD155" i="2"/>
  <c r="PC155" i="2"/>
  <c r="PB155" i="2"/>
  <c r="PA155" i="2"/>
  <c r="OZ155" i="2"/>
  <c r="OY155" i="2"/>
  <c r="OX155" i="2"/>
  <c r="OW155" i="2"/>
  <c r="OV155" i="2"/>
  <c r="OU155" i="2"/>
  <c r="OT155" i="2"/>
  <c r="OS155" i="2"/>
  <c r="OR155" i="2"/>
  <c r="OQ155" i="2"/>
  <c r="OP155" i="2"/>
  <c r="OO155" i="2"/>
  <c r="ON155" i="2"/>
  <c r="OM155" i="2"/>
  <c r="OL155" i="2"/>
  <c r="OK155" i="2"/>
  <c r="OJ155" i="2"/>
  <c r="OI155" i="2"/>
  <c r="OH155" i="2"/>
  <c r="OG155" i="2"/>
  <c r="OF155" i="2"/>
  <c r="OE155" i="2"/>
  <c r="OD155" i="2"/>
  <c r="OC155" i="2"/>
  <c r="OB155" i="2"/>
  <c r="OA155" i="2"/>
  <c r="NZ155" i="2"/>
  <c r="NY155" i="2"/>
  <c r="NX155" i="2"/>
  <c r="NW155" i="2"/>
  <c r="NV155" i="2"/>
  <c r="NU155" i="2"/>
  <c r="NT155" i="2"/>
  <c r="NS155" i="2"/>
  <c r="NR155" i="2"/>
  <c r="PS154" i="2"/>
  <c r="PR154" i="2"/>
  <c r="PQ154" i="2"/>
  <c r="PP154" i="2"/>
  <c r="PO154" i="2"/>
  <c r="PN154" i="2"/>
  <c r="PM154" i="2"/>
  <c r="PL154" i="2"/>
  <c r="PK154" i="2"/>
  <c r="PJ154" i="2"/>
  <c r="PI154" i="2"/>
  <c r="PH154" i="2"/>
  <c r="PG154" i="2"/>
  <c r="PF154" i="2"/>
  <c r="PE154" i="2"/>
  <c r="PD154" i="2"/>
  <c r="PC154" i="2"/>
  <c r="PB154" i="2"/>
  <c r="PA154" i="2"/>
  <c r="OZ154" i="2"/>
  <c r="OY154" i="2"/>
  <c r="OX154" i="2"/>
  <c r="OW154" i="2"/>
  <c r="OV154" i="2"/>
  <c r="OU154" i="2"/>
  <c r="OT154" i="2"/>
  <c r="OS154" i="2"/>
  <c r="OR154" i="2"/>
  <c r="OQ154" i="2"/>
  <c r="OP154" i="2"/>
  <c r="OO154" i="2"/>
  <c r="ON154" i="2"/>
  <c r="OM154" i="2"/>
  <c r="OL154" i="2"/>
  <c r="OK154" i="2"/>
  <c r="OJ154" i="2"/>
  <c r="OI154" i="2"/>
  <c r="OH154" i="2"/>
  <c r="OG154" i="2"/>
  <c r="OF154" i="2"/>
  <c r="OE154" i="2"/>
  <c r="OD154" i="2"/>
  <c r="OC154" i="2"/>
  <c r="OB154" i="2"/>
  <c r="OA154" i="2"/>
  <c r="NZ154" i="2"/>
  <c r="NY154" i="2"/>
  <c r="NX154" i="2"/>
  <c r="NW154" i="2"/>
  <c r="NV154" i="2"/>
  <c r="NU154" i="2"/>
  <c r="NT154" i="2"/>
  <c r="NS154" i="2"/>
  <c r="NR154" i="2"/>
  <c r="PS153" i="2"/>
  <c r="PR153" i="2"/>
  <c r="PQ153" i="2"/>
  <c r="PP153" i="2"/>
  <c r="PO153" i="2"/>
  <c r="PN153" i="2"/>
  <c r="PM153" i="2"/>
  <c r="PL153" i="2"/>
  <c r="PK153" i="2"/>
  <c r="PJ153" i="2"/>
  <c r="PI153" i="2"/>
  <c r="PH153" i="2"/>
  <c r="PG153" i="2"/>
  <c r="PF153" i="2"/>
  <c r="PE153" i="2"/>
  <c r="PD153" i="2"/>
  <c r="PC153" i="2"/>
  <c r="PB153" i="2"/>
  <c r="PA153" i="2"/>
  <c r="OZ153" i="2"/>
  <c r="OY153" i="2"/>
  <c r="OX153" i="2"/>
  <c r="OW153" i="2"/>
  <c r="OV153" i="2"/>
  <c r="OU153" i="2"/>
  <c r="OT153" i="2"/>
  <c r="OS153" i="2"/>
  <c r="OR153" i="2"/>
  <c r="OQ153" i="2"/>
  <c r="OP153" i="2"/>
  <c r="OO153" i="2"/>
  <c r="ON153" i="2"/>
  <c r="OM153" i="2"/>
  <c r="OL153" i="2"/>
  <c r="OK153" i="2"/>
  <c r="OJ153" i="2"/>
  <c r="OI153" i="2"/>
  <c r="OH153" i="2"/>
  <c r="OG153" i="2"/>
  <c r="OF153" i="2"/>
  <c r="OE153" i="2"/>
  <c r="OD153" i="2"/>
  <c r="OC153" i="2"/>
  <c r="OB153" i="2"/>
  <c r="OA153" i="2"/>
  <c r="NZ153" i="2"/>
  <c r="NY153" i="2"/>
  <c r="NX153" i="2"/>
  <c r="NW153" i="2"/>
  <c r="NV153" i="2"/>
  <c r="NU153" i="2"/>
  <c r="NT153" i="2"/>
  <c r="NS153" i="2"/>
  <c r="NR153" i="2"/>
  <c r="PS152" i="2"/>
  <c r="PR152" i="2"/>
  <c r="PQ152" i="2"/>
  <c r="PP152" i="2"/>
  <c r="PO152" i="2"/>
  <c r="PN152" i="2"/>
  <c r="PM152" i="2"/>
  <c r="PL152" i="2"/>
  <c r="PK152" i="2"/>
  <c r="PJ152" i="2"/>
  <c r="PI152" i="2"/>
  <c r="PH152" i="2"/>
  <c r="PG152" i="2"/>
  <c r="PF152" i="2"/>
  <c r="PE152" i="2"/>
  <c r="PD152" i="2"/>
  <c r="PC152" i="2"/>
  <c r="PB152" i="2"/>
  <c r="PA152" i="2"/>
  <c r="OZ152" i="2"/>
  <c r="OY152" i="2"/>
  <c r="OX152" i="2"/>
  <c r="OW152" i="2"/>
  <c r="OV152" i="2"/>
  <c r="OU152" i="2"/>
  <c r="OT152" i="2"/>
  <c r="OS152" i="2"/>
  <c r="OR152" i="2"/>
  <c r="OQ152" i="2"/>
  <c r="OP152" i="2"/>
  <c r="OO152" i="2"/>
  <c r="ON152" i="2"/>
  <c r="OM152" i="2"/>
  <c r="OL152" i="2"/>
  <c r="OK152" i="2"/>
  <c r="OJ152" i="2"/>
  <c r="OI152" i="2"/>
  <c r="OH152" i="2"/>
  <c r="OG152" i="2"/>
  <c r="OF152" i="2"/>
  <c r="OE152" i="2"/>
  <c r="OD152" i="2"/>
  <c r="OC152" i="2"/>
  <c r="OB152" i="2"/>
  <c r="OA152" i="2"/>
  <c r="NZ152" i="2"/>
  <c r="NY152" i="2"/>
  <c r="NX152" i="2"/>
  <c r="NW152" i="2"/>
  <c r="NV152" i="2"/>
  <c r="NU152" i="2"/>
  <c r="NT152" i="2"/>
  <c r="NS152" i="2"/>
  <c r="NR152" i="2"/>
  <c r="PS151" i="2"/>
  <c r="PR151" i="2"/>
  <c r="PQ151" i="2"/>
  <c r="PP151" i="2"/>
  <c r="PO151" i="2"/>
  <c r="PN151" i="2"/>
  <c r="PM151" i="2"/>
  <c r="PL151" i="2"/>
  <c r="PK151" i="2"/>
  <c r="PJ151" i="2"/>
  <c r="PI151" i="2"/>
  <c r="PH151" i="2"/>
  <c r="PG151" i="2"/>
  <c r="PF151" i="2"/>
  <c r="PE151" i="2"/>
  <c r="PD151" i="2"/>
  <c r="PC151" i="2"/>
  <c r="PB151" i="2"/>
  <c r="PA151" i="2"/>
  <c r="OZ151" i="2"/>
  <c r="OY151" i="2"/>
  <c r="OX151" i="2"/>
  <c r="OW151" i="2"/>
  <c r="OV151" i="2"/>
  <c r="OU151" i="2"/>
  <c r="OT151" i="2"/>
  <c r="OS151" i="2"/>
  <c r="OR151" i="2"/>
  <c r="OQ151" i="2"/>
  <c r="OP151" i="2"/>
  <c r="OO151" i="2"/>
  <c r="ON151" i="2"/>
  <c r="OM151" i="2"/>
  <c r="OL151" i="2"/>
  <c r="OK151" i="2"/>
  <c r="OJ151" i="2"/>
  <c r="OI151" i="2"/>
  <c r="OH151" i="2"/>
  <c r="OG151" i="2"/>
  <c r="OF151" i="2"/>
  <c r="OE151" i="2"/>
  <c r="OD151" i="2"/>
  <c r="OC151" i="2"/>
  <c r="OB151" i="2"/>
  <c r="OA151" i="2"/>
  <c r="NZ151" i="2"/>
  <c r="NY151" i="2"/>
  <c r="NX151" i="2"/>
  <c r="NW151" i="2"/>
  <c r="NV151" i="2"/>
  <c r="NU151" i="2"/>
  <c r="NT151" i="2"/>
  <c r="NS151" i="2"/>
  <c r="NR151" i="2"/>
  <c r="PS150" i="2"/>
  <c r="PR150" i="2"/>
  <c r="PQ150" i="2"/>
  <c r="PP150" i="2"/>
  <c r="PO150" i="2"/>
  <c r="PN150" i="2"/>
  <c r="PM150" i="2"/>
  <c r="PL150" i="2"/>
  <c r="PK150" i="2"/>
  <c r="PJ150" i="2"/>
  <c r="PI150" i="2"/>
  <c r="PH150" i="2"/>
  <c r="PG150" i="2"/>
  <c r="PF150" i="2"/>
  <c r="PE150" i="2"/>
  <c r="PD150" i="2"/>
  <c r="PC150" i="2"/>
  <c r="PB150" i="2"/>
  <c r="PA150" i="2"/>
  <c r="OZ150" i="2"/>
  <c r="OY150" i="2"/>
  <c r="OX150" i="2"/>
  <c r="OW150" i="2"/>
  <c r="OV150" i="2"/>
  <c r="OU150" i="2"/>
  <c r="OT150" i="2"/>
  <c r="OS150" i="2"/>
  <c r="OR150" i="2"/>
  <c r="OQ150" i="2"/>
  <c r="OP150" i="2"/>
  <c r="OO150" i="2"/>
  <c r="ON150" i="2"/>
  <c r="OM150" i="2"/>
  <c r="OL150" i="2"/>
  <c r="OK150" i="2"/>
  <c r="OJ150" i="2"/>
  <c r="OI150" i="2"/>
  <c r="OH150" i="2"/>
  <c r="OG150" i="2"/>
  <c r="OF150" i="2"/>
  <c r="OE150" i="2"/>
  <c r="OD150" i="2"/>
  <c r="OC150" i="2"/>
  <c r="OB150" i="2"/>
  <c r="OA150" i="2"/>
  <c r="NZ150" i="2"/>
  <c r="NY150" i="2"/>
  <c r="NX150" i="2"/>
  <c r="NW150" i="2"/>
  <c r="NV150" i="2"/>
  <c r="NU150" i="2"/>
  <c r="NT150" i="2"/>
  <c r="NS150" i="2"/>
  <c r="NR150" i="2"/>
  <c r="PS149" i="2"/>
  <c r="PR149" i="2"/>
  <c r="PQ149" i="2"/>
  <c r="PP149" i="2"/>
  <c r="PO149" i="2"/>
  <c r="PN149" i="2"/>
  <c r="PM149" i="2"/>
  <c r="PL149" i="2"/>
  <c r="PK149" i="2"/>
  <c r="PJ149" i="2"/>
  <c r="PI149" i="2"/>
  <c r="PH149" i="2"/>
  <c r="PG149" i="2"/>
  <c r="PF149" i="2"/>
  <c r="PE149" i="2"/>
  <c r="PD149" i="2"/>
  <c r="PC149" i="2"/>
  <c r="PB149" i="2"/>
  <c r="PA149" i="2"/>
  <c r="OZ149" i="2"/>
  <c r="OY149" i="2"/>
  <c r="OX149" i="2"/>
  <c r="OW149" i="2"/>
  <c r="OV149" i="2"/>
  <c r="OU149" i="2"/>
  <c r="OT149" i="2"/>
  <c r="OS149" i="2"/>
  <c r="OR149" i="2"/>
  <c r="OQ149" i="2"/>
  <c r="OP149" i="2"/>
  <c r="OO149" i="2"/>
  <c r="ON149" i="2"/>
  <c r="OM149" i="2"/>
  <c r="OL149" i="2"/>
  <c r="OK149" i="2"/>
  <c r="OJ149" i="2"/>
  <c r="OI149" i="2"/>
  <c r="OH149" i="2"/>
  <c r="OG149" i="2"/>
  <c r="OF149" i="2"/>
  <c r="OE149" i="2"/>
  <c r="OD149" i="2"/>
  <c r="OC149" i="2"/>
  <c r="OB149" i="2"/>
  <c r="OA149" i="2"/>
  <c r="NZ149" i="2"/>
  <c r="NY149" i="2"/>
  <c r="NX149" i="2"/>
  <c r="NW149" i="2"/>
  <c r="NV149" i="2"/>
  <c r="NU149" i="2"/>
  <c r="NT149" i="2"/>
  <c r="NS149" i="2"/>
  <c r="NR149" i="2"/>
  <c r="PS148" i="2"/>
  <c r="PR148" i="2"/>
  <c r="PQ148" i="2"/>
  <c r="PP148" i="2"/>
  <c r="PO148" i="2"/>
  <c r="PN148" i="2"/>
  <c r="PM148" i="2"/>
  <c r="PL148" i="2"/>
  <c r="PK148" i="2"/>
  <c r="PJ148" i="2"/>
  <c r="PI148" i="2"/>
  <c r="PH148" i="2"/>
  <c r="PG148" i="2"/>
  <c r="PF148" i="2"/>
  <c r="PE148" i="2"/>
  <c r="PD148" i="2"/>
  <c r="PC148" i="2"/>
  <c r="PB148" i="2"/>
  <c r="PA148" i="2"/>
  <c r="OZ148" i="2"/>
  <c r="OY148" i="2"/>
  <c r="OX148" i="2"/>
  <c r="OW148" i="2"/>
  <c r="OV148" i="2"/>
  <c r="OU148" i="2"/>
  <c r="OT148" i="2"/>
  <c r="OS148" i="2"/>
  <c r="OR148" i="2"/>
  <c r="OQ148" i="2"/>
  <c r="OP148" i="2"/>
  <c r="OO148" i="2"/>
  <c r="ON148" i="2"/>
  <c r="OM148" i="2"/>
  <c r="OL148" i="2"/>
  <c r="OK148" i="2"/>
  <c r="OJ148" i="2"/>
  <c r="OI148" i="2"/>
  <c r="OH148" i="2"/>
  <c r="OG148" i="2"/>
  <c r="OF148" i="2"/>
  <c r="OE148" i="2"/>
  <c r="OD148" i="2"/>
  <c r="OC148" i="2"/>
  <c r="OB148" i="2"/>
  <c r="OA148" i="2"/>
  <c r="NZ148" i="2"/>
  <c r="NY148" i="2"/>
  <c r="NX148" i="2"/>
  <c r="NW148" i="2"/>
  <c r="NV148" i="2"/>
  <c r="NU148" i="2"/>
  <c r="NT148" i="2"/>
  <c r="NS148" i="2"/>
  <c r="NR148" i="2"/>
  <c r="PS147" i="2"/>
  <c r="PR147" i="2"/>
  <c r="PQ147" i="2"/>
  <c r="PP147" i="2"/>
  <c r="PO147" i="2"/>
  <c r="PN147" i="2"/>
  <c r="PM147" i="2"/>
  <c r="PL147" i="2"/>
  <c r="PK147" i="2"/>
  <c r="PJ147" i="2"/>
  <c r="PI147" i="2"/>
  <c r="PH147" i="2"/>
  <c r="PG147" i="2"/>
  <c r="PF147" i="2"/>
  <c r="PE147" i="2"/>
  <c r="PD147" i="2"/>
  <c r="PC147" i="2"/>
  <c r="PB147" i="2"/>
  <c r="PA147" i="2"/>
  <c r="OZ147" i="2"/>
  <c r="OY147" i="2"/>
  <c r="OX147" i="2"/>
  <c r="OW147" i="2"/>
  <c r="OV147" i="2"/>
  <c r="OU147" i="2"/>
  <c r="OT147" i="2"/>
  <c r="OS147" i="2"/>
  <c r="OR147" i="2"/>
  <c r="OQ147" i="2"/>
  <c r="OP147" i="2"/>
  <c r="OO147" i="2"/>
  <c r="ON147" i="2"/>
  <c r="OM147" i="2"/>
  <c r="OL147" i="2"/>
  <c r="OK147" i="2"/>
  <c r="OJ147" i="2"/>
  <c r="OI147" i="2"/>
  <c r="OH147" i="2"/>
  <c r="OG147" i="2"/>
  <c r="OF147" i="2"/>
  <c r="OE147" i="2"/>
  <c r="OD147" i="2"/>
  <c r="OC147" i="2"/>
  <c r="OB147" i="2"/>
  <c r="OA147" i="2"/>
  <c r="NZ147" i="2"/>
  <c r="NY147" i="2"/>
  <c r="NX147" i="2"/>
  <c r="NW147" i="2"/>
  <c r="NV147" i="2"/>
  <c r="NU147" i="2"/>
  <c r="NT147" i="2"/>
  <c r="NS147" i="2"/>
  <c r="NR147" i="2"/>
  <c r="PS146" i="2"/>
  <c r="PR146" i="2"/>
  <c r="PQ146" i="2"/>
  <c r="PP146" i="2"/>
  <c r="PO146" i="2"/>
  <c r="PN146" i="2"/>
  <c r="PM146" i="2"/>
  <c r="PL146" i="2"/>
  <c r="PK146" i="2"/>
  <c r="PJ146" i="2"/>
  <c r="PI146" i="2"/>
  <c r="PH146" i="2"/>
  <c r="PG146" i="2"/>
  <c r="PF146" i="2"/>
  <c r="PE146" i="2"/>
  <c r="PD146" i="2"/>
  <c r="PC146" i="2"/>
  <c r="PB146" i="2"/>
  <c r="PA146" i="2"/>
  <c r="OZ146" i="2"/>
  <c r="OY146" i="2"/>
  <c r="OX146" i="2"/>
  <c r="OW146" i="2"/>
  <c r="OV146" i="2"/>
  <c r="OU146" i="2"/>
  <c r="OT146" i="2"/>
  <c r="OS146" i="2"/>
  <c r="OR146" i="2"/>
  <c r="OQ146" i="2"/>
  <c r="OP146" i="2"/>
  <c r="OO146" i="2"/>
  <c r="ON146" i="2"/>
  <c r="OM146" i="2"/>
  <c r="OL146" i="2"/>
  <c r="OK146" i="2"/>
  <c r="OJ146" i="2"/>
  <c r="OI146" i="2"/>
  <c r="OH146" i="2"/>
  <c r="OG146" i="2"/>
  <c r="OF146" i="2"/>
  <c r="OE146" i="2"/>
  <c r="OD146" i="2"/>
  <c r="OC146" i="2"/>
  <c r="OB146" i="2"/>
  <c r="OA146" i="2"/>
  <c r="NZ146" i="2"/>
  <c r="NY146" i="2"/>
  <c r="NX146" i="2"/>
  <c r="NW146" i="2"/>
  <c r="NV146" i="2"/>
  <c r="NU146" i="2"/>
  <c r="NT146" i="2"/>
  <c r="NS146" i="2"/>
  <c r="NR146" i="2"/>
  <c r="PS145" i="2"/>
  <c r="PR145" i="2"/>
  <c r="PQ145" i="2"/>
  <c r="PP145" i="2"/>
  <c r="PO145" i="2"/>
  <c r="PN145" i="2"/>
  <c r="PM145" i="2"/>
  <c r="PL145" i="2"/>
  <c r="PK145" i="2"/>
  <c r="PJ145" i="2"/>
  <c r="PI145" i="2"/>
  <c r="PH145" i="2"/>
  <c r="PG145" i="2"/>
  <c r="PF145" i="2"/>
  <c r="PE145" i="2"/>
  <c r="PD145" i="2"/>
  <c r="PC145" i="2"/>
  <c r="PB145" i="2"/>
  <c r="PA145" i="2"/>
  <c r="OZ145" i="2"/>
  <c r="OY145" i="2"/>
  <c r="OX145" i="2"/>
  <c r="OW145" i="2"/>
  <c r="OV145" i="2"/>
  <c r="OU145" i="2"/>
  <c r="OT145" i="2"/>
  <c r="OS145" i="2"/>
  <c r="OR145" i="2"/>
  <c r="OQ145" i="2"/>
  <c r="OP145" i="2"/>
  <c r="OO145" i="2"/>
  <c r="ON145" i="2"/>
  <c r="OM145" i="2"/>
  <c r="OL145" i="2"/>
  <c r="OK145" i="2"/>
  <c r="OJ145" i="2"/>
  <c r="OI145" i="2"/>
  <c r="OH145" i="2"/>
  <c r="OG145" i="2"/>
  <c r="OF145" i="2"/>
  <c r="OE145" i="2"/>
  <c r="OD145" i="2"/>
  <c r="OC145" i="2"/>
  <c r="OB145" i="2"/>
  <c r="OA145" i="2"/>
  <c r="NZ145" i="2"/>
  <c r="NY145" i="2"/>
  <c r="NX145" i="2"/>
  <c r="NW145" i="2"/>
  <c r="NV145" i="2"/>
  <c r="NU145" i="2"/>
  <c r="NT145" i="2"/>
  <c r="NS145" i="2"/>
  <c r="NR145" i="2"/>
  <c r="PS144" i="2"/>
  <c r="PR144" i="2"/>
  <c r="PQ144" i="2"/>
  <c r="PP144" i="2"/>
  <c r="PO144" i="2"/>
  <c r="PN144" i="2"/>
  <c r="PM144" i="2"/>
  <c r="PL144" i="2"/>
  <c r="PK144" i="2"/>
  <c r="PJ144" i="2"/>
  <c r="PI144" i="2"/>
  <c r="PH144" i="2"/>
  <c r="PG144" i="2"/>
  <c r="PF144" i="2"/>
  <c r="PE144" i="2"/>
  <c r="PD144" i="2"/>
  <c r="PC144" i="2"/>
  <c r="PB144" i="2"/>
  <c r="PA144" i="2"/>
  <c r="OZ144" i="2"/>
  <c r="OY144" i="2"/>
  <c r="OX144" i="2"/>
  <c r="OW144" i="2"/>
  <c r="OV144" i="2"/>
  <c r="OU144" i="2"/>
  <c r="OT144" i="2"/>
  <c r="OS144" i="2"/>
  <c r="OR144" i="2"/>
  <c r="OQ144" i="2"/>
  <c r="OP144" i="2"/>
  <c r="OO144" i="2"/>
  <c r="ON144" i="2"/>
  <c r="OM144" i="2"/>
  <c r="OL144" i="2"/>
  <c r="OK144" i="2"/>
  <c r="OJ144" i="2"/>
  <c r="OI144" i="2"/>
  <c r="OH144" i="2"/>
  <c r="OG144" i="2"/>
  <c r="OF144" i="2"/>
  <c r="OE144" i="2"/>
  <c r="OD144" i="2"/>
  <c r="OC144" i="2"/>
  <c r="OB144" i="2"/>
  <c r="OA144" i="2"/>
  <c r="NZ144" i="2"/>
  <c r="NY144" i="2"/>
  <c r="NX144" i="2"/>
  <c r="NW144" i="2"/>
  <c r="NV144" i="2"/>
  <c r="NU144" i="2"/>
  <c r="NT144" i="2"/>
  <c r="NS144" i="2"/>
  <c r="NR144" i="2"/>
  <c r="PS143" i="2"/>
  <c r="PR143" i="2"/>
  <c r="PQ143" i="2"/>
  <c r="PP143" i="2"/>
  <c r="PO143" i="2"/>
  <c r="PN143" i="2"/>
  <c r="PM143" i="2"/>
  <c r="PL143" i="2"/>
  <c r="PK143" i="2"/>
  <c r="PJ143" i="2"/>
  <c r="PI143" i="2"/>
  <c r="PH143" i="2"/>
  <c r="PG143" i="2"/>
  <c r="PF143" i="2"/>
  <c r="PE143" i="2"/>
  <c r="PD143" i="2"/>
  <c r="PC143" i="2"/>
  <c r="PB143" i="2"/>
  <c r="PA143" i="2"/>
  <c r="OZ143" i="2"/>
  <c r="OY143" i="2"/>
  <c r="OX143" i="2"/>
  <c r="OW143" i="2"/>
  <c r="OV143" i="2"/>
  <c r="OU143" i="2"/>
  <c r="OT143" i="2"/>
  <c r="OS143" i="2"/>
  <c r="OR143" i="2"/>
  <c r="OQ143" i="2"/>
  <c r="OP143" i="2"/>
  <c r="OO143" i="2"/>
  <c r="ON143" i="2"/>
  <c r="OM143" i="2"/>
  <c r="OL143" i="2"/>
  <c r="OK143" i="2"/>
  <c r="OJ143" i="2"/>
  <c r="OI143" i="2"/>
  <c r="OH143" i="2"/>
  <c r="OG143" i="2"/>
  <c r="OF143" i="2"/>
  <c r="OE143" i="2"/>
  <c r="OD143" i="2"/>
  <c r="OC143" i="2"/>
  <c r="OB143" i="2"/>
  <c r="OA143" i="2"/>
  <c r="NZ143" i="2"/>
  <c r="NY143" i="2"/>
  <c r="NX143" i="2"/>
  <c r="NW143" i="2"/>
  <c r="NV143" i="2"/>
  <c r="NU143" i="2"/>
  <c r="NT143" i="2"/>
  <c r="NS143" i="2"/>
  <c r="NR143" i="2"/>
  <c r="PS142" i="2"/>
  <c r="PR142" i="2"/>
  <c r="PQ142" i="2"/>
  <c r="PP142" i="2"/>
  <c r="PO142" i="2"/>
  <c r="PN142" i="2"/>
  <c r="PM142" i="2"/>
  <c r="PL142" i="2"/>
  <c r="PK142" i="2"/>
  <c r="PJ142" i="2"/>
  <c r="PI142" i="2"/>
  <c r="PH142" i="2"/>
  <c r="PG142" i="2"/>
  <c r="PF142" i="2"/>
  <c r="PE142" i="2"/>
  <c r="PD142" i="2"/>
  <c r="PC142" i="2"/>
  <c r="PB142" i="2"/>
  <c r="PA142" i="2"/>
  <c r="OZ142" i="2"/>
  <c r="OY142" i="2"/>
  <c r="OX142" i="2"/>
  <c r="OW142" i="2"/>
  <c r="OV142" i="2"/>
  <c r="OU142" i="2"/>
  <c r="OT142" i="2"/>
  <c r="OS142" i="2"/>
  <c r="OR142" i="2"/>
  <c r="OQ142" i="2"/>
  <c r="OP142" i="2"/>
  <c r="OO142" i="2"/>
  <c r="ON142" i="2"/>
  <c r="OM142" i="2"/>
  <c r="OL142" i="2"/>
  <c r="OK142" i="2"/>
  <c r="OJ142" i="2"/>
  <c r="OI142" i="2"/>
  <c r="OH142" i="2"/>
  <c r="OG142" i="2"/>
  <c r="OF142" i="2"/>
  <c r="OE142" i="2"/>
  <c r="OD142" i="2"/>
  <c r="OC142" i="2"/>
  <c r="OB142" i="2"/>
  <c r="OA142" i="2"/>
  <c r="NZ142" i="2"/>
  <c r="NY142" i="2"/>
  <c r="NX142" i="2"/>
  <c r="NW142" i="2"/>
  <c r="NV142" i="2"/>
  <c r="NU142" i="2"/>
  <c r="NT142" i="2"/>
  <c r="NS142" i="2"/>
  <c r="NR142" i="2"/>
  <c r="PS141" i="2"/>
  <c r="PR141" i="2"/>
  <c r="PQ141" i="2"/>
  <c r="PP141" i="2"/>
  <c r="PO141" i="2"/>
  <c r="PN141" i="2"/>
  <c r="PM141" i="2"/>
  <c r="PL141" i="2"/>
  <c r="PK141" i="2"/>
  <c r="PJ141" i="2"/>
  <c r="PI141" i="2"/>
  <c r="PH141" i="2"/>
  <c r="PG141" i="2"/>
  <c r="PF141" i="2"/>
  <c r="PE141" i="2"/>
  <c r="PD141" i="2"/>
  <c r="PC141" i="2"/>
  <c r="PB141" i="2"/>
  <c r="PA141" i="2"/>
  <c r="OZ141" i="2"/>
  <c r="OY141" i="2"/>
  <c r="OX141" i="2"/>
  <c r="OW141" i="2"/>
  <c r="OV141" i="2"/>
  <c r="OU141" i="2"/>
  <c r="OT141" i="2"/>
  <c r="OS141" i="2"/>
  <c r="OR141" i="2"/>
  <c r="OQ141" i="2"/>
  <c r="OP141" i="2"/>
  <c r="OO141" i="2"/>
  <c r="ON141" i="2"/>
  <c r="OM141" i="2"/>
  <c r="OL141" i="2"/>
  <c r="OK141" i="2"/>
  <c r="OJ141" i="2"/>
  <c r="OI141" i="2"/>
  <c r="OH141" i="2"/>
  <c r="OG141" i="2"/>
  <c r="OF141" i="2"/>
  <c r="OE141" i="2"/>
  <c r="OD141" i="2"/>
  <c r="OC141" i="2"/>
  <c r="OB141" i="2"/>
  <c r="OA141" i="2"/>
  <c r="NZ141" i="2"/>
  <c r="NY141" i="2"/>
  <c r="NX141" i="2"/>
  <c r="NW141" i="2"/>
  <c r="NV141" i="2"/>
  <c r="NU141" i="2"/>
  <c r="NT141" i="2"/>
  <c r="NS141" i="2"/>
  <c r="NR141" i="2"/>
  <c r="PS140" i="2"/>
  <c r="PR140" i="2"/>
  <c r="PQ140" i="2"/>
  <c r="PP140" i="2"/>
  <c r="PO140" i="2"/>
  <c r="PN140" i="2"/>
  <c r="PM140" i="2"/>
  <c r="PL140" i="2"/>
  <c r="PK140" i="2"/>
  <c r="PJ140" i="2"/>
  <c r="PI140" i="2"/>
  <c r="PH140" i="2"/>
  <c r="PG140" i="2"/>
  <c r="PF140" i="2"/>
  <c r="PE140" i="2"/>
  <c r="PD140" i="2"/>
  <c r="PC140" i="2"/>
  <c r="PB140" i="2"/>
  <c r="PA140" i="2"/>
  <c r="OZ140" i="2"/>
  <c r="OY140" i="2"/>
  <c r="OX140" i="2"/>
  <c r="OW140" i="2"/>
  <c r="OV140" i="2"/>
  <c r="OU140" i="2"/>
  <c r="OT140" i="2"/>
  <c r="OS140" i="2"/>
  <c r="OR140" i="2"/>
  <c r="OQ140" i="2"/>
  <c r="OP140" i="2"/>
  <c r="OO140" i="2"/>
  <c r="ON140" i="2"/>
  <c r="OM140" i="2"/>
  <c r="OL140" i="2"/>
  <c r="OK140" i="2"/>
  <c r="OJ140" i="2"/>
  <c r="OI140" i="2"/>
  <c r="OH140" i="2"/>
  <c r="OG140" i="2"/>
  <c r="OF140" i="2"/>
  <c r="OE140" i="2"/>
  <c r="OD140" i="2"/>
  <c r="OC140" i="2"/>
  <c r="OB140" i="2"/>
  <c r="OA140" i="2"/>
  <c r="NZ140" i="2"/>
  <c r="NY140" i="2"/>
  <c r="NX140" i="2"/>
  <c r="NW140" i="2"/>
  <c r="NV140" i="2"/>
  <c r="NU140" i="2"/>
  <c r="NT140" i="2"/>
  <c r="NS140" i="2"/>
  <c r="NR140" i="2"/>
  <c r="PS139" i="2"/>
  <c r="PR139" i="2"/>
  <c r="PQ139" i="2"/>
  <c r="PP139" i="2"/>
  <c r="PO139" i="2"/>
  <c r="PN139" i="2"/>
  <c r="PM139" i="2"/>
  <c r="PL139" i="2"/>
  <c r="PK139" i="2"/>
  <c r="PJ139" i="2"/>
  <c r="PI139" i="2"/>
  <c r="PH139" i="2"/>
  <c r="PG139" i="2"/>
  <c r="PF139" i="2"/>
  <c r="PE139" i="2"/>
  <c r="PD139" i="2"/>
  <c r="PC139" i="2"/>
  <c r="PB139" i="2"/>
  <c r="PA139" i="2"/>
  <c r="OZ139" i="2"/>
  <c r="OY139" i="2"/>
  <c r="OX139" i="2"/>
  <c r="OW139" i="2"/>
  <c r="OV139" i="2"/>
  <c r="OU139" i="2"/>
  <c r="OT139" i="2"/>
  <c r="OS139" i="2"/>
  <c r="OR139" i="2"/>
  <c r="OQ139" i="2"/>
  <c r="OP139" i="2"/>
  <c r="OO139" i="2"/>
  <c r="ON139" i="2"/>
  <c r="OM139" i="2"/>
  <c r="OL139" i="2"/>
  <c r="OK139" i="2"/>
  <c r="OJ139" i="2"/>
  <c r="OI139" i="2"/>
  <c r="OH139" i="2"/>
  <c r="OG139" i="2"/>
  <c r="OF139" i="2"/>
  <c r="OE139" i="2"/>
  <c r="OD139" i="2"/>
  <c r="OC139" i="2"/>
  <c r="OB139" i="2"/>
  <c r="OA139" i="2"/>
  <c r="NZ139" i="2"/>
  <c r="NY139" i="2"/>
  <c r="NX139" i="2"/>
  <c r="NW139" i="2"/>
  <c r="NV139" i="2"/>
  <c r="NU139" i="2"/>
  <c r="NT139" i="2"/>
  <c r="NS139" i="2"/>
  <c r="NR139" i="2"/>
  <c r="PS138" i="2"/>
  <c r="PR138" i="2"/>
  <c r="PQ138" i="2"/>
  <c r="PP138" i="2"/>
  <c r="PO138" i="2"/>
  <c r="PN138" i="2"/>
  <c r="PM138" i="2"/>
  <c r="PL138" i="2"/>
  <c r="PK138" i="2"/>
  <c r="PJ138" i="2"/>
  <c r="PI138" i="2"/>
  <c r="PH138" i="2"/>
  <c r="PG138" i="2"/>
  <c r="PF138" i="2"/>
  <c r="PE138" i="2"/>
  <c r="PD138" i="2"/>
  <c r="PC138" i="2"/>
  <c r="PB138" i="2"/>
  <c r="PA138" i="2"/>
  <c r="OZ138" i="2"/>
  <c r="OY138" i="2"/>
  <c r="OX138" i="2"/>
  <c r="OW138" i="2"/>
  <c r="OV138" i="2"/>
  <c r="OU138" i="2"/>
  <c r="OT138" i="2"/>
  <c r="OS138" i="2"/>
  <c r="OR138" i="2"/>
  <c r="OQ138" i="2"/>
  <c r="OP138" i="2"/>
  <c r="OO138" i="2"/>
  <c r="ON138" i="2"/>
  <c r="OM138" i="2"/>
  <c r="OL138" i="2"/>
  <c r="OK138" i="2"/>
  <c r="OJ138" i="2"/>
  <c r="OI138" i="2"/>
  <c r="OH138" i="2"/>
  <c r="OG138" i="2"/>
  <c r="OF138" i="2"/>
  <c r="OE138" i="2"/>
  <c r="OD138" i="2"/>
  <c r="OC138" i="2"/>
  <c r="OB138" i="2"/>
  <c r="OA138" i="2"/>
  <c r="NZ138" i="2"/>
  <c r="NY138" i="2"/>
  <c r="NX138" i="2"/>
  <c r="NW138" i="2"/>
  <c r="NV138" i="2"/>
  <c r="NU138" i="2"/>
  <c r="NT138" i="2"/>
  <c r="NS138" i="2"/>
  <c r="NR138" i="2"/>
  <c r="PS137" i="2"/>
  <c r="PR137" i="2"/>
  <c r="PQ137" i="2"/>
  <c r="PP137" i="2"/>
  <c r="PO137" i="2"/>
  <c r="PN137" i="2"/>
  <c r="PM137" i="2"/>
  <c r="PL137" i="2"/>
  <c r="PK137" i="2"/>
  <c r="PJ137" i="2"/>
  <c r="PI137" i="2"/>
  <c r="PH137" i="2"/>
  <c r="PG137" i="2"/>
  <c r="PF137" i="2"/>
  <c r="PE137" i="2"/>
  <c r="PD137" i="2"/>
  <c r="PC137" i="2"/>
  <c r="PB137" i="2"/>
  <c r="PA137" i="2"/>
  <c r="OZ137" i="2"/>
  <c r="OY137" i="2"/>
  <c r="OX137" i="2"/>
  <c r="OW137" i="2"/>
  <c r="OV137" i="2"/>
  <c r="OU137" i="2"/>
  <c r="OT137" i="2"/>
  <c r="OS137" i="2"/>
  <c r="OR137" i="2"/>
  <c r="OQ137" i="2"/>
  <c r="OP137" i="2"/>
  <c r="OO137" i="2"/>
  <c r="ON137" i="2"/>
  <c r="OM137" i="2"/>
  <c r="OL137" i="2"/>
  <c r="OK137" i="2"/>
  <c r="OJ137" i="2"/>
  <c r="OI137" i="2"/>
  <c r="OH137" i="2"/>
  <c r="OG137" i="2"/>
  <c r="OF137" i="2"/>
  <c r="OE137" i="2"/>
  <c r="OD137" i="2"/>
  <c r="OC137" i="2"/>
  <c r="OB137" i="2"/>
  <c r="OA137" i="2"/>
  <c r="NZ137" i="2"/>
  <c r="NY137" i="2"/>
  <c r="NX137" i="2"/>
  <c r="NW137" i="2"/>
  <c r="NV137" i="2"/>
  <c r="NU137" i="2"/>
  <c r="NT137" i="2"/>
  <c r="NS137" i="2"/>
  <c r="NR137" i="2"/>
  <c r="PS136" i="2"/>
  <c r="PR136" i="2"/>
  <c r="PQ136" i="2"/>
  <c r="PP136" i="2"/>
  <c r="PO136" i="2"/>
  <c r="PN136" i="2"/>
  <c r="PM136" i="2"/>
  <c r="PL136" i="2"/>
  <c r="PK136" i="2"/>
  <c r="PJ136" i="2"/>
  <c r="PI136" i="2"/>
  <c r="PH136" i="2"/>
  <c r="PG136" i="2"/>
  <c r="PF136" i="2"/>
  <c r="PE136" i="2"/>
  <c r="PD136" i="2"/>
  <c r="PC136" i="2"/>
  <c r="PB136" i="2"/>
  <c r="PA136" i="2"/>
  <c r="OZ136" i="2"/>
  <c r="OY136" i="2"/>
  <c r="OX136" i="2"/>
  <c r="OW136" i="2"/>
  <c r="OV136" i="2"/>
  <c r="OU136" i="2"/>
  <c r="OT136" i="2"/>
  <c r="OS136" i="2"/>
  <c r="OR136" i="2"/>
  <c r="OQ136" i="2"/>
  <c r="OP136" i="2"/>
  <c r="OO136" i="2"/>
  <c r="ON136" i="2"/>
  <c r="OM136" i="2"/>
  <c r="OL136" i="2"/>
  <c r="OK136" i="2"/>
  <c r="OJ136" i="2"/>
  <c r="OI136" i="2"/>
  <c r="OH136" i="2"/>
  <c r="OG136" i="2"/>
  <c r="OF136" i="2"/>
  <c r="OE136" i="2"/>
  <c r="OD136" i="2"/>
  <c r="OC136" i="2"/>
  <c r="OB136" i="2"/>
  <c r="OA136" i="2"/>
  <c r="NZ136" i="2"/>
  <c r="NY136" i="2"/>
  <c r="NX136" i="2"/>
  <c r="NW136" i="2"/>
  <c r="NV136" i="2"/>
  <c r="NU136" i="2"/>
  <c r="NT136" i="2"/>
  <c r="NS136" i="2"/>
  <c r="NR136" i="2"/>
  <c r="PS135" i="2"/>
  <c r="PR135" i="2"/>
  <c r="PQ135" i="2"/>
  <c r="PP135" i="2"/>
  <c r="PO135" i="2"/>
  <c r="PN135" i="2"/>
  <c r="PM135" i="2"/>
  <c r="PL135" i="2"/>
  <c r="PK135" i="2"/>
  <c r="PJ135" i="2"/>
  <c r="PI135" i="2"/>
  <c r="PH135" i="2"/>
  <c r="PG135" i="2"/>
  <c r="PF135" i="2"/>
  <c r="PE135" i="2"/>
  <c r="PD135" i="2"/>
  <c r="PC135" i="2"/>
  <c r="PB135" i="2"/>
  <c r="PA135" i="2"/>
  <c r="OZ135" i="2"/>
  <c r="OY135" i="2"/>
  <c r="OX135" i="2"/>
  <c r="OW135" i="2"/>
  <c r="OV135" i="2"/>
  <c r="OU135" i="2"/>
  <c r="OT135" i="2"/>
  <c r="OS135" i="2"/>
  <c r="OR135" i="2"/>
  <c r="OQ135" i="2"/>
  <c r="OP135" i="2"/>
  <c r="OO135" i="2"/>
  <c r="ON135" i="2"/>
  <c r="OM135" i="2"/>
  <c r="OL135" i="2"/>
  <c r="OK135" i="2"/>
  <c r="OJ135" i="2"/>
  <c r="OI135" i="2"/>
  <c r="OH135" i="2"/>
  <c r="OG135" i="2"/>
  <c r="OF135" i="2"/>
  <c r="OE135" i="2"/>
  <c r="OD135" i="2"/>
  <c r="OC135" i="2"/>
  <c r="OB135" i="2"/>
  <c r="OA135" i="2"/>
  <c r="NZ135" i="2"/>
  <c r="NY135" i="2"/>
  <c r="NX135" i="2"/>
  <c r="NW135" i="2"/>
  <c r="NV135" i="2"/>
  <c r="NU135" i="2"/>
  <c r="NT135" i="2"/>
  <c r="NS135" i="2"/>
  <c r="NR135" i="2"/>
  <c r="PS134" i="2"/>
  <c r="PR134" i="2"/>
  <c r="PQ134" i="2"/>
  <c r="PP134" i="2"/>
  <c r="PO134" i="2"/>
  <c r="PN134" i="2"/>
  <c r="PM134" i="2"/>
  <c r="PL134" i="2"/>
  <c r="PK134" i="2"/>
  <c r="PJ134" i="2"/>
  <c r="PI134" i="2"/>
  <c r="PH134" i="2"/>
  <c r="PG134" i="2"/>
  <c r="PF134" i="2"/>
  <c r="PE134" i="2"/>
  <c r="PD134" i="2"/>
  <c r="PC134" i="2"/>
  <c r="PB134" i="2"/>
  <c r="PA134" i="2"/>
  <c r="OZ134" i="2"/>
  <c r="OY134" i="2"/>
  <c r="OX134" i="2"/>
  <c r="OW134" i="2"/>
  <c r="OV134" i="2"/>
  <c r="OU134" i="2"/>
  <c r="OT134" i="2"/>
  <c r="OS134" i="2"/>
  <c r="OR134" i="2"/>
  <c r="OQ134" i="2"/>
  <c r="OP134" i="2"/>
  <c r="OO134" i="2"/>
  <c r="ON134" i="2"/>
  <c r="OM134" i="2"/>
  <c r="OL134" i="2"/>
  <c r="OK134" i="2"/>
  <c r="OJ134" i="2"/>
  <c r="OI134" i="2"/>
  <c r="OH134" i="2"/>
  <c r="OG134" i="2"/>
  <c r="OF134" i="2"/>
  <c r="OE134" i="2"/>
  <c r="OD134" i="2"/>
  <c r="OC134" i="2"/>
  <c r="OB134" i="2"/>
  <c r="OA134" i="2"/>
  <c r="NZ134" i="2"/>
  <c r="NY134" i="2"/>
  <c r="NX134" i="2"/>
  <c r="NW134" i="2"/>
  <c r="NV134" i="2"/>
  <c r="NU134" i="2"/>
  <c r="NT134" i="2"/>
  <c r="NS134" i="2"/>
  <c r="NR134" i="2"/>
  <c r="PS133" i="2"/>
  <c r="PR133" i="2"/>
  <c r="PQ133" i="2"/>
  <c r="PP133" i="2"/>
  <c r="PO133" i="2"/>
  <c r="PN133" i="2"/>
  <c r="PM133" i="2"/>
  <c r="PL133" i="2"/>
  <c r="PK133" i="2"/>
  <c r="PJ133" i="2"/>
  <c r="PI133" i="2"/>
  <c r="PH133" i="2"/>
  <c r="PG133" i="2"/>
  <c r="PF133" i="2"/>
  <c r="PE133" i="2"/>
  <c r="PD133" i="2"/>
  <c r="PC133" i="2"/>
  <c r="PB133" i="2"/>
  <c r="PA133" i="2"/>
  <c r="OZ133" i="2"/>
  <c r="OY133" i="2"/>
  <c r="OX133" i="2"/>
  <c r="OW133" i="2"/>
  <c r="OV133" i="2"/>
  <c r="OU133" i="2"/>
  <c r="OT133" i="2"/>
  <c r="OS133" i="2"/>
  <c r="OR133" i="2"/>
  <c r="OQ133" i="2"/>
  <c r="OP133" i="2"/>
  <c r="OO133" i="2"/>
  <c r="ON133" i="2"/>
  <c r="OM133" i="2"/>
  <c r="OL133" i="2"/>
  <c r="OK133" i="2"/>
  <c r="OJ133" i="2"/>
  <c r="OI133" i="2"/>
  <c r="OH133" i="2"/>
  <c r="OG133" i="2"/>
  <c r="OF133" i="2"/>
  <c r="OE133" i="2"/>
  <c r="OD133" i="2"/>
  <c r="OC133" i="2"/>
  <c r="OB133" i="2"/>
  <c r="OA133" i="2"/>
  <c r="NZ133" i="2"/>
  <c r="NY133" i="2"/>
  <c r="NX133" i="2"/>
  <c r="NW133" i="2"/>
  <c r="NV133" i="2"/>
  <c r="NU133" i="2"/>
  <c r="NT133" i="2"/>
  <c r="NS133" i="2"/>
  <c r="NR133" i="2"/>
  <c r="PS132" i="2"/>
  <c r="PR132" i="2"/>
  <c r="PQ132" i="2"/>
  <c r="PP132" i="2"/>
  <c r="PO132" i="2"/>
  <c r="PN132" i="2"/>
  <c r="PM132" i="2"/>
  <c r="PL132" i="2"/>
  <c r="PK132" i="2"/>
  <c r="PJ132" i="2"/>
  <c r="PI132" i="2"/>
  <c r="PH132" i="2"/>
  <c r="PG132" i="2"/>
  <c r="PF132" i="2"/>
  <c r="PE132" i="2"/>
  <c r="PD132" i="2"/>
  <c r="PC132" i="2"/>
  <c r="PB132" i="2"/>
  <c r="PA132" i="2"/>
  <c r="OZ132" i="2"/>
  <c r="OY132" i="2"/>
  <c r="OX132" i="2"/>
  <c r="OW132" i="2"/>
  <c r="OV132" i="2"/>
  <c r="OU132" i="2"/>
  <c r="OT132" i="2"/>
  <c r="OS132" i="2"/>
  <c r="OR132" i="2"/>
  <c r="OQ132" i="2"/>
  <c r="OP132" i="2"/>
  <c r="OO132" i="2"/>
  <c r="ON132" i="2"/>
  <c r="OM132" i="2"/>
  <c r="OL132" i="2"/>
  <c r="OK132" i="2"/>
  <c r="OJ132" i="2"/>
  <c r="OI132" i="2"/>
  <c r="OH132" i="2"/>
  <c r="OG132" i="2"/>
  <c r="OF132" i="2"/>
  <c r="OE132" i="2"/>
  <c r="OD132" i="2"/>
  <c r="OC132" i="2"/>
  <c r="OB132" i="2"/>
  <c r="OA132" i="2"/>
  <c r="NZ132" i="2"/>
  <c r="NY132" i="2"/>
  <c r="NX132" i="2"/>
  <c r="NW132" i="2"/>
  <c r="NV132" i="2"/>
  <c r="NU132" i="2"/>
  <c r="NT132" i="2"/>
  <c r="NS132" i="2"/>
  <c r="NR132" i="2"/>
  <c r="PS131" i="2"/>
  <c r="PR131" i="2"/>
  <c r="PQ131" i="2"/>
  <c r="PP131" i="2"/>
  <c r="PO131" i="2"/>
  <c r="PN131" i="2"/>
  <c r="PM131" i="2"/>
  <c r="PL131" i="2"/>
  <c r="PK131" i="2"/>
  <c r="PJ131" i="2"/>
  <c r="PI131" i="2"/>
  <c r="PH131" i="2"/>
  <c r="PG131" i="2"/>
  <c r="PF131" i="2"/>
  <c r="PE131" i="2"/>
  <c r="PD131" i="2"/>
  <c r="PC131" i="2"/>
  <c r="PB131" i="2"/>
  <c r="PA131" i="2"/>
  <c r="OZ131" i="2"/>
  <c r="OY131" i="2"/>
  <c r="OX131" i="2"/>
  <c r="OW131" i="2"/>
  <c r="OV131" i="2"/>
  <c r="OU131" i="2"/>
  <c r="OT131" i="2"/>
  <c r="OS131" i="2"/>
  <c r="OR131" i="2"/>
  <c r="OQ131" i="2"/>
  <c r="OP131" i="2"/>
  <c r="OO131" i="2"/>
  <c r="ON131" i="2"/>
  <c r="OM131" i="2"/>
  <c r="OL131" i="2"/>
  <c r="OK131" i="2"/>
  <c r="OJ131" i="2"/>
  <c r="OI131" i="2"/>
  <c r="OH131" i="2"/>
  <c r="OG131" i="2"/>
  <c r="OF131" i="2"/>
  <c r="OE131" i="2"/>
  <c r="OD131" i="2"/>
  <c r="OC131" i="2"/>
  <c r="OB131" i="2"/>
  <c r="OA131" i="2"/>
  <c r="NZ131" i="2"/>
  <c r="NY131" i="2"/>
  <c r="NX131" i="2"/>
  <c r="NW131" i="2"/>
  <c r="NV131" i="2"/>
  <c r="NU131" i="2"/>
  <c r="NT131" i="2"/>
  <c r="NS131" i="2"/>
  <c r="NR131" i="2"/>
  <c r="PS130" i="2"/>
  <c r="PR130" i="2"/>
  <c r="PQ130" i="2"/>
  <c r="PP130" i="2"/>
  <c r="PO130" i="2"/>
  <c r="PN130" i="2"/>
  <c r="PM130" i="2"/>
  <c r="PL130" i="2"/>
  <c r="PK130" i="2"/>
  <c r="PJ130" i="2"/>
  <c r="PI130" i="2"/>
  <c r="PH130" i="2"/>
  <c r="PG130" i="2"/>
  <c r="PF130" i="2"/>
  <c r="PE130" i="2"/>
  <c r="PD130" i="2"/>
  <c r="PC130" i="2"/>
  <c r="PB130" i="2"/>
  <c r="PA130" i="2"/>
  <c r="OZ130" i="2"/>
  <c r="OY130" i="2"/>
  <c r="OX130" i="2"/>
  <c r="OW130" i="2"/>
  <c r="OV130" i="2"/>
  <c r="OU130" i="2"/>
  <c r="OT130" i="2"/>
  <c r="OS130" i="2"/>
  <c r="OR130" i="2"/>
  <c r="OQ130" i="2"/>
  <c r="OP130" i="2"/>
  <c r="OO130" i="2"/>
  <c r="ON130" i="2"/>
  <c r="OM130" i="2"/>
  <c r="OL130" i="2"/>
  <c r="OK130" i="2"/>
  <c r="OJ130" i="2"/>
  <c r="OI130" i="2"/>
  <c r="OH130" i="2"/>
  <c r="OG130" i="2"/>
  <c r="OF130" i="2"/>
  <c r="OE130" i="2"/>
  <c r="OD130" i="2"/>
  <c r="OC130" i="2"/>
  <c r="OB130" i="2"/>
  <c r="OA130" i="2"/>
  <c r="NZ130" i="2"/>
  <c r="NY130" i="2"/>
  <c r="NX130" i="2"/>
  <c r="NW130" i="2"/>
  <c r="NV130" i="2"/>
  <c r="NU130" i="2"/>
  <c r="NT130" i="2"/>
  <c r="NS130" i="2"/>
  <c r="NR130" i="2"/>
  <c r="PS129" i="2"/>
  <c r="PR129" i="2"/>
  <c r="PQ129" i="2"/>
  <c r="PP129" i="2"/>
  <c r="PO129" i="2"/>
  <c r="PN129" i="2"/>
  <c r="PM129" i="2"/>
  <c r="PL129" i="2"/>
  <c r="PK129" i="2"/>
  <c r="PJ129" i="2"/>
  <c r="PI129" i="2"/>
  <c r="PH129" i="2"/>
  <c r="PG129" i="2"/>
  <c r="PF129" i="2"/>
  <c r="PE129" i="2"/>
  <c r="PD129" i="2"/>
  <c r="PC129" i="2"/>
  <c r="PB129" i="2"/>
  <c r="PA129" i="2"/>
  <c r="OZ129" i="2"/>
  <c r="OY129" i="2"/>
  <c r="OX129" i="2"/>
  <c r="OW129" i="2"/>
  <c r="OV129" i="2"/>
  <c r="OU129" i="2"/>
  <c r="OT129" i="2"/>
  <c r="OS129" i="2"/>
  <c r="OR129" i="2"/>
  <c r="OQ129" i="2"/>
  <c r="OP129" i="2"/>
  <c r="OO129" i="2"/>
  <c r="ON129" i="2"/>
  <c r="OM129" i="2"/>
  <c r="OL129" i="2"/>
  <c r="OK129" i="2"/>
  <c r="OJ129" i="2"/>
  <c r="OI129" i="2"/>
  <c r="OH129" i="2"/>
  <c r="OG129" i="2"/>
  <c r="OF129" i="2"/>
  <c r="OE129" i="2"/>
  <c r="OD129" i="2"/>
  <c r="OC129" i="2"/>
  <c r="OB129" i="2"/>
  <c r="OA129" i="2"/>
  <c r="NZ129" i="2"/>
  <c r="NY129" i="2"/>
  <c r="NX129" i="2"/>
  <c r="NW129" i="2"/>
  <c r="NV129" i="2"/>
  <c r="NU129" i="2"/>
  <c r="NT129" i="2"/>
  <c r="NS129" i="2"/>
  <c r="NR129" i="2"/>
  <c r="PS128" i="2"/>
  <c r="PR128" i="2"/>
  <c r="PQ128" i="2"/>
  <c r="PP128" i="2"/>
  <c r="PO128" i="2"/>
  <c r="PN128" i="2"/>
  <c r="PM128" i="2"/>
  <c r="PL128" i="2"/>
  <c r="PK128" i="2"/>
  <c r="PJ128" i="2"/>
  <c r="PI128" i="2"/>
  <c r="PH128" i="2"/>
  <c r="PG128" i="2"/>
  <c r="PF128" i="2"/>
  <c r="PE128" i="2"/>
  <c r="PD128" i="2"/>
  <c r="PC128" i="2"/>
  <c r="PB128" i="2"/>
  <c r="PA128" i="2"/>
  <c r="OZ128" i="2"/>
  <c r="OY128" i="2"/>
  <c r="OX128" i="2"/>
  <c r="OW128" i="2"/>
  <c r="OV128" i="2"/>
  <c r="OU128" i="2"/>
  <c r="OT128" i="2"/>
  <c r="OS128" i="2"/>
  <c r="OR128" i="2"/>
  <c r="OQ128" i="2"/>
  <c r="OP128" i="2"/>
  <c r="OO128" i="2"/>
  <c r="ON128" i="2"/>
  <c r="OM128" i="2"/>
  <c r="OL128" i="2"/>
  <c r="OK128" i="2"/>
  <c r="OJ128" i="2"/>
  <c r="OI128" i="2"/>
  <c r="OH128" i="2"/>
  <c r="OG128" i="2"/>
  <c r="OF128" i="2"/>
  <c r="OE128" i="2"/>
  <c r="OD128" i="2"/>
  <c r="OC128" i="2"/>
  <c r="OB128" i="2"/>
  <c r="OA128" i="2"/>
  <c r="NZ128" i="2"/>
  <c r="NY128" i="2"/>
  <c r="NX128" i="2"/>
  <c r="NW128" i="2"/>
  <c r="NV128" i="2"/>
  <c r="NU128" i="2"/>
  <c r="NT128" i="2"/>
  <c r="NS128" i="2"/>
  <c r="NR128" i="2"/>
  <c r="PS127" i="2"/>
  <c r="PR127" i="2"/>
  <c r="PQ127" i="2"/>
  <c r="PP127" i="2"/>
  <c r="PO127" i="2"/>
  <c r="PN127" i="2"/>
  <c r="PM127" i="2"/>
  <c r="PL127" i="2"/>
  <c r="PK127" i="2"/>
  <c r="PJ127" i="2"/>
  <c r="PI127" i="2"/>
  <c r="PH127" i="2"/>
  <c r="PG127" i="2"/>
  <c r="PF127" i="2"/>
  <c r="PE127" i="2"/>
  <c r="PD127" i="2"/>
  <c r="PC127" i="2"/>
  <c r="PB127" i="2"/>
  <c r="PA127" i="2"/>
  <c r="OZ127" i="2"/>
  <c r="OY127" i="2"/>
  <c r="OX127" i="2"/>
  <c r="OW127" i="2"/>
  <c r="OV127" i="2"/>
  <c r="OU127" i="2"/>
  <c r="OT127" i="2"/>
  <c r="OS127" i="2"/>
  <c r="OR127" i="2"/>
  <c r="OQ127" i="2"/>
  <c r="OP127" i="2"/>
  <c r="OO127" i="2"/>
  <c r="ON127" i="2"/>
  <c r="OM127" i="2"/>
  <c r="OL127" i="2"/>
  <c r="OK127" i="2"/>
  <c r="OJ127" i="2"/>
  <c r="OI127" i="2"/>
  <c r="OH127" i="2"/>
  <c r="OG127" i="2"/>
  <c r="OF127" i="2"/>
  <c r="OE127" i="2"/>
  <c r="OD127" i="2"/>
  <c r="OC127" i="2"/>
  <c r="OB127" i="2"/>
  <c r="OA127" i="2"/>
  <c r="NZ127" i="2"/>
  <c r="NY127" i="2"/>
  <c r="NX127" i="2"/>
  <c r="NW127" i="2"/>
  <c r="NV127" i="2"/>
  <c r="NU127" i="2"/>
  <c r="NT127" i="2"/>
  <c r="NS127" i="2"/>
  <c r="NR127" i="2"/>
  <c r="PS126" i="2"/>
  <c r="PR126" i="2"/>
  <c r="PQ126" i="2"/>
  <c r="PP126" i="2"/>
  <c r="PO126" i="2"/>
  <c r="PN126" i="2"/>
  <c r="PM126" i="2"/>
  <c r="PL126" i="2"/>
  <c r="PK126" i="2"/>
  <c r="PJ126" i="2"/>
  <c r="PI126" i="2"/>
  <c r="PH126" i="2"/>
  <c r="PG126" i="2"/>
  <c r="PF126" i="2"/>
  <c r="PE126" i="2"/>
  <c r="PD126" i="2"/>
  <c r="PC126" i="2"/>
  <c r="PB126" i="2"/>
  <c r="PA126" i="2"/>
  <c r="OZ126" i="2"/>
  <c r="OY126" i="2"/>
  <c r="OX126" i="2"/>
  <c r="OW126" i="2"/>
  <c r="OV126" i="2"/>
  <c r="OU126" i="2"/>
  <c r="OT126" i="2"/>
  <c r="OS126" i="2"/>
  <c r="OR126" i="2"/>
  <c r="OQ126" i="2"/>
  <c r="OP126" i="2"/>
  <c r="OO126" i="2"/>
  <c r="ON126" i="2"/>
  <c r="OM126" i="2"/>
  <c r="OL126" i="2"/>
  <c r="OK126" i="2"/>
  <c r="OJ126" i="2"/>
  <c r="OI126" i="2"/>
  <c r="OH126" i="2"/>
  <c r="OG126" i="2"/>
  <c r="OF126" i="2"/>
  <c r="OE126" i="2"/>
  <c r="OD126" i="2"/>
  <c r="OC126" i="2"/>
  <c r="OB126" i="2"/>
  <c r="OA126" i="2"/>
  <c r="NZ126" i="2"/>
  <c r="NY126" i="2"/>
  <c r="NX126" i="2"/>
  <c r="NW126" i="2"/>
  <c r="NV126" i="2"/>
  <c r="NU126" i="2"/>
  <c r="NT126" i="2"/>
  <c r="NS126" i="2"/>
  <c r="NR126" i="2"/>
  <c r="PS125" i="2"/>
  <c r="PR125" i="2"/>
  <c r="PQ125" i="2"/>
  <c r="PP125" i="2"/>
  <c r="PO125" i="2"/>
  <c r="PN125" i="2"/>
  <c r="PM125" i="2"/>
  <c r="PL125" i="2"/>
  <c r="PK125" i="2"/>
  <c r="PJ125" i="2"/>
  <c r="PI125" i="2"/>
  <c r="PH125" i="2"/>
  <c r="PG125" i="2"/>
  <c r="PF125" i="2"/>
  <c r="PE125" i="2"/>
  <c r="PD125" i="2"/>
  <c r="PC125" i="2"/>
  <c r="PB125" i="2"/>
  <c r="PA125" i="2"/>
  <c r="OZ125" i="2"/>
  <c r="OY125" i="2"/>
  <c r="OX125" i="2"/>
  <c r="OW125" i="2"/>
  <c r="OV125" i="2"/>
  <c r="OU125" i="2"/>
  <c r="OT125" i="2"/>
  <c r="OS125" i="2"/>
  <c r="OR125" i="2"/>
  <c r="OQ125" i="2"/>
  <c r="OP125" i="2"/>
  <c r="OO125" i="2"/>
  <c r="ON125" i="2"/>
  <c r="OM125" i="2"/>
  <c r="OL125" i="2"/>
  <c r="OK125" i="2"/>
  <c r="OJ125" i="2"/>
  <c r="OI125" i="2"/>
  <c r="OH125" i="2"/>
  <c r="OG125" i="2"/>
  <c r="OF125" i="2"/>
  <c r="OE125" i="2"/>
  <c r="OD125" i="2"/>
  <c r="OC125" i="2"/>
  <c r="OB125" i="2"/>
  <c r="OA125" i="2"/>
  <c r="NZ125" i="2"/>
  <c r="NY125" i="2"/>
  <c r="NX125" i="2"/>
  <c r="NW125" i="2"/>
  <c r="NV125" i="2"/>
  <c r="NU125" i="2"/>
  <c r="NT125" i="2"/>
  <c r="NS125" i="2"/>
  <c r="NR125" i="2"/>
  <c r="PS124" i="2"/>
  <c r="PR124" i="2"/>
  <c r="PQ124" i="2"/>
  <c r="PP124" i="2"/>
  <c r="PO124" i="2"/>
  <c r="PN124" i="2"/>
  <c r="PM124" i="2"/>
  <c r="PL124" i="2"/>
  <c r="PK124" i="2"/>
  <c r="PJ124" i="2"/>
  <c r="PI124" i="2"/>
  <c r="PH124" i="2"/>
  <c r="PG124" i="2"/>
  <c r="PF124" i="2"/>
  <c r="PE124" i="2"/>
  <c r="PD124" i="2"/>
  <c r="PC124" i="2"/>
  <c r="PB124" i="2"/>
  <c r="PA124" i="2"/>
  <c r="OZ124" i="2"/>
  <c r="OY124" i="2"/>
  <c r="OX124" i="2"/>
  <c r="OW124" i="2"/>
  <c r="OV124" i="2"/>
  <c r="OU124" i="2"/>
  <c r="OT124" i="2"/>
  <c r="OS124" i="2"/>
  <c r="OR124" i="2"/>
  <c r="OQ124" i="2"/>
  <c r="OP124" i="2"/>
  <c r="OO124" i="2"/>
  <c r="ON124" i="2"/>
  <c r="OM124" i="2"/>
  <c r="OL124" i="2"/>
  <c r="OK124" i="2"/>
  <c r="OJ124" i="2"/>
  <c r="OI124" i="2"/>
  <c r="OH124" i="2"/>
  <c r="OG124" i="2"/>
  <c r="OF124" i="2"/>
  <c r="OE124" i="2"/>
  <c r="OD124" i="2"/>
  <c r="OC124" i="2"/>
  <c r="OB124" i="2"/>
  <c r="OA124" i="2"/>
  <c r="NZ124" i="2"/>
  <c r="NY124" i="2"/>
  <c r="NX124" i="2"/>
  <c r="NW124" i="2"/>
  <c r="NV124" i="2"/>
  <c r="NU124" i="2"/>
  <c r="NT124" i="2"/>
  <c r="NS124" i="2"/>
  <c r="NR124" i="2"/>
  <c r="PS123" i="2"/>
  <c r="PR123" i="2"/>
  <c r="PQ123" i="2"/>
  <c r="PP123" i="2"/>
  <c r="PO123" i="2"/>
  <c r="PN123" i="2"/>
  <c r="PM123" i="2"/>
  <c r="PL123" i="2"/>
  <c r="PK123" i="2"/>
  <c r="PJ123" i="2"/>
  <c r="PI123" i="2"/>
  <c r="PH123" i="2"/>
  <c r="PG123" i="2"/>
  <c r="PF123" i="2"/>
  <c r="PE123" i="2"/>
  <c r="PD123" i="2"/>
  <c r="PC123" i="2"/>
  <c r="PB123" i="2"/>
  <c r="PA123" i="2"/>
  <c r="OZ123" i="2"/>
  <c r="OY123" i="2"/>
  <c r="OX123" i="2"/>
  <c r="OW123" i="2"/>
  <c r="OV123" i="2"/>
  <c r="OU123" i="2"/>
  <c r="OT123" i="2"/>
  <c r="OS123" i="2"/>
  <c r="OR123" i="2"/>
  <c r="OQ123" i="2"/>
  <c r="OP123" i="2"/>
  <c r="OO123" i="2"/>
  <c r="ON123" i="2"/>
  <c r="OM123" i="2"/>
  <c r="OL123" i="2"/>
  <c r="OK123" i="2"/>
  <c r="OJ123" i="2"/>
  <c r="OI123" i="2"/>
  <c r="OH123" i="2"/>
  <c r="OG123" i="2"/>
  <c r="OF123" i="2"/>
  <c r="OE123" i="2"/>
  <c r="OD123" i="2"/>
  <c r="OC123" i="2"/>
  <c r="OB123" i="2"/>
  <c r="OA123" i="2"/>
  <c r="NZ123" i="2"/>
  <c r="NY123" i="2"/>
  <c r="NX123" i="2"/>
  <c r="NW123" i="2"/>
  <c r="NV123" i="2"/>
  <c r="NU123" i="2"/>
  <c r="NT123" i="2"/>
  <c r="NS123" i="2"/>
  <c r="NR123" i="2"/>
  <c r="PS122" i="2"/>
  <c r="PR122" i="2"/>
  <c r="PQ122" i="2"/>
  <c r="PP122" i="2"/>
  <c r="PO122" i="2"/>
  <c r="PN122" i="2"/>
  <c r="PM122" i="2"/>
  <c r="PL122" i="2"/>
  <c r="PK122" i="2"/>
  <c r="PJ122" i="2"/>
  <c r="PI122" i="2"/>
  <c r="PH122" i="2"/>
  <c r="PG122" i="2"/>
  <c r="PF122" i="2"/>
  <c r="PE122" i="2"/>
  <c r="PD122" i="2"/>
  <c r="PC122" i="2"/>
  <c r="PB122" i="2"/>
  <c r="PA122" i="2"/>
  <c r="OZ122" i="2"/>
  <c r="OY122" i="2"/>
  <c r="OX122" i="2"/>
  <c r="OW122" i="2"/>
  <c r="OV122" i="2"/>
  <c r="OU122" i="2"/>
  <c r="OT122" i="2"/>
  <c r="OS122" i="2"/>
  <c r="OR122" i="2"/>
  <c r="OQ122" i="2"/>
  <c r="OP122" i="2"/>
  <c r="OO122" i="2"/>
  <c r="ON122" i="2"/>
  <c r="OM122" i="2"/>
  <c r="OL122" i="2"/>
  <c r="OK122" i="2"/>
  <c r="OJ122" i="2"/>
  <c r="OI122" i="2"/>
  <c r="OH122" i="2"/>
  <c r="OG122" i="2"/>
  <c r="OF122" i="2"/>
  <c r="OE122" i="2"/>
  <c r="OD122" i="2"/>
  <c r="OC122" i="2"/>
  <c r="OB122" i="2"/>
  <c r="OA122" i="2"/>
  <c r="NZ122" i="2"/>
  <c r="NY122" i="2"/>
  <c r="NX122" i="2"/>
  <c r="NW122" i="2"/>
  <c r="NV122" i="2"/>
  <c r="NU122" i="2"/>
  <c r="NT122" i="2"/>
  <c r="NS122" i="2"/>
  <c r="NR122" i="2"/>
  <c r="PS121" i="2"/>
  <c r="PR121" i="2"/>
  <c r="PQ121" i="2"/>
  <c r="PP121" i="2"/>
  <c r="PO121" i="2"/>
  <c r="PN121" i="2"/>
  <c r="PM121" i="2"/>
  <c r="PL121" i="2"/>
  <c r="PK121" i="2"/>
  <c r="PJ121" i="2"/>
  <c r="PI121" i="2"/>
  <c r="PH121" i="2"/>
  <c r="PG121" i="2"/>
  <c r="PF121" i="2"/>
  <c r="PE121" i="2"/>
  <c r="PD121" i="2"/>
  <c r="PC121" i="2"/>
  <c r="PB121" i="2"/>
  <c r="PA121" i="2"/>
  <c r="OZ121" i="2"/>
  <c r="OY121" i="2"/>
  <c r="OX121" i="2"/>
  <c r="OW121" i="2"/>
  <c r="OV121" i="2"/>
  <c r="OU121" i="2"/>
  <c r="OT121" i="2"/>
  <c r="OS121" i="2"/>
  <c r="OR121" i="2"/>
  <c r="OQ121" i="2"/>
  <c r="OP121" i="2"/>
  <c r="OO121" i="2"/>
  <c r="ON121" i="2"/>
  <c r="OM121" i="2"/>
  <c r="OL121" i="2"/>
  <c r="OK121" i="2"/>
  <c r="OJ121" i="2"/>
  <c r="OI121" i="2"/>
  <c r="OH121" i="2"/>
  <c r="OG121" i="2"/>
  <c r="OF121" i="2"/>
  <c r="OE121" i="2"/>
  <c r="OD121" i="2"/>
  <c r="OC121" i="2"/>
  <c r="OB121" i="2"/>
  <c r="OA121" i="2"/>
  <c r="NZ121" i="2"/>
  <c r="NY121" i="2"/>
  <c r="NX121" i="2"/>
  <c r="NW121" i="2"/>
  <c r="NV121" i="2"/>
  <c r="NU121" i="2"/>
  <c r="NT121" i="2"/>
  <c r="NS121" i="2"/>
  <c r="NR121" i="2"/>
  <c r="PS120" i="2"/>
  <c r="PR120" i="2"/>
  <c r="PQ120" i="2"/>
  <c r="PP120" i="2"/>
  <c r="PO120" i="2"/>
  <c r="PN120" i="2"/>
  <c r="PM120" i="2"/>
  <c r="PL120" i="2"/>
  <c r="PK120" i="2"/>
  <c r="PJ120" i="2"/>
  <c r="PI120" i="2"/>
  <c r="PH120" i="2"/>
  <c r="PG120" i="2"/>
  <c r="PF120" i="2"/>
  <c r="PE120" i="2"/>
  <c r="PD120" i="2"/>
  <c r="PC120" i="2"/>
  <c r="PB120" i="2"/>
  <c r="PA120" i="2"/>
  <c r="OZ120" i="2"/>
  <c r="OY120" i="2"/>
  <c r="OX120" i="2"/>
  <c r="OW120" i="2"/>
  <c r="OV120" i="2"/>
  <c r="OU120" i="2"/>
  <c r="OT120" i="2"/>
  <c r="OS120" i="2"/>
  <c r="OR120" i="2"/>
  <c r="OQ120" i="2"/>
  <c r="OP120" i="2"/>
  <c r="OO120" i="2"/>
  <c r="ON120" i="2"/>
  <c r="OM120" i="2"/>
  <c r="OL120" i="2"/>
  <c r="OK120" i="2"/>
  <c r="OJ120" i="2"/>
  <c r="OI120" i="2"/>
  <c r="OH120" i="2"/>
  <c r="OG120" i="2"/>
  <c r="OF120" i="2"/>
  <c r="OE120" i="2"/>
  <c r="OD120" i="2"/>
  <c r="OC120" i="2"/>
  <c r="OB120" i="2"/>
  <c r="OA120" i="2"/>
  <c r="NZ120" i="2"/>
  <c r="NY120" i="2"/>
  <c r="NX120" i="2"/>
  <c r="NW120" i="2"/>
  <c r="NV120" i="2"/>
  <c r="NU120" i="2"/>
  <c r="NT120" i="2"/>
  <c r="NS120" i="2"/>
  <c r="NR120" i="2"/>
  <c r="PS119" i="2"/>
  <c r="PR119" i="2"/>
  <c r="PQ119" i="2"/>
  <c r="PP119" i="2"/>
  <c r="PO119" i="2"/>
  <c r="PN119" i="2"/>
  <c r="PM119" i="2"/>
  <c r="PL119" i="2"/>
  <c r="PK119" i="2"/>
  <c r="PJ119" i="2"/>
  <c r="PI119" i="2"/>
  <c r="PH119" i="2"/>
  <c r="PG119" i="2"/>
  <c r="PF119" i="2"/>
  <c r="PE119" i="2"/>
  <c r="PD119" i="2"/>
  <c r="PC119" i="2"/>
  <c r="PB119" i="2"/>
  <c r="PA119" i="2"/>
  <c r="OZ119" i="2"/>
  <c r="OY119" i="2"/>
  <c r="OX119" i="2"/>
  <c r="OW119" i="2"/>
  <c r="OV119" i="2"/>
  <c r="OU119" i="2"/>
  <c r="OT119" i="2"/>
  <c r="OS119" i="2"/>
  <c r="OR119" i="2"/>
  <c r="OQ119" i="2"/>
  <c r="OP119" i="2"/>
  <c r="OO119" i="2"/>
  <c r="ON119" i="2"/>
  <c r="OM119" i="2"/>
  <c r="OL119" i="2"/>
  <c r="OK119" i="2"/>
  <c r="OJ119" i="2"/>
  <c r="OI119" i="2"/>
  <c r="OH119" i="2"/>
  <c r="OG119" i="2"/>
  <c r="OF119" i="2"/>
  <c r="OE119" i="2"/>
  <c r="OD119" i="2"/>
  <c r="OC119" i="2"/>
  <c r="OB119" i="2"/>
  <c r="OA119" i="2"/>
  <c r="NZ119" i="2"/>
  <c r="NY119" i="2"/>
  <c r="NX119" i="2"/>
  <c r="NW119" i="2"/>
  <c r="NV119" i="2"/>
  <c r="NU119" i="2"/>
  <c r="NT119" i="2"/>
  <c r="NS119" i="2"/>
  <c r="NR119" i="2"/>
  <c r="PS118" i="2"/>
  <c r="PR118" i="2"/>
  <c r="PQ118" i="2"/>
  <c r="PP118" i="2"/>
  <c r="PO118" i="2"/>
  <c r="PN118" i="2"/>
  <c r="PM118" i="2"/>
  <c r="PL118" i="2"/>
  <c r="PK118" i="2"/>
  <c r="PJ118" i="2"/>
  <c r="PI118" i="2"/>
  <c r="PH118" i="2"/>
  <c r="PG118" i="2"/>
  <c r="PF118" i="2"/>
  <c r="PE118" i="2"/>
  <c r="PD118" i="2"/>
  <c r="PC118" i="2"/>
  <c r="PB118" i="2"/>
  <c r="PA118" i="2"/>
  <c r="OZ118" i="2"/>
  <c r="OY118" i="2"/>
  <c r="OX118" i="2"/>
  <c r="OW118" i="2"/>
  <c r="OV118" i="2"/>
  <c r="OU118" i="2"/>
  <c r="OT118" i="2"/>
  <c r="OS118" i="2"/>
  <c r="OR118" i="2"/>
  <c r="OQ118" i="2"/>
  <c r="OP118" i="2"/>
  <c r="OO118" i="2"/>
  <c r="ON118" i="2"/>
  <c r="OM118" i="2"/>
  <c r="OL118" i="2"/>
  <c r="OK118" i="2"/>
  <c r="OJ118" i="2"/>
  <c r="OI118" i="2"/>
  <c r="OH118" i="2"/>
  <c r="OG118" i="2"/>
  <c r="OF118" i="2"/>
  <c r="OE118" i="2"/>
  <c r="OD118" i="2"/>
  <c r="OC118" i="2"/>
  <c r="OB118" i="2"/>
  <c r="OA118" i="2"/>
  <c r="NZ118" i="2"/>
  <c r="NY118" i="2"/>
  <c r="NX118" i="2"/>
  <c r="NW118" i="2"/>
  <c r="NV118" i="2"/>
  <c r="NU118" i="2"/>
  <c r="NT118" i="2"/>
  <c r="NS118" i="2"/>
  <c r="NR118" i="2"/>
  <c r="PS117" i="2"/>
  <c r="PR117" i="2"/>
  <c r="PQ117" i="2"/>
  <c r="PP117" i="2"/>
  <c r="PO117" i="2"/>
  <c r="PN117" i="2"/>
  <c r="PM117" i="2"/>
  <c r="PL117" i="2"/>
  <c r="PK117" i="2"/>
  <c r="PJ117" i="2"/>
  <c r="PI117" i="2"/>
  <c r="PH117" i="2"/>
  <c r="PG117" i="2"/>
  <c r="PF117" i="2"/>
  <c r="PE117" i="2"/>
  <c r="PD117" i="2"/>
  <c r="PC117" i="2"/>
  <c r="PB117" i="2"/>
  <c r="PA117" i="2"/>
  <c r="OZ117" i="2"/>
  <c r="OY117" i="2"/>
  <c r="OX117" i="2"/>
  <c r="OW117" i="2"/>
  <c r="OV117" i="2"/>
  <c r="OU117" i="2"/>
  <c r="OT117" i="2"/>
  <c r="OS117" i="2"/>
  <c r="OR117" i="2"/>
  <c r="OQ117" i="2"/>
  <c r="OP117" i="2"/>
  <c r="OO117" i="2"/>
  <c r="ON117" i="2"/>
  <c r="OM117" i="2"/>
  <c r="OL117" i="2"/>
  <c r="OK117" i="2"/>
  <c r="OJ117" i="2"/>
  <c r="OI117" i="2"/>
  <c r="OH117" i="2"/>
  <c r="OG117" i="2"/>
  <c r="OF117" i="2"/>
  <c r="OE117" i="2"/>
  <c r="OD117" i="2"/>
  <c r="OC117" i="2"/>
  <c r="OB117" i="2"/>
  <c r="OA117" i="2"/>
  <c r="NZ117" i="2"/>
  <c r="NY117" i="2"/>
  <c r="NX117" i="2"/>
  <c r="NW117" i="2"/>
  <c r="NV117" i="2"/>
  <c r="NU117" i="2"/>
  <c r="NT117" i="2"/>
  <c r="NS117" i="2"/>
  <c r="NR117" i="2"/>
  <c r="PS116" i="2"/>
  <c r="PR116" i="2"/>
  <c r="PQ116" i="2"/>
  <c r="PP116" i="2"/>
  <c r="PO116" i="2"/>
  <c r="PN116" i="2"/>
  <c r="PM116" i="2"/>
  <c r="PL116" i="2"/>
  <c r="PK116" i="2"/>
  <c r="PJ116" i="2"/>
  <c r="PI116" i="2"/>
  <c r="PH116" i="2"/>
  <c r="PG116" i="2"/>
  <c r="PF116" i="2"/>
  <c r="PE116" i="2"/>
  <c r="PD116" i="2"/>
  <c r="PC116" i="2"/>
  <c r="PB116" i="2"/>
  <c r="PA116" i="2"/>
  <c r="OZ116" i="2"/>
  <c r="OY116" i="2"/>
  <c r="OX116" i="2"/>
  <c r="OW116" i="2"/>
  <c r="OV116" i="2"/>
  <c r="OU116" i="2"/>
  <c r="OT116" i="2"/>
  <c r="OS116" i="2"/>
  <c r="OR116" i="2"/>
  <c r="OQ116" i="2"/>
  <c r="OP116" i="2"/>
  <c r="OO116" i="2"/>
  <c r="ON116" i="2"/>
  <c r="OM116" i="2"/>
  <c r="OL116" i="2"/>
  <c r="OK116" i="2"/>
  <c r="OJ116" i="2"/>
  <c r="OI116" i="2"/>
  <c r="OH116" i="2"/>
  <c r="OG116" i="2"/>
  <c r="OF116" i="2"/>
  <c r="OE116" i="2"/>
  <c r="OD116" i="2"/>
  <c r="OC116" i="2"/>
  <c r="OB116" i="2"/>
  <c r="OA116" i="2"/>
  <c r="NZ116" i="2"/>
  <c r="NY116" i="2"/>
  <c r="NX116" i="2"/>
  <c r="NW116" i="2"/>
  <c r="NV116" i="2"/>
  <c r="NU116" i="2"/>
  <c r="NT116" i="2"/>
  <c r="NS116" i="2"/>
  <c r="NR116" i="2"/>
  <c r="PS115" i="2"/>
  <c r="PR115" i="2"/>
  <c r="PQ115" i="2"/>
  <c r="PP115" i="2"/>
  <c r="PO115" i="2"/>
  <c r="PN115" i="2"/>
  <c r="PM115" i="2"/>
  <c r="PL115" i="2"/>
  <c r="PK115" i="2"/>
  <c r="PJ115" i="2"/>
  <c r="PI115" i="2"/>
  <c r="PH115" i="2"/>
  <c r="PG115" i="2"/>
  <c r="PF115" i="2"/>
  <c r="PE115" i="2"/>
  <c r="PD115" i="2"/>
  <c r="PC115" i="2"/>
  <c r="PB115" i="2"/>
  <c r="PA115" i="2"/>
  <c r="OZ115" i="2"/>
  <c r="OY115" i="2"/>
  <c r="OX115" i="2"/>
  <c r="OW115" i="2"/>
  <c r="OV115" i="2"/>
  <c r="OU115" i="2"/>
  <c r="OT115" i="2"/>
  <c r="OS115" i="2"/>
  <c r="OR115" i="2"/>
  <c r="OQ115" i="2"/>
  <c r="OP115" i="2"/>
  <c r="OO115" i="2"/>
  <c r="ON115" i="2"/>
  <c r="OM115" i="2"/>
  <c r="OL115" i="2"/>
  <c r="OK115" i="2"/>
  <c r="OJ115" i="2"/>
  <c r="OI115" i="2"/>
  <c r="OH115" i="2"/>
  <c r="OG115" i="2"/>
  <c r="OF115" i="2"/>
  <c r="OE115" i="2"/>
  <c r="OD115" i="2"/>
  <c r="OC115" i="2"/>
  <c r="OB115" i="2"/>
  <c r="OA115" i="2"/>
  <c r="NZ115" i="2"/>
  <c r="NY115" i="2"/>
  <c r="NX115" i="2"/>
  <c r="NW115" i="2"/>
  <c r="NV115" i="2"/>
  <c r="NU115" i="2"/>
  <c r="NT115" i="2"/>
  <c r="NS115" i="2"/>
  <c r="NR115" i="2"/>
  <c r="PS114" i="2"/>
  <c r="PR114" i="2"/>
  <c r="PQ114" i="2"/>
  <c r="PP114" i="2"/>
  <c r="PO114" i="2"/>
  <c r="PN114" i="2"/>
  <c r="PM114" i="2"/>
  <c r="PL114" i="2"/>
  <c r="PK114" i="2"/>
  <c r="PJ114" i="2"/>
  <c r="PI114" i="2"/>
  <c r="PH114" i="2"/>
  <c r="PG114" i="2"/>
  <c r="PF114" i="2"/>
  <c r="PE114" i="2"/>
  <c r="PD114" i="2"/>
  <c r="PC114" i="2"/>
  <c r="PB114" i="2"/>
  <c r="PA114" i="2"/>
  <c r="OZ114" i="2"/>
  <c r="OY114" i="2"/>
  <c r="OX114" i="2"/>
  <c r="OW114" i="2"/>
  <c r="OV114" i="2"/>
  <c r="OU114" i="2"/>
  <c r="OT114" i="2"/>
  <c r="OS114" i="2"/>
  <c r="OR114" i="2"/>
  <c r="OQ114" i="2"/>
  <c r="OP114" i="2"/>
  <c r="OO114" i="2"/>
  <c r="ON114" i="2"/>
  <c r="OM114" i="2"/>
  <c r="OL114" i="2"/>
  <c r="OK114" i="2"/>
  <c r="OJ114" i="2"/>
  <c r="OI114" i="2"/>
  <c r="OH114" i="2"/>
  <c r="OG114" i="2"/>
  <c r="OF114" i="2"/>
  <c r="OE114" i="2"/>
  <c r="OD114" i="2"/>
  <c r="OC114" i="2"/>
  <c r="OB114" i="2"/>
  <c r="OA114" i="2"/>
  <c r="NZ114" i="2"/>
  <c r="NY114" i="2"/>
  <c r="NX114" i="2"/>
  <c r="NW114" i="2"/>
  <c r="NV114" i="2"/>
  <c r="NU114" i="2"/>
  <c r="NT114" i="2"/>
  <c r="NS114" i="2"/>
  <c r="NR114" i="2"/>
  <c r="PS113" i="2"/>
  <c r="PR113" i="2"/>
  <c r="PQ113" i="2"/>
  <c r="PP113" i="2"/>
  <c r="PO113" i="2"/>
  <c r="PN113" i="2"/>
  <c r="PM113" i="2"/>
  <c r="PL113" i="2"/>
  <c r="PK113" i="2"/>
  <c r="PJ113" i="2"/>
  <c r="PI113" i="2"/>
  <c r="PH113" i="2"/>
  <c r="PG113" i="2"/>
  <c r="PF113" i="2"/>
  <c r="PE113" i="2"/>
  <c r="PD113" i="2"/>
  <c r="PC113" i="2"/>
  <c r="PB113" i="2"/>
  <c r="PA113" i="2"/>
  <c r="OZ113" i="2"/>
  <c r="OY113" i="2"/>
  <c r="OX113" i="2"/>
  <c r="OW113" i="2"/>
  <c r="OV113" i="2"/>
  <c r="OU113" i="2"/>
  <c r="OT113" i="2"/>
  <c r="OS113" i="2"/>
  <c r="OR113" i="2"/>
  <c r="OQ113" i="2"/>
  <c r="OP113" i="2"/>
  <c r="OO113" i="2"/>
  <c r="ON113" i="2"/>
  <c r="OM113" i="2"/>
  <c r="OL113" i="2"/>
  <c r="OK113" i="2"/>
  <c r="OJ113" i="2"/>
  <c r="OI113" i="2"/>
  <c r="OH113" i="2"/>
  <c r="OG113" i="2"/>
  <c r="OF113" i="2"/>
  <c r="OE113" i="2"/>
  <c r="OD113" i="2"/>
  <c r="OC113" i="2"/>
  <c r="OB113" i="2"/>
  <c r="OA113" i="2"/>
  <c r="NZ113" i="2"/>
  <c r="NY113" i="2"/>
  <c r="NX113" i="2"/>
  <c r="NW113" i="2"/>
  <c r="NV113" i="2"/>
  <c r="NU113" i="2"/>
  <c r="NT113" i="2"/>
  <c r="NS113" i="2"/>
  <c r="NR113" i="2"/>
  <c r="PS112" i="2"/>
  <c r="PR112" i="2"/>
  <c r="PQ112" i="2"/>
  <c r="PP112" i="2"/>
  <c r="PO112" i="2"/>
  <c r="PN112" i="2"/>
  <c r="PM112" i="2"/>
  <c r="PL112" i="2"/>
  <c r="PK112" i="2"/>
  <c r="PJ112" i="2"/>
  <c r="PI112" i="2"/>
  <c r="PH112" i="2"/>
  <c r="PG112" i="2"/>
  <c r="PF112" i="2"/>
  <c r="PE112" i="2"/>
  <c r="PD112" i="2"/>
  <c r="PC112" i="2"/>
  <c r="PB112" i="2"/>
  <c r="PA112" i="2"/>
  <c r="OZ112" i="2"/>
  <c r="OY112" i="2"/>
  <c r="OX112" i="2"/>
  <c r="OW112" i="2"/>
  <c r="OV112" i="2"/>
  <c r="OU112" i="2"/>
  <c r="OT112" i="2"/>
  <c r="OS112" i="2"/>
  <c r="OR112" i="2"/>
  <c r="OQ112" i="2"/>
  <c r="OP112" i="2"/>
  <c r="OO112" i="2"/>
  <c r="ON112" i="2"/>
  <c r="OM112" i="2"/>
  <c r="OL112" i="2"/>
  <c r="OK112" i="2"/>
  <c r="OJ112" i="2"/>
  <c r="OI112" i="2"/>
  <c r="OH112" i="2"/>
  <c r="OG112" i="2"/>
  <c r="OF112" i="2"/>
  <c r="OE112" i="2"/>
  <c r="OD112" i="2"/>
  <c r="OC112" i="2"/>
  <c r="OB112" i="2"/>
  <c r="OA112" i="2"/>
  <c r="NZ112" i="2"/>
  <c r="NY112" i="2"/>
  <c r="NX112" i="2"/>
  <c r="NW112" i="2"/>
  <c r="NV112" i="2"/>
  <c r="NU112" i="2"/>
  <c r="NT112" i="2"/>
  <c r="NS112" i="2"/>
  <c r="NR112" i="2"/>
  <c r="PS111" i="2"/>
  <c r="PR111" i="2"/>
  <c r="PQ111" i="2"/>
  <c r="PP111" i="2"/>
  <c r="PO111" i="2"/>
  <c r="PN111" i="2"/>
  <c r="PM111" i="2"/>
  <c r="PL111" i="2"/>
  <c r="PK111" i="2"/>
  <c r="PJ111" i="2"/>
  <c r="PI111" i="2"/>
  <c r="PH111" i="2"/>
  <c r="PG111" i="2"/>
  <c r="PF111" i="2"/>
  <c r="PE111" i="2"/>
  <c r="PD111" i="2"/>
  <c r="PC111" i="2"/>
  <c r="PB111" i="2"/>
  <c r="PA111" i="2"/>
  <c r="OZ111" i="2"/>
  <c r="OY111" i="2"/>
  <c r="OX111" i="2"/>
  <c r="OW111" i="2"/>
  <c r="OV111" i="2"/>
  <c r="OU111" i="2"/>
  <c r="OT111" i="2"/>
  <c r="OS111" i="2"/>
  <c r="OR111" i="2"/>
  <c r="OQ111" i="2"/>
  <c r="OP111" i="2"/>
  <c r="OO111" i="2"/>
  <c r="ON111" i="2"/>
  <c r="OM111" i="2"/>
  <c r="OL111" i="2"/>
  <c r="OK111" i="2"/>
  <c r="OJ111" i="2"/>
  <c r="OI111" i="2"/>
  <c r="OH111" i="2"/>
  <c r="OG111" i="2"/>
  <c r="OF111" i="2"/>
  <c r="OE111" i="2"/>
  <c r="OD111" i="2"/>
  <c r="OC111" i="2"/>
  <c r="OB111" i="2"/>
  <c r="OA111" i="2"/>
  <c r="NZ111" i="2"/>
  <c r="NY111" i="2"/>
  <c r="NX111" i="2"/>
  <c r="NW111" i="2"/>
  <c r="NV111" i="2"/>
  <c r="NU111" i="2"/>
  <c r="NT111" i="2"/>
  <c r="NS111" i="2"/>
  <c r="NR111" i="2"/>
  <c r="PS110" i="2"/>
  <c r="PR110" i="2"/>
  <c r="PQ110" i="2"/>
  <c r="PP110" i="2"/>
  <c r="PO110" i="2"/>
  <c r="PN110" i="2"/>
  <c r="PM110" i="2"/>
  <c r="PL110" i="2"/>
  <c r="PK110" i="2"/>
  <c r="PJ110" i="2"/>
  <c r="PI110" i="2"/>
  <c r="PH110" i="2"/>
  <c r="PG110" i="2"/>
  <c r="PF110" i="2"/>
  <c r="PE110" i="2"/>
  <c r="PD110" i="2"/>
  <c r="PC110" i="2"/>
  <c r="PB110" i="2"/>
  <c r="PA110" i="2"/>
  <c r="OZ110" i="2"/>
  <c r="OY110" i="2"/>
  <c r="OX110" i="2"/>
  <c r="OW110" i="2"/>
  <c r="OV110" i="2"/>
  <c r="OU110" i="2"/>
  <c r="OT110" i="2"/>
  <c r="OS110" i="2"/>
  <c r="OR110" i="2"/>
  <c r="OQ110" i="2"/>
  <c r="OP110" i="2"/>
  <c r="OO110" i="2"/>
  <c r="ON110" i="2"/>
  <c r="OM110" i="2"/>
  <c r="OL110" i="2"/>
  <c r="OK110" i="2"/>
  <c r="OJ110" i="2"/>
  <c r="OI110" i="2"/>
  <c r="OH110" i="2"/>
  <c r="OG110" i="2"/>
  <c r="OF110" i="2"/>
  <c r="OE110" i="2"/>
  <c r="OD110" i="2"/>
  <c r="OC110" i="2"/>
  <c r="OB110" i="2"/>
  <c r="OA110" i="2"/>
  <c r="NZ110" i="2"/>
  <c r="NY110" i="2"/>
  <c r="NX110" i="2"/>
  <c r="NW110" i="2"/>
  <c r="NV110" i="2"/>
  <c r="NU110" i="2"/>
  <c r="NT110" i="2"/>
  <c r="NS110" i="2"/>
  <c r="NR110" i="2"/>
  <c r="PS109" i="2"/>
  <c r="PR109" i="2"/>
  <c r="PQ109" i="2"/>
  <c r="PP109" i="2"/>
  <c r="PO109" i="2"/>
  <c r="PN109" i="2"/>
  <c r="PM109" i="2"/>
  <c r="PL109" i="2"/>
  <c r="PK109" i="2"/>
  <c r="PJ109" i="2"/>
  <c r="PI109" i="2"/>
  <c r="PH109" i="2"/>
  <c r="PG109" i="2"/>
  <c r="PF109" i="2"/>
  <c r="PE109" i="2"/>
  <c r="PD109" i="2"/>
  <c r="PC109" i="2"/>
  <c r="PB109" i="2"/>
  <c r="PA109" i="2"/>
  <c r="OZ109" i="2"/>
  <c r="OY109" i="2"/>
  <c r="OX109" i="2"/>
  <c r="OW109" i="2"/>
  <c r="OV109" i="2"/>
  <c r="OU109" i="2"/>
  <c r="OT109" i="2"/>
  <c r="OS109" i="2"/>
  <c r="OR109" i="2"/>
  <c r="OQ109" i="2"/>
  <c r="OP109" i="2"/>
  <c r="OO109" i="2"/>
  <c r="ON109" i="2"/>
  <c r="OM109" i="2"/>
  <c r="OL109" i="2"/>
  <c r="OK109" i="2"/>
  <c r="OJ109" i="2"/>
  <c r="OI109" i="2"/>
  <c r="OH109" i="2"/>
  <c r="OG109" i="2"/>
  <c r="OF109" i="2"/>
  <c r="OE109" i="2"/>
  <c r="OD109" i="2"/>
  <c r="OC109" i="2"/>
  <c r="OB109" i="2"/>
  <c r="OA109" i="2"/>
  <c r="NZ109" i="2"/>
  <c r="NY109" i="2"/>
  <c r="NX109" i="2"/>
  <c r="NW109" i="2"/>
  <c r="NV109" i="2"/>
  <c r="NU109" i="2"/>
  <c r="NT109" i="2"/>
  <c r="NS109" i="2"/>
  <c r="NR109" i="2"/>
  <c r="PS108" i="2"/>
  <c r="PR108" i="2"/>
  <c r="PQ108" i="2"/>
  <c r="PP108" i="2"/>
  <c r="PO108" i="2"/>
  <c r="PN108" i="2"/>
  <c r="PM108" i="2"/>
  <c r="PL108" i="2"/>
  <c r="PK108" i="2"/>
  <c r="PJ108" i="2"/>
  <c r="PI108" i="2"/>
  <c r="PH108" i="2"/>
  <c r="PG108" i="2"/>
  <c r="PF108" i="2"/>
  <c r="PE108" i="2"/>
  <c r="PD108" i="2"/>
  <c r="PC108" i="2"/>
  <c r="PB108" i="2"/>
  <c r="PA108" i="2"/>
  <c r="OZ108" i="2"/>
  <c r="OY108" i="2"/>
  <c r="OX108" i="2"/>
  <c r="OW108" i="2"/>
  <c r="OV108" i="2"/>
  <c r="OU108" i="2"/>
  <c r="OT108" i="2"/>
  <c r="OS108" i="2"/>
  <c r="OR108" i="2"/>
  <c r="OQ108" i="2"/>
  <c r="OP108" i="2"/>
  <c r="OO108" i="2"/>
  <c r="ON108" i="2"/>
  <c r="OM108" i="2"/>
  <c r="OL108" i="2"/>
  <c r="OK108" i="2"/>
  <c r="OJ108" i="2"/>
  <c r="OI108" i="2"/>
  <c r="OH108" i="2"/>
  <c r="OG108" i="2"/>
  <c r="OF108" i="2"/>
  <c r="OE108" i="2"/>
  <c r="OD108" i="2"/>
  <c r="OC108" i="2"/>
  <c r="OB108" i="2"/>
  <c r="OA108" i="2"/>
  <c r="NZ108" i="2"/>
  <c r="NY108" i="2"/>
  <c r="NX108" i="2"/>
  <c r="NW108" i="2"/>
  <c r="NV108" i="2"/>
  <c r="NU108" i="2"/>
  <c r="NT108" i="2"/>
  <c r="NS108" i="2"/>
  <c r="NR108" i="2"/>
  <c r="PS107" i="2"/>
  <c r="PR107" i="2"/>
  <c r="PQ107" i="2"/>
  <c r="PP107" i="2"/>
  <c r="PO107" i="2"/>
  <c r="PN107" i="2"/>
  <c r="PM107" i="2"/>
  <c r="PL107" i="2"/>
  <c r="PK107" i="2"/>
  <c r="PJ107" i="2"/>
  <c r="PI107" i="2"/>
  <c r="PH107" i="2"/>
  <c r="PG107" i="2"/>
  <c r="PF107" i="2"/>
  <c r="PE107" i="2"/>
  <c r="PD107" i="2"/>
  <c r="PC107" i="2"/>
  <c r="PB107" i="2"/>
  <c r="PA107" i="2"/>
  <c r="OZ107" i="2"/>
  <c r="OY107" i="2"/>
  <c r="OX107" i="2"/>
  <c r="OW107" i="2"/>
  <c r="OV107" i="2"/>
  <c r="OU107" i="2"/>
  <c r="OT107" i="2"/>
  <c r="OS107" i="2"/>
  <c r="OR107" i="2"/>
  <c r="OQ107" i="2"/>
  <c r="OP107" i="2"/>
  <c r="OO107" i="2"/>
  <c r="ON107" i="2"/>
  <c r="OM107" i="2"/>
  <c r="OL107" i="2"/>
  <c r="OK107" i="2"/>
  <c r="OJ107" i="2"/>
  <c r="OI107" i="2"/>
  <c r="OH107" i="2"/>
  <c r="OG107" i="2"/>
  <c r="OF107" i="2"/>
  <c r="OE107" i="2"/>
  <c r="OD107" i="2"/>
  <c r="OC107" i="2"/>
  <c r="OB107" i="2"/>
  <c r="OA107" i="2"/>
  <c r="NZ107" i="2"/>
  <c r="NY107" i="2"/>
  <c r="NX107" i="2"/>
  <c r="NW107" i="2"/>
  <c r="NV107" i="2"/>
  <c r="NU107" i="2"/>
  <c r="NT107" i="2"/>
  <c r="NS107" i="2"/>
  <c r="NR107" i="2"/>
  <c r="PS106" i="2"/>
  <c r="PR106" i="2"/>
  <c r="PQ106" i="2"/>
  <c r="PP106" i="2"/>
  <c r="PO106" i="2"/>
  <c r="PN106" i="2"/>
  <c r="PM106" i="2"/>
  <c r="PL106" i="2"/>
  <c r="PK106" i="2"/>
  <c r="PJ106" i="2"/>
  <c r="PI106" i="2"/>
  <c r="PH106" i="2"/>
  <c r="PG106" i="2"/>
  <c r="PF106" i="2"/>
  <c r="PE106" i="2"/>
  <c r="PD106" i="2"/>
  <c r="PC106" i="2"/>
  <c r="PB106" i="2"/>
  <c r="PA106" i="2"/>
  <c r="OZ106" i="2"/>
  <c r="OY106" i="2"/>
  <c r="OX106" i="2"/>
  <c r="OW106" i="2"/>
  <c r="OV106" i="2"/>
  <c r="OU106" i="2"/>
  <c r="OT106" i="2"/>
  <c r="OS106" i="2"/>
  <c r="OR106" i="2"/>
  <c r="OQ106" i="2"/>
  <c r="OP106" i="2"/>
  <c r="OO106" i="2"/>
  <c r="ON106" i="2"/>
  <c r="OM106" i="2"/>
  <c r="OL106" i="2"/>
  <c r="OK106" i="2"/>
  <c r="OJ106" i="2"/>
  <c r="OI106" i="2"/>
  <c r="OH106" i="2"/>
  <c r="OG106" i="2"/>
  <c r="OF106" i="2"/>
  <c r="OE106" i="2"/>
  <c r="OD106" i="2"/>
  <c r="OC106" i="2"/>
  <c r="OB106" i="2"/>
  <c r="OA106" i="2"/>
  <c r="NZ106" i="2"/>
  <c r="NY106" i="2"/>
  <c r="NX106" i="2"/>
  <c r="NW106" i="2"/>
  <c r="NV106" i="2"/>
  <c r="NU106" i="2"/>
  <c r="NT106" i="2"/>
  <c r="NS106" i="2"/>
  <c r="NR106" i="2"/>
  <c r="PS105" i="2"/>
  <c r="PR105" i="2"/>
  <c r="PQ105" i="2"/>
  <c r="PP105" i="2"/>
  <c r="PO105" i="2"/>
  <c r="PN105" i="2"/>
  <c r="PM105" i="2"/>
  <c r="PL105" i="2"/>
  <c r="PK105" i="2"/>
  <c r="PJ105" i="2"/>
  <c r="PI105" i="2"/>
  <c r="PH105" i="2"/>
  <c r="PG105" i="2"/>
  <c r="PF105" i="2"/>
  <c r="PE105" i="2"/>
  <c r="PD105" i="2"/>
  <c r="PC105" i="2"/>
  <c r="PB105" i="2"/>
  <c r="PA105" i="2"/>
  <c r="OZ105" i="2"/>
  <c r="OY105" i="2"/>
  <c r="OX105" i="2"/>
  <c r="OW105" i="2"/>
  <c r="OV105" i="2"/>
  <c r="OU105" i="2"/>
  <c r="OT105" i="2"/>
  <c r="OS105" i="2"/>
  <c r="OR105" i="2"/>
  <c r="OQ105" i="2"/>
  <c r="OP105" i="2"/>
  <c r="OO105" i="2"/>
  <c r="ON105" i="2"/>
  <c r="OM105" i="2"/>
  <c r="OL105" i="2"/>
  <c r="OK105" i="2"/>
  <c r="OJ105" i="2"/>
  <c r="OI105" i="2"/>
  <c r="OH105" i="2"/>
  <c r="OG105" i="2"/>
  <c r="OF105" i="2"/>
  <c r="OE105" i="2"/>
  <c r="OD105" i="2"/>
  <c r="OC105" i="2"/>
  <c r="OB105" i="2"/>
  <c r="OA105" i="2"/>
  <c r="NZ105" i="2"/>
  <c r="NY105" i="2"/>
  <c r="NX105" i="2"/>
  <c r="NW105" i="2"/>
  <c r="NV105" i="2"/>
  <c r="NU105" i="2"/>
  <c r="NT105" i="2"/>
  <c r="NS105" i="2"/>
  <c r="NR105" i="2"/>
  <c r="PS104" i="2"/>
  <c r="PR104" i="2"/>
  <c r="PQ104" i="2"/>
  <c r="PP104" i="2"/>
  <c r="PO104" i="2"/>
  <c r="PN104" i="2"/>
  <c r="PM104" i="2"/>
  <c r="PL104" i="2"/>
  <c r="PK104" i="2"/>
  <c r="PJ104" i="2"/>
  <c r="PI104" i="2"/>
  <c r="PH104" i="2"/>
  <c r="PG104" i="2"/>
  <c r="PF104" i="2"/>
  <c r="PE104" i="2"/>
  <c r="PD104" i="2"/>
  <c r="PC104" i="2"/>
  <c r="PB104" i="2"/>
  <c r="PA104" i="2"/>
  <c r="OZ104" i="2"/>
  <c r="OY104" i="2"/>
  <c r="OX104" i="2"/>
  <c r="OW104" i="2"/>
  <c r="OV104" i="2"/>
  <c r="OU104" i="2"/>
  <c r="OT104" i="2"/>
  <c r="OS104" i="2"/>
  <c r="OR104" i="2"/>
  <c r="OQ104" i="2"/>
  <c r="OP104" i="2"/>
  <c r="OO104" i="2"/>
  <c r="ON104" i="2"/>
  <c r="OM104" i="2"/>
  <c r="OL104" i="2"/>
  <c r="OK104" i="2"/>
  <c r="OJ104" i="2"/>
  <c r="OI104" i="2"/>
  <c r="OH104" i="2"/>
  <c r="OG104" i="2"/>
  <c r="OF104" i="2"/>
  <c r="OE104" i="2"/>
  <c r="OD104" i="2"/>
  <c r="OC104" i="2"/>
  <c r="OB104" i="2"/>
  <c r="OA104" i="2"/>
  <c r="NZ104" i="2"/>
  <c r="NY104" i="2"/>
  <c r="NX104" i="2"/>
  <c r="NW104" i="2"/>
  <c r="NV104" i="2"/>
  <c r="NU104" i="2"/>
  <c r="NT104" i="2"/>
  <c r="NS104" i="2"/>
  <c r="NR104" i="2"/>
  <c r="PS103" i="2"/>
  <c r="PR103" i="2"/>
  <c r="PQ103" i="2"/>
  <c r="PP103" i="2"/>
  <c r="PO103" i="2"/>
  <c r="PN103" i="2"/>
  <c r="PM103" i="2"/>
  <c r="PL103" i="2"/>
  <c r="PK103" i="2"/>
  <c r="PJ103" i="2"/>
  <c r="PI103" i="2"/>
  <c r="PH103" i="2"/>
  <c r="PG103" i="2"/>
  <c r="PF103" i="2"/>
  <c r="PE103" i="2"/>
  <c r="PD103" i="2"/>
  <c r="PC103" i="2"/>
  <c r="PB103" i="2"/>
  <c r="PA103" i="2"/>
  <c r="OZ103" i="2"/>
  <c r="OY103" i="2"/>
  <c r="OX103" i="2"/>
  <c r="OW103" i="2"/>
  <c r="OV103" i="2"/>
  <c r="OU103" i="2"/>
  <c r="OT103" i="2"/>
  <c r="OS103" i="2"/>
  <c r="OR103" i="2"/>
  <c r="OQ103" i="2"/>
  <c r="OP103" i="2"/>
  <c r="OO103" i="2"/>
  <c r="ON103" i="2"/>
  <c r="OM103" i="2"/>
  <c r="OL103" i="2"/>
  <c r="OK103" i="2"/>
  <c r="OJ103" i="2"/>
  <c r="OI103" i="2"/>
  <c r="OH103" i="2"/>
  <c r="OG103" i="2"/>
  <c r="OF103" i="2"/>
  <c r="OE103" i="2"/>
  <c r="OD103" i="2"/>
  <c r="OC103" i="2"/>
  <c r="OB103" i="2"/>
  <c r="OA103" i="2"/>
  <c r="NZ103" i="2"/>
  <c r="NY103" i="2"/>
  <c r="NX103" i="2"/>
  <c r="NW103" i="2"/>
  <c r="NV103" i="2"/>
  <c r="NU103" i="2"/>
  <c r="NT103" i="2"/>
  <c r="NS103" i="2"/>
  <c r="NR103" i="2"/>
  <c r="PS102" i="2"/>
  <c r="PR102" i="2"/>
  <c r="PQ102" i="2"/>
  <c r="PP102" i="2"/>
  <c r="PO102" i="2"/>
  <c r="PN102" i="2"/>
  <c r="PM102" i="2"/>
  <c r="PL102" i="2"/>
  <c r="PK102" i="2"/>
  <c r="PJ102" i="2"/>
  <c r="PI102" i="2"/>
  <c r="PH102" i="2"/>
  <c r="PG102" i="2"/>
  <c r="PF102" i="2"/>
  <c r="PE102" i="2"/>
  <c r="PD102" i="2"/>
  <c r="PC102" i="2"/>
  <c r="PB102" i="2"/>
  <c r="PA102" i="2"/>
  <c r="OZ102" i="2"/>
  <c r="OY102" i="2"/>
  <c r="OX102" i="2"/>
  <c r="OW102" i="2"/>
  <c r="OV102" i="2"/>
  <c r="OU102" i="2"/>
  <c r="OT102" i="2"/>
  <c r="OS102" i="2"/>
  <c r="OR102" i="2"/>
  <c r="OQ102" i="2"/>
  <c r="OP102" i="2"/>
  <c r="OO102" i="2"/>
  <c r="ON102" i="2"/>
  <c r="OM102" i="2"/>
  <c r="OL102" i="2"/>
  <c r="OK102" i="2"/>
  <c r="OJ102" i="2"/>
  <c r="OI102" i="2"/>
  <c r="OH102" i="2"/>
  <c r="OG102" i="2"/>
  <c r="OF102" i="2"/>
  <c r="OE102" i="2"/>
  <c r="OD102" i="2"/>
  <c r="OC102" i="2"/>
  <c r="OB102" i="2"/>
  <c r="OA102" i="2"/>
  <c r="NZ102" i="2"/>
  <c r="NY102" i="2"/>
  <c r="NX102" i="2"/>
  <c r="NW102" i="2"/>
  <c r="NV102" i="2"/>
  <c r="NU102" i="2"/>
  <c r="NT102" i="2"/>
  <c r="NS102" i="2"/>
  <c r="NR102" i="2"/>
  <c r="PS101" i="2"/>
  <c r="PR101" i="2"/>
  <c r="PQ101" i="2"/>
  <c r="PP101" i="2"/>
  <c r="PO101" i="2"/>
  <c r="PN101" i="2"/>
  <c r="PM101" i="2"/>
  <c r="PL101" i="2"/>
  <c r="PK101" i="2"/>
  <c r="PJ101" i="2"/>
  <c r="PI101" i="2"/>
  <c r="PH101" i="2"/>
  <c r="PG101" i="2"/>
  <c r="PF101" i="2"/>
  <c r="PE101" i="2"/>
  <c r="PD101" i="2"/>
  <c r="PC101" i="2"/>
  <c r="PB101" i="2"/>
  <c r="PA101" i="2"/>
  <c r="OZ101" i="2"/>
  <c r="OY101" i="2"/>
  <c r="OX101" i="2"/>
  <c r="OW101" i="2"/>
  <c r="OV101" i="2"/>
  <c r="OU101" i="2"/>
  <c r="OT101" i="2"/>
  <c r="OS101" i="2"/>
  <c r="OR101" i="2"/>
  <c r="OQ101" i="2"/>
  <c r="OP101" i="2"/>
  <c r="OO101" i="2"/>
  <c r="ON101" i="2"/>
  <c r="OM101" i="2"/>
  <c r="OL101" i="2"/>
  <c r="OK101" i="2"/>
  <c r="OJ101" i="2"/>
  <c r="OI101" i="2"/>
  <c r="OH101" i="2"/>
  <c r="OG101" i="2"/>
  <c r="OF101" i="2"/>
  <c r="OE101" i="2"/>
  <c r="OD101" i="2"/>
  <c r="OC101" i="2"/>
  <c r="OB101" i="2"/>
  <c r="OA101" i="2"/>
  <c r="NZ101" i="2"/>
  <c r="NY101" i="2"/>
  <c r="NX101" i="2"/>
  <c r="NW101" i="2"/>
  <c r="NV101" i="2"/>
  <c r="NU101" i="2"/>
  <c r="NT101" i="2"/>
  <c r="NS101" i="2"/>
  <c r="NR101" i="2"/>
  <c r="PS100" i="2"/>
  <c r="PR100" i="2"/>
  <c r="PQ100" i="2"/>
  <c r="PP100" i="2"/>
  <c r="PO100" i="2"/>
  <c r="PN100" i="2"/>
  <c r="PM100" i="2"/>
  <c r="PL100" i="2"/>
  <c r="PK100" i="2"/>
  <c r="PJ100" i="2"/>
  <c r="PI100" i="2"/>
  <c r="PH100" i="2"/>
  <c r="PG100" i="2"/>
  <c r="PF100" i="2"/>
  <c r="PE100" i="2"/>
  <c r="PD100" i="2"/>
  <c r="PC100" i="2"/>
  <c r="PB100" i="2"/>
  <c r="PA100" i="2"/>
  <c r="OZ100" i="2"/>
  <c r="OY100" i="2"/>
  <c r="OX100" i="2"/>
  <c r="OW100" i="2"/>
  <c r="OV100" i="2"/>
  <c r="OU100" i="2"/>
  <c r="OT100" i="2"/>
  <c r="OS100" i="2"/>
  <c r="OR100" i="2"/>
  <c r="OQ100" i="2"/>
  <c r="OP100" i="2"/>
  <c r="OO100" i="2"/>
  <c r="ON100" i="2"/>
  <c r="OM100" i="2"/>
  <c r="OL100" i="2"/>
  <c r="OK100" i="2"/>
  <c r="OJ100" i="2"/>
  <c r="OI100" i="2"/>
  <c r="OH100" i="2"/>
  <c r="OG100" i="2"/>
  <c r="OF100" i="2"/>
  <c r="OE100" i="2"/>
  <c r="OD100" i="2"/>
  <c r="OC100" i="2"/>
  <c r="OB100" i="2"/>
  <c r="OA100" i="2"/>
  <c r="NZ100" i="2"/>
  <c r="NY100" i="2"/>
  <c r="NX100" i="2"/>
  <c r="NW100" i="2"/>
  <c r="NV100" i="2"/>
  <c r="NU100" i="2"/>
  <c r="NT100" i="2"/>
  <c r="NS100" i="2"/>
  <c r="NR100" i="2"/>
  <c r="PS99" i="2"/>
  <c r="PR99" i="2"/>
  <c r="PQ99" i="2"/>
  <c r="PP99" i="2"/>
  <c r="PO99" i="2"/>
  <c r="PN99" i="2"/>
  <c r="PM99" i="2"/>
  <c r="PL99" i="2"/>
  <c r="PK99" i="2"/>
  <c r="PJ99" i="2"/>
  <c r="PI99" i="2"/>
  <c r="PH99" i="2"/>
  <c r="PG99" i="2"/>
  <c r="PF99" i="2"/>
  <c r="PE99" i="2"/>
  <c r="PD99" i="2"/>
  <c r="PC99" i="2"/>
  <c r="PB99" i="2"/>
  <c r="PA99" i="2"/>
  <c r="OZ99" i="2"/>
  <c r="OY99" i="2"/>
  <c r="OX99" i="2"/>
  <c r="OW99" i="2"/>
  <c r="OV99" i="2"/>
  <c r="OU99" i="2"/>
  <c r="OT99" i="2"/>
  <c r="OS99" i="2"/>
  <c r="OR99" i="2"/>
  <c r="OQ99" i="2"/>
  <c r="OP99" i="2"/>
  <c r="OO99" i="2"/>
  <c r="ON99" i="2"/>
  <c r="OM99" i="2"/>
  <c r="OL99" i="2"/>
  <c r="OK99" i="2"/>
  <c r="OJ99" i="2"/>
  <c r="OI99" i="2"/>
  <c r="OH99" i="2"/>
  <c r="OG99" i="2"/>
  <c r="OF99" i="2"/>
  <c r="OE99" i="2"/>
  <c r="OD99" i="2"/>
  <c r="OC99" i="2"/>
  <c r="OB99" i="2"/>
  <c r="OA99" i="2"/>
  <c r="NZ99" i="2"/>
  <c r="NY99" i="2"/>
  <c r="NX99" i="2"/>
  <c r="NW99" i="2"/>
  <c r="NV99" i="2"/>
  <c r="NU99" i="2"/>
  <c r="NT99" i="2"/>
  <c r="NS99" i="2"/>
  <c r="NR99" i="2"/>
  <c r="PS98" i="2"/>
  <c r="PR98" i="2"/>
  <c r="PQ98" i="2"/>
  <c r="PP98" i="2"/>
  <c r="PO98" i="2"/>
  <c r="PN98" i="2"/>
  <c r="PM98" i="2"/>
  <c r="PL98" i="2"/>
  <c r="PK98" i="2"/>
  <c r="PJ98" i="2"/>
  <c r="PI98" i="2"/>
  <c r="PH98" i="2"/>
  <c r="PG98" i="2"/>
  <c r="PF98" i="2"/>
  <c r="PE98" i="2"/>
  <c r="PD98" i="2"/>
  <c r="PC98" i="2"/>
  <c r="PB98" i="2"/>
  <c r="PA98" i="2"/>
  <c r="OZ98" i="2"/>
  <c r="OY98" i="2"/>
  <c r="OX98" i="2"/>
  <c r="OW98" i="2"/>
  <c r="OV98" i="2"/>
  <c r="OU98" i="2"/>
  <c r="OT98" i="2"/>
  <c r="OS98" i="2"/>
  <c r="OR98" i="2"/>
  <c r="OQ98" i="2"/>
  <c r="OP98" i="2"/>
  <c r="OO98" i="2"/>
  <c r="ON98" i="2"/>
  <c r="OM98" i="2"/>
  <c r="OL98" i="2"/>
  <c r="OK98" i="2"/>
  <c r="OJ98" i="2"/>
  <c r="OI98" i="2"/>
  <c r="OH98" i="2"/>
  <c r="OG98" i="2"/>
  <c r="OF98" i="2"/>
  <c r="OE98" i="2"/>
  <c r="OD98" i="2"/>
  <c r="OC98" i="2"/>
  <c r="OB98" i="2"/>
  <c r="OA98" i="2"/>
  <c r="NZ98" i="2"/>
  <c r="NY98" i="2"/>
  <c r="NX98" i="2"/>
  <c r="NW98" i="2"/>
  <c r="NV98" i="2"/>
  <c r="NU98" i="2"/>
  <c r="NT98" i="2"/>
  <c r="NS98" i="2"/>
  <c r="NR98" i="2"/>
  <c r="PS97" i="2"/>
  <c r="PR97" i="2"/>
  <c r="PQ97" i="2"/>
  <c r="PP97" i="2"/>
  <c r="PO97" i="2"/>
  <c r="PN97" i="2"/>
  <c r="PM97" i="2"/>
  <c r="PL97" i="2"/>
  <c r="PK97" i="2"/>
  <c r="PJ97" i="2"/>
  <c r="PI97" i="2"/>
  <c r="PH97" i="2"/>
  <c r="PG97" i="2"/>
  <c r="PF97" i="2"/>
  <c r="PE97" i="2"/>
  <c r="PD97" i="2"/>
  <c r="PC97" i="2"/>
  <c r="PB97" i="2"/>
  <c r="PA97" i="2"/>
  <c r="OZ97" i="2"/>
  <c r="OY97" i="2"/>
  <c r="OX97" i="2"/>
  <c r="OW97" i="2"/>
  <c r="OV97" i="2"/>
  <c r="OU97" i="2"/>
  <c r="OT97" i="2"/>
  <c r="OS97" i="2"/>
  <c r="OR97" i="2"/>
  <c r="OQ97" i="2"/>
  <c r="OP97" i="2"/>
  <c r="OO97" i="2"/>
  <c r="ON97" i="2"/>
  <c r="OM97" i="2"/>
  <c r="OL97" i="2"/>
  <c r="OK97" i="2"/>
  <c r="OJ97" i="2"/>
  <c r="OI97" i="2"/>
  <c r="OH97" i="2"/>
  <c r="OG97" i="2"/>
  <c r="OF97" i="2"/>
  <c r="OE97" i="2"/>
  <c r="OD97" i="2"/>
  <c r="OC97" i="2"/>
  <c r="OB97" i="2"/>
  <c r="OA97" i="2"/>
  <c r="NZ97" i="2"/>
  <c r="NY97" i="2"/>
  <c r="NX97" i="2"/>
  <c r="NW97" i="2"/>
  <c r="NV97" i="2"/>
  <c r="NU97" i="2"/>
  <c r="NT97" i="2"/>
  <c r="NS97" i="2"/>
  <c r="NR97" i="2"/>
  <c r="PS96" i="2"/>
  <c r="PR96" i="2"/>
  <c r="PQ96" i="2"/>
  <c r="PP96" i="2"/>
  <c r="PO96" i="2"/>
  <c r="PN96" i="2"/>
  <c r="PM96" i="2"/>
  <c r="PL96" i="2"/>
  <c r="PK96" i="2"/>
  <c r="PJ96" i="2"/>
  <c r="PI96" i="2"/>
  <c r="PH96" i="2"/>
  <c r="PG96" i="2"/>
  <c r="PF96" i="2"/>
  <c r="PE96" i="2"/>
  <c r="PD96" i="2"/>
  <c r="PC96" i="2"/>
  <c r="PB96" i="2"/>
  <c r="PA96" i="2"/>
  <c r="OZ96" i="2"/>
  <c r="OY96" i="2"/>
  <c r="OX96" i="2"/>
  <c r="OW96" i="2"/>
  <c r="OV96" i="2"/>
  <c r="OU96" i="2"/>
  <c r="OT96" i="2"/>
  <c r="OS96" i="2"/>
  <c r="OR96" i="2"/>
  <c r="OQ96" i="2"/>
  <c r="OP96" i="2"/>
  <c r="OO96" i="2"/>
  <c r="ON96" i="2"/>
  <c r="OM96" i="2"/>
  <c r="OL96" i="2"/>
  <c r="OK96" i="2"/>
  <c r="OJ96" i="2"/>
  <c r="OI96" i="2"/>
  <c r="OH96" i="2"/>
  <c r="OG96" i="2"/>
  <c r="OF96" i="2"/>
  <c r="OE96" i="2"/>
  <c r="OD96" i="2"/>
  <c r="OC96" i="2"/>
  <c r="OB96" i="2"/>
  <c r="OA96" i="2"/>
  <c r="NZ96" i="2"/>
  <c r="NY96" i="2"/>
  <c r="NX96" i="2"/>
  <c r="NW96" i="2"/>
  <c r="NV96" i="2"/>
  <c r="NU96" i="2"/>
  <c r="NT96" i="2"/>
  <c r="NS96" i="2"/>
  <c r="NR96" i="2"/>
  <c r="PS95" i="2"/>
  <c r="PR95" i="2"/>
  <c r="PQ95" i="2"/>
  <c r="PP95" i="2"/>
  <c r="PO95" i="2"/>
  <c r="PN95" i="2"/>
  <c r="PM95" i="2"/>
  <c r="PL95" i="2"/>
  <c r="PK95" i="2"/>
  <c r="PJ95" i="2"/>
  <c r="PI95" i="2"/>
  <c r="PH95" i="2"/>
  <c r="PG95" i="2"/>
  <c r="PF95" i="2"/>
  <c r="PE95" i="2"/>
  <c r="PD95" i="2"/>
  <c r="PC95" i="2"/>
  <c r="PB95" i="2"/>
  <c r="PA95" i="2"/>
  <c r="OZ95" i="2"/>
  <c r="OY95" i="2"/>
  <c r="OX95" i="2"/>
  <c r="OW95" i="2"/>
  <c r="OV95" i="2"/>
  <c r="OU95" i="2"/>
  <c r="OT95" i="2"/>
  <c r="OS95" i="2"/>
  <c r="OR95" i="2"/>
  <c r="OQ95" i="2"/>
  <c r="OP95" i="2"/>
  <c r="OO95" i="2"/>
  <c r="ON95" i="2"/>
  <c r="OM95" i="2"/>
  <c r="OL95" i="2"/>
  <c r="OK95" i="2"/>
  <c r="OJ95" i="2"/>
  <c r="OI95" i="2"/>
  <c r="OH95" i="2"/>
  <c r="OG95" i="2"/>
  <c r="OF95" i="2"/>
  <c r="OE95" i="2"/>
  <c r="OD95" i="2"/>
  <c r="OC95" i="2"/>
  <c r="OB95" i="2"/>
  <c r="OA95" i="2"/>
  <c r="NZ95" i="2"/>
  <c r="NY95" i="2"/>
  <c r="NX95" i="2"/>
  <c r="NW95" i="2"/>
  <c r="NV95" i="2"/>
  <c r="NU95" i="2"/>
  <c r="NT95" i="2"/>
  <c r="NS95" i="2"/>
  <c r="NR95" i="2"/>
  <c r="PS94" i="2"/>
  <c r="PR94" i="2"/>
  <c r="PQ94" i="2"/>
  <c r="PP94" i="2"/>
  <c r="PO94" i="2"/>
  <c r="PN94" i="2"/>
  <c r="PM94" i="2"/>
  <c r="PL94" i="2"/>
  <c r="PK94" i="2"/>
  <c r="PJ94" i="2"/>
  <c r="PI94" i="2"/>
  <c r="PH94" i="2"/>
  <c r="PG94" i="2"/>
  <c r="PF94" i="2"/>
  <c r="PE94" i="2"/>
  <c r="PD94" i="2"/>
  <c r="PC94" i="2"/>
  <c r="PB94" i="2"/>
  <c r="PA94" i="2"/>
  <c r="OZ94" i="2"/>
  <c r="OY94" i="2"/>
  <c r="OX94" i="2"/>
  <c r="OW94" i="2"/>
  <c r="OV94" i="2"/>
  <c r="OU94" i="2"/>
  <c r="OT94" i="2"/>
  <c r="OS94" i="2"/>
  <c r="OR94" i="2"/>
  <c r="OQ94" i="2"/>
  <c r="OP94" i="2"/>
  <c r="OO94" i="2"/>
  <c r="ON94" i="2"/>
  <c r="OM94" i="2"/>
  <c r="OL94" i="2"/>
  <c r="OK94" i="2"/>
  <c r="OJ94" i="2"/>
  <c r="OI94" i="2"/>
  <c r="OH94" i="2"/>
  <c r="OG94" i="2"/>
  <c r="OF94" i="2"/>
  <c r="OE94" i="2"/>
  <c r="OD94" i="2"/>
  <c r="OC94" i="2"/>
  <c r="OB94" i="2"/>
  <c r="OA94" i="2"/>
  <c r="NZ94" i="2"/>
  <c r="NY94" i="2"/>
  <c r="NX94" i="2"/>
  <c r="NW94" i="2"/>
  <c r="NV94" i="2"/>
  <c r="NU94" i="2"/>
  <c r="NT94" i="2"/>
  <c r="NS94" i="2"/>
  <c r="NR94" i="2"/>
  <c r="PS93" i="2"/>
  <c r="PR93" i="2"/>
  <c r="PQ93" i="2"/>
  <c r="PP93" i="2"/>
  <c r="PO93" i="2"/>
  <c r="PN93" i="2"/>
  <c r="PM93" i="2"/>
  <c r="PL93" i="2"/>
  <c r="PK93" i="2"/>
  <c r="PJ93" i="2"/>
  <c r="PI93" i="2"/>
  <c r="PH93" i="2"/>
  <c r="PG93" i="2"/>
  <c r="PF93" i="2"/>
  <c r="PE93" i="2"/>
  <c r="PD93" i="2"/>
  <c r="PC93" i="2"/>
  <c r="PB93" i="2"/>
  <c r="PA93" i="2"/>
  <c r="OZ93" i="2"/>
  <c r="OY93" i="2"/>
  <c r="OX93" i="2"/>
  <c r="OW93" i="2"/>
  <c r="OV93" i="2"/>
  <c r="OU93" i="2"/>
  <c r="OT93" i="2"/>
  <c r="OS93" i="2"/>
  <c r="OR93" i="2"/>
  <c r="OQ93" i="2"/>
  <c r="OP93" i="2"/>
  <c r="OO93" i="2"/>
  <c r="ON93" i="2"/>
  <c r="OM93" i="2"/>
  <c r="OL93" i="2"/>
  <c r="OK93" i="2"/>
  <c r="OJ93" i="2"/>
  <c r="OI93" i="2"/>
  <c r="OH93" i="2"/>
  <c r="OG93" i="2"/>
  <c r="OF93" i="2"/>
  <c r="OE93" i="2"/>
  <c r="OD93" i="2"/>
  <c r="OC93" i="2"/>
  <c r="OB93" i="2"/>
  <c r="OA93" i="2"/>
  <c r="NZ93" i="2"/>
  <c r="NY93" i="2"/>
  <c r="NX93" i="2"/>
  <c r="NW93" i="2"/>
  <c r="NV93" i="2"/>
  <c r="NU93" i="2"/>
  <c r="NT93" i="2"/>
  <c r="NS93" i="2"/>
  <c r="NR93" i="2"/>
  <c r="PS92" i="2"/>
  <c r="PR92" i="2"/>
  <c r="PQ92" i="2"/>
  <c r="PP92" i="2"/>
  <c r="PO92" i="2"/>
  <c r="PN92" i="2"/>
  <c r="PM92" i="2"/>
  <c r="PL92" i="2"/>
  <c r="PK92" i="2"/>
  <c r="PJ92" i="2"/>
  <c r="PI92" i="2"/>
  <c r="PH92" i="2"/>
  <c r="PG92" i="2"/>
  <c r="PF92" i="2"/>
  <c r="PE92" i="2"/>
  <c r="PD92" i="2"/>
  <c r="PC92" i="2"/>
  <c r="PB92" i="2"/>
  <c r="PA92" i="2"/>
  <c r="OZ92" i="2"/>
  <c r="OY92" i="2"/>
  <c r="OX92" i="2"/>
  <c r="OW92" i="2"/>
  <c r="OV92" i="2"/>
  <c r="OU92" i="2"/>
  <c r="OT92" i="2"/>
  <c r="OS92" i="2"/>
  <c r="OR92" i="2"/>
  <c r="OQ92" i="2"/>
  <c r="OP92" i="2"/>
  <c r="OO92" i="2"/>
  <c r="ON92" i="2"/>
  <c r="OM92" i="2"/>
  <c r="OL92" i="2"/>
  <c r="OK92" i="2"/>
  <c r="OJ92" i="2"/>
  <c r="OI92" i="2"/>
  <c r="OH92" i="2"/>
  <c r="OG92" i="2"/>
  <c r="OF92" i="2"/>
  <c r="OE92" i="2"/>
  <c r="OD92" i="2"/>
  <c r="OC92" i="2"/>
  <c r="OB92" i="2"/>
  <c r="OA92" i="2"/>
  <c r="NZ92" i="2"/>
  <c r="NY92" i="2"/>
  <c r="NX92" i="2"/>
  <c r="NW92" i="2"/>
  <c r="NV92" i="2"/>
  <c r="NU92" i="2"/>
  <c r="NT92" i="2"/>
  <c r="NS92" i="2"/>
  <c r="NR92" i="2"/>
  <c r="PS91" i="2"/>
  <c r="PR91" i="2"/>
  <c r="PQ91" i="2"/>
  <c r="PP91" i="2"/>
  <c r="PO91" i="2"/>
  <c r="PN91" i="2"/>
  <c r="PM91" i="2"/>
  <c r="PL91" i="2"/>
  <c r="PK91" i="2"/>
  <c r="PJ91" i="2"/>
  <c r="PI91" i="2"/>
  <c r="PH91" i="2"/>
  <c r="PG91" i="2"/>
  <c r="PF91" i="2"/>
  <c r="PE91" i="2"/>
  <c r="PD91" i="2"/>
  <c r="PC91" i="2"/>
  <c r="PB91" i="2"/>
  <c r="PA91" i="2"/>
  <c r="OZ91" i="2"/>
  <c r="OY91" i="2"/>
  <c r="OX91" i="2"/>
  <c r="OW91" i="2"/>
  <c r="OV91" i="2"/>
  <c r="OU91" i="2"/>
  <c r="OT91" i="2"/>
  <c r="OS91" i="2"/>
  <c r="OR91" i="2"/>
  <c r="OQ91" i="2"/>
  <c r="OP91" i="2"/>
  <c r="OO91" i="2"/>
  <c r="ON91" i="2"/>
  <c r="OM91" i="2"/>
  <c r="OL91" i="2"/>
  <c r="OK91" i="2"/>
  <c r="OJ91" i="2"/>
  <c r="OI91" i="2"/>
  <c r="OH91" i="2"/>
  <c r="OG91" i="2"/>
  <c r="OF91" i="2"/>
  <c r="OE91" i="2"/>
  <c r="OD91" i="2"/>
  <c r="OC91" i="2"/>
  <c r="OB91" i="2"/>
  <c r="OA91" i="2"/>
  <c r="NZ91" i="2"/>
  <c r="NY91" i="2"/>
  <c r="NX91" i="2"/>
  <c r="NW91" i="2"/>
  <c r="NV91" i="2"/>
  <c r="NU91" i="2"/>
  <c r="NT91" i="2"/>
  <c r="NS91" i="2"/>
  <c r="NR91" i="2"/>
  <c r="PS90" i="2"/>
  <c r="PR90" i="2"/>
  <c r="PQ90" i="2"/>
  <c r="PP90" i="2"/>
  <c r="PO90" i="2"/>
  <c r="PN90" i="2"/>
  <c r="PM90" i="2"/>
  <c r="PL90" i="2"/>
  <c r="PK90" i="2"/>
  <c r="PJ90" i="2"/>
  <c r="PI90" i="2"/>
  <c r="PH90" i="2"/>
  <c r="PG90" i="2"/>
  <c r="PF90" i="2"/>
  <c r="PE90" i="2"/>
  <c r="PD90" i="2"/>
  <c r="PC90" i="2"/>
  <c r="PB90" i="2"/>
  <c r="PA90" i="2"/>
  <c r="OZ90" i="2"/>
  <c r="OY90" i="2"/>
  <c r="OX90" i="2"/>
  <c r="OW90" i="2"/>
  <c r="OV90" i="2"/>
  <c r="OU90" i="2"/>
  <c r="OT90" i="2"/>
  <c r="OS90" i="2"/>
  <c r="OR90" i="2"/>
  <c r="OQ90" i="2"/>
  <c r="OP90" i="2"/>
  <c r="OO90" i="2"/>
  <c r="ON90" i="2"/>
  <c r="OM90" i="2"/>
  <c r="OL90" i="2"/>
  <c r="OK90" i="2"/>
  <c r="OJ90" i="2"/>
  <c r="OI90" i="2"/>
  <c r="OH90" i="2"/>
  <c r="OG90" i="2"/>
  <c r="OF90" i="2"/>
  <c r="OE90" i="2"/>
  <c r="OD90" i="2"/>
  <c r="OC90" i="2"/>
  <c r="OB90" i="2"/>
  <c r="OA90" i="2"/>
  <c r="NZ90" i="2"/>
  <c r="NY90" i="2"/>
  <c r="NX90" i="2"/>
  <c r="NW90" i="2"/>
  <c r="NV90" i="2"/>
  <c r="NU90" i="2"/>
  <c r="NT90" i="2"/>
  <c r="NS90" i="2"/>
  <c r="NR90" i="2"/>
  <c r="PS89" i="2"/>
  <c r="PR89" i="2"/>
  <c r="PQ89" i="2"/>
  <c r="PP89" i="2"/>
  <c r="PO89" i="2"/>
  <c r="PN89" i="2"/>
  <c r="PM89" i="2"/>
  <c r="PL89" i="2"/>
  <c r="PK89" i="2"/>
  <c r="PJ89" i="2"/>
  <c r="PI89" i="2"/>
  <c r="PH89" i="2"/>
  <c r="PG89" i="2"/>
  <c r="PF89" i="2"/>
  <c r="PE89" i="2"/>
  <c r="PD89" i="2"/>
  <c r="PC89" i="2"/>
  <c r="PB89" i="2"/>
  <c r="PA89" i="2"/>
  <c r="OZ89" i="2"/>
  <c r="OY89" i="2"/>
  <c r="OX89" i="2"/>
  <c r="OW89" i="2"/>
  <c r="OV89" i="2"/>
  <c r="OU89" i="2"/>
  <c r="OT89" i="2"/>
  <c r="OS89" i="2"/>
  <c r="OR89" i="2"/>
  <c r="OQ89" i="2"/>
  <c r="OP89" i="2"/>
  <c r="OO89" i="2"/>
  <c r="ON89" i="2"/>
  <c r="OM89" i="2"/>
  <c r="OL89" i="2"/>
  <c r="OK89" i="2"/>
  <c r="OJ89" i="2"/>
  <c r="OI89" i="2"/>
  <c r="OH89" i="2"/>
  <c r="OG89" i="2"/>
  <c r="OF89" i="2"/>
  <c r="OE89" i="2"/>
  <c r="OD89" i="2"/>
  <c r="OC89" i="2"/>
  <c r="OB89" i="2"/>
  <c r="OA89" i="2"/>
  <c r="NZ89" i="2"/>
  <c r="NY89" i="2"/>
  <c r="NX89" i="2"/>
  <c r="NW89" i="2"/>
  <c r="NV89" i="2"/>
  <c r="NU89" i="2"/>
  <c r="NT89" i="2"/>
  <c r="NS89" i="2"/>
  <c r="NR89" i="2"/>
  <c r="PS88" i="2"/>
  <c r="PR88" i="2"/>
  <c r="PQ88" i="2"/>
  <c r="PP88" i="2"/>
  <c r="PO88" i="2"/>
  <c r="PN88" i="2"/>
  <c r="PM88" i="2"/>
  <c r="PL88" i="2"/>
  <c r="PK88" i="2"/>
  <c r="PJ88" i="2"/>
  <c r="PI88" i="2"/>
  <c r="PH88" i="2"/>
  <c r="PG88" i="2"/>
  <c r="PF88" i="2"/>
  <c r="PE88" i="2"/>
  <c r="PD88" i="2"/>
  <c r="PC88" i="2"/>
  <c r="PB88" i="2"/>
  <c r="PA88" i="2"/>
  <c r="OZ88" i="2"/>
  <c r="OY88" i="2"/>
  <c r="OX88" i="2"/>
  <c r="OW88" i="2"/>
  <c r="OV88" i="2"/>
  <c r="OU88" i="2"/>
  <c r="OT88" i="2"/>
  <c r="OS88" i="2"/>
  <c r="OR88" i="2"/>
  <c r="OQ88" i="2"/>
  <c r="OP88" i="2"/>
  <c r="OO88" i="2"/>
  <c r="ON88" i="2"/>
  <c r="OM88" i="2"/>
  <c r="OL88" i="2"/>
  <c r="OK88" i="2"/>
  <c r="OJ88" i="2"/>
  <c r="OI88" i="2"/>
  <c r="OH88" i="2"/>
  <c r="OG88" i="2"/>
  <c r="OF88" i="2"/>
  <c r="OE88" i="2"/>
  <c r="OD88" i="2"/>
  <c r="OC88" i="2"/>
  <c r="OB88" i="2"/>
  <c r="OA88" i="2"/>
  <c r="NZ88" i="2"/>
  <c r="NY88" i="2"/>
  <c r="NX88" i="2"/>
  <c r="NW88" i="2"/>
  <c r="NV88" i="2"/>
  <c r="NU88" i="2"/>
  <c r="NT88" i="2"/>
  <c r="NS88" i="2"/>
  <c r="NR88" i="2"/>
  <c r="PS87" i="2"/>
  <c r="PR87" i="2"/>
  <c r="PQ87" i="2"/>
  <c r="PP87" i="2"/>
  <c r="PO87" i="2"/>
  <c r="PN87" i="2"/>
  <c r="PM87" i="2"/>
  <c r="PL87" i="2"/>
  <c r="PK87" i="2"/>
  <c r="PJ87" i="2"/>
  <c r="PI87" i="2"/>
  <c r="PH87" i="2"/>
  <c r="PG87" i="2"/>
  <c r="PF87" i="2"/>
  <c r="PE87" i="2"/>
  <c r="PD87" i="2"/>
  <c r="PC87" i="2"/>
  <c r="PB87" i="2"/>
  <c r="PA87" i="2"/>
  <c r="OZ87" i="2"/>
  <c r="OY87" i="2"/>
  <c r="OX87" i="2"/>
  <c r="OW87" i="2"/>
  <c r="OV87" i="2"/>
  <c r="OU87" i="2"/>
  <c r="OT87" i="2"/>
  <c r="OS87" i="2"/>
  <c r="OR87" i="2"/>
  <c r="OQ87" i="2"/>
  <c r="OP87" i="2"/>
  <c r="OO87" i="2"/>
  <c r="ON87" i="2"/>
  <c r="OM87" i="2"/>
  <c r="OL87" i="2"/>
  <c r="OK87" i="2"/>
  <c r="OJ87" i="2"/>
  <c r="OI87" i="2"/>
  <c r="OH87" i="2"/>
  <c r="OG87" i="2"/>
  <c r="OF87" i="2"/>
  <c r="OE87" i="2"/>
  <c r="OD87" i="2"/>
  <c r="OC87" i="2"/>
  <c r="OB87" i="2"/>
  <c r="OA87" i="2"/>
  <c r="NZ87" i="2"/>
  <c r="NY87" i="2"/>
  <c r="NX87" i="2"/>
  <c r="NW87" i="2"/>
  <c r="NV87" i="2"/>
  <c r="NU87" i="2"/>
  <c r="NT87" i="2"/>
  <c r="NS87" i="2"/>
  <c r="NR87" i="2"/>
  <c r="PS86" i="2"/>
  <c r="PR86" i="2"/>
  <c r="PQ86" i="2"/>
  <c r="PP86" i="2"/>
  <c r="PO86" i="2"/>
  <c r="PN86" i="2"/>
  <c r="PM86" i="2"/>
  <c r="PL86" i="2"/>
  <c r="PK86" i="2"/>
  <c r="PJ86" i="2"/>
  <c r="PI86" i="2"/>
  <c r="PH86" i="2"/>
  <c r="PG86" i="2"/>
  <c r="PF86" i="2"/>
  <c r="PE86" i="2"/>
  <c r="PD86" i="2"/>
  <c r="PC86" i="2"/>
  <c r="PB86" i="2"/>
  <c r="PA86" i="2"/>
  <c r="OZ86" i="2"/>
  <c r="OY86" i="2"/>
  <c r="OX86" i="2"/>
  <c r="OW86" i="2"/>
  <c r="OV86" i="2"/>
  <c r="OU86" i="2"/>
  <c r="OT86" i="2"/>
  <c r="OS86" i="2"/>
  <c r="OR86" i="2"/>
  <c r="OQ86" i="2"/>
  <c r="OP86" i="2"/>
  <c r="OO86" i="2"/>
  <c r="ON86" i="2"/>
  <c r="OM86" i="2"/>
  <c r="OL86" i="2"/>
  <c r="OK86" i="2"/>
  <c r="OJ86" i="2"/>
  <c r="OI86" i="2"/>
  <c r="OH86" i="2"/>
  <c r="OG86" i="2"/>
  <c r="OF86" i="2"/>
  <c r="OE86" i="2"/>
  <c r="OD86" i="2"/>
  <c r="OC86" i="2"/>
  <c r="OB86" i="2"/>
  <c r="OA86" i="2"/>
  <c r="NZ86" i="2"/>
  <c r="NY86" i="2"/>
  <c r="NX86" i="2"/>
  <c r="NW86" i="2"/>
  <c r="NV86" i="2"/>
  <c r="NU86" i="2"/>
  <c r="NT86" i="2"/>
  <c r="NS86" i="2"/>
  <c r="NR86" i="2"/>
  <c r="PS85" i="2"/>
  <c r="PR85" i="2"/>
  <c r="PQ85" i="2"/>
  <c r="PP85" i="2"/>
  <c r="PO85" i="2"/>
  <c r="PN85" i="2"/>
  <c r="PM85" i="2"/>
  <c r="PL85" i="2"/>
  <c r="PK85" i="2"/>
  <c r="PJ85" i="2"/>
  <c r="PI85" i="2"/>
  <c r="PH85" i="2"/>
  <c r="PG85" i="2"/>
  <c r="PF85" i="2"/>
  <c r="PE85" i="2"/>
  <c r="PD85" i="2"/>
  <c r="PC85" i="2"/>
  <c r="PB85" i="2"/>
  <c r="PA85" i="2"/>
  <c r="OZ85" i="2"/>
  <c r="OY85" i="2"/>
  <c r="OX85" i="2"/>
  <c r="OW85" i="2"/>
  <c r="OV85" i="2"/>
  <c r="OU85" i="2"/>
  <c r="OT85" i="2"/>
  <c r="OS85" i="2"/>
  <c r="OR85" i="2"/>
  <c r="OQ85" i="2"/>
  <c r="OP85" i="2"/>
  <c r="OO85" i="2"/>
  <c r="ON85" i="2"/>
  <c r="OM85" i="2"/>
  <c r="OL85" i="2"/>
  <c r="OK85" i="2"/>
  <c r="OJ85" i="2"/>
  <c r="OI85" i="2"/>
  <c r="OH85" i="2"/>
  <c r="OG85" i="2"/>
  <c r="OF85" i="2"/>
  <c r="OE85" i="2"/>
  <c r="OD85" i="2"/>
  <c r="OC85" i="2"/>
  <c r="OB85" i="2"/>
  <c r="OA85" i="2"/>
  <c r="NZ85" i="2"/>
  <c r="NY85" i="2"/>
  <c r="NX85" i="2"/>
  <c r="NW85" i="2"/>
  <c r="NV85" i="2"/>
  <c r="NU85" i="2"/>
  <c r="NT85" i="2"/>
  <c r="NS85" i="2"/>
  <c r="NR85" i="2"/>
  <c r="PS84" i="2"/>
  <c r="PR84" i="2"/>
  <c r="PQ84" i="2"/>
  <c r="PP84" i="2"/>
  <c r="PO84" i="2"/>
  <c r="PN84" i="2"/>
  <c r="PM84" i="2"/>
  <c r="PL84" i="2"/>
  <c r="PK84" i="2"/>
  <c r="PJ84" i="2"/>
  <c r="PI84" i="2"/>
  <c r="PH84" i="2"/>
  <c r="PG84" i="2"/>
  <c r="PF84" i="2"/>
  <c r="PE84" i="2"/>
  <c r="PD84" i="2"/>
  <c r="PC84" i="2"/>
  <c r="PB84" i="2"/>
  <c r="PA84" i="2"/>
  <c r="OZ84" i="2"/>
  <c r="OY84" i="2"/>
  <c r="OX84" i="2"/>
  <c r="OW84" i="2"/>
  <c r="OV84" i="2"/>
  <c r="OU84" i="2"/>
  <c r="OT84" i="2"/>
  <c r="OS84" i="2"/>
  <c r="OR84" i="2"/>
  <c r="OQ84" i="2"/>
  <c r="OP84" i="2"/>
  <c r="OO84" i="2"/>
  <c r="ON84" i="2"/>
  <c r="OM84" i="2"/>
  <c r="OL84" i="2"/>
  <c r="OK84" i="2"/>
  <c r="OJ84" i="2"/>
  <c r="OI84" i="2"/>
  <c r="OH84" i="2"/>
  <c r="OG84" i="2"/>
  <c r="OF84" i="2"/>
  <c r="OE84" i="2"/>
  <c r="OD84" i="2"/>
  <c r="OC84" i="2"/>
  <c r="OB84" i="2"/>
  <c r="OA84" i="2"/>
  <c r="NZ84" i="2"/>
  <c r="NY84" i="2"/>
  <c r="NX84" i="2"/>
  <c r="NW84" i="2"/>
  <c r="NV84" i="2"/>
  <c r="NU84" i="2"/>
  <c r="NT84" i="2"/>
  <c r="NS84" i="2"/>
  <c r="NR84" i="2"/>
  <c r="PS83" i="2"/>
  <c r="PR83" i="2"/>
  <c r="PQ83" i="2"/>
  <c r="PP83" i="2"/>
  <c r="PO83" i="2"/>
  <c r="PN83" i="2"/>
  <c r="PM83" i="2"/>
  <c r="PL83" i="2"/>
  <c r="PK83" i="2"/>
  <c r="PJ83" i="2"/>
  <c r="PI83" i="2"/>
  <c r="PH83" i="2"/>
  <c r="PG83" i="2"/>
  <c r="PF83" i="2"/>
  <c r="PE83" i="2"/>
  <c r="PD83" i="2"/>
  <c r="PC83" i="2"/>
  <c r="PB83" i="2"/>
  <c r="PA83" i="2"/>
  <c r="OZ83" i="2"/>
  <c r="OY83" i="2"/>
  <c r="OX83" i="2"/>
  <c r="OW83" i="2"/>
  <c r="OV83" i="2"/>
  <c r="OU83" i="2"/>
  <c r="OT83" i="2"/>
  <c r="OS83" i="2"/>
  <c r="OR83" i="2"/>
  <c r="OQ83" i="2"/>
  <c r="OP83" i="2"/>
  <c r="OO83" i="2"/>
  <c r="ON83" i="2"/>
  <c r="OM83" i="2"/>
  <c r="OL83" i="2"/>
  <c r="OK83" i="2"/>
  <c r="OJ83" i="2"/>
  <c r="OI83" i="2"/>
  <c r="OH83" i="2"/>
  <c r="OG83" i="2"/>
  <c r="OF83" i="2"/>
  <c r="OE83" i="2"/>
  <c r="OD83" i="2"/>
  <c r="OC83" i="2"/>
  <c r="OB83" i="2"/>
  <c r="OA83" i="2"/>
  <c r="NZ83" i="2"/>
  <c r="NY83" i="2"/>
  <c r="NX83" i="2"/>
  <c r="NW83" i="2"/>
  <c r="NV83" i="2"/>
  <c r="NU83" i="2"/>
  <c r="NT83" i="2"/>
  <c r="NS83" i="2"/>
  <c r="NR83" i="2"/>
  <c r="PS82" i="2"/>
  <c r="PR82" i="2"/>
  <c r="PQ82" i="2"/>
  <c r="PP82" i="2"/>
  <c r="PO82" i="2"/>
  <c r="PN82" i="2"/>
  <c r="PM82" i="2"/>
  <c r="PL82" i="2"/>
  <c r="PK82" i="2"/>
  <c r="PJ82" i="2"/>
  <c r="PI82" i="2"/>
  <c r="PH82" i="2"/>
  <c r="PG82" i="2"/>
  <c r="PF82" i="2"/>
  <c r="PE82" i="2"/>
  <c r="PD82" i="2"/>
  <c r="PC82" i="2"/>
  <c r="PB82" i="2"/>
  <c r="PA82" i="2"/>
  <c r="OZ82" i="2"/>
  <c r="OY82" i="2"/>
  <c r="OX82" i="2"/>
  <c r="OW82" i="2"/>
  <c r="OV82" i="2"/>
  <c r="OU82" i="2"/>
  <c r="OT82" i="2"/>
  <c r="OS82" i="2"/>
  <c r="OR82" i="2"/>
  <c r="OQ82" i="2"/>
  <c r="OP82" i="2"/>
  <c r="OO82" i="2"/>
  <c r="ON82" i="2"/>
  <c r="OM82" i="2"/>
  <c r="OL82" i="2"/>
  <c r="OK82" i="2"/>
  <c r="OJ82" i="2"/>
  <c r="OI82" i="2"/>
  <c r="OH82" i="2"/>
  <c r="OG82" i="2"/>
  <c r="OF82" i="2"/>
  <c r="OE82" i="2"/>
  <c r="OD82" i="2"/>
  <c r="OC82" i="2"/>
  <c r="OB82" i="2"/>
  <c r="OA82" i="2"/>
  <c r="NZ82" i="2"/>
  <c r="NY82" i="2"/>
  <c r="NX82" i="2"/>
  <c r="NW82" i="2"/>
  <c r="NV82" i="2"/>
  <c r="NU82" i="2"/>
  <c r="NT82" i="2"/>
  <c r="NS82" i="2"/>
  <c r="NR82" i="2"/>
  <c r="PS81" i="2"/>
  <c r="PR81" i="2"/>
  <c r="PQ81" i="2"/>
  <c r="PP81" i="2"/>
  <c r="PO81" i="2"/>
  <c r="PN81" i="2"/>
  <c r="PM81" i="2"/>
  <c r="PL81" i="2"/>
  <c r="PK81" i="2"/>
  <c r="PJ81" i="2"/>
  <c r="PI81" i="2"/>
  <c r="PH81" i="2"/>
  <c r="PG81" i="2"/>
  <c r="PF81" i="2"/>
  <c r="PE81" i="2"/>
  <c r="PD81" i="2"/>
  <c r="PC81" i="2"/>
  <c r="PB81" i="2"/>
  <c r="PA81" i="2"/>
  <c r="OZ81" i="2"/>
  <c r="OY81" i="2"/>
  <c r="OX81" i="2"/>
  <c r="OW81" i="2"/>
  <c r="OV81" i="2"/>
  <c r="OU81" i="2"/>
  <c r="OT81" i="2"/>
  <c r="OS81" i="2"/>
  <c r="OR81" i="2"/>
  <c r="OQ81" i="2"/>
  <c r="OP81" i="2"/>
  <c r="OO81" i="2"/>
  <c r="ON81" i="2"/>
  <c r="OM81" i="2"/>
  <c r="OL81" i="2"/>
  <c r="OK81" i="2"/>
  <c r="OJ81" i="2"/>
  <c r="OI81" i="2"/>
  <c r="OH81" i="2"/>
  <c r="OG81" i="2"/>
  <c r="OF81" i="2"/>
  <c r="OE81" i="2"/>
  <c r="OD81" i="2"/>
  <c r="OC81" i="2"/>
  <c r="OB81" i="2"/>
  <c r="OA81" i="2"/>
  <c r="NZ81" i="2"/>
  <c r="NY81" i="2"/>
  <c r="NX81" i="2"/>
  <c r="NW81" i="2"/>
  <c r="NV81" i="2"/>
  <c r="NU81" i="2"/>
  <c r="NT81" i="2"/>
  <c r="NS81" i="2"/>
  <c r="NR81" i="2"/>
  <c r="PS80" i="2"/>
  <c r="PR80" i="2"/>
  <c r="PQ80" i="2"/>
  <c r="PP80" i="2"/>
  <c r="PO80" i="2"/>
  <c r="PN80" i="2"/>
  <c r="PM80" i="2"/>
  <c r="PL80" i="2"/>
  <c r="PK80" i="2"/>
  <c r="PJ80" i="2"/>
  <c r="PI80" i="2"/>
  <c r="PH80" i="2"/>
  <c r="PG80" i="2"/>
  <c r="PF80" i="2"/>
  <c r="PE80" i="2"/>
  <c r="PD80" i="2"/>
  <c r="PC80" i="2"/>
  <c r="PB80" i="2"/>
  <c r="PA80" i="2"/>
  <c r="OZ80" i="2"/>
  <c r="OY80" i="2"/>
  <c r="OX80" i="2"/>
  <c r="OW80" i="2"/>
  <c r="OV80" i="2"/>
  <c r="OU80" i="2"/>
  <c r="OT80" i="2"/>
  <c r="OS80" i="2"/>
  <c r="OR80" i="2"/>
  <c r="OQ80" i="2"/>
  <c r="OP80" i="2"/>
  <c r="OO80" i="2"/>
  <c r="ON80" i="2"/>
  <c r="OM80" i="2"/>
  <c r="OL80" i="2"/>
  <c r="OK80" i="2"/>
  <c r="OJ80" i="2"/>
  <c r="OI80" i="2"/>
  <c r="OH80" i="2"/>
  <c r="OG80" i="2"/>
  <c r="OF80" i="2"/>
  <c r="OE80" i="2"/>
  <c r="OD80" i="2"/>
  <c r="OC80" i="2"/>
  <c r="OB80" i="2"/>
  <c r="OA80" i="2"/>
  <c r="NZ80" i="2"/>
  <c r="NY80" i="2"/>
  <c r="NX80" i="2"/>
  <c r="NW80" i="2"/>
  <c r="NV80" i="2"/>
  <c r="NU80" i="2"/>
  <c r="NT80" i="2"/>
  <c r="NS80" i="2"/>
  <c r="NR80" i="2"/>
  <c r="PS79" i="2"/>
  <c r="PR79" i="2"/>
  <c r="PQ79" i="2"/>
  <c r="PP79" i="2"/>
  <c r="PO79" i="2"/>
  <c r="PN79" i="2"/>
  <c r="PM79" i="2"/>
  <c r="PL79" i="2"/>
  <c r="PK79" i="2"/>
  <c r="PJ79" i="2"/>
  <c r="PI79" i="2"/>
  <c r="PH79" i="2"/>
  <c r="PG79" i="2"/>
  <c r="PF79" i="2"/>
  <c r="PE79" i="2"/>
  <c r="PD79" i="2"/>
  <c r="PC79" i="2"/>
  <c r="PB79" i="2"/>
  <c r="PA79" i="2"/>
  <c r="OZ79" i="2"/>
  <c r="OY79" i="2"/>
  <c r="OX79" i="2"/>
  <c r="OW79" i="2"/>
  <c r="OV79" i="2"/>
  <c r="OU79" i="2"/>
  <c r="OT79" i="2"/>
  <c r="OS79" i="2"/>
  <c r="OR79" i="2"/>
  <c r="OQ79" i="2"/>
  <c r="OP79" i="2"/>
  <c r="OO79" i="2"/>
  <c r="ON79" i="2"/>
  <c r="OM79" i="2"/>
  <c r="OL79" i="2"/>
  <c r="OK79" i="2"/>
  <c r="OJ79" i="2"/>
  <c r="OI79" i="2"/>
  <c r="OH79" i="2"/>
  <c r="OG79" i="2"/>
  <c r="OF79" i="2"/>
  <c r="OE79" i="2"/>
  <c r="OD79" i="2"/>
  <c r="OC79" i="2"/>
  <c r="OB79" i="2"/>
  <c r="OA79" i="2"/>
  <c r="NZ79" i="2"/>
  <c r="NY79" i="2"/>
  <c r="NX79" i="2"/>
  <c r="NW79" i="2"/>
  <c r="NV79" i="2"/>
  <c r="NU79" i="2"/>
  <c r="NT79" i="2"/>
  <c r="NS79" i="2"/>
  <c r="NR79" i="2"/>
  <c r="PS78" i="2"/>
  <c r="PR78" i="2"/>
  <c r="PQ78" i="2"/>
  <c r="PP78" i="2"/>
  <c r="PO78" i="2"/>
  <c r="PN78" i="2"/>
  <c r="PM78" i="2"/>
  <c r="PL78" i="2"/>
  <c r="PK78" i="2"/>
  <c r="PJ78" i="2"/>
  <c r="PI78" i="2"/>
  <c r="PH78" i="2"/>
  <c r="PG78" i="2"/>
  <c r="PF78" i="2"/>
  <c r="PE78" i="2"/>
  <c r="PD78" i="2"/>
  <c r="PC78" i="2"/>
  <c r="PB78" i="2"/>
  <c r="PA78" i="2"/>
  <c r="OZ78" i="2"/>
  <c r="OY78" i="2"/>
  <c r="OX78" i="2"/>
  <c r="OW78" i="2"/>
  <c r="OV78" i="2"/>
  <c r="OU78" i="2"/>
  <c r="OT78" i="2"/>
  <c r="OS78" i="2"/>
  <c r="OR78" i="2"/>
  <c r="OQ78" i="2"/>
  <c r="OP78" i="2"/>
  <c r="OO78" i="2"/>
  <c r="ON78" i="2"/>
  <c r="OM78" i="2"/>
  <c r="OL78" i="2"/>
  <c r="OK78" i="2"/>
  <c r="OJ78" i="2"/>
  <c r="OI78" i="2"/>
  <c r="OH78" i="2"/>
  <c r="OG78" i="2"/>
  <c r="OF78" i="2"/>
  <c r="OE78" i="2"/>
  <c r="OD78" i="2"/>
  <c r="OC78" i="2"/>
  <c r="OB78" i="2"/>
  <c r="OA78" i="2"/>
  <c r="NZ78" i="2"/>
  <c r="NY78" i="2"/>
  <c r="NX78" i="2"/>
  <c r="NW78" i="2"/>
  <c r="NV78" i="2"/>
  <c r="NU78" i="2"/>
  <c r="NT78" i="2"/>
  <c r="NS78" i="2"/>
  <c r="NR78" i="2"/>
  <c r="PS77" i="2"/>
  <c r="PR77" i="2"/>
  <c r="PQ77" i="2"/>
  <c r="PP77" i="2"/>
  <c r="PO77" i="2"/>
  <c r="PN77" i="2"/>
  <c r="PM77" i="2"/>
  <c r="PL77" i="2"/>
  <c r="PK77" i="2"/>
  <c r="PJ77" i="2"/>
  <c r="PI77" i="2"/>
  <c r="PH77" i="2"/>
  <c r="PG77" i="2"/>
  <c r="PF77" i="2"/>
  <c r="PE77" i="2"/>
  <c r="PD77" i="2"/>
  <c r="PC77" i="2"/>
  <c r="PB77" i="2"/>
  <c r="PA77" i="2"/>
  <c r="OZ77" i="2"/>
  <c r="OY77" i="2"/>
  <c r="OX77" i="2"/>
  <c r="OW77" i="2"/>
  <c r="OV77" i="2"/>
  <c r="OU77" i="2"/>
  <c r="OT77" i="2"/>
  <c r="OS77" i="2"/>
  <c r="OR77" i="2"/>
  <c r="OQ77" i="2"/>
  <c r="OP77" i="2"/>
  <c r="OO77" i="2"/>
  <c r="ON77" i="2"/>
  <c r="OM77" i="2"/>
  <c r="OL77" i="2"/>
  <c r="OK77" i="2"/>
  <c r="OJ77" i="2"/>
  <c r="OI77" i="2"/>
  <c r="OH77" i="2"/>
  <c r="OG77" i="2"/>
  <c r="OF77" i="2"/>
  <c r="OE77" i="2"/>
  <c r="OD77" i="2"/>
  <c r="OC77" i="2"/>
  <c r="OB77" i="2"/>
  <c r="OA77" i="2"/>
  <c r="NZ77" i="2"/>
  <c r="NY77" i="2"/>
  <c r="NX77" i="2"/>
  <c r="NW77" i="2"/>
  <c r="NV77" i="2"/>
  <c r="NU77" i="2"/>
  <c r="NT77" i="2"/>
  <c r="NS77" i="2"/>
  <c r="NR77" i="2"/>
  <c r="PS76" i="2"/>
  <c r="PR76" i="2"/>
  <c r="PQ76" i="2"/>
  <c r="PP76" i="2"/>
  <c r="PO76" i="2"/>
  <c r="PN76" i="2"/>
  <c r="PM76" i="2"/>
  <c r="PL76" i="2"/>
  <c r="PK76" i="2"/>
  <c r="PJ76" i="2"/>
  <c r="PI76" i="2"/>
  <c r="PH76" i="2"/>
  <c r="PG76" i="2"/>
  <c r="PF76" i="2"/>
  <c r="PE76" i="2"/>
  <c r="PD76" i="2"/>
  <c r="PC76" i="2"/>
  <c r="PB76" i="2"/>
  <c r="PA76" i="2"/>
  <c r="OZ76" i="2"/>
  <c r="OY76" i="2"/>
  <c r="OX76" i="2"/>
  <c r="OW76" i="2"/>
  <c r="OV76" i="2"/>
  <c r="OU76" i="2"/>
  <c r="OT76" i="2"/>
  <c r="OS76" i="2"/>
  <c r="OR76" i="2"/>
  <c r="OQ76" i="2"/>
  <c r="OP76" i="2"/>
  <c r="OO76" i="2"/>
  <c r="ON76" i="2"/>
  <c r="OM76" i="2"/>
  <c r="OL76" i="2"/>
  <c r="OK76" i="2"/>
  <c r="OJ76" i="2"/>
  <c r="OI76" i="2"/>
  <c r="OH76" i="2"/>
  <c r="OG76" i="2"/>
  <c r="OF76" i="2"/>
  <c r="OE76" i="2"/>
  <c r="OD76" i="2"/>
  <c r="OC76" i="2"/>
  <c r="OB76" i="2"/>
  <c r="OA76" i="2"/>
  <c r="NZ76" i="2"/>
  <c r="NY76" i="2"/>
  <c r="NX76" i="2"/>
  <c r="NW76" i="2"/>
  <c r="NV76" i="2"/>
  <c r="NU76" i="2"/>
  <c r="NT76" i="2"/>
  <c r="NS76" i="2"/>
  <c r="NR76" i="2"/>
  <c r="PS75" i="2"/>
  <c r="PR75" i="2"/>
  <c r="PQ75" i="2"/>
  <c r="PP75" i="2"/>
  <c r="PO75" i="2"/>
  <c r="PN75" i="2"/>
  <c r="PM75" i="2"/>
  <c r="PL75" i="2"/>
  <c r="PK75" i="2"/>
  <c r="PJ75" i="2"/>
  <c r="PI75" i="2"/>
  <c r="PH75" i="2"/>
  <c r="PG75" i="2"/>
  <c r="PF75" i="2"/>
  <c r="PE75" i="2"/>
  <c r="PD75" i="2"/>
  <c r="PC75" i="2"/>
  <c r="PB75" i="2"/>
  <c r="PA75" i="2"/>
  <c r="OZ75" i="2"/>
  <c r="OY75" i="2"/>
  <c r="OX75" i="2"/>
  <c r="OW75" i="2"/>
  <c r="OV75" i="2"/>
  <c r="OU75" i="2"/>
  <c r="OT75" i="2"/>
  <c r="OS75" i="2"/>
  <c r="OR75" i="2"/>
  <c r="OQ75" i="2"/>
  <c r="OP75" i="2"/>
  <c r="OO75" i="2"/>
  <c r="ON75" i="2"/>
  <c r="OM75" i="2"/>
  <c r="OL75" i="2"/>
  <c r="OK75" i="2"/>
  <c r="OJ75" i="2"/>
  <c r="OI75" i="2"/>
  <c r="OH75" i="2"/>
  <c r="OG75" i="2"/>
  <c r="OF75" i="2"/>
  <c r="OE75" i="2"/>
  <c r="OD75" i="2"/>
  <c r="OC75" i="2"/>
  <c r="OB75" i="2"/>
  <c r="OA75" i="2"/>
  <c r="NZ75" i="2"/>
  <c r="NY75" i="2"/>
  <c r="NX75" i="2"/>
  <c r="NW75" i="2"/>
  <c r="NV75" i="2"/>
  <c r="NU75" i="2"/>
  <c r="NT75" i="2"/>
  <c r="NS75" i="2"/>
  <c r="NR75" i="2"/>
  <c r="PS74" i="2"/>
  <c r="PR74" i="2"/>
  <c r="PQ74" i="2"/>
  <c r="PP74" i="2"/>
  <c r="PO74" i="2"/>
  <c r="PN74" i="2"/>
  <c r="PM74" i="2"/>
  <c r="PL74" i="2"/>
  <c r="PK74" i="2"/>
  <c r="PJ74" i="2"/>
  <c r="PI74" i="2"/>
  <c r="PH74" i="2"/>
  <c r="PG74" i="2"/>
  <c r="PF74" i="2"/>
  <c r="PE74" i="2"/>
  <c r="PD74" i="2"/>
  <c r="PC74" i="2"/>
  <c r="PB74" i="2"/>
  <c r="PA74" i="2"/>
  <c r="OZ74" i="2"/>
  <c r="OY74" i="2"/>
  <c r="OX74" i="2"/>
  <c r="OW74" i="2"/>
  <c r="OV74" i="2"/>
  <c r="OU74" i="2"/>
  <c r="OT74" i="2"/>
  <c r="OS74" i="2"/>
  <c r="OR74" i="2"/>
  <c r="OQ74" i="2"/>
  <c r="OP74" i="2"/>
  <c r="OO74" i="2"/>
  <c r="ON74" i="2"/>
  <c r="OM74" i="2"/>
  <c r="OL74" i="2"/>
  <c r="OK74" i="2"/>
  <c r="OJ74" i="2"/>
  <c r="OI74" i="2"/>
  <c r="OH74" i="2"/>
  <c r="OG74" i="2"/>
  <c r="OF74" i="2"/>
  <c r="OE74" i="2"/>
  <c r="OD74" i="2"/>
  <c r="OC74" i="2"/>
  <c r="OB74" i="2"/>
  <c r="OA74" i="2"/>
  <c r="NZ74" i="2"/>
  <c r="NY74" i="2"/>
  <c r="NX74" i="2"/>
  <c r="NW74" i="2"/>
  <c r="NV74" i="2"/>
  <c r="NU74" i="2"/>
  <c r="NT74" i="2"/>
  <c r="NS74" i="2"/>
  <c r="NR74" i="2"/>
  <c r="PS73" i="2"/>
  <c r="PR73" i="2"/>
  <c r="PQ73" i="2"/>
  <c r="PP73" i="2"/>
  <c r="PO73" i="2"/>
  <c r="PN73" i="2"/>
  <c r="PM73" i="2"/>
  <c r="PL73" i="2"/>
  <c r="PK73" i="2"/>
  <c r="PJ73" i="2"/>
  <c r="PI73" i="2"/>
  <c r="PH73" i="2"/>
  <c r="PG73" i="2"/>
  <c r="PF73" i="2"/>
  <c r="PE73" i="2"/>
  <c r="PD73" i="2"/>
  <c r="PC73" i="2"/>
  <c r="PB73" i="2"/>
  <c r="PA73" i="2"/>
  <c r="OZ73" i="2"/>
  <c r="OY73" i="2"/>
  <c r="OX73" i="2"/>
  <c r="OW73" i="2"/>
  <c r="OV73" i="2"/>
  <c r="OU73" i="2"/>
  <c r="OT73" i="2"/>
  <c r="OS73" i="2"/>
  <c r="OR73" i="2"/>
  <c r="OQ73" i="2"/>
  <c r="OP73" i="2"/>
  <c r="OO73" i="2"/>
  <c r="ON73" i="2"/>
  <c r="OM73" i="2"/>
  <c r="OL73" i="2"/>
  <c r="OK73" i="2"/>
  <c r="OJ73" i="2"/>
  <c r="OI73" i="2"/>
  <c r="OH73" i="2"/>
  <c r="OG73" i="2"/>
  <c r="OF73" i="2"/>
  <c r="OE73" i="2"/>
  <c r="OD73" i="2"/>
  <c r="OC73" i="2"/>
  <c r="OB73" i="2"/>
  <c r="OA73" i="2"/>
  <c r="NZ73" i="2"/>
  <c r="NY73" i="2"/>
  <c r="NX73" i="2"/>
  <c r="NW73" i="2"/>
  <c r="NV73" i="2"/>
  <c r="NU73" i="2"/>
  <c r="NT73" i="2"/>
  <c r="NS73" i="2"/>
  <c r="NR73" i="2"/>
  <c r="PS72" i="2"/>
  <c r="PR72" i="2"/>
  <c r="PQ72" i="2"/>
  <c r="PP72" i="2"/>
  <c r="PO72" i="2"/>
  <c r="PN72" i="2"/>
  <c r="PM72" i="2"/>
  <c r="PL72" i="2"/>
  <c r="PK72" i="2"/>
  <c r="PJ72" i="2"/>
  <c r="PI72" i="2"/>
  <c r="PH72" i="2"/>
  <c r="PG72" i="2"/>
  <c r="PF72" i="2"/>
  <c r="PE72" i="2"/>
  <c r="PD72" i="2"/>
  <c r="PC72" i="2"/>
  <c r="PB72" i="2"/>
  <c r="PA72" i="2"/>
  <c r="OZ72" i="2"/>
  <c r="OY72" i="2"/>
  <c r="OX72" i="2"/>
  <c r="OW72" i="2"/>
  <c r="OV72" i="2"/>
  <c r="OU72" i="2"/>
  <c r="OT72" i="2"/>
  <c r="OS72" i="2"/>
  <c r="OR72" i="2"/>
  <c r="OQ72" i="2"/>
  <c r="OP72" i="2"/>
  <c r="OO72" i="2"/>
  <c r="ON72" i="2"/>
  <c r="OM72" i="2"/>
  <c r="OL72" i="2"/>
  <c r="OK72" i="2"/>
  <c r="OJ72" i="2"/>
  <c r="OI72" i="2"/>
  <c r="OH72" i="2"/>
  <c r="OG72" i="2"/>
  <c r="OF72" i="2"/>
  <c r="OE72" i="2"/>
  <c r="OD72" i="2"/>
  <c r="OC72" i="2"/>
  <c r="OB72" i="2"/>
  <c r="OA72" i="2"/>
  <c r="NZ72" i="2"/>
  <c r="NY72" i="2"/>
  <c r="NX72" i="2"/>
  <c r="NW72" i="2"/>
  <c r="NV72" i="2"/>
  <c r="NU72" i="2"/>
  <c r="NT72" i="2"/>
  <c r="NS72" i="2"/>
  <c r="NR72" i="2"/>
  <c r="PS71" i="2"/>
  <c r="PR71" i="2"/>
  <c r="PQ71" i="2"/>
  <c r="PP71" i="2"/>
  <c r="PO71" i="2"/>
  <c r="PN71" i="2"/>
  <c r="PM71" i="2"/>
  <c r="PL71" i="2"/>
  <c r="PK71" i="2"/>
  <c r="PJ71" i="2"/>
  <c r="PI71" i="2"/>
  <c r="PH71" i="2"/>
  <c r="PG71" i="2"/>
  <c r="PF71" i="2"/>
  <c r="PE71" i="2"/>
  <c r="PD71" i="2"/>
  <c r="PC71" i="2"/>
  <c r="PB71" i="2"/>
  <c r="PA71" i="2"/>
  <c r="OZ71" i="2"/>
  <c r="OY71" i="2"/>
  <c r="OX71" i="2"/>
  <c r="OW71" i="2"/>
  <c r="OV71" i="2"/>
  <c r="OU71" i="2"/>
  <c r="OT71" i="2"/>
  <c r="OS71" i="2"/>
  <c r="OR71" i="2"/>
  <c r="OQ71" i="2"/>
  <c r="OP71" i="2"/>
  <c r="OO71" i="2"/>
  <c r="ON71" i="2"/>
  <c r="OM71" i="2"/>
  <c r="OL71" i="2"/>
  <c r="OK71" i="2"/>
  <c r="OJ71" i="2"/>
  <c r="OI71" i="2"/>
  <c r="OH71" i="2"/>
  <c r="OG71" i="2"/>
  <c r="OF71" i="2"/>
  <c r="OE71" i="2"/>
  <c r="OD71" i="2"/>
  <c r="OC71" i="2"/>
  <c r="OB71" i="2"/>
  <c r="OA71" i="2"/>
  <c r="NZ71" i="2"/>
  <c r="NY71" i="2"/>
  <c r="NX71" i="2"/>
  <c r="NW71" i="2"/>
  <c r="NV71" i="2"/>
  <c r="NU71" i="2"/>
  <c r="NT71" i="2"/>
  <c r="NS71" i="2"/>
  <c r="NR71" i="2"/>
  <c r="PS70" i="2"/>
  <c r="PR70" i="2"/>
  <c r="PQ70" i="2"/>
  <c r="PP70" i="2"/>
  <c r="PO70" i="2"/>
  <c r="PN70" i="2"/>
  <c r="PM70" i="2"/>
  <c r="PL70" i="2"/>
  <c r="PK70" i="2"/>
  <c r="PJ70" i="2"/>
  <c r="PI70" i="2"/>
  <c r="PH70" i="2"/>
  <c r="PG70" i="2"/>
  <c r="PF70" i="2"/>
  <c r="PE70" i="2"/>
  <c r="PD70" i="2"/>
  <c r="PC70" i="2"/>
  <c r="PB70" i="2"/>
  <c r="PA70" i="2"/>
  <c r="OZ70" i="2"/>
  <c r="OY70" i="2"/>
  <c r="OX70" i="2"/>
  <c r="OW70" i="2"/>
  <c r="OV70" i="2"/>
  <c r="OU70" i="2"/>
  <c r="OT70" i="2"/>
  <c r="OS70" i="2"/>
  <c r="OR70" i="2"/>
  <c r="OQ70" i="2"/>
  <c r="OP70" i="2"/>
  <c r="OO70" i="2"/>
  <c r="ON70" i="2"/>
  <c r="OM70" i="2"/>
  <c r="OL70" i="2"/>
  <c r="OK70" i="2"/>
  <c r="OJ70" i="2"/>
  <c r="OI70" i="2"/>
  <c r="OH70" i="2"/>
  <c r="OG70" i="2"/>
  <c r="OF70" i="2"/>
  <c r="OE70" i="2"/>
  <c r="OD70" i="2"/>
  <c r="OC70" i="2"/>
  <c r="OB70" i="2"/>
  <c r="OA70" i="2"/>
  <c r="NZ70" i="2"/>
  <c r="NY70" i="2"/>
  <c r="NX70" i="2"/>
  <c r="NW70" i="2"/>
  <c r="NV70" i="2"/>
  <c r="NU70" i="2"/>
  <c r="NT70" i="2"/>
  <c r="NS70" i="2"/>
  <c r="NR70" i="2"/>
  <c r="PS69" i="2"/>
  <c r="PR69" i="2"/>
  <c r="PQ69" i="2"/>
  <c r="PP69" i="2"/>
  <c r="PO69" i="2"/>
  <c r="PN69" i="2"/>
  <c r="PM69" i="2"/>
  <c r="PL69" i="2"/>
  <c r="PK69" i="2"/>
  <c r="PJ69" i="2"/>
  <c r="PI69" i="2"/>
  <c r="PH69" i="2"/>
  <c r="PG69" i="2"/>
  <c r="PF69" i="2"/>
  <c r="PE69" i="2"/>
  <c r="PD69" i="2"/>
  <c r="PC69" i="2"/>
  <c r="PB69" i="2"/>
  <c r="PA69" i="2"/>
  <c r="OZ69" i="2"/>
  <c r="OY69" i="2"/>
  <c r="OX69" i="2"/>
  <c r="OW69" i="2"/>
  <c r="OV69" i="2"/>
  <c r="OU69" i="2"/>
  <c r="OT69" i="2"/>
  <c r="OS69" i="2"/>
  <c r="OR69" i="2"/>
  <c r="OQ69" i="2"/>
  <c r="OP69" i="2"/>
  <c r="OO69" i="2"/>
  <c r="ON69" i="2"/>
  <c r="OM69" i="2"/>
  <c r="OL69" i="2"/>
  <c r="OK69" i="2"/>
  <c r="OJ69" i="2"/>
  <c r="OI69" i="2"/>
  <c r="OH69" i="2"/>
  <c r="OG69" i="2"/>
  <c r="OF69" i="2"/>
  <c r="OE69" i="2"/>
  <c r="OD69" i="2"/>
  <c r="OC69" i="2"/>
  <c r="OB69" i="2"/>
  <c r="OA69" i="2"/>
  <c r="NZ69" i="2"/>
  <c r="NY69" i="2"/>
  <c r="NX69" i="2"/>
  <c r="NW69" i="2"/>
  <c r="NV69" i="2"/>
  <c r="NU69" i="2"/>
  <c r="NT69" i="2"/>
  <c r="NS69" i="2"/>
  <c r="NR69" i="2"/>
  <c r="PS68" i="2"/>
  <c r="PR68" i="2"/>
  <c r="PQ68" i="2"/>
  <c r="PP68" i="2"/>
  <c r="PO68" i="2"/>
  <c r="PN68" i="2"/>
  <c r="PM68" i="2"/>
  <c r="PL68" i="2"/>
  <c r="PK68" i="2"/>
  <c r="PJ68" i="2"/>
  <c r="PI68" i="2"/>
  <c r="PH68" i="2"/>
  <c r="PG68" i="2"/>
  <c r="PF68" i="2"/>
  <c r="PE68" i="2"/>
  <c r="PD68" i="2"/>
  <c r="PC68" i="2"/>
  <c r="PB68" i="2"/>
  <c r="PA68" i="2"/>
  <c r="OZ68" i="2"/>
  <c r="OY68" i="2"/>
  <c r="OX68" i="2"/>
  <c r="OW68" i="2"/>
  <c r="OV68" i="2"/>
  <c r="OU68" i="2"/>
  <c r="OT68" i="2"/>
  <c r="OS68" i="2"/>
  <c r="OR68" i="2"/>
  <c r="OQ68" i="2"/>
  <c r="OP68" i="2"/>
  <c r="OO68" i="2"/>
  <c r="ON68" i="2"/>
  <c r="OM68" i="2"/>
  <c r="OL68" i="2"/>
  <c r="OK68" i="2"/>
  <c r="OJ68" i="2"/>
  <c r="OI68" i="2"/>
  <c r="OH68" i="2"/>
  <c r="OG68" i="2"/>
  <c r="OF68" i="2"/>
  <c r="OE68" i="2"/>
  <c r="OD68" i="2"/>
  <c r="OC68" i="2"/>
  <c r="OB68" i="2"/>
  <c r="OA68" i="2"/>
  <c r="NZ68" i="2"/>
  <c r="NY68" i="2"/>
  <c r="NX68" i="2"/>
  <c r="NW68" i="2"/>
  <c r="NV68" i="2"/>
  <c r="NU68" i="2"/>
  <c r="NT68" i="2"/>
  <c r="NS68" i="2"/>
  <c r="NR68" i="2"/>
  <c r="PS67" i="2"/>
  <c r="PR67" i="2"/>
  <c r="PQ67" i="2"/>
  <c r="PP67" i="2"/>
  <c r="PO67" i="2"/>
  <c r="PN67" i="2"/>
  <c r="PM67" i="2"/>
  <c r="PL67" i="2"/>
  <c r="PK67" i="2"/>
  <c r="PJ67" i="2"/>
  <c r="PI67" i="2"/>
  <c r="PH67" i="2"/>
  <c r="PG67" i="2"/>
  <c r="PF67" i="2"/>
  <c r="PE67" i="2"/>
  <c r="PD67" i="2"/>
  <c r="PC67" i="2"/>
  <c r="PB67" i="2"/>
  <c r="PA67" i="2"/>
  <c r="OZ67" i="2"/>
  <c r="OY67" i="2"/>
  <c r="OX67" i="2"/>
  <c r="OW67" i="2"/>
  <c r="OV67" i="2"/>
  <c r="OU67" i="2"/>
  <c r="OT67" i="2"/>
  <c r="OS67" i="2"/>
  <c r="OR67" i="2"/>
  <c r="OQ67" i="2"/>
  <c r="OP67" i="2"/>
  <c r="OO67" i="2"/>
  <c r="ON67" i="2"/>
  <c r="OM67" i="2"/>
  <c r="OL67" i="2"/>
  <c r="OK67" i="2"/>
  <c r="OJ67" i="2"/>
  <c r="OI67" i="2"/>
  <c r="OH67" i="2"/>
  <c r="OG67" i="2"/>
  <c r="OF67" i="2"/>
  <c r="OE67" i="2"/>
  <c r="OD67" i="2"/>
  <c r="OC67" i="2"/>
  <c r="OB67" i="2"/>
  <c r="OA67" i="2"/>
  <c r="NZ67" i="2"/>
  <c r="NY67" i="2"/>
  <c r="NX67" i="2"/>
  <c r="NW67" i="2"/>
  <c r="NV67" i="2"/>
  <c r="NU67" i="2"/>
  <c r="NT67" i="2"/>
  <c r="NS67" i="2"/>
  <c r="NR67" i="2"/>
  <c r="PS66" i="2"/>
  <c r="PR66" i="2"/>
  <c r="PQ66" i="2"/>
  <c r="PP66" i="2"/>
  <c r="PO66" i="2"/>
  <c r="PN66" i="2"/>
  <c r="PM66" i="2"/>
  <c r="PL66" i="2"/>
  <c r="PK66" i="2"/>
  <c r="PJ66" i="2"/>
  <c r="PI66" i="2"/>
  <c r="PH66" i="2"/>
  <c r="PG66" i="2"/>
  <c r="PF66" i="2"/>
  <c r="PE66" i="2"/>
  <c r="PD66" i="2"/>
  <c r="PC66" i="2"/>
  <c r="PB66" i="2"/>
  <c r="PA66" i="2"/>
  <c r="OZ66" i="2"/>
  <c r="OY66" i="2"/>
  <c r="OX66" i="2"/>
  <c r="OW66" i="2"/>
  <c r="OV66" i="2"/>
  <c r="OU66" i="2"/>
  <c r="OT66" i="2"/>
  <c r="OS66" i="2"/>
  <c r="OR66" i="2"/>
  <c r="OQ66" i="2"/>
  <c r="OP66" i="2"/>
  <c r="OO66" i="2"/>
  <c r="ON66" i="2"/>
  <c r="OM66" i="2"/>
  <c r="OL66" i="2"/>
  <c r="OK66" i="2"/>
  <c r="OJ66" i="2"/>
  <c r="OI66" i="2"/>
  <c r="OH66" i="2"/>
  <c r="OG66" i="2"/>
  <c r="OF66" i="2"/>
  <c r="OE66" i="2"/>
  <c r="OD66" i="2"/>
  <c r="OC66" i="2"/>
  <c r="OB66" i="2"/>
  <c r="OA66" i="2"/>
  <c r="NZ66" i="2"/>
  <c r="NY66" i="2"/>
  <c r="NX66" i="2"/>
  <c r="NW66" i="2"/>
  <c r="NV66" i="2"/>
  <c r="NU66" i="2"/>
  <c r="NT66" i="2"/>
  <c r="NS66" i="2"/>
  <c r="NR66" i="2"/>
  <c r="PS65" i="2"/>
  <c r="PR65" i="2"/>
  <c r="PQ65" i="2"/>
  <c r="PP65" i="2"/>
  <c r="PO65" i="2"/>
  <c r="PN65" i="2"/>
  <c r="PM65" i="2"/>
  <c r="PL65" i="2"/>
  <c r="PK65" i="2"/>
  <c r="PJ65" i="2"/>
  <c r="PI65" i="2"/>
  <c r="PH65" i="2"/>
  <c r="PG65" i="2"/>
  <c r="PF65" i="2"/>
  <c r="PE65" i="2"/>
  <c r="PD65" i="2"/>
  <c r="PC65" i="2"/>
  <c r="PB65" i="2"/>
  <c r="PA65" i="2"/>
  <c r="OZ65" i="2"/>
  <c r="OY65" i="2"/>
  <c r="OX65" i="2"/>
  <c r="OW65" i="2"/>
  <c r="OV65" i="2"/>
  <c r="OU65" i="2"/>
  <c r="OT65" i="2"/>
  <c r="OS65" i="2"/>
  <c r="OR65" i="2"/>
  <c r="OQ65" i="2"/>
  <c r="OP65" i="2"/>
  <c r="OO65" i="2"/>
  <c r="ON65" i="2"/>
  <c r="OM65" i="2"/>
  <c r="OL65" i="2"/>
  <c r="OK65" i="2"/>
  <c r="OJ65" i="2"/>
  <c r="OI65" i="2"/>
  <c r="OH65" i="2"/>
  <c r="OG65" i="2"/>
  <c r="OF65" i="2"/>
  <c r="OE65" i="2"/>
  <c r="OD65" i="2"/>
  <c r="OC65" i="2"/>
  <c r="OB65" i="2"/>
  <c r="OA65" i="2"/>
  <c r="NZ65" i="2"/>
  <c r="NY65" i="2"/>
  <c r="NX65" i="2"/>
  <c r="NW65" i="2"/>
  <c r="NV65" i="2"/>
  <c r="NU65" i="2"/>
  <c r="NT65" i="2"/>
  <c r="NS65" i="2"/>
  <c r="NR65" i="2"/>
  <c r="PS64" i="2"/>
  <c r="PR64" i="2"/>
  <c r="PQ64" i="2"/>
  <c r="PP64" i="2"/>
  <c r="PO64" i="2"/>
  <c r="PN64" i="2"/>
  <c r="PM64" i="2"/>
  <c r="PL64" i="2"/>
  <c r="PK64" i="2"/>
  <c r="PJ64" i="2"/>
  <c r="PI64" i="2"/>
  <c r="PH64" i="2"/>
  <c r="PG64" i="2"/>
  <c r="PF64" i="2"/>
  <c r="PE64" i="2"/>
  <c r="PD64" i="2"/>
  <c r="PC64" i="2"/>
  <c r="PB64" i="2"/>
  <c r="PA64" i="2"/>
  <c r="OZ64" i="2"/>
  <c r="OY64" i="2"/>
  <c r="OX64" i="2"/>
  <c r="OW64" i="2"/>
  <c r="OV64" i="2"/>
  <c r="OU64" i="2"/>
  <c r="OT64" i="2"/>
  <c r="OS64" i="2"/>
  <c r="OR64" i="2"/>
  <c r="OQ64" i="2"/>
  <c r="OP64" i="2"/>
  <c r="OO64" i="2"/>
  <c r="ON64" i="2"/>
  <c r="OM64" i="2"/>
  <c r="OL64" i="2"/>
  <c r="OK64" i="2"/>
  <c r="OJ64" i="2"/>
  <c r="OI64" i="2"/>
  <c r="OH64" i="2"/>
  <c r="OG64" i="2"/>
  <c r="OF64" i="2"/>
  <c r="OE64" i="2"/>
  <c r="OD64" i="2"/>
  <c r="OC64" i="2"/>
  <c r="OB64" i="2"/>
  <c r="OA64" i="2"/>
  <c r="NZ64" i="2"/>
  <c r="NY64" i="2"/>
  <c r="NX64" i="2"/>
  <c r="NW64" i="2"/>
  <c r="NV64" i="2"/>
  <c r="NU64" i="2"/>
  <c r="NT64" i="2"/>
  <c r="NS64" i="2"/>
  <c r="NR64" i="2"/>
  <c r="PS63" i="2"/>
  <c r="PR63" i="2"/>
  <c r="PQ63" i="2"/>
  <c r="PP63" i="2"/>
  <c r="PO63" i="2"/>
  <c r="PN63" i="2"/>
  <c r="PM63" i="2"/>
  <c r="PL63" i="2"/>
  <c r="PK63" i="2"/>
  <c r="PJ63" i="2"/>
  <c r="PI63" i="2"/>
  <c r="PH63" i="2"/>
  <c r="PG63" i="2"/>
  <c r="PF63" i="2"/>
  <c r="PE63" i="2"/>
  <c r="PD63" i="2"/>
  <c r="PC63" i="2"/>
  <c r="PB63" i="2"/>
  <c r="PA63" i="2"/>
  <c r="OZ63" i="2"/>
  <c r="OY63" i="2"/>
  <c r="OX63" i="2"/>
  <c r="OW63" i="2"/>
  <c r="OV63" i="2"/>
  <c r="OU63" i="2"/>
  <c r="OT63" i="2"/>
  <c r="OS63" i="2"/>
  <c r="OR63" i="2"/>
  <c r="OQ63" i="2"/>
  <c r="OP63" i="2"/>
  <c r="OO63" i="2"/>
  <c r="ON63" i="2"/>
  <c r="OM63" i="2"/>
  <c r="OL63" i="2"/>
  <c r="OK63" i="2"/>
  <c r="OJ63" i="2"/>
  <c r="OI63" i="2"/>
  <c r="OH63" i="2"/>
  <c r="OG63" i="2"/>
  <c r="OF63" i="2"/>
  <c r="OE63" i="2"/>
  <c r="OD63" i="2"/>
  <c r="OC63" i="2"/>
  <c r="OB63" i="2"/>
  <c r="OA63" i="2"/>
  <c r="NZ63" i="2"/>
  <c r="NY63" i="2"/>
  <c r="NX63" i="2"/>
  <c r="NW63" i="2"/>
  <c r="NV63" i="2"/>
  <c r="NU63" i="2"/>
  <c r="NT63" i="2"/>
  <c r="NS63" i="2"/>
  <c r="NR63" i="2"/>
  <c r="PS62" i="2"/>
  <c r="PR62" i="2"/>
  <c r="PQ62" i="2"/>
  <c r="PP62" i="2"/>
  <c r="PO62" i="2"/>
  <c r="PN62" i="2"/>
  <c r="PM62" i="2"/>
  <c r="PL62" i="2"/>
  <c r="PK62" i="2"/>
  <c r="PJ62" i="2"/>
  <c r="PI62" i="2"/>
  <c r="PH62" i="2"/>
  <c r="PG62" i="2"/>
  <c r="PF62" i="2"/>
  <c r="PE62" i="2"/>
  <c r="PD62" i="2"/>
  <c r="PC62" i="2"/>
  <c r="PB62" i="2"/>
  <c r="PA62" i="2"/>
  <c r="OZ62" i="2"/>
  <c r="OY62" i="2"/>
  <c r="OX62" i="2"/>
  <c r="OW62" i="2"/>
  <c r="OV62" i="2"/>
  <c r="OU62" i="2"/>
  <c r="OT62" i="2"/>
  <c r="OS62" i="2"/>
  <c r="OR62" i="2"/>
  <c r="OQ62" i="2"/>
  <c r="OP62" i="2"/>
  <c r="OO62" i="2"/>
  <c r="ON62" i="2"/>
  <c r="OM62" i="2"/>
  <c r="OL62" i="2"/>
  <c r="OK62" i="2"/>
  <c r="OJ62" i="2"/>
  <c r="OI62" i="2"/>
  <c r="OH62" i="2"/>
  <c r="OG62" i="2"/>
  <c r="OF62" i="2"/>
  <c r="OE62" i="2"/>
  <c r="OD62" i="2"/>
  <c r="OC62" i="2"/>
  <c r="OB62" i="2"/>
  <c r="OA62" i="2"/>
  <c r="NZ62" i="2"/>
  <c r="NY62" i="2"/>
  <c r="NX62" i="2"/>
  <c r="NW62" i="2"/>
  <c r="NV62" i="2"/>
  <c r="NU62" i="2"/>
  <c r="NT62" i="2"/>
  <c r="NS62" i="2"/>
  <c r="NR62" i="2"/>
  <c r="PS61" i="2"/>
  <c r="PR61" i="2"/>
  <c r="PQ61" i="2"/>
  <c r="PP61" i="2"/>
  <c r="PO61" i="2"/>
  <c r="PN61" i="2"/>
  <c r="PM61" i="2"/>
  <c r="PL61" i="2"/>
  <c r="PK61" i="2"/>
  <c r="PJ61" i="2"/>
  <c r="PI61" i="2"/>
  <c r="PH61" i="2"/>
  <c r="PG61" i="2"/>
  <c r="PF61" i="2"/>
  <c r="PE61" i="2"/>
  <c r="PD61" i="2"/>
  <c r="PC61" i="2"/>
  <c r="PB61" i="2"/>
  <c r="PA61" i="2"/>
  <c r="OZ61" i="2"/>
  <c r="OY61" i="2"/>
  <c r="OX61" i="2"/>
  <c r="OW61" i="2"/>
  <c r="OV61" i="2"/>
  <c r="OU61" i="2"/>
  <c r="OT61" i="2"/>
  <c r="OS61" i="2"/>
  <c r="OR61" i="2"/>
  <c r="OQ61" i="2"/>
  <c r="OP61" i="2"/>
  <c r="OO61" i="2"/>
  <c r="ON61" i="2"/>
  <c r="OM61" i="2"/>
  <c r="OL61" i="2"/>
  <c r="OK61" i="2"/>
  <c r="OJ61" i="2"/>
  <c r="OI61" i="2"/>
  <c r="OH61" i="2"/>
  <c r="OG61" i="2"/>
  <c r="OF61" i="2"/>
  <c r="OE61" i="2"/>
  <c r="OD61" i="2"/>
  <c r="OC61" i="2"/>
  <c r="OB61" i="2"/>
  <c r="OA61" i="2"/>
  <c r="NZ61" i="2"/>
  <c r="NY61" i="2"/>
  <c r="NX61" i="2"/>
  <c r="NW61" i="2"/>
  <c r="NV61" i="2"/>
  <c r="NU61" i="2"/>
  <c r="NT61" i="2"/>
  <c r="NS61" i="2"/>
  <c r="NR61" i="2"/>
  <c r="PS60" i="2"/>
  <c r="PR60" i="2"/>
  <c r="PQ60" i="2"/>
  <c r="PP60" i="2"/>
  <c r="PO60" i="2"/>
  <c r="PN60" i="2"/>
  <c r="PM60" i="2"/>
  <c r="PL60" i="2"/>
  <c r="PK60" i="2"/>
  <c r="PJ60" i="2"/>
  <c r="PI60" i="2"/>
  <c r="PH60" i="2"/>
  <c r="PG60" i="2"/>
  <c r="PF60" i="2"/>
  <c r="PE60" i="2"/>
  <c r="PD60" i="2"/>
  <c r="PC60" i="2"/>
  <c r="PB60" i="2"/>
  <c r="PA60" i="2"/>
  <c r="OZ60" i="2"/>
  <c r="OY60" i="2"/>
  <c r="OX60" i="2"/>
  <c r="OW60" i="2"/>
  <c r="OV60" i="2"/>
  <c r="OU60" i="2"/>
  <c r="OT60" i="2"/>
  <c r="OS60" i="2"/>
  <c r="OR60" i="2"/>
  <c r="OQ60" i="2"/>
  <c r="OP60" i="2"/>
  <c r="OO60" i="2"/>
  <c r="ON60" i="2"/>
  <c r="OM60" i="2"/>
  <c r="OL60" i="2"/>
  <c r="OK60" i="2"/>
  <c r="OJ60" i="2"/>
  <c r="OI60" i="2"/>
  <c r="OH60" i="2"/>
  <c r="OG60" i="2"/>
  <c r="OF60" i="2"/>
  <c r="OE60" i="2"/>
  <c r="OD60" i="2"/>
  <c r="OC60" i="2"/>
  <c r="OB60" i="2"/>
  <c r="OA60" i="2"/>
  <c r="NZ60" i="2"/>
  <c r="NY60" i="2"/>
  <c r="NX60" i="2"/>
  <c r="NW60" i="2"/>
  <c r="NV60" i="2"/>
  <c r="NU60" i="2"/>
  <c r="NT60" i="2"/>
  <c r="NS60" i="2"/>
  <c r="NR60" i="2"/>
  <c r="PS59" i="2"/>
  <c r="PR59" i="2"/>
  <c r="PQ59" i="2"/>
  <c r="PP59" i="2"/>
  <c r="PO59" i="2"/>
  <c r="PN59" i="2"/>
  <c r="PM59" i="2"/>
  <c r="PL59" i="2"/>
  <c r="PK59" i="2"/>
  <c r="PJ59" i="2"/>
  <c r="PI59" i="2"/>
  <c r="PH59" i="2"/>
  <c r="PG59" i="2"/>
  <c r="PF59" i="2"/>
  <c r="PE59" i="2"/>
  <c r="PD59" i="2"/>
  <c r="PC59" i="2"/>
  <c r="PB59" i="2"/>
  <c r="PA59" i="2"/>
  <c r="OZ59" i="2"/>
  <c r="OY59" i="2"/>
  <c r="OX59" i="2"/>
  <c r="OW59" i="2"/>
  <c r="OV59" i="2"/>
  <c r="OU59" i="2"/>
  <c r="OT59" i="2"/>
  <c r="OS59" i="2"/>
  <c r="OR59" i="2"/>
  <c r="OQ59" i="2"/>
  <c r="OP59" i="2"/>
  <c r="OO59" i="2"/>
  <c r="ON59" i="2"/>
  <c r="OM59" i="2"/>
  <c r="OL59" i="2"/>
  <c r="OK59" i="2"/>
  <c r="OJ59" i="2"/>
  <c r="OI59" i="2"/>
  <c r="OH59" i="2"/>
  <c r="OG59" i="2"/>
  <c r="OF59" i="2"/>
  <c r="OE59" i="2"/>
  <c r="OD59" i="2"/>
  <c r="OC59" i="2"/>
  <c r="OB59" i="2"/>
  <c r="OA59" i="2"/>
  <c r="NZ59" i="2"/>
  <c r="NY59" i="2"/>
  <c r="NX59" i="2"/>
  <c r="NW59" i="2"/>
  <c r="NV59" i="2"/>
  <c r="NU59" i="2"/>
  <c r="NT59" i="2"/>
  <c r="NS59" i="2"/>
  <c r="NR59" i="2"/>
  <c r="PS58" i="2"/>
  <c r="PR58" i="2"/>
  <c r="PQ58" i="2"/>
  <c r="PP58" i="2"/>
  <c r="PO58" i="2"/>
  <c r="PN58" i="2"/>
  <c r="PM58" i="2"/>
  <c r="PL58" i="2"/>
  <c r="PK58" i="2"/>
  <c r="PJ58" i="2"/>
  <c r="PI58" i="2"/>
  <c r="PH58" i="2"/>
  <c r="PG58" i="2"/>
  <c r="PF58" i="2"/>
  <c r="PE58" i="2"/>
  <c r="PD58" i="2"/>
  <c r="PC58" i="2"/>
  <c r="PB58" i="2"/>
  <c r="PA58" i="2"/>
  <c r="OZ58" i="2"/>
  <c r="OY58" i="2"/>
  <c r="OX58" i="2"/>
  <c r="OW58" i="2"/>
  <c r="OV58" i="2"/>
  <c r="OU58" i="2"/>
  <c r="OT58" i="2"/>
  <c r="OS58" i="2"/>
  <c r="OR58" i="2"/>
  <c r="OQ58" i="2"/>
  <c r="OP58" i="2"/>
  <c r="OO58" i="2"/>
  <c r="ON58" i="2"/>
  <c r="OM58" i="2"/>
  <c r="OL58" i="2"/>
  <c r="OK58" i="2"/>
  <c r="OJ58" i="2"/>
  <c r="OI58" i="2"/>
  <c r="OH58" i="2"/>
  <c r="OG58" i="2"/>
  <c r="OF58" i="2"/>
  <c r="OE58" i="2"/>
  <c r="OD58" i="2"/>
  <c r="OC58" i="2"/>
  <c r="OB58" i="2"/>
  <c r="OA58" i="2"/>
  <c r="NZ58" i="2"/>
  <c r="NY58" i="2"/>
  <c r="NX58" i="2"/>
  <c r="NW58" i="2"/>
  <c r="NV58" i="2"/>
  <c r="NU58" i="2"/>
  <c r="NT58" i="2"/>
  <c r="NS58" i="2"/>
  <c r="NR58" i="2"/>
  <c r="PS57" i="2"/>
  <c r="PR57" i="2"/>
  <c r="PQ57" i="2"/>
  <c r="PP57" i="2"/>
  <c r="PO57" i="2"/>
  <c r="PN57" i="2"/>
  <c r="PM57" i="2"/>
  <c r="PL57" i="2"/>
  <c r="PK57" i="2"/>
  <c r="PJ57" i="2"/>
  <c r="PI57" i="2"/>
  <c r="PH57" i="2"/>
  <c r="PG57" i="2"/>
  <c r="PF57" i="2"/>
  <c r="PE57" i="2"/>
  <c r="PD57" i="2"/>
  <c r="PC57" i="2"/>
  <c r="PB57" i="2"/>
  <c r="PA57" i="2"/>
  <c r="OZ57" i="2"/>
  <c r="OY57" i="2"/>
  <c r="OX57" i="2"/>
  <c r="OW57" i="2"/>
  <c r="OV57" i="2"/>
  <c r="OU57" i="2"/>
  <c r="OT57" i="2"/>
  <c r="OS57" i="2"/>
  <c r="OR57" i="2"/>
  <c r="OQ57" i="2"/>
  <c r="OP57" i="2"/>
  <c r="OO57" i="2"/>
  <c r="ON57" i="2"/>
  <c r="OM57" i="2"/>
  <c r="OL57" i="2"/>
  <c r="OK57" i="2"/>
  <c r="OJ57" i="2"/>
  <c r="OI57" i="2"/>
  <c r="OH57" i="2"/>
  <c r="OG57" i="2"/>
  <c r="OF57" i="2"/>
  <c r="OE57" i="2"/>
  <c r="OD57" i="2"/>
  <c r="OC57" i="2"/>
  <c r="OB57" i="2"/>
  <c r="OA57" i="2"/>
  <c r="NZ57" i="2"/>
  <c r="NY57" i="2"/>
  <c r="NX57" i="2"/>
  <c r="NW57" i="2"/>
  <c r="NV57" i="2"/>
  <c r="NU57" i="2"/>
  <c r="NT57" i="2"/>
  <c r="NS57" i="2"/>
  <c r="NR57" i="2"/>
  <c r="PS56" i="2"/>
  <c r="PR56" i="2"/>
  <c r="PQ56" i="2"/>
  <c r="PP56" i="2"/>
  <c r="PO56" i="2"/>
  <c r="PN56" i="2"/>
  <c r="PM56" i="2"/>
  <c r="PL56" i="2"/>
  <c r="PK56" i="2"/>
  <c r="PJ56" i="2"/>
  <c r="PI56" i="2"/>
  <c r="PH56" i="2"/>
  <c r="PG56" i="2"/>
  <c r="PF56" i="2"/>
  <c r="PE56" i="2"/>
  <c r="PD56" i="2"/>
  <c r="PC56" i="2"/>
  <c r="PB56" i="2"/>
  <c r="PA56" i="2"/>
  <c r="OZ56" i="2"/>
  <c r="OY56" i="2"/>
  <c r="OX56" i="2"/>
  <c r="OW56" i="2"/>
  <c r="OV56" i="2"/>
  <c r="OU56" i="2"/>
  <c r="OT56" i="2"/>
  <c r="OS56" i="2"/>
  <c r="OR56" i="2"/>
  <c r="OQ56" i="2"/>
  <c r="OP56" i="2"/>
  <c r="OO56" i="2"/>
  <c r="ON56" i="2"/>
  <c r="OM56" i="2"/>
  <c r="OL56" i="2"/>
  <c r="OK56" i="2"/>
  <c r="OJ56" i="2"/>
  <c r="OI56" i="2"/>
  <c r="OH56" i="2"/>
  <c r="OG56" i="2"/>
  <c r="OF56" i="2"/>
  <c r="OE56" i="2"/>
  <c r="OD56" i="2"/>
  <c r="OC56" i="2"/>
  <c r="OB56" i="2"/>
  <c r="OA56" i="2"/>
  <c r="NZ56" i="2"/>
  <c r="NY56" i="2"/>
  <c r="NX56" i="2"/>
  <c r="NW56" i="2"/>
  <c r="NV56" i="2"/>
  <c r="NU56" i="2"/>
  <c r="NT56" i="2"/>
  <c r="NS56" i="2"/>
  <c r="NR56" i="2"/>
  <c r="PS55" i="2"/>
  <c r="PR55" i="2"/>
  <c r="PQ55" i="2"/>
  <c r="PP55" i="2"/>
  <c r="PO55" i="2"/>
  <c r="PN55" i="2"/>
  <c r="PM55" i="2"/>
  <c r="PL55" i="2"/>
  <c r="PK55" i="2"/>
  <c r="PJ55" i="2"/>
  <c r="PI55" i="2"/>
  <c r="PH55" i="2"/>
  <c r="PG55" i="2"/>
  <c r="PF55" i="2"/>
  <c r="PE55" i="2"/>
  <c r="PD55" i="2"/>
  <c r="PC55" i="2"/>
  <c r="PB55" i="2"/>
  <c r="PA55" i="2"/>
  <c r="OZ55" i="2"/>
  <c r="OY55" i="2"/>
  <c r="OX55" i="2"/>
  <c r="OW55" i="2"/>
  <c r="OV55" i="2"/>
  <c r="OU55" i="2"/>
  <c r="OT55" i="2"/>
  <c r="OS55" i="2"/>
  <c r="OR55" i="2"/>
  <c r="OQ55" i="2"/>
  <c r="OP55" i="2"/>
  <c r="OO55" i="2"/>
  <c r="ON55" i="2"/>
  <c r="OM55" i="2"/>
  <c r="OL55" i="2"/>
  <c r="OK55" i="2"/>
  <c r="OJ55" i="2"/>
  <c r="OI55" i="2"/>
  <c r="OH55" i="2"/>
  <c r="OG55" i="2"/>
  <c r="OF55" i="2"/>
  <c r="OE55" i="2"/>
  <c r="OD55" i="2"/>
  <c r="OC55" i="2"/>
  <c r="OB55" i="2"/>
  <c r="OA55" i="2"/>
  <c r="NZ55" i="2"/>
  <c r="NY55" i="2"/>
  <c r="NX55" i="2"/>
  <c r="NW55" i="2"/>
  <c r="NV55" i="2"/>
  <c r="NU55" i="2"/>
  <c r="NT55" i="2"/>
  <c r="NS55" i="2"/>
  <c r="NR55" i="2"/>
  <c r="PS54" i="2"/>
  <c r="PR54" i="2"/>
  <c r="PQ54" i="2"/>
  <c r="PP54" i="2"/>
  <c r="PO54" i="2"/>
  <c r="PN54" i="2"/>
  <c r="PM54" i="2"/>
  <c r="PL54" i="2"/>
  <c r="PK54" i="2"/>
  <c r="PJ54" i="2"/>
  <c r="PI54" i="2"/>
  <c r="PH54" i="2"/>
  <c r="PG54" i="2"/>
  <c r="PF54" i="2"/>
  <c r="PE54" i="2"/>
  <c r="PD54" i="2"/>
  <c r="PC54" i="2"/>
  <c r="PB54" i="2"/>
  <c r="PA54" i="2"/>
  <c r="OZ54" i="2"/>
  <c r="OY54" i="2"/>
  <c r="OX54" i="2"/>
  <c r="OW54" i="2"/>
  <c r="OV54" i="2"/>
  <c r="OU54" i="2"/>
  <c r="OT54" i="2"/>
  <c r="OS54" i="2"/>
  <c r="OR54" i="2"/>
  <c r="OQ54" i="2"/>
  <c r="OP54" i="2"/>
  <c r="OO54" i="2"/>
  <c r="ON54" i="2"/>
  <c r="OM54" i="2"/>
  <c r="OL54" i="2"/>
  <c r="OK54" i="2"/>
  <c r="OJ54" i="2"/>
  <c r="OI54" i="2"/>
  <c r="OH54" i="2"/>
  <c r="OG54" i="2"/>
  <c r="OF54" i="2"/>
  <c r="OE54" i="2"/>
  <c r="OD54" i="2"/>
  <c r="OC54" i="2"/>
  <c r="OB54" i="2"/>
  <c r="OA54" i="2"/>
  <c r="NZ54" i="2"/>
  <c r="NY54" i="2"/>
  <c r="NX54" i="2"/>
  <c r="NW54" i="2"/>
  <c r="NV54" i="2"/>
  <c r="NU54" i="2"/>
  <c r="NT54" i="2"/>
  <c r="NS54" i="2"/>
  <c r="NR54" i="2"/>
  <c r="PS53" i="2"/>
  <c r="PR53" i="2"/>
  <c r="PQ53" i="2"/>
  <c r="PP53" i="2"/>
  <c r="PO53" i="2"/>
  <c r="PN53" i="2"/>
  <c r="PM53" i="2"/>
  <c r="PL53" i="2"/>
  <c r="PK53" i="2"/>
  <c r="PJ53" i="2"/>
  <c r="PI53" i="2"/>
  <c r="PH53" i="2"/>
  <c r="PG53" i="2"/>
  <c r="PF53" i="2"/>
  <c r="PE53" i="2"/>
  <c r="PD53" i="2"/>
  <c r="PC53" i="2"/>
  <c r="PB53" i="2"/>
  <c r="PA53" i="2"/>
  <c r="OZ53" i="2"/>
  <c r="OY53" i="2"/>
  <c r="OX53" i="2"/>
  <c r="OW53" i="2"/>
  <c r="OV53" i="2"/>
  <c r="OU53" i="2"/>
  <c r="OT53" i="2"/>
  <c r="OS53" i="2"/>
  <c r="OR53" i="2"/>
  <c r="OQ53" i="2"/>
  <c r="OP53" i="2"/>
  <c r="OO53" i="2"/>
  <c r="ON53" i="2"/>
  <c r="OM53" i="2"/>
  <c r="OL53" i="2"/>
  <c r="OK53" i="2"/>
  <c r="OJ53" i="2"/>
  <c r="OI53" i="2"/>
  <c r="OH53" i="2"/>
  <c r="OG53" i="2"/>
  <c r="OF53" i="2"/>
  <c r="OE53" i="2"/>
  <c r="OD53" i="2"/>
  <c r="OC53" i="2"/>
  <c r="OB53" i="2"/>
  <c r="OA53" i="2"/>
  <c r="NZ53" i="2"/>
  <c r="NY53" i="2"/>
  <c r="NX53" i="2"/>
  <c r="NW53" i="2"/>
  <c r="NV53" i="2"/>
  <c r="NU53" i="2"/>
  <c r="NT53" i="2"/>
  <c r="NS53" i="2"/>
  <c r="NR53" i="2"/>
  <c r="PS52" i="2"/>
  <c r="PR52" i="2"/>
  <c r="PQ52" i="2"/>
  <c r="PP52" i="2"/>
  <c r="PO52" i="2"/>
  <c r="PN52" i="2"/>
  <c r="PM52" i="2"/>
  <c r="PL52" i="2"/>
  <c r="PK52" i="2"/>
  <c r="PJ52" i="2"/>
  <c r="PI52" i="2"/>
  <c r="PH52" i="2"/>
  <c r="PG52" i="2"/>
  <c r="PF52" i="2"/>
  <c r="PE52" i="2"/>
  <c r="PD52" i="2"/>
  <c r="PC52" i="2"/>
  <c r="PB52" i="2"/>
  <c r="PA52" i="2"/>
  <c r="OZ52" i="2"/>
  <c r="OY52" i="2"/>
  <c r="OX52" i="2"/>
  <c r="OW52" i="2"/>
  <c r="OV52" i="2"/>
  <c r="OU52" i="2"/>
  <c r="OT52" i="2"/>
  <c r="OS52" i="2"/>
  <c r="OR52" i="2"/>
  <c r="OQ52" i="2"/>
  <c r="OP52" i="2"/>
  <c r="OO52" i="2"/>
  <c r="ON52" i="2"/>
  <c r="OM52" i="2"/>
  <c r="OL52" i="2"/>
  <c r="OK52" i="2"/>
  <c r="OJ52" i="2"/>
  <c r="OI52" i="2"/>
  <c r="OH52" i="2"/>
  <c r="OG52" i="2"/>
  <c r="OF52" i="2"/>
  <c r="OE52" i="2"/>
  <c r="OD52" i="2"/>
  <c r="OC52" i="2"/>
  <c r="OB52" i="2"/>
  <c r="OA52" i="2"/>
  <c r="NZ52" i="2"/>
  <c r="NY52" i="2"/>
  <c r="NX52" i="2"/>
  <c r="NW52" i="2"/>
  <c r="NV52" i="2"/>
  <c r="NU52" i="2"/>
  <c r="NT52" i="2"/>
  <c r="NS52" i="2"/>
  <c r="NR52" i="2"/>
  <c r="PS51" i="2"/>
  <c r="PR51" i="2"/>
  <c r="PQ51" i="2"/>
  <c r="PP51" i="2"/>
  <c r="PO51" i="2"/>
  <c r="PN51" i="2"/>
  <c r="PM51" i="2"/>
  <c r="PL51" i="2"/>
  <c r="PK51" i="2"/>
  <c r="PJ51" i="2"/>
  <c r="PI51" i="2"/>
  <c r="PH51" i="2"/>
  <c r="PG51" i="2"/>
  <c r="PF51" i="2"/>
  <c r="PE51" i="2"/>
  <c r="PD51" i="2"/>
  <c r="PC51" i="2"/>
  <c r="PB51" i="2"/>
  <c r="PA51" i="2"/>
  <c r="OZ51" i="2"/>
  <c r="OY51" i="2"/>
  <c r="OX51" i="2"/>
  <c r="OW51" i="2"/>
  <c r="OV51" i="2"/>
  <c r="OU51" i="2"/>
  <c r="OT51" i="2"/>
  <c r="OS51" i="2"/>
  <c r="OR51" i="2"/>
  <c r="OQ51" i="2"/>
  <c r="OP51" i="2"/>
  <c r="OO51" i="2"/>
  <c r="ON51" i="2"/>
  <c r="OM51" i="2"/>
  <c r="OL51" i="2"/>
  <c r="OK51" i="2"/>
  <c r="OJ51" i="2"/>
  <c r="OI51" i="2"/>
  <c r="OH51" i="2"/>
  <c r="OG51" i="2"/>
  <c r="OF51" i="2"/>
  <c r="OE51" i="2"/>
  <c r="OD51" i="2"/>
  <c r="OC51" i="2"/>
  <c r="OB51" i="2"/>
  <c r="OA51" i="2"/>
  <c r="NZ51" i="2"/>
  <c r="NY51" i="2"/>
  <c r="NX51" i="2"/>
  <c r="NW51" i="2"/>
  <c r="NV51" i="2"/>
  <c r="NU51" i="2"/>
  <c r="NT51" i="2"/>
  <c r="NS51" i="2"/>
  <c r="NR51" i="2"/>
  <c r="PS50" i="2"/>
  <c r="PR50" i="2"/>
  <c r="PQ50" i="2"/>
  <c r="PP50" i="2"/>
  <c r="PO50" i="2"/>
  <c r="PN50" i="2"/>
  <c r="PM50" i="2"/>
  <c r="PL50" i="2"/>
  <c r="PK50" i="2"/>
  <c r="PJ50" i="2"/>
  <c r="PI50" i="2"/>
  <c r="PH50" i="2"/>
  <c r="PG50" i="2"/>
  <c r="PF50" i="2"/>
  <c r="PE50" i="2"/>
  <c r="PD50" i="2"/>
  <c r="PC50" i="2"/>
  <c r="PB50" i="2"/>
  <c r="PA50" i="2"/>
  <c r="OZ50" i="2"/>
  <c r="OY50" i="2"/>
  <c r="OX50" i="2"/>
  <c r="OW50" i="2"/>
  <c r="OV50" i="2"/>
  <c r="OU50" i="2"/>
  <c r="OT50" i="2"/>
  <c r="OS50" i="2"/>
  <c r="OR50" i="2"/>
  <c r="OQ50" i="2"/>
  <c r="OP50" i="2"/>
  <c r="OO50" i="2"/>
  <c r="ON50" i="2"/>
  <c r="OM50" i="2"/>
  <c r="OL50" i="2"/>
  <c r="OK50" i="2"/>
  <c r="OJ50" i="2"/>
  <c r="OI50" i="2"/>
  <c r="OH50" i="2"/>
  <c r="OG50" i="2"/>
  <c r="OF50" i="2"/>
  <c r="OE50" i="2"/>
  <c r="OD50" i="2"/>
  <c r="OC50" i="2"/>
  <c r="OB50" i="2"/>
  <c r="OA50" i="2"/>
  <c r="NZ50" i="2"/>
  <c r="NY50" i="2"/>
  <c r="NX50" i="2"/>
  <c r="NW50" i="2"/>
  <c r="NV50" i="2"/>
  <c r="NU50" i="2"/>
  <c r="NT50" i="2"/>
  <c r="NS50" i="2"/>
  <c r="NR50" i="2"/>
  <c r="PS49" i="2"/>
  <c r="PR49" i="2"/>
  <c r="PQ49" i="2"/>
  <c r="PP49" i="2"/>
  <c r="PO49" i="2"/>
  <c r="PN49" i="2"/>
  <c r="PM49" i="2"/>
  <c r="PL49" i="2"/>
  <c r="PK49" i="2"/>
  <c r="PJ49" i="2"/>
  <c r="PI49" i="2"/>
  <c r="PH49" i="2"/>
  <c r="PG49" i="2"/>
  <c r="PF49" i="2"/>
  <c r="PE49" i="2"/>
  <c r="PD49" i="2"/>
  <c r="PC49" i="2"/>
  <c r="PB49" i="2"/>
  <c r="PA49" i="2"/>
  <c r="OZ49" i="2"/>
  <c r="OY49" i="2"/>
  <c r="OX49" i="2"/>
  <c r="OW49" i="2"/>
  <c r="OV49" i="2"/>
  <c r="OU49" i="2"/>
  <c r="OT49" i="2"/>
  <c r="OS49" i="2"/>
  <c r="OR49" i="2"/>
  <c r="OQ49" i="2"/>
  <c r="OP49" i="2"/>
  <c r="OO49" i="2"/>
  <c r="ON49" i="2"/>
  <c r="OM49" i="2"/>
  <c r="OL49" i="2"/>
  <c r="OK49" i="2"/>
  <c r="OJ49" i="2"/>
  <c r="OI49" i="2"/>
  <c r="OH49" i="2"/>
  <c r="OG49" i="2"/>
  <c r="OF49" i="2"/>
  <c r="OE49" i="2"/>
  <c r="OD49" i="2"/>
  <c r="OC49" i="2"/>
  <c r="OB49" i="2"/>
  <c r="OA49" i="2"/>
  <c r="NZ49" i="2"/>
  <c r="NY49" i="2"/>
  <c r="NX49" i="2"/>
  <c r="NW49" i="2"/>
  <c r="NV49" i="2"/>
  <c r="NU49" i="2"/>
  <c r="NT49" i="2"/>
  <c r="NS49" i="2"/>
  <c r="NR49" i="2"/>
  <c r="PS48" i="2"/>
  <c r="PR48" i="2"/>
  <c r="PQ48" i="2"/>
  <c r="PP48" i="2"/>
  <c r="PO48" i="2"/>
  <c r="PN48" i="2"/>
  <c r="PM48" i="2"/>
  <c r="PL48" i="2"/>
  <c r="PK48" i="2"/>
  <c r="PJ48" i="2"/>
  <c r="PI48" i="2"/>
  <c r="PH48" i="2"/>
  <c r="PG48" i="2"/>
  <c r="PF48" i="2"/>
  <c r="PE48" i="2"/>
  <c r="PD48" i="2"/>
  <c r="PC48" i="2"/>
  <c r="PB48" i="2"/>
  <c r="PA48" i="2"/>
  <c r="OZ48" i="2"/>
  <c r="OY48" i="2"/>
  <c r="OX48" i="2"/>
  <c r="OW48" i="2"/>
  <c r="OV48" i="2"/>
  <c r="OU48" i="2"/>
  <c r="OT48" i="2"/>
  <c r="OS48" i="2"/>
  <c r="OR48" i="2"/>
  <c r="OQ48" i="2"/>
  <c r="OP48" i="2"/>
  <c r="OO48" i="2"/>
  <c r="ON48" i="2"/>
  <c r="OM48" i="2"/>
  <c r="OL48" i="2"/>
  <c r="OK48" i="2"/>
  <c r="OJ48" i="2"/>
  <c r="OI48" i="2"/>
  <c r="OH48" i="2"/>
  <c r="OG48" i="2"/>
  <c r="OF48" i="2"/>
  <c r="OE48" i="2"/>
  <c r="OD48" i="2"/>
  <c r="OC48" i="2"/>
  <c r="OB48" i="2"/>
  <c r="OA48" i="2"/>
  <c r="NZ48" i="2"/>
  <c r="NY48" i="2"/>
  <c r="NX48" i="2"/>
  <c r="NW48" i="2"/>
  <c r="NV48" i="2"/>
  <c r="NU48" i="2"/>
  <c r="NT48" i="2"/>
  <c r="NS48" i="2"/>
  <c r="NR48" i="2"/>
  <c r="PS47" i="2"/>
  <c r="PR47" i="2"/>
  <c r="PQ47" i="2"/>
  <c r="PP47" i="2"/>
  <c r="PO47" i="2"/>
  <c r="PN47" i="2"/>
  <c r="PM47" i="2"/>
  <c r="PL47" i="2"/>
  <c r="PK47" i="2"/>
  <c r="PJ47" i="2"/>
  <c r="PI47" i="2"/>
  <c r="PH47" i="2"/>
  <c r="PG47" i="2"/>
  <c r="PF47" i="2"/>
  <c r="PE47" i="2"/>
  <c r="PD47" i="2"/>
  <c r="PC47" i="2"/>
  <c r="PB47" i="2"/>
  <c r="PA47" i="2"/>
  <c r="OZ47" i="2"/>
  <c r="OY47" i="2"/>
  <c r="OX47" i="2"/>
  <c r="OW47" i="2"/>
  <c r="OV47" i="2"/>
  <c r="OU47" i="2"/>
  <c r="OT47" i="2"/>
  <c r="OS47" i="2"/>
  <c r="OR47" i="2"/>
  <c r="OQ47" i="2"/>
  <c r="OP47" i="2"/>
  <c r="OO47" i="2"/>
  <c r="ON47" i="2"/>
  <c r="OM47" i="2"/>
  <c r="OL47" i="2"/>
  <c r="OK47" i="2"/>
  <c r="OJ47" i="2"/>
  <c r="OI47" i="2"/>
  <c r="OH47" i="2"/>
  <c r="OG47" i="2"/>
  <c r="OF47" i="2"/>
  <c r="OE47" i="2"/>
  <c r="OD47" i="2"/>
  <c r="OC47" i="2"/>
  <c r="OB47" i="2"/>
  <c r="OA47" i="2"/>
  <c r="NZ47" i="2"/>
  <c r="NY47" i="2"/>
  <c r="NX47" i="2"/>
  <c r="NW47" i="2"/>
  <c r="NV47" i="2"/>
  <c r="NU47" i="2"/>
  <c r="NT47" i="2"/>
  <c r="NS47" i="2"/>
  <c r="NR47" i="2"/>
  <c r="PS46" i="2"/>
  <c r="PR46" i="2"/>
  <c r="PQ46" i="2"/>
  <c r="PP46" i="2"/>
  <c r="PO46" i="2"/>
  <c r="PN46" i="2"/>
  <c r="PM46" i="2"/>
  <c r="PL46" i="2"/>
  <c r="PK46" i="2"/>
  <c r="PJ46" i="2"/>
  <c r="PI46" i="2"/>
  <c r="PH46" i="2"/>
  <c r="PG46" i="2"/>
  <c r="PF46" i="2"/>
  <c r="PE46" i="2"/>
  <c r="PD46" i="2"/>
  <c r="PC46" i="2"/>
  <c r="PB46" i="2"/>
  <c r="PA46" i="2"/>
  <c r="OZ46" i="2"/>
  <c r="OY46" i="2"/>
  <c r="OX46" i="2"/>
  <c r="OW46" i="2"/>
  <c r="OV46" i="2"/>
  <c r="OU46" i="2"/>
  <c r="OT46" i="2"/>
  <c r="OS46" i="2"/>
  <c r="OR46" i="2"/>
  <c r="OQ46" i="2"/>
  <c r="OP46" i="2"/>
  <c r="OO46" i="2"/>
  <c r="ON46" i="2"/>
  <c r="OM46" i="2"/>
  <c r="OL46" i="2"/>
  <c r="OK46" i="2"/>
  <c r="OJ46" i="2"/>
  <c r="OI46" i="2"/>
  <c r="OH46" i="2"/>
  <c r="OG46" i="2"/>
  <c r="OF46" i="2"/>
  <c r="OE46" i="2"/>
  <c r="OD46" i="2"/>
  <c r="OC46" i="2"/>
  <c r="OB46" i="2"/>
  <c r="OA46" i="2"/>
  <c r="NZ46" i="2"/>
  <c r="NY46" i="2"/>
  <c r="NX46" i="2"/>
  <c r="NW46" i="2"/>
  <c r="NV46" i="2"/>
  <c r="NU46" i="2"/>
  <c r="NT46" i="2"/>
  <c r="NS46" i="2"/>
  <c r="NR46" i="2"/>
  <c r="PS45" i="2"/>
  <c r="PR45" i="2"/>
  <c r="PQ45" i="2"/>
  <c r="PP45" i="2"/>
  <c r="PO45" i="2"/>
  <c r="PN45" i="2"/>
  <c r="PM45" i="2"/>
  <c r="PL45" i="2"/>
  <c r="PK45" i="2"/>
  <c r="PJ45" i="2"/>
  <c r="PI45" i="2"/>
  <c r="PH45" i="2"/>
  <c r="PG45" i="2"/>
  <c r="PF45" i="2"/>
  <c r="PE45" i="2"/>
  <c r="PD45" i="2"/>
  <c r="PC45" i="2"/>
  <c r="PB45" i="2"/>
  <c r="PA45" i="2"/>
  <c r="OZ45" i="2"/>
  <c r="OY45" i="2"/>
  <c r="OX45" i="2"/>
  <c r="OW45" i="2"/>
  <c r="OV45" i="2"/>
  <c r="OU45" i="2"/>
  <c r="OT45" i="2"/>
  <c r="OS45" i="2"/>
  <c r="OR45" i="2"/>
  <c r="OQ45" i="2"/>
  <c r="OP45" i="2"/>
  <c r="OO45" i="2"/>
  <c r="ON45" i="2"/>
  <c r="OM45" i="2"/>
  <c r="OL45" i="2"/>
  <c r="OK45" i="2"/>
  <c r="OJ45" i="2"/>
  <c r="OI45" i="2"/>
  <c r="OH45" i="2"/>
  <c r="OG45" i="2"/>
  <c r="OF45" i="2"/>
  <c r="OE45" i="2"/>
  <c r="OD45" i="2"/>
  <c r="OC45" i="2"/>
  <c r="OB45" i="2"/>
  <c r="OA45" i="2"/>
  <c r="NZ45" i="2"/>
  <c r="NY45" i="2"/>
  <c r="NX45" i="2"/>
  <c r="NW45" i="2"/>
  <c r="NV45" i="2"/>
  <c r="NU45" i="2"/>
  <c r="NT45" i="2"/>
  <c r="NS45" i="2"/>
  <c r="NR45" i="2"/>
  <c r="PS44" i="2"/>
  <c r="PR44" i="2"/>
  <c r="PQ44" i="2"/>
  <c r="PP44" i="2"/>
  <c r="PO44" i="2"/>
  <c r="PN44" i="2"/>
  <c r="PM44" i="2"/>
  <c r="PL44" i="2"/>
  <c r="PK44" i="2"/>
  <c r="PJ44" i="2"/>
  <c r="PI44" i="2"/>
  <c r="PH44" i="2"/>
  <c r="PG44" i="2"/>
  <c r="PF44" i="2"/>
  <c r="PE44" i="2"/>
  <c r="PD44" i="2"/>
  <c r="PC44" i="2"/>
  <c r="PB44" i="2"/>
  <c r="PA44" i="2"/>
  <c r="OZ44" i="2"/>
  <c r="OY44" i="2"/>
  <c r="OX44" i="2"/>
  <c r="OW44" i="2"/>
  <c r="OV44" i="2"/>
  <c r="OU44" i="2"/>
  <c r="OT44" i="2"/>
  <c r="OS44" i="2"/>
  <c r="OR44" i="2"/>
  <c r="OQ44" i="2"/>
  <c r="OP44" i="2"/>
  <c r="OO44" i="2"/>
  <c r="ON44" i="2"/>
  <c r="OM44" i="2"/>
  <c r="OL44" i="2"/>
  <c r="OK44" i="2"/>
  <c r="OJ44" i="2"/>
  <c r="OI44" i="2"/>
  <c r="OH44" i="2"/>
  <c r="OG44" i="2"/>
  <c r="OF44" i="2"/>
  <c r="OE44" i="2"/>
  <c r="OD44" i="2"/>
  <c r="OC44" i="2"/>
  <c r="OB44" i="2"/>
  <c r="OA44" i="2"/>
  <c r="NZ44" i="2"/>
  <c r="NY44" i="2"/>
  <c r="NX44" i="2"/>
  <c r="NW44" i="2"/>
  <c r="NV44" i="2"/>
  <c r="NU44" i="2"/>
  <c r="NT44" i="2"/>
  <c r="NS44" i="2"/>
  <c r="NR44" i="2"/>
  <c r="PS43" i="2"/>
  <c r="PR43" i="2"/>
  <c r="PQ43" i="2"/>
  <c r="PP43" i="2"/>
  <c r="PO43" i="2"/>
  <c r="PN43" i="2"/>
  <c r="PM43" i="2"/>
  <c r="PL43" i="2"/>
  <c r="PK43" i="2"/>
  <c r="PJ43" i="2"/>
  <c r="PI43" i="2"/>
  <c r="PH43" i="2"/>
  <c r="PG43" i="2"/>
  <c r="PF43" i="2"/>
  <c r="PE43" i="2"/>
  <c r="PD43" i="2"/>
  <c r="PC43" i="2"/>
  <c r="PB43" i="2"/>
  <c r="PA43" i="2"/>
  <c r="OZ43" i="2"/>
  <c r="OY43" i="2"/>
  <c r="OX43" i="2"/>
  <c r="OW43" i="2"/>
  <c r="OV43" i="2"/>
  <c r="OU43" i="2"/>
  <c r="OT43" i="2"/>
  <c r="OS43" i="2"/>
  <c r="OR43" i="2"/>
  <c r="OQ43" i="2"/>
  <c r="OP43" i="2"/>
  <c r="OO43" i="2"/>
  <c r="ON43" i="2"/>
  <c r="OM43" i="2"/>
  <c r="OL43" i="2"/>
  <c r="OK43" i="2"/>
  <c r="OJ43" i="2"/>
  <c r="OI43" i="2"/>
  <c r="OH43" i="2"/>
  <c r="OG43" i="2"/>
  <c r="OF43" i="2"/>
  <c r="OE43" i="2"/>
  <c r="OD43" i="2"/>
  <c r="OC43" i="2"/>
  <c r="OB43" i="2"/>
  <c r="OA43" i="2"/>
  <c r="NZ43" i="2"/>
  <c r="NY43" i="2"/>
  <c r="NX43" i="2"/>
  <c r="NW43" i="2"/>
  <c r="NV43" i="2"/>
  <c r="NU43" i="2"/>
  <c r="NT43" i="2"/>
  <c r="NS43" i="2"/>
  <c r="NR43" i="2"/>
  <c r="PS42" i="2"/>
  <c r="PR42" i="2"/>
  <c r="PQ42" i="2"/>
  <c r="PP42" i="2"/>
  <c r="PO42" i="2"/>
  <c r="PN42" i="2"/>
  <c r="PM42" i="2"/>
  <c r="PL42" i="2"/>
  <c r="PK42" i="2"/>
  <c r="PJ42" i="2"/>
  <c r="PI42" i="2"/>
  <c r="PH42" i="2"/>
  <c r="PG42" i="2"/>
  <c r="PF42" i="2"/>
  <c r="PE42" i="2"/>
  <c r="PD42" i="2"/>
  <c r="PC42" i="2"/>
  <c r="PB42" i="2"/>
  <c r="PA42" i="2"/>
  <c r="OZ42" i="2"/>
  <c r="OY42" i="2"/>
  <c r="OX42" i="2"/>
  <c r="OW42" i="2"/>
  <c r="OV42" i="2"/>
  <c r="OU42" i="2"/>
  <c r="OT42" i="2"/>
  <c r="OS42" i="2"/>
  <c r="OR42" i="2"/>
  <c r="OQ42" i="2"/>
  <c r="OP42" i="2"/>
  <c r="OO42" i="2"/>
  <c r="ON42" i="2"/>
  <c r="OM42" i="2"/>
  <c r="OL42" i="2"/>
  <c r="OK42" i="2"/>
  <c r="OJ42" i="2"/>
  <c r="OI42" i="2"/>
  <c r="OH42" i="2"/>
  <c r="OG42" i="2"/>
  <c r="OF42" i="2"/>
  <c r="OE42" i="2"/>
  <c r="OD42" i="2"/>
  <c r="OC42" i="2"/>
  <c r="OB42" i="2"/>
  <c r="OA42" i="2"/>
  <c r="NZ42" i="2"/>
  <c r="NY42" i="2"/>
  <c r="NX42" i="2"/>
  <c r="NW42" i="2"/>
  <c r="NV42" i="2"/>
  <c r="NU42" i="2"/>
  <c r="NT42" i="2"/>
  <c r="NS42" i="2"/>
  <c r="NR42" i="2"/>
  <c r="PS41" i="2"/>
  <c r="PR41" i="2"/>
  <c r="PQ41" i="2"/>
  <c r="PP41" i="2"/>
  <c r="PO41" i="2"/>
  <c r="PN41" i="2"/>
  <c r="PM41" i="2"/>
  <c r="PL41" i="2"/>
  <c r="PK41" i="2"/>
  <c r="PJ41" i="2"/>
  <c r="PI41" i="2"/>
  <c r="PH41" i="2"/>
  <c r="PG41" i="2"/>
  <c r="PF41" i="2"/>
  <c r="PE41" i="2"/>
  <c r="PD41" i="2"/>
  <c r="PC41" i="2"/>
  <c r="PB41" i="2"/>
  <c r="PA41" i="2"/>
  <c r="OZ41" i="2"/>
  <c r="OY41" i="2"/>
  <c r="OX41" i="2"/>
  <c r="OW41" i="2"/>
  <c r="OV41" i="2"/>
  <c r="OU41" i="2"/>
  <c r="OT41" i="2"/>
  <c r="OS41" i="2"/>
  <c r="OR41" i="2"/>
  <c r="OQ41" i="2"/>
  <c r="OP41" i="2"/>
  <c r="OO41" i="2"/>
  <c r="ON41" i="2"/>
  <c r="OM41" i="2"/>
  <c r="OL41" i="2"/>
  <c r="OK41" i="2"/>
  <c r="OJ41" i="2"/>
  <c r="OI41" i="2"/>
  <c r="OH41" i="2"/>
  <c r="OG41" i="2"/>
  <c r="OF41" i="2"/>
  <c r="OE41" i="2"/>
  <c r="OD41" i="2"/>
  <c r="OC41" i="2"/>
  <c r="OB41" i="2"/>
  <c r="OA41" i="2"/>
  <c r="NZ41" i="2"/>
  <c r="NY41" i="2"/>
  <c r="NX41" i="2"/>
  <c r="NW41" i="2"/>
  <c r="NV41" i="2"/>
  <c r="NU41" i="2"/>
  <c r="NT41" i="2"/>
  <c r="NS41" i="2"/>
  <c r="NR41" i="2"/>
  <c r="PS40" i="2"/>
  <c r="PR40" i="2"/>
  <c r="PQ40" i="2"/>
  <c r="PP40" i="2"/>
  <c r="PO40" i="2"/>
  <c r="PN40" i="2"/>
  <c r="PM40" i="2"/>
  <c r="PL40" i="2"/>
  <c r="PK40" i="2"/>
  <c r="PJ40" i="2"/>
  <c r="PI40" i="2"/>
  <c r="PH40" i="2"/>
  <c r="PG40" i="2"/>
  <c r="PF40" i="2"/>
  <c r="PE40" i="2"/>
  <c r="PD40" i="2"/>
  <c r="PC40" i="2"/>
  <c r="PB40" i="2"/>
  <c r="PA40" i="2"/>
  <c r="OZ40" i="2"/>
  <c r="OY40" i="2"/>
  <c r="OX40" i="2"/>
  <c r="OW40" i="2"/>
  <c r="OV40" i="2"/>
  <c r="OU40" i="2"/>
  <c r="OT40" i="2"/>
  <c r="OS40" i="2"/>
  <c r="OR40" i="2"/>
  <c r="OQ40" i="2"/>
  <c r="OP40" i="2"/>
  <c r="OO40" i="2"/>
  <c r="ON40" i="2"/>
  <c r="OM40" i="2"/>
  <c r="OL40" i="2"/>
  <c r="OK40" i="2"/>
  <c r="OJ40" i="2"/>
  <c r="OI40" i="2"/>
  <c r="OH40" i="2"/>
  <c r="OG40" i="2"/>
  <c r="OF40" i="2"/>
  <c r="OE40" i="2"/>
  <c r="OD40" i="2"/>
  <c r="OC40" i="2"/>
  <c r="OB40" i="2"/>
  <c r="OA40" i="2"/>
  <c r="NZ40" i="2"/>
  <c r="NY40" i="2"/>
  <c r="NX40" i="2"/>
  <c r="NW40" i="2"/>
  <c r="NV40" i="2"/>
  <c r="NU40" i="2"/>
  <c r="NT40" i="2"/>
  <c r="NS40" i="2"/>
  <c r="NR40" i="2"/>
  <c r="PS39" i="2"/>
  <c r="PR39" i="2"/>
  <c r="PQ39" i="2"/>
  <c r="PP39" i="2"/>
  <c r="PO39" i="2"/>
  <c r="PN39" i="2"/>
  <c r="PM39" i="2"/>
  <c r="PL39" i="2"/>
  <c r="PK39" i="2"/>
  <c r="PJ39" i="2"/>
  <c r="PI39" i="2"/>
  <c r="PH39" i="2"/>
  <c r="PG39" i="2"/>
  <c r="PF39" i="2"/>
  <c r="PE39" i="2"/>
  <c r="PD39" i="2"/>
  <c r="PC39" i="2"/>
  <c r="PB39" i="2"/>
  <c r="PA39" i="2"/>
  <c r="OZ39" i="2"/>
  <c r="OY39" i="2"/>
  <c r="OX39" i="2"/>
  <c r="OW39" i="2"/>
  <c r="OV39" i="2"/>
  <c r="OU39" i="2"/>
  <c r="OT39" i="2"/>
  <c r="OS39" i="2"/>
  <c r="OR39" i="2"/>
  <c r="OQ39" i="2"/>
  <c r="OP39" i="2"/>
  <c r="OO39" i="2"/>
  <c r="ON39" i="2"/>
  <c r="OM39" i="2"/>
  <c r="OL39" i="2"/>
  <c r="OK39" i="2"/>
  <c r="OJ39" i="2"/>
  <c r="OI39" i="2"/>
  <c r="OH39" i="2"/>
  <c r="OG39" i="2"/>
  <c r="OF39" i="2"/>
  <c r="OE39" i="2"/>
  <c r="OD39" i="2"/>
  <c r="OC39" i="2"/>
  <c r="OB39" i="2"/>
  <c r="OA39" i="2"/>
  <c r="NZ39" i="2"/>
  <c r="NY39" i="2"/>
  <c r="NX39" i="2"/>
  <c r="NW39" i="2"/>
  <c r="NV39" i="2"/>
  <c r="NU39" i="2"/>
  <c r="NT39" i="2"/>
  <c r="NS39" i="2"/>
  <c r="NR39" i="2"/>
  <c r="PS38" i="2"/>
  <c r="PR38" i="2"/>
  <c r="PQ38" i="2"/>
  <c r="PP38" i="2"/>
  <c r="PO38" i="2"/>
  <c r="PN38" i="2"/>
  <c r="PM38" i="2"/>
  <c r="PL38" i="2"/>
  <c r="PK38" i="2"/>
  <c r="PJ38" i="2"/>
  <c r="PI38" i="2"/>
  <c r="PH38" i="2"/>
  <c r="PG38" i="2"/>
  <c r="PF38" i="2"/>
  <c r="PE38" i="2"/>
  <c r="PD38" i="2"/>
  <c r="PC38" i="2"/>
  <c r="PB38" i="2"/>
  <c r="PA38" i="2"/>
  <c r="OZ38" i="2"/>
  <c r="OY38" i="2"/>
  <c r="OX38" i="2"/>
  <c r="OW38" i="2"/>
  <c r="OV38" i="2"/>
  <c r="OU38" i="2"/>
  <c r="OT38" i="2"/>
  <c r="OS38" i="2"/>
  <c r="OR38" i="2"/>
  <c r="OQ38" i="2"/>
  <c r="OP38" i="2"/>
  <c r="OO38" i="2"/>
  <c r="ON38" i="2"/>
  <c r="OM38" i="2"/>
  <c r="OL38" i="2"/>
  <c r="OK38" i="2"/>
  <c r="OJ38" i="2"/>
  <c r="OI38" i="2"/>
  <c r="OH38" i="2"/>
  <c r="OG38" i="2"/>
  <c r="OF38" i="2"/>
  <c r="OE38" i="2"/>
  <c r="OD38" i="2"/>
  <c r="OC38" i="2"/>
  <c r="OB38" i="2"/>
  <c r="OA38" i="2"/>
  <c r="NZ38" i="2"/>
  <c r="NY38" i="2"/>
  <c r="NX38" i="2"/>
  <c r="NW38" i="2"/>
  <c r="NV38" i="2"/>
  <c r="NU38" i="2"/>
  <c r="NT38" i="2"/>
  <c r="NS38" i="2"/>
  <c r="NR38" i="2"/>
  <c r="PS37" i="2"/>
  <c r="PR37" i="2"/>
  <c r="PQ37" i="2"/>
  <c r="PP37" i="2"/>
  <c r="PO37" i="2"/>
  <c r="PN37" i="2"/>
  <c r="PM37" i="2"/>
  <c r="PL37" i="2"/>
  <c r="PK37" i="2"/>
  <c r="PJ37" i="2"/>
  <c r="PI37" i="2"/>
  <c r="PH37" i="2"/>
  <c r="PG37" i="2"/>
  <c r="PF37" i="2"/>
  <c r="PE37" i="2"/>
  <c r="PD37" i="2"/>
  <c r="PC37" i="2"/>
  <c r="PB37" i="2"/>
  <c r="PA37" i="2"/>
  <c r="OZ37" i="2"/>
  <c r="OY37" i="2"/>
  <c r="OX37" i="2"/>
  <c r="OW37" i="2"/>
  <c r="OV37" i="2"/>
  <c r="OU37" i="2"/>
  <c r="OT37" i="2"/>
  <c r="OS37" i="2"/>
  <c r="OR37" i="2"/>
  <c r="OQ37" i="2"/>
  <c r="OP37" i="2"/>
  <c r="OO37" i="2"/>
  <c r="ON37" i="2"/>
  <c r="OM37" i="2"/>
  <c r="OL37" i="2"/>
  <c r="OK37" i="2"/>
  <c r="OJ37" i="2"/>
  <c r="OI37" i="2"/>
  <c r="OH37" i="2"/>
  <c r="OG37" i="2"/>
  <c r="OF37" i="2"/>
  <c r="OE37" i="2"/>
  <c r="OD37" i="2"/>
  <c r="OC37" i="2"/>
  <c r="OB37" i="2"/>
  <c r="OA37" i="2"/>
  <c r="NZ37" i="2"/>
  <c r="NY37" i="2"/>
  <c r="NX37" i="2"/>
  <c r="NW37" i="2"/>
  <c r="NV37" i="2"/>
  <c r="NU37" i="2"/>
  <c r="NT37" i="2"/>
  <c r="NS37" i="2"/>
  <c r="NR37" i="2"/>
  <c r="PS36" i="2"/>
  <c r="PR36" i="2"/>
  <c r="PQ36" i="2"/>
  <c r="PP36" i="2"/>
  <c r="PO36" i="2"/>
  <c r="PN36" i="2"/>
  <c r="PM36" i="2"/>
  <c r="PL36" i="2"/>
  <c r="PK36" i="2"/>
  <c r="PJ36" i="2"/>
  <c r="PI36" i="2"/>
  <c r="PH36" i="2"/>
  <c r="PG36" i="2"/>
  <c r="PF36" i="2"/>
  <c r="PE36" i="2"/>
  <c r="PD36" i="2"/>
  <c r="PC36" i="2"/>
  <c r="PB36" i="2"/>
  <c r="PA36" i="2"/>
  <c r="OZ36" i="2"/>
  <c r="OY36" i="2"/>
  <c r="OX36" i="2"/>
  <c r="OW36" i="2"/>
  <c r="OV36" i="2"/>
  <c r="OU36" i="2"/>
  <c r="OT36" i="2"/>
  <c r="OS36" i="2"/>
  <c r="OR36" i="2"/>
  <c r="OQ36" i="2"/>
  <c r="OP36" i="2"/>
  <c r="OO36" i="2"/>
  <c r="ON36" i="2"/>
  <c r="OM36" i="2"/>
  <c r="OL36" i="2"/>
  <c r="OK36" i="2"/>
  <c r="OJ36" i="2"/>
  <c r="OI36" i="2"/>
  <c r="OH36" i="2"/>
  <c r="OG36" i="2"/>
  <c r="OF36" i="2"/>
  <c r="OE36" i="2"/>
  <c r="OD36" i="2"/>
  <c r="OC36" i="2"/>
  <c r="OB36" i="2"/>
  <c r="OA36" i="2"/>
  <c r="NZ36" i="2"/>
  <c r="NY36" i="2"/>
  <c r="NX36" i="2"/>
  <c r="NW36" i="2"/>
  <c r="NV36" i="2"/>
  <c r="NU36" i="2"/>
  <c r="NT36" i="2"/>
  <c r="NS36" i="2"/>
  <c r="NR36" i="2"/>
  <c r="PS35" i="2"/>
  <c r="PR35" i="2"/>
  <c r="PQ35" i="2"/>
  <c r="PP35" i="2"/>
  <c r="PO35" i="2"/>
  <c r="PN35" i="2"/>
  <c r="PM35" i="2"/>
  <c r="PL35" i="2"/>
  <c r="PK35" i="2"/>
  <c r="PJ35" i="2"/>
  <c r="PI35" i="2"/>
  <c r="PH35" i="2"/>
  <c r="PG35" i="2"/>
  <c r="PF35" i="2"/>
  <c r="PE35" i="2"/>
  <c r="PD35" i="2"/>
  <c r="PC35" i="2"/>
  <c r="PB35" i="2"/>
  <c r="PA35" i="2"/>
  <c r="OZ35" i="2"/>
  <c r="OY35" i="2"/>
  <c r="OX35" i="2"/>
  <c r="OW35" i="2"/>
  <c r="OV35" i="2"/>
  <c r="OU35" i="2"/>
  <c r="OT35" i="2"/>
  <c r="OS35" i="2"/>
  <c r="OR35" i="2"/>
  <c r="OQ35" i="2"/>
  <c r="OP35" i="2"/>
  <c r="OO35" i="2"/>
  <c r="ON35" i="2"/>
  <c r="OM35" i="2"/>
  <c r="OL35" i="2"/>
  <c r="OK35" i="2"/>
  <c r="OJ35" i="2"/>
  <c r="OI35" i="2"/>
  <c r="OH35" i="2"/>
  <c r="OG35" i="2"/>
  <c r="OF35" i="2"/>
  <c r="OE35" i="2"/>
  <c r="OD35" i="2"/>
  <c r="OC35" i="2"/>
  <c r="OB35" i="2"/>
  <c r="OA35" i="2"/>
  <c r="NZ35" i="2"/>
  <c r="NY35" i="2"/>
  <c r="NX35" i="2"/>
  <c r="NW35" i="2"/>
  <c r="NV35" i="2"/>
  <c r="NU35" i="2"/>
  <c r="NT35" i="2"/>
  <c r="NS35" i="2"/>
  <c r="NR35" i="2"/>
  <c r="PS34" i="2"/>
  <c r="PR34" i="2"/>
  <c r="PQ34" i="2"/>
  <c r="PP34" i="2"/>
  <c r="PO34" i="2"/>
  <c r="PN34" i="2"/>
  <c r="PM34" i="2"/>
  <c r="PL34" i="2"/>
  <c r="PK34" i="2"/>
  <c r="PJ34" i="2"/>
  <c r="PI34" i="2"/>
  <c r="PH34" i="2"/>
  <c r="PG34" i="2"/>
  <c r="PF34" i="2"/>
  <c r="PE34" i="2"/>
  <c r="PD34" i="2"/>
  <c r="PC34" i="2"/>
  <c r="PB34" i="2"/>
  <c r="PA34" i="2"/>
  <c r="OZ34" i="2"/>
  <c r="OY34" i="2"/>
  <c r="OX34" i="2"/>
  <c r="OW34" i="2"/>
  <c r="OV34" i="2"/>
  <c r="OU34" i="2"/>
  <c r="OT34" i="2"/>
  <c r="OS34" i="2"/>
  <c r="OR34" i="2"/>
  <c r="OQ34" i="2"/>
  <c r="OP34" i="2"/>
  <c r="OO34" i="2"/>
  <c r="ON34" i="2"/>
  <c r="OM34" i="2"/>
  <c r="OL34" i="2"/>
  <c r="OK34" i="2"/>
  <c r="OJ34" i="2"/>
  <c r="OI34" i="2"/>
  <c r="OH34" i="2"/>
  <c r="OG34" i="2"/>
  <c r="OF34" i="2"/>
  <c r="OE34" i="2"/>
  <c r="OD34" i="2"/>
  <c r="OC34" i="2"/>
  <c r="OB34" i="2"/>
  <c r="OA34" i="2"/>
  <c r="NZ34" i="2"/>
  <c r="NY34" i="2"/>
  <c r="NX34" i="2"/>
  <c r="NW34" i="2"/>
  <c r="NV34" i="2"/>
  <c r="NU34" i="2"/>
  <c r="NT34" i="2"/>
  <c r="NS34" i="2"/>
  <c r="NR34" i="2"/>
  <c r="PS33" i="2"/>
  <c r="PR33" i="2"/>
  <c r="PQ33" i="2"/>
  <c r="PP33" i="2"/>
  <c r="PO33" i="2"/>
  <c r="PN33" i="2"/>
  <c r="PM33" i="2"/>
  <c r="PL33" i="2"/>
  <c r="PK33" i="2"/>
  <c r="PJ33" i="2"/>
  <c r="PI33" i="2"/>
  <c r="PH33" i="2"/>
  <c r="PG33" i="2"/>
  <c r="PF33" i="2"/>
  <c r="PE33" i="2"/>
  <c r="PD33" i="2"/>
  <c r="PC33" i="2"/>
  <c r="PB33" i="2"/>
  <c r="PA33" i="2"/>
  <c r="OZ33" i="2"/>
  <c r="OY33" i="2"/>
  <c r="OX33" i="2"/>
  <c r="OW33" i="2"/>
  <c r="OV33" i="2"/>
  <c r="OU33" i="2"/>
  <c r="OT33" i="2"/>
  <c r="OS33" i="2"/>
  <c r="OR33" i="2"/>
  <c r="OQ33" i="2"/>
  <c r="OP33" i="2"/>
  <c r="OO33" i="2"/>
  <c r="ON33" i="2"/>
  <c r="OM33" i="2"/>
  <c r="OL33" i="2"/>
  <c r="OK33" i="2"/>
  <c r="OJ33" i="2"/>
  <c r="OI33" i="2"/>
  <c r="OH33" i="2"/>
  <c r="OG33" i="2"/>
  <c r="OF33" i="2"/>
  <c r="OE33" i="2"/>
  <c r="OD33" i="2"/>
  <c r="OC33" i="2"/>
  <c r="OB33" i="2"/>
  <c r="OA33" i="2"/>
  <c r="NZ33" i="2"/>
  <c r="NY33" i="2"/>
  <c r="NX33" i="2"/>
  <c r="NW33" i="2"/>
  <c r="NV33" i="2"/>
  <c r="NU33" i="2"/>
  <c r="NT33" i="2"/>
  <c r="NS33" i="2"/>
  <c r="NR33" i="2"/>
  <c r="PS32" i="2"/>
  <c r="PR32" i="2"/>
  <c r="PQ32" i="2"/>
  <c r="PP32" i="2"/>
  <c r="PO32" i="2"/>
  <c r="PN32" i="2"/>
  <c r="PM32" i="2"/>
  <c r="PL32" i="2"/>
  <c r="PK32" i="2"/>
  <c r="PJ32" i="2"/>
  <c r="PI32" i="2"/>
  <c r="PH32" i="2"/>
  <c r="PG32" i="2"/>
  <c r="PF32" i="2"/>
  <c r="PE32" i="2"/>
  <c r="PD32" i="2"/>
  <c r="PC32" i="2"/>
  <c r="PB32" i="2"/>
  <c r="PA32" i="2"/>
  <c r="OZ32" i="2"/>
  <c r="OY32" i="2"/>
  <c r="OX32" i="2"/>
  <c r="OW32" i="2"/>
  <c r="OV32" i="2"/>
  <c r="OU32" i="2"/>
  <c r="OT32" i="2"/>
  <c r="OS32" i="2"/>
  <c r="OR32" i="2"/>
  <c r="OQ32" i="2"/>
  <c r="OP32" i="2"/>
  <c r="OO32" i="2"/>
  <c r="ON32" i="2"/>
  <c r="OM32" i="2"/>
  <c r="OL32" i="2"/>
  <c r="OK32" i="2"/>
  <c r="OJ32" i="2"/>
  <c r="OI32" i="2"/>
  <c r="OH32" i="2"/>
  <c r="OG32" i="2"/>
  <c r="OF32" i="2"/>
  <c r="OE32" i="2"/>
  <c r="OD32" i="2"/>
  <c r="OC32" i="2"/>
  <c r="OB32" i="2"/>
  <c r="OA32" i="2"/>
  <c r="NZ32" i="2"/>
  <c r="NY32" i="2"/>
  <c r="NX32" i="2"/>
  <c r="NW32" i="2"/>
  <c r="NV32" i="2"/>
  <c r="NU32" i="2"/>
  <c r="NT32" i="2"/>
  <c r="NS32" i="2"/>
  <c r="NR32" i="2"/>
  <c r="PS31" i="2"/>
  <c r="PR31" i="2"/>
  <c r="PQ31" i="2"/>
  <c r="PP31" i="2"/>
  <c r="PO31" i="2"/>
  <c r="PN31" i="2"/>
  <c r="PM31" i="2"/>
  <c r="PL31" i="2"/>
  <c r="PK31" i="2"/>
  <c r="PJ31" i="2"/>
  <c r="PI31" i="2"/>
  <c r="PH31" i="2"/>
  <c r="PG31" i="2"/>
  <c r="PF31" i="2"/>
  <c r="PE31" i="2"/>
  <c r="PD31" i="2"/>
  <c r="PC31" i="2"/>
  <c r="PB31" i="2"/>
  <c r="PA31" i="2"/>
  <c r="OZ31" i="2"/>
  <c r="OY31" i="2"/>
  <c r="OX31" i="2"/>
  <c r="OW31" i="2"/>
  <c r="OV31" i="2"/>
  <c r="OU31" i="2"/>
  <c r="OT31" i="2"/>
  <c r="OS31" i="2"/>
  <c r="OR31" i="2"/>
  <c r="OQ31" i="2"/>
  <c r="OP31" i="2"/>
  <c r="OO31" i="2"/>
  <c r="ON31" i="2"/>
  <c r="OM31" i="2"/>
  <c r="OL31" i="2"/>
  <c r="OK31" i="2"/>
  <c r="OJ31" i="2"/>
  <c r="OI31" i="2"/>
  <c r="OH31" i="2"/>
  <c r="OG31" i="2"/>
  <c r="OF31" i="2"/>
  <c r="OE31" i="2"/>
  <c r="OD31" i="2"/>
  <c r="OC31" i="2"/>
  <c r="OB31" i="2"/>
  <c r="OA31" i="2"/>
  <c r="NZ31" i="2"/>
  <c r="NY31" i="2"/>
  <c r="NX31" i="2"/>
  <c r="NW31" i="2"/>
  <c r="NV31" i="2"/>
  <c r="NU31" i="2"/>
  <c r="NT31" i="2"/>
  <c r="NS31" i="2"/>
  <c r="NR31" i="2"/>
  <c r="PS30" i="2"/>
  <c r="PR30" i="2"/>
  <c r="PQ30" i="2"/>
  <c r="PP30" i="2"/>
  <c r="PO30" i="2"/>
  <c r="PN30" i="2"/>
  <c r="PM30" i="2"/>
  <c r="PL30" i="2"/>
  <c r="PK30" i="2"/>
  <c r="PJ30" i="2"/>
  <c r="PI30" i="2"/>
  <c r="PH30" i="2"/>
  <c r="PG30" i="2"/>
  <c r="PF30" i="2"/>
  <c r="PE30" i="2"/>
  <c r="PD30" i="2"/>
  <c r="PC30" i="2"/>
  <c r="PB30" i="2"/>
  <c r="PA30" i="2"/>
  <c r="OZ30" i="2"/>
  <c r="OY30" i="2"/>
  <c r="OX30" i="2"/>
  <c r="OW30" i="2"/>
  <c r="OV30" i="2"/>
  <c r="OU30" i="2"/>
  <c r="OT30" i="2"/>
  <c r="OS30" i="2"/>
  <c r="OR30" i="2"/>
  <c r="OQ30" i="2"/>
  <c r="OP30" i="2"/>
  <c r="OO30" i="2"/>
  <c r="ON30" i="2"/>
  <c r="OM30" i="2"/>
  <c r="OL30" i="2"/>
  <c r="OK30" i="2"/>
  <c r="OJ30" i="2"/>
  <c r="OI30" i="2"/>
  <c r="OH30" i="2"/>
  <c r="OG30" i="2"/>
  <c r="OF30" i="2"/>
  <c r="OE30" i="2"/>
  <c r="OD30" i="2"/>
  <c r="OC30" i="2"/>
  <c r="OB30" i="2"/>
  <c r="OA30" i="2"/>
  <c r="NZ30" i="2"/>
  <c r="NY30" i="2"/>
  <c r="NX30" i="2"/>
  <c r="NW30" i="2"/>
  <c r="NV30" i="2"/>
  <c r="NU30" i="2"/>
  <c r="NT30" i="2"/>
  <c r="NS30" i="2"/>
  <c r="NR30" i="2"/>
  <c r="PS29" i="2"/>
  <c r="PR29" i="2"/>
  <c r="PQ29" i="2"/>
  <c r="PP29" i="2"/>
  <c r="PO29" i="2"/>
  <c r="PN29" i="2"/>
  <c r="PM29" i="2"/>
  <c r="PL29" i="2"/>
  <c r="PK29" i="2"/>
  <c r="PJ29" i="2"/>
  <c r="PI29" i="2"/>
  <c r="PH29" i="2"/>
  <c r="PG29" i="2"/>
  <c r="PF29" i="2"/>
  <c r="PE29" i="2"/>
  <c r="PD29" i="2"/>
  <c r="PC29" i="2"/>
  <c r="PB29" i="2"/>
  <c r="PA29" i="2"/>
  <c r="OZ29" i="2"/>
  <c r="OY29" i="2"/>
  <c r="OX29" i="2"/>
  <c r="OW29" i="2"/>
  <c r="OV29" i="2"/>
  <c r="OU29" i="2"/>
  <c r="OT29" i="2"/>
  <c r="OS29" i="2"/>
  <c r="OR29" i="2"/>
  <c r="OQ29" i="2"/>
  <c r="OP29" i="2"/>
  <c r="OO29" i="2"/>
  <c r="ON29" i="2"/>
  <c r="OM29" i="2"/>
  <c r="OL29" i="2"/>
  <c r="OK29" i="2"/>
  <c r="OJ29" i="2"/>
  <c r="OI29" i="2"/>
  <c r="OH29" i="2"/>
  <c r="OG29" i="2"/>
  <c r="OF29" i="2"/>
  <c r="OE29" i="2"/>
  <c r="OD29" i="2"/>
  <c r="OC29" i="2"/>
  <c r="OB29" i="2"/>
  <c r="OA29" i="2"/>
  <c r="NZ29" i="2"/>
  <c r="NY29" i="2"/>
  <c r="NX29" i="2"/>
  <c r="NW29" i="2"/>
  <c r="NV29" i="2"/>
  <c r="NU29" i="2"/>
  <c r="NT29" i="2"/>
  <c r="NS29" i="2"/>
  <c r="NR29" i="2"/>
  <c r="PS28" i="2"/>
  <c r="PR28" i="2"/>
  <c r="PQ28" i="2"/>
  <c r="PP28" i="2"/>
  <c r="PO28" i="2"/>
  <c r="PN28" i="2"/>
  <c r="PM28" i="2"/>
  <c r="PL28" i="2"/>
  <c r="PK28" i="2"/>
  <c r="PJ28" i="2"/>
  <c r="PI28" i="2"/>
  <c r="PH28" i="2"/>
  <c r="PG28" i="2"/>
  <c r="PF28" i="2"/>
  <c r="PE28" i="2"/>
  <c r="PD28" i="2"/>
  <c r="PC28" i="2"/>
  <c r="PB28" i="2"/>
  <c r="PA28" i="2"/>
  <c r="OZ28" i="2"/>
  <c r="OY28" i="2"/>
  <c r="OX28" i="2"/>
  <c r="OW28" i="2"/>
  <c r="OV28" i="2"/>
  <c r="OU28" i="2"/>
  <c r="OT28" i="2"/>
  <c r="OS28" i="2"/>
  <c r="OR28" i="2"/>
  <c r="OQ28" i="2"/>
  <c r="OP28" i="2"/>
  <c r="OO28" i="2"/>
  <c r="ON28" i="2"/>
  <c r="OM28" i="2"/>
  <c r="OL28" i="2"/>
  <c r="OK28" i="2"/>
  <c r="OJ28" i="2"/>
  <c r="OI28" i="2"/>
  <c r="OH28" i="2"/>
  <c r="OG28" i="2"/>
  <c r="OF28" i="2"/>
  <c r="OE28" i="2"/>
  <c r="OD28" i="2"/>
  <c r="OC28" i="2"/>
  <c r="OB28" i="2"/>
  <c r="OA28" i="2"/>
  <c r="NZ28" i="2"/>
  <c r="NY28" i="2"/>
  <c r="NX28" i="2"/>
  <c r="NW28" i="2"/>
  <c r="NV28" i="2"/>
  <c r="NU28" i="2"/>
  <c r="NT28" i="2"/>
  <c r="NS28" i="2"/>
  <c r="NR28" i="2"/>
  <c r="PS27" i="2"/>
  <c r="PR27" i="2"/>
  <c r="PQ27" i="2"/>
  <c r="PP27" i="2"/>
  <c r="PO27" i="2"/>
  <c r="PN27" i="2"/>
  <c r="PM27" i="2"/>
  <c r="PL27" i="2"/>
  <c r="PK27" i="2"/>
  <c r="PJ27" i="2"/>
  <c r="PI27" i="2"/>
  <c r="PH27" i="2"/>
  <c r="PG27" i="2"/>
  <c r="PF27" i="2"/>
  <c r="PE27" i="2"/>
  <c r="PD27" i="2"/>
  <c r="PC27" i="2"/>
  <c r="PB27" i="2"/>
  <c r="PA27" i="2"/>
  <c r="OZ27" i="2"/>
  <c r="OY27" i="2"/>
  <c r="OX27" i="2"/>
  <c r="OW27" i="2"/>
  <c r="OV27" i="2"/>
  <c r="OU27" i="2"/>
  <c r="OT27" i="2"/>
  <c r="OS27" i="2"/>
  <c r="OR27" i="2"/>
  <c r="OQ27" i="2"/>
  <c r="OP27" i="2"/>
  <c r="OO27" i="2"/>
  <c r="ON27" i="2"/>
  <c r="OM27" i="2"/>
  <c r="OL27" i="2"/>
  <c r="OK27" i="2"/>
  <c r="OJ27" i="2"/>
  <c r="OI27" i="2"/>
  <c r="OH27" i="2"/>
  <c r="OG27" i="2"/>
  <c r="OF27" i="2"/>
  <c r="OE27" i="2"/>
  <c r="OD27" i="2"/>
  <c r="OC27" i="2"/>
  <c r="OB27" i="2"/>
  <c r="OA27" i="2"/>
  <c r="NZ27" i="2"/>
  <c r="NY27" i="2"/>
  <c r="NX27" i="2"/>
  <c r="NW27" i="2"/>
  <c r="NV27" i="2"/>
  <c r="NU27" i="2"/>
  <c r="NT27" i="2"/>
  <c r="NS27" i="2"/>
  <c r="NR27" i="2"/>
  <c r="PS26" i="2"/>
  <c r="PR26" i="2"/>
  <c r="PQ26" i="2"/>
  <c r="PP26" i="2"/>
  <c r="PO26" i="2"/>
  <c r="PN26" i="2"/>
  <c r="PM26" i="2"/>
  <c r="PL26" i="2"/>
  <c r="PK26" i="2"/>
  <c r="PJ26" i="2"/>
  <c r="PI26" i="2"/>
  <c r="PH26" i="2"/>
  <c r="PG26" i="2"/>
  <c r="PF26" i="2"/>
  <c r="PE26" i="2"/>
  <c r="PD26" i="2"/>
  <c r="PC26" i="2"/>
  <c r="PB26" i="2"/>
  <c r="PA26" i="2"/>
  <c r="OZ26" i="2"/>
  <c r="OY26" i="2"/>
  <c r="OX26" i="2"/>
  <c r="OW26" i="2"/>
  <c r="OV26" i="2"/>
  <c r="OU26" i="2"/>
  <c r="OT26" i="2"/>
  <c r="OS26" i="2"/>
  <c r="OR26" i="2"/>
  <c r="OQ26" i="2"/>
  <c r="OP26" i="2"/>
  <c r="OO26" i="2"/>
  <c r="ON26" i="2"/>
  <c r="OM26" i="2"/>
  <c r="OL26" i="2"/>
  <c r="OK26" i="2"/>
  <c r="OJ26" i="2"/>
  <c r="OI26" i="2"/>
  <c r="OH26" i="2"/>
  <c r="OG26" i="2"/>
  <c r="OF26" i="2"/>
  <c r="OE26" i="2"/>
  <c r="OD26" i="2"/>
  <c r="OC26" i="2"/>
  <c r="OB26" i="2"/>
  <c r="OA26" i="2"/>
  <c r="NZ26" i="2"/>
  <c r="NY26" i="2"/>
  <c r="NX26" i="2"/>
  <c r="NW26" i="2"/>
  <c r="NV26" i="2"/>
  <c r="NU26" i="2"/>
  <c r="NT26" i="2"/>
  <c r="NS26" i="2"/>
  <c r="NR26" i="2"/>
  <c r="PS25" i="2"/>
  <c r="PR25" i="2"/>
  <c r="PQ25" i="2"/>
  <c r="PP25" i="2"/>
  <c r="PO25" i="2"/>
  <c r="PN25" i="2"/>
  <c r="PM25" i="2"/>
  <c r="PL25" i="2"/>
  <c r="PK25" i="2"/>
  <c r="PJ25" i="2"/>
  <c r="PI25" i="2"/>
  <c r="PH25" i="2"/>
  <c r="PG25" i="2"/>
  <c r="PF25" i="2"/>
  <c r="PE25" i="2"/>
  <c r="PD25" i="2"/>
  <c r="PC25" i="2"/>
  <c r="PB25" i="2"/>
  <c r="PA25" i="2"/>
  <c r="OZ25" i="2"/>
  <c r="OY25" i="2"/>
  <c r="OX25" i="2"/>
  <c r="OW25" i="2"/>
  <c r="OV25" i="2"/>
  <c r="OU25" i="2"/>
  <c r="OT25" i="2"/>
  <c r="OS25" i="2"/>
  <c r="OR25" i="2"/>
  <c r="OQ25" i="2"/>
  <c r="OP25" i="2"/>
  <c r="OO25" i="2"/>
  <c r="ON25" i="2"/>
  <c r="OM25" i="2"/>
  <c r="OL25" i="2"/>
  <c r="OK25" i="2"/>
  <c r="OJ25" i="2"/>
  <c r="OI25" i="2"/>
  <c r="OH25" i="2"/>
  <c r="OG25" i="2"/>
  <c r="OF25" i="2"/>
  <c r="OE25" i="2"/>
  <c r="OD25" i="2"/>
  <c r="OC25" i="2"/>
  <c r="OB25" i="2"/>
  <c r="OA25" i="2"/>
  <c r="NZ25" i="2"/>
  <c r="NY25" i="2"/>
  <c r="NX25" i="2"/>
  <c r="NW25" i="2"/>
  <c r="NV25" i="2"/>
  <c r="NU25" i="2"/>
  <c r="NT25" i="2"/>
  <c r="NS25" i="2"/>
  <c r="NR25" i="2"/>
  <c r="PS24" i="2"/>
  <c r="PR24" i="2"/>
  <c r="PQ24" i="2"/>
  <c r="PP24" i="2"/>
  <c r="PO24" i="2"/>
  <c r="PN24" i="2"/>
  <c r="PM24" i="2"/>
  <c r="PL24" i="2"/>
  <c r="PK24" i="2"/>
  <c r="PJ24" i="2"/>
  <c r="PI24" i="2"/>
  <c r="PH24" i="2"/>
  <c r="PG24" i="2"/>
  <c r="PF24" i="2"/>
  <c r="PE24" i="2"/>
  <c r="PD24" i="2"/>
  <c r="PC24" i="2"/>
  <c r="PB24" i="2"/>
  <c r="PA24" i="2"/>
  <c r="OZ24" i="2"/>
  <c r="OY24" i="2"/>
  <c r="OX24" i="2"/>
  <c r="OW24" i="2"/>
  <c r="OV24" i="2"/>
  <c r="OU24" i="2"/>
  <c r="OT24" i="2"/>
  <c r="OS24" i="2"/>
  <c r="OR24" i="2"/>
  <c r="OQ24" i="2"/>
  <c r="OP24" i="2"/>
  <c r="OO24" i="2"/>
  <c r="ON24" i="2"/>
  <c r="OM24" i="2"/>
  <c r="OL24" i="2"/>
  <c r="OK24" i="2"/>
  <c r="OJ24" i="2"/>
  <c r="OI24" i="2"/>
  <c r="OH24" i="2"/>
  <c r="OG24" i="2"/>
  <c r="OF24" i="2"/>
  <c r="OE24" i="2"/>
  <c r="OD24" i="2"/>
  <c r="OC24" i="2"/>
  <c r="OB24" i="2"/>
  <c r="OA24" i="2"/>
  <c r="NZ24" i="2"/>
  <c r="NY24" i="2"/>
  <c r="NX24" i="2"/>
  <c r="NW24" i="2"/>
  <c r="NV24" i="2"/>
  <c r="NU24" i="2"/>
  <c r="NT24" i="2"/>
  <c r="NS24" i="2"/>
  <c r="NR24" i="2"/>
  <c r="PS23" i="2"/>
  <c r="PR23" i="2"/>
  <c r="PQ23" i="2"/>
  <c r="PP23" i="2"/>
  <c r="PO23" i="2"/>
  <c r="PN23" i="2"/>
  <c r="PM23" i="2"/>
  <c r="PL23" i="2"/>
  <c r="PK23" i="2"/>
  <c r="PJ23" i="2"/>
  <c r="PI23" i="2"/>
  <c r="PH23" i="2"/>
  <c r="PG23" i="2"/>
  <c r="PF23" i="2"/>
  <c r="PE23" i="2"/>
  <c r="PD23" i="2"/>
  <c r="PC23" i="2"/>
  <c r="PB23" i="2"/>
  <c r="PA23" i="2"/>
  <c r="OZ23" i="2"/>
  <c r="OY23" i="2"/>
  <c r="OX23" i="2"/>
  <c r="OW23" i="2"/>
  <c r="OV23" i="2"/>
  <c r="OU23" i="2"/>
  <c r="OT23" i="2"/>
  <c r="OS23" i="2"/>
  <c r="OR23" i="2"/>
  <c r="OQ23" i="2"/>
  <c r="OP23" i="2"/>
  <c r="OO23" i="2"/>
  <c r="ON23" i="2"/>
  <c r="OM23" i="2"/>
  <c r="OL23" i="2"/>
  <c r="OK23" i="2"/>
  <c r="OJ23" i="2"/>
  <c r="OI23" i="2"/>
  <c r="OH23" i="2"/>
  <c r="OG23" i="2"/>
  <c r="OF23" i="2"/>
  <c r="OE23" i="2"/>
  <c r="OD23" i="2"/>
  <c r="OC23" i="2"/>
  <c r="OB23" i="2"/>
  <c r="OA23" i="2"/>
  <c r="NZ23" i="2"/>
  <c r="NY23" i="2"/>
  <c r="NX23" i="2"/>
  <c r="NW23" i="2"/>
  <c r="NV23" i="2"/>
  <c r="NU23" i="2"/>
  <c r="NT23" i="2"/>
  <c r="NS23" i="2"/>
  <c r="NR23" i="2"/>
  <c r="PS22" i="2"/>
  <c r="PR22" i="2"/>
  <c r="PQ22" i="2"/>
  <c r="PP22" i="2"/>
  <c r="PO22" i="2"/>
  <c r="PN22" i="2"/>
  <c r="PM22" i="2"/>
  <c r="PL22" i="2"/>
  <c r="PK22" i="2"/>
  <c r="PJ22" i="2"/>
  <c r="PI22" i="2"/>
  <c r="PH22" i="2"/>
  <c r="PG22" i="2"/>
  <c r="PF22" i="2"/>
  <c r="PE22" i="2"/>
  <c r="PD22" i="2"/>
  <c r="PC22" i="2"/>
  <c r="PB22" i="2"/>
  <c r="PA22" i="2"/>
  <c r="OZ22" i="2"/>
  <c r="OY22" i="2"/>
  <c r="OX22" i="2"/>
  <c r="OW22" i="2"/>
  <c r="OV22" i="2"/>
  <c r="OU22" i="2"/>
  <c r="OT22" i="2"/>
  <c r="OS22" i="2"/>
  <c r="OR22" i="2"/>
  <c r="OQ22" i="2"/>
  <c r="OP22" i="2"/>
  <c r="OO22" i="2"/>
  <c r="ON22" i="2"/>
  <c r="OM22" i="2"/>
  <c r="OL22" i="2"/>
  <c r="OK22" i="2"/>
  <c r="OJ22" i="2"/>
  <c r="OI22" i="2"/>
  <c r="OH22" i="2"/>
  <c r="OG22" i="2"/>
  <c r="OF22" i="2"/>
  <c r="OE22" i="2"/>
  <c r="OD22" i="2"/>
  <c r="OC22" i="2"/>
  <c r="OB22" i="2"/>
  <c r="OA22" i="2"/>
  <c r="NZ22" i="2"/>
  <c r="NY22" i="2"/>
  <c r="NX22" i="2"/>
  <c r="NW22" i="2"/>
  <c r="NV22" i="2"/>
  <c r="NU22" i="2"/>
  <c r="NT22" i="2"/>
  <c r="NS22" i="2"/>
  <c r="NR22" i="2"/>
  <c r="PS21" i="2"/>
  <c r="PR21" i="2"/>
  <c r="PQ21" i="2"/>
  <c r="PP21" i="2"/>
  <c r="PO21" i="2"/>
  <c r="PN21" i="2"/>
  <c r="PM21" i="2"/>
  <c r="PL21" i="2"/>
  <c r="PK21" i="2"/>
  <c r="PJ21" i="2"/>
  <c r="PI21" i="2"/>
  <c r="PH21" i="2"/>
  <c r="PG21" i="2"/>
  <c r="PF21" i="2"/>
  <c r="PE21" i="2"/>
  <c r="PD21" i="2"/>
  <c r="PC21" i="2"/>
  <c r="PB21" i="2"/>
  <c r="PA21" i="2"/>
  <c r="OZ21" i="2"/>
  <c r="OY21" i="2"/>
  <c r="OX21" i="2"/>
  <c r="OW21" i="2"/>
  <c r="OV21" i="2"/>
  <c r="OU21" i="2"/>
  <c r="OT21" i="2"/>
  <c r="OS21" i="2"/>
  <c r="OR21" i="2"/>
  <c r="OQ21" i="2"/>
  <c r="OP21" i="2"/>
  <c r="OO21" i="2"/>
  <c r="ON21" i="2"/>
  <c r="OM21" i="2"/>
  <c r="OL21" i="2"/>
  <c r="OK21" i="2"/>
  <c r="OJ21" i="2"/>
  <c r="OI21" i="2"/>
  <c r="OH21" i="2"/>
  <c r="OG21" i="2"/>
  <c r="OF21" i="2"/>
  <c r="OE21" i="2"/>
  <c r="OD21" i="2"/>
  <c r="OC21" i="2"/>
  <c r="OB21" i="2"/>
  <c r="OA21" i="2"/>
  <c r="NZ21" i="2"/>
  <c r="NY21" i="2"/>
  <c r="NX21" i="2"/>
  <c r="NW21" i="2"/>
  <c r="NV21" i="2"/>
  <c r="NU21" i="2"/>
  <c r="NT21" i="2"/>
  <c r="NS21" i="2"/>
  <c r="NR21" i="2"/>
  <c r="PS20" i="2"/>
  <c r="PR20" i="2"/>
  <c r="PQ20" i="2"/>
  <c r="PP20" i="2"/>
  <c r="PO20" i="2"/>
  <c r="PN20" i="2"/>
  <c r="PM20" i="2"/>
  <c r="PL20" i="2"/>
  <c r="PK20" i="2"/>
  <c r="PJ20" i="2"/>
  <c r="PI20" i="2"/>
  <c r="PH20" i="2"/>
  <c r="PG20" i="2"/>
  <c r="PF20" i="2"/>
  <c r="PE20" i="2"/>
  <c r="PD20" i="2"/>
  <c r="PC20" i="2"/>
  <c r="PB20" i="2"/>
  <c r="PA20" i="2"/>
  <c r="OZ20" i="2"/>
  <c r="OY20" i="2"/>
  <c r="OX20" i="2"/>
  <c r="OW20" i="2"/>
  <c r="OV20" i="2"/>
  <c r="OU20" i="2"/>
  <c r="OT20" i="2"/>
  <c r="OS20" i="2"/>
  <c r="OR20" i="2"/>
  <c r="OQ20" i="2"/>
  <c r="OP20" i="2"/>
  <c r="OO20" i="2"/>
  <c r="ON20" i="2"/>
  <c r="OM20" i="2"/>
  <c r="OL20" i="2"/>
  <c r="OK20" i="2"/>
  <c r="OJ20" i="2"/>
  <c r="OI20" i="2"/>
  <c r="OH20" i="2"/>
  <c r="OG20" i="2"/>
  <c r="OF20" i="2"/>
  <c r="OE20" i="2"/>
  <c r="OD20" i="2"/>
  <c r="OC20" i="2"/>
  <c r="OB20" i="2"/>
  <c r="OA20" i="2"/>
  <c r="NZ20" i="2"/>
  <c r="NY20" i="2"/>
  <c r="NX20" i="2"/>
  <c r="NW20" i="2"/>
  <c r="NV20" i="2"/>
  <c r="NU20" i="2"/>
  <c r="NT20" i="2"/>
  <c r="NS20" i="2"/>
  <c r="NR20" i="2"/>
  <c r="PS19" i="2"/>
  <c r="PR19" i="2"/>
  <c r="PQ19" i="2"/>
  <c r="PP19" i="2"/>
  <c r="PO19" i="2"/>
  <c r="PN19" i="2"/>
  <c r="PM19" i="2"/>
  <c r="PL19" i="2"/>
  <c r="PK19" i="2"/>
  <c r="PJ19" i="2"/>
  <c r="PI19" i="2"/>
  <c r="PH19" i="2"/>
  <c r="PG19" i="2"/>
  <c r="PF19" i="2"/>
  <c r="PE19" i="2"/>
  <c r="PD19" i="2"/>
  <c r="PC19" i="2"/>
  <c r="PB19" i="2"/>
  <c r="PA19" i="2"/>
  <c r="OZ19" i="2"/>
  <c r="OY19" i="2"/>
  <c r="OX19" i="2"/>
  <c r="OW19" i="2"/>
  <c r="OV19" i="2"/>
  <c r="OU19" i="2"/>
  <c r="OT19" i="2"/>
  <c r="OS19" i="2"/>
  <c r="OR19" i="2"/>
  <c r="OQ19" i="2"/>
  <c r="OP19" i="2"/>
  <c r="OO19" i="2"/>
  <c r="ON19" i="2"/>
  <c r="OM19" i="2"/>
  <c r="OL19" i="2"/>
  <c r="OK19" i="2"/>
  <c r="OJ19" i="2"/>
  <c r="OI19" i="2"/>
  <c r="OH19" i="2"/>
  <c r="OG19" i="2"/>
  <c r="OF19" i="2"/>
  <c r="OE19" i="2"/>
  <c r="OD19" i="2"/>
  <c r="OC19" i="2"/>
  <c r="OB19" i="2"/>
  <c r="OA19" i="2"/>
  <c r="NZ19" i="2"/>
  <c r="NY19" i="2"/>
  <c r="NX19" i="2"/>
  <c r="NW19" i="2"/>
  <c r="NV19" i="2"/>
  <c r="NU19" i="2"/>
  <c r="NT19" i="2"/>
  <c r="NS19" i="2"/>
  <c r="NR19" i="2"/>
  <c r="PS18" i="2"/>
  <c r="PR18" i="2"/>
  <c r="PQ18" i="2"/>
  <c r="PP18" i="2"/>
  <c r="PO18" i="2"/>
  <c r="PN18" i="2"/>
  <c r="PM18" i="2"/>
  <c r="PL18" i="2"/>
  <c r="PK18" i="2"/>
  <c r="PJ18" i="2"/>
  <c r="PI18" i="2"/>
  <c r="PH18" i="2"/>
  <c r="PG18" i="2"/>
  <c r="PF18" i="2"/>
  <c r="PE18" i="2"/>
  <c r="PD18" i="2"/>
  <c r="PC18" i="2"/>
  <c r="PB18" i="2"/>
  <c r="PA18" i="2"/>
  <c r="OZ18" i="2"/>
  <c r="OY18" i="2"/>
  <c r="OX18" i="2"/>
  <c r="OW18" i="2"/>
  <c r="OV18" i="2"/>
  <c r="OU18" i="2"/>
  <c r="OT18" i="2"/>
  <c r="OS18" i="2"/>
  <c r="OR18" i="2"/>
  <c r="OQ18" i="2"/>
  <c r="OP18" i="2"/>
  <c r="OO18" i="2"/>
  <c r="ON18" i="2"/>
  <c r="OM18" i="2"/>
  <c r="OL18" i="2"/>
  <c r="OK18" i="2"/>
  <c r="OJ18" i="2"/>
  <c r="OI18" i="2"/>
  <c r="OH18" i="2"/>
  <c r="OG18" i="2"/>
  <c r="OF18" i="2"/>
  <c r="OE18" i="2"/>
  <c r="OD18" i="2"/>
  <c r="OC18" i="2"/>
  <c r="OB18" i="2"/>
  <c r="OA18" i="2"/>
  <c r="NZ18" i="2"/>
  <c r="NY18" i="2"/>
  <c r="NX18" i="2"/>
  <c r="NW18" i="2"/>
  <c r="NV18" i="2"/>
  <c r="NU18" i="2"/>
  <c r="NT18" i="2"/>
  <c r="NS18" i="2"/>
  <c r="NR18" i="2"/>
  <c r="PS17" i="2"/>
  <c r="PR17" i="2"/>
  <c r="PQ17" i="2"/>
  <c r="PP17" i="2"/>
  <c r="PO17" i="2"/>
  <c r="PN17" i="2"/>
  <c r="PM17" i="2"/>
  <c r="PL17" i="2"/>
  <c r="PK17" i="2"/>
  <c r="PJ17" i="2"/>
  <c r="PI17" i="2"/>
  <c r="PH17" i="2"/>
  <c r="PG17" i="2"/>
  <c r="PF17" i="2"/>
  <c r="PE17" i="2"/>
  <c r="PD17" i="2"/>
  <c r="PC17" i="2"/>
  <c r="PB17" i="2"/>
  <c r="PA17" i="2"/>
  <c r="OZ17" i="2"/>
  <c r="OY17" i="2"/>
  <c r="OX17" i="2"/>
  <c r="OW17" i="2"/>
  <c r="OV17" i="2"/>
  <c r="OU17" i="2"/>
  <c r="OT17" i="2"/>
  <c r="OS17" i="2"/>
  <c r="OR17" i="2"/>
  <c r="OQ17" i="2"/>
  <c r="OP17" i="2"/>
  <c r="OO17" i="2"/>
  <c r="ON17" i="2"/>
  <c r="OM17" i="2"/>
  <c r="OL17" i="2"/>
  <c r="OK17" i="2"/>
  <c r="OJ17" i="2"/>
  <c r="OI17" i="2"/>
  <c r="OH17" i="2"/>
  <c r="OG17" i="2"/>
  <c r="OF17" i="2"/>
  <c r="OE17" i="2"/>
  <c r="OD17" i="2"/>
  <c r="OC17" i="2"/>
  <c r="OB17" i="2"/>
  <c r="OA17" i="2"/>
  <c r="NZ17" i="2"/>
  <c r="NY17" i="2"/>
  <c r="NX17" i="2"/>
  <c r="NW17" i="2"/>
  <c r="NV17" i="2"/>
  <c r="NU17" i="2"/>
  <c r="NT17" i="2"/>
  <c r="NS17" i="2"/>
  <c r="NR17" i="2"/>
  <c r="PS16" i="2"/>
  <c r="PR16" i="2"/>
  <c r="PQ16" i="2"/>
  <c r="PP16" i="2"/>
  <c r="PO16" i="2"/>
  <c r="PN16" i="2"/>
  <c r="PM16" i="2"/>
  <c r="PL16" i="2"/>
  <c r="PK16" i="2"/>
  <c r="PJ16" i="2"/>
  <c r="PI16" i="2"/>
  <c r="PH16" i="2"/>
  <c r="PG16" i="2"/>
  <c r="PF16" i="2"/>
  <c r="PE16" i="2"/>
  <c r="PD16" i="2"/>
  <c r="PC16" i="2"/>
  <c r="PB16" i="2"/>
  <c r="PA16" i="2"/>
  <c r="OZ16" i="2"/>
  <c r="OY16" i="2"/>
  <c r="OX16" i="2"/>
  <c r="OW16" i="2"/>
  <c r="OV16" i="2"/>
  <c r="OU16" i="2"/>
  <c r="OT16" i="2"/>
  <c r="OS16" i="2"/>
  <c r="OR16" i="2"/>
  <c r="OQ16" i="2"/>
  <c r="OP16" i="2"/>
  <c r="OO16" i="2"/>
  <c r="ON16" i="2"/>
  <c r="OM16" i="2"/>
  <c r="OL16" i="2"/>
  <c r="OK16" i="2"/>
  <c r="OJ16" i="2"/>
  <c r="OI16" i="2"/>
  <c r="OH16" i="2"/>
  <c r="OG16" i="2"/>
  <c r="OF16" i="2"/>
  <c r="OE16" i="2"/>
  <c r="OD16" i="2"/>
  <c r="OC16" i="2"/>
  <c r="OB16" i="2"/>
  <c r="OA16" i="2"/>
  <c r="NZ16" i="2"/>
  <c r="NY16" i="2"/>
  <c r="NX16" i="2"/>
  <c r="NW16" i="2"/>
  <c r="NV16" i="2"/>
  <c r="NU16" i="2"/>
  <c r="NT16" i="2"/>
  <c r="NS16" i="2"/>
  <c r="NR16" i="2"/>
  <c r="PS15" i="2"/>
  <c r="PR15" i="2"/>
  <c r="PQ15" i="2"/>
  <c r="PP15" i="2"/>
  <c r="PO15" i="2"/>
  <c r="PN15" i="2"/>
  <c r="PM15" i="2"/>
  <c r="PL15" i="2"/>
  <c r="PK15" i="2"/>
  <c r="PJ15" i="2"/>
  <c r="PI15" i="2"/>
  <c r="PH15" i="2"/>
  <c r="PG15" i="2"/>
  <c r="PF15" i="2"/>
  <c r="PE15" i="2"/>
  <c r="PD15" i="2"/>
  <c r="PC15" i="2"/>
  <c r="PB15" i="2"/>
  <c r="PA15" i="2"/>
  <c r="OZ15" i="2"/>
  <c r="OY15" i="2"/>
  <c r="OX15" i="2"/>
  <c r="OW15" i="2"/>
  <c r="OV15" i="2"/>
  <c r="OU15" i="2"/>
  <c r="OT15" i="2"/>
  <c r="OS15" i="2"/>
  <c r="OR15" i="2"/>
  <c r="OQ15" i="2"/>
  <c r="OP15" i="2"/>
  <c r="OO15" i="2"/>
  <c r="ON15" i="2"/>
  <c r="OM15" i="2"/>
  <c r="OL15" i="2"/>
  <c r="OK15" i="2"/>
  <c r="OJ15" i="2"/>
  <c r="OI15" i="2"/>
  <c r="OH15" i="2"/>
  <c r="OG15" i="2"/>
  <c r="OF15" i="2"/>
  <c r="OE15" i="2"/>
  <c r="OD15" i="2"/>
  <c r="OC15" i="2"/>
  <c r="OB15" i="2"/>
  <c r="OA15" i="2"/>
  <c r="NZ15" i="2"/>
  <c r="NY15" i="2"/>
  <c r="NX15" i="2"/>
  <c r="NW15" i="2"/>
  <c r="NV15" i="2"/>
  <c r="NU15" i="2"/>
  <c r="NT15" i="2"/>
  <c r="NS15" i="2"/>
  <c r="NR15" i="2"/>
  <c r="PS14" i="2"/>
  <c r="PR14" i="2"/>
  <c r="PQ14" i="2"/>
  <c r="PP14" i="2"/>
  <c r="PO14" i="2"/>
  <c r="PN14" i="2"/>
  <c r="PM14" i="2"/>
  <c r="PL14" i="2"/>
  <c r="PK14" i="2"/>
  <c r="PJ14" i="2"/>
  <c r="PI14" i="2"/>
  <c r="PH14" i="2"/>
  <c r="PG14" i="2"/>
  <c r="PF14" i="2"/>
  <c r="PE14" i="2"/>
  <c r="PD14" i="2"/>
  <c r="PC14" i="2"/>
  <c r="PB14" i="2"/>
  <c r="PA14" i="2"/>
  <c r="OZ14" i="2"/>
  <c r="OY14" i="2"/>
  <c r="OX14" i="2"/>
  <c r="OW14" i="2"/>
  <c r="OV14" i="2"/>
  <c r="OU14" i="2"/>
  <c r="OT14" i="2"/>
  <c r="OS14" i="2"/>
  <c r="OR14" i="2"/>
  <c r="OQ14" i="2"/>
  <c r="OP14" i="2"/>
  <c r="OO14" i="2"/>
  <c r="ON14" i="2"/>
  <c r="OM14" i="2"/>
  <c r="OL14" i="2"/>
  <c r="OK14" i="2"/>
  <c r="OJ14" i="2"/>
  <c r="OI14" i="2"/>
  <c r="OH14" i="2"/>
  <c r="OG14" i="2"/>
  <c r="OF14" i="2"/>
  <c r="OE14" i="2"/>
  <c r="OD14" i="2"/>
  <c r="OC14" i="2"/>
  <c r="OB14" i="2"/>
  <c r="OA14" i="2"/>
  <c r="NZ14" i="2"/>
  <c r="NY14" i="2"/>
  <c r="NX14" i="2"/>
  <c r="NW14" i="2"/>
  <c r="NV14" i="2"/>
  <c r="NU14" i="2"/>
  <c r="NT14" i="2"/>
  <c r="NS14" i="2"/>
  <c r="NR14" i="2"/>
  <c r="PS13" i="2"/>
  <c r="PR13" i="2"/>
  <c r="PQ13" i="2"/>
  <c r="PP13" i="2"/>
  <c r="PO13" i="2"/>
  <c r="PN13" i="2"/>
  <c r="PM13" i="2"/>
  <c r="PL13" i="2"/>
  <c r="PK13" i="2"/>
  <c r="PJ13" i="2"/>
  <c r="PI13" i="2"/>
  <c r="PH13" i="2"/>
  <c r="PG13" i="2"/>
  <c r="PF13" i="2"/>
  <c r="PE13" i="2"/>
  <c r="PD13" i="2"/>
  <c r="PC13" i="2"/>
  <c r="PB13" i="2"/>
  <c r="PA13" i="2"/>
  <c r="OZ13" i="2"/>
  <c r="OY13" i="2"/>
  <c r="OX13" i="2"/>
  <c r="OW13" i="2"/>
  <c r="OV13" i="2"/>
  <c r="OU13" i="2"/>
  <c r="OT13" i="2"/>
  <c r="OS13" i="2"/>
  <c r="OR13" i="2"/>
  <c r="OQ13" i="2"/>
  <c r="OP13" i="2"/>
  <c r="OO13" i="2"/>
  <c r="ON13" i="2"/>
  <c r="OM13" i="2"/>
  <c r="OL13" i="2"/>
  <c r="OK13" i="2"/>
  <c r="OJ13" i="2"/>
  <c r="OI13" i="2"/>
  <c r="OH13" i="2"/>
  <c r="OG13" i="2"/>
  <c r="OF13" i="2"/>
  <c r="OE13" i="2"/>
  <c r="OD13" i="2"/>
  <c r="OC13" i="2"/>
  <c r="OB13" i="2"/>
  <c r="OA13" i="2"/>
  <c r="NZ13" i="2"/>
  <c r="NY13" i="2"/>
  <c r="NX13" i="2"/>
  <c r="NW13" i="2"/>
  <c r="NV13" i="2"/>
  <c r="NU13" i="2"/>
  <c r="NT13" i="2"/>
  <c r="NS13" i="2"/>
  <c r="NR13" i="2"/>
  <c r="PS12" i="2"/>
  <c r="PR12" i="2"/>
  <c r="PQ12" i="2"/>
  <c r="PP12" i="2"/>
  <c r="PO12" i="2"/>
  <c r="PN12" i="2"/>
  <c r="PM12" i="2"/>
  <c r="PL12" i="2"/>
  <c r="PK12" i="2"/>
  <c r="PJ12" i="2"/>
  <c r="PI12" i="2"/>
  <c r="PH12" i="2"/>
  <c r="PG12" i="2"/>
  <c r="PF12" i="2"/>
  <c r="PE12" i="2"/>
  <c r="PD12" i="2"/>
  <c r="PC12" i="2"/>
  <c r="PB12" i="2"/>
  <c r="PA12" i="2"/>
  <c r="OZ12" i="2"/>
  <c r="OY12" i="2"/>
  <c r="OX12" i="2"/>
  <c r="OW12" i="2"/>
  <c r="OV12" i="2"/>
  <c r="OU12" i="2"/>
  <c r="OT12" i="2"/>
  <c r="OS12" i="2"/>
  <c r="OR12" i="2"/>
  <c r="OQ12" i="2"/>
  <c r="OP12" i="2"/>
  <c r="OO12" i="2"/>
  <c r="ON12" i="2"/>
  <c r="OM12" i="2"/>
  <c r="OL12" i="2"/>
  <c r="OK12" i="2"/>
  <c r="OJ12" i="2"/>
  <c r="OI12" i="2"/>
  <c r="OH12" i="2"/>
  <c r="OG12" i="2"/>
  <c r="OF12" i="2"/>
  <c r="OE12" i="2"/>
  <c r="OD12" i="2"/>
  <c r="OC12" i="2"/>
  <c r="OB12" i="2"/>
  <c r="OA12" i="2"/>
  <c r="NZ12" i="2"/>
  <c r="NY12" i="2"/>
  <c r="NX12" i="2"/>
  <c r="NW12" i="2"/>
  <c r="NV12" i="2"/>
  <c r="NU12" i="2"/>
  <c r="NT12" i="2"/>
  <c r="NS12" i="2"/>
  <c r="NR12" i="2"/>
  <c r="PS11" i="2"/>
  <c r="PR11" i="2"/>
  <c r="PQ11" i="2"/>
  <c r="PP11" i="2"/>
  <c r="PO11" i="2"/>
  <c r="PN11" i="2"/>
  <c r="PM11" i="2"/>
  <c r="PL11" i="2"/>
  <c r="PK11" i="2"/>
  <c r="PJ11" i="2"/>
  <c r="PI11" i="2"/>
  <c r="PH11" i="2"/>
  <c r="PG11" i="2"/>
  <c r="PF11" i="2"/>
  <c r="PE11" i="2"/>
  <c r="PD11" i="2"/>
  <c r="PC11" i="2"/>
  <c r="PB11" i="2"/>
  <c r="PA11" i="2"/>
  <c r="OZ11" i="2"/>
  <c r="OY11" i="2"/>
  <c r="OX11" i="2"/>
  <c r="OW11" i="2"/>
  <c r="OV11" i="2"/>
  <c r="OU11" i="2"/>
  <c r="OT11" i="2"/>
  <c r="OS11" i="2"/>
  <c r="OR11" i="2"/>
  <c r="OQ11" i="2"/>
  <c r="OP11" i="2"/>
  <c r="OO11" i="2"/>
  <c r="ON11" i="2"/>
  <c r="OM11" i="2"/>
  <c r="OL11" i="2"/>
  <c r="OK11" i="2"/>
  <c r="OJ11" i="2"/>
  <c r="OI11" i="2"/>
  <c r="OH11" i="2"/>
  <c r="OG11" i="2"/>
  <c r="OF11" i="2"/>
  <c r="OE11" i="2"/>
  <c r="OD11" i="2"/>
  <c r="BS47" i="4" s="1"/>
  <c r="OC11" i="2"/>
  <c r="OB11" i="2"/>
  <c r="OA11" i="2"/>
  <c r="NZ11" i="2"/>
  <c r="NY11" i="2"/>
  <c r="NX11" i="2"/>
  <c r="NW11" i="2"/>
  <c r="NV11" i="2"/>
  <c r="NU11" i="2"/>
  <c r="NT11" i="2"/>
  <c r="NS11" i="2"/>
  <c r="NR11" i="2"/>
  <c r="B30" i="4"/>
  <c r="BE8" i="4" l="1"/>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7" i="4"/>
  <c r="B2" i="4"/>
  <c r="NO84" i="2" l="1"/>
  <c r="NO92" i="2"/>
  <c r="NO100" i="2"/>
  <c r="NO108" i="2"/>
  <c r="NO116" i="2"/>
  <c r="NO124" i="2"/>
  <c r="NO132" i="2"/>
  <c r="NO140" i="2"/>
  <c r="NO148" i="2"/>
  <c r="NO156" i="2"/>
  <c r="NO164" i="2"/>
  <c r="NO172" i="2"/>
  <c r="NO180" i="2"/>
  <c r="NO188" i="2"/>
  <c r="NM216" i="2"/>
  <c r="NM220" i="2"/>
  <c r="NM224" i="2"/>
  <c r="NM228" i="2"/>
  <c r="NM232" i="2"/>
  <c r="NM236" i="2"/>
  <c r="NM240" i="2"/>
  <c r="NM244" i="2"/>
  <c r="NM248" i="2"/>
  <c r="NM252" i="2"/>
  <c r="NM256" i="2"/>
  <c r="NM260" i="2"/>
  <c r="NJ260" i="2"/>
  <c r="NO260" i="2" s="1"/>
  <c r="NJ259" i="2"/>
  <c r="NM259" i="2" s="1"/>
  <c r="NJ258" i="2"/>
  <c r="NO258" i="2" s="1"/>
  <c r="NJ257" i="2"/>
  <c r="NM257" i="2" s="1"/>
  <c r="NJ256" i="2"/>
  <c r="NO256" i="2" s="1"/>
  <c r="NJ255" i="2"/>
  <c r="NM255" i="2" s="1"/>
  <c r="NJ254" i="2"/>
  <c r="NO254" i="2" s="1"/>
  <c r="NJ253" i="2"/>
  <c r="NM253" i="2" s="1"/>
  <c r="NJ252" i="2"/>
  <c r="NO252" i="2" s="1"/>
  <c r="NJ251" i="2"/>
  <c r="NM251" i="2" s="1"/>
  <c r="NJ250" i="2"/>
  <c r="NO250" i="2" s="1"/>
  <c r="NJ249" i="2"/>
  <c r="NM249" i="2" s="1"/>
  <c r="NJ248" i="2"/>
  <c r="NO248" i="2" s="1"/>
  <c r="NJ247" i="2"/>
  <c r="NM247" i="2" s="1"/>
  <c r="NJ246" i="2"/>
  <c r="NO246" i="2" s="1"/>
  <c r="NJ245" i="2"/>
  <c r="NM245" i="2" s="1"/>
  <c r="NJ244" i="2"/>
  <c r="NO244" i="2" s="1"/>
  <c r="NJ243" i="2"/>
  <c r="NM243" i="2" s="1"/>
  <c r="NJ242" i="2"/>
  <c r="NO242" i="2" s="1"/>
  <c r="NJ241" i="2"/>
  <c r="NM241" i="2" s="1"/>
  <c r="NJ240" i="2"/>
  <c r="NO240" i="2" s="1"/>
  <c r="NJ239" i="2"/>
  <c r="NM239" i="2" s="1"/>
  <c r="NJ238" i="2"/>
  <c r="NO238" i="2" s="1"/>
  <c r="NJ237" i="2"/>
  <c r="NM237" i="2" s="1"/>
  <c r="NJ236" i="2"/>
  <c r="NO236" i="2" s="1"/>
  <c r="NJ235" i="2"/>
  <c r="NM235" i="2" s="1"/>
  <c r="NJ234" i="2"/>
  <c r="NO234" i="2" s="1"/>
  <c r="NJ233" i="2"/>
  <c r="NM233" i="2" s="1"/>
  <c r="NJ232" i="2"/>
  <c r="NO232" i="2" s="1"/>
  <c r="NJ231" i="2"/>
  <c r="NM231" i="2" s="1"/>
  <c r="NJ230" i="2"/>
  <c r="NO230" i="2" s="1"/>
  <c r="NJ229" i="2"/>
  <c r="NM229" i="2" s="1"/>
  <c r="NJ228" i="2"/>
  <c r="NO228" i="2" s="1"/>
  <c r="NJ227" i="2"/>
  <c r="NM227" i="2" s="1"/>
  <c r="NJ226" i="2"/>
  <c r="NO226" i="2" s="1"/>
  <c r="NJ225" i="2"/>
  <c r="NM225" i="2" s="1"/>
  <c r="NJ224" i="2"/>
  <c r="NO224" i="2" s="1"/>
  <c r="NJ223" i="2"/>
  <c r="NM223" i="2" s="1"/>
  <c r="NJ222" i="2"/>
  <c r="NO222" i="2" s="1"/>
  <c r="NJ221" i="2"/>
  <c r="NM221" i="2" s="1"/>
  <c r="NJ220" i="2"/>
  <c r="NO220" i="2" s="1"/>
  <c r="NJ219" i="2"/>
  <c r="NM219" i="2" s="1"/>
  <c r="NJ218" i="2"/>
  <c r="NO218" i="2" s="1"/>
  <c r="NJ217" i="2"/>
  <c r="NM217" i="2" s="1"/>
  <c r="NJ216" i="2"/>
  <c r="NO216" i="2" s="1"/>
  <c r="NJ215" i="2"/>
  <c r="NM215" i="2" s="1"/>
  <c r="NJ214" i="2"/>
  <c r="NO214" i="2" s="1"/>
  <c r="NJ213" i="2"/>
  <c r="NJ212" i="2"/>
  <c r="NM212" i="2" s="1"/>
  <c r="NJ211" i="2"/>
  <c r="NJ210" i="2"/>
  <c r="NO210" i="2" s="1"/>
  <c r="NJ209" i="2"/>
  <c r="NJ208" i="2"/>
  <c r="NM208" i="2" s="1"/>
  <c r="NJ207" i="2"/>
  <c r="NJ206" i="2"/>
  <c r="NO206" i="2" s="1"/>
  <c r="NJ205" i="2"/>
  <c r="NJ204" i="2"/>
  <c r="NM204" i="2" s="1"/>
  <c r="NJ203" i="2"/>
  <c r="NJ202" i="2"/>
  <c r="NO202" i="2" s="1"/>
  <c r="NJ201" i="2"/>
  <c r="NJ200" i="2"/>
  <c r="NM200" i="2" s="1"/>
  <c r="NJ199" i="2"/>
  <c r="NJ198" i="2"/>
  <c r="NO198" i="2" s="1"/>
  <c r="NJ197" i="2"/>
  <c r="NJ196" i="2"/>
  <c r="NM196" i="2" s="1"/>
  <c r="NJ195" i="2"/>
  <c r="NJ194" i="2"/>
  <c r="NO194" i="2" s="1"/>
  <c r="NJ193" i="2"/>
  <c r="NJ192" i="2"/>
  <c r="NM192" i="2" s="1"/>
  <c r="NJ191" i="2"/>
  <c r="NJ190" i="2"/>
  <c r="NM190" i="2" s="1"/>
  <c r="NJ189" i="2"/>
  <c r="NJ188" i="2"/>
  <c r="NM188" i="2" s="1"/>
  <c r="NJ187" i="2"/>
  <c r="NJ186" i="2"/>
  <c r="NM186" i="2" s="1"/>
  <c r="NJ185" i="2"/>
  <c r="NJ184" i="2"/>
  <c r="NM184" i="2" s="1"/>
  <c r="NJ183" i="2"/>
  <c r="NJ182" i="2"/>
  <c r="NM182" i="2" s="1"/>
  <c r="NJ181" i="2"/>
  <c r="NJ180" i="2"/>
  <c r="NM180" i="2" s="1"/>
  <c r="NJ179" i="2"/>
  <c r="NJ178" i="2"/>
  <c r="NM178" i="2" s="1"/>
  <c r="NJ177" i="2"/>
  <c r="NJ176" i="2"/>
  <c r="NM176" i="2" s="1"/>
  <c r="NJ175" i="2"/>
  <c r="NJ174" i="2"/>
  <c r="NM174" i="2" s="1"/>
  <c r="NJ173" i="2"/>
  <c r="NJ172" i="2"/>
  <c r="NM172" i="2" s="1"/>
  <c r="NJ171" i="2"/>
  <c r="NJ170" i="2"/>
  <c r="NM170" i="2" s="1"/>
  <c r="NJ169" i="2"/>
  <c r="NJ168" i="2"/>
  <c r="NM168" i="2" s="1"/>
  <c r="NJ167" i="2"/>
  <c r="NJ166" i="2"/>
  <c r="NM166" i="2" s="1"/>
  <c r="NJ165" i="2"/>
  <c r="NJ164" i="2"/>
  <c r="NM164" i="2" s="1"/>
  <c r="NJ163" i="2"/>
  <c r="NJ162" i="2"/>
  <c r="NM162" i="2" s="1"/>
  <c r="NJ161" i="2"/>
  <c r="NJ160" i="2"/>
  <c r="NM160" i="2" s="1"/>
  <c r="NJ159" i="2"/>
  <c r="NJ158" i="2"/>
  <c r="NM158" i="2" s="1"/>
  <c r="NJ157" i="2"/>
  <c r="NJ156" i="2"/>
  <c r="NM156" i="2" s="1"/>
  <c r="NJ155" i="2"/>
  <c r="NJ154" i="2"/>
  <c r="NM154" i="2" s="1"/>
  <c r="NJ153" i="2"/>
  <c r="NJ152" i="2"/>
  <c r="NM152" i="2" s="1"/>
  <c r="NJ151" i="2"/>
  <c r="NJ150" i="2"/>
  <c r="NM150" i="2" s="1"/>
  <c r="NJ149" i="2"/>
  <c r="NJ148" i="2"/>
  <c r="NM148" i="2" s="1"/>
  <c r="NJ147" i="2"/>
  <c r="NJ146" i="2"/>
  <c r="NM146" i="2" s="1"/>
  <c r="NJ145" i="2"/>
  <c r="NJ144" i="2"/>
  <c r="NM144" i="2" s="1"/>
  <c r="NJ143" i="2"/>
  <c r="NJ142" i="2"/>
  <c r="NM142" i="2" s="1"/>
  <c r="NJ141" i="2"/>
  <c r="NJ140" i="2"/>
  <c r="NM140" i="2" s="1"/>
  <c r="NJ139" i="2"/>
  <c r="NJ138" i="2"/>
  <c r="NM138" i="2" s="1"/>
  <c r="NJ137" i="2"/>
  <c r="NJ136" i="2"/>
  <c r="NM136" i="2" s="1"/>
  <c r="NJ135" i="2"/>
  <c r="NJ134" i="2"/>
  <c r="NM134" i="2" s="1"/>
  <c r="NJ133" i="2"/>
  <c r="NJ132" i="2"/>
  <c r="NM132" i="2" s="1"/>
  <c r="NJ131" i="2"/>
  <c r="NJ130" i="2"/>
  <c r="NM130" i="2" s="1"/>
  <c r="NJ129" i="2"/>
  <c r="NJ128" i="2"/>
  <c r="NM128" i="2" s="1"/>
  <c r="NJ127" i="2"/>
  <c r="NJ126" i="2"/>
  <c r="NM126" i="2" s="1"/>
  <c r="NJ125" i="2"/>
  <c r="NJ124" i="2"/>
  <c r="NM124" i="2" s="1"/>
  <c r="NJ123" i="2"/>
  <c r="NJ122" i="2"/>
  <c r="NM122" i="2" s="1"/>
  <c r="NJ121" i="2"/>
  <c r="NJ120" i="2"/>
  <c r="NM120" i="2" s="1"/>
  <c r="NJ119" i="2"/>
  <c r="NJ118" i="2"/>
  <c r="NM118" i="2" s="1"/>
  <c r="NJ117" i="2"/>
  <c r="NJ116" i="2"/>
  <c r="NM116" i="2" s="1"/>
  <c r="NJ115" i="2"/>
  <c r="NJ114" i="2"/>
  <c r="NM114" i="2" s="1"/>
  <c r="NJ113" i="2"/>
  <c r="NJ112" i="2"/>
  <c r="NM112" i="2" s="1"/>
  <c r="NJ111" i="2"/>
  <c r="NJ110" i="2"/>
  <c r="NM110" i="2" s="1"/>
  <c r="NJ109" i="2"/>
  <c r="NJ108" i="2"/>
  <c r="NM108" i="2" s="1"/>
  <c r="NJ107" i="2"/>
  <c r="NJ106" i="2"/>
  <c r="NM106" i="2" s="1"/>
  <c r="NJ105" i="2"/>
  <c r="NJ104" i="2"/>
  <c r="NM104" i="2" s="1"/>
  <c r="NJ103" i="2"/>
  <c r="NJ102" i="2"/>
  <c r="NM102" i="2" s="1"/>
  <c r="NJ101" i="2"/>
  <c r="NJ100" i="2"/>
  <c r="NM100" i="2" s="1"/>
  <c r="NJ99" i="2"/>
  <c r="NJ98" i="2"/>
  <c r="NM98" i="2" s="1"/>
  <c r="NJ97" i="2"/>
  <c r="NJ96" i="2"/>
  <c r="NM96" i="2" s="1"/>
  <c r="NJ95" i="2"/>
  <c r="NJ94" i="2"/>
  <c r="NM94" i="2" s="1"/>
  <c r="NJ93" i="2"/>
  <c r="NJ92" i="2"/>
  <c r="NM92" i="2" s="1"/>
  <c r="NJ91" i="2"/>
  <c r="NJ90" i="2"/>
  <c r="NM90" i="2" s="1"/>
  <c r="NJ89" i="2"/>
  <c r="NJ88" i="2"/>
  <c r="NM88" i="2" s="1"/>
  <c r="NJ87" i="2"/>
  <c r="NJ86" i="2"/>
  <c r="NM86" i="2" s="1"/>
  <c r="NJ85" i="2"/>
  <c r="NJ84" i="2"/>
  <c r="NM84" i="2" s="1"/>
  <c r="NJ83" i="2"/>
  <c r="NJ82" i="2"/>
  <c r="NM82" i="2" s="1"/>
  <c r="NJ81" i="2"/>
  <c r="NJ80" i="2"/>
  <c r="NM80" i="2" s="1"/>
  <c r="NJ79" i="2"/>
  <c r="NJ78" i="2"/>
  <c r="NM78" i="2" s="1"/>
  <c r="NJ77" i="2"/>
  <c r="NJ76" i="2"/>
  <c r="NM76" i="2" s="1"/>
  <c r="NJ75" i="2"/>
  <c r="NJ74" i="2"/>
  <c r="NM74" i="2" s="1"/>
  <c r="NJ73" i="2"/>
  <c r="NJ72" i="2"/>
  <c r="NM72" i="2" s="1"/>
  <c r="NJ71" i="2"/>
  <c r="NJ70" i="2"/>
  <c r="NM70" i="2" s="1"/>
  <c r="NJ69" i="2"/>
  <c r="NJ68" i="2"/>
  <c r="NM68" i="2" s="1"/>
  <c r="NJ67" i="2"/>
  <c r="NJ66" i="2"/>
  <c r="NM66" i="2" s="1"/>
  <c r="NJ65" i="2"/>
  <c r="NJ64" i="2"/>
  <c r="NM64" i="2" s="1"/>
  <c r="NJ63" i="2"/>
  <c r="NJ62" i="2"/>
  <c r="NM62" i="2" s="1"/>
  <c r="NJ61" i="2"/>
  <c r="NJ60" i="2"/>
  <c r="NM60" i="2" s="1"/>
  <c r="NJ59" i="2"/>
  <c r="NJ58" i="2"/>
  <c r="NM58" i="2" s="1"/>
  <c r="NJ57" i="2"/>
  <c r="NJ56" i="2"/>
  <c r="NM56" i="2" s="1"/>
  <c r="NJ55" i="2"/>
  <c r="NJ54" i="2"/>
  <c r="NM54" i="2" s="1"/>
  <c r="NJ53" i="2"/>
  <c r="NJ52" i="2"/>
  <c r="NM52" i="2" s="1"/>
  <c r="NJ51" i="2"/>
  <c r="NJ50" i="2"/>
  <c r="NM50" i="2" s="1"/>
  <c r="NJ49" i="2"/>
  <c r="NJ48" i="2"/>
  <c r="NM48" i="2" s="1"/>
  <c r="NJ47" i="2"/>
  <c r="NJ46" i="2"/>
  <c r="NM46" i="2" s="1"/>
  <c r="NJ45" i="2"/>
  <c r="NJ44" i="2"/>
  <c r="NM44" i="2" s="1"/>
  <c r="NJ43" i="2"/>
  <c r="NJ42" i="2"/>
  <c r="NM42" i="2" s="1"/>
  <c r="NJ41" i="2"/>
  <c r="NJ40" i="2"/>
  <c r="NM40" i="2" s="1"/>
  <c r="NJ39" i="2"/>
  <c r="NJ38" i="2"/>
  <c r="NM38" i="2" s="1"/>
  <c r="NJ37" i="2"/>
  <c r="NJ36" i="2"/>
  <c r="NM36" i="2" s="1"/>
  <c r="NJ35" i="2"/>
  <c r="NJ34" i="2"/>
  <c r="NM34" i="2" s="1"/>
  <c r="NJ33" i="2"/>
  <c r="NJ32" i="2"/>
  <c r="NM32" i="2" s="1"/>
  <c r="NJ31" i="2"/>
  <c r="NJ30" i="2"/>
  <c r="NM30" i="2" s="1"/>
  <c r="NJ29" i="2"/>
  <c r="NJ28" i="2"/>
  <c r="NM28" i="2" s="1"/>
  <c r="NJ27" i="2"/>
  <c r="NJ26" i="2"/>
  <c r="NM26" i="2" s="1"/>
  <c r="NJ25" i="2"/>
  <c r="NJ24" i="2"/>
  <c r="NM24" i="2" s="1"/>
  <c r="NJ23" i="2"/>
  <c r="NJ22" i="2"/>
  <c r="NM22" i="2" s="1"/>
  <c r="NJ21" i="2"/>
  <c r="NJ20" i="2"/>
  <c r="NJ19" i="2"/>
  <c r="NJ18" i="2"/>
  <c r="NJ17" i="2"/>
  <c r="NJ16" i="2"/>
  <c r="NJ15" i="2"/>
  <c r="NJ14" i="2"/>
  <c r="NJ13" i="2"/>
  <c r="NJ12" i="2"/>
  <c r="NJ11" i="2"/>
  <c r="NM258" i="2" l="1"/>
  <c r="NM250" i="2"/>
  <c r="NM242" i="2"/>
  <c r="NM234" i="2"/>
  <c r="NM230" i="2"/>
  <c r="NM218" i="2"/>
  <c r="NM214" i="2"/>
  <c r="NM210" i="2"/>
  <c r="NM206" i="2"/>
  <c r="NM202" i="2"/>
  <c r="NM198" i="2"/>
  <c r="NM194" i="2"/>
  <c r="NO76" i="2"/>
  <c r="NO68" i="2"/>
  <c r="NO60" i="2"/>
  <c r="NO52" i="2"/>
  <c r="NO44" i="2"/>
  <c r="NO36" i="2"/>
  <c r="NO28" i="2"/>
  <c r="NM23" i="2"/>
  <c r="NO23" i="2"/>
  <c r="NM27" i="2"/>
  <c r="NO27" i="2"/>
  <c r="NM31" i="2"/>
  <c r="NO31" i="2"/>
  <c r="NM35" i="2"/>
  <c r="NO35" i="2"/>
  <c r="NM39" i="2"/>
  <c r="NO39" i="2"/>
  <c r="NM43" i="2"/>
  <c r="NO43" i="2"/>
  <c r="NM47" i="2"/>
  <c r="NO47" i="2"/>
  <c r="NM51" i="2"/>
  <c r="NO51" i="2"/>
  <c r="NM55" i="2"/>
  <c r="NO55" i="2"/>
  <c r="NM59" i="2"/>
  <c r="NO59" i="2"/>
  <c r="NM63" i="2"/>
  <c r="NO63" i="2"/>
  <c r="NM67" i="2"/>
  <c r="NO67" i="2"/>
  <c r="NM71" i="2"/>
  <c r="NO71" i="2"/>
  <c r="NM75" i="2"/>
  <c r="NO75" i="2"/>
  <c r="NM79" i="2"/>
  <c r="NO79" i="2"/>
  <c r="NM83" i="2"/>
  <c r="NO83" i="2"/>
  <c r="NM87" i="2"/>
  <c r="NO87" i="2"/>
  <c r="NM91" i="2"/>
  <c r="NO91" i="2"/>
  <c r="NM95" i="2"/>
  <c r="NO95" i="2"/>
  <c r="NM99" i="2"/>
  <c r="NO99" i="2"/>
  <c r="NM103" i="2"/>
  <c r="NO103" i="2"/>
  <c r="NM107" i="2"/>
  <c r="NO107" i="2"/>
  <c r="NM111" i="2"/>
  <c r="NO111" i="2"/>
  <c r="NM115" i="2"/>
  <c r="NO115" i="2"/>
  <c r="NM119" i="2"/>
  <c r="NO119" i="2"/>
  <c r="NM123" i="2"/>
  <c r="NO123" i="2"/>
  <c r="NM127" i="2"/>
  <c r="NO127" i="2"/>
  <c r="NM131" i="2"/>
  <c r="NO131" i="2"/>
  <c r="NM135" i="2"/>
  <c r="NO135" i="2"/>
  <c r="NM139" i="2"/>
  <c r="NO139" i="2"/>
  <c r="NM143" i="2"/>
  <c r="NO143" i="2"/>
  <c r="NM147" i="2"/>
  <c r="NO147" i="2"/>
  <c r="NM151" i="2"/>
  <c r="NO151" i="2"/>
  <c r="NM155" i="2"/>
  <c r="NO155" i="2"/>
  <c r="NM159" i="2"/>
  <c r="NO159" i="2"/>
  <c r="NM163" i="2"/>
  <c r="NO163" i="2"/>
  <c r="NM167" i="2"/>
  <c r="NO167" i="2"/>
  <c r="NM171" i="2"/>
  <c r="NO171" i="2"/>
  <c r="NM175" i="2"/>
  <c r="NO175" i="2"/>
  <c r="NM179" i="2"/>
  <c r="NO179" i="2"/>
  <c r="NM183" i="2"/>
  <c r="NO183" i="2"/>
  <c r="NM187" i="2"/>
  <c r="NO187" i="2"/>
  <c r="NM191" i="2"/>
  <c r="NO191" i="2"/>
  <c r="NM195" i="2"/>
  <c r="NO195" i="2"/>
  <c r="NM199" i="2"/>
  <c r="NO199" i="2"/>
  <c r="NM203" i="2"/>
  <c r="NO203" i="2"/>
  <c r="NM207" i="2"/>
  <c r="NO207" i="2"/>
  <c r="NM211" i="2"/>
  <c r="NO211" i="2"/>
  <c r="NO259" i="2"/>
  <c r="NO257" i="2"/>
  <c r="NO255" i="2"/>
  <c r="NO253" i="2"/>
  <c r="NO251" i="2"/>
  <c r="NO249" i="2"/>
  <c r="NO247" i="2"/>
  <c r="NO245" i="2"/>
  <c r="NO243" i="2"/>
  <c r="NO241" i="2"/>
  <c r="NO239" i="2"/>
  <c r="NO237" i="2"/>
  <c r="NO235" i="2"/>
  <c r="NO233" i="2"/>
  <c r="NO231" i="2"/>
  <c r="NO229" i="2"/>
  <c r="NO227" i="2"/>
  <c r="NO225" i="2"/>
  <c r="NO223" i="2"/>
  <c r="NO221" i="2"/>
  <c r="NO219" i="2"/>
  <c r="NO217" i="2"/>
  <c r="NO215" i="2"/>
  <c r="NO212" i="2"/>
  <c r="NO208" i="2"/>
  <c r="NO204" i="2"/>
  <c r="NO200" i="2"/>
  <c r="NO196" i="2"/>
  <c r="NO192" i="2"/>
  <c r="NO186" i="2"/>
  <c r="NO178" i="2"/>
  <c r="NO170" i="2"/>
  <c r="NO162" i="2"/>
  <c r="NO154" i="2"/>
  <c r="NO146" i="2"/>
  <c r="NO138" i="2"/>
  <c r="NO130" i="2"/>
  <c r="NO122" i="2"/>
  <c r="NO114" i="2"/>
  <c r="NO106" i="2"/>
  <c r="NO98" i="2"/>
  <c r="NO90" i="2"/>
  <c r="NO82" i="2"/>
  <c r="NO74" i="2"/>
  <c r="NO66" i="2"/>
  <c r="NO58" i="2"/>
  <c r="NO50" i="2"/>
  <c r="NO42" i="2"/>
  <c r="NO34" i="2"/>
  <c r="NO26" i="2"/>
  <c r="NM254" i="2"/>
  <c r="NM246" i="2"/>
  <c r="NM238" i="2"/>
  <c r="NM226" i="2"/>
  <c r="NO184" i="2"/>
  <c r="NO176" i="2"/>
  <c r="NO168" i="2"/>
  <c r="NO160" i="2"/>
  <c r="NO152" i="2"/>
  <c r="NO144" i="2"/>
  <c r="NO136" i="2"/>
  <c r="NO128" i="2"/>
  <c r="NO120" i="2"/>
  <c r="NO112" i="2"/>
  <c r="NO104" i="2"/>
  <c r="NO96" i="2"/>
  <c r="NO88" i="2"/>
  <c r="NO80" i="2"/>
  <c r="NO72" i="2"/>
  <c r="NO64" i="2"/>
  <c r="NO56" i="2"/>
  <c r="NO48" i="2"/>
  <c r="NO40" i="2"/>
  <c r="NO32" i="2"/>
  <c r="NO24" i="2"/>
  <c r="NM222" i="2"/>
  <c r="NM21" i="2"/>
  <c r="NO21" i="2"/>
  <c r="NM25" i="2"/>
  <c r="NO25" i="2"/>
  <c r="NM29" i="2"/>
  <c r="NO29" i="2"/>
  <c r="NM33" i="2"/>
  <c r="NO33" i="2"/>
  <c r="NM37" i="2"/>
  <c r="NO37" i="2"/>
  <c r="NM41" i="2"/>
  <c r="NO41" i="2"/>
  <c r="NM45" i="2"/>
  <c r="NO45" i="2"/>
  <c r="NM49" i="2"/>
  <c r="NO49" i="2"/>
  <c r="NM53" i="2"/>
  <c r="NO53" i="2"/>
  <c r="NM57" i="2"/>
  <c r="NO57" i="2"/>
  <c r="NM61" i="2"/>
  <c r="NO61" i="2"/>
  <c r="NM65" i="2"/>
  <c r="NO65" i="2"/>
  <c r="NM69" i="2"/>
  <c r="NO69" i="2"/>
  <c r="NM73" i="2"/>
  <c r="NO73" i="2"/>
  <c r="NM77" i="2"/>
  <c r="NO77" i="2"/>
  <c r="NM81" i="2"/>
  <c r="NO81" i="2"/>
  <c r="NM85" i="2"/>
  <c r="NO85" i="2"/>
  <c r="NM89" i="2"/>
  <c r="NO89" i="2"/>
  <c r="NM93" i="2"/>
  <c r="NO93" i="2"/>
  <c r="NM97" i="2"/>
  <c r="NO97" i="2"/>
  <c r="NM101" i="2"/>
  <c r="NO101" i="2"/>
  <c r="NM105" i="2"/>
  <c r="NO105" i="2"/>
  <c r="NM109" i="2"/>
  <c r="NO109" i="2"/>
  <c r="NM113" i="2"/>
  <c r="NO113" i="2"/>
  <c r="NM117" i="2"/>
  <c r="NO117" i="2"/>
  <c r="NM121" i="2"/>
  <c r="NO121" i="2"/>
  <c r="NM125" i="2"/>
  <c r="NO125" i="2"/>
  <c r="NM129" i="2"/>
  <c r="NO129" i="2"/>
  <c r="NM133" i="2"/>
  <c r="NO133" i="2"/>
  <c r="NM137" i="2"/>
  <c r="NO137" i="2"/>
  <c r="NM141" i="2"/>
  <c r="NO141" i="2"/>
  <c r="NM145" i="2"/>
  <c r="NO145" i="2"/>
  <c r="NM149" i="2"/>
  <c r="NO149" i="2"/>
  <c r="NM153" i="2"/>
  <c r="NO153" i="2"/>
  <c r="NM157" i="2"/>
  <c r="NO157" i="2"/>
  <c r="NM161" i="2"/>
  <c r="NO161" i="2"/>
  <c r="NM165" i="2"/>
  <c r="NO165" i="2"/>
  <c r="NM169" i="2"/>
  <c r="NO169" i="2"/>
  <c r="NM173" i="2"/>
  <c r="NO173" i="2"/>
  <c r="NM177" i="2"/>
  <c r="NO177" i="2"/>
  <c r="NM181" i="2"/>
  <c r="NO181" i="2"/>
  <c r="NM185" i="2"/>
  <c r="NO185" i="2"/>
  <c r="NM189" i="2"/>
  <c r="NO189" i="2"/>
  <c r="NM193" i="2"/>
  <c r="NO193" i="2"/>
  <c r="NM197" i="2"/>
  <c r="NO197" i="2"/>
  <c r="NM201" i="2"/>
  <c r="NO201" i="2"/>
  <c r="NM205" i="2"/>
  <c r="NO205" i="2"/>
  <c r="NM209" i="2"/>
  <c r="NO209" i="2"/>
  <c r="NM213" i="2"/>
  <c r="NO213" i="2"/>
  <c r="NO190" i="2"/>
  <c r="NO182" i="2"/>
  <c r="NO174" i="2"/>
  <c r="NO166" i="2"/>
  <c r="NO158" i="2"/>
  <c r="NO150" i="2"/>
  <c r="NO142" i="2"/>
  <c r="NO134" i="2"/>
  <c r="NO126" i="2"/>
  <c r="NO118" i="2"/>
  <c r="NO110" i="2"/>
  <c r="NO102" i="2"/>
  <c r="NO94" i="2"/>
  <c r="NO86" i="2"/>
  <c r="NO78" i="2"/>
  <c r="NO70" i="2"/>
  <c r="NO62" i="2"/>
  <c r="NO54" i="2"/>
  <c r="NO46" i="2"/>
  <c r="NO38" i="2"/>
  <c r="NO30" i="2"/>
  <c r="NO22" i="2"/>
  <c r="NM17" i="2"/>
  <c r="NM20" i="2"/>
  <c r="NM19" i="2"/>
  <c r="NM18" i="2"/>
  <c r="NM16" i="2"/>
  <c r="NO20" i="2"/>
  <c r="NO19" i="2"/>
  <c r="NO18" i="2"/>
  <c r="NO17" i="2"/>
  <c r="NM15" i="2"/>
  <c r="NO16" i="2"/>
  <c r="NO15" i="2"/>
  <c r="NM11" i="2"/>
  <c r="AM30" i="4" s="1"/>
  <c r="NM12" i="2"/>
  <c r="NO14" i="2"/>
  <c r="NM14" i="2"/>
  <c r="NO11" i="2"/>
  <c r="NM13" i="2"/>
  <c r="NO12" i="2"/>
  <c r="NO13" i="2"/>
  <c r="B2" i="3"/>
  <c r="U56" i="3" l="1"/>
  <c r="N56" i="3"/>
  <c r="N59" i="3"/>
  <c r="N57" i="3"/>
  <c r="N63" i="3"/>
  <c r="U65" i="3"/>
  <c r="N62" i="3"/>
  <c r="U60" i="3"/>
  <c r="N61" i="3"/>
  <c r="U63" i="3"/>
  <c r="U57" i="3"/>
  <c r="N64" i="3"/>
  <c r="U62" i="3"/>
  <c r="N65" i="3"/>
  <c r="U59" i="3"/>
  <c r="N58" i="3"/>
  <c r="U64" i="3"/>
  <c r="AK61" i="3"/>
  <c r="AK57" i="3"/>
  <c r="AK65" i="3"/>
  <c r="AK63" i="3"/>
  <c r="AK59" i="3"/>
  <c r="AR64" i="3"/>
  <c r="AR62" i="3"/>
  <c r="AR60" i="3"/>
  <c r="AR58" i="3"/>
  <c r="AK56" i="3"/>
  <c r="AK64" i="3"/>
  <c r="AK62" i="3"/>
  <c r="AK60" i="3"/>
  <c r="AK58" i="3"/>
  <c r="AR56" i="3"/>
  <c r="AR65" i="3"/>
  <c r="AR63" i="3"/>
  <c r="AR61" i="3"/>
  <c r="AR59" i="3"/>
  <c r="AR57" i="3"/>
  <c r="U61" i="3"/>
  <c r="N60" i="3"/>
  <c r="U58" i="3"/>
  <c r="IE260" i="2"/>
  <c r="ID260" i="2"/>
  <c r="IC260" i="2"/>
  <c r="IB260" i="2"/>
  <c r="IA260" i="2"/>
  <c r="HZ260" i="2"/>
  <c r="HY260" i="2"/>
  <c r="HX260" i="2"/>
  <c r="HW260" i="2"/>
  <c r="HV260" i="2"/>
  <c r="HU260" i="2"/>
  <c r="HT260" i="2"/>
  <c r="HS260" i="2"/>
  <c r="HR260" i="2"/>
  <c r="HQ260" i="2"/>
  <c r="HP260" i="2"/>
  <c r="HO260" i="2"/>
  <c r="HN260" i="2"/>
  <c r="HM260" i="2"/>
  <c r="HL260" i="2"/>
  <c r="HK260" i="2"/>
  <c r="HJ260" i="2"/>
  <c r="HI260" i="2"/>
  <c r="HH260" i="2"/>
  <c r="HG260" i="2"/>
  <c r="HF260" i="2"/>
  <c r="HE260" i="2"/>
  <c r="HD260" i="2"/>
  <c r="HC260" i="2"/>
  <c r="HB260" i="2"/>
  <c r="HA260" i="2"/>
  <c r="GZ260" i="2"/>
  <c r="GY260" i="2"/>
  <c r="GX260" i="2"/>
  <c r="GW260" i="2"/>
  <c r="GV260" i="2"/>
  <c r="GU260" i="2"/>
  <c r="GT260" i="2"/>
  <c r="GS260" i="2"/>
  <c r="GR260" i="2"/>
  <c r="GQ260" i="2"/>
  <c r="GP260" i="2"/>
  <c r="GO260" i="2"/>
  <c r="GN260" i="2"/>
  <c r="GM260" i="2"/>
  <c r="GL260" i="2"/>
  <c r="GK260" i="2"/>
  <c r="GJ260" i="2"/>
  <c r="GI260" i="2"/>
  <c r="GH260" i="2"/>
  <c r="GG260" i="2"/>
  <c r="GF260" i="2"/>
  <c r="GE260" i="2"/>
  <c r="GD260" i="2"/>
  <c r="IE259" i="2"/>
  <c r="ID259" i="2"/>
  <c r="IC259" i="2"/>
  <c r="IB259" i="2"/>
  <c r="IA259" i="2"/>
  <c r="HZ259" i="2"/>
  <c r="HY259" i="2"/>
  <c r="HX259" i="2"/>
  <c r="HW259" i="2"/>
  <c r="HV259" i="2"/>
  <c r="HU259" i="2"/>
  <c r="HT259" i="2"/>
  <c r="HS259" i="2"/>
  <c r="HR259" i="2"/>
  <c r="HQ259" i="2"/>
  <c r="HP259" i="2"/>
  <c r="HO259" i="2"/>
  <c r="HN259" i="2"/>
  <c r="HM259" i="2"/>
  <c r="HL259" i="2"/>
  <c r="HK259" i="2"/>
  <c r="HJ259" i="2"/>
  <c r="HI259" i="2"/>
  <c r="HH259" i="2"/>
  <c r="HG259" i="2"/>
  <c r="HF259" i="2"/>
  <c r="HE259" i="2"/>
  <c r="HD259" i="2"/>
  <c r="HC259" i="2"/>
  <c r="HB259" i="2"/>
  <c r="HA259" i="2"/>
  <c r="GZ259" i="2"/>
  <c r="GY259" i="2"/>
  <c r="GX259" i="2"/>
  <c r="GW259" i="2"/>
  <c r="GV259" i="2"/>
  <c r="GU259" i="2"/>
  <c r="GT259" i="2"/>
  <c r="GS259" i="2"/>
  <c r="GR259" i="2"/>
  <c r="GQ259" i="2"/>
  <c r="GP259" i="2"/>
  <c r="GO259" i="2"/>
  <c r="GN259" i="2"/>
  <c r="GM259" i="2"/>
  <c r="GL259" i="2"/>
  <c r="GK259" i="2"/>
  <c r="GJ259" i="2"/>
  <c r="GI259" i="2"/>
  <c r="GH259" i="2"/>
  <c r="GG259" i="2"/>
  <c r="GF259" i="2"/>
  <c r="GE259" i="2"/>
  <c r="GD259" i="2"/>
  <c r="IE258" i="2"/>
  <c r="ID258" i="2"/>
  <c r="IC258" i="2"/>
  <c r="IB258" i="2"/>
  <c r="IA258" i="2"/>
  <c r="HZ258" i="2"/>
  <c r="HY258" i="2"/>
  <c r="HX258" i="2"/>
  <c r="HW258" i="2"/>
  <c r="HV258" i="2"/>
  <c r="HU258" i="2"/>
  <c r="HT258" i="2"/>
  <c r="HS258" i="2"/>
  <c r="HR258" i="2"/>
  <c r="HQ258" i="2"/>
  <c r="HP258" i="2"/>
  <c r="HO258" i="2"/>
  <c r="HN258" i="2"/>
  <c r="HM258" i="2"/>
  <c r="HL258" i="2"/>
  <c r="HK258" i="2"/>
  <c r="HJ258" i="2"/>
  <c r="HI258" i="2"/>
  <c r="HH258" i="2"/>
  <c r="HG258" i="2"/>
  <c r="HF258" i="2"/>
  <c r="HE258" i="2"/>
  <c r="HD258" i="2"/>
  <c r="HC258" i="2"/>
  <c r="HB258" i="2"/>
  <c r="HA258" i="2"/>
  <c r="GZ258" i="2"/>
  <c r="GY258" i="2"/>
  <c r="GX258" i="2"/>
  <c r="GW258" i="2"/>
  <c r="GV258" i="2"/>
  <c r="GU258" i="2"/>
  <c r="GT258" i="2"/>
  <c r="GS258" i="2"/>
  <c r="GR258" i="2"/>
  <c r="GQ258" i="2"/>
  <c r="GP258" i="2"/>
  <c r="GO258" i="2"/>
  <c r="GN258" i="2"/>
  <c r="GM258" i="2"/>
  <c r="GL258" i="2"/>
  <c r="GK258" i="2"/>
  <c r="GJ258" i="2"/>
  <c r="GI258" i="2"/>
  <c r="GH258" i="2"/>
  <c r="GG258" i="2"/>
  <c r="GF258" i="2"/>
  <c r="GE258" i="2"/>
  <c r="GD258" i="2"/>
  <c r="IE257" i="2"/>
  <c r="ID257" i="2"/>
  <c r="IC257" i="2"/>
  <c r="IB257" i="2"/>
  <c r="IA257" i="2"/>
  <c r="HZ257" i="2"/>
  <c r="HY257" i="2"/>
  <c r="HX257" i="2"/>
  <c r="HW257" i="2"/>
  <c r="HV257" i="2"/>
  <c r="HU257" i="2"/>
  <c r="HT257" i="2"/>
  <c r="HS257" i="2"/>
  <c r="HR257" i="2"/>
  <c r="HQ257" i="2"/>
  <c r="HP257" i="2"/>
  <c r="HO257" i="2"/>
  <c r="HN257" i="2"/>
  <c r="HM257" i="2"/>
  <c r="HL257" i="2"/>
  <c r="HK257" i="2"/>
  <c r="HJ257" i="2"/>
  <c r="HI257" i="2"/>
  <c r="HH257" i="2"/>
  <c r="HG257" i="2"/>
  <c r="HF257" i="2"/>
  <c r="HE257" i="2"/>
  <c r="HD257" i="2"/>
  <c r="HC257" i="2"/>
  <c r="HB257" i="2"/>
  <c r="HA257" i="2"/>
  <c r="GZ257" i="2"/>
  <c r="GY257" i="2"/>
  <c r="GX257" i="2"/>
  <c r="GW257" i="2"/>
  <c r="GV257" i="2"/>
  <c r="GU257" i="2"/>
  <c r="GT257" i="2"/>
  <c r="GS257" i="2"/>
  <c r="GR257" i="2"/>
  <c r="GQ257" i="2"/>
  <c r="GP257" i="2"/>
  <c r="GO257" i="2"/>
  <c r="GN257" i="2"/>
  <c r="GM257" i="2"/>
  <c r="GL257" i="2"/>
  <c r="GK257" i="2"/>
  <c r="GJ257" i="2"/>
  <c r="GI257" i="2"/>
  <c r="GH257" i="2"/>
  <c r="GG257" i="2"/>
  <c r="GF257" i="2"/>
  <c r="GE257" i="2"/>
  <c r="GD257" i="2"/>
  <c r="IE256" i="2"/>
  <c r="ID256" i="2"/>
  <c r="IC256" i="2"/>
  <c r="IB256" i="2"/>
  <c r="IA256" i="2"/>
  <c r="HZ256" i="2"/>
  <c r="HY256" i="2"/>
  <c r="HX256" i="2"/>
  <c r="HW256" i="2"/>
  <c r="HV256" i="2"/>
  <c r="HU256" i="2"/>
  <c r="HT256" i="2"/>
  <c r="HS256" i="2"/>
  <c r="HR256" i="2"/>
  <c r="HQ256" i="2"/>
  <c r="HP256" i="2"/>
  <c r="HO256" i="2"/>
  <c r="HN256" i="2"/>
  <c r="HM256" i="2"/>
  <c r="HL256" i="2"/>
  <c r="HK256" i="2"/>
  <c r="HJ256" i="2"/>
  <c r="HI256" i="2"/>
  <c r="HH256" i="2"/>
  <c r="HG256" i="2"/>
  <c r="HF256" i="2"/>
  <c r="HE256" i="2"/>
  <c r="HD256" i="2"/>
  <c r="HC256" i="2"/>
  <c r="HB256" i="2"/>
  <c r="HA256" i="2"/>
  <c r="GZ256" i="2"/>
  <c r="GY256" i="2"/>
  <c r="GX256" i="2"/>
  <c r="GW256" i="2"/>
  <c r="GV256" i="2"/>
  <c r="GU256" i="2"/>
  <c r="GT256" i="2"/>
  <c r="GS256" i="2"/>
  <c r="GR256" i="2"/>
  <c r="GQ256" i="2"/>
  <c r="GP256" i="2"/>
  <c r="GO256" i="2"/>
  <c r="GN256" i="2"/>
  <c r="GM256" i="2"/>
  <c r="GL256" i="2"/>
  <c r="GK256" i="2"/>
  <c r="GJ256" i="2"/>
  <c r="GI256" i="2"/>
  <c r="GH256" i="2"/>
  <c r="GG256" i="2"/>
  <c r="GF256" i="2"/>
  <c r="GE256" i="2"/>
  <c r="GD256" i="2"/>
  <c r="IE255" i="2"/>
  <c r="ID255" i="2"/>
  <c r="IC255" i="2"/>
  <c r="IB255" i="2"/>
  <c r="IA255" i="2"/>
  <c r="HZ255" i="2"/>
  <c r="HY255" i="2"/>
  <c r="HX255" i="2"/>
  <c r="HW255" i="2"/>
  <c r="HV255" i="2"/>
  <c r="HU255" i="2"/>
  <c r="HT255" i="2"/>
  <c r="HS255" i="2"/>
  <c r="HR255" i="2"/>
  <c r="HQ255" i="2"/>
  <c r="HP255" i="2"/>
  <c r="HO255" i="2"/>
  <c r="HN255" i="2"/>
  <c r="HM255" i="2"/>
  <c r="HL255" i="2"/>
  <c r="HK255" i="2"/>
  <c r="HJ255" i="2"/>
  <c r="HI255" i="2"/>
  <c r="HH255" i="2"/>
  <c r="HG255" i="2"/>
  <c r="HF255" i="2"/>
  <c r="HE255" i="2"/>
  <c r="HD255" i="2"/>
  <c r="HC255" i="2"/>
  <c r="HB255" i="2"/>
  <c r="HA255" i="2"/>
  <c r="GZ255" i="2"/>
  <c r="GY255" i="2"/>
  <c r="GX255" i="2"/>
  <c r="GW255" i="2"/>
  <c r="GV255" i="2"/>
  <c r="GU255" i="2"/>
  <c r="GT255" i="2"/>
  <c r="GS255" i="2"/>
  <c r="GR255" i="2"/>
  <c r="GQ255" i="2"/>
  <c r="GP255" i="2"/>
  <c r="GO255" i="2"/>
  <c r="GN255" i="2"/>
  <c r="GM255" i="2"/>
  <c r="GL255" i="2"/>
  <c r="GK255" i="2"/>
  <c r="GJ255" i="2"/>
  <c r="GI255" i="2"/>
  <c r="GH255" i="2"/>
  <c r="GG255" i="2"/>
  <c r="GF255" i="2"/>
  <c r="GE255" i="2"/>
  <c r="GD255" i="2"/>
  <c r="IE254" i="2"/>
  <c r="ID254" i="2"/>
  <c r="IC254" i="2"/>
  <c r="IB254" i="2"/>
  <c r="IA254" i="2"/>
  <c r="HZ254" i="2"/>
  <c r="HY254" i="2"/>
  <c r="HX254" i="2"/>
  <c r="HW254" i="2"/>
  <c r="HV254" i="2"/>
  <c r="HU254" i="2"/>
  <c r="HT254" i="2"/>
  <c r="HS254" i="2"/>
  <c r="HR254" i="2"/>
  <c r="HQ254" i="2"/>
  <c r="HP254" i="2"/>
  <c r="HO254" i="2"/>
  <c r="HN254" i="2"/>
  <c r="HM254" i="2"/>
  <c r="HL254" i="2"/>
  <c r="HK254" i="2"/>
  <c r="HJ254" i="2"/>
  <c r="HI254" i="2"/>
  <c r="HH254" i="2"/>
  <c r="HG254" i="2"/>
  <c r="HF254" i="2"/>
  <c r="HE254" i="2"/>
  <c r="HD254" i="2"/>
  <c r="HC254" i="2"/>
  <c r="HB254" i="2"/>
  <c r="HA254" i="2"/>
  <c r="GZ254" i="2"/>
  <c r="GY254" i="2"/>
  <c r="GX254" i="2"/>
  <c r="GW254" i="2"/>
  <c r="GV254" i="2"/>
  <c r="GU254" i="2"/>
  <c r="GT254" i="2"/>
  <c r="GS254" i="2"/>
  <c r="GR254" i="2"/>
  <c r="GQ254" i="2"/>
  <c r="GP254" i="2"/>
  <c r="GO254" i="2"/>
  <c r="GN254" i="2"/>
  <c r="GM254" i="2"/>
  <c r="GL254" i="2"/>
  <c r="GK254" i="2"/>
  <c r="GJ254" i="2"/>
  <c r="GI254" i="2"/>
  <c r="GH254" i="2"/>
  <c r="GG254" i="2"/>
  <c r="GF254" i="2"/>
  <c r="GE254" i="2"/>
  <c r="GD254" i="2"/>
  <c r="IE253" i="2"/>
  <c r="ID253" i="2"/>
  <c r="IC253" i="2"/>
  <c r="IB253" i="2"/>
  <c r="IA253" i="2"/>
  <c r="HZ253" i="2"/>
  <c r="HY253" i="2"/>
  <c r="HX253" i="2"/>
  <c r="HW253" i="2"/>
  <c r="HV253" i="2"/>
  <c r="HU253" i="2"/>
  <c r="HT253" i="2"/>
  <c r="HS253" i="2"/>
  <c r="HR253" i="2"/>
  <c r="HQ253" i="2"/>
  <c r="HP253" i="2"/>
  <c r="HO253" i="2"/>
  <c r="HN253" i="2"/>
  <c r="HM253" i="2"/>
  <c r="HL253" i="2"/>
  <c r="HK253" i="2"/>
  <c r="HJ253" i="2"/>
  <c r="HI253" i="2"/>
  <c r="HH253" i="2"/>
  <c r="HG253" i="2"/>
  <c r="HF253" i="2"/>
  <c r="HE253" i="2"/>
  <c r="HD253" i="2"/>
  <c r="HC253" i="2"/>
  <c r="HB253" i="2"/>
  <c r="HA253" i="2"/>
  <c r="GZ253" i="2"/>
  <c r="GY253" i="2"/>
  <c r="GX253" i="2"/>
  <c r="GW253" i="2"/>
  <c r="GV253" i="2"/>
  <c r="GU253" i="2"/>
  <c r="GT253" i="2"/>
  <c r="GS253" i="2"/>
  <c r="GR253" i="2"/>
  <c r="GQ253" i="2"/>
  <c r="GP253" i="2"/>
  <c r="GO253" i="2"/>
  <c r="GN253" i="2"/>
  <c r="GM253" i="2"/>
  <c r="GL253" i="2"/>
  <c r="GK253" i="2"/>
  <c r="GJ253" i="2"/>
  <c r="GI253" i="2"/>
  <c r="GH253" i="2"/>
  <c r="GG253" i="2"/>
  <c r="GF253" i="2"/>
  <c r="GE253" i="2"/>
  <c r="GD253" i="2"/>
  <c r="IE252" i="2"/>
  <c r="ID252" i="2"/>
  <c r="IC252" i="2"/>
  <c r="IB252" i="2"/>
  <c r="IA252" i="2"/>
  <c r="HZ252" i="2"/>
  <c r="HY252" i="2"/>
  <c r="HX252" i="2"/>
  <c r="HW252" i="2"/>
  <c r="HV252" i="2"/>
  <c r="HU252" i="2"/>
  <c r="HT252" i="2"/>
  <c r="HS252" i="2"/>
  <c r="HR252" i="2"/>
  <c r="HQ252" i="2"/>
  <c r="HP252" i="2"/>
  <c r="HO252" i="2"/>
  <c r="HN252" i="2"/>
  <c r="HM252" i="2"/>
  <c r="HL252" i="2"/>
  <c r="HK252" i="2"/>
  <c r="HJ252" i="2"/>
  <c r="HI252" i="2"/>
  <c r="HH252" i="2"/>
  <c r="HG252" i="2"/>
  <c r="HF252" i="2"/>
  <c r="HE252" i="2"/>
  <c r="HD252" i="2"/>
  <c r="HC252" i="2"/>
  <c r="HB252" i="2"/>
  <c r="HA252" i="2"/>
  <c r="GZ252" i="2"/>
  <c r="GY252" i="2"/>
  <c r="GX252" i="2"/>
  <c r="GW252" i="2"/>
  <c r="GV252" i="2"/>
  <c r="GU252" i="2"/>
  <c r="GT252" i="2"/>
  <c r="GS252" i="2"/>
  <c r="GR252" i="2"/>
  <c r="GQ252" i="2"/>
  <c r="GP252" i="2"/>
  <c r="GO252" i="2"/>
  <c r="GN252" i="2"/>
  <c r="GM252" i="2"/>
  <c r="GL252" i="2"/>
  <c r="GK252" i="2"/>
  <c r="GJ252" i="2"/>
  <c r="GI252" i="2"/>
  <c r="GH252" i="2"/>
  <c r="GG252" i="2"/>
  <c r="GF252" i="2"/>
  <c r="GE252" i="2"/>
  <c r="GD252" i="2"/>
  <c r="IE251" i="2"/>
  <c r="ID251" i="2"/>
  <c r="IC251" i="2"/>
  <c r="IB251" i="2"/>
  <c r="IA251" i="2"/>
  <c r="HZ251" i="2"/>
  <c r="HY251" i="2"/>
  <c r="HX251" i="2"/>
  <c r="HW251" i="2"/>
  <c r="HV251" i="2"/>
  <c r="HU251" i="2"/>
  <c r="HT251" i="2"/>
  <c r="HS251" i="2"/>
  <c r="HR251" i="2"/>
  <c r="HQ251" i="2"/>
  <c r="HP251" i="2"/>
  <c r="HO251" i="2"/>
  <c r="HN251" i="2"/>
  <c r="HM251" i="2"/>
  <c r="HL251" i="2"/>
  <c r="HK251" i="2"/>
  <c r="HJ251" i="2"/>
  <c r="HI251" i="2"/>
  <c r="HH251" i="2"/>
  <c r="HG251" i="2"/>
  <c r="HF251" i="2"/>
  <c r="HE251" i="2"/>
  <c r="HD251" i="2"/>
  <c r="HC251" i="2"/>
  <c r="HB251" i="2"/>
  <c r="HA251" i="2"/>
  <c r="GZ251" i="2"/>
  <c r="GY251" i="2"/>
  <c r="GX251" i="2"/>
  <c r="GW251" i="2"/>
  <c r="GV251" i="2"/>
  <c r="GU251" i="2"/>
  <c r="GT251" i="2"/>
  <c r="GS251" i="2"/>
  <c r="GR251" i="2"/>
  <c r="GQ251" i="2"/>
  <c r="GP251" i="2"/>
  <c r="GO251" i="2"/>
  <c r="GN251" i="2"/>
  <c r="GM251" i="2"/>
  <c r="GL251" i="2"/>
  <c r="GK251" i="2"/>
  <c r="GJ251" i="2"/>
  <c r="GI251" i="2"/>
  <c r="GH251" i="2"/>
  <c r="GG251" i="2"/>
  <c r="GF251" i="2"/>
  <c r="GE251" i="2"/>
  <c r="GD251" i="2"/>
  <c r="IE250" i="2"/>
  <c r="ID250" i="2"/>
  <c r="IC250" i="2"/>
  <c r="IB250" i="2"/>
  <c r="IA250" i="2"/>
  <c r="HZ250" i="2"/>
  <c r="HY250" i="2"/>
  <c r="HX250" i="2"/>
  <c r="HW250" i="2"/>
  <c r="HV250" i="2"/>
  <c r="HU250" i="2"/>
  <c r="HT250" i="2"/>
  <c r="HS250" i="2"/>
  <c r="HR250" i="2"/>
  <c r="HQ250" i="2"/>
  <c r="HP250" i="2"/>
  <c r="HO250" i="2"/>
  <c r="HN250" i="2"/>
  <c r="HM250" i="2"/>
  <c r="HL250" i="2"/>
  <c r="HK250" i="2"/>
  <c r="HJ250" i="2"/>
  <c r="HI250" i="2"/>
  <c r="HH250" i="2"/>
  <c r="HG250" i="2"/>
  <c r="HF250" i="2"/>
  <c r="HE250" i="2"/>
  <c r="HD250" i="2"/>
  <c r="HC250" i="2"/>
  <c r="HB250" i="2"/>
  <c r="HA250" i="2"/>
  <c r="GZ250" i="2"/>
  <c r="GY250" i="2"/>
  <c r="GX250" i="2"/>
  <c r="GW250" i="2"/>
  <c r="GV250" i="2"/>
  <c r="GU250" i="2"/>
  <c r="GT250" i="2"/>
  <c r="GS250" i="2"/>
  <c r="GR250" i="2"/>
  <c r="GQ250" i="2"/>
  <c r="GP250" i="2"/>
  <c r="GO250" i="2"/>
  <c r="GN250" i="2"/>
  <c r="GM250" i="2"/>
  <c r="GL250" i="2"/>
  <c r="GK250" i="2"/>
  <c r="GJ250" i="2"/>
  <c r="GI250" i="2"/>
  <c r="GH250" i="2"/>
  <c r="GG250" i="2"/>
  <c r="GF250" i="2"/>
  <c r="GE250" i="2"/>
  <c r="GD250" i="2"/>
  <c r="IE249" i="2"/>
  <c r="ID249" i="2"/>
  <c r="IC249" i="2"/>
  <c r="IB249" i="2"/>
  <c r="IA249" i="2"/>
  <c r="HZ249" i="2"/>
  <c r="HY249" i="2"/>
  <c r="HX249" i="2"/>
  <c r="HW249" i="2"/>
  <c r="HV249" i="2"/>
  <c r="HU249" i="2"/>
  <c r="HT249" i="2"/>
  <c r="HS249" i="2"/>
  <c r="HR249" i="2"/>
  <c r="HQ249" i="2"/>
  <c r="HP249" i="2"/>
  <c r="HO249" i="2"/>
  <c r="HN249" i="2"/>
  <c r="HM249" i="2"/>
  <c r="HL249" i="2"/>
  <c r="HK249" i="2"/>
  <c r="HJ249" i="2"/>
  <c r="HI249" i="2"/>
  <c r="HH249" i="2"/>
  <c r="HG249" i="2"/>
  <c r="HF249" i="2"/>
  <c r="HE249" i="2"/>
  <c r="HD249" i="2"/>
  <c r="HC249" i="2"/>
  <c r="HB249" i="2"/>
  <c r="HA249" i="2"/>
  <c r="GZ249" i="2"/>
  <c r="GY249" i="2"/>
  <c r="GX249" i="2"/>
  <c r="GW249" i="2"/>
  <c r="GV249" i="2"/>
  <c r="GU249" i="2"/>
  <c r="GT249" i="2"/>
  <c r="GS249" i="2"/>
  <c r="GR249" i="2"/>
  <c r="GQ249" i="2"/>
  <c r="GP249" i="2"/>
  <c r="GO249" i="2"/>
  <c r="GN249" i="2"/>
  <c r="GM249" i="2"/>
  <c r="GL249" i="2"/>
  <c r="GK249" i="2"/>
  <c r="GJ249" i="2"/>
  <c r="GI249" i="2"/>
  <c r="GH249" i="2"/>
  <c r="GG249" i="2"/>
  <c r="GF249" i="2"/>
  <c r="GE249" i="2"/>
  <c r="GD249" i="2"/>
  <c r="IE248" i="2"/>
  <c r="ID248" i="2"/>
  <c r="IC248" i="2"/>
  <c r="IB248" i="2"/>
  <c r="IA248" i="2"/>
  <c r="HZ248" i="2"/>
  <c r="HY248" i="2"/>
  <c r="HX248" i="2"/>
  <c r="HW248" i="2"/>
  <c r="HV248" i="2"/>
  <c r="HU248" i="2"/>
  <c r="HT248" i="2"/>
  <c r="HS248" i="2"/>
  <c r="HR248" i="2"/>
  <c r="HQ248" i="2"/>
  <c r="HP248" i="2"/>
  <c r="HO248" i="2"/>
  <c r="HN248" i="2"/>
  <c r="HM248" i="2"/>
  <c r="HL248" i="2"/>
  <c r="HK248" i="2"/>
  <c r="HJ248" i="2"/>
  <c r="HI248" i="2"/>
  <c r="HH248" i="2"/>
  <c r="HG248" i="2"/>
  <c r="HF248" i="2"/>
  <c r="HE248" i="2"/>
  <c r="HD248" i="2"/>
  <c r="HC248" i="2"/>
  <c r="HB248" i="2"/>
  <c r="HA248" i="2"/>
  <c r="GZ248" i="2"/>
  <c r="GY248" i="2"/>
  <c r="GX248" i="2"/>
  <c r="GW248" i="2"/>
  <c r="GV248" i="2"/>
  <c r="GU248" i="2"/>
  <c r="GT248" i="2"/>
  <c r="GS248" i="2"/>
  <c r="GR248" i="2"/>
  <c r="GQ248" i="2"/>
  <c r="GP248" i="2"/>
  <c r="GO248" i="2"/>
  <c r="GN248" i="2"/>
  <c r="GM248" i="2"/>
  <c r="GL248" i="2"/>
  <c r="GK248" i="2"/>
  <c r="GJ248" i="2"/>
  <c r="GI248" i="2"/>
  <c r="GH248" i="2"/>
  <c r="GG248" i="2"/>
  <c r="GF248" i="2"/>
  <c r="GE248" i="2"/>
  <c r="GD248" i="2"/>
  <c r="IE247" i="2"/>
  <c r="ID247" i="2"/>
  <c r="IC247" i="2"/>
  <c r="IB247" i="2"/>
  <c r="IA247" i="2"/>
  <c r="HZ247" i="2"/>
  <c r="HY247" i="2"/>
  <c r="HX247" i="2"/>
  <c r="HW247" i="2"/>
  <c r="HV247" i="2"/>
  <c r="HU247" i="2"/>
  <c r="HT247" i="2"/>
  <c r="HS247" i="2"/>
  <c r="HR247" i="2"/>
  <c r="HQ247" i="2"/>
  <c r="HP247" i="2"/>
  <c r="HO247" i="2"/>
  <c r="HN247" i="2"/>
  <c r="HM247" i="2"/>
  <c r="HL247" i="2"/>
  <c r="HK247" i="2"/>
  <c r="HJ247" i="2"/>
  <c r="HI247" i="2"/>
  <c r="HH247" i="2"/>
  <c r="HG247" i="2"/>
  <c r="HF247" i="2"/>
  <c r="HE247" i="2"/>
  <c r="HD247" i="2"/>
  <c r="HC247" i="2"/>
  <c r="HB247" i="2"/>
  <c r="HA247" i="2"/>
  <c r="GZ247" i="2"/>
  <c r="GY247" i="2"/>
  <c r="GX247" i="2"/>
  <c r="GW247" i="2"/>
  <c r="GV247" i="2"/>
  <c r="GU247" i="2"/>
  <c r="GT247" i="2"/>
  <c r="GS247" i="2"/>
  <c r="GR247" i="2"/>
  <c r="GQ247" i="2"/>
  <c r="GP247" i="2"/>
  <c r="GO247" i="2"/>
  <c r="GN247" i="2"/>
  <c r="GM247" i="2"/>
  <c r="GL247" i="2"/>
  <c r="GK247" i="2"/>
  <c r="GJ247" i="2"/>
  <c r="GI247" i="2"/>
  <c r="GH247" i="2"/>
  <c r="GG247" i="2"/>
  <c r="GF247" i="2"/>
  <c r="GE247" i="2"/>
  <c r="GD247" i="2"/>
  <c r="IE246" i="2"/>
  <c r="ID246" i="2"/>
  <c r="IC246" i="2"/>
  <c r="IB246" i="2"/>
  <c r="IA246" i="2"/>
  <c r="HZ246" i="2"/>
  <c r="HY246" i="2"/>
  <c r="HX246" i="2"/>
  <c r="HW246" i="2"/>
  <c r="HV246" i="2"/>
  <c r="HU246" i="2"/>
  <c r="HT246" i="2"/>
  <c r="HS246" i="2"/>
  <c r="HR246" i="2"/>
  <c r="HQ246" i="2"/>
  <c r="HP246" i="2"/>
  <c r="HO246" i="2"/>
  <c r="HN246" i="2"/>
  <c r="HM246" i="2"/>
  <c r="HL246" i="2"/>
  <c r="HK246" i="2"/>
  <c r="HJ246" i="2"/>
  <c r="HI246" i="2"/>
  <c r="HH246" i="2"/>
  <c r="HG246" i="2"/>
  <c r="HF246" i="2"/>
  <c r="HE246" i="2"/>
  <c r="HD246" i="2"/>
  <c r="HC246" i="2"/>
  <c r="HB246" i="2"/>
  <c r="HA246" i="2"/>
  <c r="GZ246" i="2"/>
  <c r="GY246" i="2"/>
  <c r="GX246" i="2"/>
  <c r="GW246" i="2"/>
  <c r="GV246" i="2"/>
  <c r="GU246" i="2"/>
  <c r="GT246" i="2"/>
  <c r="GS246" i="2"/>
  <c r="GR246" i="2"/>
  <c r="GQ246" i="2"/>
  <c r="GP246" i="2"/>
  <c r="GO246" i="2"/>
  <c r="GN246" i="2"/>
  <c r="GM246" i="2"/>
  <c r="GL246" i="2"/>
  <c r="GK246" i="2"/>
  <c r="GJ246" i="2"/>
  <c r="GI246" i="2"/>
  <c r="GH246" i="2"/>
  <c r="GG246" i="2"/>
  <c r="GF246" i="2"/>
  <c r="GE246" i="2"/>
  <c r="GD246" i="2"/>
  <c r="IE245" i="2"/>
  <c r="ID245" i="2"/>
  <c r="IC245" i="2"/>
  <c r="IB245" i="2"/>
  <c r="IA245" i="2"/>
  <c r="HZ245" i="2"/>
  <c r="HY245" i="2"/>
  <c r="HX245" i="2"/>
  <c r="HW245" i="2"/>
  <c r="HV245" i="2"/>
  <c r="HU245" i="2"/>
  <c r="HT245" i="2"/>
  <c r="HS245" i="2"/>
  <c r="HR245" i="2"/>
  <c r="HQ245" i="2"/>
  <c r="HP245" i="2"/>
  <c r="HO245" i="2"/>
  <c r="HN245" i="2"/>
  <c r="HM245" i="2"/>
  <c r="HL245" i="2"/>
  <c r="HK245" i="2"/>
  <c r="HJ245" i="2"/>
  <c r="HI245" i="2"/>
  <c r="HH245" i="2"/>
  <c r="HG245" i="2"/>
  <c r="HF245" i="2"/>
  <c r="HE245" i="2"/>
  <c r="HD245" i="2"/>
  <c r="HC245" i="2"/>
  <c r="HB245" i="2"/>
  <c r="HA245" i="2"/>
  <c r="GZ245" i="2"/>
  <c r="GY245" i="2"/>
  <c r="GX245" i="2"/>
  <c r="GW245" i="2"/>
  <c r="GV245" i="2"/>
  <c r="GU245" i="2"/>
  <c r="GT245" i="2"/>
  <c r="GS245" i="2"/>
  <c r="GR245" i="2"/>
  <c r="GQ245" i="2"/>
  <c r="GP245" i="2"/>
  <c r="GO245" i="2"/>
  <c r="GN245" i="2"/>
  <c r="GM245" i="2"/>
  <c r="GL245" i="2"/>
  <c r="GK245" i="2"/>
  <c r="GJ245" i="2"/>
  <c r="GI245" i="2"/>
  <c r="GH245" i="2"/>
  <c r="GG245" i="2"/>
  <c r="GF245" i="2"/>
  <c r="GE245" i="2"/>
  <c r="GD245" i="2"/>
  <c r="IE244" i="2"/>
  <c r="ID244" i="2"/>
  <c r="IC244" i="2"/>
  <c r="IB244" i="2"/>
  <c r="IA244" i="2"/>
  <c r="HZ244" i="2"/>
  <c r="HY244" i="2"/>
  <c r="HX244" i="2"/>
  <c r="HW244" i="2"/>
  <c r="HV244" i="2"/>
  <c r="HU244" i="2"/>
  <c r="HT244" i="2"/>
  <c r="HS244" i="2"/>
  <c r="HR244" i="2"/>
  <c r="HQ244" i="2"/>
  <c r="HP244" i="2"/>
  <c r="HO244" i="2"/>
  <c r="HN244" i="2"/>
  <c r="HM244" i="2"/>
  <c r="HL244" i="2"/>
  <c r="HK244" i="2"/>
  <c r="HJ244" i="2"/>
  <c r="HI244" i="2"/>
  <c r="HH244" i="2"/>
  <c r="HG244" i="2"/>
  <c r="HF244" i="2"/>
  <c r="HE244" i="2"/>
  <c r="HD244" i="2"/>
  <c r="HC244" i="2"/>
  <c r="HB244" i="2"/>
  <c r="HA244" i="2"/>
  <c r="GZ244" i="2"/>
  <c r="GY244" i="2"/>
  <c r="GX244" i="2"/>
  <c r="GW244" i="2"/>
  <c r="GV244" i="2"/>
  <c r="GU244" i="2"/>
  <c r="GT244" i="2"/>
  <c r="GS244" i="2"/>
  <c r="GR244" i="2"/>
  <c r="GQ244" i="2"/>
  <c r="GP244" i="2"/>
  <c r="GO244" i="2"/>
  <c r="GN244" i="2"/>
  <c r="GM244" i="2"/>
  <c r="GL244" i="2"/>
  <c r="GK244" i="2"/>
  <c r="GJ244" i="2"/>
  <c r="GI244" i="2"/>
  <c r="GH244" i="2"/>
  <c r="GG244" i="2"/>
  <c r="GF244" i="2"/>
  <c r="GE244" i="2"/>
  <c r="GD244" i="2"/>
  <c r="IE243" i="2"/>
  <c r="ID243" i="2"/>
  <c r="IC243" i="2"/>
  <c r="IB243" i="2"/>
  <c r="IA243" i="2"/>
  <c r="HZ243" i="2"/>
  <c r="HY243" i="2"/>
  <c r="HX243" i="2"/>
  <c r="HW243" i="2"/>
  <c r="HV243" i="2"/>
  <c r="HU243" i="2"/>
  <c r="HT243" i="2"/>
  <c r="HS243" i="2"/>
  <c r="HR243" i="2"/>
  <c r="HQ243" i="2"/>
  <c r="HP243" i="2"/>
  <c r="HO243" i="2"/>
  <c r="HN243" i="2"/>
  <c r="HM243" i="2"/>
  <c r="HL243" i="2"/>
  <c r="HK243" i="2"/>
  <c r="HJ243" i="2"/>
  <c r="HI243" i="2"/>
  <c r="HH243" i="2"/>
  <c r="HG243" i="2"/>
  <c r="HF243" i="2"/>
  <c r="HE243" i="2"/>
  <c r="HD243" i="2"/>
  <c r="HC243" i="2"/>
  <c r="HB243" i="2"/>
  <c r="HA243" i="2"/>
  <c r="GZ243" i="2"/>
  <c r="GY243" i="2"/>
  <c r="GX243" i="2"/>
  <c r="GW243" i="2"/>
  <c r="GV243" i="2"/>
  <c r="GU243" i="2"/>
  <c r="GT243" i="2"/>
  <c r="GS243" i="2"/>
  <c r="GR243" i="2"/>
  <c r="GQ243" i="2"/>
  <c r="GP243" i="2"/>
  <c r="GO243" i="2"/>
  <c r="GN243" i="2"/>
  <c r="GM243" i="2"/>
  <c r="GL243" i="2"/>
  <c r="GK243" i="2"/>
  <c r="GJ243" i="2"/>
  <c r="GI243" i="2"/>
  <c r="GH243" i="2"/>
  <c r="GG243" i="2"/>
  <c r="GF243" i="2"/>
  <c r="GE243" i="2"/>
  <c r="GD243" i="2"/>
  <c r="IE242" i="2"/>
  <c r="ID242" i="2"/>
  <c r="IC242" i="2"/>
  <c r="IB242" i="2"/>
  <c r="IA242" i="2"/>
  <c r="HZ242" i="2"/>
  <c r="HY242" i="2"/>
  <c r="HX242" i="2"/>
  <c r="HW242" i="2"/>
  <c r="HV242" i="2"/>
  <c r="HU242" i="2"/>
  <c r="HT242" i="2"/>
  <c r="HS242" i="2"/>
  <c r="HR242" i="2"/>
  <c r="HQ242" i="2"/>
  <c r="HP242" i="2"/>
  <c r="HO242" i="2"/>
  <c r="HN242" i="2"/>
  <c r="HM242" i="2"/>
  <c r="HL242" i="2"/>
  <c r="HK242" i="2"/>
  <c r="HJ242" i="2"/>
  <c r="HI242" i="2"/>
  <c r="HH242" i="2"/>
  <c r="HG242" i="2"/>
  <c r="HF242" i="2"/>
  <c r="HE242" i="2"/>
  <c r="HD242" i="2"/>
  <c r="HC242" i="2"/>
  <c r="HB242" i="2"/>
  <c r="HA242" i="2"/>
  <c r="GZ242" i="2"/>
  <c r="GY242" i="2"/>
  <c r="GX242" i="2"/>
  <c r="GW242" i="2"/>
  <c r="GV242" i="2"/>
  <c r="GU242" i="2"/>
  <c r="GT242" i="2"/>
  <c r="GS242" i="2"/>
  <c r="GR242" i="2"/>
  <c r="GQ242" i="2"/>
  <c r="GP242" i="2"/>
  <c r="GO242" i="2"/>
  <c r="GN242" i="2"/>
  <c r="GM242" i="2"/>
  <c r="GL242" i="2"/>
  <c r="GK242" i="2"/>
  <c r="GJ242" i="2"/>
  <c r="GI242" i="2"/>
  <c r="GH242" i="2"/>
  <c r="GG242" i="2"/>
  <c r="GF242" i="2"/>
  <c r="GE242" i="2"/>
  <c r="GD242" i="2"/>
  <c r="IE241" i="2"/>
  <c r="ID241" i="2"/>
  <c r="IC241" i="2"/>
  <c r="IB241" i="2"/>
  <c r="IA241" i="2"/>
  <c r="HZ241" i="2"/>
  <c r="HY241" i="2"/>
  <c r="HX241" i="2"/>
  <c r="HW241" i="2"/>
  <c r="HV241" i="2"/>
  <c r="HU241" i="2"/>
  <c r="HT241" i="2"/>
  <c r="HS241" i="2"/>
  <c r="HR241" i="2"/>
  <c r="HQ241" i="2"/>
  <c r="HP241" i="2"/>
  <c r="HO241" i="2"/>
  <c r="HN241" i="2"/>
  <c r="HM241" i="2"/>
  <c r="HL241" i="2"/>
  <c r="HK241" i="2"/>
  <c r="HJ241" i="2"/>
  <c r="HI241" i="2"/>
  <c r="HH241" i="2"/>
  <c r="HG241" i="2"/>
  <c r="HF241" i="2"/>
  <c r="HE241" i="2"/>
  <c r="HD241" i="2"/>
  <c r="HC241" i="2"/>
  <c r="HB241" i="2"/>
  <c r="HA241" i="2"/>
  <c r="GZ241" i="2"/>
  <c r="GY241" i="2"/>
  <c r="GX241" i="2"/>
  <c r="GW241" i="2"/>
  <c r="GV241" i="2"/>
  <c r="GU241" i="2"/>
  <c r="GT241" i="2"/>
  <c r="GS241" i="2"/>
  <c r="GR241" i="2"/>
  <c r="GQ241" i="2"/>
  <c r="GP241" i="2"/>
  <c r="GO241" i="2"/>
  <c r="GN241" i="2"/>
  <c r="GM241" i="2"/>
  <c r="GL241" i="2"/>
  <c r="GK241" i="2"/>
  <c r="GJ241" i="2"/>
  <c r="GI241" i="2"/>
  <c r="GH241" i="2"/>
  <c r="GG241" i="2"/>
  <c r="GF241" i="2"/>
  <c r="GE241" i="2"/>
  <c r="GD241" i="2"/>
  <c r="IE240" i="2"/>
  <c r="ID240" i="2"/>
  <c r="IC240" i="2"/>
  <c r="IB240" i="2"/>
  <c r="IA240" i="2"/>
  <c r="HZ240" i="2"/>
  <c r="HY240" i="2"/>
  <c r="HX240" i="2"/>
  <c r="HW240" i="2"/>
  <c r="HV240" i="2"/>
  <c r="HU240" i="2"/>
  <c r="HT240" i="2"/>
  <c r="HS240" i="2"/>
  <c r="HR240" i="2"/>
  <c r="HQ240" i="2"/>
  <c r="HP240" i="2"/>
  <c r="HO240" i="2"/>
  <c r="HN240" i="2"/>
  <c r="HM240" i="2"/>
  <c r="HL240" i="2"/>
  <c r="HK240" i="2"/>
  <c r="HJ240" i="2"/>
  <c r="HI240" i="2"/>
  <c r="HH240" i="2"/>
  <c r="HG240" i="2"/>
  <c r="HF240" i="2"/>
  <c r="HE240" i="2"/>
  <c r="HD240" i="2"/>
  <c r="HC240" i="2"/>
  <c r="HB240" i="2"/>
  <c r="HA240" i="2"/>
  <c r="GZ240" i="2"/>
  <c r="GY240" i="2"/>
  <c r="GX240" i="2"/>
  <c r="GW240" i="2"/>
  <c r="GV240" i="2"/>
  <c r="GU240" i="2"/>
  <c r="GT240" i="2"/>
  <c r="GS240" i="2"/>
  <c r="GR240" i="2"/>
  <c r="GQ240" i="2"/>
  <c r="GP240" i="2"/>
  <c r="GO240" i="2"/>
  <c r="GN240" i="2"/>
  <c r="GM240" i="2"/>
  <c r="GL240" i="2"/>
  <c r="GK240" i="2"/>
  <c r="GJ240" i="2"/>
  <c r="GI240" i="2"/>
  <c r="GH240" i="2"/>
  <c r="GG240" i="2"/>
  <c r="GF240" i="2"/>
  <c r="GE240" i="2"/>
  <c r="GD240" i="2"/>
  <c r="IE239" i="2"/>
  <c r="ID239" i="2"/>
  <c r="IC239" i="2"/>
  <c r="IB239" i="2"/>
  <c r="IA239" i="2"/>
  <c r="HZ239" i="2"/>
  <c r="HY239" i="2"/>
  <c r="HX239" i="2"/>
  <c r="HW239" i="2"/>
  <c r="HV239" i="2"/>
  <c r="HU239" i="2"/>
  <c r="HT239" i="2"/>
  <c r="HS239" i="2"/>
  <c r="HR239" i="2"/>
  <c r="HQ239" i="2"/>
  <c r="HP239" i="2"/>
  <c r="HO239" i="2"/>
  <c r="HN239" i="2"/>
  <c r="HM239" i="2"/>
  <c r="HL239" i="2"/>
  <c r="HK239" i="2"/>
  <c r="HJ239" i="2"/>
  <c r="HI239" i="2"/>
  <c r="HH239" i="2"/>
  <c r="HG239" i="2"/>
  <c r="HF239" i="2"/>
  <c r="HE239" i="2"/>
  <c r="HD239" i="2"/>
  <c r="HC239" i="2"/>
  <c r="HB239" i="2"/>
  <c r="HA239" i="2"/>
  <c r="GZ239" i="2"/>
  <c r="GY239" i="2"/>
  <c r="GX239" i="2"/>
  <c r="GW239" i="2"/>
  <c r="GV239" i="2"/>
  <c r="GU239" i="2"/>
  <c r="GT239" i="2"/>
  <c r="GS239" i="2"/>
  <c r="GR239" i="2"/>
  <c r="GQ239" i="2"/>
  <c r="GP239" i="2"/>
  <c r="GO239" i="2"/>
  <c r="GN239" i="2"/>
  <c r="GM239" i="2"/>
  <c r="GL239" i="2"/>
  <c r="GK239" i="2"/>
  <c r="GJ239" i="2"/>
  <c r="GI239" i="2"/>
  <c r="GH239" i="2"/>
  <c r="GG239" i="2"/>
  <c r="GF239" i="2"/>
  <c r="GE239" i="2"/>
  <c r="GD239" i="2"/>
  <c r="IE238" i="2"/>
  <c r="ID238" i="2"/>
  <c r="IC238" i="2"/>
  <c r="IB238" i="2"/>
  <c r="IA238" i="2"/>
  <c r="HZ238" i="2"/>
  <c r="HY238" i="2"/>
  <c r="HX238" i="2"/>
  <c r="HW238" i="2"/>
  <c r="HV238" i="2"/>
  <c r="HU238" i="2"/>
  <c r="HT238" i="2"/>
  <c r="HS238" i="2"/>
  <c r="HR238" i="2"/>
  <c r="HQ238" i="2"/>
  <c r="HP238" i="2"/>
  <c r="HO238" i="2"/>
  <c r="HN238" i="2"/>
  <c r="HM238" i="2"/>
  <c r="HL238" i="2"/>
  <c r="HK238" i="2"/>
  <c r="HJ238" i="2"/>
  <c r="HI238" i="2"/>
  <c r="HH238" i="2"/>
  <c r="HG238" i="2"/>
  <c r="HF238" i="2"/>
  <c r="HE238" i="2"/>
  <c r="HD238" i="2"/>
  <c r="HC238" i="2"/>
  <c r="HB238" i="2"/>
  <c r="HA238" i="2"/>
  <c r="GZ238" i="2"/>
  <c r="GY238" i="2"/>
  <c r="GX238" i="2"/>
  <c r="GW238" i="2"/>
  <c r="GV238" i="2"/>
  <c r="GU238" i="2"/>
  <c r="GT238" i="2"/>
  <c r="GS238" i="2"/>
  <c r="GR238" i="2"/>
  <c r="GQ238" i="2"/>
  <c r="GP238" i="2"/>
  <c r="GO238" i="2"/>
  <c r="GN238" i="2"/>
  <c r="GM238" i="2"/>
  <c r="GL238" i="2"/>
  <c r="GK238" i="2"/>
  <c r="GJ238" i="2"/>
  <c r="GI238" i="2"/>
  <c r="GH238" i="2"/>
  <c r="GG238" i="2"/>
  <c r="GF238" i="2"/>
  <c r="GE238" i="2"/>
  <c r="GD238" i="2"/>
  <c r="IE237" i="2"/>
  <c r="ID237" i="2"/>
  <c r="IC237" i="2"/>
  <c r="IB237" i="2"/>
  <c r="IA237" i="2"/>
  <c r="HZ237" i="2"/>
  <c r="HY237" i="2"/>
  <c r="HX237" i="2"/>
  <c r="HW237" i="2"/>
  <c r="HV237" i="2"/>
  <c r="HU237" i="2"/>
  <c r="HT237" i="2"/>
  <c r="HS237" i="2"/>
  <c r="HR237" i="2"/>
  <c r="HQ237" i="2"/>
  <c r="HP237" i="2"/>
  <c r="HO237" i="2"/>
  <c r="HN237" i="2"/>
  <c r="HM237" i="2"/>
  <c r="HL237" i="2"/>
  <c r="HK237" i="2"/>
  <c r="HJ237" i="2"/>
  <c r="HI237" i="2"/>
  <c r="HH237" i="2"/>
  <c r="HG237" i="2"/>
  <c r="HF237" i="2"/>
  <c r="HE237" i="2"/>
  <c r="HD237" i="2"/>
  <c r="HC237" i="2"/>
  <c r="HB237" i="2"/>
  <c r="HA237" i="2"/>
  <c r="GZ237" i="2"/>
  <c r="GY237" i="2"/>
  <c r="GX237" i="2"/>
  <c r="GW237" i="2"/>
  <c r="GV237" i="2"/>
  <c r="GU237" i="2"/>
  <c r="GT237" i="2"/>
  <c r="GS237" i="2"/>
  <c r="GR237" i="2"/>
  <c r="GQ237" i="2"/>
  <c r="GP237" i="2"/>
  <c r="GO237" i="2"/>
  <c r="GN237" i="2"/>
  <c r="GM237" i="2"/>
  <c r="GL237" i="2"/>
  <c r="GK237" i="2"/>
  <c r="GJ237" i="2"/>
  <c r="GI237" i="2"/>
  <c r="GH237" i="2"/>
  <c r="GG237" i="2"/>
  <c r="GF237" i="2"/>
  <c r="GE237" i="2"/>
  <c r="GD237" i="2"/>
  <c r="IE236" i="2"/>
  <c r="ID236" i="2"/>
  <c r="IC236" i="2"/>
  <c r="IB236" i="2"/>
  <c r="IA236" i="2"/>
  <c r="HZ236" i="2"/>
  <c r="HY236" i="2"/>
  <c r="HX236" i="2"/>
  <c r="HW236" i="2"/>
  <c r="HV236" i="2"/>
  <c r="HU236" i="2"/>
  <c r="HT236" i="2"/>
  <c r="HS236" i="2"/>
  <c r="HR236" i="2"/>
  <c r="HQ236" i="2"/>
  <c r="HP236" i="2"/>
  <c r="HO236" i="2"/>
  <c r="HN236" i="2"/>
  <c r="HM236" i="2"/>
  <c r="HL236" i="2"/>
  <c r="HK236" i="2"/>
  <c r="HJ236" i="2"/>
  <c r="HI236" i="2"/>
  <c r="HH236" i="2"/>
  <c r="HG236" i="2"/>
  <c r="HF236" i="2"/>
  <c r="HE236" i="2"/>
  <c r="HD236" i="2"/>
  <c r="HC236" i="2"/>
  <c r="HB236" i="2"/>
  <c r="HA236" i="2"/>
  <c r="GZ236" i="2"/>
  <c r="GY236" i="2"/>
  <c r="GX236" i="2"/>
  <c r="GW236" i="2"/>
  <c r="GV236" i="2"/>
  <c r="GU236" i="2"/>
  <c r="GT236" i="2"/>
  <c r="GS236" i="2"/>
  <c r="GR236" i="2"/>
  <c r="GQ236" i="2"/>
  <c r="GP236" i="2"/>
  <c r="GO236" i="2"/>
  <c r="GN236" i="2"/>
  <c r="GM236" i="2"/>
  <c r="GL236" i="2"/>
  <c r="GK236" i="2"/>
  <c r="GJ236" i="2"/>
  <c r="GI236" i="2"/>
  <c r="GH236" i="2"/>
  <c r="GG236" i="2"/>
  <c r="GF236" i="2"/>
  <c r="GE236" i="2"/>
  <c r="GD236" i="2"/>
  <c r="IE235" i="2"/>
  <c r="ID235" i="2"/>
  <c r="IC235" i="2"/>
  <c r="IB235" i="2"/>
  <c r="IA235" i="2"/>
  <c r="HZ235" i="2"/>
  <c r="HY235" i="2"/>
  <c r="HX235" i="2"/>
  <c r="HW235" i="2"/>
  <c r="HV235" i="2"/>
  <c r="HU235" i="2"/>
  <c r="HT235" i="2"/>
  <c r="HS235" i="2"/>
  <c r="HR235" i="2"/>
  <c r="HQ235" i="2"/>
  <c r="HP235" i="2"/>
  <c r="HO235" i="2"/>
  <c r="HN235" i="2"/>
  <c r="HM235" i="2"/>
  <c r="HL235" i="2"/>
  <c r="HK235" i="2"/>
  <c r="HJ235" i="2"/>
  <c r="HI235" i="2"/>
  <c r="HH235" i="2"/>
  <c r="HG235" i="2"/>
  <c r="HF235" i="2"/>
  <c r="HE235" i="2"/>
  <c r="HD235" i="2"/>
  <c r="HC235" i="2"/>
  <c r="HB235" i="2"/>
  <c r="HA235" i="2"/>
  <c r="GZ235" i="2"/>
  <c r="GY235" i="2"/>
  <c r="GX235" i="2"/>
  <c r="GW235" i="2"/>
  <c r="GV235" i="2"/>
  <c r="GU235" i="2"/>
  <c r="GT235" i="2"/>
  <c r="GS235" i="2"/>
  <c r="GR235" i="2"/>
  <c r="GQ235" i="2"/>
  <c r="GP235" i="2"/>
  <c r="GO235" i="2"/>
  <c r="GN235" i="2"/>
  <c r="GM235" i="2"/>
  <c r="GL235" i="2"/>
  <c r="GK235" i="2"/>
  <c r="GJ235" i="2"/>
  <c r="GI235" i="2"/>
  <c r="GH235" i="2"/>
  <c r="GG235" i="2"/>
  <c r="GF235" i="2"/>
  <c r="GE235" i="2"/>
  <c r="GD235" i="2"/>
  <c r="IE234" i="2"/>
  <c r="ID234" i="2"/>
  <c r="IC234" i="2"/>
  <c r="IB234" i="2"/>
  <c r="IA234" i="2"/>
  <c r="HZ234" i="2"/>
  <c r="HY234" i="2"/>
  <c r="HX234" i="2"/>
  <c r="HW234" i="2"/>
  <c r="HV234" i="2"/>
  <c r="HU234" i="2"/>
  <c r="HT234" i="2"/>
  <c r="HS234" i="2"/>
  <c r="HR234" i="2"/>
  <c r="HQ234" i="2"/>
  <c r="HP234" i="2"/>
  <c r="HO234" i="2"/>
  <c r="HN234" i="2"/>
  <c r="HM234" i="2"/>
  <c r="HL234" i="2"/>
  <c r="HK234" i="2"/>
  <c r="HJ234" i="2"/>
  <c r="HI234" i="2"/>
  <c r="HH234" i="2"/>
  <c r="HG234" i="2"/>
  <c r="HF234" i="2"/>
  <c r="HE234" i="2"/>
  <c r="HD234" i="2"/>
  <c r="HC234" i="2"/>
  <c r="HB234" i="2"/>
  <c r="HA234" i="2"/>
  <c r="GZ234" i="2"/>
  <c r="GY234" i="2"/>
  <c r="GX234" i="2"/>
  <c r="GW234" i="2"/>
  <c r="GV234" i="2"/>
  <c r="GU234" i="2"/>
  <c r="GT234" i="2"/>
  <c r="GS234" i="2"/>
  <c r="GR234" i="2"/>
  <c r="GQ234" i="2"/>
  <c r="GP234" i="2"/>
  <c r="GO234" i="2"/>
  <c r="GN234" i="2"/>
  <c r="GM234" i="2"/>
  <c r="GL234" i="2"/>
  <c r="GK234" i="2"/>
  <c r="GJ234" i="2"/>
  <c r="GI234" i="2"/>
  <c r="GH234" i="2"/>
  <c r="GG234" i="2"/>
  <c r="GF234" i="2"/>
  <c r="GE234" i="2"/>
  <c r="GD234" i="2"/>
  <c r="IE233" i="2"/>
  <c r="ID233" i="2"/>
  <c r="IC233" i="2"/>
  <c r="IB233" i="2"/>
  <c r="IA233" i="2"/>
  <c r="HZ233" i="2"/>
  <c r="HY233" i="2"/>
  <c r="HX233" i="2"/>
  <c r="HW233" i="2"/>
  <c r="HV233" i="2"/>
  <c r="HU233" i="2"/>
  <c r="HT233" i="2"/>
  <c r="HS233" i="2"/>
  <c r="HR233" i="2"/>
  <c r="HQ233" i="2"/>
  <c r="HP233" i="2"/>
  <c r="HO233" i="2"/>
  <c r="HN233" i="2"/>
  <c r="HM233" i="2"/>
  <c r="HL233" i="2"/>
  <c r="HK233" i="2"/>
  <c r="HJ233" i="2"/>
  <c r="HI233" i="2"/>
  <c r="HH233" i="2"/>
  <c r="HG233" i="2"/>
  <c r="HF233" i="2"/>
  <c r="HE233" i="2"/>
  <c r="HD233" i="2"/>
  <c r="HC233" i="2"/>
  <c r="HB233" i="2"/>
  <c r="HA233" i="2"/>
  <c r="GZ233" i="2"/>
  <c r="GY233" i="2"/>
  <c r="GX233" i="2"/>
  <c r="GW233" i="2"/>
  <c r="GV233" i="2"/>
  <c r="GU233" i="2"/>
  <c r="GT233" i="2"/>
  <c r="GS233" i="2"/>
  <c r="GR233" i="2"/>
  <c r="GQ233" i="2"/>
  <c r="GP233" i="2"/>
  <c r="GO233" i="2"/>
  <c r="GN233" i="2"/>
  <c r="GM233" i="2"/>
  <c r="GL233" i="2"/>
  <c r="GK233" i="2"/>
  <c r="GJ233" i="2"/>
  <c r="GI233" i="2"/>
  <c r="GH233" i="2"/>
  <c r="GG233" i="2"/>
  <c r="GF233" i="2"/>
  <c r="GE233" i="2"/>
  <c r="GD233" i="2"/>
  <c r="IE232" i="2"/>
  <c r="ID232" i="2"/>
  <c r="IC232" i="2"/>
  <c r="IB232" i="2"/>
  <c r="IA232" i="2"/>
  <c r="HZ232" i="2"/>
  <c r="HY232" i="2"/>
  <c r="HX232" i="2"/>
  <c r="HW232" i="2"/>
  <c r="HV232" i="2"/>
  <c r="HU232" i="2"/>
  <c r="HT232" i="2"/>
  <c r="HS232" i="2"/>
  <c r="HR232" i="2"/>
  <c r="HQ232" i="2"/>
  <c r="HP232" i="2"/>
  <c r="HO232" i="2"/>
  <c r="HN232" i="2"/>
  <c r="HM232" i="2"/>
  <c r="HL232" i="2"/>
  <c r="HK232" i="2"/>
  <c r="HJ232" i="2"/>
  <c r="HI232" i="2"/>
  <c r="HH232" i="2"/>
  <c r="HG232" i="2"/>
  <c r="HF232" i="2"/>
  <c r="HE232" i="2"/>
  <c r="HD232" i="2"/>
  <c r="HC232" i="2"/>
  <c r="HB232" i="2"/>
  <c r="HA232" i="2"/>
  <c r="GZ232" i="2"/>
  <c r="GY232" i="2"/>
  <c r="GX232" i="2"/>
  <c r="GW232" i="2"/>
  <c r="GV232" i="2"/>
  <c r="GU232" i="2"/>
  <c r="GT232" i="2"/>
  <c r="GS232" i="2"/>
  <c r="GR232" i="2"/>
  <c r="GQ232" i="2"/>
  <c r="GP232" i="2"/>
  <c r="GO232" i="2"/>
  <c r="GN232" i="2"/>
  <c r="GM232" i="2"/>
  <c r="GL232" i="2"/>
  <c r="GK232" i="2"/>
  <c r="GJ232" i="2"/>
  <c r="GI232" i="2"/>
  <c r="GH232" i="2"/>
  <c r="GG232" i="2"/>
  <c r="GF232" i="2"/>
  <c r="GE232" i="2"/>
  <c r="GD232" i="2"/>
  <c r="IE231" i="2"/>
  <c r="ID231" i="2"/>
  <c r="IC231" i="2"/>
  <c r="IB231" i="2"/>
  <c r="IA231" i="2"/>
  <c r="HZ231" i="2"/>
  <c r="HY231" i="2"/>
  <c r="HX231" i="2"/>
  <c r="HW231" i="2"/>
  <c r="HV231" i="2"/>
  <c r="HU231" i="2"/>
  <c r="HT231" i="2"/>
  <c r="HS231" i="2"/>
  <c r="HR231" i="2"/>
  <c r="HQ231" i="2"/>
  <c r="HP231" i="2"/>
  <c r="HO231" i="2"/>
  <c r="HN231" i="2"/>
  <c r="HM231" i="2"/>
  <c r="HL231" i="2"/>
  <c r="HK231" i="2"/>
  <c r="HJ231" i="2"/>
  <c r="HI231" i="2"/>
  <c r="HH231" i="2"/>
  <c r="HG231" i="2"/>
  <c r="HF231" i="2"/>
  <c r="HE231" i="2"/>
  <c r="HD231" i="2"/>
  <c r="HC231" i="2"/>
  <c r="HB231" i="2"/>
  <c r="HA231" i="2"/>
  <c r="GZ231" i="2"/>
  <c r="GY231" i="2"/>
  <c r="GX231" i="2"/>
  <c r="GW231" i="2"/>
  <c r="GV231" i="2"/>
  <c r="GU231" i="2"/>
  <c r="GT231" i="2"/>
  <c r="GS231" i="2"/>
  <c r="GR231" i="2"/>
  <c r="GQ231" i="2"/>
  <c r="GP231" i="2"/>
  <c r="GO231" i="2"/>
  <c r="GN231" i="2"/>
  <c r="GM231" i="2"/>
  <c r="GL231" i="2"/>
  <c r="GK231" i="2"/>
  <c r="GJ231" i="2"/>
  <c r="GI231" i="2"/>
  <c r="GH231" i="2"/>
  <c r="GG231" i="2"/>
  <c r="GF231" i="2"/>
  <c r="GE231" i="2"/>
  <c r="GD231" i="2"/>
  <c r="IE230" i="2"/>
  <c r="ID230" i="2"/>
  <c r="IC230" i="2"/>
  <c r="IB230" i="2"/>
  <c r="IA230" i="2"/>
  <c r="HZ230" i="2"/>
  <c r="HY230" i="2"/>
  <c r="HX230" i="2"/>
  <c r="HW230" i="2"/>
  <c r="HV230" i="2"/>
  <c r="HU230" i="2"/>
  <c r="HT230" i="2"/>
  <c r="HS230" i="2"/>
  <c r="HR230" i="2"/>
  <c r="HQ230" i="2"/>
  <c r="HP230" i="2"/>
  <c r="HO230" i="2"/>
  <c r="HN230" i="2"/>
  <c r="HM230" i="2"/>
  <c r="HL230" i="2"/>
  <c r="HK230" i="2"/>
  <c r="HJ230" i="2"/>
  <c r="HI230" i="2"/>
  <c r="HH230" i="2"/>
  <c r="HG230" i="2"/>
  <c r="HF230" i="2"/>
  <c r="HE230" i="2"/>
  <c r="HD230" i="2"/>
  <c r="HC230" i="2"/>
  <c r="HB230" i="2"/>
  <c r="HA230" i="2"/>
  <c r="GZ230" i="2"/>
  <c r="GY230" i="2"/>
  <c r="GX230" i="2"/>
  <c r="GW230" i="2"/>
  <c r="GV230" i="2"/>
  <c r="GU230" i="2"/>
  <c r="GT230" i="2"/>
  <c r="GS230" i="2"/>
  <c r="GR230" i="2"/>
  <c r="GQ230" i="2"/>
  <c r="GP230" i="2"/>
  <c r="GO230" i="2"/>
  <c r="GN230" i="2"/>
  <c r="GM230" i="2"/>
  <c r="GL230" i="2"/>
  <c r="GK230" i="2"/>
  <c r="GJ230" i="2"/>
  <c r="GI230" i="2"/>
  <c r="GH230" i="2"/>
  <c r="GG230" i="2"/>
  <c r="GF230" i="2"/>
  <c r="GE230" i="2"/>
  <c r="GD230" i="2"/>
  <c r="IE229" i="2"/>
  <c r="ID229" i="2"/>
  <c r="IC229" i="2"/>
  <c r="IB229" i="2"/>
  <c r="IA229" i="2"/>
  <c r="HZ229" i="2"/>
  <c r="HY229" i="2"/>
  <c r="HX229" i="2"/>
  <c r="HW229" i="2"/>
  <c r="HV229" i="2"/>
  <c r="HU229" i="2"/>
  <c r="HT229" i="2"/>
  <c r="HS229" i="2"/>
  <c r="HR229" i="2"/>
  <c r="HQ229" i="2"/>
  <c r="HP229" i="2"/>
  <c r="HO229" i="2"/>
  <c r="HN229" i="2"/>
  <c r="HM229" i="2"/>
  <c r="HL229" i="2"/>
  <c r="HK229" i="2"/>
  <c r="HJ229" i="2"/>
  <c r="HI229" i="2"/>
  <c r="HH229" i="2"/>
  <c r="HG229" i="2"/>
  <c r="HF229" i="2"/>
  <c r="HE229" i="2"/>
  <c r="HD229" i="2"/>
  <c r="HC229" i="2"/>
  <c r="HB229" i="2"/>
  <c r="HA229" i="2"/>
  <c r="GZ229" i="2"/>
  <c r="GY229" i="2"/>
  <c r="GX229" i="2"/>
  <c r="GW229" i="2"/>
  <c r="GV229" i="2"/>
  <c r="GU229" i="2"/>
  <c r="GT229" i="2"/>
  <c r="GS229" i="2"/>
  <c r="GR229" i="2"/>
  <c r="GQ229" i="2"/>
  <c r="GP229" i="2"/>
  <c r="GO229" i="2"/>
  <c r="GN229" i="2"/>
  <c r="GM229" i="2"/>
  <c r="GL229" i="2"/>
  <c r="GK229" i="2"/>
  <c r="GJ229" i="2"/>
  <c r="GI229" i="2"/>
  <c r="GH229" i="2"/>
  <c r="GG229" i="2"/>
  <c r="GF229" i="2"/>
  <c r="GE229" i="2"/>
  <c r="GD229" i="2"/>
  <c r="IE228" i="2"/>
  <c r="ID228" i="2"/>
  <c r="IC228" i="2"/>
  <c r="IB228" i="2"/>
  <c r="IA228" i="2"/>
  <c r="HZ228" i="2"/>
  <c r="HY228" i="2"/>
  <c r="HX228" i="2"/>
  <c r="HW228" i="2"/>
  <c r="HV228" i="2"/>
  <c r="HU228" i="2"/>
  <c r="HT228" i="2"/>
  <c r="HS228" i="2"/>
  <c r="HR228" i="2"/>
  <c r="HQ228" i="2"/>
  <c r="HP228" i="2"/>
  <c r="HO228" i="2"/>
  <c r="HN228" i="2"/>
  <c r="HM228" i="2"/>
  <c r="HL228" i="2"/>
  <c r="HK228" i="2"/>
  <c r="HJ228" i="2"/>
  <c r="HI228" i="2"/>
  <c r="HH228" i="2"/>
  <c r="HG228" i="2"/>
  <c r="HF228" i="2"/>
  <c r="HE228" i="2"/>
  <c r="HD228" i="2"/>
  <c r="HC228" i="2"/>
  <c r="HB228" i="2"/>
  <c r="HA228" i="2"/>
  <c r="GZ228" i="2"/>
  <c r="GY228" i="2"/>
  <c r="GX228" i="2"/>
  <c r="GW228" i="2"/>
  <c r="GV228" i="2"/>
  <c r="GU228" i="2"/>
  <c r="GT228" i="2"/>
  <c r="GS228" i="2"/>
  <c r="GR228" i="2"/>
  <c r="GQ228" i="2"/>
  <c r="GP228" i="2"/>
  <c r="GO228" i="2"/>
  <c r="GN228" i="2"/>
  <c r="GM228" i="2"/>
  <c r="GL228" i="2"/>
  <c r="GK228" i="2"/>
  <c r="GJ228" i="2"/>
  <c r="GI228" i="2"/>
  <c r="GH228" i="2"/>
  <c r="GG228" i="2"/>
  <c r="GF228" i="2"/>
  <c r="GE228" i="2"/>
  <c r="GD228" i="2"/>
  <c r="IE227" i="2"/>
  <c r="ID227" i="2"/>
  <c r="IC227" i="2"/>
  <c r="IB227" i="2"/>
  <c r="IA227" i="2"/>
  <c r="HZ227" i="2"/>
  <c r="HY227" i="2"/>
  <c r="HX227" i="2"/>
  <c r="HW227" i="2"/>
  <c r="HV227" i="2"/>
  <c r="HU227" i="2"/>
  <c r="HT227" i="2"/>
  <c r="HS227" i="2"/>
  <c r="HR227" i="2"/>
  <c r="HQ227" i="2"/>
  <c r="HP227" i="2"/>
  <c r="HO227" i="2"/>
  <c r="HN227" i="2"/>
  <c r="HM227" i="2"/>
  <c r="HL227" i="2"/>
  <c r="HK227" i="2"/>
  <c r="HJ227" i="2"/>
  <c r="HI227" i="2"/>
  <c r="HH227" i="2"/>
  <c r="HG227" i="2"/>
  <c r="HF227" i="2"/>
  <c r="HE227" i="2"/>
  <c r="HD227" i="2"/>
  <c r="HC227" i="2"/>
  <c r="HB227" i="2"/>
  <c r="HA227" i="2"/>
  <c r="GZ227" i="2"/>
  <c r="GY227" i="2"/>
  <c r="GX227" i="2"/>
  <c r="GW227" i="2"/>
  <c r="GV227" i="2"/>
  <c r="GU227" i="2"/>
  <c r="GT227" i="2"/>
  <c r="GS227" i="2"/>
  <c r="GR227" i="2"/>
  <c r="GQ227" i="2"/>
  <c r="GP227" i="2"/>
  <c r="GO227" i="2"/>
  <c r="GN227" i="2"/>
  <c r="GM227" i="2"/>
  <c r="GL227" i="2"/>
  <c r="GK227" i="2"/>
  <c r="GJ227" i="2"/>
  <c r="GI227" i="2"/>
  <c r="GH227" i="2"/>
  <c r="GG227" i="2"/>
  <c r="GF227" i="2"/>
  <c r="GE227" i="2"/>
  <c r="GD227" i="2"/>
  <c r="IE226" i="2"/>
  <c r="ID226" i="2"/>
  <c r="IC226" i="2"/>
  <c r="IB226" i="2"/>
  <c r="IA226" i="2"/>
  <c r="HZ226" i="2"/>
  <c r="HY226" i="2"/>
  <c r="HX226" i="2"/>
  <c r="HW226" i="2"/>
  <c r="HV226" i="2"/>
  <c r="HU226" i="2"/>
  <c r="HT226" i="2"/>
  <c r="HS226" i="2"/>
  <c r="HR226" i="2"/>
  <c r="HQ226" i="2"/>
  <c r="HP226" i="2"/>
  <c r="HO226" i="2"/>
  <c r="HN226" i="2"/>
  <c r="HM226" i="2"/>
  <c r="HL226" i="2"/>
  <c r="HK226" i="2"/>
  <c r="HJ226" i="2"/>
  <c r="HI226" i="2"/>
  <c r="HH226" i="2"/>
  <c r="HG226" i="2"/>
  <c r="HF226" i="2"/>
  <c r="HE226" i="2"/>
  <c r="HD226" i="2"/>
  <c r="HC226" i="2"/>
  <c r="HB226" i="2"/>
  <c r="HA226" i="2"/>
  <c r="GZ226" i="2"/>
  <c r="GY226" i="2"/>
  <c r="GX226" i="2"/>
  <c r="GW226" i="2"/>
  <c r="GV226" i="2"/>
  <c r="GU226" i="2"/>
  <c r="GT226" i="2"/>
  <c r="GS226" i="2"/>
  <c r="GR226" i="2"/>
  <c r="GQ226" i="2"/>
  <c r="GP226" i="2"/>
  <c r="GO226" i="2"/>
  <c r="GN226" i="2"/>
  <c r="GM226" i="2"/>
  <c r="GL226" i="2"/>
  <c r="GK226" i="2"/>
  <c r="GJ226" i="2"/>
  <c r="GI226" i="2"/>
  <c r="GH226" i="2"/>
  <c r="GG226" i="2"/>
  <c r="GF226" i="2"/>
  <c r="GE226" i="2"/>
  <c r="GD226" i="2"/>
  <c r="IE225" i="2"/>
  <c r="ID225" i="2"/>
  <c r="IC225" i="2"/>
  <c r="IB225" i="2"/>
  <c r="IA225" i="2"/>
  <c r="HZ225" i="2"/>
  <c r="HY225" i="2"/>
  <c r="HX225" i="2"/>
  <c r="HW225" i="2"/>
  <c r="HV225" i="2"/>
  <c r="HU225" i="2"/>
  <c r="HT225" i="2"/>
  <c r="HS225" i="2"/>
  <c r="HR225" i="2"/>
  <c r="HQ225" i="2"/>
  <c r="HP225" i="2"/>
  <c r="HO225" i="2"/>
  <c r="HN225" i="2"/>
  <c r="HM225" i="2"/>
  <c r="HL225" i="2"/>
  <c r="HK225" i="2"/>
  <c r="HJ225" i="2"/>
  <c r="HI225" i="2"/>
  <c r="HH225" i="2"/>
  <c r="HG225" i="2"/>
  <c r="HF225" i="2"/>
  <c r="HE225" i="2"/>
  <c r="HD225" i="2"/>
  <c r="HC225" i="2"/>
  <c r="HB225" i="2"/>
  <c r="HA225" i="2"/>
  <c r="GZ225" i="2"/>
  <c r="GY225" i="2"/>
  <c r="GX225" i="2"/>
  <c r="GW225" i="2"/>
  <c r="GV225" i="2"/>
  <c r="GU225" i="2"/>
  <c r="GT225" i="2"/>
  <c r="GS225" i="2"/>
  <c r="GR225" i="2"/>
  <c r="GQ225" i="2"/>
  <c r="GP225" i="2"/>
  <c r="GO225" i="2"/>
  <c r="GN225" i="2"/>
  <c r="GM225" i="2"/>
  <c r="GL225" i="2"/>
  <c r="GK225" i="2"/>
  <c r="GJ225" i="2"/>
  <c r="GI225" i="2"/>
  <c r="GH225" i="2"/>
  <c r="GG225" i="2"/>
  <c r="GF225" i="2"/>
  <c r="GE225" i="2"/>
  <c r="GD225" i="2"/>
  <c r="IE224" i="2"/>
  <c r="ID224" i="2"/>
  <c r="IC224" i="2"/>
  <c r="IB224" i="2"/>
  <c r="IA224" i="2"/>
  <c r="HZ224" i="2"/>
  <c r="HY224" i="2"/>
  <c r="HX224" i="2"/>
  <c r="HW224" i="2"/>
  <c r="HV224" i="2"/>
  <c r="HU224" i="2"/>
  <c r="HT224" i="2"/>
  <c r="HS224" i="2"/>
  <c r="HR224" i="2"/>
  <c r="HQ224" i="2"/>
  <c r="HP224" i="2"/>
  <c r="HO224" i="2"/>
  <c r="HN224" i="2"/>
  <c r="HM224" i="2"/>
  <c r="HL224" i="2"/>
  <c r="HK224" i="2"/>
  <c r="HJ224" i="2"/>
  <c r="HI224" i="2"/>
  <c r="HH224" i="2"/>
  <c r="HG224" i="2"/>
  <c r="HF224" i="2"/>
  <c r="HE224" i="2"/>
  <c r="HD224" i="2"/>
  <c r="HC224" i="2"/>
  <c r="HB224" i="2"/>
  <c r="HA224" i="2"/>
  <c r="GZ224" i="2"/>
  <c r="GY224" i="2"/>
  <c r="GX224" i="2"/>
  <c r="GW224" i="2"/>
  <c r="GV224" i="2"/>
  <c r="GU224" i="2"/>
  <c r="GT224" i="2"/>
  <c r="GS224" i="2"/>
  <c r="GR224" i="2"/>
  <c r="GQ224" i="2"/>
  <c r="GP224" i="2"/>
  <c r="GO224" i="2"/>
  <c r="GN224" i="2"/>
  <c r="GM224" i="2"/>
  <c r="GL224" i="2"/>
  <c r="GK224" i="2"/>
  <c r="GJ224" i="2"/>
  <c r="GI224" i="2"/>
  <c r="GH224" i="2"/>
  <c r="GG224" i="2"/>
  <c r="GF224" i="2"/>
  <c r="GE224" i="2"/>
  <c r="GD224" i="2"/>
  <c r="IE223" i="2"/>
  <c r="ID223" i="2"/>
  <c r="IC223" i="2"/>
  <c r="IB223" i="2"/>
  <c r="IA223" i="2"/>
  <c r="HZ223" i="2"/>
  <c r="HY223" i="2"/>
  <c r="HX223" i="2"/>
  <c r="HW223" i="2"/>
  <c r="HV223" i="2"/>
  <c r="HU223" i="2"/>
  <c r="HT223" i="2"/>
  <c r="HS223" i="2"/>
  <c r="HR223" i="2"/>
  <c r="HQ223" i="2"/>
  <c r="HP223" i="2"/>
  <c r="HO223" i="2"/>
  <c r="HN223" i="2"/>
  <c r="HM223" i="2"/>
  <c r="HL223" i="2"/>
  <c r="HK223" i="2"/>
  <c r="HJ223" i="2"/>
  <c r="HI223" i="2"/>
  <c r="HH223" i="2"/>
  <c r="HG223" i="2"/>
  <c r="HF223" i="2"/>
  <c r="HE223" i="2"/>
  <c r="HD223" i="2"/>
  <c r="HC223" i="2"/>
  <c r="HB223" i="2"/>
  <c r="HA223" i="2"/>
  <c r="GZ223" i="2"/>
  <c r="GY223" i="2"/>
  <c r="GX223" i="2"/>
  <c r="GW223" i="2"/>
  <c r="GV223" i="2"/>
  <c r="GU223" i="2"/>
  <c r="GT223" i="2"/>
  <c r="GS223" i="2"/>
  <c r="GR223" i="2"/>
  <c r="GQ223" i="2"/>
  <c r="GP223" i="2"/>
  <c r="GO223" i="2"/>
  <c r="GN223" i="2"/>
  <c r="GM223" i="2"/>
  <c r="GL223" i="2"/>
  <c r="GK223" i="2"/>
  <c r="GJ223" i="2"/>
  <c r="GI223" i="2"/>
  <c r="GH223" i="2"/>
  <c r="GG223" i="2"/>
  <c r="GF223" i="2"/>
  <c r="GE223" i="2"/>
  <c r="GD223" i="2"/>
  <c r="IE222" i="2"/>
  <c r="ID222" i="2"/>
  <c r="IC222" i="2"/>
  <c r="IB222" i="2"/>
  <c r="IA222" i="2"/>
  <c r="HZ222" i="2"/>
  <c r="HY222" i="2"/>
  <c r="HX222" i="2"/>
  <c r="HW222" i="2"/>
  <c r="HV222" i="2"/>
  <c r="HU222" i="2"/>
  <c r="HT222" i="2"/>
  <c r="HS222" i="2"/>
  <c r="HR222" i="2"/>
  <c r="HQ222" i="2"/>
  <c r="HP222" i="2"/>
  <c r="HO222" i="2"/>
  <c r="HN222" i="2"/>
  <c r="HM222" i="2"/>
  <c r="HL222" i="2"/>
  <c r="HK222" i="2"/>
  <c r="HJ222" i="2"/>
  <c r="HI222" i="2"/>
  <c r="HH222" i="2"/>
  <c r="HG222" i="2"/>
  <c r="HF222" i="2"/>
  <c r="HE222" i="2"/>
  <c r="HD222" i="2"/>
  <c r="HC222" i="2"/>
  <c r="HB222" i="2"/>
  <c r="HA222" i="2"/>
  <c r="GZ222" i="2"/>
  <c r="GY222" i="2"/>
  <c r="GX222" i="2"/>
  <c r="GW222" i="2"/>
  <c r="GV222" i="2"/>
  <c r="GU222" i="2"/>
  <c r="GT222" i="2"/>
  <c r="GS222" i="2"/>
  <c r="GR222" i="2"/>
  <c r="GQ222" i="2"/>
  <c r="GP222" i="2"/>
  <c r="GO222" i="2"/>
  <c r="GN222" i="2"/>
  <c r="GM222" i="2"/>
  <c r="GL222" i="2"/>
  <c r="GK222" i="2"/>
  <c r="GJ222" i="2"/>
  <c r="GI222" i="2"/>
  <c r="GH222" i="2"/>
  <c r="GG222" i="2"/>
  <c r="GF222" i="2"/>
  <c r="GE222" i="2"/>
  <c r="GD222" i="2"/>
  <c r="IE221" i="2"/>
  <c r="ID221" i="2"/>
  <c r="IC221" i="2"/>
  <c r="IB221" i="2"/>
  <c r="IA221" i="2"/>
  <c r="HZ221" i="2"/>
  <c r="HY221" i="2"/>
  <c r="HX221" i="2"/>
  <c r="HW221" i="2"/>
  <c r="HV221" i="2"/>
  <c r="HU221" i="2"/>
  <c r="HT221" i="2"/>
  <c r="HS221" i="2"/>
  <c r="HR221" i="2"/>
  <c r="HQ221" i="2"/>
  <c r="HP221" i="2"/>
  <c r="HO221" i="2"/>
  <c r="HN221" i="2"/>
  <c r="HM221" i="2"/>
  <c r="HL221" i="2"/>
  <c r="HK221" i="2"/>
  <c r="HJ221" i="2"/>
  <c r="HI221" i="2"/>
  <c r="HH221" i="2"/>
  <c r="HG221" i="2"/>
  <c r="HF221" i="2"/>
  <c r="HE221" i="2"/>
  <c r="HD221" i="2"/>
  <c r="HC221" i="2"/>
  <c r="HB221" i="2"/>
  <c r="HA221" i="2"/>
  <c r="GZ221" i="2"/>
  <c r="GY221" i="2"/>
  <c r="GX221" i="2"/>
  <c r="GW221" i="2"/>
  <c r="GV221" i="2"/>
  <c r="GU221" i="2"/>
  <c r="GT221" i="2"/>
  <c r="GS221" i="2"/>
  <c r="GR221" i="2"/>
  <c r="GQ221" i="2"/>
  <c r="GP221" i="2"/>
  <c r="GO221" i="2"/>
  <c r="GN221" i="2"/>
  <c r="GM221" i="2"/>
  <c r="GL221" i="2"/>
  <c r="GK221" i="2"/>
  <c r="GJ221" i="2"/>
  <c r="GI221" i="2"/>
  <c r="GH221" i="2"/>
  <c r="GG221" i="2"/>
  <c r="GF221" i="2"/>
  <c r="GE221" i="2"/>
  <c r="GD221" i="2"/>
  <c r="IE220" i="2"/>
  <c r="ID220" i="2"/>
  <c r="IC220" i="2"/>
  <c r="IB220" i="2"/>
  <c r="IA220" i="2"/>
  <c r="HZ220" i="2"/>
  <c r="HY220" i="2"/>
  <c r="HX220" i="2"/>
  <c r="HW220" i="2"/>
  <c r="HV220" i="2"/>
  <c r="HU220" i="2"/>
  <c r="HT220" i="2"/>
  <c r="HS220" i="2"/>
  <c r="HR220" i="2"/>
  <c r="HQ220" i="2"/>
  <c r="HP220" i="2"/>
  <c r="HO220" i="2"/>
  <c r="HN220" i="2"/>
  <c r="HM220" i="2"/>
  <c r="HL220" i="2"/>
  <c r="HK220" i="2"/>
  <c r="HJ220" i="2"/>
  <c r="HI220" i="2"/>
  <c r="HH220" i="2"/>
  <c r="HG220" i="2"/>
  <c r="HF220" i="2"/>
  <c r="HE220" i="2"/>
  <c r="HD220" i="2"/>
  <c r="HC220" i="2"/>
  <c r="HB220" i="2"/>
  <c r="HA220" i="2"/>
  <c r="GZ220" i="2"/>
  <c r="GY220" i="2"/>
  <c r="GX220" i="2"/>
  <c r="GW220" i="2"/>
  <c r="GV220" i="2"/>
  <c r="GU220" i="2"/>
  <c r="GT220" i="2"/>
  <c r="GS220" i="2"/>
  <c r="GR220" i="2"/>
  <c r="GQ220" i="2"/>
  <c r="GP220" i="2"/>
  <c r="GO220" i="2"/>
  <c r="GN220" i="2"/>
  <c r="GM220" i="2"/>
  <c r="GL220" i="2"/>
  <c r="GK220" i="2"/>
  <c r="GJ220" i="2"/>
  <c r="GI220" i="2"/>
  <c r="GH220" i="2"/>
  <c r="GG220" i="2"/>
  <c r="GF220" i="2"/>
  <c r="GE220" i="2"/>
  <c r="GD220" i="2"/>
  <c r="IE219" i="2"/>
  <c r="ID219" i="2"/>
  <c r="IC219" i="2"/>
  <c r="IB219" i="2"/>
  <c r="IA219" i="2"/>
  <c r="HZ219" i="2"/>
  <c r="HY219" i="2"/>
  <c r="HX219" i="2"/>
  <c r="HW219" i="2"/>
  <c r="HV219" i="2"/>
  <c r="HU219" i="2"/>
  <c r="HT219" i="2"/>
  <c r="HS219" i="2"/>
  <c r="HR219" i="2"/>
  <c r="HQ219" i="2"/>
  <c r="HP219" i="2"/>
  <c r="HO219" i="2"/>
  <c r="HN219" i="2"/>
  <c r="HM219" i="2"/>
  <c r="HL219" i="2"/>
  <c r="HK219" i="2"/>
  <c r="HJ219" i="2"/>
  <c r="HI219" i="2"/>
  <c r="HH219" i="2"/>
  <c r="HG219" i="2"/>
  <c r="HF219" i="2"/>
  <c r="HE219" i="2"/>
  <c r="HD219" i="2"/>
  <c r="HC219" i="2"/>
  <c r="HB219" i="2"/>
  <c r="HA219" i="2"/>
  <c r="GZ219" i="2"/>
  <c r="GY219" i="2"/>
  <c r="GX219" i="2"/>
  <c r="GW219" i="2"/>
  <c r="GV219" i="2"/>
  <c r="GU219" i="2"/>
  <c r="GT219" i="2"/>
  <c r="GS219" i="2"/>
  <c r="GR219" i="2"/>
  <c r="GQ219" i="2"/>
  <c r="GP219" i="2"/>
  <c r="GO219" i="2"/>
  <c r="GN219" i="2"/>
  <c r="GM219" i="2"/>
  <c r="GL219" i="2"/>
  <c r="GK219" i="2"/>
  <c r="GJ219" i="2"/>
  <c r="GI219" i="2"/>
  <c r="GH219" i="2"/>
  <c r="GG219" i="2"/>
  <c r="GF219" i="2"/>
  <c r="GE219" i="2"/>
  <c r="GD219" i="2"/>
  <c r="IE218" i="2"/>
  <c r="ID218" i="2"/>
  <c r="IC218" i="2"/>
  <c r="IB218" i="2"/>
  <c r="IA218" i="2"/>
  <c r="HZ218" i="2"/>
  <c r="HY218" i="2"/>
  <c r="HX218" i="2"/>
  <c r="HW218" i="2"/>
  <c r="HV218" i="2"/>
  <c r="HU218" i="2"/>
  <c r="HT218" i="2"/>
  <c r="HS218" i="2"/>
  <c r="HR218" i="2"/>
  <c r="HQ218" i="2"/>
  <c r="HP218" i="2"/>
  <c r="HO218" i="2"/>
  <c r="HN218" i="2"/>
  <c r="HM218" i="2"/>
  <c r="HL218" i="2"/>
  <c r="HK218" i="2"/>
  <c r="HJ218" i="2"/>
  <c r="HI218" i="2"/>
  <c r="HH218" i="2"/>
  <c r="HG218" i="2"/>
  <c r="HF218" i="2"/>
  <c r="HE218" i="2"/>
  <c r="HD218" i="2"/>
  <c r="HC218" i="2"/>
  <c r="HB218" i="2"/>
  <c r="HA218" i="2"/>
  <c r="GZ218" i="2"/>
  <c r="GY218" i="2"/>
  <c r="GX218" i="2"/>
  <c r="GW218" i="2"/>
  <c r="GV218" i="2"/>
  <c r="GU218" i="2"/>
  <c r="GT218" i="2"/>
  <c r="GS218" i="2"/>
  <c r="GR218" i="2"/>
  <c r="GQ218" i="2"/>
  <c r="GP218" i="2"/>
  <c r="GO218" i="2"/>
  <c r="GN218" i="2"/>
  <c r="GM218" i="2"/>
  <c r="GL218" i="2"/>
  <c r="GK218" i="2"/>
  <c r="GJ218" i="2"/>
  <c r="GI218" i="2"/>
  <c r="GH218" i="2"/>
  <c r="GG218" i="2"/>
  <c r="GF218" i="2"/>
  <c r="GE218" i="2"/>
  <c r="GD218" i="2"/>
  <c r="IE217" i="2"/>
  <c r="ID217" i="2"/>
  <c r="IC217" i="2"/>
  <c r="IB217" i="2"/>
  <c r="IA217" i="2"/>
  <c r="HZ217" i="2"/>
  <c r="HY217" i="2"/>
  <c r="HX217" i="2"/>
  <c r="HW217" i="2"/>
  <c r="HV217" i="2"/>
  <c r="HU217" i="2"/>
  <c r="HT217" i="2"/>
  <c r="HS217" i="2"/>
  <c r="HR217" i="2"/>
  <c r="HQ217" i="2"/>
  <c r="HP217" i="2"/>
  <c r="HO217" i="2"/>
  <c r="HN217" i="2"/>
  <c r="HM217" i="2"/>
  <c r="HL217" i="2"/>
  <c r="HK217" i="2"/>
  <c r="HJ217" i="2"/>
  <c r="HI217" i="2"/>
  <c r="HH217" i="2"/>
  <c r="HG217" i="2"/>
  <c r="HF217" i="2"/>
  <c r="HE217" i="2"/>
  <c r="HD217" i="2"/>
  <c r="HC217" i="2"/>
  <c r="HB217" i="2"/>
  <c r="HA217" i="2"/>
  <c r="GZ217" i="2"/>
  <c r="GY217" i="2"/>
  <c r="GX217" i="2"/>
  <c r="GW217" i="2"/>
  <c r="GV217" i="2"/>
  <c r="GU217" i="2"/>
  <c r="GT217" i="2"/>
  <c r="GS217" i="2"/>
  <c r="GR217" i="2"/>
  <c r="GQ217" i="2"/>
  <c r="GP217" i="2"/>
  <c r="GO217" i="2"/>
  <c r="GN217" i="2"/>
  <c r="GM217" i="2"/>
  <c r="GL217" i="2"/>
  <c r="GK217" i="2"/>
  <c r="GJ217" i="2"/>
  <c r="GI217" i="2"/>
  <c r="GH217" i="2"/>
  <c r="GG217" i="2"/>
  <c r="GF217" i="2"/>
  <c r="GE217" i="2"/>
  <c r="GD217" i="2"/>
  <c r="IE216" i="2"/>
  <c r="ID216" i="2"/>
  <c r="IC216" i="2"/>
  <c r="IB216" i="2"/>
  <c r="IA216" i="2"/>
  <c r="HZ216" i="2"/>
  <c r="HY216" i="2"/>
  <c r="HX216" i="2"/>
  <c r="HW216" i="2"/>
  <c r="HV216" i="2"/>
  <c r="HU216" i="2"/>
  <c r="HT216" i="2"/>
  <c r="HS216" i="2"/>
  <c r="HR216" i="2"/>
  <c r="HQ216" i="2"/>
  <c r="HP216" i="2"/>
  <c r="HO216" i="2"/>
  <c r="HN216" i="2"/>
  <c r="HM216" i="2"/>
  <c r="HL216" i="2"/>
  <c r="HK216" i="2"/>
  <c r="HJ216" i="2"/>
  <c r="HI216" i="2"/>
  <c r="HH216" i="2"/>
  <c r="HG216" i="2"/>
  <c r="HF216" i="2"/>
  <c r="HE216" i="2"/>
  <c r="HD216" i="2"/>
  <c r="HC216" i="2"/>
  <c r="HB216" i="2"/>
  <c r="HA216" i="2"/>
  <c r="GZ216" i="2"/>
  <c r="GY216" i="2"/>
  <c r="GX216" i="2"/>
  <c r="GW216" i="2"/>
  <c r="GV216" i="2"/>
  <c r="GU216" i="2"/>
  <c r="GT216" i="2"/>
  <c r="GS216" i="2"/>
  <c r="GR216" i="2"/>
  <c r="GQ216" i="2"/>
  <c r="GP216" i="2"/>
  <c r="GO216" i="2"/>
  <c r="GN216" i="2"/>
  <c r="GM216" i="2"/>
  <c r="GL216" i="2"/>
  <c r="GK216" i="2"/>
  <c r="GJ216" i="2"/>
  <c r="GI216" i="2"/>
  <c r="GH216" i="2"/>
  <c r="GG216" i="2"/>
  <c r="GF216" i="2"/>
  <c r="GE216" i="2"/>
  <c r="GD216" i="2"/>
  <c r="IE215" i="2"/>
  <c r="ID215" i="2"/>
  <c r="IC215" i="2"/>
  <c r="IB215" i="2"/>
  <c r="IA215" i="2"/>
  <c r="HZ215" i="2"/>
  <c r="HY215" i="2"/>
  <c r="HX215" i="2"/>
  <c r="HW215" i="2"/>
  <c r="HV215" i="2"/>
  <c r="HU215" i="2"/>
  <c r="HT215" i="2"/>
  <c r="HS215" i="2"/>
  <c r="HR215" i="2"/>
  <c r="HQ215" i="2"/>
  <c r="HP215" i="2"/>
  <c r="HO215" i="2"/>
  <c r="HN215" i="2"/>
  <c r="HM215" i="2"/>
  <c r="HL215" i="2"/>
  <c r="HK215" i="2"/>
  <c r="HJ215" i="2"/>
  <c r="HI215" i="2"/>
  <c r="HH215" i="2"/>
  <c r="HG215" i="2"/>
  <c r="HF215" i="2"/>
  <c r="HE215" i="2"/>
  <c r="HD215" i="2"/>
  <c r="HC215" i="2"/>
  <c r="HB215" i="2"/>
  <c r="HA215" i="2"/>
  <c r="GZ215" i="2"/>
  <c r="GY215" i="2"/>
  <c r="GX215" i="2"/>
  <c r="GW215" i="2"/>
  <c r="GV215" i="2"/>
  <c r="GU215" i="2"/>
  <c r="GT215" i="2"/>
  <c r="GS215" i="2"/>
  <c r="GR215" i="2"/>
  <c r="GQ215" i="2"/>
  <c r="GP215" i="2"/>
  <c r="GO215" i="2"/>
  <c r="GN215" i="2"/>
  <c r="GM215" i="2"/>
  <c r="GL215" i="2"/>
  <c r="GK215" i="2"/>
  <c r="GJ215" i="2"/>
  <c r="GI215" i="2"/>
  <c r="GH215" i="2"/>
  <c r="GG215" i="2"/>
  <c r="GF215" i="2"/>
  <c r="GE215" i="2"/>
  <c r="GD215" i="2"/>
  <c r="IE214" i="2"/>
  <c r="ID214" i="2"/>
  <c r="IC214" i="2"/>
  <c r="IB214" i="2"/>
  <c r="IA214" i="2"/>
  <c r="HZ214" i="2"/>
  <c r="HY214" i="2"/>
  <c r="HX214" i="2"/>
  <c r="HW214" i="2"/>
  <c r="HV214" i="2"/>
  <c r="HU214" i="2"/>
  <c r="HT214" i="2"/>
  <c r="HS214" i="2"/>
  <c r="HR214" i="2"/>
  <c r="HQ214" i="2"/>
  <c r="HP214" i="2"/>
  <c r="HO214" i="2"/>
  <c r="HN214" i="2"/>
  <c r="HM214" i="2"/>
  <c r="HL214" i="2"/>
  <c r="HK214" i="2"/>
  <c r="HJ214" i="2"/>
  <c r="HI214" i="2"/>
  <c r="HH214" i="2"/>
  <c r="HG214" i="2"/>
  <c r="HF214" i="2"/>
  <c r="HE214" i="2"/>
  <c r="HD214" i="2"/>
  <c r="HC214" i="2"/>
  <c r="HB214" i="2"/>
  <c r="HA214" i="2"/>
  <c r="GZ214" i="2"/>
  <c r="GY214" i="2"/>
  <c r="GX214" i="2"/>
  <c r="GW214" i="2"/>
  <c r="GV214" i="2"/>
  <c r="GU214" i="2"/>
  <c r="GT214" i="2"/>
  <c r="GS214" i="2"/>
  <c r="GR214" i="2"/>
  <c r="GQ214" i="2"/>
  <c r="GP214" i="2"/>
  <c r="GO214" i="2"/>
  <c r="GN214" i="2"/>
  <c r="GM214" i="2"/>
  <c r="GL214" i="2"/>
  <c r="GK214" i="2"/>
  <c r="GJ214" i="2"/>
  <c r="GI214" i="2"/>
  <c r="GH214" i="2"/>
  <c r="GG214" i="2"/>
  <c r="GF214" i="2"/>
  <c r="GE214" i="2"/>
  <c r="GD214" i="2"/>
  <c r="IE213" i="2"/>
  <c r="ID213" i="2"/>
  <c r="IC213" i="2"/>
  <c r="IB213" i="2"/>
  <c r="IA213" i="2"/>
  <c r="HZ213" i="2"/>
  <c r="HY213" i="2"/>
  <c r="HX213" i="2"/>
  <c r="HW213" i="2"/>
  <c r="HV213" i="2"/>
  <c r="HU213" i="2"/>
  <c r="HT213" i="2"/>
  <c r="HS213" i="2"/>
  <c r="HR213" i="2"/>
  <c r="HQ213" i="2"/>
  <c r="HP213" i="2"/>
  <c r="HO213" i="2"/>
  <c r="HN213" i="2"/>
  <c r="HM213" i="2"/>
  <c r="HL213" i="2"/>
  <c r="HK213" i="2"/>
  <c r="HJ213" i="2"/>
  <c r="HI213" i="2"/>
  <c r="HH213" i="2"/>
  <c r="HG213" i="2"/>
  <c r="HF213" i="2"/>
  <c r="HE213" i="2"/>
  <c r="HD213" i="2"/>
  <c r="HC213" i="2"/>
  <c r="HB213" i="2"/>
  <c r="HA213" i="2"/>
  <c r="GZ213" i="2"/>
  <c r="GY213" i="2"/>
  <c r="GX213" i="2"/>
  <c r="GW213" i="2"/>
  <c r="GV213" i="2"/>
  <c r="GU213" i="2"/>
  <c r="GT213" i="2"/>
  <c r="GS213" i="2"/>
  <c r="GR213" i="2"/>
  <c r="GQ213" i="2"/>
  <c r="GP213" i="2"/>
  <c r="GO213" i="2"/>
  <c r="GN213" i="2"/>
  <c r="GM213" i="2"/>
  <c r="GL213" i="2"/>
  <c r="GK213" i="2"/>
  <c r="GJ213" i="2"/>
  <c r="GI213" i="2"/>
  <c r="GH213" i="2"/>
  <c r="GG213" i="2"/>
  <c r="GF213" i="2"/>
  <c r="GE213" i="2"/>
  <c r="GD213" i="2"/>
  <c r="IE212" i="2"/>
  <c r="ID212" i="2"/>
  <c r="IC212" i="2"/>
  <c r="IB212" i="2"/>
  <c r="IA212" i="2"/>
  <c r="HZ212" i="2"/>
  <c r="HY212" i="2"/>
  <c r="HX212" i="2"/>
  <c r="HW212" i="2"/>
  <c r="HV212" i="2"/>
  <c r="HU212" i="2"/>
  <c r="HT212" i="2"/>
  <c r="HS212" i="2"/>
  <c r="HR212" i="2"/>
  <c r="HQ212" i="2"/>
  <c r="HP212" i="2"/>
  <c r="HO212" i="2"/>
  <c r="HN212" i="2"/>
  <c r="HM212" i="2"/>
  <c r="HL212" i="2"/>
  <c r="HK212" i="2"/>
  <c r="HJ212" i="2"/>
  <c r="HI212" i="2"/>
  <c r="HH212" i="2"/>
  <c r="HG212" i="2"/>
  <c r="HF212" i="2"/>
  <c r="HE212" i="2"/>
  <c r="HD212" i="2"/>
  <c r="HC212" i="2"/>
  <c r="HB212" i="2"/>
  <c r="HA212" i="2"/>
  <c r="GZ212" i="2"/>
  <c r="GY212" i="2"/>
  <c r="GX212" i="2"/>
  <c r="GW212" i="2"/>
  <c r="GV212" i="2"/>
  <c r="GU212" i="2"/>
  <c r="GT212" i="2"/>
  <c r="GS212" i="2"/>
  <c r="GR212" i="2"/>
  <c r="GQ212" i="2"/>
  <c r="GP212" i="2"/>
  <c r="GO212" i="2"/>
  <c r="GN212" i="2"/>
  <c r="GM212" i="2"/>
  <c r="GL212" i="2"/>
  <c r="GK212" i="2"/>
  <c r="GJ212" i="2"/>
  <c r="GI212" i="2"/>
  <c r="GH212" i="2"/>
  <c r="GG212" i="2"/>
  <c r="GF212" i="2"/>
  <c r="GE212" i="2"/>
  <c r="GD212" i="2"/>
  <c r="IE211" i="2"/>
  <c r="ID211" i="2"/>
  <c r="IC211" i="2"/>
  <c r="IB211" i="2"/>
  <c r="IA211" i="2"/>
  <c r="HZ211" i="2"/>
  <c r="HY211" i="2"/>
  <c r="HX211" i="2"/>
  <c r="HW211" i="2"/>
  <c r="HV211" i="2"/>
  <c r="HU211" i="2"/>
  <c r="HT211" i="2"/>
  <c r="HS211" i="2"/>
  <c r="HR211" i="2"/>
  <c r="HQ211" i="2"/>
  <c r="HP211" i="2"/>
  <c r="HO211" i="2"/>
  <c r="HN211" i="2"/>
  <c r="HM211" i="2"/>
  <c r="HL211" i="2"/>
  <c r="HK211" i="2"/>
  <c r="HJ211" i="2"/>
  <c r="HI211" i="2"/>
  <c r="HH211" i="2"/>
  <c r="HG211" i="2"/>
  <c r="HF211" i="2"/>
  <c r="HE211" i="2"/>
  <c r="HD211" i="2"/>
  <c r="HC211" i="2"/>
  <c r="HB211" i="2"/>
  <c r="HA211" i="2"/>
  <c r="GZ211" i="2"/>
  <c r="GY211" i="2"/>
  <c r="GX211" i="2"/>
  <c r="GW211" i="2"/>
  <c r="GV211" i="2"/>
  <c r="GU211" i="2"/>
  <c r="GT211" i="2"/>
  <c r="GS211" i="2"/>
  <c r="GR211" i="2"/>
  <c r="GQ211" i="2"/>
  <c r="GP211" i="2"/>
  <c r="GO211" i="2"/>
  <c r="GN211" i="2"/>
  <c r="GM211" i="2"/>
  <c r="GL211" i="2"/>
  <c r="GK211" i="2"/>
  <c r="GJ211" i="2"/>
  <c r="GI211" i="2"/>
  <c r="GH211" i="2"/>
  <c r="GG211" i="2"/>
  <c r="GF211" i="2"/>
  <c r="GE211" i="2"/>
  <c r="GD211" i="2"/>
  <c r="IE210" i="2"/>
  <c r="ID210" i="2"/>
  <c r="IC210" i="2"/>
  <c r="IB210" i="2"/>
  <c r="IA210" i="2"/>
  <c r="HZ210" i="2"/>
  <c r="HY210" i="2"/>
  <c r="HX210" i="2"/>
  <c r="HW210" i="2"/>
  <c r="HV210" i="2"/>
  <c r="HU210" i="2"/>
  <c r="HT210" i="2"/>
  <c r="HS210" i="2"/>
  <c r="HR210" i="2"/>
  <c r="HQ210" i="2"/>
  <c r="HP210" i="2"/>
  <c r="HO210" i="2"/>
  <c r="HN210" i="2"/>
  <c r="HM210" i="2"/>
  <c r="HL210" i="2"/>
  <c r="HK210" i="2"/>
  <c r="HJ210" i="2"/>
  <c r="HI210" i="2"/>
  <c r="HH210" i="2"/>
  <c r="HG210" i="2"/>
  <c r="HF210" i="2"/>
  <c r="HE210" i="2"/>
  <c r="HD210" i="2"/>
  <c r="HC210" i="2"/>
  <c r="HB210" i="2"/>
  <c r="HA210" i="2"/>
  <c r="GZ210" i="2"/>
  <c r="GY210" i="2"/>
  <c r="GX210" i="2"/>
  <c r="GW210" i="2"/>
  <c r="GV210" i="2"/>
  <c r="GU210" i="2"/>
  <c r="GT210" i="2"/>
  <c r="GS210" i="2"/>
  <c r="GR210" i="2"/>
  <c r="GQ210" i="2"/>
  <c r="GP210" i="2"/>
  <c r="GO210" i="2"/>
  <c r="GN210" i="2"/>
  <c r="GM210" i="2"/>
  <c r="GL210" i="2"/>
  <c r="GK210" i="2"/>
  <c r="GJ210" i="2"/>
  <c r="GI210" i="2"/>
  <c r="GH210" i="2"/>
  <c r="GG210" i="2"/>
  <c r="GF210" i="2"/>
  <c r="GE210" i="2"/>
  <c r="GD210" i="2"/>
  <c r="IE209" i="2"/>
  <c r="ID209" i="2"/>
  <c r="IC209" i="2"/>
  <c r="IB209" i="2"/>
  <c r="IA209" i="2"/>
  <c r="HZ209" i="2"/>
  <c r="HY209" i="2"/>
  <c r="HX209" i="2"/>
  <c r="HW209" i="2"/>
  <c r="HV209" i="2"/>
  <c r="HU209" i="2"/>
  <c r="HT209" i="2"/>
  <c r="HS209" i="2"/>
  <c r="HR209" i="2"/>
  <c r="HQ209" i="2"/>
  <c r="HP209" i="2"/>
  <c r="HO209" i="2"/>
  <c r="HN209" i="2"/>
  <c r="HM209" i="2"/>
  <c r="HL209" i="2"/>
  <c r="HK209" i="2"/>
  <c r="HJ209" i="2"/>
  <c r="HI209" i="2"/>
  <c r="HH209" i="2"/>
  <c r="HG209" i="2"/>
  <c r="HF209" i="2"/>
  <c r="HE209" i="2"/>
  <c r="HD209" i="2"/>
  <c r="HC209" i="2"/>
  <c r="HB209" i="2"/>
  <c r="HA209" i="2"/>
  <c r="GZ209" i="2"/>
  <c r="GY209" i="2"/>
  <c r="GX209" i="2"/>
  <c r="GW209" i="2"/>
  <c r="GV209" i="2"/>
  <c r="GU209" i="2"/>
  <c r="GT209" i="2"/>
  <c r="GS209" i="2"/>
  <c r="GR209" i="2"/>
  <c r="GQ209" i="2"/>
  <c r="GP209" i="2"/>
  <c r="GO209" i="2"/>
  <c r="GN209" i="2"/>
  <c r="GM209" i="2"/>
  <c r="GL209" i="2"/>
  <c r="GK209" i="2"/>
  <c r="GJ209" i="2"/>
  <c r="GI209" i="2"/>
  <c r="GH209" i="2"/>
  <c r="GG209" i="2"/>
  <c r="GF209" i="2"/>
  <c r="GE209" i="2"/>
  <c r="GD209" i="2"/>
  <c r="IE208" i="2"/>
  <c r="ID208" i="2"/>
  <c r="IC208" i="2"/>
  <c r="IB208" i="2"/>
  <c r="IA208" i="2"/>
  <c r="HZ208" i="2"/>
  <c r="HY208" i="2"/>
  <c r="HX208" i="2"/>
  <c r="HW208" i="2"/>
  <c r="HV208" i="2"/>
  <c r="HU208" i="2"/>
  <c r="HT208" i="2"/>
  <c r="HS208" i="2"/>
  <c r="HR208" i="2"/>
  <c r="HQ208" i="2"/>
  <c r="HP208" i="2"/>
  <c r="HO208" i="2"/>
  <c r="HN208" i="2"/>
  <c r="HM208" i="2"/>
  <c r="HL208" i="2"/>
  <c r="HK208" i="2"/>
  <c r="HJ208" i="2"/>
  <c r="HI208" i="2"/>
  <c r="HH208" i="2"/>
  <c r="HG208" i="2"/>
  <c r="HF208" i="2"/>
  <c r="HE208" i="2"/>
  <c r="HD208" i="2"/>
  <c r="HC208" i="2"/>
  <c r="HB208" i="2"/>
  <c r="HA208" i="2"/>
  <c r="GZ208" i="2"/>
  <c r="GY208" i="2"/>
  <c r="GX208" i="2"/>
  <c r="GW208" i="2"/>
  <c r="GV208" i="2"/>
  <c r="GU208" i="2"/>
  <c r="GT208" i="2"/>
  <c r="GS208" i="2"/>
  <c r="GR208" i="2"/>
  <c r="GQ208" i="2"/>
  <c r="GP208" i="2"/>
  <c r="GO208" i="2"/>
  <c r="GN208" i="2"/>
  <c r="GM208" i="2"/>
  <c r="GL208" i="2"/>
  <c r="GK208" i="2"/>
  <c r="GJ208" i="2"/>
  <c r="GI208" i="2"/>
  <c r="GH208" i="2"/>
  <c r="GG208" i="2"/>
  <c r="GF208" i="2"/>
  <c r="GE208" i="2"/>
  <c r="GD208" i="2"/>
  <c r="IE207" i="2"/>
  <c r="ID207" i="2"/>
  <c r="IC207" i="2"/>
  <c r="IB207" i="2"/>
  <c r="IA207" i="2"/>
  <c r="HZ207" i="2"/>
  <c r="HY207" i="2"/>
  <c r="HX207" i="2"/>
  <c r="HW207" i="2"/>
  <c r="HV207" i="2"/>
  <c r="HU207" i="2"/>
  <c r="HT207" i="2"/>
  <c r="HS207" i="2"/>
  <c r="HR207" i="2"/>
  <c r="HQ207" i="2"/>
  <c r="HP207" i="2"/>
  <c r="HO207" i="2"/>
  <c r="HN207" i="2"/>
  <c r="HM207" i="2"/>
  <c r="HL207" i="2"/>
  <c r="HK207" i="2"/>
  <c r="HJ207" i="2"/>
  <c r="HI207" i="2"/>
  <c r="HH207" i="2"/>
  <c r="HG207" i="2"/>
  <c r="HF207" i="2"/>
  <c r="HE207" i="2"/>
  <c r="HD207" i="2"/>
  <c r="HC207" i="2"/>
  <c r="HB207" i="2"/>
  <c r="HA207" i="2"/>
  <c r="GZ207" i="2"/>
  <c r="GY207" i="2"/>
  <c r="GX207" i="2"/>
  <c r="GW207" i="2"/>
  <c r="GV207" i="2"/>
  <c r="GU207" i="2"/>
  <c r="GT207" i="2"/>
  <c r="GS207" i="2"/>
  <c r="GR207" i="2"/>
  <c r="GQ207" i="2"/>
  <c r="GP207" i="2"/>
  <c r="GO207" i="2"/>
  <c r="GN207" i="2"/>
  <c r="GM207" i="2"/>
  <c r="GL207" i="2"/>
  <c r="GK207" i="2"/>
  <c r="GJ207" i="2"/>
  <c r="GI207" i="2"/>
  <c r="GH207" i="2"/>
  <c r="GG207" i="2"/>
  <c r="GF207" i="2"/>
  <c r="GE207" i="2"/>
  <c r="GD207" i="2"/>
  <c r="IE206" i="2"/>
  <c r="ID206" i="2"/>
  <c r="IC206" i="2"/>
  <c r="IB206" i="2"/>
  <c r="IA206" i="2"/>
  <c r="HZ206" i="2"/>
  <c r="HY206" i="2"/>
  <c r="HX206" i="2"/>
  <c r="HW206" i="2"/>
  <c r="HV206" i="2"/>
  <c r="HU206" i="2"/>
  <c r="HT206" i="2"/>
  <c r="HS206" i="2"/>
  <c r="HR206" i="2"/>
  <c r="HQ206" i="2"/>
  <c r="HP206" i="2"/>
  <c r="HO206" i="2"/>
  <c r="HN206" i="2"/>
  <c r="HM206" i="2"/>
  <c r="HL206" i="2"/>
  <c r="HK206" i="2"/>
  <c r="HJ206" i="2"/>
  <c r="HI206" i="2"/>
  <c r="HH206" i="2"/>
  <c r="HG206" i="2"/>
  <c r="HF206" i="2"/>
  <c r="HE206" i="2"/>
  <c r="HD206" i="2"/>
  <c r="HC206" i="2"/>
  <c r="HB206" i="2"/>
  <c r="HA206" i="2"/>
  <c r="GZ206" i="2"/>
  <c r="GY206" i="2"/>
  <c r="GX206" i="2"/>
  <c r="GW206" i="2"/>
  <c r="GV206" i="2"/>
  <c r="GU206" i="2"/>
  <c r="GT206" i="2"/>
  <c r="GS206" i="2"/>
  <c r="GR206" i="2"/>
  <c r="GQ206" i="2"/>
  <c r="GP206" i="2"/>
  <c r="GO206" i="2"/>
  <c r="GN206" i="2"/>
  <c r="GM206" i="2"/>
  <c r="GL206" i="2"/>
  <c r="GK206" i="2"/>
  <c r="GJ206" i="2"/>
  <c r="GI206" i="2"/>
  <c r="GH206" i="2"/>
  <c r="GG206" i="2"/>
  <c r="GF206" i="2"/>
  <c r="GE206" i="2"/>
  <c r="GD206" i="2"/>
  <c r="IE205" i="2"/>
  <c r="ID205" i="2"/>
  <c r="IC205" i="2"/>
  <c r="IB205" i="2"/>
  <c r="IA205" i="2"/>
  <c r="HZ205" i="2"/>
  <c r="HY205" i="2"/>
  <c r="HX205" i="2"/>
  <c r="HW205" i="2"/>
  <c r="HV205" i="2"/>
  <c r="HU205" i="2"/>
  <c r="HT205" i="2"/>
  <c r="HS205" i="2"/>
  <c r="HR205" i="2"/>
  <c r="HQ205" i="2"/>
  <c r="HP205" i="2"/>
  <c r="HO205" i="2"/>
  <c r="HN205" i="2"/>
  <c r="HM205" i="2"/>
  <c r="HL205" i="2"/>
  <c r="HK205" i="2"/>
  <c r="HJ205" i="2"/>
  <c r="HI205" i="2"/>
  <c r="HH205" i="2"/>
  <c r="HG205" i="2"/>
  <c r="HF205" i="2"/>
  <c r="HE205" i="2"/>
  <c r="HD205" i="2"/>
  <c r="HC205" i="2"/>
  <c r="HB205" i="2"/>
  <c r="HA205" i="2"/>
  <c r="GZ205" i="2"/>
  <c r="GY205" i="2"/>
  <c r="GX205" i="2"/>
  <c r="GW205" i="2"/>
  <c r="GV205" i="2"/>
  <c r="GU205" i="2"/>
  <c r="GT205" i="2"/>
  <c r="GS205" i="2"/>
  <c r="GR205" i="2"/>
  <c r="GQ205" i="2"/>
  <c r="GP205" i="2"/>
  <c r="GO205" i="2"/>
  <c r="GN205" i="2"/>
  <c r="GM205" i="2"/>
  <c r="GL205" i="2"/>
  <c r="GK205" i="2"/>
  <c r="GJ205" i="2"/>
  <c r="GI205" i="2"/>
  <c r="GH205" i="2"/>
  <c r="GG205" i="2"/>
  <c r="GF205" i="2"/>
  <c r="GE205" i="2"/>
  <c r="GD205" i="2"/>
  <c r="IE204" i="2"/>
  <c r="ID204" i="2"/>
  <c r="IC204" i="2"/>
  <c r="IB204" i="2"/>
  <c r="IA204" i="2"/>
  <c r="HZ204" i="2"/>
  <c r="HY204" i="2"/>
  <c r="HX204" i="2"/>
  <c r="HW204" i="2"/>
  <c r="HV204" i="2"/>
  <c r="HU204" i="2"/>
  <c r="HT204" i="2"/>
  <c r="HS204" i="2"/>
  <c r="HR204" i="2"/>
  <c r="HQ204" i="2"/>
  <c r="HP204" i="2"/>
  <c r="HO204" i="2"/>
  <c r="HN204" i="2"/>
  <c r="HM204" i="2"/>
  <c r="HL204" i="2"/>
  <c r="HK204" i="2"/>
  <c r="HJ204" i="2"/>
  <c r="HI204" i="2"/>
  <c r="HH204" i="2"/>
  <c r="HG204" i="2"/>
  <c r="HF204" i="2"/>
  <c r="HE204" i="2"/>
  <c r="HD204" i="2"/>
  <c r="HC204" i="2"/>
  <c r="HB204" i="2"/>
  <c r="HA204" i="2"/>
  <c r="GZ204" i="2"/>
  <c r="GY204" i="2"/>
  <c r="GX204" i="2"/>
  <c r="GW204" i="2"/>
  <c r="GV204" i="2"/>
  <c r="GU204" i="2"/>
  <c r="GT204" i="2"/>
  <c r="GS204" i="2"/>
  <c r="GR204" i="2"/>
  <c r="GQ204" i="2"/>
  <c r="GP204" i="2"/>
  <c r="GO204" i="2"/>
  <c r="GN204" i="2"/>
  <c r="GM204" i="2"/>
  <c r="GL204" i="2"/>
  <c r="GK204" i="2"/>
  <c r="GJ204" i="2"/>
  <c r="GI204" i="2"/>
  <c r="GH204" i="2"/>
  <c r="GG204" i="2"/>
  <c r="GF204" i="2"/>
  <c r="GE204" i="2"/>
  <c r="GD204" i="2"/>
  <c r="IE203" i="2"/>
  <c r="ID203" i="2"/>
  <c r="IC203" i="2"/>
  <c r="IB203" i="2"/>
  <c r="IA203" i="2"/>
  <c r="HZ203" i="2"/>
  <c r="HY203" i="2"/>
  <c r="HX203" i="2"/>
  <c r="HW203" i="2"/>
  <c r="HV203" i="2"/>
  <c r="HU203" i="2"/>
  <c r="HT203" i="2"/>
  <c r="HS203" i="2"/>
  <c r="HR203" i="2"/>
  <c r="HQ203" i="2"/>
  <c r="HP203" i="2"/>
  <c r="HO203" i="2"/>
  <c r="HN203" i="2"/>
  <c r="HM203" i="2"/>
  <c r="HL203" i="2"/>
  <c r="HK203" i="2"/>
  <c r="HJ203" i="2"/>
  <c r="HI203" i="2"/>
  <c r="HH203" i="2"/>
  <c r="HG203" i="2"/>
  <c r="HF203" i="2"/>
  <c r="HE203" i="2"/>
  <c r="HD203" i="2"/>
  <c r="HC203" i="2"/>
  <c r="HB203" i="2"/>
  <c r="HA203" i="2"/>
  <c r="GZ203" i="2"/>
  <c r="GY203" i="2"/>
  <c r="GX203" i="2"/>
  <c r="GW203" i="2"/>
  <c r="GV203" i="2"/>
  <c r="GU203" i="2"/>
  <c r="GT203" i="2"/>
  <c r="GS203" i="2"/>
  <c r="GR203" i="2"/>
  <c r="GQ203" i="2"/>
  <c r="GP203" i="2"/>
  <c r="GO203" i="2"/>
  <c r="GN203" i="2"/>
  <c r="GM203" i="2"/>
  <c r="GL203" i="2"/>
  <c r="GK203" i="2"/>
  <c r="GJ203" i="2"/>
  <c r="GI203" i="2"/>
  <c r="GH203" i="2"/>
  <c r="GG203" i="2"/>
  <c r="GF203" i="2"/>
  <c r="GE203" i="2"/>
  <c r="GD203" i="2"/>
  <c r="IE202" i="2"/>
  <c r="ID202" i="2"/>
  <c r="IC202" i="2"/>
  <c r="IB202" i="2"/>
  <c r="IA202" i="2"/>
  <c r="HZ202" i="2"/>
  <c r="HY202" i="2"/>
  <c r="HX202" i="2"/>
  <c r="HW202" i="2"/>
  <c r="HV202" i="2"/>
  <c r="HU202" i="2"/>
  <c r="HT202" i="2"/>
  <c r="HS202" i="2"/>
  <c r="HR202" i="2"/>
  <c r="HQ202" i="2"/>
  <c r="HP202" i="2"/>
  <c r="HO202" i="2"/>
  <c r="HN202" i="2"/>
  <c r="HM202" i="2"/>
  <c r="HL202" i="2"/>
  <c r="HK202" i="2"/>
  <c r="HJ202" i="2"/>
  <c r="HI202" i="2"/>
  <c r="HH202" i="2"/>
  <c r="HG202" i="2"/>
  <c r="HF202" i="2"/>
  <c r="HE202" i="2"/>
  <c r="HD202" i="2"/>
  <c r="HC202" i="2"/>
  <c r="HB202" i="2"/>
  <c r="HA202" i="2"/>
  <c r="GZ202" i="2"/>
  <c r="GY202" i="2"/>
  <c r="GX202" i="2"/>
  <c r="GW202" i="2"/>
  <c r="GV202" i="2"/>
  <c r="GU202" i="2"/>
  <c r="GT202" i="2"/>
  <c r="GS202" i="2"/>
  <c r="GR202" i="2"/>
  <c r="GQ202" i="2"/>
  <c r="GP202" i="2"/>
  <c r="GO202" i="2"/>
  <c r="GN202" i="2"/>
  <c r="GM202" i="2"/>
  <c r="GL202" i="2"/>
  <c r="GK202" i="2"/>
  <c r="GJ202" i="2"/>
  <c r="GI202" i="2"/>
  <c r="GH202" i="2"/>
  <c r="GG202" i="2"/>
  <c r="GF202" i="2"/>
  <c r="GE202" i="2"/>
  <c r="GD202" i="2"/>
  <c r="IE201" i="2"/>
  <c r="ID201" i="2"/>
  <c r="IC201" i="2"/>
  <c r="IB201" i="2"/>
  <c r="IA201" i="2"/>
  <c r="HZ201" i="2"/>
  <c r="HY201" i="2"/>
  <c r="HX201" i="2"/>
  <c r="HW201" i="2"/>
  <c r="HV201" i="2"/>
  <c r="HU201" i="2"/>
  <c r="HT201" i="2"/>
  <c r="HS201" i="2"/>
  <c r="HR201" i="2"/>
  <c r="HQ201" i="2"/>
  <c r="HP201" i="2"/>
  <c r="HO201" i="2"/>
  <c r="HN201" i="2"/>
  <c r="HM201" i="2"/>
  <c r="HL201" i="2"/>
  <c r="HK201" i="2"/>
  <c r="HJ201" i="2"/>
  <c r="HI201" i="2"/>
  <c r="HH201" i="2"/>
  <c r="HG201" i="2"/>
  <c r="HF201" i="2"/>
  <c r="HE201" i="2"/>
  <c r="HD201" i="2"/>
  <c r="HC201" i="2"/>
  <c r="HB201" i="2"/>
  <c r="HA201" i="2"/>
  <c r="GZ201" i="2"/>
  <c r="GY201" i="2"/>
  <c r="GX201" i="2"/>
  <c r="GW201" i="2"/>
  <c r="GV201" i="2"/>
  <c r="GU201" i="2"/>
  <c r="GT201" i="2"/>
  <c r="GS201" i="2"/>
  <c r="GR201" i="2"/>
  <c r="GQ201" i="2"/>
  <c r="GP201" i="2"/>
  <c r="GO201" i="2"/>
  <c r="GN201" i="2"/>
  <c r="GM201" i="2"/>
  <c r="GL201" i="2"/>
  <c r="GK201" i="2"/>
  <c r="GJ201" i="2"/>
  <c r="GI201" i="2"/>
  <c r="GH201" i="2"/>
  <c r="GG201" i="2"/>
  <c r="GF201" i="2"/>
  <c r="GE201" i="2"/>
  <c r="GD201" i="2"/>
  <c r="IE200" i="2"/>
  <c r="ID200" i="2"/>
  <c r="IC200" i="2"/>
  <c r="IB200" i="2"/>
  <c r="IA200" i="2"/>
  <c r="HZ200" i="2"/>
  <c r="HY200" i="2"/>
  <c r="HX200" i="2"/>
  <c r="HW200" i="2"/>
  <c r="HV200" i="2"/>
  <c r="HU200" i="2"/>
  <c r="HT200" i="2"/>
  <c r="HS200" i="2"/>
  <c r="HR200" i="2"/>
  <c r="HQ200" i="2"/>
  <c r="HP200" i="2"/>
  <c r="HO200" i="2"/>
  <c r="HN200" i="2"/>
  <c r="HM200" i="2"/>
  <c r="HL200" i="2"/>
  <c r="HK200" i="2"/>
  <c r="HJ200" i="2"/>
  <c r="HI200" i="2"/>
  <c r="HH200" i="2"/>
  <c r="HG200" i="2"/>
  <c r="HF200" i="2"/>
  <c r="HE200" i="2"/>
  <c r="HD200" i="2"/>
  <c r="HC200" i="2"/>
  <c r="HB200" i="2"/>
  <c r="HA200" i="2"/>
  <c r="GZ200" i="2"/>
  <c r="GY200" i="2"/>
  <c r="GX200" i="2"/>
  <c r="GW200" i="2"/>
  <c r="GV200" i="2"/>
  <c r="GU200" i="2"/>
  <c r="GT200" i="2"/>
  <c r="GS200" i="2"/>
  <c r="GR200" i="2"/>
  <c r="GQ200" i="2"/>
  <c r="GP200" i="2"/>
  <c r="GO200" i="2"/>
  <c r="GN200" i="2"/>
  <c r="GM200" i="2"/>
  <c r="GL200" i="2"/>
  <c r="GK200" i="2"/>
  <c r="GJ200" i="2"/>
  <c r="GI200" i="2"/>
  <c r="GH200" i="2"/>
  <c r="GG200" i="2"/>
  <c r="GF200" i="2"/>
  <c r="GE200" i="2"/>
  <c r="GD200" i="2"/>
  <c r="IE199" i="2"/>
  <c r="ID199" i="2"/>
  <c r="IC199" i="2"/>
  <c r="IB199" i="2"/>
  <c r="IA199" i="2"/>
  <c r="HZ199" i="2"/>
  <c r="HY199" i="2"/>
  <c r="HX199" i="2"/>
  <c r="HW199" i="2"/>
  <c r="HV199" i="2"/>
  <c r="HU199" i="2"/>
  <c r="HT199" i="2"/>
  <c r="HS199" i="2"/>
  <c r="HR199" i="2"/>
  <c r="HQ199" i="2"/>
  <c r="HP199" i="2"/>
  <c r="HO199" i="2"/>
  <c r="HN199" i="2"/>
  <c r="HM199" i="2"/>
  <c r="HL199" i="2"/>
  <c r="HK199" i="2"/>
  <c r="HJ199" i="2"/>
  <c r="HI199" i="2"/>
  <c r="HH199" i="2"/>
  <c r="HG199" i="2"/>
  <c r="HF199" i="2"/>
  <c r="HE199" i="2"/>
  <c r="HD199" i="2"/>
  <c r="HC199" i="2"/>
  <c r="HB199" i="2"/>
  <c r="HA199" i="2"/>
  <c r="GZ199" i="2"/>
  <c r="GY199" i="2"/>
  <c r="GX199" i="2"/>
  <c r="GW199" i="2"/>
  <c r="GV199" i="2"/>
  <c r="GU199" i="2"/>
  <c r="GT199" i="2"/>
  <c r="GS199" i="2"/>
  <c r="GR199" i="2"/>
  <c r="GQ199" i="2"/>
  <c r="GP199" i="2"/>
  <c r="GO199" i="2"/>
  <c r="GN199" i="2"/>
  <c r="GM199" i="2"/>
  <c r="GL199" i="2"/>
  <c r="GK199" i="2"/>
  <c r="GJ199" i="2"/>
  <c r="GI199" i="2"/>
  <c r="GH199" i="2"/>
  <c r="GG199" i="2"/>
  <c r="GF199" i="2"/>
  <c r="GE199" i="2"/>
  <c r="GD199" i="2"/>
  <c r="IE198" i="2"/>
  <c r="ID198" i="2"/>
  <c r="IC198" i="2"/>
  <c r="IB198" i="2"/>
  <c r="IA198" i="2"/>
  <c r="HZ198" i="2"/>
  <c r="HY198" i="2"/>
  <c r="HX198" i="2"/>
  <c r="HW198" i="2"/>
  <c r="HV198" i="2"/>
  <c r="HU198" i="2"/>
  <c r="HT198" i="2"/>
  <c r="HS198" i="2"/>
  <c r="HR198" i="2"/>
  <c r="HQ198" i="2"/>
  <c r="HP198" i="2"/>
  <c r="HO198" i="2"/>
  <c r="HN198" i="2"/>
  <c r="HM198" i="2"/>
  <c r="HL198" i="2"/>
  <c r="HK198" i="2"/>
  <c r="HJ198" i="2"/>
  <c r="HI198" i="2"/>
  <c r="HH198" i="2"/>
  <c r="HG198" i="2"/>
  <c r="HF198" i="2"/>
  <c r="HE198" i="2"/>
  <c r="HD198" i="2"/>
  <c r="HC198" i="2"/>
  <c r="HB198" i="2"/>
  <c r="HA198" i="2"/>
  <c r="GZ198" i="2"/>
  <c r="GY198" i="2"/>
  <c r="GX198" i="2"/>
  <c r="GW198" i="2"/>
  <c r="GV198" i="2"/>
  <c r="GU198" i="2"/>
  <c r="GT198" i="2"/>
  <c r="GS198" i="2"/>
  <c r="GR198" i="2"/>
  <c r="GQ198" i="2"/>
  <c r="GP198" i="2"/>
  <c r="GO198" i="2"/>
  <c r="GN198" i="2"/>
  <c r="GM198" i="2"/>
  <c r="GL198" i="2"/>
  <c r="GK198" i="2"/>
  <c r="GJ198" i="2"/>
  <c r="GI198" i="2"/>
  <c r="GH198" i="2"/>
  <c r="GG198" i="2"/>
  <c r="GF198" i="2"/>
  <c r="GE198" i="2"/>
  <c r="GD198" i="2"/>
  <c r="IE197" i="2"/>
  <c r="ID197" i="2"/>
  <c r="IC197" i="2"/>
  <c r="IB197" i="2"/>
  <c r="IA197" i="2"/>
  <c r="HZ197" i="2"/>
  <c r="HY197" i="2"/>
  <c r="HX197" i="2"/>
  <c r="HW197" i="2"/>
  <c r="HV197" i="2"/>
  <c r="HU197" i="2"/>
  <c r="HT197" i="2"/>
  <c r="HS197" i="2"/>
  <c r="HR197" i="2"/>
  <c r="HQ197" i="2"/>
  <c r="HP197" i="2"/>
  <c r="HO197" i="2"/>
  <c r="HN197" i="2"/>
  <c r="HM197" i="2"/>
  <c r="HL197" i="2"/>
  <c r="HK197" i="2"/>
  <c r="HJ197" i="2"/>
  <c r="HI197" i="2"/>
  <c r="HH197" i="2"/>
  <c r="HG197" i="2"/>
  <c r="HF197" i="2"/>
  <c r="HE197" i="2"/>
  <c r="HD197" i="2"/>
  <c r="HC197" i="2"/>
  <c r="HB197" i="2"/>
  <c r="HA197" i="2"/>
  <c r="GZ197" i="2"/>
  <c r="GY197" i="2"/>
  <c r="GX197" i="2"/>
  <c r="GW197" i="2"/>
  <c r="GV197" i="2"/>
  <c r="GU197" i="2"/>
  <c r="GT197" i="2"/>
  <c r="GS197" i="2"/>
  <c r="GR197" i="2"/>
  <c r="GQ197" i="2"/>
  <c r="GP197" i="2"/>
  <c r="GO197" i="2"/>
  <c r="GN197" i="2"/>
  <c r="GM197" i="2"/>
  <c r="GL197" i="2"/>
  <c r="GK197" i="2"/>
  <c r="GJ197" i="2"/>
  <c r="GI197" i="2"/>
  <c r="GH197" i="2"/>
  <c r="GG197" i="2"/>
  <c r="GF197" i="2"/>
  <c r="GE197" i="2"/>
  <c r="GD197" i="2"/>
  <c r="IE196" i="2"/>
  <c r="ID196" i="2"/>
  <c r="IC196" i="2"/>
  <c r="IB196" i="2"/>
  <c r="IA196" i="2"/>
  <c r="HZ196" i="2"/>
  <c r="HY196" i="2"/>
  <c r="HX196" i="2"/>
  <c r="HW196" i="2"/>
  <c r="HV196" i="2"/>
  <c r="HU196" i="2"/>
  <c r="HT196" i="2"/>
  <c r="HS196" i="2"/>
  <c r="HR196" i="2"/>
  <c r="HQ196" i="2"/>
  <c r="HP196" i="2"/>
  <c r="HO196" i="2"/>
  <c r="HN196" i="2"/>
  <c r="HM196" i="2"/>
  <c r="HL196" i="2"/>
  <c r="HK196" i="2"/>
  <c r="HJ196" i="2"/>
  <c r="HI196" i="2"/>
  <c r="HH196" i="2"/>
  <c r="HG196" i="2"/>
  <c r="HF196" i="2"/>
  <c r="HE196" i="2"/>
  <c r="HD196" i="2"/>
  <c r="HC196" i="2"/>
  <c r="HB196" i="2"/>
  <c r="HA196" i="2"/>
  <c r="GZ196" i="2"/>
  <c r="GY196" i="2"/>
  <c r="GX196" i="2"/>
  <c r="GW196" i="2"/>
  <c r="GV196" i="2"/>
  <c r="GU196" i="2"/>
  <c r="GT196" i="2"/>
  <c r="GS196" i="2"/>
  <c r="GR196" i="2"/>
  <c r="GQ196" i="2"/>
  <c r="GP196" i="2"/>
  <c r="GO196" i="2"/>
  <c r="GN196" i="2"/>
  <c r="GM196" i="2"/>
  <c r="GL196" i="2"/>
  <c r="GK196" i="2"/>
  <c r="GJ196" i="2"/>
  <c r="GI196" i="2"/>
  <c r="GH196" i="2"/>
  <c r="GG196" i="2"/>
  <c r="GF196" i="2"/>
  <c r="GE196" i="2"/>
  <c r="GD196" i="2"/>
  <c r="IE195" i="2"/>
  <c r="ID195" i="2"/>
  <c r="IC195" i="2"/>
  <c r="IB195" i="2"/>
  <c r="IA195" i="2"/>
  <c r="HZ195" i="2"/>
  <c r="HY195" i="2"/>
  <c r="HX195" i="2"/>
  <c r="HW195" i="2"/>
  <c r="HV195" i="2"/>
  <c r="HU195" i="2"/>
  <c r="HT195" i="2"/>
  <c r="HS195" i="2"/>
  <c r="HR195" i="2"/>
  <c r="HQ195" i="2"/>
  <c r="HP195" i="2"/>
  <c r="HO195" i="2"/>
  <c r="HN195" i="2"/>
  <c r="HM195" i="2"/>
  <c r="HL195" i="2"/>
  <c r="HK195" i="2"/>
  <c r="HJ195" i="2"/>
  <c r="HI195" i="2"/>
  <c r="HH195" i="2"/>
  <c r="HG195" i="2"/>
  <c r="HF195" i="2"/>
  <c r="HE195" i="2"/>
  <c r="HD195" i="2"/>
  <c r="HC195" i="2"/>
  <c r="HB195" i="2"/>
  <c r="HA195" i="2"/>
  <c r="GZ195" i="2"/>
  <c r="GY195" i="2"/>
  <c r="GX195" i="2"/>
  <c r="GW195" i="2"/>
  <c r="GV195" i="2"/>
  <c r="GU195" i="2"/>
  <c r="GT195" i="2"/>
  <c r="GS195" i="2"/>
  <c r="GR195" i="2"/>
  <c r="GQ195" i="2"/>
  <c r="GP195" i="2"/>
  <c r="GO195" i="2"/>
  <c r="GN195" i="2"/>
  <c r="GM195" i="2"/>
  <c r="GL195" i="2"/>
  <c r="GK195" i="2"/>
  <c r="GJ195" i="2"/>
  <c r="GI195" i="2"/>
  <c r="GH195" i="2"/>
  <c r="GG195" i="2"/>
  <c r="GF195" i="2"/>
  <c r="GE195" i="2"/>
  <c r="GD195" i="2"/>
  <c r="IE194" i="2"/>
  <c r="ID194" i="2"/>
  <c r="IC194" i="2"/>
  <c r="IB194" i="2"/>
  <c r="IA194" i="2"/>
  <c r="HZ194" i="2"/>
  <c r="HY194" i="2"/>
  <c r="HX194" i="2"/>
  <c r="HW194" i="2"/>
  <c r="HV194" i="2"/>
  <c r="HU194" i="2"/>
  <c r="HT194" i="2"/>
  <c r="HS194" i="2"/>
  <c r="HR194" i="2"/>
  <c r="HQ194" i="2"/>
  <c r="HP194" i="2"/>
  <c r="HO194" i="2"/>
  <c r="HN194" i="2"/>
  <c r="HM194" i="2"/>
  <c r="HL194" i="2"/>
  <c r="HK194" i="2"/>
  <c r="HJ194" i="2"/>
  <c r="HI194" i="2"/>
  <c r="HH194" i="2"/>
  <c r="HG194" i="2"/>
  <c r="HF194" i="2"/>
  <c r="HE194" i="2"/>
  <c r="HD194" i="2"/>
  <c r="HC194" i="2"/>
  <c r="HB194" i="2"/>
  <c r="HA194" i="2"/>
  <c r="GZ194" i="2"/>
  <c r="GY194" i="2"/>
  <c r="GX194" i="2"/>
  <c r="GW194" i="2"/>
  <c r="GV194" i="2"/>
  <c r="GU194" i="2"/>
  <c r="GT194" i="2"/>
  <c r="GS194" i="2"/>
  <c r="GR194" i="2"/>
  <c r="GQ194" i="2"/>
  <c r="GP194" i="2"/>
  <c r="GO194" i="2"/>
  <c r="GN194" i="2"/>
  <c r="GM194" i="2"/>
  <c r="GL194" i="2"/>
  <c r="GK194" i="2"/>
  <c r="GJ194" i="2"/>
  <c r="GI194" i="2"/>
  <c r="GH194" i="2"/>
  <c r="GG194" i="2"/>
  <c r="GF194" i="2"/>
  <c r="GE194" i="2"/>
  <c r="GD194" i="2"/>
  <c r="IE193" i="2"/>
  <c r="ID193" i="2"/>
  <c r="IC193" i="2"/>
  <c r="IB193" i="2"/>
  <c r="IA193" i="2"/>
  <c r="HZ193" i="2"/>
  <c r="HY193" i="2"/>
  <c r="HX193" i="2"/>
  <c r="HW193" i="2"/>
  <c r="HV193" i="2"/>
  <c r="HU193" i="2"/>
  <c r="HT193" i="2"/>
  <c r="HS193" i="2"/>
  <c r="HR193" i="2"/>
  <c r="HQ193" i="2"/>
  <c r="HP193" i="2"/>
  <c r="HO193" i="2"/>
  <c r="HN193" i="2"/>
  <c r="HM193" i="2"/>
  <c r="HL193" i="2"/>
  <c r="HK193" i="2"/>
  <c r="HJ193" i="2"/>
  <c r="HI193" i="2"/>
  <c r="HH193" i="2"/>
  <c r="HG193" i="2"/>
  <c r="HF193" i="2"/>
  <c r="HE193" i="2"/>
  <c r="HD193" i="2"/>
  <c r="HC193" i="2"/>
  <c r="HB193" i="2"/>
  <c r="HA193" i="2"/>
  <c r="GZ193" i="2"/>
  <c r="GY193" i="2"/>
  <c r="GX193" i="2"/>
  <c r="GW193" i="2"/>
  <c r="GV193" i="2"/>
  <c r="GU193" i="2"/>
  <c r="GT193" i="2"/>
  <c r="GS193" i="2"/>
  <c r="GR193" i="2"/>
  <c r="GQ193" i="2"/>
  <c r="GP193" i="2"/>
  <c r="GO193" i="2"/>
  <c r="GN193" i="2"/>
  <c r="GM193" i="2"/>
  <c r="GL193" i="2"/>
  <c r="GK193" i="2"/>
  <c r="GJ193" i="2"/>
  <c r="GI193" i="2"/>
  <c r="GH193" i="2"/>
  <c r="GG193" i="2"/>
  <c r="GF193" i="2"/>
  <c r="GE193" i="2"/>
  <c r="GD193" i="2"/>
  <c r="IE192" i="2"/>
  <c r="ID192" i="2"/>
  <c r="IC192" i="2"/>
  <c r="IB192" i="2"/>
  <c r="IA192" i="2"/>
  <c r="HZ192" i="2"/>
  <c r="HY192" i="2"/>
  <c r="HX192" i="2"/>
  <c r="HW192" i="2"/>
  <c r="HV192" i="2"/>
  <c r="HU192" i="2"/>
  <c r="HT192" i="2"/>
  <c r="HS192" i="2"/>
  <c r="HR192" i="2"/>
  <c r="HQ192" i="2"/>
  <c r="HP192" i="2"/>
  <c r="HO192" i="2"/>
  <c r="HN192" i="2"/>
  <c r="HM192" i="2"/>
  <c r="HL192" i="2"/>
  <c r="HK192" i="2"/>
  <c r="HJ192" i="2"/>
  <c r="HI192" i="2"/>
  <c r="HH192" i="2"/>
  <c r="HG192" i="2"/>
  <c r="HF192" i="2"/>
  <c r="HE192" i="2"/>
  <c r="HD192" i="2"/>
  <c r="HC192" i="2"/>
  <c r="HB192" i="2"/>
  <c r="HA192" i="2"/>
  <c r="GZ192" i="2"/>
  <c r="GY192" i="2"/>
  <c r="GX192" i="2"/>
  <c r="GW192" i="2"/>
  <c r="GV192" i="2"/>
  <c r="GU192" i="2"/>
  <c r="GT192" i="2"/>
  <c r="GS192" i="2"/>
  <c r="GR192" i="2"/>
  <c r="GQ192" i="2"/>
  <c r="GP192" i="2"/>
  <c r="GO192" i="2"/>
  <c r="GN192" i="2"/>
  <c r="GM192" i="2"/>
  <c r="GL192" i="2"/>
  <c r="GK192" i="2"/>
  <c r="GJ192" i="2"/>
  <c r="GI192" i="2"/>
  <c r="GH192" i="2"/>
  <c r="GG192" i="2"/>
  <c r="GF192" i="2"/>
  <c r="GE192" i="2"/>
  <c r="GD192" i="2"/>
  <c r="IE191" i="2"/>
  <c r="ID191" i="2"/>
  <c r="IC191" i="2"/>
  <c r="IB191" i="2"/>
  <c r="IA191" i="2"/>
  <c r="HZ191" i="2"/>
  <c r="HY191" i="2"/>
  <c r="HX191" i="2"/>
  <c r="HW191" i="2"/>
  <c r="HV191" i="2"/>
  <c r="HU191" i="2"/>
  <c r="HT191" i="2"/>
  <c r="HS191" i="2"/>
  <c r="HR191" i="2"/>
  <c r="HQ191" i="2"/>
  <c r="HP191" i="2"/>
  <c r="HO191" i="2"/>
  <c r="HN191" i="2"/>
  <c r="HM191" i="2"/>
  <c r="HL191" i="2"/>
  <c r="HK191" i="2"/>
  <c r="HJ191" i="2"/>
  <c r="HI191" i="2"/>
  <c r="HH191" i="2"/>
  <c r="HG191" i="2"/>
  <c r="HF191" i="2"/>
  <c r="HE191" i="2"/>
  <c r="HD191" i="2"/>
  <c r="HC191" i="2"/>
  <c r="HB191" i="2"/>
  <c r="HA191" i="2"/>
  <c r="GZ191" i="2"/>
  <c r="GY191" i="2"/>
  <c r="GX191" i="2"/>
  <c r="GW191" i="2"/>
  <c r="GV191" i="2"/>
  <c r="GU191" i="2"/>
  <c r="GT191" i="2"/>
  <c r="GS191" i="2"/>
  <c r="GR191" i="2"/>
  <c r="GQ191" i="2"/>
  <c r="GP191" i="2"/>
  <c r="GO191" i="2"/>
  <c r="GN191" i="2"/>
  <c r="GM191" i="2"/>
  <c r="GL191" i="2"/>
  <c r="GK191" i="2"/>
  <c r="GJ191" i="2"/>
  <c r="GI191" i="2"/>
  <c r="GH191" i="2"/>
  <c r="GG191" i="2"/>
  <c r="GF191" i="2"/>
  <c r="GE191" i="2"/>
  <c r="GD191" i="2"/>
  <c r="IE190" i="2"/>
  <c r="ID190" i="2"/>
  <c r="IC190" i="2"/>
  <c r="IB190" i="2"/>
  <c r="IA190" i="2"/>
  <c r="HZ190" i="2"/>
  <c r="HY190" i="2"/>
  <c r="HX190" i="2"/>
  <c r="HW190" i="2"/>
  <c r="HV190" i="2"/>
  <c r="HU190" i="2"/>
  <c r="HT190" i="2"/>
  <c r="HS190" i="2"/>
  <c r="HR190" i="2"/>
  <c r="HQ190" i="2"/>
  <c r="HP190" i="2"/>
  <c r="HO190" i="2"/>
  <c r="HN190" i="2"/>
  <c r="HM190" i="2"/>
  <c r="HL190" i="2"/>
  <c r="HK190" i="2"/>
  <c r="HJ190" i="2"/>
  <c r="HI190" i="2"/>
  <c r="HH190" i="2"/>
  <c r="HG190" i="2"/>
  <c r="HF190" i="2"/>
  <c r="HE190" i="2"/>
  <c r="HD190" i="2"/>
  <c r="HC190" i="2"/>
  <c r="HB190" i="2"/>
  <c r="HA190" i="2"/>
  <c r="GZ190" i="2"/>
  <c r="GY190" i="2"/>
  <c r="GX190" i="2"/>
  <c r="GW190" i="2"/>
  <c r="GV190" i="2"/>
  <c r="GU190" i="2"/>
  <c r="GT190" i="2"/>
  <c r="GS190" i="2"/>
  <c r="GR190" i="2"/>
  <c r="GQ190" i="2"/>
  <c r="GP190" i="2"/>
  <c r="GO190" i="2"/>
  <c r="GN190" i="2"/>
  <c r="GM190" i="2"/>
  <c r="GL190" i="2"/>
  <c r="GK190" i="2"/>
  <c r="GJ190" i="2"/>
  <c r="GI190" i="2"/>
  <c r="GH190" i="2"/>
  <c r="GG190" i="2"/>
  <c r="GF190" i="2"/>
  <c r="GE190" i="2"/>
  <c r="GD190" i="2"/>
  <c r="IE189" i="2"/>
  <c r="ID189" i="2"/>
  <c r="IC189" i="2"/>
  <c r="IB189" i="2"/>
  <c r="IA189" i="2"/>
  <c r="HZ189" i="2"/>
  <c r="HY189" i="2"/>
  <c r="HX189" i="2"/>
  <c r="HW189" i="2"/>
  <c r="HV189" i="2"/>
  <c r="HU189" i="2"/>
  <c r="HT189" i="2"/>
  <c r="HS189" i="2"/>
  <c r="HR189" i="2"/>
  <c r="HQ189" i="2"/>
  <c r="HP189" i="2"/>
  <c r="HO189" i="2"/>
  <c r="HN189" i="2"/>
  <c r="HM189" i="2"/>
  <c r="HL189" i="2"/>
  <c r="HK189" i="2"/>
  <c r="HJ189" i="2"/>
  <c r="HI189" i="2"/>
  <c r="HH189" i="2"/>
  <c r="HG189" i="2"/>
  <c r="HF189" i="2"/>
  <c r="HE189" i="2"/>
  <c r="HD189" i="2"/>
  <c r="HC189" i="2"/>
  <c r="HB189" i="2"/>
  <c r="HA189" i="2"/>
  <c r="GZ189" i="2"/>
  <c r="GY189" i="2"/>
  <c r="GX189" i="2"/>
  <c r="GW189" i="2"/>
  <c r="GV189" i="2"/>
  <c r="GU189" i="2"/>
  <c r="GT189" i="2"/>
  <c r="GS189" i="2"/>
  <c r="GR189" i="2"/>
  <c r="GQ189" i="2"/>
  <c r="GP189" i="2"/>
  <c r="GO189" i="2"/>
  <c r="GN189" i="2"/>
  <c r="GM189" i="2"/>
  <c r="GL189" i="2"/>
  <c r="GK189" i="2"/>
  <c r="GJ189" i="2"/>
  <c r="GI189" i="2"/>
  <c r="GH189" i="2"/>
  <c r="GG189" i="2"/>
  <c r="GF189" i="2"/>
  <c r="GE189" i="2"/>
  <c r="GD189" i="2"/>
  <c r="IE188" i="2"/>
  <c r="ID188" i="2"/>
  <c r="IC188" i="2"/>
  <c r="IB188" i="2"/>
  <c r="IA188" i="2"/>
  <c r="HZ188" i="2"/>
  <c r="HY188" i="2"/>
  <c r="HX188" i="2"/>
  <c r="HW188" i="2"/>
  <c r="HV188" i="2"/>
  <c r="HU188" i="2"/>
  <c r="HT188" i="2"/>
  <c r="HS188" i="2"/>
  <c r="HR188" i="2"/>
  <c r="HQ188" i="2"/>
  <c r="HP188" i="2"/>
  <c r="HO188" i="2"/>
  <c r="HN188" i="2"/>
  <c r="HM188" i="2"/>
  <c r="HL188" i="2"/>
  <c r="HK188" i="2"/>
  <c r="HJ188" i="2"/>
  <c r="HI188" i="2"/>
  <c r="HH188" i="2"/>
  <c r="HG188" i="2"/>
  <c r="HF188" i="2"/>
  <c r="HE188" i="2"/>
  <c r="HD188" i="2"/>
  <c r="HC188" i="2"/>
  <c r="HB188" i="2"/>
  <c r="HA188" i="2"/>
  <c r="GZ188" i="2"/>
  <c r="GY188" i="2"/>
  <c r="GX188" i="2"/>
  <c r="GW188" i="2"/>
  <c r="GV188" i="2"/>
  <c r="GU188" i="2"/>
  <c r="GT188" i="2"/>
  <c r="GS188" i="2"/>
  <c r="GR188" i="2"/>
  <c r="GQ188" i="2"/>
  <c r="GP188" i="2"/>
  <c r="GO188" i="2"/>
  <c r="GN188" i="2"/>
  <c r="GM188" i="2"/>
  <c r="GL188" i="2"/>
  <c r="GK188" i="2"/>
  <c r="GJ188" i="2"/>
  <c r="GI188" i="2"/>
  <c r="GH188" i="2"/>
  <c r="GG188" i="2"/>
  <c r="GF188" i="2"/>
  <c r="GE188" i="2"/>
  <c r="GD188" i="2"/>
  <c r="IE187" i="2"/>
  <c r="ID187" i="2"/>
  <c r="IC187" i="2"/>
  <c r="IB187" i="2"/>
  <c r="IA187" i="2"/>
  <c r="HZ187" i="2"/>
  <c r="HY187" i="2"/>
  <c r="HX187" i="2"/>
  <c r="HW187" i="2"/>
  <c r="HV187" i="2"/>
  <c r="HU187" i="2"/>
  <c r="HT187" i="2"/>
  <c r="HS187" i="2"/>
  <c r="HR187" i="2"/>
  <c r="HQ187" i="2"/>
  <c r="HP187" i="2"/>
  <c r="HO187" i="2"/>
  <c r="HN187" i="2"/>
  <c r="HM187" i="2"/>
  <c r="HL187" i="2"/>
  <c r="HK187" i="2"/>
  <c r="HJ187" i="2"/>
  <c r="HI187" i="2"/>
  <c r="HH187" i="2"/>
  <c r="HG187" i="2"/>
  <c r="HF187" i="2"/>
  <c r="HE187" i="2"/>
  <c r="HD187" i="2"/>
  <c r="HC187" i="2"/>
  <c r="HB187" i="2"/>
  <c r="HA187" i="2"/>
  <c r="GZ187" i="2"/>
  <c r="GY187" i="2"/>
  <c r="GX187" i="2"/>
  <c r="GW187" i="2"/>
  <c r="GV187" i="2"/>
  <c r="GU187" i="2"/>
  <c r="GT187" i="2"/>
  <c r="GS187" i="2"/>
  <c r="GR187" i="2"/>
  <c r="GQ187" i="2"/>
  <c r="GP187" i="2"/>
  <c r="GO187" i="2"/>
  <c r="GN187" i="2"/>
  <c r="GM187" i="2"/>
  <c r="GL187" i="2"/>
  <c r="GK187" i="2"/>
  <c r="GJ187" i="2"/>
  <c r="GI187" i="2"/>
  <c r="GH187" i="2"/>
  <c r="GG187" i="2"/>
  <c r="GF187" i="2"/>
  <c r="GE187" i="2"/>
  <c r="GD187" i="2"/>
  <c r="IE186" i="2"/>
  <c r="ID186" i="2"/>
  <c r="IC186" i="2"/>
  <c r="IB186" i="2"/>
  <c r="IA186" i="2"/>
  <c r="HZ186" i="2"/>
  <c r="HY186" i="2"/>
  <c r="HX186" i="2"/>
  <c r="HW186" i="2"/>
  <c r="HV186" i="2"/>
  <c r="HU186" i="2"/>
  <c r="HT186" i="2"/>
  <c r="HS186" i="2"/>
  <c r="HR186" i="2"/>
  <c r="HQ186" i="2"/>
  <c r="HP186" i="2"/>
  <c r="HO186" i="2"/>
  <c r="HN186" i="2"/>
  <c r="HM186" i="2"/>
  <c r="HL186" i="2"/>
  <c r="HK186" i="2"/>
  <c r="HJ186" i="2"/>
  <c r="HI186" i="2"/>
  <c r="HH186" i="2"/>
  <c r="HG186" i="2"/>
  <c r="HF186" i="2"/>
  <c r="HE186" i="2"/>
  <c r="HD186" i="2"/>
  <c r="HC186" i="2"/>
  <c r="HB186" i="2"/>
  <c r="HA186" i="2"/>
  <c r="GZ186" i="2"/>
  <c r="GY186" i="2"/>
  <c r="GX186" i="2"/>
  <c r="GW186" i="2"/>
  <c r="GV186" i="2"/>
  <c r="GU186" i="2"/>
  <c r="GT186" i="2"/>
  <c r="GS186" i="2"/>
  <c r="GR186" i="2"/>
  <c r="GQ186" i="2"/>
  <c r="GP186" i="2"/>
  <c r="GO186" i="2"/>
  <c r="GN186" i="2"/>
  <c r="GM186" i="2"/>
  <c r="GL186" i="2"/>
  <c r="GK186" i="2"/>
  <c r="GJ186" i="2"/>
  <c r="GI186" i="2"/>
  <c r="GH186" i="2"/>
  <c r="GG186" i="2"/>
  <c r="GF186" i="2"/>
  <c r="GE186" i="2"/>
  <c r="GD186" i="2"/>
  <c r="IE185" i="2"/>
  <c r="ID185" i="2"/>
  <c r="IC185" i="2"/>
  <c r="IB185" i="2"/>
  <c r="IA185" i="2"/>
  <c r="HZ185" i="2"/>
  <c r="HY185" i="2"/>
  <c r="HX185" i="2"/>
  <c r="HW185" i="2"/>
  <c r="HV185" i="2"/>
  <c r="HU185" i="2"/>
  <c r="HT185" i="2"/>
  <c r="HS185" i="2"/>
  <c r="HR185" i="2"/>
  <c r="HQ185" i="2"/>
  <c r="HP185" i="2"/>
  <c r="HO185" i="2"/>
  <c r="HN185" i="2"/>
  <c r="HM185" i="2"/>
  <c r="HL185" i="2"/>
  <c r="HK185" i="2"/>
  <c r="HJ185" i="2"/>
  <c r="HI185" i="2"/>
  <c r="HH185" i="2"/>
  <c r="HG185" i="2"/>
  <c r="HF185" i="2"/>
  <c r="HE185" i="2"/>
  <c r="HD185" i="2"/>
  <c r="HC185" i="2"/>
  <c r="HB185" i="2"/>
  <c r="HA185" i="2"/>
  <c r="GZ185" i="2"/>
  <c r="GY185" i="2"/>
  <c r="GX185" i="2"/>
  <c r="GW185" i="2"/>
  <c r="GV185" i="2"/>
  <c r="GU185" i="2"/>
  <c r="GT185" i="2"/>
  <c r="GS185" i="2"/>
  <c r="GR185" i="2"/>
  <c r="GQ185" i="2"/>
  <c r="GP185" i="2"/>
  <c r="GO185" i="2"/>
  <c r="GN185" i="2"/>
  <c r="GM185" i="2"/>
  <c r="GL185" i="2"/>
  <c r="GK185" i="2"/>
  <c r="GJ185" i="2"/>
  <c r="GI185" i="2"/>
  <c r="GH185" i="2"/>
  <c r="GG185" i="2"/>
  <c r="GF185" i="2"/>
  <c r="GE185" i="2"/>
  <c r="GD185" i="2"/>
  <c r="IE184" i="2"/>
  <c r="ID184" i="2"/>
  <c r="IC184" i="2"/>
  <c r="IB184" i="2"/>
  <c r="IA184" i="2"/>
  <c r="HZ184" i="2"/>
  <c r="HY184" i="2"/>
  <c r="HX184" i="2"/>
  <c r="HW184" i="2"/>
  <c r="HV184" i="2"/>
  <c r="HU184" i="2"/>
  <c r="HT184" i="2"/>
  <c r="HS184" i="2"/>
  <c r="HR184" i="2"/>
  <c r="HQ184" i="2"/>
  <c r="HP184" i="2"/>
  <c r="HO184" i="2"/>
  <c r="HN184" i="2"/>
  <c r="HM184" i="2"/>
  <c r="HL184" i="2"/>
  <c r="HK184" i="2"/>
  <c r="HJ184" i="2"/>
  <c r="HI184" i="2"/>
  <c r="HH184" i="2"/>
  <c r="HG184" i="2"/>
  <c r="HF184" i="2"/>
  <c r="HE184" i="2"/>
  <c r="HD184" i="2"/>
  <c r="HC184" i="2"/>
  <c r="HB184" i="2"/>
  <c r="HA184" i="2"/>
  <c r="GZ184" i="2"/>
  <c r="GY184" i="2"/>
  <c r="GX184" i="2"/>
  <c r="GW184" i="2"/>
  <c r="GV184" i="2"/>
  <c r="GU184" i="2"/>
  <c r="GT184" i="2"/>
  <c r="GS184" i="2"/>
  <c r="GR184" i="2"/>
  <c r="GQ184" i="2"/>
  <c r="GP184" i="2"/>
  <c r="GO184" i="2"/>
  <c r="GN184" i="2"/>
  <c r="GM184" i="2"/>
  <c r="GL184" i="2"/>
  <c r="GK184" i="2"/>
  <c r="GJ184" i="2"/>
  <c r="GI184" i="2"/>
  <c r="GH184" i="2"/>
  <c r="GG184" i="2"/>
  <c r="GF184" i="2"/>
  <c r="GE184" i="2"/>
  <c r="GD184" i="2"/>
  <c r="IE183" i="2"/>
  <c r="ID183" i="2"/>
  <c r="IC183" i="2"/>
  <c r="IB183" i="2"/>
  <c r="IA183" i="2"/>
  <c r="HZ183" i="2"/>
  <c r="HY183" i="2"/>
  <c r="HX183" i="2"/>
  <c r="HW183" i="2"/>
  <c r="HV183" i="2"/>
  <c r="HU183" i="2"/>
  <c r="HT183" i="2"/>
  <c r="HS183" i="2"/>
  <c r="HR183" i="2"/>
  <c r="HQ183" i="2"/>
  <c r="HP183" i="2"/>
  <c r="HO183" i="2"/>
  <c r="HN183" i="2"/>
  <c r="HM183" i="2"/>
  <c r="HL183" i="2"/>
  <c r="HK183" i="2"/>
  <c r="HJ183" i="2"/>
  <c r="HI183" i="2"/>
  <c r="HH183" i="2"/>
  <c r="HG183" i="2"/>
  <c r="HF183" i="2"/>
  <c r="HE183" i="2"/>
  <c r="HD183" i="2"/>
  <c r="HC183" i="2"/>
  <c r="HB183" i="2"/>
  <c r="HA183" i="2"/>
  <c r="GZ183" i="2"/>
  <c r="GY183" i="2"/>
  <c r="GX183" i="2"/>
  <c r="GW183" i="2"/>
  <c r="GV183" i="2"/>
  <c r="GU183" i="2"/>
  <c r="GT183" i="2"/>
  <c r="GS183" i="2"/>
  <c r="GR183" i="2"/>
  <c r="GQ183" i="2"/>
  <c r="GP183" i="2"/>
  <c r="GO183" i="2"/>
  <c r="GN183" i="2"/>
  <c r="GM183" i="2"/>
  <c r="GL183" i="2"/>
  <c r="GK183" i="2"/>
  <c r="GJ183" i="2"/>
  <c r="GI183" i="2"/>
  <c r="GH183" i="2"/>
  <c r="GG183" i="2"/>
  <c r="GF183" i="2"/>
  <c r="GE183" i="2"/>
  <c r="GD183" i="2"/>
  <c r="IE182" i="2"/>
  <c r="ID182" i="2"/>
  <c r="IC182" i="2"/>
  <c r="IB182" i="2"/>
  <c r="IA182" i="2"/>
  <c r="HZ182" i="2"/>
  <c r="HY182" i="2"/>
  <c r="HX182" i="2"/>
  <c r="HW182" i="2"/>
  <c r="HV182" i="2"/>
  <c r="HU182" i="2"/>
  <c r="HT182" i="2"/>
  <c r="HS182" i="2"/>
  <c r="HR182" i="2"/>
  <c r="HQ182" i="2"/>
  <c r="HP182" i="2"/>
  <c r="HO182" i="2"/>
  <c r="HN182" i="2"/>
  <c r="HM182" i="2"/>
  <c r="HL182" i="2"/>
  <c r="HK182" i="2"/>
  <c r="HJ182" i="2"/>
  <c r="HI182" i="2"/>
  <c r="HH182" i="2"/>
  <c r="HG182" i="2"/>
  <c r="HF182" i="2"/>
  <c r="HE182" i="2"/>
  <c r="HD182" i="2"/>
  <c r="HC182" i="2"/>
  <c r="HB182" i="2"/>
  <c r="HA182" i="2"/>
  <c r="GZ182" i="2"/>
  <c r="GY182" i="2"/>
  <c r="GX182" i="2"/>
  <c r="GW182" i="2"/>
  <c r="GV182" i="2"/>
  <c r="GU182" i="2"/>
  <c r="GT182" i="2"/>
  <c r="GS182" i="2"/>
  <c r="GR182" i="2"/>
  <c r="GQ182" i="2"/>
  <c r="GP182" i="2"/>
  <c r="GO182" i="2"/>
  <c r="GN182" i="2"/>
  <c r="GM182" i="2"/>
  <c r="GL182" i="2"/>
  <c r="GK182" i="2"/>
  <c r="GJ182" i="2"/>
  <c r="GI182" i="2"/>
  <c r="GH182" i="2"/>
  <c r="GG182" i="2"/>
  <c r="GF182" i="2"/>
  <c r="GE182" i="2"/>
  <c r="GD182" i="2"/>
  <c r="IE181" i="2"/>
  <c r="ID181" i="2"/>
  <c r="IC181" i="2"/>
  <c r="IB181" i="2"/>
  <c r="IA181" i="2"/>
  <c r="HZ181" i="2"/>
  <c r="HY181" i="2"/>
  <c r="HX181" i="2"/>
  <c r="HW181" i="2"/>
  <c r="HV181" i="2"/>
  <c r="HU181" i="2"/>
  <c r="HT181" i="2"/>
  <c r="HS181" i="2"/>
  <c r="HR181" i="2"/>
  <c r="HQ181" i="2"/>
  <c r="HP181" i="2"/>
  <c r="HO181" i="2"/>
  <c r="HN181" i="2"/>
  <c r="HM181" i="2"/>
  <c r="HL181" i="2"/>
  <c r="HK181" i="2"/>
  <c r="HJ181" i="2"/>
  <c r="HI181" i="2"/>
  <c r="HH181" i="2"/>
  <c r="HG181" i="2"/>
  <c r="HF181" i="2"/>
  <c r="HE181" i="2"/>
  <c r="HD181" i="2"/>
  <c r="HC181" i="2"/>
  <c r="HB181" i="2"/>
  <c r="HA181" i="2"/>
  <c r="GZ181" i="2"/>
  <c r="GY181" i="2"/>
  <c r="GX181" i="2"/>
  <c r="GW181" i="2"/>
  <c r="GV181" i="2"/>
  <c r="GU181" i="2"/>
  <c r="GT181" i="2"/>
  <c r="GS181" i="2"/>
  <c r="GR181" i="2"/>
  <c r="GQ181" i="2"/>
  <c r="GP181" i="2"/>
  <c r="GO181" i="2"/>
  <c r="GN181" i="2"/>
  <c r="GM181" i="2"/>
  <c r="GL181" i="2"/>
  <c r="GK181" i="2"/>
  <c r="GJ181" i="2"/>
  <c r="GI181" i="2"/>
  <c r="GH181" i="2"/>
  <c r="GG181" i="2"/>
  <c r="GF181" i="2"/>
  <c r="GE181" i="2"/>
  <c r="GD181" i="2"/>
  <c r="IE180" i="2"/>
  <c r="ID180" i="2"/>
  <c r="IC180" i="2"/>
  <c r="IB180" i="2"/>
  <c r="IA180" i="2"/>
  <c r="HZ180" i="2"/>
  <c r="HY180" i="2"/>
  <c r="HX180" i="2"/>
  <c r="HW180" i="2"/>
  <c r="HV180" i="2"/>
  <c r="HU180" i="2"/>
  <c r="HT180" i="2"/>
  <c r="HS180" i="2"/>
  <c r="HR180" i="2"/>
  <c r="HQ180" i="2"/>
  <c r="HP180" i="2"/>
  <c r="HO180" i="2"/>
  <c r="HN180" i="2"/>
  <c r="HM180" i="2"/>
  <c r="HL180" i="2"/>
  <c r="HK180" i="2"/>
  <c r="HJ180" i="2"/>
  <c r="HI180" i="2"/>
  <c r="HH180" i="2"/>
  <c r="HG180" i="2"/>
  <c r="HF180" i="2"/>
  <c r="HE180" i="2"/>
  <c r="HD180" i="2"/>
  <c r="HC180" i="2"/>
  <c r="HB180" i="2"/>
  <c r="HA180" i="2"/>
  <c r="GZ180" i="2"/>
  <c r="GY180" i="2"/>
  <c r="GX180" i="2"/>
  <c r="GW180" i="2"/>
  <c r="GV180" i="2"/>
  <c r="GU180" i="2"/>
  <c r="GT180" i="2"/>
  <c r="GS180" i="2"/>
  <c r="GR180" i="2"/>
  <c r="GQ180" i="2"/>
  <c r="GP180" i="2"/>
  <c r="GO180" i="2"/>
  <c r="GN180" i="2"/>
  <c r="GM180" i="2"/>
  <c r="GL180" i="2"/>
  <c r="GK180" i="2"/>
  <c r="GJ180" i="2"/>
  <c r="GI180" i="2"/>
  <c r="GH180" i="2"/>
  <c r="GG180" i="2"/>
  <c r="GF180" i="2"/>
  <c r="GE180" i="2"/>
  <c r="GD180" i="2"/>
  <c r="IE179" i="2"/>
  <c r="ID179" i="2"/>
  <c r="IC179" i="2"/>
  <c r="IB179" i="2"/>
  <c r="IA179" i="2"/>
  <c r="HZ179" i="2"/>
  <c r="HY179" i="2"/>
  <c r="HX179" i="2"/>
  <c r="HW179" i="2"/>
  <c r="HV179" i="2"/>
  <c r="HU179" i="2"/>
  <c r="HT179" i="2"/>
  <c r="HS179" i="2"/>
  <c r="HR179" i="2"/>
  <c r="HQ179" i="2"/>
  <c r="HP179" i="2"/>
  <c r="HO179" i="2"/>
  <c r="HN179" i="2"/>
  <c r="HM179" i="2"/>
  <c r="HL179" i="2"/>
  <c r="HK179" i="2"/>
  <c r="HJ179" i="2"/>
  <c r="HI179" i="2"/>
  <c r="HH179" i="2"/>
  <c r="HG179" i="2"/>
  <c r="HF179" i="2"/>
  <c r="HE179" i="2"/>
  <c r="HD179" i="2"/>
  <c r="HC179" i="2"/>
  <c r="HB179" i="2"/>
  <c r="HA179" i="2"/>
  <c r="GZ179" i="2"/>
  <c r="GY179" i="2"/>
  <c r="GX179" i="2"/>
  <c r="GW179" i="2"/>
  <c r="GV179" i="2"/>
  <c r="GU179" i="2"/>
  <c r="GT179" i="2"/>
  <c r="GS179" i="2"/>
  <c r="GR179" i="2"/>
  <c r="GQ179" i="2"/>
  <c r="GP179" i="2"/>
  <c r="GO179" i="2"/>
  <c r="GN179" i="2"/>
  <c r="GM179" i="2"/>
  <c r="GL179" i="2"/>
  <c r="GK179" i="2"/>
  <c r="GJ179" i="2"/>
  <c r="GI179" i="2"/>
  <c r="GH179" i="2"/>
  <c r="GG179" i="2"/>
  <c r="GF179" i="2"/>
  <c r="GE179" i="2"/>
  <c r="GD179"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IE177" i="2"/>
  <c r="ID177" i="2"/>
  <c r="IC177" i="2"/>
  <c r="IB177" i="2"/>
  <c r="IA177" i="2"/>
  <c r="HZ177" i="2"/>
  <c r="HY177" i="2"/>
  <c r="HX177" i="2"/>
  <c r="HW177" i="2"/>
  <c r="HV177" i="2"/>
  <c r="HU177" i="2"/>
  <c r="HT177" i="2"/>
  <c r="HS177" i="2"/>
  <c r="HR177" i="2"/>
  <c r="HQ177" i="2"/>
  <c r="HP177" i="2"/>
  <c r="HO177" i="2"/>
  <c r="HN177" i="2"/>
  <c r="HM177" i="2"/>
  <c r="HL177" i="2"/>
  <c r="HK177" i="2"/>
  <c r="HJ177" i="2"/>
  <c r="HI177" i="2"/>
  <c r="HH177" i="2"/>
  <c r="HG177" i="2"/>
  <c r="HF177" i="2"/>
  <c r="HE177" i="2"/>
  <c r="HD177" i="2"/>
  <c r="HC177" i="2"/>
  <c r="HB177" i="2"/>
  <c r="HA177" i="2"/>
  <c r="GZ177" i="2"/>
  <c r="GY177" i="2"/>
  <c r="GX177" i="2"/>
  <c r="GW177" i="2"/>
  <c r="GV177" i="2"/>
  <c r="GU177" i="2"/>
  <c r="GT177" i="2"/>
  <c r="GS177" i="2"/>
  <c r="GR177" i="2"/>
  <c r="GQ177" i="2"/>
  <c r="GP177" i="2"/>
  <c r="GO177" i="2"/>
  <c r="GN177" i="2"/>
  <c r="GM177" i="2"/>
  <c r="GL177" i="2"/>
  <c r="GK177" i="2"/>
  <c r="GJ177" i="2"/>
  <c r="GI177" i="2"/>
  <c r="GH177" i="2"/>
  <c r="GG177" i="2"/>
  <c r="GF177" i="2"/>
  <c r="GE177" i="2"/>
  <c r="GD177" i="2"/>
  <c r="IE176" i="2"/>
  <c r="ID176" i="2"/>
  <c r="IC176" i="2"/>
  <c r="IB176" i="2"/>
  <c r="IA176" i="2"/>
  <c r="HZ176" i="2"/>
  <c r="HY176" i="2"/>
  <c r="HX176" i="2"/>
  <c r="HW176" i="2"/>
  <c r="HV176" i="2"/>
  <c r="HU176" i="2"/>
  <c r="HT176" i="2"/>
  <c r="HS176" i="2"/>
  <c r="HR176" i="2"/>
  <c r="HQ176" i="2"/>
  <c r="HP176" i="2"/>
  <c r="HO176" i="2"/>
  <c r="HN176" i="2"/>
  <c r="HM176" i="2"/>
  <c r="HL176" i="2"/>
  <c r="HK176" i="2"/>
  <c r="HJ176" i="2"/>
  <c r="HI176" i="2"/>
  <c r="HH176" i="2"/>
  <c r="HG176" i="2"/>
  <c r="HF176" i="2"/>
  <c r="HE176" i="2"/>
  <c r="HD176" i="2"/>
  <c r="HC176" i="2"/>
  <c r="HB176" i="2"/>
  <c r="HA176" i="2"/>
  <c r="GZ176" i="2"/>
  <c r="GY176" i="2"/>
  <c r="GX176" i="2"/>
  <c r="GW176" i="2"/>
  <c r="GV176" i="2"/>
  <c r="GU176" i="2"/>
  <c r="GT176" i="2"/>
  <c r="GS176" i="2"/>
  <c r="GR176" i="2"/>
  <c r="GQ176" i="2"/>
  <c r="GP176" i="2"/>
  <c r="GO176" i="2"/>
  <c r="GN176" i="2"/>
  <c r="GM176" i="2"/>
  <c r="GL176" i="2"/>
  <c r="GK176" i="2"/>
  <c r="GJ176" i="2"/>
  <c r="GI176" i="2"/>
  <c r="GH176" i="2"/>
  <c r="GG176" i="2"/>
  <c r="GF176" i="2"/>
  <c r="GE176" i="2"/>
  <c r="GD176" i="2"/>
  <c r="IE175" i="2"/>
  <c r="ID175" i="2"/>
  <c r="IC175" i="2"/>
  <c r="IB175" i="2"/>
  <c r="IA175" i="2"/>
  <c r="HZ175" i="2"/>
  <c r="HY175" i="2"/>
  <c r="HX175" i="2"/>
  <c r="HW175" i="2"/>
  <c r="HV175" i="2"/>
  <c r="HU175" i="2"/>
  <c r="HT175" i="2"/>
  <c r="HS175" i="2"/>
  <c r="HR175" i="2"/>
  <c r="HQ175" i="2"/>
  <c r="HP175" i="2"/>
  <c r="HO175" i="2"/>
  <c r="HN175" i="2"/>
  <c r="HM175" i="2"/>
  <c r="HL175" i="2"/>
  <c r="HK175" i="2"/>
  <c r="HJ175" i="2"/>
  <c r="HI175" i="2"/>
  <c r="HH175" i="2"/>
  <c r="HG175" i="2"/>
  <c r="HF175" i="2"/>
  <c r="HE175" i="2"/>
  <c r="HD175" i="2"/>
  <c r="HC175" i="2"/>
  <c r="HB175" i="2"/>
  <c r="HA175" i="2"/>
  <c r="GZ175" i="2"/>
  <c r="GY175" i="2"/>
  <c r="GX175" i="2"/>
  <c r="GW175" i="2"/>
  <c r="GV175" i="2"/>
  <c r="GU175" i="2"/>
  <c r="GT175" i="2"/>
  <c r="GS175" i="2"/>
  <c r="GR175" i="2"/>
  <c r="GQ175" i="2"/>
  <c r="GP175" i="2"/>
  <c r="GO175" i="2"/>
  <c r="GN175" i="2"/>
  <c r="GM175" i="2"/>
  <c r="GL175" i="2"/>
  <c r="GK175" i="2"/>
  <c r="GJ175" i="2"/>
  <c r="GI175" i="2"/>
  <c r="GH175" i="2"/>
  <c r="GG175" i="2"/>
  <c r="GF175" i="2"/>
  <c r="GE175" i="2"/>
  <c r="GD175" i="2"/>
  <c r="IE174" i="2"/>
  <c r="ID174" i="2"/>
  <c r="IC174" i="2"/>
  <c r="IB174" i="2"/>
  <c r="IA174" i="2"/>
  <c r="HZ174" i="2"/>
  <c r="HY174" i="2"/>
  <c r="HX174" i="2"/>
  <c r="HW174" i="2"/>
  <c r="HV174" i="2"/>
  <c r="HU174" i="2"/>
  <c r="HT174" i="2"/>
  <c r="HS174" i="2"/>
  <c r="HR174" i="2"/>
  <c r="HQ174" i="2"/>
  <c r="HP174" i="2"/>
  <c r="HO174" i="2"/>
  <c r="HN174" i="2"/>
  <c r="HM174" i="2"/>
  <c r="HL174" i="2"/>
  <c r="HK174" i="2"/>
  <c r="HJ174" i="2"/>
  <c r="HI174" i="2"/>
  <c r="HH174" i="2"/>
  <c r="HG174" i="2"/>
  <c r="HF174" i="2"/>
  <c r="HE174" i="2"/>
  <c r="HD174" i="2"/>
  <c r="HC174" i="2"/>
  <c r="HB174" i="2"/>
  <c r="HA174" i="2"/>
  <c r="GZ174" i="2"/>
  <c r="GY174" i="2"/>
  <c r="GX174" i="2"/>
  <c r="GW174" i="2"/>
  <c r="GV174" i="2"/>
  <c r="GU174" i="2"/>
  <c r="GT174" i="2"/>
  <c r="GS174" i="2"/>
  <c r="GR174" i="2"/>
  <c r="GQ174" i="2"/>
  <c r="GP174" i="2"/>
  <c r="GO174" i="2"/>
  <c r="GN174" i="2"/>
  <c r="GM174" i="2"/>
  <c r="GL174" i="2"/>
  <c r="GK174" i="2"/>
  <c r="GJ174" i="2"/>
  <c r="GI174" i="2"/>
  <c r="GH174" i="2"/>
  <c r="GG174" i="2"/>
  <c r="GF174" i="2"/>
  <c r="GE174" i="2"/>
  <c r="GD174" i="2"/>
  <c r="IE173" i="2"/>
  <c r="ID173" i="2"/>
  <c r="IC173" i="2"/>
  <c r="IB173" i="2"/>
  <c r="IA173" i="2"/>
  <c r="HZ173" i="2"/>
  <c r="HY173" i="2"/>
  <c r="HX173" i="2"/>
  <c r="HW173" i="2"/>
  <c r="HV173" i="2"/>
  <c r="HU173" i="2"/>
  <c r="HT173" i="2"/>
  <c r="HS173" i="2"/>
  <c r="HR173" i="2"/>
  <c r="HQ173" i="2"/>
  <c r="HP173" i="2"/>
  <c r="HO173" i="2"/>
  <c r="HN173" i="2"/>
  <c r="HM173" i="2"/>
  <c r="HL173" i="2"/>
  <c r="HK173" i="2"/>
  <c r="HJ173" i="2"/>
  <c r="HI173" i="2"/>
  <c r="HH173" i="2"/>
  <c r="HG173" i="2"/>
  <c r="HF173" i="2"/>
  <c r="HE173" i="2"/>
  <c r="HD173" i="2"/>
  <c r="HC173" i="2"/>
  <c r="HB173" i="2"/>
  <c r="HA173" i="2"/>
  <c r="GZ173" i="2"/>
  <c r="GY173" i="2"/>
  <c r="GX173" i="2"/>
  <c r="GW173" i="2"/>
  <c r="GV173" i="2"/>
  <c r="GU173" i="2"/>
  <c r="GT173" i="2"/>
  <c r="GS173" i="2"/>
  <c r="GR173" i="2"/>
  <c r="GQ173" i="2"/>
  <c r="GP173" i="2"/>
  <c r="GO173" i="2"/>
  <c r="GN173" i="2"/>
  <c r="GM173" i="2"/>
  <c r="GL173" i="2"/>
  <c r="GK173" i="2"/>
  <c r="GJ173" i="2"/>
  <c r="GI173" i="2"/>
  <c r="GH173" i="2"/>
  <c r="GG173" i="2"/>
  <c r="GF173" i="2"/>
  <c r="GE173" i="2"/>
  <c r="GD173" i="2"/>
  <c r="IE172" i="2"/>
  <c r="ID172" i="2"/>
  <c r="IC172" i="2"/>
  <c r="IB172" i="2"/>
  <c r="IA172" i="2"/>
  <c r="HZ172" i="2"/>
  <c r="HY172" i="2"/>
  <c r="HX172" i="2"/>
  <c r="HW172" i="2"/>
  <c r="HV172" i="2"/>
  <c r="HU172" i="2"/>
  <c r="HT172" i="2"/>
  <c r="HS172" i="2"/>
  <c r="HR172" i="2"/>
  <c r="HQ172" i="2"/>
  <c r="HP172" i="2"/>
  <c r="HO172" i="2"/>
  <c r="HN172" i="2"/>
  <c r="HM172" i="2"/>
  <c r="HL172" i="2"/>
  <c r="HK172" i="2"/>
  <c r="HJ172" i="2"/>
  <c r="HI172" i="2"/>
  <c r="HH172" i="2"/>
  <c r="HG172" i="2"/>
  <c r="HF172" i="2"/>
  <c r="HE172" i="2"/>
  <c r="HD172" i="2"/>
  <c r="HC172" i="2"/>
  <c r="HB172" i="2"/>
  <c r="HA172" i="2"/>
  <c r="GZ172" i="2"/>
  <c r="GY172" i="2"/>
  <c r="GX172" i="2"/>
  <c r="GW172" i="2"/>
  <c r="GV172" i="2"/>
  <c r="GU172" i="2"/>
  <c r="GT172" i="2"/>
  <c r="GS172" i="2"/>
  <c r="GR172" i="2"/>
  <c r="GQ172" i="2"/>
  <c r="GP172" i="2"/>
  <c r="GO172" i="2"/>
  <c r="GN172" i="2"/>
  <c r="GM172" i="2"/>
  <c r="GL172" i="2"/>
  <c r="GK172" i="2"/>
  <c r="GJ172" i="2"/>
  <c r="GI172" i="2"/>
  <c r="GH172" i="2"/>
  <c r="GG172" i="2"/>
  <c r="GF172" i="2"/>
  <c r="GE172" i="2"/>
  <c r="GD172" i="2"/>
  <c r="IE171" i="2"/>
  <c r="ID171" i="2"/>
  <c r="IC171" i="2"/>
  <c r="IB171" i="2"/>
  <c r="IA171" i="2"/>
  <c r="HZ171" i="2"/>
  <c r="HY171" i="2"/>
  <c r="HX171" i="2"/>
  <c r="HW171" i="2"/>
  <c r="HV171" i="2"/>
  <c r="HU171" i="2"/>
  <c r="HT171" i="2"/>
  <c r="HS171" i="2"/>
  <c r="HR171" i="2"/>
  <c r="HQ171" i="2"/>
  <c r="HP171" i="2"/>
  <c r="HO171" i="2"/>
  <c r="HN171" i="2"/>
  <c r="HM171" i="2"/>
  <c r="HL171" i="2"/>
  <c r="HK171" i="2"/>
  <c r="HJ171" i="2"/>
  <c r="HI171" i="2"/>
  <c r="HH171" i="2"/>
  <c r="HG171" i="2"/>
  <c r="HF171" i="2"/>
  <c r="HE171" i="2"/>
  <c r="HD171" i="2"/>
  <c r="HC171" i="2"/>
  <c r="HB171" i="2"/>
  <c r="HA171" i="2"/>
  <c r="GZ171" i="2"/>
  <c r="GY171" i="2"/>
  <c r="GX171" i="2"/>
  <c r="GW171" i="2"/>
  <c r="GV171" i="2"/>
  <c r="GU171" i="2"/>
  <c r="GT171" i="2"/>
  <c r="GS171" i="2"/>
  <c r="GR171" i="2"/>
  <c r="GQ171" i="2"/>
  <c r="GP171" i="2"/>
  <c r="GO171" i="2"/>
  <c r="GN171" i="2"/>
  <c r="GM171" i="2"/>
  <c r="GL171" i="2"/>
  <c r="GK171" i="2"/>
  <c r="GJ171" i="2"/>
  <c r="GI171" i="2"/>
  <c r="GH171" i="2"/>
  <c r="GG171" i="2"/>
  <c r="GF171" i="2"/>
  <c r="GE171" i="2"/>
  <c r="GD171" i="2"/>
  <c r="IE170" i="2"/>
  <c r="ID170" i="2"/>
  <c r="IC170" i="2"/>
  <c r="IB170" i="2"/>
  <c r="IA170" i="2"/>
  <c r="HZ170" i="2"/>
  <c r="HY170" i="2"/>
  <c r="HX170" i="2"/>
  <c r="HW170" i="2"/>
  <c r="HV170" i="2"/>
  <c r="HU170" i="2"/>
  <c r="HT170" i="2"/>
  <c r="HS170" i="2"/>
  <c r="HR170" i="2"/>
  <c r="HQ170" i="2"/>
  <c r="HP170" i="2"/>
  <c r="HO170" i="2"/>
  <c r="HN170" i="2"/>
  <c r="HM170" i="2"/>
  <c r="HL170" i="2"/>
  <c r="HK170" i="2"/>
  <c r="HJ170" i="2"/>
  <c r="HI170" i="2"/>
  <c r="HH170" i="2"/>
  <c r="HG170" i="2"/>
  <c r="HF170" i="2"/>
  <c r="HE170" i="2"/>
  <c r="HD170" i="2"/>
  <c r="HC170" i="2"/>
  <c r="HB170" i="2"/>
  <c r="HA170" i="2"/>
  <c r="GZ170" i="2"/>
  <c r="GY170" i="2"/>
  <c r="GX170" i="2"/>
  <c r="GW170" i="2"/>
  <c r="GV170" i="2"/>
  <c r="GU170" i="2"/>
  <c r="GT170" i="2"/>
  <c r="GS170" i="2"/>
  <c r="GR170" i="2"/>
  <c r="GQ170" i="2"/>
  <c r="GP170" i="2"/>
  <c r="GO170" i="2"/>
  <c r="GN170" i="2"/>
  <c r="GM170" i="2"/>
  <c r="GL170" i="2"/>
  <c r="GK170" i="2"/>
  <c r="GJ170" i="2"/>
  <c r="GI170" i="2"/>
  <c r="GH170" i="2"/>
  <c r="GG170" i="2"/>
  <c r="GF170" i="2"/>
  <c r="GE170" i="2"/>
  <c r="GD170" i="2"/>
  <c r="IE169" i="2"/>
  <c r="ID169" i="2"/>
  <c r="IC169" i="2"/>
  <c r="IB169" i="2"/>
  <c r="IA169" i="2"/>
  <c r="HZ169" i="2"/>
  <c r="HY169" i="2"/>
  <c r="HX169" i="2"/>
  <c r="HW169" i="2"/>
  <c r="HV169" i="2"/>
  <c r="HU169" i="2"/>
  <c r="HT169" i="2"/>
  <c r="HS169" i="2"/>
  <c r="HR169" i="2"/>
  <c r="HQ169" i="2"/>
  <c r="HP169" i="2"/>
  <c r="HO169" i="2"/>
  <c r="HN169" i="2"/>
  <c r="HM169" i="2"/>
  <c r="HL169" i="2"/>
  <c r="HK169" i="2"/>
  <c r="HJ169" i="2"/>
  <c r="HI169" i="2"/>
  <c r="HH169" i="2"/>
  <c r="HG169" i="2"/>
  <c r="HF169" i="2"/>
  <c r="HE169" i="2"/>
  <c r="HD169" i="2"/>
  <c r="HC169" i="2"/>
  <c r="HB169" i="2"/>
  <c r="HA169" i="2"/>
  <c r="GZ169" i="2"/>
  <c r="GY169" i="2"/>
  <c r="GX169" i="2"/>
  <c r="GW169" i="2"/>
  <c r="GV169" i="2"/>
  <c r="GU169" i="2"/>
  <c r="GT169" i="2"/>
  <c r="GS169" i="2"/>
  <c r="GR169" i="2"/>
  <c r="GQ169" i="2"/>
  <c r="GP169" i="2"/>
  <c r="GO169" i="2"/>
  <c r="GN169" i="2"/>
  <c r="GM169" i="2"/>
  <c r="GL169" i="2"/>
  <c r="GK169" i="2"/>
  <c r="GJ169" i="2"/>
  <c r="GI169" i="2"/>
  <c r="GH169" i="2"/>
  <c r="GG169" i="2"/>
  <c r="GF169" i="2"/>
  <c r="GE169" i="2"/>
  <c r="GD169" i="2"/>
  <c r="IE168" i="2"/>
  <c r="ID168" i="2"/>
  <c r="IC168" i="2"/>
  <c r="IB168" i="2"/>
  <c r="IA168" i="2"/>
  <c r="HZ168" i="2"/>
  <c r="HY168" i="2"/>
  <c r="HX168" i="2"/>
  <c r="HW168" i="2"/>
  <c r="HV168" i="2"/>
  <c r="HU168" i="2"/>
  <c r="HT168" i="2"/>
  <c r="HS168" i="2"/>
  <c r="HR168" i="2"/>
  <c r="HQ168" i="2"/>
  <c r="HP168" i="2"/>
  <c r="HO168" i="2"/>
  <c r="HN168" i="2"/>
  <c r="HM168" i="2"/>
  <c r="HL168" i="2"/>
  <c r="HK168" i="2"/>
  <c r="HJ168" i="2"/>
  <c r="HI168" i="2"/>
  <c r="HH168" i="2"/>
  <c r="HG168" i="2"/>
  <c r="HF168" i="2"/>
  <c r="HE168" i="2"/>
  <c r="HD168" i="2"/>
  <c r="HC168" i="2"/>
  <c r="HB168" i="2"/>
  <c r="HA168" i="2"/>
  <c r="GZ168" i="2"/>
  <c r="GY168" i="2"/>
  <c r="GX168" i="2"/>
  <c r="GW168" i="2"/>
  <c r="GV168" i="2"/>
  <c r="GU168" i="2"/>
  <c r="GT168" i="2"/>
  <c r="GS168" i="2"/>
  <c r="GR168" i="2"/>
  <c r="GQ168" i="2"/>
  <c r="GP168" i="2"/>
  <c r="GO168" i="2"/>
  <c r="GN168" i="2"/>
  <c r="GM168" i="2"/>
  <c r="GL168" i="2"/>
  <c r="GK168" i="2"/>
  <c r="GJ168" i="2"/>
  <c r="GI168" i="2"/>
  <c r="GH168" i="2"/>
  <c r="GG168" i="2"/>
  <c r="GF168" i="2"/>
  <c r="GE168" i="2"/>
  <c r="GD168" i="2"/>
  <c r="IE167" i="2"/>
  <c r="ID167" i="2"/>
  <c r="IC167" i="2"/>
  <c r="IB167" i="2"/>
  <c r="IA167" i="2"/>
  <c r="HZ167" i="2"/>
  <c r="HY167" i="2"/>
  <c r="HX167" i="2"/>
  <c r="HW167" i="2"/>
  <c r="HV167" i="2"/>
  <c r="HU167" i="2"/>
  <c r="HT167" i="2"/>
  <c r="HS167" i="2"/>
  <c r="HR167" i="2"/>
  <c r="HQ167" i="2"/>
  <c r="HP167" i="2"/>
  <c r="HO167" i="2"/>
  <c r="HN167" i="2"/>
  <c r="HM167" i="2"/>
  <c r="HL167" i="2"/>
  <c r="HK167" i="2"/>
  <c r="HJ167" i="2"/>
  <c r="HI167" i="2"/>
  <c r="HH167" i="2"/>
  <c r="HG167" i="2"/>
  <c r="HF167" i="2"/>
  <c r="HE167" i="2"/>
  <c r="HD167" i="2"/>
  <c r="HC167" i="2"/>
  <c r="HB167" i="2"/>
  <c r="HA167" i="2"/>
  <c r="GZ167" i="2"/>
  <c r="GY167" i="2"/>
  <c r="GX167" i="2"/>
  <c r="GW167" i="2"/>
  <c r="GV167" i="2"/>
  <c r="GU167" i="2"/>
  <c r="GT167" i="2"/>
  <c r="GS167" i="2"/>
  <c r="GR167" i="2"/>
  <c r="GQ167" i="2"/>
  <c r="GP167" i="2"/>
  <c r="GO167" i="2"/>
  <c r="GN167" i="2"/>
  <c r="GM167" i="2"/>
  <c r="GL167" i="2"/>
  <c r="GK167" i="2"/>
  <c r="GJ167" i="2"/>
  <c r="GI167" i="2"/>
  <c r="GH167" i="2"/>
  <c r="GG167" i="2"/>
  <c r="GF167" i="2"/>
  <c r="GE167" i="2"/>
  <c r="GD167" i="2"/>
  <c r="IE166" i="2"/>
  <c r="ID166" i="2"/>
  <c r="IC166" i="2"/>
  <c r="IB166" i="2"/>
  <c r="IA166" i="2"/>
  <c r="HZ166" i="2"/>
  <c r="HY166" i="2"/>
  <c r="HX166" i="2"/>
  <c r="HW166" i="2"/>
  <c r="HV166" i="2"/>
  <c r="HU166" i="2"/>
  <c r="HT166" i="2"/>
  <c r="HS166" i="2"/>
  <c r="HR166" i="2"/>
  <c r="HQ166" i="2"/>
  <c r="HP166" i="2"/>
  <c r="HO166" i="2"/>
  <c r="HN166" i="2"/>
  <c r="HM166" i="2"/>
  <c r="HL166" i="2"/>
  <c r="HK166" i="2"/>
  <c r="HJ166" i="2"/>
  <c r="HI166" i="2"/>
  <c r="HH166" i="2"/>
  <c r="HG166" i="2"/>
  <c r="HF166" i="2"/>
  <c r="HE166" i="2"/>
  <c r="HD166" i="2"/>
  <c r="HC166" i="2"/>
  <c r="HB166" i="2"/>
  <c r="HA166" i="2"/>
  <c r="GZ166" i="2"/>
  <c r="GY166" i="2"/>
  <c r="GX166" i="2"/>
  <c r="GW166" i="2"/>
  <c r="GV166" i="2"/>
  <c r="GU166" i="2"/>
  <c r="GT166" i="2"/>
  <c r="GS166" i="2"/>
  <c r="GR166" i="2"/>
  <c r="GQ166" i="2"/>
  <c r="GP166" i="2"/>
  <c r="GO166" i="2"/>
  <c r="GN166" i="2"/>
  <c r="GM166" i="2"/>
  <c r="GL166" i="2"/>
  <c r="GK166" i="2"/>
  <c r="GJ166" i="2"/>
  <c r="GI166" i="2"/>
  <c r="GH166" i="2"/>
  <c r="GG166" i="2"/>
  <c r="GF166" i="2"/>
  <c r="GE166" i="2"/>
  <c r="GD166" i="2"/>
  <c r="IE165" i="2"/>
  <c r="ID165" i="2"/>
  <c r="IC165" i="2"/>
  <c r="IB165" i="2"/>
  <c r="IA165" i="2"/>
  <c r="HZ165" i="2"/>
  <c r="HY165" i="2"/>
  <c r="HX165" i="2"/>
  <c r="HW165" i="2"/>
  <c r="HV165" i="2"/>
  <c r="HU165" i="2"/>
  <c r="HT165" i="2"/>
  <c r="HS165" i="2"/>
  <c r="HR165" i="2"/>
  <c r="HQ165" i="2"/>
  <c r="HP165" i="2"/>
  <c r="HO165" i="2"/>
  <c r="HN165" i="2"/>
  <c r="HM165" i="2"/>
  <c r="HL165" i="2"/>
  <c r="HK165" i="2"/>
  <c r="HJ165" i="2"/>
  <c r="HI165" i="2"/>
  <c r="HH165" i="2"/>
  <c r="HG165" i="2"/>
  <c r="HF165" i="2"/>
  <c r="HE165" i="2"/>
  <c r="HD165" i="2"/>
  <c r="HC165" i="2"/>
  <c r="HB165" i="2"/>
  <c r="HA165" i="2"/>
  <c r="GZ165" i="2"/>
  <c r="GY165" i="2"/>
  <c r="GX165" i="2"/>
  <c r="GW165" i="2"/>
  <c r="GV165" i="2"/>
  <c r="GU165" i="2"/>
  <c r="GT165" i="2"/>
  <c r="GS165" i="2"/>
  <c r="GR165" i="2"/>
  <c r="GQ165" i="2"/>
  <c r="GP165" i="2"/>
  <c r="GO165" i="2"/>
  <c r="GN165" i="2"/>
  <c r="GM165" i="2"/>
  <c r="GL165" i="2"/>
  <c r="GK165" i="2"/>
  <c r="GJ165" i="2"/>
  <c r="GI165" i="2"/>
  <c r="GH165" i="2"/>
  <c r="GG165" i="2"/>
  <c r="GF165" i="2"/>
  <c r="GE165" i="2"/>
  <c r="GD165" i="2"/>
  <c r="IE164" i="2"/>
  <c r="ID164" i="2"/>
  <c r="IC164" i="2"/>
  <c r="IB164" i="2"/>
  <c r="IA164" i="2"/>
  <c r="HZ164" i="2"/>
  <c r="HY164" i="2"/>
  <c r="HX164" i="2"/>
  <c r="HW164" i="2"/>
  <c r="HV164" i="2"/>
  <c r="HU164" i="2"/>
  <c r="HT164" i="2"/>
  <c r="HS164" i="2"/>
  <c r="HR164" i="2"/>
  <c r="HQ164" i="2"/>
  <c r="HP164" i="2"/>
  <c r="HO164" i="2"/>
  <c r="HN164" i="2"/>
  <c r="HM164" i="2"/>
  <c r="HL164" i="2"/>
  <c r="HK164" i="2"/>
  <c r="HJ164" i="2"/>
  <c r="HI164" i="2"/>
  <c r="HH164" i="2"/>
  <c r="HG164" i="2"/>
  <c r="HF164" i="2"/>
  <c r="HE164" i="2"/>
  <c r="HD164" i="2"/>
  <c r="HC164" i="2"/>
  <c r="HB164" i="2"/>
  <c r="HA164" i="2"/>
  <c r="GZ164" i="2"/>
  <c r="GY164" i="2"/>
  <c r="GX164" i="2"/>
  <c r="GW164" i="2"/>
  <c r="GV164" i="2"/>
  <c r="GU164" i="2"/>
  <c r="GT164" i="2"/>
  <c r="GS164" i="2"/>
  <c r="GR164" i="2"/>
  <c r="GQ164" i="2"/>
  <c r="GP164" i="2"/>
  <c r="GO164" i="2"/>
  <c r="GN164" i="2"/>
  <c r="GM164" i="2"/>
  <c r="GL164" i="2"/>
  <c r="GK164" i="2"/>
  <c r="GJ164" i="2"/>
  <c r="GI164" i="2"/>
  <c r="GH164" i="2"/>
  <c r="GG164" i="2"/>
  <c r="GF164" i="2"/>
  <c r="GE164" i="2"/>
  <c r="GD164" i="2"/>
  <c r="IE163" i="2"/>
  <c r="ID163" i="2"/>
  <c r="IC163" i="2"/>
  <c r="IB163" i="2"/>
  <c r="IA163" i="2"/>
  <c r="HZ163" i="2"/>
  <c r="HY163" i="2"/>
  <c r="HX163" i="2"/>
  <c r="HW163" i="2"/>
  <c r="HV163" i="2"/>
  <c r="HU163" i="2"/>
  <c r="HT163" i="2"/>
  <c r="HS163" i="2"/>
  <c r="HR163" i="2"/>
  <c r="HQ163" i="2"/>
  <c r="HP163" i="2"/>
  <c r="HO163" i="2"/>
  <c r="HN163" i="2"/>
  <c r="HM163" i="2"/>
  <c r="HL163" i="2"/>
  <c r="HK163" i="2"/>
  <c r="HJ163" i="2"/>
  <c r="HI163" i="2"/>
  <c r="HH163" i="2"/>
  <c r="HG163" i="2"/>
  <c r="HF163" i="2"/>
  <c r="HE163" i="2"/>
  <c r="HD163" i="2"/>
  <c r="HC163" i="2"/>
  <c r="HB163" i="2"/>
  <c r="HA163" i="2"/>
  <c r="GZ163" i="2"/>
  <c r="GY163" i="2"/>
  <c r="GX163" i="2"/>
  <c r="GW163" i="2"/>
  <c r="GV163" i="2"/>
  <c r="GU163" i="2"/>
  <c r="GT163" i="2"/>
  <c r="GS163" i="2"/>
  <c r="GR163" i="2"/>
  <c r="GQ163" i="2"/>
  <c r="GP163" i="2"/>
  <c r="GO163" i="2"/>
  <c r="GN163" i="2"/>
  <c r="GM163" i="2"/>
  <c r="GL163" i="2"/>
  <c r="GK163" i="2"/>
  <c r="GJ163" i="2"/>
  <c r="GI163" i="2"/>
  <c r="GH163" i="2"/>
  <c r="GG163" i="2"/>
  <c r="GF163" i="2"/>
  <c r="GE163" i="2"/>
  <c r="GD163" i="2"/>
  <c r="IE162" i="2"/>
  <c r="ID162" i="2"/>
  <c r="IC162" i="2"/>
  <c r="IB162" i="2"/>
  <c r="IA162" i="2"/>
  <c r="HZ162" i="2"/>
  <c r="HY162" i="2"/>
  <c r="HX162" i="2"/>
  <c r="HW162" i="2"/>
  <c r="HV162" i="2"/>
  <c r="HU162" i="2"/>
  <c r="HT162" i="2"/>
  <c r="HS162" i="2"/>
  <c r="HR162" i="2"/>
  <c r="HQ162" i="2"/>
  <c r="HP162" i="2"/>
  <c r="HO162" i="2"/>
  <c r="HN162" i="2"/>
  <c r="HM162" i="2"/>
  <c r="HL162" i="2"/>
  <c r="HK162" i="2"/>
  <c r="HJ162" i="2"/>
  <c r="HI162" i="2"/>
  <c r="HH162" i="2"/>
  <c r="HG162" i="2"/>
  <c r="HF162" i="2"/>
  <c r="HE162" i="2"/>
  <c r="HD162" i="2"/>
  <c r="HC162" i="2"/>
  <c r="HB162" i="2"/>
  <c r="HA162" i="2"/>
  <c r="GZ162" i="2"/>
  <c r="GY162" i="2"/>
  <c r="GX162" i="2"/>
  <c r="GW162" i="2"/>
  <c r="GV162" i="2"/>
  <c r="GU162" i="2"/>
  <c r="GT162" i="2"/>
  <c r="GS162" i="2"/>
  <c r="GR162" i="2"/>
  <c r="GQ162" i="2"/>
  <c r="GP162" i="2"/>
  <c r="GO162" i="2"/>
  <c r="GN162" i="2"/>
  <c r="GM162" i="2"/>
  <c r="GL162" i="2"/>
  <c r="GK162" i="2"/>
  <c r="GJ162" i="2"/>
  <c r="GI162" i="2"/>
  <c r="GH162" i="2"/>
  <c r="GG162" i="2"/>
  <c r="GF162" i="2"/>
  <c r="GE162" i="2"/>
  <c r="GD162" i="2"/>
  <c r="IE161" i="2"/>
  <c r="ID161" i="2"/>
  <c r="IC161" i="2"/>
  <c r="IB161" i="2"/>
  <c r="IA161" i="2"/>
  <c r="HZ161" i="2"/>
  <c r="HY161" i="2"/>
  <c r="HX161" i="2"/>
  <c r="HW161" i="2"/>
  <c r="HV161" i="2"/>
  <c r="HU161" i="2"/>
  <c r="HT161" i="2"/>
  <c r="HS161" i="2"/>
  <c r="HR161" i="2"/>
  <c r="HQ161" i="2"/>
  <c r="HP161" i="2"/>
  <c r="HO161" i="2"/>
  <c r="HN161" i="2"/>
  <c r="HM161" i="2"/>
  <c r="HL161" i="2"/>
  <c r="HK161" i="2"/>
  <c r="HJ161" i="2"/>
  <c r="HI161" i="2"/>
  <c r="HH161" i="2"/>
  <c r="HG161" i="2"/>
  <c r="HF161" i="2"/>
  <c r="HE161" i="2"/>
  <c r="HD161" i="2"/>
  <c r="HC161" i="2"/>
  <c r="HB161" i="2"/>
  <c r="HA161" i="2"/>
  <c r="GZ161" i="2"/>
  <c r="GY161" i="2"/>
  <c r="GX161" i="2"/>
  <c r="GW161" i="2"/>
  <c r="GV161" i="2"/>
  <c r="GU161" i="2"/>
  <c r="GT161" i="2"/>
  <c r="GS161" i="2"/>
  <c r="GR161" i="2"/>
  <c r="GQ161" i="2"/>
  <c r="GP161" i="2"/>
  <c r="GO161" i="2"/>
  <c r="GN161" i="2"/>
  <c r="GM161" i="2"/>
  <c r="GL161" i="2"/>
  <c r="GK161" i="2"/>
  <c r="GJ161" i="2"/>
  <c r="GI161" i="2"/>
  <c r="GH161" i="2"/>
  <c r="GG161" i="2"/>
  <c r="GF161" i="2"/>
  <c r="GE161" i="2"/>
  <c r="GD161" i="2"/>
  <c r="IE160" i="2"/>
  <c r="ID160" i="2"/>
  <c r="IC160" i="2"/>
  <c r="IB160" i="2"/>
  <c r="IA160" i="2"/>
  <c r="HZ160" i="2"/>
  <c r="HY160" i="2"/>
  <c r="HX160" i="2"/>
  <c r="HW160" i="2"/>
  <c r="HV160" i="2"/>
  <c r="HU160" i="2"/>
  <c r="HT160" i="2"/>
  <c r="HS160" i="2"/>
  <c r="HR160" i="2"/>
  <c r="HQ160" i="2"/>
  <c r="HP160" i="2"/>
  <c r="HO160" i="2"/>
  <c r="HN160" i="2"/>
  <c r="HM160" i="2"/>
  <c r="HL160" i="2"/>
  <c r="HK160" i="2"/>
  <c r="HJ160" i="2"/>
  <c r="HI160" i="2"/>
  <c r="HH160" i="2"/>
  <c r="HG160" i="2"/>
  <c r="HF160" i="2"/>
  <c r="HE160" i="2"/>
  <c r="HD160" i="2"/>
  <c r="HC160" i="2"/>
  <c r="HB160" i="2"/>
  <c r="HA160" i="2"/>
  <c r="GZ160" i="2"/>
  <c r="GY160" i="2"/>
  <c r="GX160" i="2"/>
  <c r="GW160" i="2"/>
  <c r="GV160" i="2"/>
  <c r="GU160" i="2"/>
  <c r="GT160" i="2"/>
  <c r="GS160" i="2"/>
  <c r="GR160" i="2"/>
  <c r="GQ160" i="2"/>
  <c r="GP160" i="2"/>
  <c r="GO160" i="2"/>
  <c r="GN160" i="2"/>
  <c r="GM160" i="2"/>
  <c r="GL160" i="2"/>
  <c r="GK160" i="2"/>
  <c r="GJ160" i="2"/>
  <c r="GI160" i="2"/>
  <c r="GH160" i="2"/>
  <c r="GG160" i="2"/>
  <c r="GF160" i="2"/>
  <c r="GE160" i="2"/>
  <c r="GD160" i="2"/>
  <c r="IE159" i="2"/>
  <c r="ID159" i="2"/>
  <c r="IC159" i="2"/>
  <c r="IB159" i="2"/>
  <c r="IA159" i="2"/>
  <c r="HZ159" i="2"/>
  <c r="HY159" i="2"/>
  <c r="HX159" i="2"/>
  <c r="HW159" i="2"/>
  <c r="HV159" i="2"/>
  <c r="HU159" i="2"/>
  <c r="HT159" i="2"/>
  <c r="HS159" i="2"/>
  <c r="HR159" i="2"/>
  <c r="HQ159" i="2"/>
  <c r="HP159" i="2"/>
  <c r="HO159" i="2"/>
  <c r="HN159" i="2"/>
  <c r="HM159" i="2"/>
  <c r="HL159" i="2"/>
  <c r="HK159" i="2"/>
  <c r="HJ159" i="2"/>
  <c r="HI159" i="2"/>
  <c r="HH159" i="2"/>
  <c r="HG159" i="2"/>
  <c r="HF159" i="2"/>
  <c r="HE159" i="2"/>
  <c r="HD159" i="2"/>
  <c r="HC159" i="2"/>
  <c r="HB159" i="2"/>
  <c r="HA159" i="2"/>
  <c r="GZ159" i="2"/>
  <c r="GY159" i="2"/>
  <c r="GX159" i="2"/>
  <c r="GW159" i="2"/>
  <c r="GV159" i="2"/>
  <c r="GU159" i="2"/>
  <c r="GT159" i="2"/>
  <c r="GS159" i="2"/>
  <c r="GR159" i="2"/>
  <c r="GQ159" i="2"/>
  <c r="GP159" i="2"/>
  <c r="GO159" i="2"/>
  <c r="GN159" i="2"/>
  <c r="GM159" i="2"/>
  <c r="GL159" i="2"/>
  <c r="GK159" i="2"/>
  <c r="GJ159" i="2"/>
  <c r="GI159" i="2"/>
  <c r="GH159" i="2"/>
  <c r="GG159" i="2"/>
  <c r="GF159" i="2"/>
  <c r="GE159" i="2"/>
  <c r="GD159" i="2"/>
  <c r="IE158" i="2"/>
  <c r="ID158" i="2"/>
  <c r="IC158" i="2"/>
  <c r="IB158" i="2"/>
  <c r="IA158" i="2"/>
  <c r="HZ158" i="2"/>
  <c r="HY158" i="2"/>
  <c r="HX158" i="2"/>
  <c r="HW158" i="2"/>
  <c r="HV158" i="2"/>
  <c r="HU158" i="2"/>
  <c r="HT158" i="2"/>
  <c r="HS158" i="2"/>
  <c r="HR158" i="2"/>
  <c r="HQ158" i="2"/>
  <c r="HP158" i="2"/>
  <c r="HO158" i="2"/>
  <c r="HN158" i="2"/>
  <c r="HM158" i="2"/>
  <c r="HL158" i="2"/>
  <c r="HK158" i="2"/>
  <c r="HJ158" i="2"/>
  <c r="HI158" i="2"/>
  <c r="HH158" i="2"/>
  <c r="HG158" i="2"/>
  <c r="HF158" i="2"/>
  <c r="HE158" i="2"/>
  <c r="HD158" i="2"/>
  <c r="HC158" i="2"/>
  <c r="HB158" i="2"/>
  <c r="HA158" i="2"/>
  <c r="GZ158" i="2"/>
  <c r="GY158" i="2"/>
  <c r="GX158" i="2"/>
  <c r="GW158" i="2"/>
  <c r="GV158" i="2"/>
  <c r="GU158" i="2"/>
  <c r="GT158" i="2"/>
  <c r="GS158" i="2"/>
  <c r="GR158" i="2"/>
  <c r="GQ158" i="2"/>
  <c r="GP158" i="2"/>
  <c r="GO158" i="2"/>
  <c r="GN158" i="2"/>
  <c r="GM158" i="2"/>
  <c r="GL158" i="2"/>
  <c r="GK158" i="2"/>
  <c r="GJ158" i="2"/>
  <c r="GI158" i="2"/>
  <c r="GH158" i="2"/>
  <c r="GG158" i="2"/>
  <c r="GF158" i="2"/>
  <c r="GE158" i="2"/>
  <c r="GD158" i="2"/>
  <c r="IE157" i="2"/>
  <c r="ID157" i="2"/>
  <c r="IC157" i="2"/>
  <c r="IB157" i="2"/>
  <c r="IA157" i="2"/>
  <c r="HZ157" i="2"/>
  <c r="HY157" i="2"/>
  <c r="HX157" i="2"/>
  <c r="HW157" i="2"/>
  <c r="HV157" i="2"/>
  <c r="HU157" i="2"/>
  <c r="HT157" i="2"/>
  <c r="HS157" i="2"/>
  <c r="HR157" i="2"/>
  <c r="HQ157" i="2"/>
  <c r="HP157" i="2"/>
  <c r="HO157" i="2"/>
  <c r="HN157" i="2"/>
  <c r="HM157" i="2"/>
  <c r="HL157" i="2"/>
  <c r="HK157" i="2"/>
  <c r="HJ157" i="2"/>
  <c r="HI157" i="2"/>
  <c r="HH157" i="2"/>
  <c r="HG157" i="2"/>
  <c r="HF157" i="2"/>
  <c r="HE157" i="2"/>
  <c r="HD157" i="2"/>
  <c r="HC157" i="2"/>
  <c r="HB157" i="2"/>
  <c r="HA157" i="2"/>
  <c r="GZ157" i="2"/>
  <c r="GY157" i="2"/>
  <c r="GX157" i="2"/>
  <c r="GW157" i="2"/>
  <c r="GV157" i="2"/>
  <c r="GU157" i="2"/>
  <c r="GT157" i="2"/>
  <c r="GS157" i="2"/>
  <c r="GR157" i="2"/>
  <c r="GQ157" i="2"/>
  <c r="GP157" i="2"/>
  <c r="GO157" i="2"/>
  <c r="GN157" i="2"/>
  <c r="GM157" i="2"/>
  <c r="GL157" i="2"/>
  <c r="GK157" i="2"/>
  <c r="GJ157" i="2"/>
  <c r="GI157" i="2"/>
  <c r="GH157" i="2"/>
  <c r="GG157" i="2"/>
  <c r="GF157" i="2"/>
  <c r="GE157" i="2"/>
  <c r="GD157" i="2"/>
  <c r="IE156" i="2"/>
  <c r="ID156" i="2"/>
  <c r="IC156" i="2"/>
  <c r="IB156" i="2"/>
  <c r="IA156" i="2"/>
  <c r="HZ156" i="2"/>
  <c r="HY156" i="2"/>
  <c r="HX156" i="2"/>
  <c r="HW156" i="2"/>
  <c r="HV156" i="2"/>
  <c r="HU156" i="2"/>
  <c r="HT156" i="2"/>
  <c r="HS156" i="2"/>
  <c r="HR156" i="2"/>
  <c r="HQ156" i="2"/>
  <c r="HP156" i="2"/>
  <c r="HO156" i="2"/>
  <c r="HN156" i="2"/>
  <c r="HM156" i="2"/>
  <c r="HL156" i="2"/>
  <c r="HK156" i="2"/>
  <c r="HJ156" i="2"/>
  <c r="HI156" i="2"/>
  <c r="HH156" i="2"/>
  <c r="HG156" i="2"/>
  <c r="HF156" i="2"/>
  <c r="HE156" i="2"/>
  <c r="HD156" i="2"/>
  <c r="HC156" i="2"/>
  <c r="HB156" i="2"/>
  <c r="HA156" i="2"/>
  <c r="GZ156" i="2"/>
  <c r="GY156" i="2"/>
  <c r="GX156" i="2"/>
  <c r="GW156" i="2"/>
  <c r="GV156" i="2"/>
  <c r="GU156" i="2"/>
  <c r="GT156" i="2"/>
  <c r="GS156" i="2"/>
  <c r="GR156" i="2"/>
  <c r="GQ156" i="2"/>
  <c r="GP156" i="2"/>
  <c r="GO156" i="2"/>
  <c r="GN156" i="2"/>
  <c r="GM156" i="2"/>
  <c r="GL156" i="2"/>
  <c r="GK156" i="2"/>
  <c r="GJ156" i="2"/>
  <c r="GI156" i="2"/>
  <c r="GH156" i="2"/>
  <c r="GG156" i="2"/>
  <c r="GF156" i="2"/>
  <c r="GE156" i="2"/>
  <c r="GD156" i="2"/>
  <c r="IE155" i="2"/>
  <c r="ID155" i="2"/>
  <c r="IC155" i="2"/>
  <c r="IB155" i="2"/>
  <c r="IA155" i="2"/>
  <c r="HZ155" i="2"/>
  <c r="HY155" i="2"/>
  <c r="HX155" i="2"/>
  <c r="HW155" i="2"/>
  <c r="HV155" i="2"/>
  <c r="HU155" i="2"/>
  <c r="HT155" i="2"/>
  <c r="HS155" i="2"/>
  <c r="HR155" i="2"/>
  <c r="HQ155" i="2"/>
  <c r="HP155" i="2"/>
  <c r="HO155" i="2"/>
  <c r="HN155" i="2"/>
  <c r="HM155" i="2"/>
  <c r="HL155" i="2"/>
  <c r="HK155" i="2"/>
  <c r="HJ155" i="2"/>
  <c r="HI155" i="2"/>
  <c r="HH155" i="2"/>
  <c r="HG155" i="2"/>
  <c r="HF155" i="2"/>
  <c r="HE155" i="2"/>
  <c r="HD155" i="2"/>
  <c r="HC155" i="2"/>
  <c r="HB155" i="2"/>
  <c r="HA155" i="2"/>
  <c r="GZ155" i="2"/>
  <c r="GY155" i="2"/>
  <c r="GX155" i="2"/>
  <c r="GW155" i="2"/>
  <c r="GV155" i="2"/>
  <c r="GU155" i="2"/>
  <c r="GT155" i="2"/>
  <c r="GS155" i="2"/>
  <c r="GR155" i="2"/>
  <c r="GQ155" i="2"/>
  <c r="GP155" i="2"/>
  <c r="GO155" i="2"/>
  <c r="GN155" i="2"/>
  <c r="GM155" i="2"/>
  <c r="GL155" i="2"/>
  <c r="GK155" i="2"/>
  <c r="GJ155" i="2"/>
  <c r="GI155" i="2"/>
  <c r="GH155" i="2"/>
  <c r="GG155" i="2"/>
  <c r="GF155" i="2"/>
  <c r="GE155" i="2"/>
  <c r="GD155" i="2"/>
  <c r="IE154" i="2"/>
  <c r="ID154" i="2"/>
  <c r="IC154" i="2"/>
  <c r="IB154" i="2"/>
  <c r="IA154" i="2"/>
  <c r="HZ154" i="2"/>
  <c r="HY154" i="2"/>
  <c r="HX154" i="2"/>
  <c r="HW154" i="2"/>
  <c r="HV154" i="2"/>
  <c r="HU154" i="2"/>
  <c r="HT154" i="2"/>
  <c r="HS154" i="2"/>
  <c r="HR154" i="2"/>
  <c r="HQ154" i="2"/>
  <c r="HP154" i="2"/>
  <c r="HO154" i="2"/>
  <c r="HN154" i="2"/>
  <c r="HM154" i="2"/>
  <c r="HL154" i="2"/>
  <c r="HK154" i="2"/>
  <c r="HJ154" i="2"/>
  <c r="HI154" i="2"/>
  <c r="HH154" i="2"/>
  <c r="HG154" i="2"/>
  <c r="HF154" i="2"/>
  <c r="HE154" i="2"/>
  <c r="HD154" i="2"/>
  <c r="HC154" i="2"/>
  <c r="HB154" i="2"/>
  <c r="HA154" i="2"/>
  <c r="GZ154" i="2"/>
  <c r="GY154" i="2"/>
  <c r="GX154" i="2"/>
  <c r="GW154" i="2"/>
  <c r="GV154" i="2"/>
  <c r="GU154" i="2"/>
  <c r="GT154" i="2"/>
  <c r="GS154" i="2"/>
  <c r="GR154" i="2"/>
  <c r="GQ154" i="2"/>
  <c r="GP154" i="2"/>
  <c r="GO154" i="2"/>
  <c r="GN154" i="2"/>
  <c r="GM154" i="2"/>
  <c r="GL154" i="2"/>
  <c r="GK154" i="2"/>
  <c r="GJ154" i="2"/>
  <c r="GI154" i="2"/>
  <c r="GH154" i="2"/>
  <c r="GG154" i="2"/>
  <c r="GF154" i="2"/>
  <c r="GE154" i="2"/>
  <c r="GD154" i="2"/>
  <c r="IE153" i="2"/>
  <c r="ID153" i="2"/>
  <c r="IC153" i="2"/>
  <c r="IB153" i="2"/>
  <c r="IA153" i="2"/>
  <c r="HZ153" i="2"/>
  <c r="HY153" i="2"/>
  <c r="HX153" i="2"/>
  <c r="HW153" i="2"/>
  <c r="HV153" i="2"/>
  <c r="HU153" i="2"/>
  <c r="HT153" i="2"/>
  <c r="HS153" i="2"/>
  <c r="HR153" i="2"/>
  <c r="HQ153" i="2"/>
  <c r="HP153" i="2"/>
  <c r="HO153" i="2"/>
  <c r="HN153" i="2"/>
  <c r="HM153" i="2"/>
  <c r="HL153" i="2"/>
  <c r="HK153" i="2"/>
  <c r="HJ153" i="2"/>
  <c r="HI153" i="2"/>
  <c r="HH153" i="2"/>
  <c r="HG153" i="2"/>
  <c r="HF153" i="2"/>
  <c r="HE153" i="2"/>
  <c r="HD153" i="2"/>
  <c r="HC153" i="2"/>
  <c r="HB153" i="2"/>
  <c r="HA153" i="2"/>
  <c r="GZ153" i="2"/>
  <c r="GY153" i="2"/>
  <c r="GX153" i="2"/>
  <c r="GW153" i="2"/>
  <c r="GV153" i="2"/>
  <c r="GU153" i="2"/>
  <c r="GT153" i="2"/>
  <c r="GS153" i="2"/>
  <c r="GR153" i="2"/>
  <c r="GQ153" i="2"/>
  <c r="GP153" i="2"/>
  <c r="GO153" i="2"/>
  <c r="GN153" i="2"/>
  <c r="GM153" i="2"/>
  <c r="GL153" i="2"/>
  <c r="GK153" i="2"/>
  <c r="GJ153" i="2"/>
  <c r="GI153" i="2"/>
  <c r="GH153" i="2"/>
  <c r="GG153" i="2"/>
  <c r="GF153" i="2"/>
  <c r="GE153" i="2"/>
  <c r="GD153" i="2"/>
  <c r="IE152" i="2"/>
  <c r="ID152" i="2"/>
  <c r="IC152" i="2"/>
  <c r="IB152" i="2"/>
  <c r="IA152" i="2"/>
  <c r="HZ152" i="2"/>
  <c r="HY152" i="2"/>
  <c r="HX152" i="2"/>
  <c r="HW152" i="2"/>
  <c r="HV152" i="2"/>
  <c r="HU152" i="2"/>
  <c r="HT152" i="2"/>
  <c r="HS152" i="2"/>
  <c r="HR152" i="2"/>
  <c r="HQ152" i="2"/>
  <c r="HP152" i="2"/>
  <c r="HO152" i="2"/>
  <c r="HN152" i="2"/>
  <c r="HM152" i="2"/>
  <c r="HL152" i="2"/>
  <c r="HK152" i="2"/>
  <c r="HJ152" i="2"/>
  <c r="HI152" i="2"/>
  <c r="HH152" i="2"/>
  <c r="HG152" i="2"/>
  <c r="HF152" i="2"/>
  <c r="HE152" i="2"/>
  <c r="HD152" i="2"/>
  <c r="HC152" i="2"/>
  <c r="HB152" i="2"/>
  <c r="HA152" i="2"/>
  <c r="GZ152" i="2"/>
  <c r="GY152" i="2"/>
  <c r="GX152" i="2"/>
  <c r="GW152" i="2"/>
  <c r="GV152" i="2"/>
  <c r="GU152" i="2"/>
  <c r="GT152" i="2"/>
  <c r="GS152" i="2"/>
  <c r="GR152" i="2"/>
  <c r="GQ152" i="2"/>
  <c r="GP152" i="2"/>
  <c r="GO152" i="2"/>
  <c r="GN152" i="2"/>
  <c r="GM152" i="2"/>
  <c r="GL152" i="2"/>
  <c r="GK152" i="2"/>
  <c r="GJ152" i="2"/>
  <c r="GI152" i="2"/>
  <c r="GH152" i="2"/>
  <c r="GG152" i="2"/>
  <c r="GF152" i="2"/>
  <c r="GE152" i="2"/>
  <c r="GD152" i="2"/>
  <c r="IE151" i="2"/>
  <c r="ID151" i="2"/>
  <c r="IC151" i="2"/>
  <c r="IB151" i="2"/>
  <c r="IA151" i="2"/>
  <c r="HZ151" i="2"/>
  <c r="HY151" i="2"/>
  <c r="HX151" i="2"/>
  <c r="HW151" i="2"/>
  <c r="HV151" i="2"/>
  <c r="HU151" i="2"/>
  <c r="HT151" i="2"/>
  <c r="HS151" i="2"/>
  <c r="HR151" i="2"/>
  <c r="HQ151" i="2"/>
  <c r="HP151" i="2"/>
  <c r="HO151" i="2"/>
  <c r="HN151" i="2"/>
  <c r="HM151" i="2"/>
  <c r="HL151" i="2"/>
  <c r="HK151" i="2"/>
  <c r="HJ151" i="2"/>
  <c r="HI151" i="2"/>
  <c r="HH151" i="2"/>
  <c r="HG151" i="2"/>
  <c r="HF151" i="2"/>
  <c r="HE151" i="2"/>
  <c r="HD151" i="2"/>
  <c r="HC151" i="2"/>
  <c r="HB151" i="2"/>
  <c r="HA151" i="2"/>
  <c r="GZ151" i="2"/>
  <c r="GY151" i="2"/>
  <c r="GX151" i="2"/>
  <c r="GW151" i="2"/>
  <c r="GV151" i="2"/>
  <c r="GU151" i="2"/>
  <c r="GT151" i="2"/>
  <c r="GS151" i="2"/>
  <c r="GR151" i="2"/>
  <c r="GQ151" i="2"/>
  <c r="GP151" i="2"/>
  <c r="GO151" i="2"/>
  <c r="GN151" i="2"/>
  <c r="GM151" i="2"/>
  <c r="GL151" i="2"/>
  <c r="GK151" i="2"/>
  <c r="GJ151" i="2"/>
  <c r="GI151" i="2"/>
  <c r="GH151" i="2"/>
  <c r="GG151" i="2"/>
  <c r="GF151" i="2"/>
  <c r="GE151" i="2"/>
  <c r="GD151" i="2"/>
  <c r="IE150" i="2"/>
  <c r="ID150" i="2"/>
  <c r="IC150" i="2"/>
  <c r="IB150" i="2"/>
  <c r="IA150" i="2"/>
  <c r="HZ150" i="2"/>
  <c r="HY150" i="2"/>
  <c r="HX150" i="2"/>
  <c r="HW150" i="2"/>
  <c r="HV150" i="2"/>
  <c r="HU150" i="2"/>
  <c r="HT150" i="2"/>
  <c r="HS150" i="2"/>
  <c r="HR150" i="2"/>
  <c r="HQ150" i="2"/>
  <c r="HP150" i="2"/>
  <c r="HO150" i="2"/>
  <c r="HN150" i="2"/>
  <c r="HM150" i="2"/>
  <c r="HL150" i="2"/>
  <c r="HK150" i="2"/>
  <c r="HJ150" i="2"/>
  <c r="HI150" i="2"/>
  <c r="HH150" i="2"/>
  <c r="HG150" i="2"/>
  <c r="HF150" i="2"/>
  <c r="HE150" i="2"/>
  <c r="HD150" i="2"/>
  <c r="HC150" i="2"/>
  <c r="HB150" i="2"/>
  <c r="HA150" i="2"/>
  <c r="GZ150" i="2"/>
  <c r="GY150" i="2"/>
  <c r="GX150" i="2"/>
  <c r="GW150" i="2"/>
  <c r="GV150" i="2"/>
  <c r="GU150" i="2"/>
  <c r="GT150" i="2"/>
  <c r="GS150" i="2"/>
  <c r="GR150" i="2"/>
  <c r="GQ150" i="2"/>
  <c r="GP150" i="2"/>
  <c r="GO150" i="2"/>
  <c r="GN150" i="2"/>
  <c r="GM150" i="2"/>
  <c r="GL150" i="2"/>
  <c r="GK150" i="2"/>
  <c r="GJ150" i="2"/>
  <c r="GI150" i="2"/>
  <c r="GH150" i="2"/>
  <c r="GG150" i="2"/>
  <c r="GF150" i="2"/>
  <c r="GE150" i="2"/>
  <c r="GD150" i="2"/>
  <c r="IE149" i="2"/>
  <c r="ID149" i="2"/>
  <c r="IC149" i="2"/>
  <c r="IB149" i="2"/>
  <c r="IA149" i="2"/>
  <c r="HZ149" i="2"/>
  <c r="HY149" i="2"/>
  <c r="HX149" i="2"/>
  <c r="HW149" i="2"/>
  <c r="HV149" i="2"/>
  <c r="HU149" i="2"/>
  <c r="HT149" i="2"/>
  <c r="HS149" i="2"/>
  <c r="HR149" i="2"/>
  <c r="HQ149" i="2"/>
  <c r="HP149" i="2"/>
  <c r="HO149" i="2"/>
  <c r="HN149" i="2"/>
  <c r="HM149" i="2"/>
  <c r="HL149" i="2"/>
  <c r="HK149" i="2"/>
  <c r="HJ149" i="2"/>
  <c r="HI149" i="2"/>
  <c r="HH149" i="2"/>
  <c r="HG149" i="2"/>
  <c r="HF149" i="2"/>
  <c r="HE149" i="2"/>
  <c r="HD149" i="2"/>
  <c r="HC149" i="2"/>
  <c r="HB149" i="2"/>
  <c r="HA149" i="2"/>
  <c r="GZ149" i="2"/>
  <c r="GY149" i="2"/>
  <c r="GX149" i="2"/>
  <c r="GW149" i="2"/>
  <c r="GV149" i="2"/>
  <c r="GU149" i="2"/>
  <c r="GT149" i="2"/>
  <c r="GS149" i="2"/>
  <c r="GR149" i="2"/>
  <c r="GQ149" i="2"/>
  <c r="GP149" i="2"/>
  <c r="GO149" i="2"/>
  <c r="GN149" i="2"/>
  <c r="GM149" i="2"/>
  <c r="GL149" i="2"/>
  <c r="GK149" i="2"/>
  <c r="GJ149" i="2"/>
  <c r="GI149" i="2"/>
  <c r="GH149" i="2"/>
  <c r="GG149" i="2"/>
  <c r="GF149" i="2"/>
  <c r="GE149" i="2"/>
  <c r="GD149" i="2"/>
  <c r="IE148" i="2"/>
  <c r="ID148" i="2"/>
  <c r="IC148" i="2"/>
  <c r="IB148" i="2"/>
  <c r="IA148" i="2"/>
  <c r="HZ148" i="2"/>
  <c r="HY148" i="2"/>
  <c r="HX148" i="2"/>
  <c r="HW148" i="2"/>
  <c r="HV148" i="2"/>
  <c r="HU148" i="2"/>
  <c r="HT148" i="2"/>
  <c r="HS148" i="2"/>
  <c r="HR148" i="2"/>
  <c r="HQ148" i="2"/>
  <c r="HP148" i="2"/>
  <c r="HO148" i="2"/>
  <c r="HN148" i="2"/>
  <c r="HM148" i="2"/>
  <c r="HL148" i="2"/>
  <c r="HK148" i="2"/>
  <c r="HJ148" i="2"/>
  <c r="HI148" i="2"/>
  <c r="HH148" i="2"/>
  <c r="HG148" i="2"/>
  <c r="HF148" i="2"/>
  <c r="HE148" i="2"/>
  <c r="HD148" i="2"/>
  <c r="HC148" i="2"/>
  <c r="HB148" i="2"/>
  <c r="HA148" i="2"/>
  <c r="GZ148" i="2"/>
  <c r="GY148" i="2"/>
  <c r="GX148" i="2"/>
  <c r="GW148" i="2"/>
  <c r="GV148" i="2"/>
  <c r="GU148" i="2"/>
  <c r="GT148" i="2"/>
  <c r="GS148" i="2"/>
  <c r="GR148" i="2"/>
  <c r="GQ148" i="2"/>
  <c r="GP148" i="2"/>
  <c r="GO148" i="2"/>
  <c r="GN148" i="2"/>
  <c r="GM148" i="2"/>
  <c r="GL148" i="2"/>
  <c r="GK148" i="2"/>
  <c r="GJ148" i="2"/>
  <c r="GI148" i="2"/>
  <c r="GH148" i="2"/>
  <c r="GG148" i="2"/>
  <c r="GF148" i="2"/>
  <c r="GE148" i="2"/>
  <c r="GD148" i="2"/>
  <c r="IE147" i="2"/>
  <c r="ID147" i="2"/>
  <c r="IC147" i="2"/>
  <c r="IB147" i="2"/>
  <c r="IA147" i="2"/>
  <c r="HZ147" i="2"/>
  <c r="HY147" i="2"/>
  <c r="HX147" i="2"/>
  <c r="HW147" i="2"/>
  <c r="HV147" i="2"/>
  <c r="HU147" i="2"/>
  <c r="HT147" i="2"/>
  <c r="HS147" i="2"/>
  <c r="HR147" i="2"/>
  <c r="HQ147" i="2"/>
  <c r="HP147" i="2"/>
  <c r="HO147" i="2"/>
  <c r="HN147" i="2"/>
  <c r="HM147" i="2"/>
  <c r="HL147" i="2"/>
  <c r="HK147" i="2"/>
  <c r="HJ147" i="2"/>
  <c r="HI147" i="2"/>
  <c r="HH147" i="2"/>
  <c r="HG147" i="2"/>
  <c r="HF147" i="2"/>
  <c r="HE147" i="2"/>
  <c r="HD147" i="2"/>
  <c r="HC147" i="2"/>
  <c r="HB147" i="2"/>
  <c r="HA147" i="2"/>
  <c r="GZ147" i="2"/>
  <c r="GY147" i="2"/>
  <c r="GX147" i="2"/>
  <c r="GW147" i="2"/>
  <c r="GV147" i="2"/>
  <c r="GU147" i="2"/>
  <c r="GT147" i="2"/>
  <c r="GS147" i="2"/>
  <c r="GR147" i="2"/>
  <c r="GQ147" i="2"/>
  <c r="GP147" i="2"/>
  <c r="GO147" i="2"/>
  <c r="GN147" i="2"/>
  <c r="GM147" i="2"/>
  <c r="GL147" i="2"/>
  <c r="GK147" i="2"/>
  <c r="GJ147" i="2"/>
  <c r="GI147" i="2"/>
  <c r="GH147" i="2"/>
  <c r="GG147" i="2"/>
  <c r="GF147" i="2"/>
  <c r="GE147" i="2"/>
  <c r="GD147" i="2"/>
  <c r="IE146" i="2"/>
  <c r="ID146" i="2"/>
  <c r="IC146" i="2"/>
  <c r="IB146" i="2"/>
  <c r="IA146" i="2"/>
  <c r="HZ146" i="2"/>
  <c r="HY146" i="2"/>
  <c r="HX146" i="2"/>
  <c r="HW146" i="2"/>
  <c r="HV146" i="2"/>
  <c r="HU146" i="2"/>
  <c r="HT146" i="2"/>
  <c r="HS146" i="2"/>
  <c r="HR146" i="2"/>
  <c r="HQ146" i="2"/>
  <c r="HP146" i="2"/>
  <c r="HO146" i="2"/>
  <c r="HN146" i="2"/>
  <c r="HM146" i="2"/>
  <c r="HL146" i="2"/>
  <c r="HK146" i="2"/>
  <c r="HJ146" i="2"/>
  <c r="HI146" i="2"/>
  <c r="HH146" i="2"/>
  <c r="HG146" i="2"/>
  <c r="HF146" i="2"/>
  <c r="HE146" i="2"/>
  <c r="HD146" i="2"/>
  <c r="HC146" i="2"/>
  <c r="HB146" i="2"/>
  <c r="HA146" i="2"/>
  <c r="GZ146" i="2"/>
  <c r="GY146" i="2"/>
  <c r="GX146" i="2"/>
  <c r="GW146" i="2"/>
  <c r="GV146" i="2"/>
  <c r="GU146" i="2"/>
  <c r="GT146" i="2"/>
  <c r="GS146" i="2"/>
  <c r="GR146" i="2"/>
  <c r="GQ146" i="2"/>
  <c r="GP146" i="2"/>
  <c r="GO146" i="2"/>
  <c r="GN146" i="2"/>
  <c r="GM146" i="2"/>
  <c r="GL146" i="2"/>
  <c r="GK146" i="2"/>
  <c r="GJ146" i="2"/>
  <c r="GI146" i="2"/>
  <c r="GH146" i="2"/>
  <c r="GG146" i="2"/>
  <c r="GF146" i="2"/>
  <c r="GE146" i="2"/>
  <c r="GD146" i="2"/>
  <c r="IE145" i="2"/>
  <c r="ID145" i="2"/>
  <c r="IC145" i="2"/>
  <c r="IB145" i="2"/>
  <c r="IA145" i="2"/>
  <c r="HZ145" i="2"/>
  <c r="HY145" i="2"/>
  <c r="HX145" i="2"/>
  <c r="HW145" i="2"/>
  <c r="HV145" i="2"/>
  <c r="HU145" i="2"/>
  <c r="HT145" i="2"/>
  <c r="HS145" i="2"/>
  <c r="HR145" i="2"/>
  <c r="HQ145" i="2"/>
  <c r="HP145" i="2"/>
  <c r="HO145" i="2"/>
  <c r="HN145" i="2"/>
  <c r="HM145" i="2"/>
  <c r="HL145" i="2"/>
  <c r="HK145" i="2"/>
  <c r="HJ145" i="2"/>
  <c r="HI145" i="2"/>
  <c r="HH145" i="2"/>
  <c r="HG145" i="2"/>
  <c r="HF145" i="2"/>
  <c r="HE145" i="2"/>
  <c r="HD145" i="2"/>
  <c r="HC145" i="2"/>
  <c r="HB145" i="2"/>
  <c r="HA145" i="2"/>
  <c r="GZ145" i="2"/>
  <c r="GY145" i="2"/>
  <c r="GX145" i="2"/>
  <c r="GW145" i="2"/>
  <c r="GV145" i="2"/>
  <c r="GU145" i="2"/>
  <c r="GT145" i="2"/>
  <c r="GS145" i="2"/>
  <c r="GR145" i="2"/>
  <c r="GQ145" i="2"/>
  <c r="GP145" i="2"/>
  <c r="GO145" i="2"/>
  <c r="GN145" i="2"/>
  <c r="GM145" i="2"/>
  <c r="GL145" i="2"/>
  <c r="GK145" i="2"/>
  <c r="GJ145" i="2"/>
  <c r="GI145" i="2"/>
  <c r="GH145" i="2"/>
  <c r="GG145" i="2"/>
  <c r="GF145" i="2"/>
  <c r="GE145" i="2"/>
  <c r="GD145" i="2"/>
  <c r="IE144" i="2"/>
  <c r="ID144" i="2"/>
  <c r="IC144" i="2"/>
  <c r="IB144" i="2"/>
  <c r="IA144" i="2"/>
  <c r="HZ144" i="2"/>
  <c r="HY144" i="2"/>
  <c r="HX144" i="2"/>
  <c r="HW144" i="2"/>
  <c r="HV144" i="2"/>
  <c r="HU144" i="2"/>
  <c r="HT144" i="2"/>
  <c r="HS144" i="2"/>
  <c r="HR144" i="2"/>
  <c r="HQ144" i="2"/>
  <c r="HP144" i="2"/>
  <c r="HO144" i="2"/>
  <c r="HN144" i="2"/>
  <c r="HM144" i="2"/>
  <c r="HL144" i="2"/>
  <c r="HK144" i="2"/>
  <c r="HJ144" i="2"/>
  <c r="HI144" i="2"/>
  <c r="HH144" i="2"/>
  <c r="HG144" i="2"/>
  <c r="HF144" i="2"/>
  <c r="HE144" i="2"/>
  <c r="HD144" i="2"/>
  <c r="HC144" i="2"/>
  <c r="HB144" i="2"/>
  <c r="HA144" i="2"/>
  <c r="GZ144" i="2"/>
  <c r="GY144" i="2"/>
  <c r="GX144" i="2"/>
  <c r="GW144" i="2"/>
  <c r="GV144" i="2"/>
  <c r="GU144" i="2"/>
  <c r="GT144" i="2"/>
  <c r="GS144" i="2"/>
  <c r="GR144" i="2"/>
  <c r="GQ144" i="2"/>
  <c r="GP144" i="2"/>
  <c r="GO144" i="2"/>
  <c r="GN144" i="2"/>
  <c r="GM144" i="2"/>
  <c r="GL144" i="2"/>
  <c r="GK144" i="2"/>
  <c r="GJ144" i="2"/>
  <c r="GI144" i="2"/>
  <c r="GH144" i="2"/>
  <c r="GG144" i="2"/>
  <c r="GF144" i="2"/>
  <c r="GE144" i="2"/>
  <c r="GD144" i="2"/>
  <c r="IE143" i="2"/>
  <c r="ID143" i="2"/>
  <c r="IC143" i="2"/>
  <c r="IB143" i="2"/>
  <c r="IA143" i="2"/>
  <c r="HZ143" i="2"/>
  <c r="HY143" i="2"/>
  <c r="HX143" i="2"/>
  <c r="HW143" i="2"/>
  <c r="HV143" i="2"/>
  <c r="HU143" i="2"/>
  <c r="HT143" i="2"/>
  <c r="HS143" i="2"/>
  <c r="HR143" i="2"/>
  <c r="HQ143" i="2"/>
  <c r="HP143" i="2"/>
  <c r="HO143" i="2"/>
  <c r="HN143" i="2"/>
  <c r="HM143" i="2"/>
  <c r="HL143" i="2"/>
  <c r="HK143" i="2"/>
  <c r="HJ143" i="2"/>
  <c r="HI143" i="2"/>
  <c r="HH143" i="2"/>
  <c r="HG143" i="2"/>
  <c r="HF143" i="2"/>
  <c r="HE143" i="2"/>
  <c r="HD143" i="2"/>
  <c r="HC143" i="2"/>
  <c r="HB143" i="2"/>
  <c r="HA143" i="2"/>
  <c r="GZ143" i="2"/>
  <c r="GY143" i="2"/>
  <c r="GX143" i="2"/>
  <c r="GW143" i="2"/>
  <c r="GV143" i="2"/>
  <c r="GU143" i="2"/>
  <c r="GT143" i="2"/>
  <c r="GS143" i="2"/>
  <c r="GR143" i="2"/>
  <c r="GQ143" i="2"/>
  <c r="GP143" i="2"/>
  <c r="GO143" i="2"/>
  <c r="GN143" i="2"/>
  <c r="GM143" i="2"/>
  <c r="GL143" i="2"/>
  <c r="GK143" i="2"/>
  <c r="GJ143" i="2"/>
  <c r="GI143" i="2"/>
  <c r="GH143" i="2"/>
  <c r="GG143" i="2"/>
  <c r="GF143" i="2"/>
  <c r="GE143" i="2"/>
  <c r="GD143" i="2"/>
  <c r="IE142" i="2"/>
  <c r="ID142" i="2"/>
  <c r="IC142" i="2"/>
  <c r="IB142" i="2"/>
  <c r="IA142" i="2"/>
  <c r="HZ142" i="2"/>
  <c r="HY142" i="2"/>
  <c r="HX142" i="2"/>
  <c r="HW142" i="2"/>
  <c r="HV142" i="2"/>
  <c r="HU142" i="2"/>
  <c r="HT142" i="2"/>
  <c r="HS142" i="2"/>
  <c r="HR142" i="2"/>
  <c r="HQ142" i="2"/>
  <c r="HP142" i="2"/>
  <c r="HO142" i="2"/>
  <c r="HN142" i="2"/>
  <c r="HM142" i="2"/>
  <c r="HL142" i="2"/>
  <c r="HK142" i="2"/>
  <c r="HJ142" i="2"/>
  <c r="HI142" i="2"/>
  <c r="HH142" i="2"/>
  <c r="HG142" i="2"/>
  <c r="HF142" i="2"/>
  <c r="HE142" i="2"/>
  <c r="HD142" i="2"/>
  <c r="HC142" i="2"/>
  <c r="HB142" i="2"/>
  <c r="HA142" i="2"/>
  <c r="GZ142" i="2"/>
  <c r="GY142" i="2"/>
  <c r="GX142" i="2"/>
  <c r="GW142" i="2"/>
  <c r="GV142" i="2"/>
  <c r="GU142" i="2"/>
  <c r="GT142" i="2"/>
  <c r="GS142" i="2"/>
  <c r="GR142" i="2"/>
  <c r="GQ142" i="2"/>
  <c r="GP142" i="2"/>
  <c r="GO142" i="2"/>
  <c r="GN142" i="2"/>
  <c r="GM142" i="2"/>
  <c r="GL142" i="2"/>
  <c r="GK142" i="2"/>
  <c r="GJ142" i="2"/>
  <c r="GI142" i="2"/>
  <c r="GH142" i="2"/>
  <c r="GG142" i="2"/>
  <c r="GF142" i="2"/>
  <c r="GE142" i="2"/>
  <c r="GD142" i="2"/>
  <c r="IE141" i="2"/>
  <c r="ID141" i="2"/>
  <c r="IC141" i="2"/>
  <c r="IB141" i="2"/>
  <c r="IA141" i="2"/>
  <c r="HZ141" i="2"/>
  <c r="HY141" i="2"/>
  <c r="HX141" i="2"/>
  <c r="HW141" i="2"/>
  <c r="HV141" i="2"/>
  <c r="HU141" i="2"/>
  <c r="HT141" i="2"/>
  <c r="HS141" i="2"/>
  <c r="HR141" i="2"/>
  <c r="HQ141" i="2"/>
  <c r="HP141" i="2"/>
  <c r="HO141" i="2"/>
  <c r="HN141" i="2"/>
  <c r="HM141" i="2"/>
  <c r="HL141" i="2"/>
  <c r="HK141" i="2"/>
  <c r="HJ141" i="2"/>
  <c r="HI141" i="2"/>
  <c r="HH141" i="2"/>
  <c r="HG141" i="2"/>
  <c r="HF141" i="2"/>
  <c r="HE141" i="2"/>
  <c r="HD141" i="2"/>
  <c r="HC141" i="2"/>
  <c r="HB141" i="2"/>
  <c r="HA141" i="2"/>
  <c r="GZ141" i="2"/>
  <c r="GY141" i="2"/>
  <c r="GX141" i="2"/>
  <c r="GW141" i="2"/>
  <c r="GV141" i="2"/>
  <c r="GU141" i="2"/>
  <c r="GT141" i="2"/>
  <c r="GS141" i="2"/>
  <c r="GR141" i="2"/>
  <c r="GQ141" i="2"/>
  <c r="GP141" i="2"/>
  <c r="GO141" i="2"/>
  <c r="GN141" i="2"/>
  <c r="GM141" i="2"/>
  <c r="GL141" i="2"/>
  <c r="GK141" i="2"/>
  <c r="GJ141" i="2"/>
  <c r="GI141" i="2"/>
  <c r="GH141" i="2"/>
  <c r="GG141" i="2"/>
  <c r="GF141" i="2"/>
  <c r="GE141" i="2"/>
  <c r="GD141" i="2"/>
  <c r="IE140" i="2"/>
  <c r="ID140" i="2"/>
  <c r="IC140" i="2"/>
  <c r="IB140" i="2"/>
  <c r="IA140" i="2"/>
  <c r="HZ140" i="2"/>
  <c r="HY140" i="2"/>
  <c r="HX140" i="2"/>
  <c r="HW140" i="2"/>
  <c r="HV140" i="2"/>
  <c r="HU140" i="2"/>
  <c r="HT140" i="2"/>
  <c r="HS140" i="2"/>
  <c r="HR140" i="2"/>
  <c r="HQ140" i="2"/>
  <c r="HP140" i="2"/>
  <c r="HO140" i="2"/>
  <c r="HN140" i="2"/>
  <c r="HM140" i="2"/>
  <c r="HL140" i="2"/>
  <c r="HK140" i="2"/>
  <c r="HJ140" i="2"/>
  <c r="HI140" i="2"/>
  <c r="HH140" i="2"/>
  <c r="HG140" i="2"/>
  <c r="HF140" i="2"/>
  <c r="HE140" i="2"/>
  <c r="HD140" i="2"/>
  <c r="HC140" i="2"/>
  <c r="HB140" i="2"/>
  <c r="HA140" i="2"/>
  <c r="GZ140" i="2"/>
  <c r="GY140" i="2"/>
  <c r="GX140" i="2"/>
  <c r="GW140" i="2"/>
  <c r="GV140" i="2"/>
  <c r="GU140" i="2"/>
  <c r="GT140" i="2"/>
  <c r="GS140" i="2"/>
  <c r="GR140" i="2"/>
  <c r="GQ140" i="2"/>
  <c r="GP140" i="2"/>
  <c r="GO140" i="2"/>
  <c r="GN140" i="2"/>
  <c r="GM140" i="2"/>
  <c r="GL140" i="2"/>
  <c r="GK140" i="2"/>
  <c r="GJ140" i="2"/>
  <c r="GI140" i="2"/>
  <c r="GH140" i="2"/>
  <c r="GG140" i="2"/>
  <c r="GF140" i="2"/>
  <c r="GE140" i="2"/>
  <c r="GD140" i="2"/>
  <c r="IE139" i="2"/>
  <c r="ID139" i="2"/>
  <c r="IC139" i="2"/>
  <c r="IB139" i="2"/>
  <c r="IA139" i="2"/>
  <c r="HZ139" i="2"/>
  <c r="HY139" i="2"/>
  <c r="HX139" i="2"/>
  <c r="HW139" i="2"/>
  <c r="HV139" i="2"/>
  <c r="HU139" i="2"/>
  <c r="HT139" i="2"/>
  <c r="HS139" i="2"/>
  <c r="HR139" i="2"/>
  <c r="HQ139" i="2"/>
  <c r="HP139" i="2"/>
  <c r="HO139" i="2"/>
  <c r="HN139" i="2"/>
  <c r="HM139" i="2"/>
  <c r="HL139" i="2"/>
  <c r="HK139" i="2"/>
  <c r="HJ139" i="2"/>
  <c r="HI139" i="2"/>
  <c r="HH139" i="2"/>
  <c r="HG139" i="2"/>
  <c r="HF139" i="2"/>
  <c r="HE139" i="2"/>
  <c r="HD139" i="2"/>
  <c r="HC139" i="2"/>
  <c r="HB139" i="2"/>
  <c r="HA139" i="2"/>
  <c r="GZ139" i="2"/>
  <c r="GY139" i="2"/>
  <c r="GX139" i="2"/>
  <c r="GW139" i="2"/>
  <c r="GV139" i="2"/>
  <c r="GU139" i="2"/>
  <c r="GT139" i="2"/>
  <c r="GS139" i="2"/>
  <c r="GR139" i="2"/>
  <c r="GQ139" i="2"/>
  <c r="GP139" i="2"/>
  <c r="GO139" i="2"/>
  <c r="GN139" i="2"/>
  <c r="GM139" i="2"/>
  <c r="GL139" i="2"/>
  <c r="GK139" i="2"/>
  <c r="GJ139" i="2"/>
  <c r="GI139" i="2"/>
  <c r="GH139" i="2"/>
  <c r="GG139" i="2"/>
  <c r="GF139" i="2"/>
  <c r="GE139" i="2"/>
  <c r="GD139" i="2"/>
  <c r="IE138" i="2"/>
  <c r="ID138" i="2"/>
  <c r="IC138" i="2"/>
  <c r="IB138" i="2"/>
  <c r="IA138" i="2"/>
  <c r="HZ138" i="2"/>
  <c r="HY138" i="2"/>
  <c r="HX138" i="2"/>
  <c r="HW138" i="2"/>
  <c r="HV138" i="2"/>
  <c r="HU138" i="2"/>
  <c r="HT138" i="2"/>
  <c r="HS138" i="2"/>
  <c r="HR138" i="2"/>
  <c r="HQ138" i="2"/>
  <c r="HP138" i="2"/>
  <c r="HO138" i="2"/>
  <c r="HN138" i="2"/>
  <c r="HM138" i="2"/>
  <c r="HL138" i="2"/>
  <c r="HK138" i="2"/>
  <c r="HJ138" i="2"/>
  <c r="HI138" i="2"/>
  <c r="HH138" i="2"/>
  <c r="HG138" i="2"/>
  <c r="HF138" i="2"/>
  <c r="HE138" i="2"/>
  <c r="HD138" i="2"/>
  <c r="HC138" i="2"/>
  <c r="HB138" i="2"/>
  <c r="HA138" i="2"/>
  <c r="GZ138" i="2"/>
  <c r="GY138" i="2"/>
  <c r="GX138" i="2"/>
  <c r="GW138" i="2"/>
  <c r="GV138" i="2"/>
  <c r="GU138" i="2"/>
  <c r="GT138" i="2"/>
  <c r="GS138" i="2"/>
  <c r="GR138" i="2"/>
  <c r="GQ138" i="2"/>
  <c r="GP138" i="2"/>
  <c r="GO138" i="2"/>
  <c r="GN138" i="2"/>
  <c r="GM138" i="2"/>
  <c r="GL138" i="2"/>
  <c r="GK138" i="2"/>
  <c r="GJ138" i="2"/>
  <c r="GI138" i="2"/>
  <c r="GH138" i="2"/>
  <c r="GG138" i="2"/>
  <c r="GF138" i="2"/>
  <c r="GE138" i="2"/>
  <c r="GD138" i="2"/>
  <c r="IE137" i="2"/>
  <c r="ID137" i="2"/>
  <c r="IC137" i="2"/>
  <c r="IB137" i="2"/>
  <c r="IA137" i="2"/>
  <c r="HZ137" i="2"/>
  <c r="HY137" i="2"/>
  <c r="HX137" i="2"/>
  <c r="HW137" i="2"/>
  <c r="HV137" i="2"/>
  <c r="HU137" i="2"/>
  <c r="HT137" i="2"/>
  <c r="HS137" i="2"/>
  <c r="HR137" i="2"/>
  <c r="HQ137" i="2"/>
  <c r="HP137" i="2"/>
  <c r="HO137" i="2"/>
  <c r="HN137" i="2"/>
  <c r="HM137" i="2"/>
  <c r="HL137" i="2"/>
  <c r="HK137" i="2"/>
  <c r="HJ137" i="2"/>
  <c r="HI137" i="2"/>
  <c r="HH137" i="2"/>
  <c r="HG137" i="2"/>
  <c r="HF137" i="2"/>
  <c r="HE137" i="2"/>
  <c r="HD137" i="2"/>
  <c r="HC137" i="2"/>
  <c r="HB137" i="2"/>
  <c r="HA137" i="2"/>
  <c r="GZ137" i="2"/>
  <c r="GY137" i="2"/>
  <c r="GX137" i="2"/>
  <c r="GW137" i="2"/>
  <c r="GV137" i="2"/>
  <c r="GU137" i="2"/>
  <c r="GT137" i="2"/>
  <c r="GS137" i="2"/>
  <c r="GR137" i="2"/>
  <c r="GQ137" i="2"/>
  <c r="GP137" i="2"/>
  <c r="GO137" i="2"/>
  <c r="GN137" i="2"/>
  <c r="GM137" i="2"/>
  <c r="GL137" i="2"/>
  <c r="GK137" i="2"/>
  <c r="GJ137" i="2"/>
  <c r="GI137" i="2"/>
  <c r="GH137" i="2"/>
  <c r="GG137" i="2"/>
  <c r="GF137" i="2"/>
  <c r="GE137" i="2"/>
  <c r="GD137" i="2"/>
  <c r="IE136" i="2"/>
  <c r="ID136" i="2"/>
  <c r="IC136" i="2"/>
  <c r="IB136" i="2"/>
  <c r="IA136" i="2"/>
  <c r="HZ136" i="2"/>
  <c r="HY136" i="2"/>
  <c r="HX136" i="2"/>
  <c r="HW136" i="2"/>
  <c r="HV136" i="2"/>
  <c r="HU136" i="2"/>
  <c r="HT136" i="2"/>
  <c r="HS136" i="2"/>
  <c r="HR136" i="2"/>
  <c r="HQ136" i="2"/>
  <c r="HP136" i="2"/>
  <c r="HO136" i="2"/>
  <c r="HN136" i="2"/>
  <c r="HM136" i="2"/>
  <c r="HL136" i="2"/>
  <c r="HK136" i="2"/>
  <c r="HJ136" i="2"/>
  <c r="HI136" i="2"/>
  <c r="HH136" i="2"/>
  <c r="HG136" i="2"/>
  <c r="HF136" i="2"/>
  <c r="HE136" i="2"/>
  <c r="HD136" i="2"/>
  <c r="HC136" i="2"/>
  <c r="HB136" i="2"/>
  <c r="HA136" i="2"/>
  <c r="GZ136" i="2"/>
  <c r="GY136" i="2"/>
  <c r="GX136" i="2"/>
  <c r="GW136" i="2"/>
  <c r="GV136" i="2"/>
  <c r="GU136" i="2"/>
  <c r="GT136" i="2"/>
  <c r="GS136" i="2"/>
  <c r="GR136" i="2"/>
  <c r="GQ136" i="2"/>
  <c r="GP136" i="2"/>
  <c r="GO136" i="2"/>
  <c r="GN136" i="2"/>
  <c r="GM136" i="2"/>
  <c r="GL136" i="2"/>
  <c r="GK136" i="2"/>
  <c r="GJ136" i="2"/>
  <c r="GI136" i="2"/>
  <c r="GH136" i="2"/>
  <c r="GG136" i="2"/>
  <c r="GF136" i="2"/>
  <c r="GE136" i="2"/>
  <c r="GD136" i="2"/>
  <c r="IE135" i="2"/>
  <c r="ID135" i="2"/>
  <c r="IC135" i="2"/>
  <c r="IB135" i="2"/>
  <c r="IA135" i="2"/>
  <c r="HZ135" i="2"/>
  <c r="HY135" i="2"/>
  <c r="HX135" i="2"/>
  <c r="HW135" i="2"/>
  <c r="HV135" i="2"/>
  <c r="HU135" i="2"/>
  <c r="HT135" i="2"/>
  <c r="HS135" i="2"/>
  <c r="HR135" i="2"/>
  <c r="HQ135" i="2"/>
  <c r="HP135" i="2"/>
  <c r="HO135" i="2"/>
  <c r="HN135" i="2"/>
  <c r="HM135" i="2"/>
  <c r="HL135" i="2"/>
  <c r="HK135" i="2"/>
  <c r="HJ135" i="2"/>
  <c r="HI135" i="2"/>
  <c r="HH135" i="2"/>
  <c r="HG135" i="2"/>
  <c r="HF135" i="2"/>
  <c r="HE135" i="2"/>
  <c r="HD135" i="2"/>
  <c r="HC135" i="2"/>
  <c r="HB135" i="2"/>
  <c r="HA135" i="2"/>
  <c r="GZ135" i="2"/>
  <c r="GY135" i="2"/>
  <c r="GX135" i="2"/>
  <c r="GW135" i="2"/>
  <c r="GV135" i="2"/>
  <c r="GU135" i="2"/>
  <c r="GT135" i="2"/>
  <c r="GS135" i="2"/>
  <c r="GR135" i="2"/>
  <c r="GQ135" i="2"/>
  <c r="GP135" i="2"/>
  <c r="GO135" i="2"/>
  <c r="GN135" i="2"/>
  <c r="GM135" i="2"/>
  <c r="GL135" i="2"/>
  <c r="GK135" i="2"/>
  <c r="GJ135" i="2"/>
  <c r="GI135" i="2"/>
  <c r="GH135" i="2"/>
  <c r="GG135" i="2"/>
  <c r="GF135" i="2"/>
  <c r="GE135" i="2"/>
  <c r="GD135" i="2"/>
  <c r="IE134" i="2"/>
  <c r="ID134" i="2"/>
  <c r="IC134" i="2"/>
  <c r="IB134" i="2"/>
  <c r="IA134" i="2"/>
  <c r="HZ134" i="2"/>
  <c r="HY134" i="2"/>
  <c r="HX134" i="2"/>
  <c r="HW134" i="2"/>
  <c r="HV134" i="2"/>
  <c r="HU134" i="2"/>
  <c r="HT134" i="2"/>
  <c r="HS134" i="2"/>
  <c r="HR134" i="2"/>
  <c r="HQ134" i="2"/>
  <c r="HP134" i="2"/>
  <c r="HO134" i="2"/>
  <c r="HN134" i="2"/>
  <c r="HM134" i="2"/>
  <c r="HL134" i="2"/>
  <c r="HK134" i="2"/>
  <c r="HJ134" i="2"/>
  <c r="HI134" i="2"/>
  <c r="HH134" i="2"/>
  <c r="HG134" i="2"/>
  <c r="HF134" i="2"/>
  <c r="HE134" i="2"/>
  <c r="HD134" i="2"/>
  <c r="HC134" i="2"/>
  <c r="HB134" i="2"/>
  <c r="HA134" i="2"/>
  <c r="GZ134" i="2"/>
  <c r="GY134" i="2"/>
  <c r="GX134" i="2"/>
  <c r="GW134" i="2"/>
  <c r="GV134" i="2"/>
  <c r="GU134" i="2"/>
  <c r="GT134" i="2"/>
  <c r="GS134" i="2"/>
  <c r="GR134" i="2"/>
  <c r="GQ134" i="2"/>
  <c r="GP134" i="2"/>
  <c r="GO134" i="2"/>
  <c r="GN134" i="2"/>
  <c r="GM134" i="2"/>
  <c r="GL134" i="2"/>
  <c r="GK134" i="2"/>
  <c r="GJ134" i="2"/>
  <c r="GI134" i="2"/>
  <c r="GH134" i="2"/>
  <c r="GG134" i="2"/>
  <c r="GF134" i="2"/>
  <c r="GE134" i="2"/>
  <c r="GD134" i="2"/>
  <c r="IE133" i="2"/>
  <c r="ID133" i="2"/>
  <c r="IC133" i="2"/>
  <c r="IB133" i="2"/>
  <c r="IA133" i="2"/>
  <c r="HZ133" i="2"/>
  <c r="HY133" i="2"/>
  <c r="HX133" i="2"/>
  <c r="HW133" i="2"/>
  <c r="HV133" i="2"/>
  <c r="HU133" i="2"/>
  <c r="HT133" i="2"/>
  <c r="HS133" i="2"/>
  <c r="HR133" i="2"/>
  <c r="HQ133" i="2"/>
  <c r="HP133" i="2"/>
  <c r="HO133" i="2"/>
  <c r="HN133" i="2"/>
  <c r="HM133" i="2"/>
  <c r="HL133" i="2"/>
  <c r="HK133" i="2"/>
  <c r="HJ133" i="2"/>
  <c r="HI133" i="2"/>
  <c r="HH133" i="2"/>
  <c r="HG133" i="2"/>
  <c r="HF133" i="2"/>
  <c r="HE133" i="2"/>
  <c r="HD133" i="2"/>
  <c r="HC133" i="2"/>
  <c r="HB133" i="2"/>
  <c r="HA133" i="2"/>
  <c r="GZ133" i="2"/>
  <c r="GY133" i="2"/>
  <c r="GX133" i="2"/>
  <c r="GW133" i="2"/>
  <c r="GV133" i="2"/>
  <c r="GU133" i="2"/>
  <c r="GT133" i="2"/>
  <c r="GS133" i="2"/>
  <c r="GR133" i="2"/>
  <c r="GQ133" i="2"/>
  <c r="GP133" i="2"/>
  <c r="GO133" i="2"/>
  <c r="GN133" i="2"/>
  <c r="GM133" i="2"/>
  <c r="GL133" i="2"/>
  <c r="GK133" i="2"/>
  <c r="GJ133" i="2"/>
  <c r="GI133" i="2"/>
  <c r="GH133" i="2"/>
  <c r="GG133" i="2"/>
  <c r="GF133" i="2"/>
  <c r="GE133" i="2"/>
  <c r="GD133" i="2"/>
  <c r="IE132" i="2"/>
  <c r="ID132" i="2"/>
  <c r="IC132" i="2"/>
  <c r="IB132" i="2"/>
  <c r="IA132" i="2"/>
  <c r="HZ132" i="2"/>
  <c r="HY132" i="2"/>
  <c r="HX132" i="2"/>
  <c r="HW132" i="2"/>
  <c r="HV132" i="2"/>
  <c r="HU132" i="2"/>
  <c r="HT132" i="2"/>
  <c r="HS132" i="2"/>
  <c r="HR132" i="2"/>
  <c r="HQ132" i="2"/>
  <c r="HP132" i="2"/>
  <c r="HO132" i="2"/>
  <c r="HN132" i="2"/>
  <c r="HM132" i="2"/>
  <c r="HL132" i="2"/>
  <c r="HK132" i="2"/>
  <c r="HJ132" i="2"/>
  <c r="HI132" i="2"/>
  <c r="HH132" i="2"/>
  <c r="HG132" i="2"/>
  <c r="HF132" i="2"/>
  <c r="HE132" i="2"/>
  <c r="HD132" i="2"/>
  <c r="HC132" i="2"/>
  <c r="HB132" i="2"/>
  <c r="HA132" i="2"/>
  <c r="GZ132" i="2"/>
  <c r="GY132" i="2"/>
  <c r="GX132" i="2"/>
  <c r="GW132" i="2"/>
  <c r="GV132" i="2"/>
  <c r="GU132" i="2"/>
  <c r="GT132" i="2"/>
  <c r="GS132" i="2"/>
  <c r="GR132" i="2"/>
  <c r="GQ132" i="2"/>
  <c r="GP132" i="2"/>
  <c r="GO132" i="2"/>
  <c r="GN132" i="2"/>
  <c r="GM132" i="2"/>
  <c r="GL132" i="2"/>
  <c r="GK132" i="2"/>
  <c r="GJ132" i="2"/>
  <c r="GI132" i="2"/>
  <c r="GH132" i="2"/>
  <c r="GG132" i="2"/>
  <c r="GF132" i="2"/>
  <c r="GE132" i="2"/>
  <c r="GD132" i="2"/>
  <c r="IE131" i="2"/>
  <c r="ID131" i="2"/>
  <c r="IC131" i="2"/>
  <c r="IB131" i="2"/>
  <c r="IA131" i="2"/>
  <c r="HZ131" i="2"/>
  <c r="HY131" i="2"/>
  <c r="HX131" i="2"/>
  <c r="HW131" i="2"/>
  <c r="HV131" i="2"/>
  <c r="HU131" i="2"/>
  <c r="HT131" i="2"/>
  <c r="HS131" i="2"/>
  <c r="HR131" i="2"/>
  <c r="HQ131" i="2"/>
  <c r="HP131" i="2"/>
  <c r="HO131" i="2"/>
  <c r="HN131" i="2"/>
  <c r="HM131" i="2"/>
  <c r="HL131" i="2"/>
  <c r="HK131" i="2"/>
  <c r="HJ131" i="2"/>
  <c r="HI131" i="2"/>
  <c r="HH131" i="2"/>
  <c r="HG131" i="2"/>
  <c r="HF131" i="2"/>
  <c r="HE131" i="2"/>
  <c r="HD131" i="2"/>
  <c r="HC131" i="2"/>
  <c r="HB131" i="2"/>
  <c r="HA131" i="2"/>
  <c r="GZ131" i="2"/>
  <c r="GY131" i="2"/>
  <c r="GX131" i="2"/>
  <c r="GW131" i="2"/>
  <c r="GV131" i="2"/>
  <c r="GU131" i="2"/>
  <c r="GT131" i="2"/>
  <c r="GS131" i="2"/>
  <c r="GR131" i="2"/>
  <c r="GQ131" i="2"/>
  <c r="GP131" i="2"/>
  <c r="GO131" i="2"/>
  <c r="GN131" i="2"/>
  <c r="GM131" i="2"/>
  <c r="GL131" i="2"/>
  <c r="GK131" i="2"/>
  <c r="GJ131" i="2"/>
  <c r="GI131" i="2"/>
  <c r="GH131" i="2"/>
  <c r="GG131" i="2"/>
  <c r="GF131" i="2"/>
  <c r="GE131" i="2"/>
  <c r="GD131" i="2"/>
  <c r="IE130" i="2"/>
  <c r="ID130" i="2"/>
  <c r="IC130" i="2"/>
  <c r="IB130" i="2"/>
  <c r="IA130" i="2"/>
  <c r="HZ130" i="2"/>
  <c r="HY130" i="2"/>
  <c r="HX130" i="2"/>
  <c r="HW130" i="2"/>
  <c r="HV130" i="2"/>
  <c r="HU130" i="2"/>
  <c r="HT130" i="2"/>
  <c r="HS130" i="2"/>
  <c r="HR130" i="2"/>
  <c r="HQ130" i="2"/>
  <c r="HP130" i="2"/>
  <c r="HO130" i="2"/>
  <c r="HN130" i="2"/>
  <c r="HM130" i="2"/>
  <c r="HL130" i="2"/>
  <c r="HK130" i="2"/>
  <c r="HJ130" i="2"/>
  <c r="HI130" i="2"/>
  <c r="HH130" i="2"/>
  <c r="HG130" i="2"/>
  <c r="HF130" i="2"/>
  <c r="HE130" i="2"/>
  <c r="HD130" i="2"/>
  <c r="HC130" i="2"/>
  <c r="HB130" i="2"/>
  <c r="HA130" i="2"/>
  <c r="GZ130" i="2"/>
  <c r="GY130" i="2"/>
  <c r="GX130" i="2"/>
  <c r="GW130" i="2"/>
  <c r="GV130" i="2"/>
  <c r="GU130" i="2"/>
  <c r="GT130" i="2"/>
  <c r="GS130" i="2"/>
  <c r="GR130" i="2"/>
  <c r="GQ130" i="2"/>
  <c r="GP130" i="2"/>
  <c r="GO130" i="2"/>
  <c r="GN130" i="2"/>
  <c r="GM130" i="2"/>
  <c r="GL130" i="2"/>
  <c r="GK130" i="2"/>
  <c r="GJ130" i="2"/>
  <c r="GI130" i="2"/>
  <c r="GH130" i="2"/>
  <c r="GG130" i="2"/>
  <c r="GF130" i="2"/>
  <c r="GE130" i="2"/>
  <c r="GD130" i="2"/>
  <c r="IE129" i="2"/>
  <c r="ID129" i="2"/>
  <c r="IC129" i="2"/>
  <c r="IB129" i="2"/>
  <c r="IA129" i="2"/>
  <c r="HZ129" i="2"/>
  <c r="HY129" i="2"/>
  <c r="HX129" i="2"/>
  <c r="HW129" i="2"/>
  <c r="HV129" i="2"/>
  <c r="HU129" i="2"/>
  <c r="HT129" i="2"/>
  <c r="HS129" i="2"/>
  <c r="HR129" i="2"/>
  <c r="HQ129" i="2"/>
  <c r="HP129" i="2"/>
  <c r="HO129" i="2"/>
  <c r="HN129" i="2"/>
  <c r="HM129" i="2"/>
  <c r="HL129" i="2"/>
  <c r="HK129" i="2"/>
  <c r="HJ129" i="2"/>
  <c r="HI129" i="2"/>
  <c r="HH129" i="2"/>
  <c r="HG129" i="2"/>
  <c r="HF129" i="2"/>
  <c r="HE129" i="2"/>
  <c r="HD129" i="2"/>
  <c r="HC129" i="2"/>
  <c r="HB129" i="2"/>
  <c r="HA129" i="2"/>
  <c r="GZ129" i="2"/>
  <c r="GY129" i="2"/>
  <c r="GX129" i="2"/>
  <c r="GW129" i="2"/>
  <c r="GV129" i="2"/>
  <c r="GU129" i="2"/>
  <c r="GT129" i="2"/>
  <c r="GS129" i="2"/>
  <c r="GR129" i="2"/>
  <c r="GQ129" i="2"/>
  <c r="GP129" i="2"/>
  <c r="GO129" i="2"/>
  <c r="GN129" i="2"/>
  <c r="GM129" i="2"/>
  <c r="GL129" i="2"/>
  <c r="GK129" i="2"/>
  <c r="GJ129" i="2"/>
  <c r="GI129" i="2"/>
  <c r="GH129" i="2"/>
  <c r="GG129" i="2"/>
  <c r="GF129" i="2"/>
  <c r="GE129" i="2"/>
  <c r="GD129" i="2"/>
  <c r="IE128" i="2"/>
  <c r="ID128" i="2"/>
  <c r="IC128" i="2"/>
  <c r="IB128" i="2"/>
  <c r="IA128" i="2"/>
  <c r="HZ128" i="2"/>
  <c r="HY128" i="2"/>
  <c r="HX128" i="2"/>
  <c r="HW128" i="2"/>
  <c r="HV128" i="2"/>
  <c r="HU128" i="2"/>
  <c r="HT128" i="2"/>
  <c r="HS128" i="2"/>
  <c r="HR128" i="2"/>
  <c r="HQ128" i="2"/>
  <c r="HP128" i="2"/>
  <c r="HO128" i="2"/>
  <c r="HN128" i="2"/>
  <c r="HM128" i="2"/>
  <c r="HL128" i="2"/>
  <c r="HK128" i="2"/>
  <c r="HJ128" i="2"/>
  <c r="HI128" i="2"/>
  <c r="HH128" i="2"/>
  <c r="HG128" i="2"/>
  <c r="HF128" i="2"/>
  <c r="HE128" i="2"/>
  <c r="HD128" i="2"/>
  <c r="HC128" i="2"/>
  <c r="HB128" i="2"/>
  <c r="HA128" i="2"/>
  <c r="GZ128" i="2"/>
  <c r="GY128" i="2"/>
  <c r="GX128" i="2"/>
  <c r="GW128" i="2"/>
  <c r="GV128" i="2"/>
  <c r="GU128" i="2"/>
  <c r="GT128" i="2"/>
  <c r="GS128" i="2"/>
  <c r="GR128" i="2"/>
  <c r="GQ128" i="2"/>
  <c r="GP128" i="2"/>
  <c r="GO128" i="2"/>
  <c r="GN128" i="2"/>
  <c r="GM128" i="2"/>
  <c r="GL128" i="2"/>
  <c r="GK128" i="2"/>
  <c r="GJ128" i="2"/>
  <c r="GI128" i="2"/>
  <c r="GH128" i="2"/>
  <c r="GG128" i="2"/>
  <c r="GF128" i="2"/>
  <c r="GE128" i="2"/>
  <c r="GD128" i="2"/>
  <c r="IE127" i="2"/>
  <c r="ID127" i="2"/>
  <c r="IC127" i="2"/>
  <c r="IB127" i="2"/>
  <c r="IA127" i="2"/>
  <c r="HZ127" i="2"/>
  <c r="HY127" i="2"/>
  <c r="HX127" i="2"/>
  <c r="HW127" i="2"/>
  <c r="HV127" i="2"/>
  <c r="HU127" i="2"/>
  <c r="HT127" i="2"/>
  <c r="HS127" i="2"/>
  <c r="HR127" i="2"/>
  <c r="HQ127" i="2"/>
  <c r="HP127" i="2"/>
  <c r="HO127" i="2"/>
  <c r="HN127" i="2"/>
  <c r="HM127" i="2"/>
  <c r="HL127" i="2"/>
  <c r="HK127" i="2"/>
  <c r="HJ127" i="2"/>
  <c r="HI127" i="2"/>
  <c r="HH127" i="2"/>
  <c r="HG127" i="2"/>
  <c r="HF127" i="2"/>
  <c r="HE127" i="2"/>
  <c r="HD127" i="2"/>
  <c r="HC127" i="2"/>
  <c r="HB127" i="2"/>
  <c r="HA127" i="2"/>
  <c r="GZ127" i="2"/>
  <c r="GY127" i="2"/>
  <c r="GX127" i="2"/>
  <c r="GW127" i="2"/>
  <c r="GV127" i="2"/>
  <c r="GU127" i="2"/>
  <c r="GT127" i="2"/>
  <c r="GS127" i="2"/>
  <c r="GR127" i="2"/>
  <c r="GQ127" i="2"/>
  <c r="GP127" i="2"/>
  <c r="GO127" i="2"/>
  <c r="GN127" i="2"/>
  <c r="GM127" i="2"/>
  <c r="GL127" i="2"/>
  <c r="GK127" i="2"/>
  <c r="GJ127" i="2"/>
  <c r="GI127" i="2"/>
  <c r="GH127" i="2"/>
  <c r="GG127" i="2"/>
  <c r="GF127" i="2"/>
  <c r="GE127" i="2"/>
  <c r="GD127" i="2"/>
  <c r="IE126" i="2"/>
  <c r="ID126" i="2"/>
  <c r="IC126" i="2"/>
  <c r="IB126" i="2"/>
  <c r="IA126" i="2"/>
  <c r="HZ126" i="2"/>
  <c r="HY126" i="2"/>
  <c r="HX126" i="2"/>
  <c r="HW126" i="2"/>
  <c r="HV126" i="2"/>
  <c r="HU126" i="2"/>
  <c r="HT126" i="2"/>
  <c r="HS126" i="2"/>
  <c r="HR126" i="2"/>
  <c r="HQ126" i="2"/>
  <c r="HP126" i="2"/>
  <c r="HO126" i="2"/>
  <c r="HN126" i="2"/>
  <c r="HM126" i="2"/>
  <c r="HL126" i="2"/>
  <c r="HK126" i="2"/>
  <c r="HJ126" i="2"/>
  <c r="HI126" i="2"/>
  <c r="HH126" i="2"/>
  <c r="HG126" i="2"/>
  <c r="HF126" i="2"/>
  <c r="HE126" i="2"/>
  <c r="HD126" i="2"/>
  <c r="HC126" i="2"/>
  <c r="HB126" i="2"/>
  <c r="HA126" i="2"/>
  <c r="GZ126" i="2"/>
  <c r="GY126" i="2"/>
  <c r="GX126" i="2"/>
  <c r="GW126" i="2"/>
  <c r="GV126" i="2"/>
  <c r="GU126" i="2"/>
  <c r="GT126" i="2"/>
  <c r="GS126" i="2"/>
  <c r="GR126" i="2"/>
  <c r="GQ126" i="2"/>
  <c r="GP126" i="2"/>
  <c r="GO126" i="2"/>
  <c r="GN126" i="2"/>
  <c r="GM126" i="2"/>
  <c r="GL126" i="2"/>
  <c r="GK126" i="2"/>
  <c r="GJ126" i="2"/>
  <c r="GI126" i="2"/>
  <c r="GH126" i="2"/>
  <c r="GG126" i="2"/>
  <c r="GF126" i="2"/>
  <c r="GE126" i="2"/>
  <c r="GD126" i="2"/>
  <c r="IE125" i="2"/>
  <c r="ID125" i="2"/>
  <c r="IC125" i="2"/>
  <c r="IB125" i="2"/>
  <c r="IA125" i="2"/>
  <c r="HZ125" i="2"/>
  <c r="HY125" i="2"/>
  <c r="HX125" i="2"/>
  <c r="HW125" i="2"/>
  <c r="HV125" i="2"/>
  <c r="HU125" i="2"/>
  <c r="HT125" i="2"/>
  <c r="HS125" i="2"/>
  <c r="HR125" i="2"/>
  <c r="HQ125" i="2"/>
  <c r="HP125" i="2"/>
  <c r="HO125" i="2"/>
  <c r="HN125" i="2"/>
  <c r="HM125" i="2"/>
  <c r="HL125" i="2"/>
  <c r="HK125" i="2"/>
  <c r="HJ125" i="2"/>
  <c r="HI125" i="2"/>
  <c r="HH125" i="2"/>
  <c r="HG125" i="2"/>
  <c r="HF125" i="2"/>
  <c r="HE125" i="2"/>
  <c r="HD125" i="2"/>
  <c r="HC125" i="2"/>
  <c r="HB125" i="2"/>
  <c r="HA125" i="2"/>
  <c r="GZ125" i="2"/>
  <c r="GY125" i="2"/>
  <c r="GX125" i="2"/>
  <c r="GW125" i="2"/>
  <c r="GV125" i="2"/>
  <c r="GU125" i="2"/>
  <c r="GT125" i="2"/>
  <c r="GS125" i="2"/>
  <c r="GR125" i="2"/>
  <c r="GQ125" i="2"/>
  <c r="GP125" i="2"/>
  <c r="GO125" i="2"/>
  <c r="GN125" i="2"/>
  <c r="GM125" i="2"/>
  <c r="GL125" i="2"/>
  <c r="GK125" i="2"/>
  <c r="GJ125" i="2"/>
  <c r="GI125" i="2"/>
  <c r="GH125" i="2"/>
  <c r="GG125" i="2"/>
  <c r="GF125" i="2"/>
  <c r="GE125" i="2"/>
  <c r="GD125" i="2"/>
  <c r="IE124" i="2"/>
  <c r="ID124" i="2"/>
  <c r="IC124" i="2"/>
  <c r="IB124" i="2"/>
  <c r="IA124" i="2"/>
  <c r="HZ124" i="2"/>
  <c r="HY124" i="2"/>
  <c r="HX124" i="2"/>
  <c r="HW124" i="2"/>
  <c r="HV124" i="2"/>
  <c r="HU124" i="2"/>
  <c r="HT124" i="2"/>
  <c r="HS124" i="2"/>
  <c r="HR124" i="2"/>
  <c r="HQ124" i="2"/>
  <c r="HP124" i="2"/>
  <c r="HO124" i="2"/>
  <c r="HN124" i="2"/>
  <c r="HM124" i="2"/>
  <c r="HL124" i="2"/>
  <c r="HK124" i="2"/>
  <c r="HJ124" i="2"/>
  <c r="HI124" i="2"/>
  <c r="HH124" i="2"/>
  <c r="HG124" i="2"/>
  <c r="HF124" i="2"/>
  <c r="HE124" i="2"/>
  <c r="HD124" i="2"/>
  <c r="HC124" i="2"/>
  <c r="HB124" i="2"/>
  <c r="HA124" i="2"/>
  <c r="GZ124" i="2"/>
  <c r="GY124" i="2"/>
  <c r="GX124" i="2"/>
  <c r="GW124" i="2"/>
  <c r="GV124" i="2"/>
  <c r="GU124" i="2"/>
  <c r="GT124" i="2"/>
  <c r="GS124" i="2"/>
  <c r="GR124" i="2"/>
  <c r="GQ124" i="2"/>
  <c r="GP124" i="2"/>
  <c r="GO124" i="2"/>
  <c r="GN124" i="2"/>
  <c r="GM124" i="2"/>
  <c r="GL124" i="2"/>
  <c r="GK124" i="2"/>
  <c r="GJ124" i="2"/>
  <c r="GI124" i="2"/>
  <c r="GH124" i="2"/>
  <c r="GG124" i="2"/>
  <c r="GF124" i="2"/>
  <c r="GE124" i="2"/>
  <c r="GD124" i="2"/>
  <c r="IE123" i="2"/>
  <c r="ID123" i="2"/>
  <c r="IC123" i="2"/>
  <c r="IB123" i="2"/>
  <c r="IA123" i="2"/>
  <c r="HZ123" i="2"/>
  <c r="HY123" i="2"/>
  <c r="HX123" i="2"/>
  <c r="HW123" i="2"/>
  <c r="HV123" i="2"/>
  <c r="HU123" i="2"/>
  <c r="HT123" i="2"/>
  <c r="HS123" i="2"/>
  <c r="HR123" i="2"/>
  <c r="HQ123" i="2"/>
  <c r="HP123" i="2"/>
  <c r="HO123" i="2"/>
  <c r="HN123" i="2"/>
  <c r="HM123" i="2"/>
  <c r="HL123" i="2"/>
  <c r="HK123" i="2"/>
  <c r="HJ123" i="2"/>
  <c r="HI123" i="2"/>
  <c r="HH123" i="2"/>
  <c r="HG123" i="2"/>
  <c r="HF123" i="2"/>
  <c r="HE123" i="2"/>
  <c r="HD123" i="2"/>
  <c r="HC123" i="2"/>
  <c r="HB123" i="2"/>
  <c r="HA123" i="2"/>
  <c r="GZ123" i="2"/>
  <c r="GY123" i="2"/>
  <c r="GX123" i="2"/>
  <c r="GW123" i="2"/>
  <c r="GV123" i="2"/>
  <c r="GU123" i="2"/>
  <c r="GT123" i="2"/>
  <c r="GS123" i="2"/>
  <c r="GR123" i="2"/>
  <c r="GQ123" i="2"/>
  <c r="GP123" i="2"/>
  <c r="GO123" i="2"/>
  <c r="GN123" i="2"/>
  <c r="GM123" i="2"/>
  <c r="GL123" i="2"/>
  <c r="GK123" i="2"/>
  <c r="GJ123" i="2"/>
  <c r="GI123" i="2"/>
  <c r="GH123" i="2"/>
  <c r="GG123" i="2"/>
  <c r="GF123" i="2"/>
  <c r="GE123" i="2"/>
  <c r="GD123" i="2"/>
  <c r="IE122" i="2"/>
  <c r="ID122" i="2"/>
  <c r="IC122" i="2"/>
  <c r="IB122" i="2"/>
  <c r="IA122" i="2"/>
  <c r="HZ122" i="2"/>
  <c r="HY122" i="2"/>
  <c r="HX122" i="2"/>
  <c r="HW122" i="2"/>
  <c r="HV122" i="2"/>
  <c r="HU122" i="2"/>
  <c r="HT122" i="2"/>
  <c r="HS122" i="2"/>
  <c r="HR122" i="2"/>
  <c r="HQ122" i="2"/>
  <c r="HP122" i="2"/>
  <c r="HO122" i="2"/>
  <c r="HN122" i="2"/>
  <c r="HM122" i="2"/>
  <c r="HL122" i="2"/>
  <c r="HK122" i="2"/>
  <c r="HJ122" i="2"/>
  <c r="HI122" i="2"/>
  <c r="HH122" i="2"/>
  <c r="HG122" i="2"/>
  <c r="HF122" i="2"/>
  <c r="HE122" i="2"/>
  <c r="HD122" i="2"/>
  <c r="HC122" i="2"/>
  <c r="HB122" i="2"/>
  <c r="HA122" i="2"/>
  <c r="GZ122" i="2"/>
  <c r="GY122" i="2"/>
  <c r="GX122" i="2"/>
  <c r="GW122" i="2"/>
  <c r="GV122" i="2"/>
  <c r="GU122" i="2"/>
  <c r="GT122" i="2"/>
  <c r="GS122" i="2"/>
  <c r="GR122" i="2"/>
  <c r="GQ122" i="2"/>
  <c r="GP122" i="2"/>
  <c r="GO122" i="2"/>
  <c r="GN122" i="2"/>
  <c r="GM122" i="2"/>
  <c r="GL122" i="2"/>
  <c r="GK122" i="2"/>
  <c r="GJ122" i="2"/>
  <c r="GI122" i="2"/>
  <c r="GH122" i="2"/>
  <c r="GG122" i="2"/>
  <c r="GF122" i="2"/>
  <c r="GE122" i="2"/>
  <c r="GD122" i="2"/>
  <c r="IE121" i="2"/>
  <c r="ID121" i="2"/>
  <c r="IC121" i="2"/>
  <c r="IB121" i="2"/>
  <c r="IA121" i="2"/>
  <c r="HZ121" i="2"/>
  <c r="HY121" i="2"/>
  <c r="HX121" i="2"/>
  <c r="HW121" i="2"/>
  <c r="HV121" i="2"/>
  <c r="HU121" i="2"/>
  <c r="HT121" i="2"/>
  <c r="HS121" i="2"/>
  <c r="HR121" i="2"/>
  <c r="HQ121" i="2"/>
  <c r="HP121" i="2"/>
  <c r="HO121" i="2"/>
  <c r="HN121" i="2"/>
  <c r="HM121" i="2"/>
  <c r="HL121" i="2"/>
  <c r="HK121" i="2"/>
  <c r="HJ121" i="2"/>
  <c r="HI121" i="2"/>
  <c r="HH121" i="2"/>
  <c r="HG121" i="2"/>
  <c r="HF121" i="2"/>
  <c r="HE121" i="2"/>
  <c r="HD121" i="2"/>
  <c r="HC121" i="2"/>
  <c r="HB121" i="2"/>
  <c r="HA121" i="2"/>
  <c r="GZ121" i="2"/>
  <c r="GY121" i="2"/>
  <c r="GX121" i="2"/>
  <c r="GW121" i="2"/>
  <c r="GV121" i="2"/>
  <c r="GU121" i="2"/>
  <c r="GT121" i="2"/>
  <c r="GS121" i="2"/>
  <c r="GR121" i="2"/>
  <c r="GQ121" i="2"/>
  <c r="GP121" i="2"/>
  <c r="GO121" i="2"/>
  <c r="GN121" i="2"/>
  <c r="GM121" i="2"/>
  <c r="GL121" i="2"/>
  <c r="GK121" i="2"/>
  <c r="GJ121" i="2"/>
  <c r="GI121" i="2"/>
  <c r="GH121" i="2"/>
  <c r="GG121" i="2"/>
  <c r="GF121" i="2"/>
  <c r="GE121" i="2"/>
  <c r="GD121" i="2"/>
  <c r="IE120" i="2"/>
  <c r="ID120" i="2"/>
  <c r="IC120" i="2"/>
  <c r="IB120" i="2"/>
  <c r="IA120" i="2"/>
  <c r="HZ120" i="2"/>
  <c r="HY120" i="2"/>
  <c r="HX120" i="2"/>
  <c r="HW120" i="2"/>
  <c r="HV120" i="2"/>
  <c r="HU120" i="2"/>
  <c r="HT120" i="2"/>
  <c r="HS120" i="2"/>
  <c r="HR120" i="2"/>
  <c r="HQ120" i="2"/>
  <c r="HP120" i="2"/>
  <c r="HO120" i="2"/>
  <c r="HN120" i="2"/>
  <c r="HM120" i="2"/>
  <c r="HL120" i="2"/>
  <c r="HK120" i="2"/>
  <c r="HJ120" i="2"/>
  <c r="HI120" i="2"/>
  <c r="HH120" i="2"/>
  <c r="HG120" i="2"/>
  <c r="HF120" i="2"/>
  <c r="HE120" i="2"/>
  <c r="HD120" i="2"/>
  <c r="HC120" i="2"/>
  <c r="HB120" i="2"/>
  <c r="HA120" i="2"/>
  <c r="GZ120" i="2"/>
  <c r="GY120" i="2"/>
  <c r="GX120" i="2"/>
  <c r="GW120" i="2"/>
  <c r="GV120" i="2"/>
  <c r="GU120" i="2"/>
  <c r="GT120" i="2"/>
  <c r="GS120" i="2"/>
  <c r="GR120" i="2"/>
  <c r="GQ120" i="2"/>
  <c r="GP120" i="2"/>
  <c r="GO120" i="2"/>
  <c r="GN120" i="2"/>
  <c r="GM120" i="2"/>
  <c r="GL120" i="2"/>
  <c r="GK120" i="2"/>
  <c r="GJ120" i="2"/>
  <c r="GI120" i="2"/>
  <c r="GH120" i="2"/>
  <c r="GG120" i="2"/>
  <c r="GF120" i="2"/>
  <c r="GE120" i="2"/>
  <c r="GD120" i="2"/>
  <c r="IE119" i="2"/>
  <c r="ID119" i="2"/>
  <c r="IC119" i="2"/>
  <c r="IB119" i="2"/>
  <c r="IA119" i="2"/>
  <c r="HZ119" i="2"/>
  <c r="HY119" i="2"/>
  <c r="HX119" i="2"/>
  <c r="HW119" i="2"/>
  <c r="HV119" i="2"/>
  <c r="HU119" i="2"/>
  <c r="HT119" i="2"/>
  <c r="HS119" i="2"/>
  <c r="HR119" i="2"/>
  <c r="HQ119" i="2"/>
  <c r="HP119" i="2"/>
  <c r="HO119" i="2"/>
  <c r="HN119" i="2"/>
  <c r="HM119" i="2"/>
  <c r="HL119" i="2"/>
  <c r="HK119" i="2"/>
  <c r="HJ119" i="2"/>
  <c r="HI119" i="2"/>
  <c r="HH119" i="2"/>
  <c r="HG119" i="2"/>
  <c r="HF119" i="2"/>
  <c r="HE119" i="2"/>
  <c r="HD119" i="2"/>
  <c r="HC119" i="2"/>
  <c r="HB119" i="2"/>
  <c r="HA119" i="2"/>
  <c r="GZ119" i="2"/>
  <c r="GY119" i="2"/>
  <c r="GX119" i="2"/>
  <c r="GW119" i="2"/>
  <c r="GV119" i="2"/>
  <c r="GU119" i="2"/>
  <c r="GT119" i="2"/>
  <c r="GS119" i="2"/>
  <c r="GR119" i="2"/>
  <c r="GQ119" i="2"/>
  <c r="GP119" i="2"/>
  <c r="GO119" i="2"/>
  <c r="GN119" i="2"/>
  <c r="GM119" i="2"/>
  <c r="GL119" i="2"/>
  <c r="GK119" i="2"/>
  <c r="GJ119" i="2"/>
  <c r="GI119" i="2"/>
  <c r="GH119" i="2"/>
  <c r="GG119" i="2"/>
  <c r="GF119" i="2"/>
  <c r="GE119" i="2"/>
  <c r="GD119" i="2"/>
  <c r="IE118" i="2"/>
  <c r="ID118" i="2"/>
  <c r="IC118" i="2"/>
  <c r="IB118" i="2"/>
  <c r="IA118" i="2"/>
  <c r="HZ118" i="2"/>
  <c r="HY118" i="2"/>
  <c r="HX118" i="2"/>
  <c r="HW118" i="2"/>
  <c r="HV118" i="2"/>
  <c r="HU118" i="2"/>
  <c r="HT118" i="2"/>
  <c r="HS118" i="2"/>
  <c r="HR118" i="2"/>
  <c r="HQ118" i="2"/>
  <c r="HP118" i="2"/>
  <c r="HO118" i="2"/>
  <c r="HN118" i="2"/>
  <c r="HM118" i="2"/>
  <c r="HL118" i="2"/>
  <c r="HK118" i="2"/>
  <c r="HJ118" i="2"/>
  <c r="HI118" i="2"/>
  <c r="HH118" i="2"/>
  <c r="HG118" i="2"/>
  <c r="HF118" i="2"/>
  <c r="HE118" i="2"/>
  <c r="HD118" i="2"/>
  <c r="HC118" i="2"/>
  <c r="HB118" i="2"/>
  <c r="HA118" i="2"/>
  <c r="GZ118" i="2"/>
  <c r="GY118" i="2"/>
  <c r="GX118" i="2"/>
  <c r="GW118" i="2"/>
  <c r="GV118" i="2"/>
  <c r="GU118" i="2"/>
  <c r="GT118" i="2"/>
  <c r="GS118" i="2"/>
  <c r="GR118" i="2"/>
  <c r="GQ118" i="2"/>
  <c r="GP118" i="2"/>
  <c r="GO118" i="2"/>
  <c r="GN118" i="2"/>
  <c r="GM118" i="2"/>
  <c r="GL118" i="2"/>
  <c r="GK118" i="2"/>
  <c r="GJ118" i="2"/>
  <c r="GI118" i="2"/>
  <c r="GH118" i="2"/>
  <c r="GG118" i="2"/>
  <c r="GF118" i="2"/>
  <c r="GE118" i="2"/>
  <c r="GD118" i="2"/>
  <c r="IE117" i="2"/>
  <c r="ID117" i="2"/>
  <c r="IC117" i="2"/>
  <c r="IB117" i="2"/>
  <c r="IA117" i="2"/>
  <c r="HZ117" i="2"/>
  <c r="HY117" i="2"/>
  <c r="HX117" i="2"/>
  <c r="HW117" i="2"/>
  <c r="HV117" i="2"/>
  <c r="HU117" i="2"/>
  <c r="HT117" i="2"/>
  <c r="HS117" i="2"/>
  <c r="HR117" i="2"/>
  <c r="HQ117" i="2"/>
  <c r="HP117" i="2"/>
  <c r="HO117" i="2"/>
  <c r="HN117" i="2"/>
  <c r="HM117" i="2"/>
  <c r="HL117" i="2"/>
  <c r="HK117" i="2"/>
  <c r="HJ117" i="2"/>
  <c r="HI117" i="2"/>
  <c r="HH117" i="2"/>
  <c r="HG117" i="2"/>
  <c r="HF117" i="2"/>
  <c r="HE117" i="2"/>
  <c r="HD117" i="2"/>
  <c r="HC117" i="2"/>
  <c r="HB117" i="2"/>
  <c r="HA117" i="2"/>
  <c r="GZ117" i="2"/>
  <c r="GY117" i="2"/>
  <c r="GX117" i="2"/>
  <c r="GW117" i="2"/>
  <c r="GV117" i="2"/>
  <c r="GU117" i="2"/>
  <c r="GT117" i="2"/>
  <c r="GS117" i="2"/>
  <c r="GR117" i="2"/>
  <c r="GQ117" i="2"/>
  <c r="GP117" i="2"/>
  <c r="GO117" i="2"/>
  <c r="GN117" i="2"/>
  <c r="GM117" i="2"/>
  <c r="GL117" i="2"/>
  <c r="GK117" i="2"/>
  <c r="GJ117" i="2"/>
  <c r="GI117" i="2"/>
  <c r="GH117" i="2"/>
  <c r="GG117" i="2"/>
  <c r="GF117" i="2"/>
  <c r="GE117" i="2"/>
  <c r="GD117" i="2"/>
  <c r="IE116" i="2"/>
  <c r="ID116" i="2"/>
  <c r="IC116" i="2"/>
  <c r="IB116" i="2"/>
  <c r="IA116" i="2"/>
  <c r="HZ116" i="2"/>
  <c r="HY116" i="2"/>
  <c r="HX116" i="2"/>
  <c r="HW116" i="2"/>
  <c r="HV116" i="2"/>
  <c r="HU116" i="2"/>
  <c r="HT116" i="2"/>
  <c r="HS116" i="2"/>
  <c r="HR116" i="2"/>
  <c r="HQ116" i="2"/>
  <c r="HP116" i="2"/>
  <c r="HO116" i="2"/>
  <c r="HN116" i="2"/>
  <c r="HM116" i="2"/>
  <c r="HL116" i="2"/>
  <c r="HK116" i="2"/>
  <c r="HJ116" i="2"/>
  <c r="HI116" i="2"/>
  <c r="HH116" i="2"/>
  <c r="HG116" i="2"/>
  <c r="HF116" i="2"/>
  <c r="HE116" i="2"/>
  <c r="HD116" i="2"/>
  <c r="HC116" i="2"/>
  <c r="HB116" i="2"/>
  <c r="HA116" i="2"/>
  <c r="GZ116" i="2"/>
  <c r="GY116" i="2"/>
  <c r="GX116" i="2"/>
  <c r="GW116" i="2"/>
  <c r="GV116" i="2"/>
  <c r="GU116" i="2"/>
  <c r="GT116" i="2"/>
  <c r="GS116" i="2"/>
  <c r="GR116" i="2"/>
  <c r="GQ116" i="2"/>
  <c r="GP116" i="2"/>
  <c r="GO116" i="2"/>
  <c r="GN116" i="2"/>
  <c r="GM116" i="2"/>
  <c r="GL116" i="2"/>
  <c r="GK116" i="2"/>
  <c r="GJ116" i="2"/>
  <c r="GI116" i="2"/>
  <c r="GH116" i="2"/>
  <c r="GG116" i="2"/>
  <c r="GF116" i="2"/>
  <c r="GE116" i="2"/>
  <c r="GD116" i="2"/>
  <c r="IE115" i="2"/>
  <c r="ID115" i="2"/>
  <c r="IC115" i="2"/>
  <c r="IB115" i="2"/>
  <c r="IA115" i="2"/>
  <c r="HZ115" i="2"/>
  <c r="HY115" i="2"/>
  <c r="HX115" i="2"/>
  <c r="HW115" i="2"/>
  <c r="HV115" i="2"/>
  <c r="HU115" i="2"/>
  <c r="HT115" i="2"/>
  <c r="HS115" i="2"/>
  <c r="HR115" i="2"/>
  <c r="HQ115" i="2"/>
  <c r="HP115" i="2"/>
  <c r="HO115" i="2"/>
  <c r="HN115" i="2"/>
  <c r="HM115" i="2"/>
  <c r="HL115" i="2"/>
  <c r="HK115" i="2"/>
  <c r="HJ115" i="2"/>
  <c r="HI115" i="2"/>
  <c r="HH115" i="2"/>
  <c r="HG115" i="2"/>
  <c r="HF115" i="2"/>
  <c r="HE115" i="2"/>
  <c r="HD115" i="2"/>
  <c r="HC115" i="2"/>
  <c r="HB115" i="2"/>
  <c r="HA115" i="2"/>
  <c r="GZ115" i="2"/>
  <c r="GY115" i="2"/>
  <c r="GX115" i="2"/>
  <c r="GW115" i="2"/>
  <c r="GV115" i="2"/>
  <c r="GU115" i="2"/>
  <c r="GT115" i="2"/>
  <c r="GS115" i="2"/>
  <c r="GR115" i="2"/>
  <c r="GQ115" i="2"/>
  <c r="GP115" i="2"/>
  <c r="GO115" i="2"/>
  <c r="GN115" i="2"/>
  <c r="GM115" i="2"/>
  <c r="GL115" i="2"/>
  <c r="GK115" i="2"/>
  <c r="GJ115" i="2"/>
  <c r="GI115" i="2"/>
  <c r="GH115" i="2"/>
  <c r="GG115" i="2"/>
  <c r="GF115" i="2"/>
  <c r="GE115" i="2"/>
  <c r="GD115" i="2"/>
  <c r="IE114" i="2"/>
  <c r="ID114" i="2"/>
  <c r="IC114" i="2"/>
  <c r="IB114" i="2"/>
  <c r="IA114" i="2"/>
  <c r="HZ114" i="2"/>
  <c r="HY114" i="2"/>
  <c r="HX114" i="2"/>
  <c r="HW114" i="2"/>
  <c r="HV114" i="2"/>
  <c r="HU114" i="2"/>
  <c r="HT114" i="2"/>
  <c r="HS114" i="2"/>
  <c r="HR114" i="2"/>
  <c r="HQ114" i="2"/>
  <c r="HP114" i="2"/>
  <c r="HO114" i="2"/>
  <c r="HN114" i="2"/>
  <c r="HM114" i="2"/>
  <c r="HL114" i="2"/>
  <c r="HK114" i="2"/>
  <c r="HJ114" i="2"/>
  <c r="HI114" i="2"/>
  <c r="HH114" i="2"/>
  <c r="HG114" i="2"/>
  <c r="HF114" i="2"/>
  <c r="HE114" i="2"/>
  <c r="HD114" i="2"/>
  <c r="HC114" i="2"/>
  <c r="HB114" i="2"/>
  <c r="HA114" i="2"/>
  <c r="GZ114" i="2"/>
  <c r="GY114" i="2"/>
  <c r="GX114" i="2"/>
  <c r="GW114" i="2"/>
  <c r="GV114" i="2"/>
  <c r="GU114" i="2"/>
  <c r="GT114" i="2"/>
  <c r="GS114" i="2"/>
  <c r="GR114" i="2"/>
  <c r="GQ114" i="2"/>
  <c r="GP114" i="2"/>
  <c r="GO114" i="2"/>
  <c r="GN114" i="2"/>
  <c r="GM114" i="2"/>
  <c r="GL114" i="2"/>
  <c r="GK114" i="2"/>
  <c r="GJ114" i="2"/>
  <c r="GI114" i="2"/>
  <c r="GH114" i="2"/>
  <c r="GG114" i="2"/>
  <c r="GF114" i="2"/>
  <c r="GE114" i="2"/>
  <c r="GD114" i="2"/>
  <c r="IE113" i="2"/>
  <c r="ID113" i="2"/>
  <c r="IC113" i="2"/>
  <c r="IB113" i="2"/>
  <c r="IA113" i="2"/>
  <c r="HZ113" i="2"/>
  <c r="HY113" i="2"/>
  <c r="HX113" i="2"/>
  <c r="HW113" i="2"/>
  <c r="HV113" i="2"/>
  <c r="HU113" i="2"/>
  <c r="HT113" i="2"/>
  <c r="HS113" i="2"/>
  <c r="HR113" i="2"/>
  <c r="HQ113" i="2"/>
  <c r="HP113" i="2"/>
  <c r="HO113" i="2"/>
  <c r="HN113" i="2"/>
  <c r="HM113" i="2"/>
  <c r="HL113" i="2"/>
  <c r="HK113" i="2"/>
  <c r="HJ113" i="2"/>
  <c r="HI113" i="2"/>
  <c r="HH113" i="2"/>
  <c r="HG113" i="2"/>
  <c r="HF113" i="2"/>
  <c r="HE113" i="2"/>
  <c r="HD113" i="2"/>
  <c r="HC113" i="2"/>
  <c r="HB113" i="2"/>
  <c r="HA113" i="2"/>
  <c r="GZ113" i="2"/>
  <c r="GY113" i="2"/>
  <c r="GX113" i="2"/>
  <c r="GW113" i="2"/>
  <c r="GV113" i="2"/>
  <c r="GU113" i="2"/>
  <c r="GT113" i="2"/>
  <c r="GS113" i="2"/>
  <c r="GR113" i="2"/>
  <c r="GQ113" i="2"/>
  <c r="GP113" i="2"/>
  <c r="GO113" i="2"/>
  <c r="GN113" i="2"/>
  <c r="GM113" i="2"/>
  <c r="GL113" i="2"/>
  <c r="GK113" i="2"/>
  <c r="GJ113" i="2"/>
  <c r="GI113" i="2"/>
  <c r="GH113" i="2"/>
  <c r="GG113" i="2"/>
  <c r="GF113" i="2"/>
  <c r="GE113" i="2"/>
  <c r="GD113" i="2"/>
  <c r="IE112" i="2"/>
  <c r="ID112" i="2"/>
  <c r="IC112" i="2"/>
  <c r="IB112" i="2"/>
  <c r="IA112" i="2"/>
  <c r="HZ112" i="2"/>
  <c r="HY112" i="2"/>
  <c r="HX112" i="2"/>
  <c r="HW112" i="2"/>
  <c r="HV112" i="2"/>
  <c r="HU112" i="2"/>
  <c r="HT112" i="2"/>
  <c r="HS112" i="2"/>
  <c r="HR112" i="2"/>
  <c r="HQ112" i="2"/>
  <c r="HP112" i="2"/>
  <c r="HO112" i="2"/>
  <c r="HN112" i="2"/>
  <c r="HM112" i="2"/>
  <c r="HL112" i="2"/>
  <c r="HK112" i="2"/>
  <c r="HJ112" i="2"/>
  <c r="HI112" i="2"/>
  <c r="HH112" i="2"/>
  <c r="HG112" i="2"/>
  <c r="HF112" i="2"/>
  <c r="HE112" i="2"/>
  <c r="HD112" i="2"/>
  <c r="HC112" i="2"/>
  <c r="HB112" i="2"/>
  <c r="HA112" i="2"/>
  <c r="GZ112" i="2"/>
  <c r="GY112" i="2"/>
  <c r="GX112" i="2"/>
  <c r="GW112" i="2"/>
  <c r="GV112" i="2"/>
  <c r="GU112" i="2"/>
  <c r="GT112" i="2"/>
  <c r="GS112" i="2"/>
  <c r="GR112" i="2"/>
  <c r="GQ112" i="2"/>
  <c r="GP112" i="2"/>
  <c r="GO112" i="2"/>
  <c r="GN112" i="2"/>
  <c r="GM112" i="2"/>
  <c r="GL112" i="2"/>
  <c r="GK112" i="2"/>
  <c r="GJ112" i="2"/>
  <c r="GI112" i="2"/>
  <c r="GH112" i="2"/>
  <c r="GG112" i="2"/>
  <c r="GF112" i="2"/>
  <c r="GE112" i="2"/>
  <c r="GD112" i="2"/>
  <c r="IE111" i="2"/>
  <c r="ID111" i="2"/>
  <c r="IC111" i="2"/>
  <c r="IB111" i="2"/>
  <c r="IA111" i="2"/>
  <c r="HZ111" i="2"/>
  <c r="HY111" i="2"/>
  <c r="HX111" i="2"/>
  <c r="HW111" i="2"/>
  <c r="HV111" i="2"/>
  <c r="HU111" i="2"/>
  <c r="HT111" i="2"/>
  <c r="HS111" i="2"/>
  <c r="HR111" i="2"/>
  <c r="HQ111" i="2"/>
  <c r="HP111" i="2"/>
  <c r="HO111" i="2"/>
  <c r="HN111" i="2"/>
  <c r="HM111" i="2"/>
  <c r="HL111" i="2"/>
  <c r="HK111" i="2"/>
  <c r="HJ111" i="2"/>
  <c r="HI111" i="2"/>
  <c r="HH111" i="2"/>
  <c r="HG111" i="2"/>
  <c r="HF111" i="2"/>
  <c r="HE111" i="2"/>
  <c r="HD111" i="2"/>
  <c r="HC111" i="2"/>
  <c r="HB111" i="2"/>
  <c r="HA111" i="2"/>
  <c r="GZ111" i="2"/>
  <c r="GY111" i="2"/>
  <c r="GX111" i="2"/>
  <c r="GW111" i="2"/>
  <c r="GV111" i="2"/>
  <c r="GU111" i="2"/>
  <c r="GT111" i="2"/>
  <c r="GS111" i="2"/>
  <c r="GR111" i="2"/>
  <c r="GQ111" i="2"/>
  <c r="GP111" i="2"/>
  <c r="GO111" i="2"/>
  <c r="GN111" i="2"/>
  <c r="GM111" i="2"/>
  <c r="GL111" i="2"/>
  <c r="GK111" i="2"/>
  <c r="GJ111" i="2"/>
  <c r="GI111" i="2"/>
  <c r="GH111" i="2"/>
  <c r="GG111" i="2"/>
  <c r="GF111" i="2"/>
  <c r="GE111" i="2"/>
  <c r="GD111" i="2"/>
  <c r="IE110" i="2"/>
  <c r="ID110" i="2"/>
  <c r="IC110" i="2"/>
  <c r="IB110" i="2"/>
  <c r="IA110" i="2"/>
  <c r="HZ110" i="2"/>
  <c r="HY110" i="2"/>
  <c r="HX110" i="2"/>
  <c r="HW110" i="2"/>
  <c r="HV110" i="2"/>
  <c r="HU110" i="2"/>
  <c r="HT110" i="2"/>
  <c r="HS110" i="2"/>
  <c r="HR110" i="2"/>
  <c r="HQ110" i="2"/>
  <c r="HP110" i="2"/>
  <c r="HO110" i="2"/>
  <c r="HN110" i="2"/>
  <c r="HM110" i="2"/>
  <c r="HL110" i="2"/>
  <c r="HK110" i="2"/>
  <c r="HJ110" i="2"/>
  <c r="HI110" i="2"/>
  <c r="HH110" i="2"/>
  <c r="HG110" i="2"/>
  <c r="HF110" i="2"/>
  <c r="HE110" i="2"/>
  <c r="HD110" i="2"/>
  <c r="HC110" i="2"/>
  <c r="HB110" i="2"/>
  <c r="HA110" i="2"/>
  <c r="GZ110" i="2"/>
  <c r="GY110" i="2"/>
  <c r="GX110" i="2"/>
  <c r="GW110" i="2"/>
  <c r="GV110" i="2"/>
  <c r="GU110" i="2"/>
  <c r="GT110" i="2"/>
  <c r="GS110" i="2"/>
  <c r="GR110" i="2"/>
  <c r="GQ110" i="2"/>
  <c r="GP110" i="2"/>
  <c r="GO110" i="2"/>
  <c r="GN110" i="2"/>
  <c r="GM110" i="2"/>
  <c r="GL110" i="2"/>
  <c r="GK110" i="2"/>
  <c r="GJ110" i="2"/>
  <c r="GI110" i="2"/>
  <c r="GH110" i="2"/>
  <c r="GG110" i="2"/>
  <c r="GF110" i="2"/>
  <c r="GE110" i="2"/>
  <c r="GD110" i="2"/>
  <c r="IE109" i="2"/>
  <c r="ID109" i="2"/>
  <c r="IC109" i="2"/>
  <c r="IB109" i="2"/>
  <c r="IA109" i="2"/>
  <c r="HZ109" i="2"/>
  <c r="HY109" i="2"/>
  <c r="HX109" i="2"/>
  <c r="HW109" i="2"/>
  <c r="HV109" i="2"/>
  <c r="HU109" i="2"/>
  <c r="HT109" i="2"/>
  <c r="HS109" i="2"/>
  <c r="HR109" i="2"/>
  <c r="HQ109" i="2"/>
  <c r="HP109" i="2"/>
  <c r="HO109" i="2"/>
  <c r="HN109" i="2"/>
  <c r="HM109" i="2"/>
  <c r="HL109" i="2"/>
  <c r="HK109" i="2"/>
  <c r="HJ109" i="2"/>
  <c r="HI109" i="2"/>
  <c r="HH109" i="2"/>
  <c r="HG109" i="2"/>
  <c r="HF109" i="2"/>
  <c r="HE109" i="2"/>
  <c r="HD109" i="2"/>
  <c r="HC109" i="2"/>
  <c r="HB109" i="2"/>
  <c r="HA109" i="2"/>
  <c r="GZ109" i="2"/>
  <c r="GY109" i="2"/>
  <c r="GX109" i="2"/>
  <c r="GW109" i="2"/>
  <c r="GV109" i="2"/>
  <c r="GU109" i="2"/>
  <c r="GT109" i="2"/>
  <c r="GS109" i="2"/>
  <c r="GR109" i="2"/>
  <c r="GQ109" i="2"/>
  <c r="GP109" i="2"/>
  <c r="GO109" i="2"/>
  <c r="GN109" i="2"/>
  <c r="GM109" i="2"/>
  <c r="GL109" i="2"/>
  <c r="GK109" i="2"/>
  <c r="GJ109" i="2"/>
  <c r="GI109" i="2"/>
  <c r="GH109" i="2"/>
  <c r="GG109" i="2"/>
  <c r="GF109" i="2"/>
  <c r="GE109" i="2"/>
  <c r="GD109"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IE107" i="2"/>
  <c r="ID107" i="2"/>
  <c r="IC107" i="2"/>
  <c r="IB107" i="2"/>
  <c r="IA107" i="2"/>
  <c r="HZ107" i="2"/>
  <c r="HY107" i="2"/>
  <c r="HX107" i="2"/>
  <c r="HW107" i="2"/>
  <c r="HV107" i="2"/>
  <c r="HU107" i="2"/>
  <c r="HT107" i="2"/>
  <c r="HS107" i="2"/>
  <c r="HR107" i="2"/>
  <c r="HQ107" i="2"/>
  <c r="HP107" i="2"/>
  <c r="HO107" i="2"/>
  <c r="HN107" i="2"/>
  <c r="HM107" i="2"/>
  <c r="HL107" i="2"/>
  <c r="HK107" i="2"/>
  <c r="HJ107" i="2"/>
  <c r="HI107" i="2"/>
  <c r="HH107" i="2"/>
  <c r="HG107" i="2"/>
  <c r="HF107" i="2"/>
  <c r="HE107" i="2"/>
  <c r="HD107" i="2"/>
  <c r="HC107" i="2"/>
  <c r="HB107" i="2"/>
  <c r="HA107" i="2"/>
  <c r="GZ107" i="2"/>
  <c r="GY107" i="2"/>
  <c r="GX107" i="2"/>
  <c r="GW107" i="2"/>
  <c r="GV107" i="2"/>
  <c r="GU107" i="2"/>
  <c r="GT107" i="2"/>
  <c r="GS107" i="2"/>
  <c r="GR107" i="2"/>
  <c r="GQ107" i="2"/>
  <c r="GP107" i="2"/>
  <c r="GO107" i="2"/>
  <c r="GN107" i="2"/>
  <c r="GM107" i="2"/>
  <c r="GL107" i="2"/>
  <c r="GK107" i="2"/>
  <c r="GJ107" i="2"/>
  <c r="GI107" i="2"/>
  <c r="GH107" i="2"/>
  <c r="GG107" i="2"/>
  <c r="GF107" i="2"/>
  <c r="GE107" i="2"/>
  <c r="GD107" i="2"/>
  <c r="IE106" i="2"/>
  <c r="ID106" i="2"/>
  <c r="IC106" i="2"/>
  <c r="IB106" i="2"/>
  <c r="IA106" i="2"/>
  <c r="HZ106" i="2"/>
  <c r="HY106" i="2"/>
  <c r="HX106" i="2"/>
  <c r="HW106" i="2"/>
  <c r="HV106" i="2"/>
  <c r="HU106" i="2"/>
  <c r="HT106" i="2"/>
  <c r="HS106" i="2"/>
  <c r="HR106" i="2"/>
  <c r="HQ106" i="2"/>
  <c r="HP106" i="2"/>
  <c r="HO106" i="2"/>
  <c r="HN106" i="2"/>
  <c r="HM106" i="2"/>
  <c r="HL106" i="2"/>
  <c r="HK106" i="2"/>
  <c r="HJ106" i="2"/>
  <c r="HI106" i="2"/>
  <c r="HH106" i="2"/>
  <c r="HG106" i="2"/>
  <c r="HF106" i="2"/>
  <c r="HE106" i="2"/>
  <c r="HD106" i="2"/>
  <c r="HC106" i="2"/>
  <c r="HB106" i="2"/>
  <c r="HA106" i="2"/>
  <c r="GZ106" i="2"/>
  <c r="GY106" i="2"/>
  <c r="GX106" i="2"/>
  <c r="GW106" i="2"/>
  <c r="GV106" i="2"/>
  <c r="GU106" i="2"/>
  <c r="GT106" i="2"/>
  <c r="GS106" i="2"/>
  <c r="GR106" i="2"/>
  <c r="GQ106" i="2"/>
  <c r="GP106" i="2"/>
  <c r="GO106" i="2"/>
  <c r="GN106" i="2"/>
  <c r="GM106" i="2"/>
  <c r="GL106" i="2"/>
  <c r="GK106" i="2"/>
  <c r="GJ106" i="2"/>
  <c r="GI106" i="2"/>
  <c r="GH106" i="2"/>
  <c r="GG106" i="2"/>
  <c r="GF106" i="2"/>
  <c r="GE106" i="2"/>
  <c r="GD106" i="2"/>
  <c r="IE105" i="2"/>
  <c r="ID105" i="2"/>
  <c r="IC105" i="2"/>
  <c r="IB105" i="2"/>
  <c r="IA105" i="2"/>
  <c r="HZ105" i="2"/>
  <c r="HY105" i="2"/>
  <c r="HX105" i="2"/>
  <c r="HW105" i="2"/>
  <c r="HV105" i="2"/>
  <c r="HU105" i="2"/>
  <c r="HT105" i="2"/>
  <c r="HS105" i="2"/>
  <c r="HR105" i="2"/>
  <c r="HQ105" i="2"/>
  <c r="HP105" i="2"/>
  <c r="HO105" i="2"/>
  <c r="HN105" i="2"/>
  <c r="HM105" i="2"/>
  <c r="HL105" i="2"/>
  <c r="HK105" i="2"/>
  <c r="HJ105" i="2"/>
  <c r="HI105" i="2"/>
  <c r="HH105" i="2"/>
  <c r="HG105" i="2"/>
  <c r="HF105" i="2"/>
  <c r="HE105" i="2"/>
  <c r="HD105" i="2"/>
  <c r="HC105" i="2"/>
  <c r="HB105" i="2"/>
  <c r="HA105" i="2"/>
  <c r="GZ105" i="2"/>
  <c r="GY105" i="2"/>
  <c r="GX105" i="2"/>
  <c r="GW105" i="2"/>
  <c r="GV105" i="2"/>
  <c r="GU105" i="2"/>
  <c r="GT105" i="2"/>
  <c r="GS105" i="2"/>
  <c r="GR105" i="2"/>
  <c r="GQ105" i="2"/>
  <c r="GP105" i="2"/>
  <c r="GO105" i="2"/>
  <c r="GN105" i="2"/>
  <c r="GM105" i="2"/>
  <c r="GL105" i="2"/>
  <c r="GK105" i="2"/>
  <c r="GJ105" i="2"/>
  <c r="GI105" i="2"/>
  <c r="GH105" i="2"/>
  <c r="GG105" i="2"/>
  <c r="GF105" i="2"/>
  <c r="GE105" i="2"/>
  <c r="GD105" i="2"/>
  <c r="IE104" i="2"/>
  <c r="ID104" i="2"/>
  <c r="IC104" i="2"/>
  <c r="IB104" i="2"/>
  <c r="IA104" i="2"/>
  <c r="HZ104" i="2"/>
  <c r="HY104" i="2"/>
  <c r="HX104" i="2"/>
  <c r="HW104" i="2"/>
  <c r="HV104" i="2"/>
  <c r="HU104" i="2"/>
  <c r="HT104" i="2"/>
  <c r="HS104" i="2"/>
  <c r="HR104" i="2"/>
  <c r="HQ104" i="2"/>
  <c r="HP104" i="2"/>
  <c r="HO104" i="2"/>
  <c r="HN104" i="2"/>
  <c r="HM104" i="2"/>
  <c r="HL104" i="2"/>
  <c r="HK104" i="2"/>
  <c r="HJ104" i="2"/>
  <c r="HI104" i="2"/>
  <c r="HH104" i="2"/>
  <c r="HG104" i="2"/>
  <c r="HF104" i="2"/>
  <c r="HE104" i="2"/>
  <c r="HD104" i="2"/>
  <c r="HC104" i="2"/>
  <c r="HB104" i="2"/>
  <c r="HA104" i="2"/>
  <c r="GZ104" i="2"/>
  <c r="GY104" i="2"/>
  <c r="GX104" i="2"/>
  <c r="GW104" i="2"/>
  <c r="GV104" i="2"/>
  <c r="GU104" i="2"/>
  <c r="GT104" i="2"/>
  <c r="GS104" i="2"/>
  <c r="GR104" i="2"/>
  <c r="GQ104" i="2"/>
  <c r="GP104" i="2"/>
  <c r="GO104" i="2"/>
  <c r="GN104" i="2"/>
  <c r="GM104" i="2"/>
  <c r="GL104" i="2"/>
  <c r="GK104" i="2"/>
  <c r="GJ104" i="2"/>
  <c r="GI104" i="2"/>
  <c r="GH104" i="2"/>
  <c r="GG104" i="2"/>
  <c r="GF104" i="2"/>
  <c r="GE104" i="2"/>
  <c r="GD104" i="2"/>
  <c r="IE103" i="2"/>
  <c r="ID103" i="2"/>
  <c r="IC103" i="2"/>
  <c r="IB103" i="2"/>
  <c r="IA103" i="2"/>
  <c r="HZ103" i="2"/>
  <c r="HY103" i="2"/>
  <c r="HX103" i="2"/>
  <c r="HW103" i="2"/>
  <c r="HV103" i="2"/>
  <c r="HU103" i="2"/>
  <c r="HT103" i="2"/>
  <c r="HS103" i="2"/>
  <c r="HR103" i="2"/>
  <c r="HQ103" i="2"/>
  <c r="HP103" i="2"/>
  <c r="HO103" i="2"/>
  <c r="HN103" i="2"/>
  <c r="HM103" i="2"/>
  <c r="HL103" i="2"/>
  <c r="HK103" i="2"/>
  <c r="HJ103" i="2"/>
  <c r="HI103" i="2"/>
  <c r="HH103" i="2"/>
  <c r="HG103" i="2"/>
  <c r="HF103" i="2"/>
  <c r="HE103" i="2"/>
  <c r="HD103" i="2"/>
  <c r="HC103" i="2"/>
  <c r="HB103" i="2"/>
  <c r="HA103" i="2"/>
  <c r="GZ103" i="2"/>
  <c r="GY103" i="2"/>
  <c r="GX103" i="2"/>
  <c r="GW103" i="2"/>
  <c r="GV103" i="2"/>
  <c r="GU103" i="2"/>
  <c r="GT103" i="2"/>
  <c r="GS103" i="2"/>
  <c r="GR103" i="2"/>
  <c r="GQ103" i="2"/>
  <c r="GP103" i="2"/>
  <c r="GO103" i="2"/>
  <c r="GN103" i="2"/>
  <c r="GM103" i="2"/>
  <c r="GL103" i="2"/>
  <c r="GK103" i="2"/>
  <c r="GJ103" i="2"/>
  <c r="GI103" i="2"/>
  <c r="GH103" i="2"/>
  <c r="GG103" i="2"/>
  <c r="GF103" i="2"/>
  <c r="GE103" i="2"/>
  <c r="GD103" i="2"/>
  <c r="IE102" i="2"/>
  <c r="ID102" i="2"/>
  <c r="IC102" i="2"/>
  <c r="IB102" i="2"/>
  <c r="IA102" i="2"/>
  <c r="HZ102" i="2"/>
  <c r="HY102" i="2"/>
  <c r="HX102" i="2"/>
  <c r="HW102" i="2"/>
  <c r="HV102" i="2"/>
  <c r="HU102" i="2"/>
  <c r="HT102" i="2"/>
  <c r="HS102" i="2"/>
  <c r="HR102" i="2"/>
  <c r="HQ102" i="2"/>
  <c r="HP102" i="2"/>
  <c r="HO102" i="2"/>
  <c r="HN102" i="2"/>
  <c r="HM102" i="2"/>
  <c r="HL102" i="2"/>
  <c r="HK102" i="2"/>
  <c r="HJ102" i="2"/>
  <c r="HI102" i="2"/>
  <c r="HH102" i="2"/>
  <c r="HG102" i="2"/>
  <c r="HF102" i="2"/>
  <c r="HE102" i="2"/>
  <c r="HD102" i="2"/>
  <c r="HC102" i="2"/>
  <c r="HB102" i="2"/>
  <c r="HA102" i="2"/>
  <c r="GZ102" i="2"/>
  <c r="GY102" i="2"/>
  <c r="GX102" i="2"/>
  <c r="GW102" i="2"/>
  <c r="GV102" i="2"/>
  <c r="GU102" i="2"/>
  <c r="GT102" i="2"/>
  <c r="GS102" i="2"/>
  <c r="GR102" i="2"/>
  <c r="GQ102" i="2"/>
  <c r="GP102" i="2"/>
  <c r="GO102" i="2"/>
  <c r="GN102" i="2"/>
  <c r="GM102" i="2"/>
  <c r="GL102" i="2"/>
  <c r="GK102" i="2"/>
  <c r="GJ102" i="2"/>
  <c r="GI102" i="2"/>
  <c r="GH102" i="2"/>
  <c r="GG102" i="2"/>
  <c r="GF102" i="2"/>
  <c r="GE102" i="2"/>
  <c r="GD102" i="2"/>
  <c r="IE101" i="2"/>
  <c r="ID101" i="2"/>
  <c r="IC101" i="2"/>
  <c r="IB101" i="2"/>
  <c r="IA101" i="2"/>
  <c r="HZ101" i="2"/>
  <c r="HY101" i="2"/>
  <c r="HX101" i="2"/>
  <c r="HW101" i="2"/>
  <c r="HV101" i="2"/>
  <c r="HU101" i="2"/>
  <c r="HT101" i="2"/>
  <c r="HS101" i="2"/>
  <c r="HR101" i="2"/>
  <c r="HQ101" i="2"/>
  <c r="HP101" i="2"/>
  <c r="HO101" i="2"/>
  <c r="HN101" i="2"/>
  <c r="HM101" i="2"/>
  <c r="HL101" i="2"/>
  <c r="HK101" i="2"/>
  <c r="HJ101" i="2"/>
  <c r="HI101" i="2"/>
  <c r="HH101" i="2"/>
  <c r="HG101" i="2"/>
  <c r="HF101" i="2"/>
  <c r="HE101" i="2"/>
  <c r="HD101" i="2"/>
  <c r="HC101" i="2"/>
  <c r="HB101" i="2"/>
  <c r="HA101" i="2"/>
  <c r="GZ101" i="2"/>
  <c r="GY101" i="2"/>
  <c r="GX101" i="2"/>
  <c r="GW101" i="2"/>
  <c r="GV101" i="2"/>
  <c r="GU101" i="2"/>
  <c r="GT101" i="2"/>
  <c r="GS101" i="2"/>
  <c r="GR101" i="2"/>
  <c r="GQ101" i="2"/>
  <c r="GP101" i="2"/>
  <c r="GO101" i="2"/>
  <c r="GN101" i="2"/>
  <c r="GM101" i="2"/>
  <c r="GL101" i="2"/>
  <c r="GK101" i="2"/>
  <c r="GJ101" i="2"/>
  <c r="GI101" i="2"/>
  <c r="GH101" i="2"/>
  <c r="GG101" i="2"/>
  <c r="GF101" i="2"/>
  <c r="GE101" i="2"/>
  <c r="GD101" i="2"/>
  <c r="IE100" i="2"/>
  <c r="ID100" i="2"/>
  <c r="IC100" i="2"/>
  <c r="IB100" i="2"/>
  <c r="IA100" i="2"/>
  <c r="HZ100" i="2"/>
  <c r="HY100" i="2"/>
  <c r="HX100" i="2"/>
  <c r="HW100" i="2"/>
  <c r="HV100" i="2"/>
  <c r="HU100" i="2"/>
  <c r="HT100" i="2"/>
  <c r="HS100" i="2"/>
  <c r="HR100" i="2"/>
  <c r="HQ100" i="2"/>
  <c r="HP100" i="2"/>
  <c r="HO100" i="2"/>
  <c r="HN100" i="2"/>
  <c r="HM100" i="2"/>
  <c r="HL100" i="2"/>
  <c r="HK100" i="2"/>
  <c r="HJ100" i="2"/>
  <c r="HI100" i="2"/>
  <c r="HH100" i="2"/>
  <c r="HG100" i="2"/>
  <c r="HF100" i="2"/>
  <c r="HE100" i="2"/>
  <c r="HD100" i="2"/>
  <c r="HC100" i="2"/>
  <c r="HB100" i="2"/>
  <c r="HA100" i="2"/>
  <c r="GZ100" i="2"/>
  <c r="GY100" i="2"/>
  <c r="GX100" i="2"/>
  <c r="GW100" i="2"/>
  <c r="GV100" i="2"/>
  <c r="GU100" i="2"/>
  <c r="GT100" i="2"/>
  <c r="GS100" i="2"/>
  <c r="GR100" i="2"/>
  <c r="GQ100" i="2"/>
  <c r="GP100" i="2"/>
  <c r="GO100" i="2"/>
  <c r="GN100" i="2"/>
  <c r="GM100" i="2"/>
  <c r="GL100" i="2"/>
  <c r="GK100" i="2"/>
  <c r="GJ100" i="2"/>
  <c r="GI100" i="2"/>
  <c r="GH100" i="2"/>
  <c r="GG100" i="2"/>
  <c r="GF100" i="2"/>
  <c r="GE100" i="2"/>
  <c r="GD100" i="2"/>
  <c r="IE99" i="2"/>
  <c r="ID99" i="2"/>
  <c r="IC99" i="2"/>
  <c r="IB99" i="2"/>
  <c r="IA99" i="2"/>
  <c r="HZ99" i="2"/>
  <c r="HY99" i="2"/>
  <c r="HX99" i="2"/>
  <c r="HW99" i="2"/>
  <c r="HV99" i="2"/>
  <c r="HU99" i="2"/>
  <c r="HT99" i="2"/>
  <c r="HS99" i="2"/>
  <c r="HR99" i="2"/>
  <c r="HQ99" i="2"/>
  <c r="HP99" i="2"/>
  <c r="HO99" i="2"/>
  <c r="HN99" i="2"/>
  <c r="HM99" i="2"/>
  <c r="HL99" i="2"/>
  <c r="HK99" i="2"/>
  <c r="HJ99" i="2"/>
  <c r="HI99" i="2"/>
  <c r="HH99" i="2"/>
  <c r="HG99" i="2"/>
  <c r="HF99" i="2"/>
  <c r="HE99" i="2"/>
  <c r="HD99" i="2"/>
  <c r="HC99" i="2"/>
  <c r="HB99" i="2"/>
  <c r="HA99" i="2"/>
  <c r="GZ99" i="2"/>
  <c r="GY99" i="2"/>
  <c r="GX99" i="2"/>
  <c r="GW99" i="2"/>
  <c r="GV99" i="2"/>
  <c r="GU99" i="2"/>
  <c r="GT99" i="2"/>
  <c r="GS99" i="2"/>
  <c r="GR99" i="2"/>
  <c r="GQ99" i="2"/>
  <c r="GP99" i="2"/>
  <c r="GO99" i="2"/>
  <c r="GN99" i="2"/>
  <c r="GM99" i="2"/>
  <c r="GL99" i="2"/>
  <c r="GK99" i="2"/>
  <c r="GJ99" i="2"/>
  <c r="GI99" i="2"/>
  <c r="GH99" i="2"/>
  <c r="GG99" i="2"/>
  <c r="GF99" i="2"/>
  <c r="GE99" i="2"/>
  <c r="GD99" i="2"/>
  <c r="IE98" i="2"/>
  <c r="ID98" i="2"/>
  <c r="IC98" i="2"/>
  <c r="IB98" i="2"/>
  <c r="IA98" i="2"/>
  <c r="HZ98" i="2"/>
  <c r="HY98" i="2"/>
  <c r="HX98" i="2"/>
  <c r="HW98" i="2"/>
  <c r="HV98" i="2"/>
  <c r="HU98" i="2"/>
  <c r="HT98" i="2"/>
  <c r="HS98" i="2"/>
  <c r="HR98" i="2"/>
  <c r="HQ98" i="2"/>
  <c r="HP98" i="2"/>
  <c r="HO98" i="2"/>
  <c r="HN98" i="2"/>
  <c r="HM98" i="2"/>
  <c r="HL98" i="2"/>
  <c r="HK98" i="2"/>
  <c r="HJ98" i="2"/>
  <c r="HI98" i="2"/>
  <c r="HH98" i="2"/>
  <c r="HG98" i="2"/>
  <c r="HF98" i="2"/>
  <c r="HE98" i="2"/>
  <c r="HD98" i="2"/>
  <c r="HC98" i="2"/>
  <c r="HB98" i="2"/>
  <c r="HA98" i="2"/>
  <c r="GZ98" i="2"/>
  <c r="GY98" i="2"/>
  <c r="GX98" i="2"/>
  <c r="GW98" i="2"/>
  <c r="GV98" i="2"/>
  <c r="GU98" i="2"/>
  <c r="GT98" i="2"/>
  <c r="GS98" i="2"/>
  <c r="GR98" i="2"/>
  <c r="GQ98" i="2"/>
  <c r="GP98" i="2"/>
  <c r="GO98" i="2"/>
  <c r="GN98" i="2"/>
  <c r="GM98" i="2"/>
  <c r="GL98" i="2"/>
  <c r="GK98" i="2"/>
  <c r="GJ98" i="2"/>
  <c r="GI98" i="2"/>
  <c r="GH98" i="2"/>
  <c r="GG98" i="2"/>
  <c r="GF98" i="2"/>
  <c r="GE98" i="2"/>
  <c r="GD98" i="2"/>
  <c r="IE97" i="2"/>
  <c r="ID97" i="2"/>
  <c r="IC97" i="2"/>
  <c r="IB97" i="2"/>
  <c r="IA97" i="2"/>
  <c r="HZ97" i="2"/>
  <c r="HY97" i="2"/>
  <c r="HX97" i="2"/>
  <c r="HW97" i="2"/>
  <c r="HV97" i="2"/>
  <c r="HU97" i="2"/>
  <c r="HT97" i="2"/>
  <c r="HS97" i="2"/>
  <c r="HR97" i="2"/>
  <c r="HQ97" i="2"/>
  <c r="HP97" i="2"/>
  <c r="HO97" i="2"/>
  <c r="HN97" i="2"/>
  <c r="HM97" i="2"/>
  <c r="HL97" i="2"/>
  <c r="HK97" i="2"/>
  <c r="HJ97" i="2"/>
  <c r="HI97" i="2"/>
  <c r="HH97" i="2"/>
  <c r="HG97" i="2"/>
  <c r="HF97" i="2"/>
  <c r="HE97" i="2"/>
  <c r="HD97" i="2"/>
  <c r="HC97" i="2"/>
  <c r="HB97" i="2"/>
  <c r="HA97" i="2"/>
  <c r="GZ97" i="2"/>
  <c r="GY97" i="2"/>
  <c r="GX97" i="2"/>
  <c r="GW97" i="2"/>
  <c r="GV97" i="2"/>
  <c r="GU97" i="2"/>
  <c r="GT97" i="2"/>
  <c r="GS97" i="2"/>
  <c r="GR97" i="2"/>
  <c r="GQ97" i="2"/>
  <c r="GP97" i="2"/>
  <c r="GO97" i="2"/>
  <c r="GN97" i="2"/>
  <c r="GM97" i="2"/>
  <c r="GL97" i="2"/>
  <c r="GK97" i="2"/>
  <c r="GJ97" i="2"/>
  <c r="GI97" i="2"/>
  <c r="GH97" i="2"/>
  <c r="GG97" i="2"/>
  <c r="GF97" i="2"/>
  <c r="GE97" i="2"/>
  <c r="GD97" i="2"/>
  <c r="IE96" i="2"/>
  <c r="ID96" i="2"/>
  <c r="IC96" i="2"/>
  <c r="IB96" i="2"/>
  <c r="IA96" i="2"/>
  <c r="HZ96" i="2"/>
  <c r="HY96" i="2"/>
  <c r="HX96" i="2"/>
  <c r="HW96" i="2"/>
  <c r="HV96" i="2"/>
  <c r="HU96" i="2"/>
  <c r="HT96" i="2"/>
  <c r="HS96" i="2"/>
  <c r="HR96" i="2"/>
  <c r="HQ96" i="2"/>
  <c r="HP96" i="2"/>
  <c r="HO96" i="2"/>
  <c r="HN96" i="2"/>
  <c r="HM96" i="2"/>
  <c r="HL96" i="2"/>
  <c r="HK96" i="2"/>
  <c r="HJ96" i="2"/>
  <c r="HI96" i="2"/>
  <c r="HH96" i="2"/>
  <c r="HG96" i="2"/>
  <c r="HF96" i="2"/>
  <c r="HE96" i="2"/>
  <c r="HD96" i="2"/>
  <c r="HC96" i="2"/>
  <c r="HB96" i="2"/>
  <c r="HA96" i="2"/>
  <c r="GZ96" i="2"/>
  <c r="GY96" i="2"/>
  <c r="GX96" i="2"/>
  <c r="GW96" i="2"/>
  <c r="GV96" i="2"/>
  <c r="GU96" i="2"/>
  <c r="GT96" i="2"/>
  <c r="GS96" i="2"/>
  <c r="GR96" i="2"/>
  <c r="GQ96" i="2"/>
  <c r="GP96" i="2"/>
  <c r="GO96" i="2"/>
  <c r="GN96" i="2"/>
  <c r="GM96" i="2"/>
  <c r="GL96" i="2"/>
  <c r="GK96" i="2"/>
  <c r="GJ96" i="2"/>
  <c r="GI96" i="2"/>
  <c r="GH96" i="2"/>
  <c r="GG96" i="2"/>
  <c r="GF96" i="2"/>
  <c r="GE96" i="2"/>
  <c r="GD96" i="2"/>
  <c r="IE95" i="2"/>
  <c r="ID95" i="2"/>
  <c r="IC95" i="2"/>
  <c r="IB95" i="2"/>
  <c r="IA95" i="2"/>
  <c r="HZ95" i="2"/>
  <c r="HY95" i="2"/>
  <c r="HX95" i="2"/>
  <c r="HW95" i="2"/>
  <c r="HV95" i="2"/>
  <c r="HU95" i="2"/>
  <c r="HT95" i="2"/>
  <c r="HS95" i="2"/>
  <c r="HR95" i="2"/>
  <c r="HQ95" i="2"/>
  <c r="HP95" i="2"/>
  <c r="HO95" i="2"/>
  <c r="HN95" i="2"/>
  <c r="HM95" i="2"/>
  <c r="HL95" i="2"/>
  <c r="HK95" i="2"/>
  <c r="HJ95" i="2"/>
  <c r="HI95" i="2"/>
  <c r="HH95" i="2"/>
  <c r="HG95" i="2"/>
  <c r="HF95" i="2"/>
  <c r="HE95" i="2"/>
  <c r="HD95" i="2"/>
  <c r="HC95" i="2"/>
  <c r="HB95" i="2"/>
  <c r="HA95" i="2"/>
  <c r="GZ95" i="2"/>
  <c r="GY95" i="2"/>
  <c r="GX95" i="2"/>
  <c r="GW95" i="2"/>
  <c r="GV95" i="2"/>
  <c r="GU95" i="2"/>
  <c r="GT95" i="2"/>
  <c r="GS95" i="2"/>
  <c r="GR95" i="2"/>
  <c r="GQ95" i="2"/>
  <c r="GP95" i="2"/>
  <c r="GO95" i="2"/>
  <c r="GN95" i="2"/>
  <c r="GM95" i="2"/>
  <c r="GL95" i="2"/>
  <c r="GK95" i="2"/>
  <c r="GJ95" i="2"/>
  <c r="GI95" i="2"/>
  <c r="GH95" i="2"/>
  <c r="GG95" i="2"/>
  <c r="GF95" i="2"/>
  <c r="GE95" i="2"/>
  <c r="GD95" i="2"/>
  <c r="IE94" i="2"/>
  <c r="ID94" i="2"/>
  <c r="IC94" i="2"/>
  <c r="IB94" i="2"/>
  <c r="IA94" i="2"/>
  <c r="HZ94" i="2"/>
  <c r="HY94" i="2"/>
  <c r="HX94" i="2"/>
  <c r="HW94" i="2"/>
  <c r="HV94" i="2"/>
  <c r="HU94" i="2"/>
  <c r="HT94" i="2"/>
  <c r="HS94" i="2"/>
  <c r="HR94" i="2"/>
  <c r="HQ94" i="2"/>
  <c r="HP94" i="2"/>
  <c r="HO94" i="2"/>
  <c r="HN94" i="2"/>
  <c r="HM94" i="2"/>
  <c r="HL94" i="2"/>
  <c r="HK94" i="2"/>
  <c r="HJ94" i="2"/>
  <c r="HI94" i="2"/>
  <c r="HH94" i="2"/>
  <c r="HG94" i="2"/>
  <c r="HF94" i="2"/>
  <c r="HE94" i="2"/>
  <c r="HD94" i="2"/>
  <c r="HC94" i="2"/>
  <c r="HB94" i="2"/>
  <c r="HA94" i="2"/>
  <c r="GZ94" i="2"/>
  <c r="GY94" i="2"/>
  <c r="GX94" i="2"/>
  <c r="GW94" i="2"/>
  <c r="GV94" i="2"/>
  <c r="GU94" i="2"/>
  <c r="GT94" i="2"/>
  <c r="GS94" i="2"/>
  <c r="GR94" i="2"/>
  <c r="GQ94" i="2"/>
  <c r="GP94" i="2"/>
  <c r="GO94" i="2"/>
  <c r="GN94" i="2"/>
  <c r="GM94" i="2"/>
  <c r="GL94" i="2"/>
  <c r="GK94" i="2"/>
  <c r="GJ94" i="2"/>
  <c r="GI94" i="2"/>
  <c r="GH94" i="2"/>
  <c r="GG94" i="2"/>
  <c r="GF94" i="2"/>
  <c r="GE94" i="2"/>
  <c r="GD94" i="2"/>
  <c r="IE93" i="2"/>
  <c r="ID93" i="2"/>
  <c r="IC93" i="2"/>
  <c r="IB93" i="2"/>
  <c r="IA93" i="2"/>
  <c r="HZ93" i="2"/>
  <c r="HY93" i="2"/>
  <c r="HX93" i="2"/>
  <c r="HW93" i="2"/>
  <c r="HV93" i="2"/>
  <c r="HU93" i="2"/>
  <c r="HT93" i="2"/>
  <c r="HS93" i="2"/>
  <c r="HR93" i="2"/>
  <c r="HQ93" i="2"/>
  <c r="HP93" i="2"/>
  <c r="HO93" i="2"/>
  <c r="HN93" i="2"/>
  <c r="HM93" i="2"/>
  <c r="HL93" i="2"/>
  <c r="HK93" i="2"/>
  <c r="HJ93" i="2"/>
  <c r="HI93" i="2"/>
  <c r="HH93" i="2"/>
  <c r="HG93" i="2"/>
  <c r="HF93" i="2"/>
  <c r="HE93" i="2"/>
  <c r="HD93" i="2"/>
  <c r="HC93" i="2"/>
  <c r="HB93" i="2"/>
  <c r="HA93" i="2"/>
  <c r="GZ93" i="2"/>
  <c r="GY93" i="2"/>
  <c r="GX93" i="2"/>
  <c r="GW93" i="2"/>
  <c r="GV93" i="2"/>
  <c r="GU93" i="2"/>
  <c r="GT93" i="2"/>
  <c r="GS93" i="2"/>
  <c r="GR93" i="2"/>
  <c r="GQ93" i="2"/>
  <c r="GP93" i="2"/>
  <c r="GO93" i="2"/>
  <c r="GN93" i="2"/>
  <c r="GM93" i="2"/>
  <c r="GL93" i="2"/>
  <c r="GK93" i="2"/>
  <c r="GJ93" i="2"/>
  <c r="GI93" i="2"/>
  <c r="GH93" i="2"/>
  <c r="GG93" i="2"/>
  <c r="GF93" i="2"/>
  <c r="GE93" i="2"/>
  <c r="GD93" i="2"/>
  <c r="IE92" i="2"/>
  <c r="ID92" i="2"/>
  <c r="IC92" i="2"/>
  <c r="IB92" i="2"/>
  <c r="IA92" i="2"/>
  <c r="HZ92" i="2"/>
  <c r="HY92" i="2"/>
  <c r="HX92" i="2"/>
  <c r="HW92" i="2"/>
  <c r="HV92" i="2"/>
  <c r="HU92" i="2"/>
  <c r="HT92" i="2"/>
  <c r="HS92" i="2"/>
  <c r="HR92" i="2"/>
  <c r="HQ92" i="2"/>
  <c r="HP92" i="2"/>
  <c r="HO92" i="2"/>
  <c r="HN92" i="2"/>
  <c r="HM92" i="2"/>
  <c r="HL92" i="2"/>
  <c r="HK92" i="2"/>
  <c r="HJ92" i="2"/>
  <c r="HI92" i="2"/>
  <c r="HH92" i="2"/>
  <c r="HG92" i="2"/>
  <c r="HF92" i="2"/>
  <c r="HE92" i="2"/>
  <c r="HD92" i="2"/>
  <c r="HC92" i="2"/>
  <c r="HB92" i="2"/>
  <c r="HA92" i="2"/>
  <c r="GZ92" i="2"/>
  <c r="GY92" i="2"/>
  <c r="GX92" i="2"/>
  <c r="GW92" i="2"/>
  <c r="GV92" i="2"/>
  <c r="GU92" i="2"/>
  <c r="GT92" i="2"/>
  <c r="GS92" i="2"/>
  <c r="GR92" i="2"/>
  <c r="GQ92" i="2"/>
  <c r="GP92" i="2"/>
  <c r="GO92" i="2"/>
  <c r="GN92" i="2"/>
  <c r="GM92" i="2"/>
  <c r="GL92" i="2"/>
  <c r="GK92" i="2"/>
  <c r="GJ92" i="2"/>
  <c r="GI92" i="2"/>
  <c r="GH92" i="2"/>
  <c r="GG92" i="2"/>
  <c r="GF92" i="2"/>
  <c r="GE92" i="2"/>
  <c r="GD92" i="2"/>
  <c r="IE91" i="2"/>
  <c r="ID91" i="2"/>
  <c r="IC91" i="2"/>
  <c r="IB91" i="2"/>
  <c r="IA91" i="2"/>
  <c r="HZ91" i="2"/>
  <c r="HY91" i="2"/>
  <c r="HX91" i="2"/>
  <c r="HW91" i="2"/>
  <c r="HV91" i="2"/>
  <c r="HU91" i="2"/>
  <c r="HT91" i="2"/>
  <c r="HS91" i="2"/>
  <c r="HR91" i="2"/>
  <c r="HQ91" i="2"/>
  <c r="HP91" i="2"/>
  <c r="HO91" i="2"/>
  <c r="HN91" i="2"/>
  <c r="HM91" i="2"/>
  <c r="HL91" i="2"/>
  <c r="HK91" i="2"/>
  <c r="HJ91" i="2"/>
  <c r="HI91" i="2"/>
  <c r="HH91" i="2"/>
  <c r="HG91" i="2"/>
  <c r="HF91" i="2"/>
  <c r="HE91" i="2"/>
  <c r="HD91" i="2"/>
  <c r="HC91" i="2"/>
  <c r="HB91" i="2"/>
  <c r="HA91" i="2"/>
  <c r="GZ91" i="2"/>
  <c r="GY91" i="2"/>
  <c r="GX91" i="2"/>
  <c r="GW91" i="2"/>
  <c r="GV91" i="2"/>
  <c r="GU91" i="2"/>
  <c r="GT91" i="2"/>
  <c r="GS91" i="2"/>
  <c r="GR91" i="2"/>
  <c r="GQ91" i="2"/>
  <c r="GP91" i="2"/>
  <c r="GO91" i="2"/>
  <c r="GN91" i="2"/>
  <c r="GM91" i="2"/>
  <c r="GL91" i="2"/>
  <c r="GK91" i="2"/>
  <c r="GJ91" i="2"/>
  <c r="GI91" i="2"/>
  <c r="GH91" i="2"/>
  <c r="GG91" i="2"/>
  <c r="GF91" i="2"/>
  <c r="GE91" i="2"/>
  <c r="GD91" i="2"/>
  <c r="IE90" i="2"/>
  <c r="ID90" i="2"/>
  <c r="IC90" i="2"/>
  <c r="IB90" i="2"/>
  <c r="IA90" i="2"/>
  <c r="HZ90" i="2"/>
  <c r="HY90" i="2"/>
  <c r="HX90" i="2"/>
  <c r="HW90" i="2"/>
  <c r="HV90" i="2"/>
  <c r="HU90" i="2"/>
  <c r="HT90" i="2"/>
  <c r="HS90" i="2"/>
  <c r="HR90" i="2"/>
  <c r="HQ90" i="2"/>
  <c r="HP90" i="2"/>
  <c r="HO90" i="2"/>
  <c r="HN90" i="2"/>
  <c r="HM90" i="2"/>
  <c r="HL90" i="2"/>
  <c r="HK90" i="2"/>
  <c r="HJ90" i="2"/>
  <c r="HI90" i="2"/>
  <c r="HH90" i="2"/>
  <c r="HG90" i="2"/>
  <c r="HF90" i="2"/>
  <c r="HE90" i="2"/>
  <c r="HD90" i="2"/>
  <c r="HC90" i="2"/>
  <c r="HB90" i="2"/>
  <c r="HA90" i="2"/>
  <c r="GZ90" i="2"/>
  <c r="GY90" i="2"/>
  <c r="GX90" i="2"/>
  <c r="GW90" i="2"/>
  <c r="GV90" i="2"/>
  <c r="GU90" i="2"/>
  <c r="GT90" i="2"/>
  <c r="GS90" i="2"/>
  <c r="GR90" i="2"/>
  <c r="GQ90" i="2"/>
  <c r="GP90" i="2"/>
  <c r="GO90" i="2"/>
  <c r="GN90" i="2"/>
  <c r="GM90" i="2"/>
  <c r="GL90" i="2"/>
  <c r="GK90" i="2"/>
  <c r="GJ90" i="2"/>
  <c r="GI90" i="2"/>
  <c r="GH90" i="2"/>
  <c r="GG90" i="2"/>
  <c r="GF90" i="2"/>
  <c r="GE90" i="2"/>
  <c r="GD90" i="2"/>
  <c r="IE89" i="2"/>
  <c r="ID89" i="2"/>
  <c r="IC89" i="2"/>
  <c r="IB89" i="2"/>
  <c r="IA89" i="2"/>
  <c r="HZ89" i="2"/>
  <c r="HY89" i="2"/>
  <c r="HX89" i="2"/>
  <c r="HW89" i="2"/>
  <c r="HV89" i="2"/>
  <c r="HU89" i="2"/>
  <c r="HT89" i="2"/>
  <c r="HS89" i="2"/>
  <c r="HR89" i="2"/>
  <c r="HQ89" i="2"/>
  <c r="HP89" i="2"/>
  <c r="HO89" i="2"/>
  <c r="HN89" i="2"/>
  <c r="HM89" i="2"/>
  <c r="HL89" i="2"/>
  <c r="HK89" i="2"/>
  <c r="HJ89" i="2"/>
  <c r="HI89" i="2"/>
  <c r="HH89" i="2"/>
  <c r="HG89" i="2"/>
  <c r="HF89" i="2"/>
  <c r="HE89" i="2"/>
  <c r="HD89" i="2"/>
  <c r="HC89" i="2"/>
  <c r="HB89" i="2"/>
  <c r="HA89" i="2"/>
  <c r="GZ89" i="2"/>
  <c r="GY89" i="2"/>
  <c r="GX89" i="2"/>
  <c r="GW89" i="2"/>
  <c r="GV89" i="2"/>
  <c r="GU89" i="2"/>
  <c r="GT89" i="2"/>
  <c r="GS89" i="2"/>
  <c r="GR89" i="2"/>
  <c r="GQ89" i="2"/>
  <c r="GP89" i="2"/>
  <c r="GO89" i="2"/>
  <c r="GN89" i="2"/>
  <c r="GM89" i="2"/>
  <c r="GL89" i="2"/>
  <c r="GK89" i="2"/>
  <c r="GJ89" i="2"/>
  <c r="GI89" i="2"/>
  <c r="GH89" i="2"/>
  <c r="GG89" i="2"/>
  <c r="GF89" i="2"/>
  <c r="GE89" i="2"/>
  <c r="GD89" i="2"/>
  <c r="IE88" i="2"/>
  <c r="ID88" i="2"/>
  <c r="IC88" i="2"/>
  <c r="IB88" i="2"/>
  <c r="IA88" i="2"/>
  <c r="HZ88" i="2"/>
  <c r="HY88" i="2"/>
  <c r="HX88" i="2"/>
  <c r="HW88" i="2"/>
  <c r="HV88" i="2"/>
  <c r="HU88" i="2"/>
  <c r="HT88" i="2"/>
  <c r="HS88" i="2"/>
  <c r="HR88" i="2"/>
  <c r="HQ88" i="2"/>
  <c r="HP88" i="2"/>
  <c r="HO88" i="2"/>
  <c r="HN88" i="2"/>
  <c r="HM88" i="2"/>
  <c r="HL88" i="2"/>
  <c r="HK88" i="2"/>
  <c r="HJ88" i="2"/>
  <c r="HI88" i="2"/>
  <c r="HH88" i="2"/>
  <c r="HG88" i="2"/>
  <c r="HF88" i="2"/>
  <c r="HE88" i="2"/>
  <c r="HD88" i="2"/>
  <c r="HC88" i="2"/>
  <c r="HB88" i="2"/>
  <c r="HA88" i="2"/>
  <c r="GZ88" i="2"/>
  <c r="GY88" i="2"/>
  <c r="GX88" i="2"/>
  <c r="GW88" i="2"/>
  <c r="GV88" i="2"/>
  <c r="GU88" i="2"/>
  <c r="GT88" i="2"/>
  <c r="GS88" i="2"/>
  <c r="GR88" i="2"/>
  <c r="GQ88" i="2"/>
  <c r="GP88" i="2"/>
  <c r="GO88" i="2"/>
  <c r="GN88" i="2"/>
  <c r="GM88" i="2"/>
  <c r="GL88" i="2"/>
  <c r="GK88" i="2"/>
  <c r="GJ88" i="2"/>
  <c r="GI88" i="2"/>
  <c r="GH88" i="2"/>
  <c r="GG88" i="2"/>
  <c r="GF88" i="2"/>
  <c r="GE88" i="2"/>
  <c r="GD88" i="2"/>
  <c r="IE87" i="2"/>
  <c r="ID87" i="2"/>
  <c r="IC87" i="2"/>
  <c r="IB87" i="2"/>
  <c r="IA87" i="2"/>
  <c r="HZ87" i="2"/>
  <c r="HY87" i="2"/>
  <c r="HX87" i="2"/>
  <c r="HW87" i="2"/>
  <c r="HV87" i="2"/>
  <c r="HU87" i="2"/>
  <c r="HT87" i="2"/>
  <c r="HS87" i="2"/>
  <c r="HR87" i="2"/>
  <c r="HQ87" i="2"/>
  <c r="HP87" i="2"/>
  <c r="HO87" i="2"/>
  <c r="HN87" i="2"/>
  <c r="HM87" i="2"/>
  <c r="HL87" i="2"/>
  <c r="HK87" i="2"/>
  <c r="HJ87" i="2"/>
  <c r="HI87" i="2"/>
  <c r="HH87" i="2"/>
  <c r="HG87" i="2"/>
  <c r="HF87" i="2"/>
  <c r="HE87" i="2"/>
  <c r="HD87" i="2"/>
  <c r="HC87" i="2"/>
  <c r="HB87" i="2"/>
  <c r="HA87" i="2"/>
  <c r="GZ87" i="2"/>
  <c r="GY87" i="2"/>
  <c r="GX87" i="2"/>
  <c r="GW87" i="2"/>
  <c r="GV87" i="2"/>
  <c r="GU87" i="2"/>
  <c r="GT87" i="2"/>
  <c r="GS87" i="2"/>
  <c r="GR87" i="2"/>
  <c r="GQ87" i="2"/>
  <c r="GP87" i="2"/>
  <c r="GO87" i="2"/>
  <c r="GN87" i="2"/>
  <c r="GM87" i="2"/>
  <c r="GL87" i="2"/>
  <c r="GK87" i="2"/>
  <c r="GJ87" i="2"/>
  <c r="GI87" i="2"/>
  <c r="GH87" i="2"/>
  <c r="GG87" i="2"/>
  <c r="GF87" i="2"/>
  <c r="GE87" i="2"/>
  <c r="GD87" i="2"/>
  <c r="IE86" i="2"/>
  <c r="ID86" i="2"/>
  <c r="IC86" i="2"/>
  <c r="IB86" i="2"/>
  <c r="IA86" i="2"/>
  <c r="HZ86" i="2"/>
  <c r="HY86" i="2"/>
  <c r="HX86" i="2"/>
  <c r="HW86" i="2"/>
  <c r="HV86" i="2"/>
  <c r="HU86" i="2"/>
  <c r="HT86" i="2"/>
  <c r="HS86" i="2"/>
  <c r="HR86" i="2"/>
  <c r="HQ86" i="2"/>
  <c r="HP86" i="2"/>
  <c r="HO86" i="2"/>
  <c r="HN86" i="2"/>
  <c r="HM86" i="2"/>
  <c r="HL86" i="2"/>
  <c r="HK86" i="2"/>
  <c r="HJ86" i="2"/>
  <c r="HI86" i="2"/>
  <c r="HH86" i="2"/>
  <c r="HG86" i="2"/>
  <c r="HF86" i="2"/>
  <c r="HE86" i="2"/>
  <c r="HD86" i="2"/>
  <c r="HC86" i="2"/>
  <c r="HB86" i="2"/>
  <c r="HA86" i="2"/>
  <c r="GZ86" i="2"/>
  <c r="GY86" i="2"/>
  <c r="GX86" i="2"/>
  <c r="GW86" i="2"/>
  <c r="GV86" i="2"/>
  <c r="GU86" i="2"/>
  <c r="GT86" i="2"/>
  <c r="GS86" i="2"/>
  <c r="GR86" i="2"/>
  <c r="GQ86" i="2"/>
  <c r="GP86" i="2"/>
  <c r="GO86" i="2"/>
  <c r="GN86" i="2"/>
  <c r="GM86" i="2"/>
  <c r="GL86" i="2"/>
  <c r="GK86" i="2"/>
  <c r="GJ86" i="2"/>
  <c r="GI86" i="2"/>
  <c r="GH86" i="2"/>
  <c r="GG86" i="2"/>
  <c r="GF86" i="2"/>
  <c r="GE86" i="2"/>
  <c r="GD86" i="2"/>
  <c r="IE85" i="2"/>
  <c r="ID85" i="2"/>
  <c r="IC85" i="2"/>
  <c r="IB85" i="2"/>
  <c r="IA85" i="2"/>
  <c r="HZ85" i="2"/>
  <c r="HY85" i="2"/>
  <c r="HX85" i="2"/>
  <c r="HW85" i="2"/>
  <c r="HV85" i="2"/>
  <c r="HU85" i="2"/>
  <c r="HT85" i="2"/>
  <c r="HS85" i="2"/>
  <c r="HR85" i="2"/>
  <c r="HQ85" i="2"/>
  <c r="HP85" i="2"/>
  <c r="HO85" i="2"/>
  <c r="HN85" i="2"/>
  <c r="HM85" i="2"/>
  <c r="HL85" i="2"/>
  <c r="HK85" i="2"/>
  <c r="HJ85" i="2"/>
  <c r="HI85" i="2"/>
  <c r="HH85" i="2"/>
  <c r="HG85" i="2"/>
  <c r="HF85" i="2"/>
  <c r="HE85" i="2"/>
  <c r="HD85" i="2"/>
  <c r="HC85" i="2"/>
  <c r="HB85" i="2"/>
  <c r="HA85" i="2"/>
  <c r="GZ85" i="2"/>
  <c r="GY85" i="2"/>
  <c r="GX85" i="2"/>
  <c r="GW85" i="2"/>
  <c r="GV85" i="2"/>
  <c r="GU85" i="2"/>
  <c r="GT85" i="2"/>
  <c r="GS85" i="2"/>
  <c r="GR85" i="2"/>
  <c r="GQ85" i="2"/>
  <c r="GP85" i="2"/>
  <c r="GO85" i="2"/>
  <c r="GN85" i="2"/>
  <c r="GM85" i="2"/>
  <c r="GL85" i="2"/>
  <c r="GK85" i="2"/>
  <c r="GJ85" i="2"/>
  <c r="GI85" i="2"/>
  <c r="GH85" i="2"/>
  <c r="GG85" i="2"/>
  <c r="GF85" i="2"/>
  <c r="GE85" i="2"/>
  <c r="GD85" i="2"/>
  <c r="IE84" i="2"/>
  <c r="ID84" i="2"/>
  <c r="IC84" i="2"/>
  <c r="IB84" i="2"/>
  <c r="IA84" i="2"/>
  <c r="HZ84" i="2"/>
  <c r="HY84" i="2"/>
  <c r="HX84" i="2"/>
  <c r="HW84" i="2"/>
  <c r="HV84" i="2"/>
  <c r="HU84" i="2"/>
  <c r="HT84" i="2"/>
  <c r="HS84" i="2"/>
  <c r="HR84" i="2"/>
  <c r="HQ84" i="2"/>
  <c r="HP84" i="2"/>
  <c r="HO84" i="2"/>
  <c r="HN84" i="2"/>
  <c r="HM84" i="2"/>
  <c r="HL84" i="2"/>
  <c r="HK84" i="2"/>
  <c r="HJ84" i="2"/>
  <c r="HI84" i="2"/>
  <c r="HH84" i="2"/>
  <c r="HG84" i="2"/>
  <c r="HF84" i="2"/>
  <c r="HE84" i="2"/>
  <c r="HD84" i="2"/>
  <c r="HC84" i="2"/>
  <c r="HB84" i="2"/>
  <c r="HA84" i="2"/>
  <c r="GZ84" i="2"/>
  <c r="GY84" i="2"/>
  <c r="GX84" i="2"/>
  <c r="GW84" i="2"/>
  <c r="GV84" i="2"/>
  <c r="GU84" i="2"/>
  <c r="GT84" i="2"/>
  <c r="GS84" i="2"/>
  <c r="GR84" i="2"/>
  <c r="GQ84" i="2"/>
  <c r="GP84" i="2"/>
  <c r="GO84" i="2"/>
  <c r="GN84" i="2"/>
  <c r="GM84" i="2"/>
  <c r="GL84" i="2"/>
  <c r="GK84" i="2"/>
  <c r="GJ84" i="2"/>
  <c r="GI84" i="2"/>
  <c r="GH84" i="2"/>
  <c r="GG84" i="2"/>
  <c r="GF84" i="2"/>
  <c r="GE84" i="2"/>
  <c r="GD84" i="2"/>
  <c r="IE83" i="2"/>
  <c r="ID83" i="2"/>
  <c r="IC83" i="2"/>
  <c r="IB83" i="2"/>
  <c r="IA83" i="2"/>
  <c r="HZ83" i="2"/>
  <c r="HY83" i="2"/>
  <c r="HX83" i="2"/>
  <c r="HW83" i="2"/>
  <c r="HV83" i="2"/>
  <c r="HU83" i="2"/>
  <c r="HT83" i="2"/>
  <c r="HS83" i="2"/>
  <c r="HR83" i="2"/>
  <c r="HQ83" i="2"/>
  <c r="HP83" i="2"/>
  <c r="HO83" i="2"/>
  <c r="HN83" i="2"/>
  <c r="HM83" i="2"/>
  <c r="HL83" i="2"/>
  <c r="HK83" i="2"/>
  <c r="HJ83" i="2"/>
  <c r="HI83" i="2"/>
  <c r="HH83" i="2"/>
  <c r="HG83" i="2"/>
  <c r="HF83" i="2"/>
  <c r="HE83" i="2"/>
  <c r="HD83" i="2"/>
  <c r="HC83" i="2"/>
  <c r="HB83" i="2"/>
  <c r="HA83" i="2"/>
  <c r="GZ83" i="2"/>
  <c r="GY83" i="2"/>
  <c r="GX83" i="2"/>
  <c r="GW83" i="2"/>
  <c r="GV83" i="2"/>
  <c r="GU83" i="2"/>
  <c r="GT83" i="2"/>
  <c r="GS83" i="2"/>
  <c r="GR83" i="2"/>
  <c r="GQ83" i="2"/>
  <c r="GP83" i="2"/>
  <c r="GO83" i="2"/>
  <c r="GN83" i="2"/>
  <c r="GM83" i="2"/>
  <c r="GL83" i="2"/>
  <c r="GK83" i="2"/>
  <c r="GJ83" i="2"/>
  <c r="GI83" i="2"/>
  <c r="GH83" i="2"/>
  <c r="GG83" i="2"/>
  <c r="GF83" i="2"/>
  <c r="GE83" i="2"/>
  <c r="GD83" i="2"/>
  <c r="IE82" i="2"/>
  <c r="ID82" i="2"/>
  <c r="IC82" i="2"/>
  <c r="IB82" i="2"/>
  <c r="IA82" i="2"/>
  <c r="HZ82" i="2"/>
  <c r="HY82" i="2"/>
  <c r="HX82" i="2"/>
  <c r="HW82" i="2"/>
  <c r="HV82" i="2"/>
  <c r="HU82" i="2"/>
  <c r="HT82" i="2"/>
  <c r="HS82" i="2"/>
  <c r="HR82" i="2"/>
  <c r="HQ82" i="2"/>
  <c r="HP82" i="2"/>
  <c r="HO82" i="2"/>
  <c r="HN82" i="2"/>
  <c r="HM82" i="2"/>
  <c r="HL82" i="2"/>
  <c r="HK82" i="2"/>
  <c r="HJ82" i="2"/>
  <c r="HI82" i="2"/>
  <c r="HH82" i="2"/>
  <c r="HG82" i="2"/>
  <c r="HF82" i="2"/>
  <c r="HE82" i="2"/>
  <c r="HD82" i="2"/>
  <c r="HC82" i="2"/>
  <c r="HB82" i="2"/>
  <c r="HA82" i="2"/>
  <c r="GZ82" i="2"/>
  <c r="GY82" i="2"/>
  <c r="GX82" i="2"/>
  <c r="GW82" i="2"/>
  <c r="GV82" i="2"/>
  <c r="GU82" i="2"/>
  <c r="GT82" i="2"/>
  <c r="GS82" i="2"/>
  <c r="GR82" i="2"/>
  <c r="GQ82" i="2"/>
  <c r="GP82" i="2"/>
  <c r="GO82" i="2"/>
  <c r="GN82" i="2"/>
  <c r="GM82" i="2"/>
  <c r="GL82" i="2"/>
  <c r="GK82" i="2"/>
  <c r="GJ82" i="2"/>
  <c r="GI82" i="2"/>
  <c r="GH82" i="2"/>
  <c r="GG82" i="2"/>
  <c r="GF82" i="2"/>
  <c r="GE82" i="2"/>
  <c r="GD82" i="2"/>
  <c r="IE81" i="2"/>
  <c r="ID81" i="2"/>
  <c r="IC81" i="2"/>
  <c r="IB81" i="2"/>
  <c r="IA81" i="2"/>
  <c r="HZ81" i="2"/>
  <c r="HY81" i="2"/>
  <c r="HX81" i="2"/>
  <c r="HW81" i="2"/>
  <c r="HV81" i="2"/>
  <c r="HU81" i="2"/>
  <c r="HT81" i="2"/>
  <c r="HS81" i="2"/>
  <c r="HR81" i="2"/>
  <c r="HQ81" i="2"/>
  <c r="HP81" i="2"/>
  <c r="HO81" i="2"/>
  <c r="HN81" i="2"/>
  <c r="HM81" i="2"/>
  <c r="HL81" i="2"/>
  <c r="HK81" i="2"/>
  <c r="HJ81" i="2"/>
  <c r="HI81" i="2"/>
  <c r="HH81" i="2"/>
  <c r="HG81" i="2"/>
  <c r="HF81" i="2"/>
  <c r="HE81" i="2"/>
  <c r="HD81" i="2"/>
  <c r="HC81" i="2"/>
  <c r="HB81" i="2"/>
  <c r="HA81" i="2"/>
  <c r="GZ81" i="2"/>
  <c r="GY81" i="2"/>
  <c r="GX81" i="2"/>
  <c r="GW81" i="2"/>
  <c r="GV81" i="2"/>
  <c r="GU81" i="2"/>
  <c r="GT81" i="2"/>
  <c r="GS81" i="2"/>
  <c r="GR81" i="2"/>
  <c r="GQ81" i="2"/>
  <c r="GP81" i="2"/>
  <c r="GO81" i="2"/>
  <c r="GN81" i="2"/>
  <c r="GM81" i="2"/>
  <c r="GL81" i="2"/>
  <c r="GK81" i="2"/>
  <c r="GJ81" i="2"/>
  <c r="GI81" i="2"/>
  <c r="GH81" i="2"/>
  <c r="GG81" i="2"/>
  <c r="GF81" i="2"/>
  <c r="GE81" i="2"/>
  <c r="GD81" i="2"/>
  <c r="IE80" i="2"/>
  <c r="ID80" i="2"/>
  <c r="IC80" i="2"/>
  <c r="IB80" i="2"/>
  <c r="IA80" i="2"/>
  <c r="HZ80" i="2"/>
  <c r="HY80" i="2"/>
  <c r="HX80" i="2"/>
  <c r="HW80" i="2"/>
  <c r="HV80" i="2"/>
  <c r="HU80" i="2"/>
  <c r="HT80" i="2"/>
  <c r="HS80" i="2"/>
  <c r="HR80" i="2"/>
  <c r="HQ80" i="2"/>
  <c r="HP80" i="2"/>
  <c r="HO80" i="2"/>
  <c r="HN80" i="2"/>
  <c r="HM80" i="2"/>
  <c r="HL80" i="2"/>
  <c r="HK80" i="2"/>
  <c r="HJ80" i="2"/>
  <c r="HI80" i="2"/>
  <c r="HH80" i="2"/>
  <c r="HG80" i="2"/>
  <c r="HF80" i="2"/>
  <c r="HE80" i="2"/>
  <c r="HD80" i="2"/>
  <c r="HC80" i="2"/>
  <c r="HB80" i="2"/>
  <c r="HA80" i="2"/>
  <c r="GZ80" i="2"/>
  <c r="GY80" i="2"/>
  <c r="GX80" i="2"/>
  <c r="GW80" i="2"/>
  <c r="GV80" i="2"/>
  <c r="GU80" i="2"/>
  <c r="GT80" i="2"/>
  <c r="GS80" i="2"/>
  <c r="GR80" i="2"/>
  <c r="GQ80" i="2"/>
  <c r="GP80" i="2"/>
  <c r="GO80" i="2"/>
  <c r="GN80" i="2"/>
  <c r="GM80" i="2"/>
  <c r="GL80" i="2"/>
  <c r="GK80" i="2"/>
  <c r="GJ80" i="2"/>
  <c r="GI80" i="2"/>
  <c r="GH80" i="2"/>
  <c r="GG80" i="2"/>
  <c r="GF80" i="2"/>
  <c r="GE80" i="2"/>
  <c r="GD80" i="2"/>
  <c r="IE79" i="2"/>
  <c r="ID79" i="2"/>
  <c r="IC79" i="2"/>
  <c r="IB79" i="2"/>
  <c r="IA79" i="2"/>
  <c r="HZ79" i="2"/>
  <c r="HY79" i="2"/>
  <c r="HX79" i="2"/>
  <c r="HW79" i="2"/>
  <c r="HV79" i="2"/>
  <c r="HU79" i="2"/>
  <c r="HT79" i="2"/>
  <c r="HS79" i="2"/>
  <c r="HR79" i="2"/>
  <c r="HQ79" i="2"/>
  <c r="HP79" i="2"/>
  <c r="HO79" i="2"/>
  <c r="HN79" i="2"/>
  <c r="HM79" i="2"/>
  <c r="HL79" i="2"/>
  <c r="HK79" i="2"/>
  <c r="HJ79" i="2"/>
  <c r="HI79" i="2"/>
  <c r="HH79" i="2"/>
  <c r="HG79" i="2"/>
  <c r="HF79" i="2"/>
  <c r="HE79" i="2"/>
  <c r="HD79" i="2"/>
  <c r="HC79" i="2"/>
  <c r="HB79" i="2"/>
  <c r="HA79" i="2"/>
  <c r="GZ79" i="2"/>
  <c r="GY79" i="2"/>
  <c r="GX79" i="2"/>
  <c r="GW79" i="2"/>
  <c r="GV79" i="2"/>
  <c r="GU79" i="2"/>
  <c r="GT79" i="2"/>
  <c r="GS79" i="2"/>
  <c r="GR79" i="2"/>
  <c r="GQ79" i="2"/>
  <c r="GP79" i="2"/>
  <c r="GO79" i="2"/>
  <c r="GN79" i="2"/>
  <c r="GM79" i="2"/>
  <c r="GL79" i="2"/>
  <c r="GK79" i="2"/>
  <c r="GJ79" i="2"/>
  <c r="GI79" i="2"/>
  <c r="GH79" i="2"/>
  <c r="GG79" i="2"/>
  <c r="GF79" i="2"/>
  <c r="GE79" i="2"/>
  <c r="GD79"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IE77" i="2"/>
  <c r="ID77" i="2"/>
  <c r="IC77" i="2"/>
  <c r="IB77" i="2"/>
  <c r="IA77" i="2"/>
  <c r="HZ77" i="2"/>
  <c r="HY77" i="2"/>
  <c r="HX77" i="2"/>
  <c r="HW77" i="2"/>
  <c r="HV77" i="2"/>
  <c r="HU77" i="2"/>
  <c r="HT77" i="2"/>
  <c r="HS77" i="2"/>
  <c r="HR77" i="2"/>
  <c r="HQ77" i="2"/>
  <c r="HP77" i="2"/>
  <c r="HO77" i="2"/>
  <c r="HN77" i="2"/>
  <c r="HM77" i="2"/>
  <c r="HL77" i="2"/>
  <c r="HK77" i="2"/>
  <c r="HJ77" i="2"/>
  <c r="HI77" i="2"/>
  <c r="HH77" i="2"/>
  <c r="HG77" i="2"/>
  <c r="HF77" i="2"/>
  <c r="HE77" i="2"/>
  <c r="HD77" i="2"/>
  <c r="HC77" i="2"/>
  <c r="HB77" i="2"/>
  <c r="HA77" i="2"/>
  <c r="GZ77" i="2"/>
  <c r="GY77" i="2"/>
  <c r="GX77" i="2"/>
  <c r="GW77" i="2"/>
  <c r="GV77" i="2"/>
  <c r="GU77" i="2"/>
  <c r="GT77" i="2"/>
  <c r="GS77" i="2"/>
  <c r="GR77" i="2"/>
  <c r="GQ77" i="2"/>
  <c r="GP77" i="2"/>
  <c r="GO77" i="2"/>
  <c r="GN77" i="2"/>
  <c r="GM77" i="2"/>
  <c r="GL77" i="2"/>
  <c r="GK77" i="2"/>
  <c r="GJ77" i="2"/>
  <c r="GI77" i="2"/>
  <c r="GH77" i="2"/>
  <c r="GG77" i="2"/>
  <c r="GF77" i="2"/>
  <c r="GE77" i="2"/>
  <c r="GD77" i="2"/>
  <c r="IE76" i="2"/>
  <c r="ID76" i="2"/>
  <c r="IC76" i="2"/>
  <c r="IB76" i="2"/>
  <c r="IA76" i="2"/>
  <c r="HZ76" i="2"/>
  <c r="HY76" i="2"/>
  <c r="HX76" i="2"/>
  <c r="HW76" i="2"/>
  <c r="HV76" i="2"/>
  <c r="HU76" i="2"/>
  <c r="HT76" i="2"/>
  <c r="HS76" i="2"/>
  <c r="HR76" i="2"/>
  <c r="HQ76" i="2"/>
  <c r="HP76" i="2"/>
  <c r="HO76" i="2"/>
  <c r="HN76" i="2"/>
  <c r="HM76" i="2"/>
  <c r="HL76" i="2"/>
  <c r="HK76" i="2"/>
  <c r="HJ76" i="2"/>
  <c r="HI76" i="2"/>
  <c r="HH76" i="2"/>
  <c r="HG76" i="2"/>
  <c r="HF76" i="2"/>
  <c r="HE76" i="2"/>
  <c r="HD76" i="2"/>
  <c r="HC76" i="2"/>
  <c r="HB76" i="2"/>
  <c r="HA76" i="2"/>
  <c r="GZ76" i="2"/>
  <c r="GY76" i="2"/>
  <c r="GX76" i="2"/>
  <c r="GW76" i="2"/>
  <c r="GV76" i="2"/>
  <c r="GU76" i="2"/>
  <c r="GT76" i="2"/>
  <c r="GS76" i="2"/>
  <c r="GR76" i="2"/>
  <c r="GQ76" i="2"/>
  <c r="GP76" i="2"/>
  <c r="GO76" i="2"/>
  <c r="GN76" i="2"/>
  <c r="GM76" i="2"/>
  <c r="GL76" i="2"/>
  <c r="GK76" i="2"/>
  <c r="GJ76" i="2"/>
  <c r="GI76" i="2"/>
  <c r="GH76" i="2"/>
  <c r="GG76" i="2"/>
  <c r="GF76" i="2"/>
  <c r="GE76" i="2"/>
  <c r="GD76" i="2"/>
  <c r="IE75" i="2"/>
  <c r="ID75" i="2"/>
  <c r="IC75" i="2"/>
  <c r="IB75" i="2"/>
  <c r="IA75" i="2"/>
  <c r="HZ75" i="2"/>
  <c r="HY75" i="2"/>
  <c r="HX75" i="2"/>
  <c r="HW75" i="2"/>
  <c r="HV75" i="2"/>
  <c r="HU75" i="2"/>
  <c r="HT75" i="2"/>
  <c r="HS75" i="2"/>
  <c r="HR75" i="2"/>
  <c r="HQ75" i="2"/>
  <c r="HP75" i="2"/>
  <c r="HO75" i="2"/>
  <c r="HN75" i="2"/>
  <c r="HM75" i="2"/>
  <c r="HL75" i="2"/>
  <c r="HK75" i="2"/>
  <c r="HJ75" i="2"/>
  <c r="HI75" i="2"/>
  <c r="HH75" i="2"/>
  <c r="HG75" i="2"/>
  <c r="HF75" i="2"/>
  <c r="HE75" i="2"/>
  <c r="HD75" i="2"/>
  <c r="HC75" i="2"/>
  <c r="HB75" i="2"/>
  <c r="HA75" i="2"/>
  <c r="GZ75" i="2"/>
  <c r="GY75" i="2"/>
  <c r="GX75" i="2"/>
  <c r="GW75" i="2"/>
  <c r="GV75" i="2"/>
  <c r="GU75" i="2"/>
  <c r="GT75" i="2"/>
  <c r="GS75" i="2"/>
  <c r="GR75" i="2"/>
  <c r="GQ75" i="2"/>
  <c r="GP75" i="2"/>
  <c r="GO75" i="2"/>
  <c r="GN75" i="2"/>
  <c r="GM75" i="2"/>
  <c r="GL75" i="2"/>
  <c r="GK75" i="2"/>
  <c r="GJ75" i="2"/>
  <c r="GI75" i="2"/>
  <c r="GH75" i="2"/>
  <c r="GG75" i="2"/>
  <c r="GF75" i="2"/>
  <c r="GE75" i="2"/>
  <c r="GD75" i="2"/>
  <c r="IE74" i="2"/>
  <c r="ID74" i="2"/>
  <c r="IC74" i="2"/>
  <c r="IB74" i="2"/>
  <c r="IA74" i="2"/>
  <c r="HZ74" i="2"/>
  <c r="HY74" i="2"/>
  <c r="HX74" i="2"/>
  <c r="HW74" i="2"/>
  <c r="HV74" i="2"/>
  <c r="HU74" i="2"/>
  <c r="HT74" i="2"/>
  <c r="HS74" i="2"/>
  <c r="HR74" i="2"/>
  <c r="HQ74" i="2"/>
  <c r="HP74" i="2"/>
  <c r="HO74" i="2"/>
  <c r="HN74" i="2"/>
  <c r="HM74" i="2"/>
  <c r="HL74" i="2"/>
  <c r="HK74" i="2"/>
  <c r="HJ74" i="2"/>
  <c r="HI74" i="2"/>
  <c r="HH74" i="2"/>
  <c r="HG74" i="2"/>
  <c r="HF74" i="2"/>
  <c r="HE74" i="2"/>
  <c r="HD74" i="2"/>
  <c r="HC74" i="2"/>
  <c r="HB74" i="2"/>
  <c r="HA74" i="2"/>
  <c r="GZ74" i="2"/>
  <c r="GY74" i="2"/>
  <c r="GX74" i="2"/>
  <c r="GW74" i="2"/>
  <c r="GV74" i="2"/>
  <c r="GU74" i="2"/>
  <c r="GT74" i="2"/>
  <c r="GS74" i="2"/>
  <c r="GR74" i="2"/>
  <c r="GQ74" i="2"/>
  <c r="GP74" i="2"/>
  <c r="GO74" i="2"/>
  <c r="GN74" i="2"/>
  <c r="GM74" i="2"/>
  <c r="GL74" i="2"/>
  <c r="GK74" i="2"/>
  <c r="GJ74" i="2"/>
  <c r="GI74" i="2"/>
  <c r="GH74" i="2"/>
  <c r="GG74" i="2"/>
  <c r="GF74" i="2"/>
  <c r="GE74" i="2"/>
  <c r="GD74" i="2"/>
  <c r="IE73" i="2"/>
  <c r="ID73" i="2"/>
  <c r="IC73" i="2"/>
  <c r="IB73" i="2"/>
  <c r="IA73" i="2"/>
  <c r="HZ73" i="2"/>
  <c r="HY73" i="2"/>
  <c r="HX73" i="2"/>
  <c r="HW73" i="2"/>
  <c r="HV73" i="2"/>
  <c r="HU73" i="2"/>
  <c r="HT73" i="2"/>
  <c r="HS73" i="2"/>
  <c r="HR73" i="2"/>
  <c r="HQ73" i="2"/>
  <c r="HP73" i="2"/>
  <c r="HO73" i="2"/>
  <c r="HN73" i="2"/>
  <c r="HM73" i="2"/>
  <c r="HL73" i="2"/>
  <c r="HK73" i="2"/>
  <c r="HJ73" i="2"/>
  <c r="HI73" i="2"/>
  <c r="HH73" i="2"/>
  <c r="HG73" i="2"/>
  <c r="HF73" i="2"/>
  <c r="HE73" i="2"/>
  <c r="HD73" i="2"/>
  <c r="HC73" i="2"/>
  <c r="HB73" i="2"/>
  <c r="HA73" i="2"/>
  <c r="GZ73" i="2"/>
  <c r="GY73" i="2"/>
  <c r="GX73" i="2"/>
  <c r="GW73" i="2"/>
  <c r="GV73" i="2"/>
  <c r="GU73" i="2"/>
  <c r="GT73" i="2"/>
  <c r="GS73" i="2"/>
  <c r="GR73" i="2"/>
  <c r="GQ73" i="2"/>
  <c r="GP73" i="2"/>
  <c r="GO73" i="2"/>
  <c r="GN73" i="2"/>
  <c r="GM73" i="2"/>
  <c r="GL73" i="2"/>
  <c r="GK73" i="2"/>
  <c r="GJ73" i="2"/>
  <c r="GI73" i="2"/>
  <c r="GH73" i="2"/>
  <c r="GG73" i="2"/>
  <c r="GF73" i="2"/>
  <c r="GE73" i="2"/>
  <c r="GD73" i="2"/>
  <c r="IE72" i="2"/>
  <c r="ID72" i="2"/>
  <c r="IC72" i="2"/>
  <c r="IB72" i="2"/>
  <c r="IA72" i="2"/>
  <c r="HZ72" i="2"/>
  <c r="HY72" i="2"/>
  <c r="HX72" i="2"/>
  <c r="HW72" i="2"/>
  <c r="HV72" i="2"/>
  <c r="HU72" i="2"/>
  <c r="HT72" i="2"/>
  <c r="HS72" i="2"/>
  <c r="HR72" i="2"/>
  <c r="HQ72" i="2"/>
  <c r="HP72" i="2"/>
  <c r="HO72" i="2"/>
  <c r="HN72" i="2"/>
  <c r="HM72" i="2"/>
  <c r="HL72" i="2"/>
  <c r="HK72" i="2"/>
  <c r="HJ72" i="2"/>
  <c r="HI72" i="2"/>
  <c r="HH72" i="2"/>
  <c r="HG72" i="2"/>
  <c r="HF72" i="2"/>
  <c r="HE72" i="2"/>
  <c r="HD72" i="2"/>
  <c r="HC72" i="2"/>
  <c r="HB72" i="2"/>
  <c r="HA72" i="2"/>
  <c r="GZ72" i="2"/>
  <c r="GY72" i="2"/>
  <c r="GX72" i="2"/>
  <c r="GW72" i="2"/>
  <c r="GV72" i="2"/>
  <c r="GU72" i="2"/>
  <c r="GT72" i="2"/>
  <c r="GS72" i="2"/>
  <c r="GR72" i="2"/>
  <c r="GQ72" i="2"/>
  <c r="GP72" i="2"/>
  <c r="GO72" i="2"/>
  <c r="GN72" i="2"/>
  <c r="GM72" i="2"/>
  <c r="GL72" i="2"/>
  <c r="GK72" i="2"/>
  <c r="GJ72" i="2"/>
  <c r="GI72" i="2"/>
  <c r="GH72" i="2"/>
  <c r="GG72" i="2"/>
  <c r="GF72" i="2"/>
  <c r="GE72" i="2"/>
  <c r="GD72" i="2"/>
  <c r="IE71" i="2"/>
  <c r="ID71" i="2"/>
  <c r="IC71" i="2"/>
  <c r="IB71" i="2"/>
  <c r="IA71" i="2"/>
  <c r="HZ71" i="2"/>
  <c r="HY71" i="2"/>
  <c r="HX71" i="2"/>
  <c r="HW71" i="2"/>
  <c r="HV71" i="2"/>
  <c r="HU71" i="2"/>
  <c r="HT71" i="2"/>
  <c r="HS71" i="2"/>
  <c r="HR71" i="2"/>
  <c r="HQ71" i="2"/>
  <c r="HP71" i="2"/>
  <c r="HO71" i="2"/>
  <c r="HN71" i="2"/>
  <c r="HM71" i="2"/>
  <c r="HL71" i="2"/>
  <c r="HK71" i="2"/>
  <c r="HJ71" i="2"/>
  <c r="HI71" i="2"/>
  <c r="HH71" i="2"/>
  <c r="HG71" i="2"/>
  <c r="HF71" i="2"/>
  <c r="HE71" i="2"/>
  <c r="HD71" i="2"/>
  <c r="HC71" i="2"/>
  <c r="HB71" i="2"/>
  <c r="HA71" i="2"/>
  <c r="GZ71" i="2"/>
  <c r="GY71" i="2"/>
  <c r="GX71" i="2"/>
  <c r="GW71" i="2"/>
  <c r="GV71" i="2"/>
  <c r="GU71" i="2"/>
  <c r="GT71" i="2"/>
  <c r="GS71" i="2"/>
  <c r="GR71" i="2"/>
  <c r="GQ71" i="2"/>
  <c r="GP71" i="2"/>
  <c r="GO71" i="2"/>
  <c r="GN71" i="2"/>
  <c r="GM71" i="2"/>
  <c r="GL71" i="2"/>
  <c r="GK71" i="2"/>
  <c r="GJ71" i="2"/>
  <c r="GI71" i="2"/>
  <c r="GH71" i="2"/>
  <c r="GG71" i="2"/>
  <c r="GF71" i="2"/>
  <c r="GE71" i="2"/>
  <c r="GD71" i="2"/>
  <c r="IE70" i="2"/>
  <c r="ID70" i="2"/>
  <c r="IC70" i="2"/>
  <c r="IB70" i="2"/>
  <c r="IA70" i="2"/>
  <c r="HZ70" i="2"/>
  <c r="HY70" i="2"/>
  <c r="HX70" i="2"/>
  <c r="HW70" i="2"/>
  <c r="HV70" i="2"/>
  <c r="HU70" i="2"/>
  <c r="HT70" i="2"/>
  <c r="HS70" i="2"/>
  <c r="HR70" i="2"/>
  <c r="HQ70" i="2"/>
  <c r="HP70" i="2"/>
  <c r="HO70" i="2"/>
  <c r="HN70" i="2"/>
  <c r="HM70" i="2"/>
  <c r="HL70" i="2"/>
  <c r="HK70" i="2"/>
  <c r="HJ70" i="2"/>
  <c r="HI70" i="2"/>
  <c r="HH70" i="2"/>
  <c r="HG70" i="2"/>
  <c r="HF70" i="2"/>
  <c r="HE70" i="2"/>
  <c r="HD70" i="2"/>
  <c r="HC70" i="2"/>
  <c r="HB70" i="2"/>
  <c r="HA70" i="2"/>
  <c r="GZ70" i="2"/>
  <c r="GY70" i="2"/>
  <c r="GX70" i="2"/>
  <c r="GW70" i="2"/>
  <c r="GV70" i="2"/>
  <c r="GU70" i="2"/>
  <c r="GT70" i="2"/>
  <c r="GS70" i="2"/>
  <c r="GR70" i="2"/>
  <c r="GQ70" i="2"/>
  <c r="GP70" i="2"/>
  <c r="GO70" i="2"/>
  <c r="GN70" i="2"/>
  <c r="GM70" i="2"/>
  <c r="GL70" i="2"/>
  <c r="GK70" i="2"/>
  <c r="GJ70" i="2"/>
  <c r="GI70" i="2"/>
  <c r="GH70" i="2"/>
  <c r="GG70" i="2"/>
  <c r="GF70" i="2"/>
  <c r="GE70" i="2"/>
  <c r="GD70" i="2"/>
  <c r="IE69" i="2"/>
  <c r="ID69" i="2"/>
  <c r="IC69" i="2"/>
  <c r="IB69" i="2"/>
  <c r="IA69" i="2"/>
  <c r="HZ69" i="2"/>
  <c r="HY69" i="2"/>
  <c r="HX69" i="2"/>
  <c r="HW69" i="2"/>
  <c r="HV69" i="2"/>
  <c r="HU69" i="2"/>
  <c r="HT69" i="2"/>
  <c r="HS69" i="2"/>
  <c r="HR69" i="2"/>
  <c r="HQ69" i="2"/>
  <c r="HP69" i="2"/>
  <c r="HO69" i="2"/>
  <c r="HN69" i="2"/>
  <c r="HM69" i="2"/>
  <c r="HL69" i="2"/>
  <c r="HK69" i="2"/>
  <c r="HJ69" i="2"/>
  <c r="HI69" i="2"/>
  <c r="HH69" i="2"/>
  <c r="HG69" i="2"/>
  <c r="HF69" i="2"/>
  <c r="HE69" i="2"/>
  <c r="HD69" i="2"/>
  <c r="HC69" i="2"/>
  <c r="HB69" i="2"/>
  <c r="HA69" i="2"/>
  <c r="GZ69" i="2"/>
  <c r="GY69" i="2"/>
  <c r="GX69" i="2"/>
  <c r="GW69" i="2"/>
  <c r="GV69" i="2"/>
  <c r="GU69" i="2"/>
  <c r="GT69" i="2"/>
  <c r="GS69" i="2"/>
  <c r="GR69" i="2"/>
  <c r="GQ69" i="2"/>
  <c r="GP69" i="2"/>
  <c r="GO69" i="2"/>
  <c r="GN69" i="2"/>
  <c r="GM69" i="2"/>
  <c r="GL69" i="2"/>
  <c r="GK69" i="2"/>
  <c r="GJ69" i="2"/>
  <c r="GI69" i="2"/>
  <c r="GH69" i="2"/>
  <c r="GG69" i="2"/>
  <c r="GF69" i="2"/>
  <c r="GE69" i="2"/>
  <c r="GD69" i="2"/>
  <c r="IE68" i="2"/>
  <c r="ID68" i="2"/>
  <c r="IC68" i="2"/>
  <c r="IB68" i="2"/>
  <c r="IA68" i="2"/>
  <c r="HZ68" i="2"/>
  <c r="HY68" i="2"/>
  <c r="HX68" i="2"/>
  <c r="HW68" i="2"/>
  <c r="HV68" i="2"/>
  <c r="HU68" i="2"/>
  <c r="HT68" i="2"/>
  <c r="HS68" i="2"/>
  <c r="HR68" i="2"/>
  <c r="HQ68" i="2"/>
  <c r="HP68" i="2"/>
  <c r="HO68" i="2"/>
  <c r="HN68" i="2"/>
  <c r="HM68" i="2"/>
  <c r="HL68" i="2"/>
  <c r="HK68" i="2"/>
  <c r="HJ68" i="2"/>
  <c r="HI68" i="2"/>
  <c r="HH68" i="2"/>
  <c r="HG68" i="2"/>
  <c r="HF68" i="2"/>
  <c r="HE68" i="2"/>
  <c r="HD68" i="2"/>
  <c r="HC68" i="2"/>
  <c r="HB68" i="2"/>
  <c r="HA68" i="2"/>
  <c r="GZ68" i="2"/>
  <c r="GY68" i="2"/>
  <c r="GX68" i="2"/>
  <c r="GW68" i="2"/>
  <c r="GV68" i="2"/>
  <c r="GU68" i="2"/>
  <c r="GT68" i="2"/>
  <c r="GS68" i="2"/>
  <c r="GR68" i="2"/>
  <c r="GQ68" i="2"/>
  <c r="GP68" i="2"/>
  <c r="GO68" i="2"/>
  <c r="GN68" i="2"/>
  <c r="GM68" i="2"/>
  <c r="GL68" i="2"/>
  <c r="GK68" i="2"/>
  <c r="GJ68" i="2"/>
  <c r="GI68" i="2"/>
  <c r="GH68" i="2"/>
  <c r="GG68" i="2"/>
  <c r="GF68" i="2"/>
  <c r="GE68" i="2"/>
  <c r="GD68" i="2"/>
  <c r="IE67" i="2"/>
  <c r="ID67" i="2"/>
  <c r="IC67" i="2"/>
  <c r="IB67" i="2"/>
  <c r="IA67" i="2"/>
  <c r="HZ67" i="2"/>
  <c r="HY67" i="2"/>
  <c r="HX67" i="2"/>
  <c r="HW67" i="2"/>
  <c r="HV67" i="2"/>
  <c r="HU67" i="2"/>
  <c r="HT67" i="2"/>
  <c r="HS67" i="2"/>
  <c r="HR67" i="2"/>
  <c r="HQ67" i="2"/>
  <c r="HP67" i="2"/>
  <c r="HO67" i="2"/>
  <c r="HN67" i="2"/>
  <c r="HM67" i="2"/>
  <c r="HL67" i="2"/>
  <c r="HK67" i="2"/>
  <c r="HJ67" i="2"/>
  <c r="HI67" i="2"/>
  <c r="HH67" i="2"/>
  <c r="HG67" i="2"/>
  <c r="HF67" i="2"/>
  <c r="HE67" i="2"/>
  <c r="HD67" i="2"/>
  <c r="HC67" i="2"/>
  <c r="HB67" i="2"/>
  <c r="HA67" i="2"/>
  <c r="GZ67" i="2"/>
  <c r="GY67" i="2"/>
  <c r="GX67" i="2"/>
  <c r="GW67" i="2"/>
  <c r="GV67" i="2"/>
  <c r="GU67" i="2"/>
  <c r="GT67" i="2"/>
  <c r="GS67" i="2"/>
  <c r="GR67" i="2"/>
  <c r="GQ67" i="2"/>
  <c r="GP67" i="2"/>
  <c r="GO67" i="2"/>
  <c r="GN67" i="2"/>
  <c r="GM67" i="2"/>
  <c r="GL67" i="2"/>
  <c r="GK67" i="2"/>
  <c r="GJ67" i="2"/>
  <c r="GI67" i="2"/>
  <c r="GH67" i="2"/>
  <c r="GG67" i="2"/>
  <c r="GF67" i="2"/>
  <c r="GE67" i="2"/>
  <c r="GD67" i="2"/>
  <c r="IE66" i="2"/>
  <c r="ID66" i="2"/>
  <c r="IC66" i="2"/>
  <c r="IB66" i="2"/>
  <c r="IA66" i="2"/>
  <c r="HZ66" i="2"/>
  <c r="HY66" i="2"/>
  <c r="HX66" i="2"/>
  <c r="HW66" i="2"/>
  <c r="HV66" i="2"/>
  <c r="HU66" i="2"/>
  <c r="HT66" i="2"/>
  <c r="HS66" i="2"/>
  <c r="HR66" i="2"/>
  <c r="HQ66" i="2"/>
  <c r="HP66" i="2"/>
  <c r="HO66" i="2"/>
  <c r="HN66" i="2"/>
  <c r="HM66" i="2"/>
  <c r="HL66" i="2"/>
  <c r="HK66" i="2"/>
  <c r="HJ66" i="2"/>
  <c r="HI66" i="2"/>
  <c r="HH66" i="2"/>
  <c r="HG66" i="2"/>
  <c r="HF66" i="2"/>
  <c r="HE66" i="2"/>
  <c r="HD66" i="2"/>
  <c r="HC66" i="2"/>
  <c r="HB66" i="2"/>
  <c r="HA66" i="2"/>
  <c r="GZ66" i="2"/>
  <c r="GY66" i="2"/>
  <c r="GX66" i="2"/>
  <c r="GW66" i="2"/>
  <c r="GV66" i="2"/>
  <c r="GU66" i="2"/>
  <c r="GT66" i="2"/>
  <c r="GS66" i="2"/>
  <c r="GR66" i="2"/>
  <c r="GQ66" i="2"/>
  <c r="GP66" i="2"/>
  <c r="GO66" i="2"/>
  <c r="GN66" i="2"/>
  <c r="GM66" i="2"/>
  <c r="GL66" i="2"/>
  <c r="GK66" i="2"/>
  <c r="GJ66" i="2"/>
  <c r="GI66" i="2"/>
  <c r="GH66" i="2"/>
  <c r="GG66" i="2"/>
  <c r="GF66" i="2"/>
  <c r="GE66" i="2"/>
  <c r="GD66" i="2"/>
  <c r="IE65" i="2"/>
  <c r="ID65" i="2"/>
  <c r="IC65" i="2"/>
  <c r="IB65" i="2"/>
  <c r="IA65" i="2"/>
  <c r="HZ65" i="2"/>
  <c r="HY65" i="2"/>
  <c r="HX65" i="2"/>
  <c r="HW65" i="2"/>
  <c r="HV65" i="2"/>
  <c r="HU65" i="2"/>
  <c r="HT65" i="2"/>
  <c r="HS65" i="2"/>
  <c r="HR65" i="2"/>
  <c r="HQ65" i="2"/>
  <c r="HP65" i="2"/>
  <c r="HO65" i="2"/>
  <c r="HN65" i="2"/>
  <c r="HM65" i="2"/>
  <c r="HL65" i="2"/>
  <c r="HK65" i="2"/>
  <c r="HJ65" i="2"/>
  <c r="HI65" i="2"/>
  <c r="HH65" i="2"/>
  <c r="HG65" i="2"/>
  <c r="HF65" i="2"/>
  <c r="HE65" i="2"/>
  <c r="HD65" i="2"/>
  <c r="HC65" i="2"/>
  <c r="HB65" i="2"/>
  <c r="HA65" i="2"/>
  <c r="GZ65" i="2"/>
  <c r="GY65" i="2"/>
  <c r="GX65" i="2"/>
  <c r="GW65" i="2"/>
  <c r="GV65" i="2"/>
  <c r="GU65" i="2"/>
  <c r="GT65" i="2"/>
  <c r="GS65" i="2"/>
  <c r="GR65" i="2"/>
  <c r="GQ65" i="2"/>
  <c r="GP65" i="2"/>
  <c r="GO65" i="2"/>
  <c r="GN65" i="2"/>
  <c r="GM65" i="2"/>
  <c r="GL65" i="2"/>
  <c r="GK65" i="2"/>
  <c r="GJ65" i="2"/>
  <c r="GI65" i="2"/>
  <c r="GH65" i="2"/>
  <c r="GG65" i="2"/>
  <c r="GF65" i="2"/>
  <c r="GE65" i="2"/>
  <c r="GD65" i="2"/>
  <c r="IE64" i="2"/>
  <c r="ID64" i="2"/>
  <c r="IC64" i="2"/>
  <c r="IB64" i="2"/>
  <c r="IA64" i="2"/>
  <c r="HZ64" i="2"/>
  <c r="HY64" i="2"/>
  <c r="HX64" i="2"/>
  <c r="HW64" i="2"/>
  <c r="HV64" i="2"/>
  <c r="HU64" i="2"/>
  <c r="HT64" i="2"/>
  <c r="HS64" i="2"/>
  <c r="HR64" i="2"/>
  <c r="HQ64" i="2"/>
  <c r="HP64" i="2"/>
  <c r="HO64" i="2"/>
  <c r="HN64" i="2"/>
  <c r="HM64" i="2"/>
  <c r="HL64" i="2"/>
  <c r="HK64" i="2"/>
  <c r="HJ64" i="2"/>
  <c r="HI64" i="2"/>
  <c r="HH64" i="2"/>
  <c r="HG64" i="2"/>
  <c r="HF64" i="2"/>
  <c r="HE64" i="2"/>
  <c r="HD64" i="2"/>
  <c r="HC64" i="2"/>
  <c r="HB64" i="2"/>
  <c r="HA64" i="2"/>
  <c r="GZ64" i="2"/>
  <c r="GY64" i="2"/>
  <c r="GX64" i="2"/>
  <c r="GW64" i="2"/>
  <c r="GV64" i="2"/>
  <c r="GU64" i="2"/>
  <c r="GT64" i="2"/>
  <c r="GS64" i="2"/>
  <c r="GR64" i="2"/>
  <c r="GQ64" i="2"/>
  <c r="GP64" i="2"/>
  <c r="GO64" i="2"/>
  <c r="GN64" i="2"/>
  <c r="GM64" i="2"/>
  <c r="GL64" i="2"/>
  <c r="GK64" i="2"/>
  <c r="GJ64" i="2"/>
  <c r="GI64" i="2"/>
  <c r="GH64" i="2"/>
  <c r="GG64" i="2"/>
  <c r="GF64" i="2"/>
  <c r="GE64" i="2"/>
  <c r="GD64" i="2"/>
  <c r="IE63" i="2"/>
  <c r="ID63" i="2"/>
  <c r="IC63" i="2"/>
  <c r="IB63" i="2"/>
  <c r="IA63" i="2"/>
  <c r="HZ63" i="2"/>
  <c r="HY63" i="2"/>
  <c r="HX63" i="2"/>
  <c r="HW63" i="2"/>
  <c r="HV63" i="2"/>
  <c r="HU63" i="2"/>
  <c r="HT63" i="2"/>
  <c r="HS63" i="2"/>
  <c r="HR63" i="2"/>
  <c r="HQ63" i="2"/>
  <c r="HP63" i="2"/>
  <c r="HO63" i="2"/>
  <c r="HN63" i="2"/>
  <c r="HM63" i="2"/>
  <c r="HL63" i="2"/>
  <c r="HK63" i="2"/>
  <c r="HJ63" i="2"/>
  <c r="HI63" i="2"/>
  <c r="HH63" i="2"/>
  <c r="HG63" i="2"/>
  <c r="HF63" i="2"/>
  <c r="HE63" i="2"/>
  <c r="HD63" i="2"/>
  <c r="HC63" i="2"/>
  <c r="HB63" i="2"/>
  <c r="HA63" i="2"/>
  <c r="GZ63" i="2"/>
  <c r="GY63" i="2"/>
  <c r="GX63" i="2"/>
  <c r="GW63" i="2"/>
  <c r="GV63" i="2"/>
  <c r="GU63" i="2"/>
  <c r="GT63" i="2"/>
  <c r="GS63" i="2"/>
  <c r="GR63" i="2"/>
  <c r="GQ63" i="2"/>
  <c r="GP63" i="2"/>
  <c r="GO63" i="2"/>
  <c r="GN63" i="2"/>
  <c r="GM63" i="2"/>
  <c r="GL63" i="2"/>
  <c r="GK63" i="2"/>
  <c r="GJ63" i="2"/>
  <c r="GI63" i="2"/>
  <c r="GH63" i="2"/>
  <c r="GG63" i="2"/>
  <c r="GF63" i="2"/>
  <c r="GE63" i="2"/>
  <c r="GD63" i="2"/>
  <c r="IE62" i="2"/>
  <c r="ID62" i="2"/>
  <c r="IC62" i="2"/>
  <c r="IB62" i="2"/>
  <c r="IA62" i="2"/>
  <c r="HZ62" i="2"/>
  <c r="HY62" i="2"/>
  <c r="HX62" i="2"/>
  <c r="HW62" i="2"/>
  <c r="HV62" i="2"/>
  <c r="HU62" i="2"/>
  <c r="HT62" i="2"/>
  <c r="HS62" i="2"/>
  <c r="HR62" i="2"/>
  <c r="HQ62" i="2"/>
  <c r="HP62" i="2"/>
  <c r="HO62" i="2"/>
  <c r="HN62" i="2"/>
  <c r="HM62" i="2"/>
  <c r="HL62" i="2"/>
  <c r="HK62" i="2"/>
  <c r="HJ62" i="2"/>
  <c r="HI62" i="2"/>
  <c r="HH62" i="2"/>
  <c r="HG62" i="2"/>
  <c r="HF62" i="2"/>
  <c r="HE62" i="2"/>
  <c r="HD62" i="2"/>
  <c r="HC62" i="2"/>
  <c r="HB62" i="2"/>
  <c r="HA62" i="2"/>
  <c r="GZ62" i="2"/>
  <c r="GY62" i="2"/>
  <c r="GX62" i="2"/>
  <c r="GW62" i="2"/>
  <c r="GV62" i="2"/>
  <c r="GU62" i="2"/>
  <c r="GT62" i="2"/>
  <c r="GS62" i="2"/>
  <c r="GR62" i="2"/>
  <c r="GQ62" i="2"/>
  <c r="GP62" i="2"/>
  <c r="GO62" i="2"/>
  <c r="GN62" i="2"/>
  <c r="GM62" i="2"/>
  <c r="GL62" i="2"/>
  <c r="GK62" i="2"/>
  <c r="GJ62" i="2"/>
  <c r="GI62" i="2"/>
  <c r="GH62" i="2"/>
  <c r="GG62" i="2"/>
  <c r="GF62" i="2"/>
  <c r="GE62" i="2"/>
  <c r="GD62" i="2"/>
  <c r="IE61" i="2"/>
  <c r="ID61" i="2"/>
  <c r="IC61" i="2"/>
  <c r="IB61" i="2"/>
  <c r="IA61" i="2"/>
  <c r="HZ61" i="2"/>
  <c r="HY61" i="2"/>
  <c r="HX61" i="2"/>
  <c r="HW61" i="2"/>
  <c r="HV61" i="2"/>
  <c r="HU61" i="2"/>
  <c r="HT61" i="2"/>
  <c r="HS61" i="2"/>
  <c r="HR61" i="2"/>
  <c r="HQ61" i="2"/>
  <c r="HP61" i="2"/>
  <c r="HO61" i="2"/>
  <c r="HN61" i="2"/>
  <c r="HM61" i="2"/>
  <c r="HL61" i="2"/>
  <c r="HK61" i="2"/>
  <c r="HJ61" i="2"/>
  <c r="HI61" i="2"/>
  <c r="HH61" i="2"/>
  <c r="HG61" i="2"/>
  <c r="HF61" i="2"/>
  <c r="HE61" i="2"/>
  <c r="HD61" i="2"/>
  <c r="HC61" i="2"/>
  <c r="HB61" i="2"/>
  <c r="HA61" i="2"/>
  <c r="GZ61" i="2"/>
  <c r="GY61" i="2"/>
  <c r="GX61" i="2"/>
  <c r="GW61" i="2"/>
  <c r="GV61" i="2"/>
  <c r="GU61" i="2"/>
  <c r="GT61" i="2"/>
  <c r="GS61" i="2"/>
  <c r="GR61" i="2"/>
  <c r="GQ61" i="2"/>
  <c r="GP61" i="2"/>
  <c r="GO61" i="2"/>
  <c r="GN61" i="2"/>
  <c r="GM61" i="2"/>
  <c r="GL61" i="2"/>
  <c r="GK61" i="2"/>
  <c r="GJ61" i="2"/>
  <c r="GI61" i="2"/>
  <c r="GH61" i="2"/>
  <c r="GG61" i="2"/>
  <c r="GF61" i="2"/>
  <c r="GE61" i="2"/>
  <c r="GD61" i="2"/>
  <c r="IE60" i="2"/>
  <c r="ID60" i="2"/>
  <c r="IC60" i="2"/>
  <c r="IB60" i="2"/>
  <c r="IA60" i="2"/>
  <c r="HZ60" i="2"/>
  <c r="HY60" i="2"/>
  <c r="HX60" i="2"/>
  <c r="HW60" i="2"/>
  <c r="HV60" i="2"/>
  <c r="HU60" i="2"/>
  <c r="HT60" i="2"/>
  <c r="HS60" i="2"/>
  <c r="HR60" i="2"/>
  <c r="HQ60" i="2"/>
  <c r="HP60" i="2"/>
  <c r="HO60" i="2"/>
  <c r="HN60" i="2"/>
  <c r="HM60" i="2"/>
  <c r="HL60" i="2"/>
  <c r="HK60" i="2"/>
  <c r="HJ60" i="2"/>
  <c r="HI60" i="2"/>
  <c r="HH60" i="2"/>
  <c r="HG60" i="2"/>
  <c r="HF60" i="2"/>
  <c r="HE60" i="2"/>
  <c r="HD60" i="2"/>
  <c r="HC60" i="2"/>
  <c r="HB60" i="2"/>
  <c r="HA60" i="2"/>
  <c r="GZ60" i="2"/>
  <c r="GY60" i="2"/>
  <c r="GX60" i="2"/>
  <c r="GW60" i="2"/>
  <c r="GV60" i="2"/>
  <c r="GU60" i="2"/>
  <c r="GT60" i="2"/>
  <c r="GS60" i="2"/>
  <c r="GR60" i="2"/>
  <c r="GQ60" i="2"/>
  <c r="GP60" i="2"/>
  <c r="GO60" i="2"/>
  <c r="GN60" i="2"/>
  <c r="GM60" i="2"/>
  <c r="GL60" i="2"/>
  <c r="GK60" i="2"/>
  <c r="GJ60" i="2"/>
  <c r="GI60" i="2"/>
  <c r="GH60" i="2"/>
  <c r="GG60" i="2"/>
  <c r="GF60" i="2"/>
  <c r="GE60" i="2"/>
  <c r="GD60" i="2"/>
  <c r="IE59" i="2"/>
  <c r="ID59" i="2"/>
  <c r="IC59" i="2"/>
  <c r="IB59" i="2"/>
  <c r="IA59" i="2"/>
  <c r="HZ59" i="2"/>
  <c r="HY59" i="2"/>
  <c r="HX59" i="2"/>
  <c r="HW59" i="2"/>
  <c r="HV59" i="2"/>
  <c r="HU59" i="2"/>
  <c r="HT59" i="2"/>
  <c r="HS59" i="2"/>
  <c r="HR59" i="2"/>
  <c r="HQ59" i="2"/>
  <c r="HP59" i="2"/>
  <c r="HO59" i="2"/>
  <c r="HN59" i="2"/>
  <c r="HM59" i="2"/>
  <c r="HL59" i="2"/>
  <c r="HK59" i="2"/>
  <c r="HJ59" i="2"/>
  <c r="HI59" i="2"/>
  <c r="HH59" i="2"/>
  <c r="HG59" i="2"/>
  <c r="HF59" i="2"/>
  <c r="HE59" i="2"/>
  <c r="HD59" i="2"/>
  <c r="HC59" i="2"/>
  <c r="HB59" i="2"/>
  <c r="HA59" i="2"/>
  <c r="GZ59" i="2"/>
  <c r="GY59" i="2"/>
  <c r="GX59" i="2"/>
  <c r="GW59" i="2"/>
  <c r="GV59" i="2"/>
  <c r="GU59" i="2"/>
  <c r="GT59" i="2"/>
  <c r="GS59" i="2"/>
  <c r="GR59" i="2"/>
  <c r="GQ59" i="2"/>
  <c r="GP59" i="2"/>
  <c r="GO59" i="2"/>
  <c r="GN59" i="2"/>
  <c r="GM59" i="2"/>
  <c r="GL59" i="2"/>
  <c r="GK59" i="2"/>
  <c r="GJ59" i="2"/>
  <c r="GI59" i="2"/>
  <c r="GH59" i="2"/>
  <c r="GG59" i="2"/>
  <c r="GF59" i="2"/>
  <c r="GE59" i="2"/>
  <c r="GD59" i="2"/>
  <c r="IE58" i="2"/>
  <c r="ID58" i="2"/>
  <c r="IC58" i="2"/>
  <c r="IB58" i="2"/>
  <c r="IA58" i="2"/>
  <c r="HZ58" i="2"/>
  <c r="HY58" i="2"/>
  <c r="HX58" i="2"/>
  <c r="HW58" i="2"/>
  <c r="HV58" i="2"/>
  <c r="HU58" i="2"/>
  <c r="HT58" i="2"/>
  <c r="HS58" i="2"/>
  <c r="HR58" i="2"/>
  <c r="HQ58" i="2"/>
  <c r="HP58" i="2"/>
  <c r="HO58" i="2"/>
  <c r="HN58" i="2"/>
  <c r="HM58" i="2"/>
  <c r="HL58" i="2"/>
  <c r="HK58" i="2"/>
  <c r="HJ58" i="2"/>
  <c r="HI58" i="2"/>
  <c r="HH58" i="2"/>
  <c r="HG58" i="2"/>
  <c r="HF58" i="2"/>
  <c r="HE58" i="2"/>
  <c r="HD58" i="2"/>
  <c r="HC58" i="2"/>
  <c r="HB58" i="2"/>
  <c r="HA58" i="2"/>
  <c r="GZ58" i="2"/>
  <c r="GY58" i="2"/>
  <c r="GX58" i="2"/>
  <c r="GW58" i="2"/>
  <c r="GV58" i="2"/>
  <c r="GU58" i="2"/>
  <c r="GT58" i="2"/>
  <c r="GS58" i="2"/>
  <c r="GR58" i="2"/>
  <c r="GQ58" i="2"/>
  <c r="GP58" i="2"/>
  <c r="GO58" i="2"/>
  <c r="GN58" i="2"/>
  <c r="GM58" i="2"/>
  <c r="GL58" i="2"/>
  <c r="GK58" i="2"/>
  <c r="GJ58" i="2"/>
  <c r="GI58" i="2"/>
  <c r="GH58" i="2"/>
  <c r="GG58" i="2"/>
  <c r="GF58" i="2"/>
  <c r="GE58" i="2"/>
  <c r="GD58" i="2"/>
  <c r="IE57" i="2"/>
  <c r="ID57" i="2"/>
  <c r="IC57" i="2"/>
  <c r="IB57" i="2"/>
  <c r="IA57" i="2"/>
  <c r="HZ57" i="2"/>
  <c r="HY57" i="2"/>
  <c r="HX57" i="2"/>
  <c r="HW57" i="2"/>
  <c r="HV57" i="2"/>
  <c r="HU57" i="2"/>
  <c r="HT57" i="2"/>
  <c r="HS57" i="2"/>
  <c r="HR57" i="2"/>
  <c r="HQ57" i="2"/>
  <c r="HP57" i="2"/>
  <c r="HO57" i="2"/>
  <c r="HN57" i="2"/>
  <c r="HM57" i="2"/>
  <c r="HL57" i="2"/>
  <c r="HK57" i="2"/>
  <c r="HJ57" i="2"/>
  <c r="HI57" i="2"/>
  <c r="HH57" i="2"/>
  <c r="HG57" i="2"/>
  <c r="HF57" i="2"/>
  <c r="HE57" i="2"/>
  <c r="HD57" i="2"/>
  <c r="HC57" i="2"/>
  <c r="HB57" i="2"/>
  <c r="HA57" i="2"/>
  <c r="GZ57" i="2"/>
  <c r="GY57" i="2"/>
  <c r="GX57" i="2"/>
  <c r="GW57" i="2"/>
  <c r="GV57" i="2"/>
  <c r="GU57" i="2"/>
  <c r="GT57" i="2"/>
  <c r="GS57" i="2"/>
  <c r="GR57" i="2"/>
  <c r="GQ57" i="2"/>
  <c r="GP57" i="2"/>
  <c r="GO57" i="2"/>
  <c r="GN57" i="2"/>
  <c r="GM57" i="2"/>
  <c r="GL57" i="2"/>
  <c r="GK57" i="2"/>
  <c r="GJ57" i="2"/>
  <c r="GI57" i="2"/>
  <c r="GH57" i="2"/>
  <c r="GG57" i="2"/>
  <c r="GF57" i="2"/>
  <c r="GE57" i="2"/>
  <c r="GD57" i="2"/>
  <c r="IE56" i="2"/>
  <c r="ID56" i="2"/>
  <c r="IC56" i="2"/>
  <c r="IB56" i="2"/>
  <c r="IA56" i="2"/>
  <c r="HZ56" i="2"/>
  <c r="HY56" i="2"/>
  <c r="HX56" i="2"/>
  <c r="HW56" i="2"/>
  <c r="HV56" i="2"/>
  <c r="HU56" i="2"/>
  <c r="HT56" i="2"/>
  <c r="HS56" i="2"/>
  <c r="HR56" i="2"/>
  <c r="HQ56" i="2"/>
  <c r="HP56" i="2"/>
  <c r="HO56" i="2"/>
  <c r="HN56" i="2"/>
  <c r="HM56" i="2"/>
  <c r="HL56" i="2"/>
  <c r="HK56" i="2"/>
  <c r="HJ56" i="2"/>
  <c r="HI56" i="2"/>
  <c r="HH56" i="2"/>
  <c r="HG56" i="2"/>
  <c r="HF56" i="2"/>
  <c r="HE56" i="2"/>
  <c r="HD56" i="2"/>
  <c r="HC56" i="2"/>
  <c r="HB56" i="2"/>
  <c r="HA56" i="2"/>
  <c r="GZ56" i="2"/>
  <c r="GY56" i="2"/>
  <c r="GX56" i="2"/>
  <c r="GW56" i="2"/>
  <c r="GV56" i="2"/>
  <c r="GU56" i="2"/>
  <c r="GT56" i="2"/>
  <c r="GS56" i="2"/>
  <c r="GR56" i="2"/>
  <c r="GQ56" i="2"/>
  <c r="GP56" i="2"/>
  <c r="GO56" i="2"/>
  <c r="GN56" i="2"/>
  <c r="GM56" i="2"/>
  <c r="GL56" i="2"/>
  <c r="GK56" i="2"/>
  <c r="GJ56" i="2"/>
  <c r="GI56" i="2"/>
  <c r="GH56" i="2"/>
  <c r="GG56" i="2"/>
  <c r="GF56" i="2"/>
  <c r="GE56" i="2"/>
  <c r="GD56" i="2"/>
  <c r="IE55" i="2"/>
  <c r="ID55" i="2"/>
  <c r="IC55" i="2"/>
  <c r="IB55" i="2"/>
  <c r="IA55" i="2"/>
  <c r="HZ55" i="2"/>
  <c r="HY55" i="2"/>
  <c r="HX55" i="2"/>
  <c r="HW55" i="2"/>
  <c r="HV55" i="2"/>
  <c r="HU55" i="2"/>
  <c r="HT55" i="2"/>
  <c r="HS55" i="2"/>
  <c r="HR55" i="2"/>
  <c r="HQ55" i="2"/>
  <c r="HP55" i="2"/>
  <c r="HO55" i="2"/>
  <c r="HN55" i="2"/>
  <c r="HM55" i="2"/>
  <c r="HL55" i="2"/>
  <c r="HK55" i="2"/>
  <c r="HJ55" i="2"/>
  <c r="HI55" i="2"/>
  <c r="HH55" i="2"/>
  <c r="HG55" i="2"/>
  <c r="HF55" i="2"/>
  <c r="HE55" i="2"/>
  <c r="HD55" i="2"/>
  <c r="HC55" i="2"/>
  <c r="HB55" i="2"/>
  <c r="HA55" i="2"/>
  <c r="GZ55" i="2"/>
  <c r="GY55" i="2"/>
  <c r="GX55" i="2"/>
  <c r="GW55" i="2"/>
  <c r="GV55" i="2"/>
  <c r="GU55" i="2"/>
  <c r="GT55" i="2"/>
  <c r="GS55" i="2"/>
  <c r="GR55" i="2"/>
  <c r="GQ55" i="2"/>
  <c r="GP55" i="2"/>
  <c r="GO55" i="2"/>
  <c r="GN55" i="2"/>
  <c r="GM55" i="2"/>
  <c r="GL55" i="2"/>
  <c r="GK55" i="2"/>
  <c r="GJ55" i="2"/>
  <c r="GI55" i="2"/>
  <c r="GH55" i="2"/>
  <c r="GG55" i="2"/>
  <c r="GF55" i="2"/>
  <c r="GE55" i="2"/>
  <c r="GD55" i="2"/>
  <c r="IE54" i="2"/>
  <c r="ID54" i="2"/>
  <c r="IC54" i="2"/>
  <c r="IB54" i="2"/>
  <c r="IA54" i="2"/>
  <c r="HZ54" i="2"/>
  <c r="HY54" i="2"/>
  <c r="HX54" i="2"/>
  <c r="HW54" i="2"/>
  <c r="HV54" i="2"/>
  <c r="HU54" i="2"/>
  <c r="HT54" i="2"/>
  <c r="HS54" i="2"/>
  <c r="HR54" i="2"/>
  <c r="HQ54" i="2"/>
  <c r="HP54" i="2"/>
  <c r="HO54" i="2"/>
  <c r="HN54" i="2"/>
  <c r="HM54" i="2"/>
  <c r="HL54" i="2"/>
  <c r="HK54" i="2"/>
  <c r="HJ54" i="2"/>
  <c r="HI54" i="2"/>
  <c r="HH54" i="2"/>
  <c r="HG54" i="2"/>
  <c r="HF54" i="2"/>
  <c r="HE54" i="2"/>
  <c r="HD54" i="2"/>
  <c r="HC54" i="2"/>
  <c r="HB54" i="2"/>
  <c r="HA54" i="2"/>
  <c r="GZ54" i="2"/>
  <c r="GY54" i="2"/>
  <c r="GX54" i="2"/>
  <c r="GW54" i="2"/>
  <c r="GV54" i="2"/>
  <c r="GU54" i="2"/>
  <c r="GT54" i="2"/>
  <c r="GS54" i="2"/>
  <c r="GR54" i="2"/>
  <c r="GQ54" i="2"/>
  <c r="GP54" i="2"/>
  <c r="GO54" i="2"/>
  <c r="GN54" i="2"/>
  <c r="GM54" i="2"/>
  <c r="GL54" i="2"/>
  <c r="GK54" i="2"/>
  <c r="GJ54" i="2"/>
  <c r="GI54" i="2"/>
  <c r="GH54" i="2"/>
  <c r="GG54" i="2"/>
  <c r="GF54" i="2"/>
  <c r="GE54" i="2"/>
  <c r="GD54" i="2"/>
  <c r="IE53" i="2"/>
  <c r="ID53" i="2"/>
  <c r="IC53" i="2"/>
  <c r="IB53" i="2"/>
  <c r="IA53" i="2"/>
  <c r="HZ53" i="2"/>
  <c r="HY53" i="2"/>
  <c r="HX53" i="2"/>
  <c r="HW53" i="2"/>
  <c r="HV53" i="2"/>
  <c r="HU53" i="2"/>
  <c r="HT53" i="2"/>
  <c r="HS53" i="2"/>
  <c r="HR53" i="2"/>
  <c r="HQ53" i="2"/>
  <c r="HP53" i="2"/>
  <c r="HO53" i="2"/>
  <c r="HN53" i="2"/>
  <c r="HM53" i="2"/>
  <c r="HL53" i="2"/>
  <c r="HK53" i="2"/>
  <c r="HJ53" i="2"/>
  <c r="HI53" i="2"/>
  <c r="HH53" i="2"/>
  <c r="HG53" i="2"/>
  <c r="HF53" i="2"/>
  <c r="HE53" i="2"/>
  <c r="HD53" i="2"/>
  <c r="HC53" i="2"/>
  <c r="HB53" i="2"/>
  <c r="HA53" i="2"/>
  <c r="GZ53" i="2"/>
  <c r="GY53" i="2"/>
  <c r="GX53" i="2"/>
  <c r="GW53" i="2"/>
  <c r="GV53" i="2"/>
  <c r="GU53" i="2"/>
  <c r="GT53" i="2"/>
  <c r="GS53" i="2"/>
  <c r="GR53" i="2"/>
  <c r="GQ53" i="2"/>
  <c r="GP53" i="2"/>
  <c r="GO53" i="2"/>
  <c r="GN53" i="2"/>
  <c r="GM53" i="2"/>
  <c r="GL53" i="2"/>
  <c r="GK53" i="2"/>
  <c r="GJ53" i="2"/>
  <c r="GI53" i="2"/>
  <c r="GH53" i="2"/>
  <c r="GG53" i="2"/>
  <c r="GF53" i="2"/>
  <c r="GE53" i="2"/>
  <c r="GD53" i="2"/>
  <c r="IE52" i="2"/>
  <c r="ID52" i="2"/>
  <c r="IC52" i="2"/>
  <c r="IB52" i="2"/>
  <c r="IA52" i="2"/>
  <c r="HZ52" i="2"/>
  <c r="HY52" i="2"/>
  <c r="HX52" i="2"/>
  <c r="HW52" i="2"/>
  <c r="HV52" i="2"/>
  <c r="HU52" i="2"/>
  <c r="HT52" i="2"/>
  <c r="HS52" i="2"/>
  <c r="HR52" i="2"/>
  <c r="HQ52" i="2"/>
  <c r="HP52" i="2"/>
  <c r="HO52" i="2"/>
  <c r="HN52" i="2"/>
  <c r="HM52" i="2"/>
  <c r="HL52" i="2"/>
  <c r="HK52" i="2"/>
  <c r="HJ52" i="2"/>
  <c r="HI52" i="2"/>
  <c r="HH52" i="2"/>
  <c r="HG52" i="2"/>
  <c r="HF52" i="2"/>
  <c r="HE52" i="2"/>
  <c r="HD52" i="2"/>
  <c r="HC52" i="2"/>
  <c r="HB52" i="2"/>
  <c r="HA52" i="2"/>
  <c r="GZ52" i="2"/>
  <c r="GY52" i="2"/>
  <c r="GX52" i="2"/>
  <c r="GW52" i="2"/>
  <c r="GV52" i="2"/>
  <c r="GU52" i="2"/>
  <c r="GT52" i="2"/>
  <c r="GS52" i="2"/>
  <c r="GR52" i="2"/>
  <c r="GQ52" i="2"/>
  <c r="GP52" i="2"/>
  <c r="GO52" i="2"/>
  <c r="GN52" i="2"/>
  <c r="GM52" i="2"/>
  <c r="GL52" i="2"/>
  <c r="GK52" i="2"/>
  <c r="GJ52" i="2"/>
  <c r="GI52" i="2"/>
  <c r="GH52" i="2"/>
  <c r="GG52" i="2"/>
  <c r="GF52" i="2"/>
  <c r="GE52" i="2"/>
  <c r="GD52" i="2"/>
  <c r="IE51" i="2"/>
  <c r="ID51" i="2"/>
  <c r="IC51" i="2"/>
  <c r="IB51" i="2"/>
  <c r="IA51" i="2"/>
  <c r="HZ51" i="2"/>
  <c r="HY51" i="2"/>
  <c r="HX51" i="2"/>
  <c r="HW51" i="2"/>
  <c r="HV51" i="2"/>
  <c r="HU51" i="2"/>
  <c r="HT51" i="2"/>
  <c r="HS51" i="2"/>
  <c r="HR51" i="2"/>
  <c r="HQ51" i="2"/>
  <c r="HP51" i="2"/>
  <c r="HO51" i="2"/>
  <c r="HN51" i="2"/>
  <c r="HM51" i="2"/>
  <c r="HL51" i="2"/>
  <c r="HK51" i="2"/>
  <c r="HJ51" i="2"/>
  <c r="HI51" i="2"/>
  <c r="HH51" i="2"/>
  <c r="HG51" i="2"/>
  <c r="HF51" i="2"/>
  <c r="HE51" i="2"/>
  <c r="HD51" i="2"/>
  <c r="HC51" i="2"/>
  <c r="HB51" i="2"/>
  <c r="HA51" i="2"/>
  <c r="GZ51" i="2"/>
  <c r="GY51" i="2"/>
  <c r="GX51" i="2"/>
  <c r="GW51" i="2"/>
  <c r="GV51" i="2"/>
  <c r="GU51" i="2"/>
  <c r="GT51" i="2"/>
  <c r="GS51" i="2"/>
  <c r="GR51" i="2"/>
  <c r="GQ51" i="2"/>
  <c r="GP51" i="2"/>
  <c r="GO51" i="2"/>
  <c r="GN51" i="2"/>
  <c r="GM51" i="2"/>
  <c r="GL51" i="2"/>
  <c r="GK51" i="2"/>
  <c r="GJ51" i="2"/>
  <c r="GI51" i="2"/>
  <c r="GH51" i="2"/>
  <c r="GG51" i="2"/>
  <c r="GF51" i="2"/>
  <c r="GE51" i="2"/>
  <c r="GD51" i="2"/>
  <c r="IE50" i="2"/>
  <c r="ID50" i="2"/>
  <c r="IC50" i="2"/>
  <c r="IB50" i="2"/>
  <c r="IA50" i="2"/>
  <c r="HZ50" i="2"/>
  <c r="HY50" i="2"/>
  <c r="HX50" i="2"/>
  <c r="HW50" i="2"/>
  <c r="HV50" i="2"/>
  <c r="HU50" i="2"/>
  <c r="HT50" i="2"/>
  <c r="HS50" i="2"/>
  <c r="HR50" i="2"/>
  <c r="HQ50" i="2"/>
  <c r="HP50" i="2"/>
  <c r="HO50" i="2"/>
  <c r="HN50" i="2"/>
  <c r="HM50" i="2"/>
  <c r="HL50" i="2"/>
  <c r="HK50" i="2"/>
  <c r="HJ50" i="2"/>
  <c r="HI50" i="2"/>
  <c r="HH50" i="2"/>
  <c r="HG50" i="2"/>
  <c r="HF50" i="2"/>
  <c r="HE50" i="2"/>
  <c r="HD50" i="2"/>
  <c r="HC50" i="2"/>
  <c r="HB50" i="2"/>
  <c r="HA50" i="2"/>
  <c r="GZ50" i="2"/>
  <c r="GY50" i="2"/>
  <c r="GX50" i="2"/>
  <c r="GW50" i="2"/>
  <c r="GV50" i="2"/>
  <c r="GU50" i="2"/>
  <c r="GT50" i="2"/>
  <c r="GS50" i="2"/>
  <c r="GR50" i="2"/>
  <c r="GQ50" i="2"/>
  <c r="GP50" i="2"/>
  <c r="GO50" i="2"/>
  <c r="GN50" i="2"/>
  <c r="GM50" i="2"/>
  <c r="GL50" i="2"/>
  <c r="GK50" i="2"/>
  <c r="GJ50" i="2"/>
  <c r="GI50" i="2"/>
  <c r="GH50" i="2"/>
  <c r="GG50" i="2"/>
  <c r="GF50" i="2"/>
  <c r="GE50" i="2"/>
  <c r="GD50" i="2"/>
  <c r="IE49" i="2"/>
  <c r="ID49" i="2"/>
  <c r="IC49" i="2"/>
  <c r="IB49" i="2"/>
  <c r="IA49" i="2"/>
  <c r="HZ49" i="2"/>
  <c r="HY49" i="2"/>
  <c r="HX49" i="2"/>
  <c r="HW49" i="2"/>
  <c r="HV49" i="2"/>
  <c r="HU49" i="2"/>
  <c r="HT49" i="2"/>
  <c r="HS49" i="2"/>
  <c r="HR49" i="2"/>
  <c r="HQ49" i="2"/>
  <c r="HP49" i="2"/>
  <c r="HO49" i="2"/>
  <c r="HN49" i="2"/>
  <c r="HM49" i="2"/>
  <c r="HL49" i="2"/>
  <c r="HK49" i="2"/>
  <c r="HJ49" i="2"/>
  <c r="HI49" i="2"/>
  <c r="HH49" i="2"/>
  <c r="HG49" i="2"/>
  <c r="HF49" i="2"/>
  <c r="HE49" i="2"/>
  <c r="HD49" i="2"/>
  <c r="HC49" i="2"/>
  <c r="HB49" i="2"/>
  <c r="HA49" i="2"/>
  <c r="GZ49" i="2"/>
  <c r="GY49" i="2"/>
  <c r="GX49" i="2"/>
  <c r="GW49" i="2"/>
  <c r="GV49" i="2"/>
  <c r="GU49" i="2"/>
  <c r="GT49" i="2"/>
  <c r="GS49" i="2"/>
  <c r="GR49" i="2"/>
  <c r="GQ49" i="2"/>
  <c r="GP49" i="2"/>
  <c r="GO49" i="2"/>
  <c r="GN49" i="2"/>
  <c r="GM49" i="2"/>
  <c r="GL49" i="2"/>
  <c r="GK49" i="2"/>
  <c r="GJ49" i="2"/>
  <c r="GI49" i="2"/>
  <c r="GH49" i="2"/>
  <c r="GG49" i="2"/>
  <c r="GF49" i="2"/>
  <c r="GE49" i="2"/>
  <c r="GD49"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IE47" i="2"/>
  <c r="ID47" i="2"/>
  <c r="IC47" i="2"/>
  <c r="IB47" i="2"/>
  <c r="IA47" i="2"/>
  <c r="HZ47" i="2"/>
  <c r="HY47" i="2"/>
  <c r="HX47" i="2"/>
  <c r="HW47" i="2"/>
  <c r="HV47" i="2"/>
  <c r="HU47" i="2"/>
  <c r="HT47" i="2"/>
  <c r="HS47" i="2"/>
  <c r="HR47" i="2"/>
  <c r="HQ47" i="2"/>
  <c r="HP47" i="2"/>
  <c r="HO47" i="2"/>
  <c r="HN47" i="2"/>
  <c r="HM47" i="2"/>
  <c r="HL47" i="2"/>
  <c r="HK47" i="2"/>
  <c r="HJ47" i="2"/>
  <c r="HI47" i="2"/>
  <c r="HH47" i="2"/>
  <c r="HG47" i="2"/>
  <c r="HF47" i="2"/>
  <c r="HE47" i="2"/>
  <c r="HD47" i="2"/>
  <c r="HC47" i="2"/>
  <c r="HB47" i="2"/>
  <c r="HA47" i="2"/>
  <c r="GZ47" i="2"/>
  <c r="GY47" i="2"/>
  <c r="GX47" i="2"/>
  <c r="GW47" i="2"/>
  <c r="GV47" i="2"/>
  <c r="GU47" i="2"/>
  <c r="GT47" i="2"/>
  <c r="GS47" i="2"/>
  <c r="GR47" i="2"/>
  <c r="GQ47" i="2"/>
  <c r="GP47" i="2"/>
  <c r="GO47" i="2"/>
  <c r="GN47" i="2"/>
  <c r="GM47" i="2"/>
  <c r="GL47" i="2"/>
  <c r="GK47" i="2"/>
  <c r="GJ47" i="2"/>
  <c r="GI47" i="2"/>
  <c r="GH47" i="2"/>
  <c r="GG47" i="2"/>
  <c r="GF47" i="2"/>
  <c r="GE47" i="2"/>
  <c r="GD47" i="2"/>
  <c r="IE46" i="2"/>
  <c r="ID46" i="2"/>
  <c r="IC46" i="2"/>
  <c r="IB46" i="2"/>
  <c r="IA46" i="2"/>
  <c r="HZ46" i="2"/>
  <c r="HY46" i="2"/>
  <c r="HX46" i="2"/>
  <c r="HW46" i="2"/>
  <c r="HV46" i="2"/>
  <c r="HU46" i="2"/>
  <c r="HT46" i="2"/>
  <c r="HS46" i="2"/>
  <c r="HR46" i="2"/>
  <c r="HQ46" i="2"/>
  <c r="HP46" i="2"/>
  <c r="HO46" i="2"/>
  <c r="HN46" i="2"/>
  <c r="HM46" i="2"/>
  <c r="HL46" i="2"/>
  <c r="HK46" i="2"/>
  <c r="HJ46" i="2"/>
  <c r="HI46" i="2"/>
  <c r="HH46" i="2"/>
  <c r="HG46" i="2"/>
  <c r="HF46" i="2"/>
  <c r="HE46" i="2"/>
  <c r="HD46" i="2"/>
  <c r="HC46" i="2"/>
  <c r="HB46" i="2"/>
  <c r="HA46" i="2"/>
  <c r="GZ46" i="2"/>
  <c r="GY46" i="2"/>
  <c r="GX46" i="2"/>
  <c r="GW46" i="2"/>
  <c r="GV46" i="2"/>
  <c r="GU46" i="2"/>
  <c r="GT46" i="2"/>
  <c r="GS46" i="2"/>
  <c r="GR46" i="2"/>
  <c r="GQ46" i="2"/>
  <c r="GP46" i="2"/>
  <c r="GO46" i="2"/>
  <c r="GN46" i="2"/>
  <c r="GM46" i="2"/>
  <c r="GL46" i="2"/>
  <c r="GK46" i="2"/>
  <c r="GJ46" i="2"/>
  <c r="GI46" i="2"/>
  <c r="GH46" i="2"/>
  <c r="GG46" i="2"/>
  <c r="GF46" i="2"/>
  <c r="GE46" i="2"/>
  <c r="GD46" i="2"/>
  <c r="IE45" i="2"/>
  <c r="ID45" i="2"/>
  <c r="IC45" i="2"/>
  <c r="IB45" i="2"/>
  <c r="IA45" i="2"/>
  <c r="HZ45" i="2"/>
  <c r="HY45" i="2"/>
  <c r="HX45" i="2"/>
  <c r="HW45" i="2"/>
  <c r="HV45" i="2"/>
  <c r="HU45" i="2"/>
  <c r="HT45" i="2"/>
  <c r="HS45" i="2"/>
  <c r="HR45" i="2"/>
  <c r="HQ45" i="2"/>
  <c r="HP45" i="2"/>
  <c r="HO45" i="2"/>
  <c r="HN45" i="2"/>
  <c r="HM45" i="2"/>
  <c r="HL45" i="2"/>
  <c r="HK45" i="2"/>
  <c r="HJ45" i="2"/>
  <c r="HI45" i="2"/>
  <c r="HH45" i="2"/>
  <c r="HG45" i="2"/>
  <c r="HF45" i="2"/>
  <c r="HE45" i="2"/>
  <c r="HD45" i="2"/>
  <c r="HC45" i="2"/>
  <c r="HB45" i="2"/>
  <c r="HA45" i="2"/>
  <c r="GZ45" i="2"/>
  <c r="GY45" i="2"/>
  <c r="GX45" i="2"/>
  <c r="GW45" i="2"/>
  <c r="GV45" i="2"/>
  <c r="GU45" i="2"/>
  <c r="GT45" i="2"/>
  <c r="GS45" i="2"/>
  <c r="GR45" i="2"/>
  <c r="GQ45" i="2"/>
  <c r="GP45" i="2"/>
  <c r="GO45" i="2"/>
  <c r="GN45" i="2"/>
  <c r="GM45" i="2"/>
  <c r="GL45" i="2"/>
  <c r="GK45" i="2"/>
  <c r="GJ45" i="2"/>
  <c r="GI45" i="2"/>
  <c r="GH45" i="2"/>
  <c r="GG45" i="2"/>
  <c r="GF45" i="2"/>
  <c r="GE45" i="2"/>
  <c r="GD45" i="2"/>
  <c r="IE44" i="2"/>
  <c r="ID44" i="2"/>
  <c r="IC44" i="2"/>
  <c r="IB44" i="2"/>
  <c r="IA44" i="2"/>
  <c r="HZ44" i="2"/>
  <c r="HY44" i="2"/>
  <c r="HX44" i="2"/>
  <c r="HW44" i="2"/>
  <c r="HV44" i="2"/>
  <c r="HU44" i="2"/>
  <c r="HT44" i="2"/>
  <c r="HS44" i="2"/>
  <c r="HR44" i="2"/>
  <c r="HQ44" i="2"/>
  <c r="HP44" i="2"/>
  <c r="HO44" i="2"/>
  <c r="HN44" i="2"/>
  <c r="HM44" i="2"/>
  <c r="HL44" i="2"/>
  <c r="HK44" i="2"/>
  <c r="HJ44" i="2"/>
  <c r="HI44" i="2"/>
  <c r="HH44" i="2"/>
  <c r="HG44" i="2"/>
  <c r="HF44" i="2"/>
  <c r="HE44" i="2"/>
  <c r="HD44" i="2"/>
  <c r="HC44" i="2"/>
  <c r="HB44" i="2"/>
  <c r="HA44" i="2"/>
  <c r="GZ44" i="2"/>
  <c r="GY44" i="2"/>
  <c r="GX44" i="2"/>
  <c r="GW44" i="2"/>
  <c r="GV44" i="2"/>
  <c r="GU44" i="2"/>
  <c r="GT44" i="2"/>
  <c r="GS44" i="2"/>
  <c r="GR44" i="2"/>
  <c r="GQ44" i="2"/>
  <c r="GP44" i="2"/>
  <c r="GO44" i="2"/>
  <c r="GN44" i="2"/>
  <c r="GM44" i="2"/>
  <c r="GL44" i="2"/>
  <c r="GK44" i="2"/>
  <c r="GJ44" i="2"/>
  <c r="GI44" i="2"/>
  <c r="GH44" i="2"/>
  <c r="GG44" i="2"/>
  <c r="GF44" i="2"/>
  <c r="GE44" i="2"/>
  <c r="GD44" i="2"/>
  <c r="IE43" i="2"/>
  <c r="ID43" i="2"/>
  <c r="IC43" i="2"/>
  <c r="IB43" i="2"/>
  <c r="IA43" i="2"/>
  <c r="HZ43" i="2"/>
  <c r="HY43" i="2"/>
  <c r="HX43" i="2"/>
  <c r="HW43" i="2"/>
  <c r="HV43" i="2"/>
  <c r="HU43" i="2"/>
  <c r="HT43" i="2"/>
  <c r="HS43" i="2"/>
  <c r="HR43" i="2"/>
  <c r="HQ43" i="2"/>
  <c r="HP43" i="2"/>
  <c r="HO43" i="2"/>
  <c r="HN43" i="2"/>
  <c r="HM43" i="2"/>
  <c r="HL43" i="2"/>
  <c r="HK43" i="2"/>
  <c r="HJ43" i="2"/>
  <c r="HI43" i="2"/>
  <c r="HH43" i="2"/>
  <c r="HG43" i="2"/>
  <c r="HF43" i="2"/>
  <c r="HE43" i="2"/>
  <c r="HD43" i="2"/>
  <c r="HC43" i="2"/>
  <c r="HB43" i="2"/>
  <c r="HA43" i="2"/>
  <c r="GZ43" i="2"/>
  <c r="GY43" i="2"/>
  <c r="GX43" i="2"/>
  <c r="GW43" i="2"/>
  <c r="GV43" i="2"/>
  <c r="GU43" i="2"/>
  <c r="GT43" i="2"/>
  <c r="GS43" i="2"/>
  <c r="GR43" i="2"/>
  <c r="GQ43" i="2"/>
  <c r="GP43" i="2"/>
  <c r="GO43" i="2"/>
  <c r="GN43" i="2"/>
  <c r="GM43" i="2"/>
  <c r="GL43" i="2"/>
  <c r="GK43" i="2"/>
  <c r="GJ43" i="2"/>
  <c r="GI43" i="2"/>
  <c r="GH43" i="2"/>
  <c r="GG43" i="2"/>
  <c r="GF43" i="2"/>
  <c r="GE43" i="2"/>
  <c r="GD43" i="2"/>
  <c r="IE42" i="2"/>
  <c r="ID42" i="2"/>
  <c r="IC42" i="2"/>
  <c r="IB42" i="2"/>
  <c r="IA42" i="2"/>
  <c r="HZ42" i="2"/>
  <c r="HY42" i="2"/>
  <c r="HX42" i="2"/>
  <c r="HW42" i="2"/>
  <c r="HV42" i="2"/>
  <c r="HU42" i="2"/>
  <c r="HT42" i="2"/>
  <c r="HS42" i="2"/>
  <c r="HR42" i="2"/>
  <c r="HQ42" i="2"/>
  <c r="HP42" i="2"/>
  <c r="HO42" i="2"/>
  <c r="HN42" i="2"/>
  <c r="HM42" i="2"/>
  <c r="HL42" i="2"/>
  <c r="HK42" i="2"/>
  <c r="HJ42" i="2"/>
  <c r="HI42" i="2"/>
  <c r="HH42" i="2"/>
  <c r="HG42" i="2"/>
  <c r="HF42" i="2"/>
  <c r="HE42" i="2"/>
  <c r="HD42" i="2"/>
  <c r="HC42" i="2"/>
  <c r="HB42" i="2"/>
  <c r="HA42" i="2"/>
  <c r="GZ42" i="2"/>
  <c r="GY42" i="2"/>
  <c r="GX42" i="2"/>
  <c r="GW42" i="2"/>
  <c r="GV42" i="2"/>
  <c r="GU42" i="2"/>
  <c r="GT42" i="2"/>
  <c r="GS42" i="2"/>
  <c r="GR42" i="2"/>
  <c r="GQ42" i="2"/>
  <c r="GP42" i="2"/>
  <c r="GO42" i="2"/>
  <c r="GN42" i="2"/>
  <c r="GM42" i="2"/>
  <c r="GL42" i="2"/>
  <c r="GK42" i="2"/>
  <c r="GJ42" i="2"/>
  <c r="GI42" i="2"/>
  <c r="GH42" i="2"/>
  <c r="GG42" i="2"/>
  <c r="GF42" i="2"/>
  <c r="GE42" i="2"/>
  <c r="GD42" i="2"/>
  <c r="IE41" i="2"/>
  <c r="ID41" i="2"/>
  <c r="IC41" i="2"/>
  <c r="IB41" i="2"/>
  <c r="IA41" i="2"/>
  <c r="HZ41" i="2"/>
  <c r="HY41" i="2"/>
  <c r="HX41" i="2"/>
  <c r="HW41" i="2"/>
  <c r="HV41" i="2"/>
  <c r="HU41" i="2"/>
  <c r="HT41" i="2"/>
  <c r="HS41" i="2"/>
  <c r="HR41" i="2"/>
  <c r="HQ41" i="2"/>
  <c r="HP41" i="2"/>
  <c r="HO41" i="2"/>
  <c r="HN41" i="2"/>
  <c r="HM41" i="2"/>
  <c r="HL41" i="2"/>
  <c r="HK41" i="2"/>
  <c r="HJ41" i="2"/>
  <c r="HI41" i="2"/>
  <c r="HH41" i="2"/>
  <c r="HG41" i="2"/>
  <c r="HF41" i="2"/>
  <c r="HE41" i="2"/>
  <c r="HD41" i="2"/>
  <c r="HC41" i="2"/>
  <c r="HB41" i="2"/>
  <c r="HA41" i="2"/>
  <c r="GZ41" i="2"/>
  <c r="GY41" i="2"/>
  <c r="GX41" i="2"/>
  <c r="GW41" i="2"/>
  <c r="GV41" i="2"/>
  <c r="GU41" i="2"/>
  <c r="GT41" i="2"/>
  <c r="GS41" i="2"/>
  <c r="GR41" i="2"/>
  <c r="GQ41" i="2"/>
  <c r="GP41" i="2"/>
  <c r="GO41" i="2"/>
  <c r="GN41" i="2"/>
  <c r="GM41" i="2"/>
  <c r="GL41" i="2"/>
  <c r="GK41" i="2"/>
  <c r="GJ41" i="2"/>
  <c r="GI41" i="2"/>
  <c r="GH41" i="2"/>
  <c r="GG41" i="2"/>
  <c r="GF41" i="2"/>
  <c r="GE41" i="2"/>
  <c r="GD41" i="2"/>
  <c r="IE40" i="2"/>
  <c r="ID40" i="2"/>
  <c r="IC40" i="2"/>
  <c r="IB40" i="2"/>
  <c r="IA40" i="2"/>
  <c r="HZ40" i="2"/>
  <c r="HY40" i="2"/>
  <c r="HX40" i="2"/>
  <c r="HW40" i="2"/>
  <c r="HV40" i="2"/>
  <c r="HU40" i="2"/>
  <c r="HT40" i="2"/>
  <c r="HS40" i="2"/>
  <c r="HR40" i="2"/>
  <c r="HQ40" i="2"/>
  <c r="HP40" i="2"/>
  <c r="HO40" i="2"/>
  <c r="HN40" i="2"/>
  <c r="HM40" i="2"/>
  <c r="HL40" i="2"/>
  <c r="HK40" i="2"/>
  <c r="HJ40" i="2"/>
  <c r="HI40" i="2"/>
  <c r="HH40" i="2"/>
  <c r="HG40" i="2"/>
  <c r="HF40" i="2"/>
  <c r="HE40" i="2"/>
  <c r="HD40" i="2"/>
  <c r="HC40" i="2"/>
  <c r="HB40" i="2"/>
  <c r="HA40" i="2"/>
  <c r="GZ40" i="2"/>
  <c r="GY40" i="2"/>
  <c r="GX40" i="2"/>
  <c r="GW40" i="2"/>
  <c r="GV40" i="2"/>
  <c r="GU40" i="2"/>
  <c r="GT40" i="2"/>
  <c r="GS40" i="2"/>
  <c r="GR40" i="2"/>
  <c r="GQ40" i="2"/>
  <c r="GP40" i="2"/>
  <c r="GO40" i="2"/>
  <c r="GN40" i="2"/>
  <c r="GM40" i="2"/>
  <c r="GL40" i="2"/>
  <c r="GK40" i="2"/>
  <c r="GJ40" i="2"/>
  <c r="GI40" i="2"/>
  <c r="GH40" i="2"/>
  <c r="GG40" i="2"/>
  <c r="GF40" i="2"/>
  <c r="GE40" i="2"/>
  <c r="GD40" i="2"/>
  <c r="IE39" i="2"/>
  <c r="ID39" i="2"/>
  <c r="IC39" i="2"/>
  <c r="IB39" i="2"/>
  <c r="IA39" i="2"/>
  <c r="HZ39" i="2"/>
  <c r="HY39" i="2"/>
  <c r="HX39" i="2"/>
  <c r="HW39" i="2"/>
  <c r="HV39" i="2"/>
  <c r="HU39" i="2"/>
  <c r="HT39" i="2"/>
  <c r="HS39" i="2"/>
  <c r="HR39" i="2"/>
  <c r="HQ39" i="2"/>
  <c r="HP39" i="2"/>
  <c r="HO39" i="2"/>
  <c r="HN39" i="2"/>
  <c r="HM39" i="2"/>
  <c r="HL39" i="2"/>
  <c r="HK39" i="2"/>
  <c r="HJ39" i="2"/>
  <c r="HI39" i="2"/>
  <c r="HH39" i="2"/>
  <c r="HG39" i="2"/>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IE38" i="2"/>
  <c r="ID38" i="2"/>
  <c r="IC38" i="2"/>
  <c r="IB38" i="2"/>
  <c r="IA38" i="2"/>
  <c r="HZ38" i="2"/>
  <c r="HY38" i="2"/>
  <c r="HX38" i="2"/>
  <c r="HW38" i="2"/>
  <c r="HV38" i="2"/>
  <c r="HU38" i="2"/>
  <c r="HT38" i="2"/>
  <c r="HS38" i="2"/>
  <c r="HR38" i="2"/>
  <c r="HQ38" i="2"/>
  <c r="HP38" i="2"/>
  <c r="HO38" i="2"/>
  <c r="HN38" i="2"/>
  <c r="HM38" i="2"/>
  <c r="HL38" i="2"/>
  <c r="HK38" i="2"/>
  <c r="HJ38" i="2"/>
  <c r="HI38" i="2"/>
  <c r="HH38" i="2"/>
  <c r="HG38"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IE37" i="2"/>
  <c r="ID37" i="2"/>
  <c r="IC37" i="2"/>
  <c r="IB37" i="2"/>
  <c r="IA37" i="2"/>
  <c r="HZ37" i="2"/>
  <c r="HY37" i="2"/>
  <c r="HX37" i="2"/>
  <c r="HW37" i="2"/>
  <c r="HV37" i="2"/>
  <c r="HU37" i="2"/>
  <c r="HT37" i="2"/>
  <c r="HS37" i="2"/>
  <c r="HR37" i="2"/>
  <c r="HQ37" i="2"/>
  <c r="HP37" i="2"/>
  <c r="HO37" i="2"/>
  <c r="HN37" i="2"/>
  <c r="HM37" i="2"/>
  <c r="HL37" i="2"/>
  <c r="HK37" i="2"/>
  <c r="HJ37" i="2"/>
  <c r="HI37" i="2"/>
  <c r="HH37" i="2"/>
  <c r="HG37"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IE36" i="2"/>
  <c r="ID36" i="2"/>
  <c r="IC36" i="2"/>
  <c r="IB36" i="2"/>
  <c r="IA36" i="2"/>
  <c r="HZ36" i="2"/>
  <c r="HY36" i="2"/>
  <c r="HX36" i="2"/>
  <c r="HW36" i="2"/>
  <c r="HV36" i="2"/>
  <c r="HU36" i="2"/>
  <c r="HT36" i="2"/>
  <c r="HS36" i="2"/>
  <c r="HR36" i="2"/>
  <c r="HQ36" i="2"/>
  <c r="HP36" i="2"/>
  <c r="HO36" i="2"/>
  <c r="HN36" i="2"/>
  <c r="HM36" i="2"/>
  <c r="HL36" i="2"/>
  <c r="HK36" i="2"/>
  <c r="HJ36" i="2"/>
  <c r="HI36" i="2"/>
  <c r="HH36" i="2"/>
  <c r="HG36"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IE35" i="2"/>
  <c r="ID35" i="2"/>
  <c r="IC35" i="2"/>
  <c r="IB35" i="2"/>
  <c r="IA35" i="2"/>
  <c r="HZ35" i="2"/>
  <c r="HY35" i="2"/>
  <c r="HX35" i="2"/>
  <c r="HW35" i="2"/>
  <c r="HV35" i="2"/>
  <c r="HU35" i="2"/>
  <c r="HT35" i="2"/>
  <c r="HS35" i="2"/>
  <c r="HR35" i="2"/>
  <c r="HQ35" i="2"/>
  <c r="HP35" i="2"/>
  <c r="HO35" i="2"/>
  <c r="HN35" i="2"/>
  <c r="HM35" i="2"/>
  <c r="HL35" i="2"/>
  <c r="HK35" i="2"/>
  <c r="HJ35" i="2"/>
  <c r="HI35" i="2"/>
  <c r="HH35" i="2"/>
  <c r="HG35"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IE34" i="2"/>
  <c r="ID34" i="2"/>
  <c r="IC34" i="2"/>
  <c r="IB34" i="2"/>
  <c r="IA34" i="2"/>
  <c r="HZ34" i="2"/>
  <c r="HY34" i="2"/>
  <c r="HX34" i="2"/>
  <c r="HW34" i="2"/>
  <c r="HV34" i="2"/>
  <c r="HU34" i="2"/>
  <c r="HT34" i="2"/>
  <c r="HS34" i="2"/>
  <c r="HR34" i="2"/>
  <c r="HQ34" i="2"/>
  <c r="HP34" i="2"/>
  <c r="HO34" i="2"/>
  <c r="HN34" i="2"/>
  <c r="HM34" i="2"/>
  <c r="HL34" i="2"/>
  <c r="HK34" i="2"/>
  <c r="HJ34" i="2"/>
  <c r="HI34" i="2"/>
  <c r="HH34" i="2"/>
  <c r="HG34"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IE33" i="2"/>
  <c r="ID33" i="2"/>
  <c r="IC33" i="2"/>
  <c r="IB33" i="2"/>
  <c r="IA33" i="2"/>
  <c r="HZ33" i="2"/>
  <c r="HY33" i="2"/>
  <c r="HX33" i="2"/>
  <c r="HW33" i="2"/>
  <c r="HV33" i="2"/>
  <c r="HU33" i="2"/>
  <c r="HT33" i="2"/>
  <c r="HS33" i="2"/>
  <c r="HR33" i="2"/>
  <c r="HQ33" i="2"/>
  <c r="HP33" i="2"/>
  <c r="HO33" i="2"/>
  <c r="HN33" i="2"/>
  <c r="HM33" i="2"/>
  <c r="HL33" i="2"/>
  <c r="HK33" i="2"/>
  <c r="HJ33" i="2"/>
  <c r="HI33" i="2"/>
  <c r="HH33" i="2"/>
  <c r="HG33"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IE32" i="2"/>
  <c r="ID32" i="2"/>
  <c r="IC32" i="2"/>
  <c r="IB32" i="2"/>
  <c r="IA32" i="2"/>
  <c r="HZ32" i="2"/>
  <c r="HY32" i="2"/>
  <c r="HX32" i="2"/>
  <c r="HW32" i="2"/>
  <c r="HV32" i="2"/>
  <c r="HU32" i="2"/>
  <c r="HT32" i="2"/>
  <c r="HS32" i="2"/>
  <c r="HR32" i="2"/>
  <c r="HQ32" i="2"/>
  <c r="HP32" i="2"/>
  <c r="HO32" i="2"/>
  <c r="HN32" i="2"/>
  <c r="HM32" i="2"/>
  <c r="HL32" i="2"/>
  <c r="HK32" i="2"/>
  <c r="HJ32" i="2"/>
  <c r="HI32" i="2"/>
  <c r="HH32" i="2"/>
  <c r="HG32"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IE31" i="2"/>
  <c r="ID31" i="2"/>
  <c r="IC31" i="2"/>
  <c r="IB31" i="2"/>
  <c r="IA31" i="2"/>
  <c r="HZ31" i="2"/>
  <c r="HY31" i="2"/>
  <c r="HX31" i="2"/>
  <c r="HW31" i="2"/>
  <c r="HV31" i="2"/>
  <c r="HU31" i="2"/>
  <c r="HT31" i="2"/>
  <c r="HS31" i="2"/>
  <c r="HR31" i="2"/>
  <c r="HQ31" i="2"/>
  <c r="HP31" i="2"/>
  <c r="HO31" i="2"/>
  <c r="HN31" i="2"/>
  <c r="HM31" i="2"/>
  <c r="HL31" i="2"/>
  <c r="HK31" i="2"/>
  <c r="HJ31" i="2"/>
  <c r="HI31" i="2"/>
  <c r="HH31" i="2"/>
  <c r="HG31"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IE30" i="2"/>
  <c r="ID30" i="2"/>
  <c r="IC30" i="2"/>
  <c r="IB30" i="2"/>
  <c r="IA30" i="2"/>
  <c r="HZ30" i="2"/>
  <c r="HY30" i="2"/>
  <c r="HX30" i="2"/>
  <c r="HW30" i="2"/>
  <c r="HV30" i="2"/>
  <c r="HU30" i="2"/>
  <c r="HT30" i="2"/>
  <c r="HS30" i="2"/>
  <c r="HR30" i="2"/>
  <c r="HQ30" i="2"/>
  <c r="HP30" i="2"/>
  <c r="HO30" i="2"/>
  <c r="HN30" i="2"/>
  <c r="HM30" i="2"/>
  <c r="HL30" i="2"/>
  <c r="HK30" i="2"/>
  <c r="HJ30" i="2"/>
  <c r="HI30" i="2"/>
  <c r="HH30" i="2"/>
  <c r="HG30"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IE29" i="2"/>
  <c r="ID29" i="2"/>
  <c r="IC29" i="2"/>
  <c r="IB29" i="2"/>
  <c r="IA29" i="2"/>
  <c r="HZ29" i="2"/>
  <c r="HY29" i="2"/>
  <c r="HX29" i="2"/>
  <c r="HW29" i="2"/>
  <c r="HV29" i="2"/>
  <c r="HU29" i="2"/>
  <c r="HT29" i="2"/>
  <c r="HS29" i="2"/>
  <c r="HR29" i="2"/>
  <c r="HQ29" i="2"/>
  <c r="HP29" i="2"/>
  <c r="HO29" i="2"/>
  <c r="HN29" i="2"/>
  <c r="HM29" i="2"/>
  <c r="HL29" i="2"/>
  <c r="HK29" i="2"/>
  <c r="HJ29" i="2"/>
  <c r="HI29" i="2"/>
  <c r="HH29" i="2"/>
  <c r="HG29"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IE28" i="2"/>
  <c r="ID28" i="2"/>
  <c r="IC28" i="2"/>
  <c r="IB28" i="2"/>
  <c r="IA28" i="2"/>
  <c r="HZ28" i="2"/>
  <c r="HY28" i="2"/>
  <c r="HX28" i="2"/>
  <c r="HW28" i="2"/>
  <c r="HV28" i="2"/>
  <c r="HU28" i="2"/>
  <c r="HT28" i="2"/>
  <c r="HS28" i="2"/>
  <c r="HR28" i="2"/>
  <c r="HQ28" i="2"/>
  <c r="HP28" i="2"/>
  <c r="HO28" i="2"/>
  <c r="HN28" i="2"/>
  <c r="HM28" i="2"/>
  <c r="HL28" i="2"/>
  <c r="HK28" i="2"/>
  <c r="HJ28" i="2"/>
  <c r="HI28" i="2"/>
  <c r="HH28" i="2"/>
  <c r="HG28" i="2"/>
  <c r="HF28" i="2"/>
  <c r="HE28" i="2"/>
  <c r="HD28" i="2"/>
  <c r="HC28" i="2"/>
  <c r="HB28" i="2"/>
  <c r="HA28" i="2"/>
  <c r="GZ28" i="2"/>
  <c r="GY28" i="2"/>
  <c r="GX28" i="2"/>
  <c r="GW28" i="2"/>
  <c r="GV28" i="2"/>
  <c r="GU28" i="2"/>
  <c r="GT28" i="2"/>
  <c r="GS28" i="2"/>
  <c r="GR28" i="2"/>
  <c r="GQ28" i="2"/>
  <c r="GP28" i="2"/>
  <c r="GO28" i="2"/>
  <c r="GN28" i="2"/>
  <c r="GM28" i="2"/>
  <c r="GL28" i="2"/>
  <c r="GK28" i="2"/>
  <c r="GJ28" i="2"/>
  <c r="GI28" i="2"/>
  <c r="GH28" i="2"/>
  <c r="GG28" i="2"/>
  <c r="GF28" i="2"/>
  <c r="GE28" i="2"/>
  <c r="GD28" i="2"/>
  <c r="IE27" i="2"/>
  <c r="ID27" i="2"/>
  <c r="IC27" i="2"/>
  <c r="IB27" i="2"/>
  <c r="IA27" i="2"/>
  <c r="HZ27" i="2"/>
  <c r="HY27" i="2"/>
  <c r="HX27" i="2"/>
  <c r="HW27" i="2"/>
  <c r="HV27" i="2"/>
  <c r="HU27" i="2"/>
  <c r="HT27" i="2"/>
  <c r="HS27" i="2"/>
  <c r="HR27" i="2"/>
  <c r="HQ27" i="2"/>
  <c r="HP27" i="2"/>
  <c r="HO27" i="2"/>
  <c r="HN27" i="2"/>
  <c r="HM27" i="2"/>
  <c r="HL27" i="2"/>
  <c r="HK27" i="2"/>
  <c r="HJ27" i="2"/>
  <c r="HI27" i="2"/>
  <c r="HH27" i="2"/>
  <c r="HG27" i="2"/>
  <c r="HF27" i="2"/>
  <c r="HE27" i="2"/>
  <c r="HD27" i="2"/>
  <c r="HC27" i="2"/>
  <c r="HB27" i="2"/>
  <c r="HA27" i="2"/>
  <c r="GZ27" i="2"/>
  <c r="GY27" i="2"/>
  <c r="GX27" i="2"/>
  <c r="GW27" i="2"/>
  <c r="GV27" i="2"/>
  <c r="GU27" i="2"/>
  <c r="GT27" i="2"/>
  <c r="GS27" i="2"/>
  <c r="GR27" i="2"/>
  <c r="GQ27" i="2"/>
  <c r="GP27" i="2"/>
  <c r="GO27" i="2"/>
  <c r="GN27" i="2"/>
  <c r="GM27" i="2"/>
  <c r="GL27" i="2"/>
  <c r="GK27" i="2"/>
  <c r="GJ27" i="2"/>
  <c r="GI27" i="2"/>
  <c r="GH27" i="2"/>
  <c r="GG27" i="2"/>
  <c r="GF27" i="2"/>
  <c r="GE27" i="2"/>
  <c r="GD27" i="2"/>
  <c r="IE26" i="2"/>
  <c r="ID26" i="2"/>
  <c r="IC26" i="2"/>
  <c r="IB26" i="2"/>
  <c r="IA26" i="2"/>
  <c r="HZ26" i="2"/>
  <c r="HY26" i="2"/>
  <c r="HX26" i="2"/>
  <c r="HW26" i="2"/>
  <c r="HV26" i="2"/>
  <c r="HU26" i="2"/>
  <c r="HT26" i="2"/>
  <c r="HS26" i="2"/>
  <c r="HR26" i="2"/>
  <c r="HQ26" i="2"/>
  <c r="HP26" i="2"/>
  <c r="HO26" i="2"/>
  <c r="HN26" i="2"/>
  <c r="HM26" i="2"/>
  <c r="HL26" i="2"/>
  <c r="HK26" i="2"/>
  <c r="HJ26" i="2"/>
  <c r="HI26" i="2"/>
  <c r="HH26" i="2"/>
  <c r="HG26" i="2"/>
  <c r="HF26" i="2"/>
  <c r="HE26" i="2"/>
  <c r="HD26" i="2"/>
  <c r="HC26" i="2"/>
  <c r="HB26" i="2"/>
  <c r="HA26" i="2"/>
  <c r="GZ26" i="2"/>
  <c r="GY26" i="2"/>
  <c r="GX26" i="2"/>
  <c r="GW26" i="2"/>
  <c r="GV26" i="2"/>
  <c r="GU26" i="2"/>
  <c r="GT26" i="2"/>
  <c r="GS26" i="2"/>
  <c r="GR26" i="2"/>
  <c r="GQ26" i="2"/>
  <c r="GP26" i="2"/>
  <c r="GO26" i="2"/>
  <c r="GN26" i="2"/>
  <c r="GM26" i="2"/>
  <c r="GL26" i="2"/>
  <c r="GK26" i="2"/>
  <c r="GJ26" i="2"/>
  <c r="GI26" i="2"/>
  <c r="GH26" i="2"/>
  <c r="GG26" i="2"/>
  <c r="GF26" i="2"/>
  <c r="GE26" i="2"/>
  <c r="GD26"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IE24" i="2"/>
  <c r="ID24" i="2"/>
  <c r="IC24" i="2"/>
  <c r="IB24" i="2"/>
  <c r="IA24" i="2"/>
  <c r="HZ24" i="2"/>
  <c r="HY24" i="2"/>
  <c r="HX24" i="2"/>
  <c r="HW24" i="2"/>
  <c r="HV24" i="2"/>
  <c r="HU24" i="2"/>
  <c r="HT24" i="2"/>
  <c r="HS24" i="2"/>
  <c r="HR24" i="2"/>
  <c r="HQ24" i="2"/>
  <c r="HP24" i="2"/>
  <c r="HO24" i="2"/>
  <c r="HN24" i="2"/>
  <c r="HM24" i="2"/>
  <c r="HL24" i="2"/>
  <c r="HK24" i="2"/>
  <c r="HJ24" i="2"/>
  <c r="HI24" i="2"/>
  <c r="HH24" i="2"/>
  <c r="HG24" i="2"/>
  <c r="HF24" i="2"/>
  <c r="HE24" i="2"/>
  <c r="HD24" i="2"/>
  <c r="HC24" i="2"/>
  <c r="HB24" i="2"/>
  <c r="HA24" i="2"/>
  <c r="GZ24" i="2"/>
  <c r="GY24" i="2"/>
  <c r="GX24" i="2"/>
  <c r="GW24" i="2"/>
  <c r="GV24" i="2"/>
  <c r="GU24" i="2"/>
  <c r="GT24" i="2"/>
  <c r="GS24" i="2"/>
  <c r="GR24" i="2"/>
  <c r="GQ24" i="2"/>
  <c r="GP24" i="2"/>
  <c r="GO24" i="2"/>
  <c r="GN24" i="2"/>
  <c r="GM24" i="2"/>
  <c r="GL24" i="2"/>
  <c r="GK24" i="2"/>
  <c r="GJ24" i="2"/>
  <c r="GI24" i="2"/>
  <c r="GH24" i="2"/>
  <c r="GG24" i="2"/>
  <c r="GF24" i="2"/>
  <c r="GE24" i="2"/>
  <c r="GD24" i="2"/>
  <c r="IE23" i="2"/>
  <c r="ID23" i="2"/>
  <c r="IC23" i="2"/>
  <c r="IB23" i="2"/>
  <c r="IA23" i="2"/>
  <c r="HZ23" i="2"/>
  <c r="HY23" i="2"/>
  <c r="HX23" i="2"/>
  <c r="HW23" i="2"/>
  <c r="HV23" i="2"/>
  <c r="HU23" i="2"/>
  <c r="HT23" i="2"/>
  <c r="HS23" i="2"/>
  <c r="HR23" i="2"/>
  <c r="HQ23" i="2"/>
  <c r="HP23" i="2"/>
  <c r="HO23" i="2"/>
  <c r="HN23" i="2"/>
  <c r="HM23" i="2"/>
  <c r="HL23" i="2"/>
  <c r="HK23" i="2"/>
  <c r="HJ23" i="2"/>
  <c r="HI23" i="2"/>
  <c r="HH23" i="2"/>
  <c r="HG23" i="2"/>
  <c r="HF23" i="2"/>
  <c r="HE23" i="2"/>
  <c r="HD23" i="2"/>
  <c r="HC23" i="2"/>
  <c r="HB23" i="2"/>
  <c r="HA23" i="2"/>
  <c r="GZ23" i="2"/>
  <c r="GY23" i="2"/>
  <c r="GX23" i="2"/>
  <c r="GW23" i="2"/>
  <c r="GV23" i="2"/>
  <c r="GU23" i="2"/>
  <c r="GT23" i="2"/>
  <c r="GS23" i="2"/>
  <c r="GR23" i="2"/>
  <c r="GQ23" i="2"/>
  <c r="GP23" i="2"/>
  <c r="GO23" i="2"/>
  <c r="GN23" i="2"/>
  <c r="GM23" i="2"/>
  <c r="GL23" i="2"/>
  <c r="GK23" i="2"/>
  <c r="GJ23" i="2"/>
  <c r="GI23" i="2"/>
  <c r="GH23" i="2"/>
  <c r="GG23" i="2"/>
  <c r="GF23" i="2"/>
  <c r="GE23" i="2"/>
  <c r="GD23" i="2"/>
  <c r="IE22" i="2"/>
  <c r="ID22" i="2"/>
  <c r="IC22" i="2"/>
  <c r="IB22" i="2"/>
  <c r="IA22" i="2"/>
  <c r="HZ22" i="2"/>
  <c r="HY22" i="2"/>
  <c r="HX22" i="2"/>
  <c r="HW22" i="2"/>
  <c r="HV22" i="2"/>
  <c r="HU22" i="2"/>
  <c r="HT22" i="2"/>
  <c r="HS22" i="2"/>
  <c r="HR22" i="2"/>
  <c r="HQ22" i="2"/>
  <c r="HP22" i="2"/>
  <c r="HO22" i="2"/>
  <c r="HN22" i="2"/>
  <c r="HM22" i="2"/>
  <c r="HL22" i="2"/>
  <c r="HK22" i="2"/>
  <c r="HJ22" i="2"/>
  <c r="HI22" i="2"/>
  <c r="HH22" i="2"/>
  <c r="HG22" i="2"/>
  <c r="HF22" i="2"/>
  <c r="HE22" i="2"/>
  <c r="HD22" i="2"/>
  <c r="HC22" i="2"/>
  <c r="HB22" i="2"/>
  <c r="HA22" i="2"/>
  <c r="GZ22" i="2"/>
  <c r="GY22" i="2"/>
  <c r="GX22" i="2"/>
  <c r="GW22" i="2"/>
  <c r="GV22" i="2"/>
  <c r="GU22" i="2"/>
  <c r="GT22" i="2"/>
  <c r="GS22" i="2"/>
  <c r="GR22" i="2"/>
  <c r="GQ22" i="2"/>
  <c r="GP22" i="2"/>
  <c r="GO22" i="2"/>
  <c r="GN22" i="2"/>
  <c r="GM22" i="2"/>
  <c r="GL22" i="2"/>
  <c r="GK22" i="2"/>
  <c r="GJ22" i="2"/>
  <c r="GI22" i="2"/>
  <c r="GH22" i="2"/>
  <c r="GG22" i="2"/>
  <c r="GF22" i="2"/>
  <c r="GE22" i="2"/>
  <c r="GD22"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I260" i="2" l="1"/>
  <c r="PX260" i="2" s="1"/>
  <c r="I259" i="2"/>
  <c r="PX259" i="2" s="1"/>
  <c r="I258" i="2"/>
  <c r="PX258" i="2" s="1"/>
  <c r="I257" i="2"/>
  <c r="PX257" i="2" s="1"/>
  <c r="I256" i="2"/>
  <c r="PX256" i="2" s="1"/>
  <c r="I255" i="2"/>
  <c r="PX255" i="2" s="1"/>
  <c r="I254" i="2"/>
  <c r="PX254" i="2" s="1"/>
  <c r="I253" i="2"/>
  <c r="PX253" i="2" s="1"/>
  <c r="I252" i="2"/>
  <c r="PX252" i="2" s="1"/>
  <c r="I251" i="2"/>
  <c r="PX251" i="2" s="1"/>
  <c r="I250" i="2"/>
  <c r="PX250" i="2" s="1"/>
  <c r="I249" i="2"/>
  <c r="PX249" i="2" s="1"/>
  <c r="I248" i="2"/>
  <c r="PX248" i="2" s="1"/>
  <c r="I247" i="2"/>
  <c r="PX247" i="2" s="1"/>
  <c r="I246" i="2"/>
  <c r="PX246" i="2" s="1"/>
  <c r="I245" i="2"/>
  <c r="PX245" i="2" s="1"/>
  <c r="I244" i="2"/>
  <c r="PX244" i="2" s="1"/>
  <c r="I243" i="2"/>
  <c r="PX243" i="2" s="1"/>
  <c r="I242" i="2"/>
  <c r="PX242" i="2" s="1"/>
  <c r="I241" i="2"/>
  <c r="PX241" i="2" s="1"/>
  <c r="I240" i="2"/>
  <c r="PX240" i="2" s="1"/>
  <c r="I239" i="2"/>
  <c r="PX239" i="2" s="1"/>
  <c r="I238" i="2"/>
  <c r="PX238" i="2" s="1"/>
  <c r="I237" i="2"/>
  <c r="PX237" i="2" s="1"/>
  <c r="I236" i="2"/>
  <c r="PX236" i="2" s="1"/>
  <c r="I235" i="2"/>
  <c r="PX235" i="2" s="1"/>
  <c r="I234" i="2"/>
  <c r="PX234" i="2" s="1"/>
  <c r="I233" i="2"/>
  <c r="PX233" i="2" s="1"/>
  <c r="I232" i="2"/>
  <c r="PX232" i="2" s="1"/>
  <c r="I231" i="2"/>
  <c r="PX231" i="2" s="1"/>
  <c r="I230" i="2"/>
  <c r="PX230" i="2" s="1"/>
  <c r="I229" i="2"/>
  <c r="PX229" i="2" s="1"/>
  <c r="I228" i="2"/>
  <c r="PX228" i="2" s="1"/>
  <c r="I227" i="2"/>
  <c r="PX227" i="2" s="1"/>
  <c r="I226" i="2"/>
  <c r="PX226" i="2" s="1"/>
  <c r="I225" i="2"/>
  <c r="PX225" i="2" s="1"/>
  <c r="I224" i="2"/>
  <c r="PX224" i="2" s="1"/>
  <c r="I223" i="2"/>
  <c r="PX223" i="2" s="1"/>
  <c r="I222" i="2"/>
  <c r="PX222" i="2" s="1"/>
  <c r="I221" i="2"/>
  <c r="PX221" i="2" s="1"/>
  <c r="I220" i="2"/>
  <c r="PX220" i="2" s="1"/>
  <c r="I219" i="2"/>
  <c r="PX219" i="2" s="1"/>
  <c r="I218" i="2"/>
  <c r="PX218" i="2" s="1"/>
  <c r="I217" i="2"/>
  <c r="PX217" i="2" s="1"/>
  <c r="I216" i="2"/>
  <c r="PX216" i="2" s="1"/>
  <c r="I215" i="2"/>
  <c r="PX215" i="2" s="1"/>
  <c r="I214" i="2"/>
  <c r="PX214" i="2" s="1"/>
  <c r="I213" i="2"/>
  <c r="PX213" i="2" s="1"/>
  <c r="I212" i="2"/>
  <c r="PX212" i="2" s="1"/>
  <c r="I211" i="2"/>
  <c r="PX211" i="2" s="1"/>
  <c r="I210" i="2"/>
  <c r="PX210" i="2" s="1"/>
  <c r="I209" i="2"/>
  <c r="PX209" i="2" s="1"/>
  <c r="I208" i="2"/>
  <c r="PX208" i="2" s="1"/>
  <c r="I207" i="2"/>
  <c r="PX207" i="2" s="1"/>
  <c r="I206" i="2"/>
  <c r="PX206" i="2" s="1"/>
  <c r="I205" i="2"/>
  <c r="PX205" i="2" s="1"/>
  <c r="I204" i="2"/>
  <c r="PX204" i="2" s="1"/>
  <c r="I203" i="2"/>
  <c r="PX203" i="2" s="1"/>
  <c r="I202" i="2"/>
  <c r="PX202" i="2" s="1"/>
  <c r="I201" i="2"/>
  <c r="PX201" i="2" s="1"/>
  <c r="I200" i="2"/>
  <c r="PX200" i="2" s="1"/>
  <c r="I199" i="2"/>
  <c r="PX199" i="2" s="1"/>
  <c r="I198" i="2"/>
  <c r="PX198" i="2" s="1"/>
  <c r="I197" i="2"/>
  <c r="PX197" i="2" s="1"/>
  <c r="I196" i="2"/>
  <c r="PX196" i="2" s="1"/>
  <c r="I195" i="2"/>
  <c r="PX195" i="2" s="1"/>
  <c r="I194" i="2"/>
  <c r="PX194" i="2" s="1"/>
  <c r="I193" i="2"/>
  <c r="PX193" i="2" s="1"/>
  <c r="I192" i="2"/>
  <c r="PX192" i="2" s="1"/>
  <c r="I191" i="2"/>
  <c r="PX191" i="2" s="1"/>
  <c r="I190" i="2"/>
  <c r="PX190" i="2" s="1"/>
  <c r="I189" i="2"/>
  <c r="PX189" i="2" s="1"/>
  <c r="I188" i="2"/>
  <c r="PX188" i="2" s="1"/>
  <c r="I187" i="2"/>
  <c r="PX187" i="2" s="1"/>
  <c r="I186" i="2"/>
  <c r="PX186" i="2" s="1"/>
  <c r="I185" i="2"/>
  <c r="PX185" i="2" s="1"/>
  <c r="I184" i="2"/>
  <c r="PX184" i="2" s="1"/>
  <c r="I183" i="2"/>
  <c r="PX183" i="2" s="1"/>
  <c r="I182" i="2"/>
  <c r="PX182" i="2" s="1"/>
  <c r="I181" i="2"/>
  <c r="PX181" i="2" s="1"/>
  <c r="I180" i="2"/>
  <c r="PX180" i="2" s="1"/>
  <c r="I179" i="2"/>
  <c r="PX179" i="2" s="1"/>
  <c r="I178" i="2"/>
  <c r="PX178" i="2" s="1"/>
  <c r="I177" i="2"/>
  <c r="PX177" i="2" s="1"/>
  <c r="I176" i="2"/>
  <c r="PX176" i="2" s="1"/>
  <c r="I175" i="2"/>
  <c r="PX175" i="2" s="1"/>
  <c r="I174" i="2"/>
  <c r="PX174" i="2" s="1"/>
  <c r="I173" i="2"/>
  <c r="PX173" i="2" s="1"/>
  <c r="I172" i="2"/>
  <c r="PX172" i="2" s="1"/>
  <c r="I171" i="2"/>
  <c r="PX171" i="2" s="1"/>
  <c r="I170" i="2"/>
  <c r="PX170" i="2" s="1"/>
  <c r="I169" i="2"/>
  <c r="PX169" i="2" s="1"/>
  <c r="I168" i="2"/>
  <c r="PX168" i="2" s="1"/>
  <c r="I167" i="2"/>
  <c r="PX167" i="2" s="1"/>
  <c r="I166" i="2"/>
  <c r="PX166" i="2" s="1"/>
  <c r="I165" i="2"/>
  <c r="PX165" i="2" s="1"/>
  <c r="I164" i="2"/>
  <c r="PX164" i="2" s="1"/>
  <c r="I163" i="2"/>
  <c r="PX163" i="2" s="1"/>
  <c r="I162" i="2"/>
  <c r="PX162" i="2" s="1"/>
  <c r="I161" i="2"/>
  <c r="PX161" i="2" s="1"/>
  <c r="I160" i="2"/>
  <c r="PX160" i="2" s="1"/>
  <c r="I159" i="2"/>
  <c r="PX159" i="2" s="1"/>
  <c r="I158" i="2"/>
  <c r="PX158" i="2" s="1"/>
  <c r="I157" i="2"/>
  <c r="PX157" i="2" s="1"/>
  <c r="I156" i="2"/>
  <c r="PX156" i="2" s="1"/>
  <c r="I155" i="2"/>
  <c r="PX155" i="2" s="1"/>
  <c r="I154" i="2"/>
  <c r="PX154" i="2" s="1"/>
  <c r="I153" i="2"/>
  <c r="PX153" i="2" s="1"/>
  <c r="I152" i="2"/>
  <c r="PX152" i="2" s="1"/>
  <c r="I151" i="2"/>
  <c r="PX151" i="2" s="1"/>
  <c r="I150" i="2"/>
  <c r="PX150" i="2" s="1"/>
  <c r="I149" i="2"/>
  <c r="PX149" i="2" s="1"/>
  <c r="I148" i="2"/>
  <c r="PX148" i="2" s="1"/>
  <c r="I147" i="2"/>
  <c r="PX147" i="2" s="1"/>
  <c r="I146" i="2"/>
  <c r="PX146" i="2" s="1"/>
  <c r="I145" i="2"/>
  <c r="PX145" i="2" s="1"/>
  <c r="I144" i="2"/>
  <c r="PX144" i="2" s="1"/>
  <c r="I143" i="2"/>
  <c r="PX143" i="2" s="1"/>
  <c r="I142" i="2"/>
  <c r="PX142" i="2" s="1"/>
  <c r="I141" i="2"/>
  <c r="PX141" i="2" s="1"/>
  <c r="I140" i="2"/>
  <c r="PX140" i="2" s="1"/>
  <c r="I139" i="2"/>
  <c r="PX139" i="2" s="1"/>
  <c r="I138" i="2"/>
  <c r="PX138" i="2" s="1"/>
  <c r="I137" i="2"/>
  <c r="PX137" i="2" s="1"/>
  <c r="I136" i="2"/>
  <c r="PX136" i="2" s="1"/>
  <c r="I135" i="2"/>
  <c r="PX135" i="2" s="1"/>
  <c r="I134" i="2"/>
  <c r="PX134" i="2" s="1"/>
  <c r="I133" i="2"/>
  <c r="PX133" i="2" s="1"/>
  <c r="I132" i="2"/>
  <c r="PX132" i="2" s="1"/>
  <c r="I131" i="2"/>
  <c r="PX131" i="2" s="1"/>
  <c r="I130" i="2"/>
  <c r="PX130" i="2" s="1"/>
  <c r="I129" i="2"/>
  <c r="PX129" i="2" s="1"/>
  <c r="I128" i="2"/>
  <c r="PX128" i="2" s="1"/>
  <c r="I127" i="2"/>
  <c r="PX127" i="2" s="1"/>
  <c r="I126" i="2"/>
  <c r="PX126" i="2" s="1"/>
  <c r="I125" i="2"/>
  <c r="PX125" i="2" s="1"/>
  <c r="I124" i="2"/>
  <c r="PX124" i="2" s="1"/>
  <c r="I123" i="2"/>
  <c r="PX123" i="2" s="1"/>
  <c r="I122" i="2"/>
  <c r="PX122" i="2" s="1"/>
  <c r="I121" i="2"/>
  <c r="PX121" i="2" s="1"/>
  <c r="I120" i="2"/>
  <c r="PX120" i="2" s="1"/>
  <c r="I119" i="2"/>
  <c r="PX119" i="2" s="1"/>
  <c r="I118" i="2"/>
  <c r="PX118" i="2" s="1"/>
  <c r="I117" i="2"/>
  <c r="PX117" i="2" s="1"/>
  <c r="I116" i="2"/>
  <c r="PX116" i="2" s="1"/>
  <c r="I115" i="2"/>
  <c r="PX115" i="2" s="1"/>
  <c r="I114" i="2"/>
  <c r="PX114" i="2" s="1"/>
  <c r="I113" i="2"/>
  <c r="PX113" i="2" s="1"/>
  <c r="I112" i="2"/>
  <c r="PX112" i="2" s="1"/>
  <c r="I111" i="2"/>
  <c r="PX111" i="2" s="1"/>
  <c r="I110" i="2"/>
  <c r="PX110" i="2" s="1"/>
  <c r="I109" i="2"/>
  <c r="PX109" i="2" s="1"/>
  <c r="I108" i="2"/>
  <c r="PX108" i="2" s="1"/>
  <c r="I107" i="2"/>
  <c r="PX107" i="2" s="1"/>
  <c r="I106" i="2"/>
  <c r="PX106" i="2" s="1"/>
  <c r="I105" i="2"/>
  <c r="PX105" i="2" s="1"/>
  <c r="I104" i="2"/>
  <c r="PX104" i="2" s="1"/>
  <c r="I103" i="2"/>
  <c r="PX103" i="2" s="1"/>
  <c r="I102" i="2"/>
  <c r="PX102" i="2" s="1"/>
  <c r="I101" i="2"/>
  <c r="PX101" i="2" s="1"/>
  <c r="I100" i="2"/>
  <c r="PX100" i="2" s="1"/>
  <c r="I99" i="2"/>
  <c r="PX99" i="2" s="1"/>
  <c r="I98" i="2"/>
  <c r="PX98" i="2" s="1"/>
  <c r="I97" i="2"/>
  <c r="PX97" i="2" s="1"/>
  <c r="I96" i="2"/>
  <c r="PX96" i="2" s="1"/>
  <c r="I95" i="2"/>
  <c r="PX95" i="2" s="1"/>
  <c r="I94" i="2"/>
  <c r="PX94" i="2" s="1"/>
  <c r="I93" i="2"/>
  <c r="PX93" i="2" s="1"/>
  <c r="I92" i="2"/>
  <c r="PX92" i="2" s="1"/>
  <c r="I91" i="2"/>
  <c r="PX91" i="2" s="1"/>
  <c r="I90" i="2"/>
  <c r="PX90" i="2" s="1"/>
  <c r="I89" i="2"/>
  <c r="PX89" i="2" s="1"/>
  <c r="I88" i="2"/>
  <c r="PX88" i="2" s="1"/>
  <c r="I87" i="2"/>
  <c r="PX87" i="2" s="1"/>
  <c r="I86" i="2"/>
  <c r="PX86" i="2" s="1"/>
  <c r="I85" i="2"/>
  <c r="PX85" i="2" s="1"/>
  <c r="I84" i="2"/>
  <c r="PX84" i="2" s="1"/>
  <c r="I83" i="2"/>
  <c r="PX83" i="2" s="1"/>
  <c r="I82" i="2"/>
  <c r="PX82" i="2" s="1"/>
  <c r="I81" i="2"/>
  <c r="PX81" i="2" s="1"/>
  <c r="I80" i="2"/>
  <c r="PX80" i="2" s="1"/>
  <c r="I79" i="2"/>
  <c r="PX79" i="2" s="1"/>
  <c r="I78" i="2"/>
  <c r="PX78" i="2" s="1"/>
  <c r="I77" i="2"/>
  <c r="PX77" i="2" s="1"/>
  <c r="I76" i="2"/>
  <c r="PX76" i="2" s="1"/>
  <c r="I75" i="2"/>
  <c r="PX75" i="2" s="1"/>
  <c r="I74" i="2"/>
  <c r="PX74" i="2" s="1"/>
  <c r="I73" i="2"/>
  <c r="PX73" i="2" s="1"/>
  <c r="I72" i="2"/>
  <c r="PX72" i="2" s="1"/>
  <c r="I71" i="2"/>
  <c r="PX71" i="2" s="1"/>
  <c r="I70" i="2"/>
  <c r="PX70" i="2" s="1"/>
  <c r="I69" i="2"/>
  <c r="PX69" i="2" s="1"/>
  <c r="I68" i="2"/>
  <c r="PX68" i="2" s="1"/>
  <c r="I67" i="2"/>
  <c r="PX67" i="2" s="1"/>
  <c r="I66" i="2"/>
  <c r="PX66" i="2" s="1"/>
  <c r="I65" i="2"/>
  <c r="PX65" i="2" s="1"/>
  <c r="I64" i="2"/>
  <c r="PX64" i="2" s="1"/>
  <c r="I63" i="2"/>
  <c r="PX63" i="2" s="1"/>
  <c r="I62" i="2"/>
  <c r="PX62" i="2" s="1"/>
  <c r="I61" i="2"/>
  <c r="PX61" i="2" s="1"/>
  <c r="I60" i="2"/>
  <c r="PX60" i="2" s="1"/>
  <c r="I59" i="2"/>
  <c r="PX59" i="2" s="1"/>
  <c r="I58" i="2"/>
  <c r="PX58" i="2" s="1"/>
  <c r="I57" i="2"/>
  <c r="PX57" i="2" s="1"/>
  <c r="I56" i="2"/>
  <c r="PX56" i="2" s="1"/>
  <c r="I55" i="2"/>
  <c r="PX55" i="2" s="1"/>
  <c r="I54" i="2"/>
  <c r="PX54" i="2" s="1"/>
  <c r="I53" i="2"/>
  <c r="PX53" i="2" s="1"/>
  <c r="I52" i="2"/>
  <c r="PX52" i="2" s="1"/>
  <c r="I51" i="2"/>
  <c r="PX51" i="2" s="1"/>
  <c r="I50" i="2"/>
  <c r="PX50" i="2" s="1"/>
  <c r="I49" i="2"/>
  <c r="PX49" i="2" s="1"/>
  <c r="I48" i="2"/>
  <c r="PX48" i="2" s="1"/>
  <c r="I47" i="2"/>
  <c r="PX47" i="2" s="1"/>
  <c r="I46" i="2"/>
  <c r="PX46" i="2" s="1"/>
  <c r="I45" i="2"/>
  <c r="PX45" i="2" s="1"/>
  <c r="I44" i="2"/>
  <c r="PX44" i="2" s="1"/>
  <c r="I43" i="2"/>
  <c r="PX43" i="2" s="1"/>
  <c r="I42" i="2"/>
  <c r="PX42" i="2" s="1"/>
  <c r="I41" i="2"/>
  <c r="PX41" i="2" s="1"/>
  <c r="I40" i="2"/>
  <c r="PX40" i="2" s="1"/>
  <c r="I39" i="2"/>
  <c r="PX39" i="2" s="1"/>
  <c r="I38" i="2"/>
  <c r="PX38" i="2" s="1"/>
  <c r="I37" i="2"/>
  <c r="PX37" i="2" s="1"/>
  <c r="I36" i="2"/>
  <c r="PX36" i="2" s="1"/>
  <c r="I35" i="2"/>
  <c r="PX35" i="2" s="1"/>
  <c r="I34" i="2"/>
  <c r="PX34" i="2" s="1"/>
  <c r="I33" i="2"/>
  <c r="PX33" i="2" s="1"/>
  <c r="I32" i="2"/>
  <c r="PX32" i="2" s="1"/>
  <c r="I31" i="2"/>
  <c r="PX31" i="2" s="1"/>
  <c r="I30" i="2"/>
  <c r="PX30" i="2" s="1"/>
  <c r="I29" i="2"/>
  <c r="PX29" i="2" s="1"/>
  <c r="I28" i="2"/>
  <c r="PX28" i="2" s="1"/>
  <c r="I27" i="2"/>
  <c r="PX27" i="2" s="1"/>
  <c r="I26" i="2"/>
  <c r="PX26" i="2" s="1"/>
  <c r="I25" i="2"/>
  <c r="PX25" i="2" s="1"/>
  <c r="I24" i="2"/>
  <c r="PX24" i="2" s="1"/>
  <c r="I23" i="2"/>
  <c r="PX23" i="2" s="1"/>
  <c r="I22" i="2"/>
  <c r="PX22" i="2" s="1"/>
  <c r="I21" i="2"/>
  <c r="PX21" i="2" s="1"/>
  <c r="F260" i="2"/>
  <c r="QD260" i="2" s="1"/>
  <c r="QE260" i="2" s="1"/>
  <c r="F259" i="2"/>
  <c r="QD259" i="2" s="1"/>
  <c r="QE259" i="2" s="1"/>
  <c r="F258" i="2"/>
  <c r="QD258" i="2" s="1"/>
  <c r="QE258" i="2" s="1"/>
  <c r="F257" i="2"/>
  <c r="QD257" i="2" s="1"/>
  <c r="QE257" i="2" s="1"/>
  <c r="F256" i="2"/>
  <c r="QD256" i="2" s="1"/>
  <c r="QE256" i="2" s="1"/>
  <c r="F255" i="2"/>
  <c r="QD255" i="2" s="1"/>
  <c r="QE255" i="2" s="1"/>
  <c r="F254" i="2"/>
  <c r="QD254" i="2" s="1"/>
  <c r="QE254" i="2" s="1"/>
  <c r="F253" i="2"/>
  <c r="QD253" i="2" s="1"/>
  <c r="QE253" i="2" s="1"/>
  <c r="F252" i="2"/>
  <c r="QD252" i="2" s="1"/>
  <c r="QE252" i="2" s="1"/>
  <c r="F251" i="2"/>
  <c r="QD251" i="2" s="1"/>
  <c r="QE251" i="2" s="1"/>
  <c r="F250" i="2"/>
  <c r="QD250" i="2" s="1"/>
  <c r="QE250" i="2" s="1"/>
  <c r="F249" i="2"/>
  <c r="QD249" i="2" s="1"/>
  <c r="QE249" i="2" s="1"/>
  <c r="F248" i="2"/>
  <c r="QD248" i="2" s="1"/>
  <c r="QE248" i="2" s="1"/>
  <c r="F247" i="2"/>
  <c r="QD247" i="2" s="1"/>
  <c r="QE247" i="2" s="1"/>
  <c r="F246" i="2"/>
  <c r="QD246" i="2" s="1"/>
  <c r="QE246" i="2" s="1"/>
  <c r="F245" i="2"/>
  <c r="QD245" i="2" s="1"/>
  <c r="QE245" i="2" s="1"/>
  <c r="F244" i="2"/>
  <c r="QD244" i="2" s="1"/>
  <c r="QE244" i="2" s="1"/>
  <c r="F243" i="2"/>
  <c r="QD243" i="2" s="1"/>
  <c r="QE243" i="2" s="1"/>
  <c r="F242" i="2"/>
  <c r="QD242" i="2" s="1"/>
  <c r="QE242" i="2" s="1"/>
  <c r="F241" i="2"/>
  <c r="QD241" i="2" s="1"/>
  <c r="QE241" i="2" s="1"/>
  <c r="F240" i="2"/>
  <c r="QD240" i="2" s="1"/>
  <c r="QE240" i="2" s="1"/>
  <c r="F239" i="2"/>
  <c r="QD239" i="2" s="1"/>
  <c r="QE239" i="2" s="1"/>
  <c r="F238" i="2"/>
  <c r="QD238" i="2" s="1"/>
  <c r="QE238" i="2" s="1"/>
  <c r="F237" i="2"/>
  <c r="QD237" i="2" s="1"/>
  <c r="QE237" i="2" s="1"/>
  <c r="F236" i="2"/>
  <c r="QD236" i="2" s="1"/>
  <c r="QE236" i="2" s="1"/>
  <c r="F235" i="2"/>
  <c r="QD235" i="2" s="1"/>
  <c r="QE235" i="2" s="1"/>
  <c r="F234" i="2"/>
  <c r="QD234" i="2" s="1"/>
  <c r="QE234" i="2" s="1"/>
  <c r="F233" i="2"/>
  <c r="QD233" i="2" s="1"/>
  <c r="QE233" i="2" s="1"/>
  <c r="F232" i="2"/>
  <c r="QD232" i="2" s="1"/>
  <c r="QE232" i="2" s="1"/>
  <c r="F231" i="2"/>
  <c r="QD231" i="2" s="1"/>
  <c r="QE231" i="2" s="1"/>
  <c r="F230" i="2"/>
  <c r="QD230" i="2" s="1"/>
  <c r="QE230" i="2" s="1"/>
  <c r="F229" i="2"/>
  <c r="QD229" i="2" s="1"/>
  <c r="QE229" i="2" s="1"/>
  <c r="F228" i="2"/>
  <c r="QD228" i="2" s="1"/>
  <c r="QE228" i="2" s="1"/>
  <c r="F227" i="2"/>
  <c r="QD227" i="2" s="1"/>
  <c r="QE227" i="2" s="1"/>
  <c r="F226" i="2"/>
  <c r="QD226" i="2" s="1"/>
  <c r="QE226" i="2" s="1"/>
  <c r="F225" i="2"/>
  <c r="QD225" i="2" s="1"/>
  <c r="QE225" i="2" s="1"/>
  <c r="F224" i="2"/>
  <c r="QD224" i="2" s="1"/>
  <c r="QE224" i="2" s="1"/>
  <c r="F223" i="2"/>
  <c r="QD223" i="2" s="1"/>
  <c r="QE223" i="2" s="1"/>
  <c r="F222" i="2"/>
  <c r="QD222" i="2" s="1"/>
  <c r="QE222" i="2" s="1"/>
  <c r="F221" i="2"/>
  <c r="QD221" i="2" s="1"/>
  <c r="QE221" i="2" s="1"/>
  <c r="F220" i="2"/>
  <c r="QD220" i="2" s="1"/>
  <c r="QE220" i="2" s="1"/>
  <c r="F219" i="2"/>
  <c r="QD219" i="2" s="1"/>
  <c r="QE219" i="2" s="1"/>
  <c r="F218" i="2"/>
  <c r="QD218" i="2" s="1"/>
  <c r="QE218" i="2" s="1"/>
  <c r="F217" i="2"/>
  <c r="QD217" i="2" s="1"/>
  <c r="QE217" i="2" s="1"/>
  <c r="F216" i="2"/>
  <c r="QD216" i="2" s="1"/>
  <c r="QE216" i="2" s="1"/>
  <c r="F215" i="2"/>
  <c r="QD215" i="2" s="1"/>
  <c r="QE215" i="2" s="1"/>
  <c r="F214" i="2"/>
  <c r="QD214" i="2" s="1"/>
  <c r="QE214" i="2" s="1"/>
  <c r="F213" i="2"/>
  <c r="QD213" i="2" s="1"/>
  <c r="QE213" i="2" s="1"/>
  <c r="F212" i="2"/>
  <c r="QD212" i="2" s="1"/>
  <c r="QE212" i="2" s="1"/>
  <c r="F211" i="2"/>
  <c r="QD211" i="2" s="1"/>
  <c r="QE211" i="2" s="1"/>
  <c r="F210" i="2"/>
  <c r="QD210" i="2" s="1"/>
  <c r="QE210" i="2" s="1"/>
  <c r="F209" i="2"/>
  <c r="QD209" i="2" s="1"/>
  <c r="QE209" i="2" s="1"/>
  <c r="F208" i="2"/>
  <c r="QD208" i="2" s="1"/>
  <c r="QE208" i="2" s="1"/>
  <c r="F207" i="2"/>
  <c r="QD207" i="2" s="1"/>
  <c r="QE207" i="2" s="1"/>
  <c r="F206" i="2"/>
  <c r="QD206" i="2" s="1"/>
  <c r="QE206" i="2" s="1"/>
  <c r="F205" i="2"/>
  <c r="QD205" i="2" s="1"/>
  <c r="QE205" i="2" s="1"/>
  <c r="F204" i="2"/>
  <c r="QD204" i="2" s="1"/>
  <c r="QE204" i="2" s="1"/>
  <c r="F203" i="2"/>
  <c r="QD203" i="2" s="1"/>
  <c r="QE203" i="2" s="1"/>
  <c r="F202" i="2"/>
  <c r="QD202" i="2" s="1"/>
  <c r="QE202" i="2" s="1"/>
  <c r="F201" i="2"/>
  <c r="QD201" i="2" s="1"/>
  <c r="QE201" i="2" s="1"/>
  <c r="F200" i="2"/>
  <c r="QD200" i="2" s="1"/>
  <c r="QE200" i="2" s="1"/>
  <c r="F199" i="2"/>
  <c r="QD199" i="2" s="1"/>
  <c r="QE199" i="2" s="1"/>
  <c r="F198" i="2"/>
  <c r="QD198" i="2" s="1"/>
  <c r="QE198" i="2" s="1"/>
  <c r="F197" i="2"/>
  <c r="QD197" i="2" s="1"/>
  <c r="QE197" i="2" s="1"/>
  <c r="F196" i="2"/>
  <c r="QD196" i="2" s="1"/>
  <c r="QE196" i="2" s="1"/>
  <c r="F195" i="2"/>
  <c r="QD195" i="2" s="1"/>
  <c r="QE195" i="2" s="1"/>
  <c r="F194" i="2"/>
  <c r="QD194" i="2" s="1"/>
  <c r="QE194" i="2" s="1"/>
  <c r="F193" i="2"/>
  <c r="QD193" i="2" s="1"/>
  <c r="QE193" i="2" s="1"/>
  <c r="F192" i="2"/>
  <c r="QD192" i="2" s="1"/>
  <c r="QE192" i="2" s="1"/>
  <c r="F191" i="2"/>
  <c r="QD191" i="2" s="1"/>
  <c r="QE191" i="2" s="1"/>
  <c r="F190" i="2"/>
  <c r="QD190" i="2" s="1"/>
  <c r="QE190" i="2" s="1"/>
  <c r="F189" i="2"/>
  <c r="QD189" i="2" s="1"/>
  <c r="QE189" i="2" s="1"/>
  <c r="F188" i="2"/>
  <c r="QD188" i="2" s="1"/>
  <c r="QE188" i="2" s="1"/>
  <c r="F187" i="2"/>
  <c r="QD187" i="2" s="1"/>
  <c r="QE187" i="2" s="1"/>
  <c r="F186" i="2"/>
  <c r="QD186" i="2" s="1"/>
  <c r="QE186" i="2" s="1"/>
  <c r="F185" i="2"/>
  <c r="QD185" i="2" s="1"/>
  <c r="QE185" i="2" s="1"/>
  <c r="F184" i="2"/>
  <c r="QD184" i="2" s="1"/>
  <c r="QE184" i="2" s="1"/>
  <c r="F183" i="2"/>
  <c r="QD183" i="2" s="1"/>
  <c r="QE183" i="2" s="1"/>
  <c r="F182" i="2"/>
  <c r="QD182" i="2" s="1"/>
  <c r="QE182" i="2" s="1"/>
  <c r="F181" i="2"/>
  <c r="QD181" i="2" s="1"/>
  <c r="QE181" i="2" s="1"/>
  <c r="F180" i="2"/>
  <c r="QD180" i="2" s="1"/>
  <c r="QE180" i="2" s="1"/>
  <c r="F179" i="2"/>
  <c r="QD179" i="2" s="1"/>
  <c r="QE179" i="2" s="1"/>
  <c r="F178" i="2"/>
  <c r="QD178" i="2" s="1"/>
  <c r="QE178" i="2" s="1"/>
  <c r="F177" i="2"/>
  <c r="QD177" i="2" s="1"/>
  <c r="QE177" i="2" s="1"/>
  <c r="F176" i="2"/>
  <c r="QD176" i="2" s="1"/>
  <c r="QE176" i="2" s="1"/>
  <c r="F175" i="2"/>
  <c r="QD175" i="2" s="1"/>
  <c r="QE175" i="2" s="1"/>
  <c r="F174" i="2"/>
  <c r="QD174" i="2" s="1"/>
  <c r="QE174" i="2" s="1"/>
  <c r="F173" i="2"/>
  <c r="QD173" i="2" s="1"/>
  <c r="QE173" i="2" s="1"/>
  <c r="F172" i="2"/>
  <c r="QD172" i="2" s="1"/>
  <c r="QE172" i="2" s="1"/>
  <c r="F171" i="2"/>
  <c r="QD171" i="2" s="1"/>
  <c r="QE171" i="2" s="1"/>
  <c r="F170" i="2"/>
  <c r="QD170" i="2" s="1"/>
  <c r="QE170" i="2" s="1"/>
  <c r="F169" i="2"/>
  <c r="QD169" i="2" s="1"/>
  <c r="QE169" i="2" s="1"/>
  <c r="F168" i="2"/>
  <c r="QD168" i="2" s="1"/>
  <c r="QE168" i="2" s="1"/>
  <c r="F167" i="2"/>
  <c r="QD167" i="2" s="1"/>
  <c r="QE167" i="2" s="1"/>
  <c r="F166" i="2"/>
  <c r="QD166" i="2" s="1"/>
  <c r="QE166" i="2" s="1"/>
  <c r="F165" i="2"/>
  <c r="QD165" i="2" s="1"/>
  <c r="QE165" i="2" s="1"/>
  <c r="F164" i="2"/>
  <c r="QD164" i="2" s="1"/>
  <c r="QE164" i="2" s="1"/>
  <c r="F163" i="2"/>
  <c r="QD163" i="2" s="1"/>
  <c r="QE163" i="2" s="1"/>
  <c r="F162" i="2"/>
  <c r="QD162" i="2" s="1"/>
  <c r="QE162" i="2" s="1"/>
  <c r="F161" i="2"/>
  <c r="QD161" i="2" s="1"/>
  <c r="QE161" i="2" s="1"/>
  <c r="F160" i="2"/>
  <c r="QD160" i="2" s="1"/>
  <c r="QE160" i="2" s="1"/>
  <c r="F159" i="2"/>
  <c r="QD159" i="2" s="1"/>
  <c r="QE159" i="2" s="1"/>
  <c r="F158" i="2"/>
  <c r="QD158" i="2" s="1"/>
  <c r="QE158" i="2" s="1"/>
  <c r="F157" i="2"/>
  <c r="QD157" i="2" s="1"/>
  <c r="QE157" i="2" s="1"/>
  <c r="F156" i="2"/>
  <c r="QD156" i="2" s="1"/>
  <c r="QE156" i="2" s="1"/>
  <c r="F155" i="2"/>
  <c r="QD155" i="2" s="1"/>
  <c r="QE155" i="2" s="1"/>
  <c r="F154" i="2"/>
  <c r="QD154" i="2" s="1"/>
  <c r="QE154" i="2" s="1"/>
  <c r="F153" i="2"/>
  <c r="QD153" i="2" s="1"/>
  <c r="QE153" i="2" s="1"/>
  <c r="F152" i="2"/>
  <c r="QD152" i="2" s="1"/>
  <c r="QE152" i="2" s="1"/>
  <c r="F151" i="2"/>
  <c r="QD151" i="2" s="1"/>
  <c r="QE151" i="2" s="1"/>
  <c r="F150" i="2"/>
  <c r="QD150" i="2" s="1"/>
  <c r="QE150" i="2" s="1"/>
  <c r="F149" i="2"/>
  <c r="QD149" i="2" s="1"/>
  <c r="QE149" i="2" s="1"/>
  <c r="F148" i="2"/>
  <c r="QD148" i="2" s="1"/>
  <c r="QE148" i="2" s="1"/>
  <c r="F147" i="2"/>
  <c r="QD147" i="2" s="1"/>
  <c r="QE147" i="2" s="1"/>
  <c r="F146" i="2"/>
  <c r="QD146" i="2" s="1"/>
  <c r="QE146" i="2" s="1"/>
  <c r="F145" i="2"/>
  <c r="QD145" i="2" s="1"/>
  <c r="QE145" i="2" s="1"/>
  <c r="F144" i="2"/>
  <c r="QD144" i="2" s="1"/>
  <c r="QE144" i="2" s="1"/>
  <c r="F143" i="2"/>
  <c r="QD143" i="2" s="1"/>
  <c r="QE143" i="2" s="1"/>
  <c r="F142" i="2"/>
  <c r="QD142" i="2" s="1"/>
  <c r="QE142" i="2" s="1"/>
  <c r="F141" i="2"/>
  <c r="QD141" i="2" s="1"/>
  <c r="QE141" i="2" s="1"/>
  <c r="F140" i="2"/>
  <c r="QD140" i="2" s="1"/>
  <c r="QE140" i="2" s="1"/>
  <c r="F139" i="2"/>
  <c r="QD139" i="2" s="1"/>
  <c r="QE139" i="2" s="1"/>
  <c r="F138" i="2"/>
  <c r="QD138" i="2" s="1"/>
  <c r="QE138" i="2" s="1"/>
  <c r="F137" i="2"/>
  <c r="QD137" i="2" s="1"/>
  <c r="QE137" i="2" s="1"/>
  <c r="F136" i="2"/>
  <c r="QD136" i="2" s="1"/>
  <c r="QE136" i="2" s="1"/>
  <c r="F135" i="2"/>
  <c r="QD135" i="2" s="1"/>
  <c r="QE135" i="2" s="1"/>
  <c r="F134" i="2"/>
  <c r="QD134" i="2" s="1"/>
  <c r="QE134" i="2" s="1"/>
  <c r="F133" i="2"/>
  <c r="QD133" i="2" s="1"/>
  <c r="QE133" i="2" s="1"/>
  <c r="F132" i="2"/>
  <c r="QD132" i="2" s="1"/>
  <c r="QE132" i="2" s="1"/>
  <c r="F131" i="2"/>
  <c r="QD131" i="2" s="1"/>
  <c r="QE131" i="2" s="1"/>
  <c r="F130" i="2"/>
  <c r="QD130" i="2" s="1"/>
  <c r="QE130" i="2" s="1"/>
  <c r="F129" i="2"/>
  <c r="QD129" i="2" s="1"/>
  <c r="QE129" i="2" s="1"/>
  <c r="F128" i="2"/>
  <c r="QD128" i="2" s="1"/>
  <c r="QE128" i="2" s="1"/>
  <c r="F127" i="2"/>
  <c r="QD127" i="2" s="1"/>
  <c r="QE127" i="2" s="1"/>
  <c r="F126" i="2"/>
  <c r="QD126" i="2" s="1"/>
  <c r="QE126" i="2" s="1"/>
  <c r="F125" i="2"/>
  <c r="QD125" i="2" s="1"/>
  <c r="QE125" i="2" s="1"/>
  <c r="F124" i="2"/>
  <c r="QD124" i="2" s="1"/>
  <c r="QE124" i="2" s="1"/>
  <c r="F123" i="2"/>
  <c r="QD123" i="2" s="1"/>
  <c r="QE123" i="2" s="1"/>
  <c r="F122" i="2"/>
  <c r="QD122" i="2" s="1"/>
  <c r="QE122" i="2" s="1"/>
  <c r="F121" i="2"/>
  <c r="QD121" i="2" s="1"/>
  <c r="QE121" i="2" s="1"/>
  <c r="F120" i="2"/>
  <c r="QD120" i="2" s="1"/>
  <c r="QE120" i="2" s="1"/>
  <c r="F119" i="2"/>
  <c r="QD119" i="2" s="1"/>
  <c r="QE119" i="2" s="1"/>
  <c r="F118" i="2"/>
  <c r="QD118" i="2" s="1"/>
  <c r="QE118" i="2" s="1"/>
  <c r="F117" i="2"/>
  <c r="QD117" i="2" s="1"/>
  <c r="QE117" i="2" s="1"/>
  <c r="F116" i="2"/>
  <c r="QD116" i="2" s="1"/>
  <c r="QE116" i="2" s="1"/>
  <c r="F115" i="2"/>
  <c r="QD115" i="2" s="1"/>
  <c r="QE115" i="2" s="1"/>
  <c r="F114" i="2"/>
  <c r="QD114" i="2" s="1"/>
  <c r="QE114" i="2" s="1"/>
  <c r="F113" i="2"/>
  <c r="QD113" i="2" s="1"/>
  <c r="QE113" i="2" s="1"/>
  <c r="F112" i="2"/>
  <c r="QD112" i="2" s="1"/>
  <c r="QE112" i="2" s="1"/>
  <c r="F111" i="2"/>
  <c r="QD111" i="2" s="1"/>
  <c r="QE111" i="2" s="1"/>
  <c r="F110" i="2"/>
  <c r="QD110" i="2" s="1"/>
  <c r="QE110" i="2" s="1"/>
  <c r="F109" i="2"/>
  <c r="QD109" i="2" s="1"/>
  <c r="QE109" i="2" s="1"/>
  <c r="F108" i="2"/>
  <c r="QD108" i="2" s="1"/>
  <c r="QE108" i="2" s="1"/>
  <c r="F107" i="2"/>
  <c r="QD107" i="2" s="1"/>
  <c r="QE107" i="2" s="1"/>
  <c r="F106" i="2"/>
  <c r="QD106" i="2" s="1"/>
  <c r="QE106" i="2" s="1"/>
  <c r="F105" i="2"/>
  <c r="QD105" i="2" s="1"/>
  <c r="QE105" i="2" s="1"/>
  <c r="F104" i="2"/>
  <c r="QD104" i="2" s="1"/>
  <c r="QE104" i="2" s="1"/>
  <c r="F103" i="2"/>
  <c r="QD103" i="2" s="1"/>
  <c r="QE103" i="2" s="1"/>
  <c r="F102" i="2"/>
  <c r="QD102" i="2" s="1"/>
  <c r="QE102" i="2" s="1"/>
  <c r="F101" i="2"/>
  <c r="QD101" i="2" s="1"/>
  <c r="QE101" i="2" s="1"/>
  <c r="F100" i="2"/>
  <c r="QD100" i="2" s="1"/>
  <c r="QE100" i="2" s="1"/>
  <c r="F99" i="2"/>
  <c r="QD99" i="2" s="1"/>
  <c r="QE99" i="2" s="1"/>
  <c r="F98" i="2"/>
  <c r="QD98" i="2" s="1"/>
  <c r="QE98" i="2" s="1"/>
  <c r="F97" i="2"/>
  <c r="QD97" i="2" s="1"/>
  <c r="QE97" i="2" s="1"/>
  <c r="F96" i="2"/>
  <c r="QD96" i="2" s="1"/>
  <c r="QE96" i="2" s="1"/>
  <c r="F95" i="2"/>
  <c r="QD95" i="2" s="1"/>
  <c r="QE95" i="2" s="1"/>
  <c r="F94" i="2"/>
  <c r="QD94" i="2" s="1"/>
  <c r="QE94" i="2" s="1"/>
  <c r="F93" i="2"/>
  <c r="QD93" i="2" s="1"/>
  <c r="QE93" i="2" s="1"/>
  <c r="F92" i="2"/>
  <c r="QD92" i="2" s="1"/>
  <c r="QE92" i="2" s="1"/>
  <c r="F91" i="2"/>
  <c r="QD91" i="2" s="1"/>
  <c r="QE91" i="2" s="1"/>
  <c r="F90" i="2"/>
  <c r="QD90" i="2" s="1"/>
  <c r="QE90" i="2" s="1"/>
  <c r="F89" i="2"/>
  <c r="QD89" i="2" s="1"/>
  <c r="QE89" i="2" s="1"/>
  <c r="F88" i="2"/>
  <c r="QD88" i="2" s="1"/>
  <c r="QE88" i="2" s="1"/>
  <c r="F87" i="2"/>
  <c r="QD87" i="2" s="1"/>
  <c r="QE87" i="2" s="1"/>
  <c r="F86" i="2"/>
  <c r="QD86" i="2" s="1"/>
  <c r="QE86" i="2" s="1"/>
  <c r="F85" i="2"/>
  <c r="QD85" i="2" s="1"/>
  <c r="QE85" i="2" s="1"/>
  <c r="F84" i="2"/>
  <c r="QD84" i="2" s="1"/>
  <c r="QE84" i="2" s="1"/>
  <c r="F83" i="2"/>
  <c r="QD83" i="2" s="1"/>
  <c r="QE83" i="2" s="1"/>
  <c r="F82" i="2"/>
  <c r="QD82" i="2" s="1"/>
  <c r="QE82" i="2" s="1"/>
  <c r="F81" i="2"/>
  <c r="QD81" i="2" s="1"/>
  <c r="QE81" i="2" s="1"/>
  <c r="F80" i="2"/>
  <c r="QD80" i="2" s="1"/>
  <c r="QE80" i="2" s="1"/>
  <c r="F79" i="2"/>
  <c r="QD79" i="2" s="1"/>
  <c r="QE79" i="2" s="1"/>
  <c r="F78" i="2"/>
  <c r="QD78" i="2" s="1"/>
  <c r="QE78" i="2" s="1"/>
  <c r="F77" i="2"/>
  <c r="QD77" i="2" s="1"/>
  <c r="QE77" i="2" s="1"/>
  <c r="F76" i="2"/>
  <c r="QD76" i="2" s="1"/>
  <c r="QE76" i="2" s="1"/>
  <c r="F75" i="2"/>
  <c r="QD75" i="2" s="1"/>
  <c r="QE75" i="2" s="1"/>
  <c r="F74" i="2"/>
  <c r="QD74" i="2" s="1"/>
  <c r="QE74" i="2" s="1"/>
  <c r="F73" i="2"/>
  <c r="QD73" i="2" s="1"/>
  <c r="QE73" i="2" s="1"/>
  <c r="F72" i="2"/>
  <c r="QD72" i="2" s="1"/>
  <c r="QE72" i="2" s="1"/>
  <c r="F71" i="2"/>
  <c r="QD71" i="2" s="1"/>
  <c r="QE71" i="2" s="1"/>
  <c r="F70" i="2"/>
  <c r="QD70" i="2" s="1"/>
  <c r="QE70" i="2" s="1"/>
  <c r="F69" i="2"/>
  <c r="QD69" i="2" s="1"/>
  <c r="QE69" i="2" s="1"/>
  <c r="F68" i="2"/>
  <c r="QD68" i="2" s="1"/>
  <c r="QE68" i="2" s="1"/>
  <c r="F67" i="2"/>
  <c r="QD67" i="2" s="1"/>
  <c r="QE67" i="2" s="1"/>
  <c r="F66" i="2"/>
  <c r="QD66" i="2" s="1"/>
  <c r="QE66" i="2" s="1"/>
  <c r="F65" i="2"/>
  <c r="QD65" i="2" s="1"/>
  <c r="QE65" i="2" s="1"/>
  <c r="F64" i="2"/>
  <c r="QD64" i="2" s="1"/>
  <c r="QE64" i="2" s="1"/>
  <c r="F63" i="2"/>
  <c r="QD63" i="2" s="1"/>
  <c r="QE63" i="2" s="1"/>
  <c r="F62" i="2"/>
  <c r="QD62" i="2" s="1"/>
  <c r="QE62" i="2" s="1"/>
  <c r="F61" i="2"/>
  <c r="QD61" i="2" s="1"/>
  <c r="QE61" i="2" s="1"/>
  <c r="F60" i="2"/>
  <c r="QD60" i="2" s="1"/>
  <c r="QE60" i="2" s="1"/>
  <c r="F59" i="2"/>
  <c r="QD59" i="2" s="1"/>
  <c r="QE59" i="2" s="1"/>
  <c r="F58" i="2"/>
  <c r="QD58" i="2" s="1"/>
  <c r="QE58" i="2" s="1"/>
  <c r="F57" i="2"/>
  <c r="QD57" i="2" s="1"/>
  <c r="QE57" i="2" s="1"/>
  <c r="F56" i="2"/>
  <c r="QD56" i="2" s="1"/>
  <c r="QE56" i="2" s="1"/>
  <c r="F55" i="2"/>
  <c r="QD55" i="2" s="1"/>
  <c r="QE55" i="2" s="1"/>
  <c r="F54" i="2"/>
  <c r="QD54" i="2" s="1"/>
  <c r="QE54" i="2" s="1"/>
  <c r="F53" i="2"/>
  <c r="QD53" i="2" s="1"/>
  <c r="QE53" i="2" s="1"/>
  <c r="F52" i="2"/>
  <c r="QD52" i="2" s="1"/>
  <c r="QE52" i="2" s="1"/>
  <c r="F51" i="2"/>
  <c r="QD51" i="2" s="1"/>
  <c r="QE51" i="2" s="1"/>
  <c r="F50" i="2"/>
  <c r="QD50" i="2" s="1"/>
  <c r="QE50" i="2" s="1"/>
  <c r="F49" i="2"/>
  <c r="QD49" i="2" s="1"/>
  <c r="QE49" i="2" s="1"/>
  <c r="F48" i="2"/>
  <c r="QD48" i="2" s="1"/>
  <c r="QE48" i="2" s="1"/>
  <c r="F47" i="2"/>
  <c r="QD47" i="2" s="1"/>
  <c r="QE47" i="2" s="1"/>
  <c r="F46" i="2"/>
  <c r="QD46" i="2" s="1"/>
  <c r="QE46" i="2" s="1"/>
  <c r="F45" i="2"/>
  <c r="QD45" i="2" s="1"/>
  <c r="QE45" i="2" s="1"/>
  <c r="F44" i="2"/>
  <c r="QD44" i="2" s="1"/>
  <c r="QE44" i="2" s="1"/>
  <c r="F43" i="2"/>
  <c r="QD43" i="2" s="1"/>
  <c r="QE43" i="2" s="1"/>
  <c r="F42" i="2"/>
  <c r="QD42" i="2" s="1"/>
  <c r="QE42" i="2" s="1"/>
  <c r="F41" i="2"/>
  <c r="QD41" i="2" s="1"/>
  <c r="QE41" i="2" s="1"/>
  <c r="F40" i="2"/>
  <c r="QD40" i="2" s="1"/>
  <c r="QE40" i="2" s="1"/>
  <c r="F39" i="2"/>
  <c r="QD39" i="2" s="1"/>
  <c r="QE39" i="2" s="1"/>
  <c r="F38" i="2"/>
  <c r="QD38" i="2" s="1"/>
  <c r="QE38" i="2" s="1"/>
  <c r="F37" i="2"/>
  <c r="QD37" i="2" s="1"/>
  <c r="QE37" i="2" s="1"/>
  <c r="F36" i="2"/>
  <c r="QD36" i="2" s="1"/>
  <c r="QE36" i="2" s="1"/>
  <c r="F35" i="2"/>
  <c r="QD35" i="2" s="1"/>
  <c r="QE35" i="2" s="1"/>
  <c r="F34" i="2"/>
  <c r="QD34" i="2" s="1"/>
  <c r="QE34" i="2" s="1"/>
  <c r="F33" i="2"/>
  <c r="QD33" i="2" s="1"/>
  <c r="QE33" i="2" s="1"/>
  <c r="F32" i="2"/>
  <c r="QD32" i="2" s="1"/>
  <c r="QE32" i="2" s="1"/>
  <c r="F31" i="2"/>
  <c r="QD31" i="2" s="1"/>
  <c r="QE31" i="2" s="1"/>
  <c r="F30" i="2"/>
  <c r="QD30" i="2" s="1"/>
  <c r="QE30" i="2" s="1"/>
  <c r="F29" i="2"/>
  <c r="QD29" i="2" s="1"/>
  <c r="QE29" i="2" s="1"/>
  <c r="F28" i="2"/>
  <c r="QD28" i="2" s="1"/>
  <c r="QE28" i="2" s="1"/>
  <c r="F27" i="2"/>
  <c r="QD27" i="2" s="1"/>
  <c r="QE27" i="2" s="1"/>
  <c r="F26" i="2"/>
  <c r="QD26" i="2" s="1"/>
  <c r="QE26" i="2" s="1"/>
  <c r="F25" i="2"/>
  <c r="QD25" i="2" s="1"/>
  <c r="QE25" i="2" s="1"/>
  <c r="F24" i="2"/>
  <c r="QD24" i="2" s="1"/>
  <c r="QE24" i="2" s="1"/>
  <c r="F23" i="2"/>
  <c r="QD23" i="2" s="1"/>
  <c r="QE23" i="2" s="1"/>
  <c r="F22" i="2"/>
  <c r="QD22" i="2" s="1"/>
  <c r="QE22" i="2" s="1"/>
  <c r="F21" i="2"/>
  <c r="QD21" i="2" s="1"/>
  <c r="QE21" i="2" s="1"/>
  <c r="F20" i="2"/>
  <c r="QD20" i="2" s="1"/>
  <c r="F19" i="2"/>
  <c r="QD19" i="2" s="1"/>
  <c r="F18" i="2"/>
  <c r="QD18" i="2" s="1"/>
  <c r="F17" i="2"/>
  <c r="QD17" i="2" s="1"/>
  <c r="F16" i="2"/>
  <c r="QD16" i="2" s="1"/>
  <c r="F15" i="2"/>
  <c r="QD15" i="2" s="1"/>
  <c r="F14" i="2"/>
  <c r="QD14" i="2" s="1"/>
  <c r="F13" i="2"/>
  <c r="QD13" i="2" s="1"/>
  <c r="F12" i="2"/>
  <c r="QD12" i="2" s="1"/>
  <c r="F11" i="2"/>
  <c r="QD11" i="2" s="1"/>
  <c r="DY260" i="2"/>
  <c r="DY259" i="2"/>
  <c r="DY258" i="2"/>
  <c r="DY257" i="2"/>
  <c r="DY256" i="2"/>
  <c r="DY255" i="2"/>
  <c r="DY254" i="2"/>
  <c r="DY253" i="2"/>
  <c r="DY252" i="2"/>
  <c r="DY251" i="2"/>
  <c r="DY250" i="2"/>
  <c r="DY249" i="2"/>
  <c r="DY248" i="2"/>
  <c r="DY247" i="2"/>
  <c r="DY246" i="2"/>
  <c r="DY245" i="2"/>
  <c r="DY244" i="2"/>
  <c r="DY243" i="2"/>
  <c r="DY242" i="2"/>
  <c r="DY241" i="2"/>
  <c r="DY240" i="2"/>
  <c r="DY239" i="2"/>
  <c r="DY238" i="2"/>
  <c r="DY237" i="2"/>
  <c r="DY236" i="2"/>
  <c r="DY235" i="2"/>
  <c r="DY234" i="2"/>
  <c r="DY233" i="2"/>
  <c r="DY232" i="2"/>
  <c r="DY231" i="2"/>
  <c r="DY230" i="2"/>
  <c r="DY229" i="2"/>
  <c r="DY228" i="2"/>
  <c r="DY227" i="2"/>
  <c r="DY226" i="2"/>
  <c r="DY225" i="2"/>
  <c r="DY224" i="2"/>
  <c r="DY223" i="2"/>
  <c r="DY222" i="2"/>
  <c r="DY221" i="2"/>
  <c r="DY220" i="2"/>
  <c r="DY219" i="2"/>
  <c r="DY218" i="2"/>
  <c r="DY217" i="2"/>
  <c r="DY216" i="2"/>
  <c r="DY215" i="2"/>
  <c r="DY214" i="2"/>
  <c r="DY213" i="2"/>
  <c r="DY212" i="2"/>
  <c r="DY211" i="2"/>
  <c r="DY210" i="2"/>
  <c r="DY209" i="2"/>
  <c r="DY208" i="2"/>
  <c r="DY207" i="2"/>
  <c r="DY206" i="2"/>
  <c r="DY205" i="2"/>
  <c r="DY204" i="2"/>
  <c r="DY203" i="2"/>
  <c r="DY202" i="2"/>
  <c r="DY201" i="2"/>
  <c r="DY200" i="2"/>
  <c r="DY199" i="2"/>
  <c r="DY198" i="2"/>
  <c r="DY197" i="2"/>
  <c r="DY196" i="2"/>
  <c r="DY195" i="2"/>
  <c r="DY194" i="2"/>
  <c r="DY193" i="2"/>
  <c r="DY192" i="2"/>
  <c r="DY191" i="2"/>
  <c r="DY190" i="2"/>
  <c r="DY189" i="2"/>
  <c r="DY188" i="2"/>
  <c r="DY187" i="2"/>
  <c r="DY186" i="2"/>
  <c r="DY185" i="2"/>
  <c r="DY184" i="2"/>
  <c r="DY183" i="2"/>
  <c r="DY182" i="2"/>
  <c r="DY181" i="2"/>
  <c r="DY180" i="2"/>
  <c r="DY179" i="2"/>
  <c r="DY178" i="2"/>
  <c r="DY177" i="2"/>
  <c r="DY176" i="2"/>
  <c r="DY175" i="2"/>
  <c r="DY174" i="2"/>
  <c r="DY173" i="2"/>
  <c r="DY172" i="2"/>
  <c r="DY171" i="2"/>
  <c r="DY170" i="2"/>
  <c r="DY169" i="2"/>
  <c r="DY168" i="2"/>
  <c r="DY167" i="2"/>
  <c r="DY166" i="2"/>
  <c r="DY165" i="2"/>
  <c r="DY164" i="2"/>
  <c r="DY163" i="2"/>
  <c r="DY162" i="2"/>
  <c r="DY161" i="2"/>
  <c r="DY160" i="2"/>
  <c r="DY159" i="2"/>
  <c r="DY158" i="2"/>
  <c r="DY157" i="2"/>
  <c r="DY156" i="2"/>
  <c r="DY155" i="2"/>
  <c r="DY154" i="2"/>
  <c r="DY153" i="2"/>
  <c r="DY152" i="2"/>
  <c r="DY151" i="2"/>
  <c r="DY150" i="2"/>
  <c r="DY149" i="2"/>
  <c r="DY148" i="2"/>
  <c r="DY147" i="2"/>
  <c r="DY146" i="2"/>
  <c r="DY145" i="2"/>
  <c r="DY144" i="2"/>
  <c r="DY143" i="2"/>
  <c r="DY142" i="2"/>
  <c r="DY141" i="2"/>
  <c r="DY140" i="2"/>
  <c r="DY139" i="2"/>
  <c r="DY138" i="2"/>
  <c r="DY137" i="2"/>
  <c r="DY136" i="2"/>
  <c r="DY135" i="2"/>
  <c r="DY134" i="2"/>
  <c r="DY133" i="2"/>
  <c r="DY132" i="2"/>
  <c r="DY131" i="2"/>
  <c r="DY130" i="2"/>
  <c r="DY129" i="2"/>
  <c r="DY128" i="2"/>
  <c r="DY127" i="2"/>
  <c r="DY126" i="2"/>
  <c r="DY125" i="2"/>
  <c r="DY124" i="2"/>
  <c r="DY123" i="2"/>
  <c r="DY122" i="2"/>
  <c r="DY121" i="2"/>
  <c r="DY120" i="2"/>
  <c r="DY119" i="2"/>
  <c r="DY118" i="2"/>
  <c r="DY117" i="2"/>
  <c r="DY116" i="2"/>
  <c r="DY115" i="2"/>
  <c r="DY114" i="2"/>
  <c r="DY113" i="2"/>
  <c r="DY112" i="2"/>
  <c r="DY111" i="2"/>
  <c r="DY110" i="2"/>
  <c r="DY109" i="2"/>
  <c r="DY108" i="2"/>
  <c r="DY107" i="2"/>
  <c r="DY106" i="2"/>
  <c r="DY105" i="2"/>
  <c r="DY104" i="2"/>
  <c r="DY103" i="2"/>
  <c r="DY102" i="2"/>
  <c r="DY101" i="2"/>
  <c r="DY100" i="2"/>
  <c r="DY99" i="2"/>
  <c r="DY98" i="2"/>
  <c r="DY97" i="2"/>
  <c r="DY96" i="2"/>
  <c r="DY95" i="2"/>
  <c r="DY94" i="2"/>
  <c r="DY93" i="2"/>
  <c r="DY92" i="2"/>
  <c r="DY91" i="2"/>
  <c r="DY90" i="2"/>
  <c r="DY89" i="2"/>
  <c r="DY88" i="2"/>
  <c r="DY87" i="2"/>
  <c r="DY86" i="2"/>
  <c r="DY85" i="2"/>
  <c r="DY84" i="2"/>
  <c r="DY83" i="2"/>
  <c r="DY82" i="2"/>
  <c r="DY81" i="2"/>
  <c r="DY80" i="2"/>
  <c r="DY79" i="2"/>
  <c r="DY78" i="2"/>
  <c r="DY77" i="2"/>
  <c r="DY76" i="2"/>
  <c r="DY75" i="2"/>
  <c r="DY74" i="2"/>
  <c r="DY73" i="2"/>
  <c r="DY72" i="2"/>
  <c r="DY71" i="2"/>
  <c r="DY70" i="2"/>
  <c r="DY69" i="2"/>
  <c r="DY68" i="2"/>
  <c r="DY67" i="2"/>
  <c r="DY66" i="2"/>
  <c r="DY65" i="2"/>
  <c r="DY64" i="2"/>
  <c r="DY63" i="2"/>
  <c r="DY62" i="2"/>
  <c r="DY61" i="2"/>
  <c r="DY60" i="2"/>
  <c r="DY59" i="2"/>
  <c r="DY58" i="2"/>
  <c r="DY57" i="2"/>
  <c r="DY56" i="2"/>
  <c r="DY55" i="2"/>
  <c r="DY54" i="2"/>
  <c r="DY53" i="2"/>
  <c r="DY52" i="2"/>
  <c r="DY51" i="2"/>
  <c r="DY50" i="2"/>
  <c r="DY49" i="2"/>
  <c r="DY48" i="2"/>
  <c r="DY47" i="2"/>
  <c r="DY46" i="2"/>
  <c r="DY45" i="2"/>
  <c r="DY44" i="2"/>
  <c r="DY43" i="2"/>
  <c r="DY42" i="2"/>
  <c r="DY41" i="2"/>
  <c r="DY40" i="2"/>
  <c r="DY39" i="2"/>
  <c r="DY38" i="2"/>
  <c r="DY37" i="2"/>
  <c r="DY36" i="2"/>
  <c r="DY35" i="2"/>
  <c r="DY34" i="2"/>
  <c r="DY33" i="2"/>
  <c r="DY32" i="2"/>
  <c r="DY31" i="2"/>
  <c r="DY30" i="2"/>
  <c r="DY29" i="2"/>
  <c r="DY28" i="2"/>
  <c r="DY27" i="2"/>
  <c r="DY26" i="2"/>
  <c r="DY25" i="2"/>
  <c r="DY24" i="2"/>
  <c r="DY23" i="2"/>
  <c r="DY22" i="2"/>
  <c r="DY21" i="2"/>
  <c r="DU260" i="2"/>
  <c r="DT260" i="2"/>
  <c r="DS260" i="2"/>
  <c r="DR260" i="2"/>
  <c r="DQ260" i="2"/>
  <c r="DP260" i="2"/>
  <c r="DO260" i="2"/>
  <c r="DN260" i="2"/>
  <c r="DM260" i="2"/>
  <c r="DL260" i="2"/>
  <c r="DK260" i="2"/>
  <c r="DJ260" i="2"/>
  <c r="DI260" i="2"/>
  <c r="DH260" i="2"/>
  <c r="DG260" i="2"/>
  <c r="DF260" i="2"/>
  <c r="DE260" i="2"/>
  <c r="DD260" i="2"/>
  <c r="DC260" i="2"/>
  <c r="DB260" i="2"/>
  <c r="DA260" i="2"/>
  <c r="CZ260" i="2"/>
  <c r="CY260" i="2"/>
  <c r="CX260" i="2"/>
  <c r="CW260" i="2"/>
  <c r="CV260" i="2"/>
  <c r="CU260" i="2"/>
  <c r="CT260" i="2"/>
  <c r="CS260" i="2"/>
  <c r="CR260" i="2"/>
  <c r="CQ260" i="2"/>
  <c r="CP260" i="2"/>
  <c r="CO260" i="2"/>
  <c r="CN260" i="2"/>
  <c r="CM260" i="2"/>
  <c r="CL260" i="2"/>
  <c r="CK260" i="2"/>
  <c r="CJ260" i="2"/>
  <c r="CI260" i="2"/>
  <c r="CH260" i="2"/>
  <c r="CG260" i="2"/>
  <c r="CF260" i="2"/>
  <c r="CE260" i="2"/>
  <c r="CD260" i="2"/>
  <c r="CC260" i="2"/>
  <c r="CB260" i="2"/>
  <c r="CA260" i="2"/>
  <c r="BZ260" i="2"/>
  <c r="BY260" i="2"/>
  <c r="BX260" i="2"/>
  <c r="BW260" i="2"/>
  <c r="BV260" i="2"/>
  <c r="BU260" i="2"/>
  <c r="BT260" i="2"/>
  <c r="DU259" i="2"/>
  <c r="DT259" i="2"/>
  <c r="DS259" i="2"/>
  <c r="DR259" i="2"/>
  <c r="DQ259" i="2"/>
  <c r="DP259" i="2"/>
  <c r="DO259" i="2"/>
  <c r="DN259" i="2"/>
  <c r="DM259" i="2"/>
  <c r="DL259" i="2"/>
  <c r="DK259" i="2"/>
  <c r="DJ259" i="2"/>
  <c r="DI259" i="2"/>
  <c r="DH259" i="2"/>
  <c r="DG259" i="2"/>
  <c r="DF259" i="2"/>
  <c r="DE259" i="2"/>
  <c r="DD259" i="2"/>
  <c r="DC259" i="2"/>
  <c r="DB259" i="2"/>
  <c r="DA259" i="2"/>
  <c r="CZ259" i="2"/>
  <c r="CY259" i="2"/>
  <c r="CX259" i="2"/>
  <c r="CW259" i="2"/>
  <c r="CV259" i="2"/>
  <c r="CU259" i="2"/>
  <c r="CT259" i="2"/>
  <c r="CS259" i="2"/>
  <c r="CR259" i="2"/>
  <c r="CQ259" i="2"/>
  <c r="CP259" i="2"/>
  <c r="CO259" i="2"/>
  <c r="CN259" i="2"/>
  <c r="CM259" i="2"/>
  <c r="CL259" i="2"/>
  <c r="CK259" i="2"/>
  <c r="CJ259" i="2"/>
  <c r="CI259" i="2"/>
  <c r="CH259" i="2"/>
  <c r="CG259" i="2"/>
  <c r="CF259" i="2"/>
  <c r="CE259" i="2"/>
  <c r="CD259" i="2"/>
  <c r="CC259" i="2"/>
  <c r="CB259" i="2"/>
  <c r="CA259" i="2"/>
  <c r="BZ259" i="2"/>
  <c r="BY259" i="2"/>
  <c r="BX259" i="2"/>
  <c r="BW259" i="2"/>
  <c r="BV259" i="2"/>
  <c r="BU259" i="2"/>
  <c r="BT259" i="2"/>
  <c r="DU258" i="2"/>
  <c r="DT258" i="2"/>
  <c r="DS258" i="2"/>
  <c r="DR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T258" i="2"/>
  <c r="CS258" i="2"/>
  <c r="CR258" i="2"/>
  <c r="CQ258" i="2"/>
  <c r="CP258" i="2"/>
  <c r="CO258" i="2"/>
  <c r="CN258" i="2"/>
  <c r="CM258" i="2"/>
  <c r="CL258" i="2"/>
  <c r="CK258" i="2"/>
  <c r="CJ258" i="2"/>
  <c r="CI258" i="2"/>
  <c r="CH258" i="2"/>
  <c r="CG258" i="2"/>
  <c r="CF258" i="2"/>
  <c r="CE258" i="2"/>
  <c r="CD258" i="2"/>
  <c r="CC258" i="2"/>
  <c r="CB258" i="2"/>
  <c r="CA258" i="2"/>
  <c r="BZ258" i="2"/>
  <c r="BY258" i="2"/>
  <c r="BX258" i="2"/>
  <c r="BW258" i="2"/>
  <c r="BV258" i="2"/>
  <c r="BU258" i="2"/>
  <c r="BT258" i="2"/>
  <c r="DU257" i="2"/>
  <c r="DT257" i="2"/>
  <c r="DS257" i="2"/>
  <c r="DR257" i="2"/>
  <c r="DQ257" i="2"/>
  <c r="DP257" i="2"/>
  <c r="DO257" i="2"/>
  <c r="DN257" i="2"/>
  <c r="DM257" i="2"/>
  <c r="DL257" i="2"/>
  <c r="DK257" i="2"/>
  <c r="DJ257" i="2"/>
  <c r="DI257" i="2"/>
  <c r="DH257" i="2"/>
  <c r="DG257" i="2"/>
  <c r="DF257" i="2"/>
  <c r="DE257" i="2"/>
  <c r="DD257" i="2"/>
  <c r="DC257" i="2"/>
  <c r="DB257" i="2"/>
  <c r="DA257" i="2"/>
  <c r="CZ257" i="2"/>
  <c r="CY257" i="2"/>
  <c r="CX257" i="2"/>
  <c r="CW257" i="2"/>
  <c r="CV257" i="2"/>
  <c r="CU257" i="2"/>
  <c r="CT257" i="2"/>
  <c r="CS257" i="2"/>
  <c r="CR257" i="2"/>
  <c r="CQ257" i="2"/>
  <c r="CP257" i="2"/>
  <c r="CO257" i="2"/>
  <c r="CN257" i="2"/>
  <c r="CM257" i="2"/>
  <c r="CL257" i="2"/>
  <c r="CK257" i="2"/>
  <c r="CJ257" i="2"/>
  <c r="CI257" i="2"/>
  <c r="CH257" i="2"/>
  <c r="CG257" i="2"/>
  <c r="CF257" i="2"/>
  <c r="CE257" i="2"/>
  <c r="CD257" i="2"/>
  <c r="CC257" i="2"/>
  <c r="CB257" i="2"/>
  <c r="CA257" i="2"/>
  <c r="BZ257" i="2"/>
  <c r="BY257" i="2"/>
  <c r="BX257" i="2"/>
  <c r="BW257" i="2"/>
  <c r="BV257" i="2"/>
  <c r="BU257" i="2"/>
  <c r="BT257" i="2"/>
  <c r="DU256" i="2"/>
  <c r="DT256" i="2"/>
  <c r="DS256" i="2"/>
  <c r="DR256" i="2"/>
  <c r="DQ256" i="2"/>
  <c r="DP256" i="2"/>
  <c r="DO256" i="2"/>
  <c r="DN256" i="2"/>
  <c r="DM256" i="2"/>
  <c r="DL256" i="2"/>
  <c r="DK256" i="2"/>
  <c r="DJ256" i="2"/>
  <c r="DI256" i="2"/>
  <c r="DH256" i="2"/>
  <c r="DG256" i="2"/>
  <c r="DF256" i="2"/>
  <c r="DE256" i="2"/>
  <c r="DD256" i="2"/>
  <c r="DC256" i="2"/>
  <c r="DB256" i="2"/>
  <c r="DA256" i="2"/>
  <c r="CZ256" i="2"/>
  <c r="CY256" i="2"/>
  <c r="CX256" i="2"/>
  <c r="CW256" i="2"/>
  <c r="CV256" i="2"/>
  <c r="CU256" i="2"/>
  <c r="CT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V256" i="2"/>
  <c r="BU256" i="2"/>
  <c r="BT256" i="2"/>
  <c r="DU255" i="2"/>
  <c r="DT255" i="2"/>
  <c r="DS255" i="2"/>
  <c r="DR255" i="2"/>
  <c r="DQ255" i="2"/>
  <c r="DP255" i="2"/>
  <c r="DO255" i="2"/>
  <c r="DN255" i="2"/>
  <c r="DM255" i="2"/>
  <c r="DL255" i="2"/>
  <c r="DK255" i="2"/>
  <c r="DJ255" i="2"/>
  <c r="DI255" i="2"/>
  <c r="DH255" i="2"/>
  <c r="DG255" i="2"/>
  <c r="DF255" i="2"/>
  <c r="DE255" i="2"/>
  <c r="DD255" i="2"/>
  <c r="DC255" i="2"/>
  <c r="DB255" i="2"/>
  <c r="DA255" i="2"/>
  <c r="CZ255" i="2"/>
  <c r="CY255" i="2"/>
  <c r="CX255" i="2"/>
  <c r="CW255" i="2"/>
  <c r="CV255" i="2"/>
  <c r="CU255" i="2"/>
  <c r="CT255" i="2"/>
  <c r="CS255" i="2"/>
  <c r="CR255" i="2"/>
  <c r="CQ255" i="2"/>
  <c r="CP255" i="2"/>
  <c r="CO255" i="2"/>
  <c r="CN255" i="2"/>
  <c r="CM255" i="2"/>
  <c r="CL255" i="2"/>
  <c r="CK255" i="2"/>
  <c r="CJ255" i="2"/>
  <c r="CI255" i="2"/>
  <c r="CH255" i="2"/>
  <c r="CG255" i="2"/>
  <c r="CF255" i="2"/>
  <c r="CE255" i="2"/>
  <c r="CD255" i="2"/>
  <c r="CC255" i="2"/>
  <c r="CB255" i="2"/>
  <c r="CA255" i="2"/>
  <c r="BZ255" i="2"/>
  <c r="BY255" i="2"/>
  <c r="BX255" i="2"/>
  <c r="BW255" i="2"/>
  <c r="BV255" i="2"/>
  <c r="BU255" i="2"/>
  <c r="BT255" i="2"/>
  <c r="DU254" i="2"/>
  <c r="DT254" i="2"/>
  <c r="DS254" i="2"/>
  <c r="DR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T254" i="2"/>
  <c r="CS254" i="2"/>
  <c r="CR254" i="2"/>
  <c r="CQ254" i="2"/>
  <c r="CP254" i="2"/>
  <c r="CO254" i="2"/>
  <c r="CN254" i="2"/>
  <c r="CM254" i="2"/>
  <c r="CL254" i="2"/>
  <c r="CK254" i="2"/>
  <c r="CJ254" i="2"/>
  <c r="CI254" i="2"/>
  <c r="CH254" i="2"/>
  <c r="CG254" i="2"/>
  <c r="CF254" i="2"/>
  <c r="CE254" i="2"/>
  <c r="CD254" i="2"/>
  <c r="CC254" i="2"/>
  <c r="CB254" i="2"/>
  <c r="CA254" i="2"/>
  <c r="BZ254" i="2"/>
  <c r="BY254" i="2"/>
  <c r="BX254" i="2"/>
  <c r="BW254" i="2"/>
  <c r="BV254" i="2"/>
  <c r="BU254" i="2"/>
  <c r="BT254" i="2"/>
  <c r="DU253" i="2"/>
  <c r="DT253" i="2"/>
  <c r="DS253" i="2"/>
  <c r="DR253" i="2"/>
  <c r="DQ253" i="2"/>
  <c r="DP253" i="2"/>
  <c r="DO253" i="2"/>
  <c r="DN253" i="2"/>
  <c r="DM253" i="2"/>
  <c r="DL253" i="2"/>
  <c r="DK253" i="2"/>
  <c r="DJ253" i="2"/>
  <c r="DI253" i="2"/>
  <c r="DH253" i="2"/>
  <c r="DG253" i="2"/>
  <c r="DF253" i="2"/>
  <c r="DE253" i="2"/>
  <c r="DD253" i="2"/>
  <c r="DC253" i="2"/>
  <c r="DB253" i="2"/>
  <c r="DA253" i="2"/>
  <c r="CZ253" i="2"/>
  <c r="CY253" i="2"/>
  <c r="CX253" i="2"/>
  <c r="CW253" i="2"/>
  <c r="CV253" i="2"/>
  <c r="CU253" i="2"/>
  <c r="CT253" i="2"/>
  <c r="CS253" i="2"/>
  <c r="CR253" i="2"/>
  <c r="CQ253" i="2"/>
  <c r="CP253" i="2"/>
  <c r="CO253" i="2"/>
  <c r="CN253" i="2"/>
  <c r="CM253" i="2"/>
  <c r="CL253" i="2"/>
  <c r="CK253" i="2"/>
  <c r="CJ253" i="2"/>
  <c r="CI253" i="2"/>
  <c r="CH253" i="2"/>
  <c r="CG253" i="2"/>
  <c r="CF253" i="2"/>
  <c r="CE253" i="2"/>
  <c r="CD253" i="2"/>
  <c r="CC253" i="2"/>
  <c r="CB253" i="2"/>
  <c r="CA253" i="2"/>
  <c r="BZ253" i="2"/>
  <c r="BY253" i="2"/>
  <c r="BX253" i="2"/>
  <c r="BW253" i="2"/>
  <c r="BV253" i="2"/>
  <c r="BU253" i="2"/>
  <c r="BT253" i="2"/>
  <c r="DU252" i="2"/>
  <c r="DT252" i="2"/>
  <c r="DS252" i="2"/>
  <c r="DR252" i="2"/>
  <c r="DQ252" i="2"/>
  <c r="DP252" i="2"/>
  <c r="DO252" i="2"/>
  <c r="DN252" i="2"/>
  <c r="DM252" i="2"/>
  <c r="DL252" i="2"/>
  <c r="DK252" i="2"/>
  <c r="DJ252" i="2"/>
  <c r="DI252" i="2"/>
  <c r="DH252" i="2"/>
  <c r="DG252" i="2"/>
  <c r="DF252" i="2"/>
  <c r="DE252" i="2"/>
  <c r="DD252" i="2"/>
  <c r="DC252" i="2"/>
  <c r="DB252" i="2"/>
  <c r="DA252" i="2"/>
  <c r="CZ252" i="2"/>
  <c r="CY252" i="2"/>
  <c r="CX252" i="2"/>
  <c r="CW252" i="2"/>
  <c r="CV252" i="2"/>
  <c r="CU252" i="2"/>
  <c r="CT252" i="2"/>
  <c r="CS252" i="2"/>
  <c r="CR252" i="2"/>
  <c r="CQ252" i="2"/>
  <c r="CP252" i="2"/>
  <c r="CO252" i="2"/>
  <c r="CN252" i="2"/>
  <c r="CM252" i="2"/>
  <c r="CL252" i="2"/>
  <c r="CK252" i="2"/>
  <c r="CJ252" i="2"/>
  <c r="CI252" i="2"/>
  <c r="CH252" i="2"/>
  <c r="CG252" i="2"/>
  <c r="CF252" i="2"/>
  <c r="CE252" i="2"/>
  <c r="CD252" i="2"/>
  <c r="CC252" i="2"/>
  <c r="CB252" i="2"/>
  <c r="CA252" i="2"/>
  <c r="BZ252" i="2"/>
  <c r="BY252" i="2"/>
  <c r="BX252" i="2"/>
  <c r="BW252" i="2"/>
  <c r="BV252" i="2"/>
  <c r="BU252" i="2"/>
  <c r="BT252" i="2"/>
  <c r="DU251" i="2"/>
  <c r="DT251" i="2"/>
  <c r="DS251" i="2"/>
  <c r="DR251" i="2"/>
  <c r="DQ251" i="2"/>
  <c r="DP251" i="2"/>
  <c r="DO251" i="2"/>
  <c r="DN251" i="2"/>
  <c r="DM251" i="2"/>
  <c r="DL251" i="2"/>
  <c r="DK251" i="2"/>
  <c r="DJ251" i="2"/>
  <c r="DI251" i="2"/>
  <c r="DH251" i="2"/>
  <c r="DG251" i="2"/>
  <c r="DF251" i="2"/>
  <c r="DE251" i="2"/>
  <c r="DD251" i="2"/>
  <c r="DC251" i="2"/>
  <c r="DB251" i="2"/>
  <c r="DA251" i="2"/>
  <c r="CZ251" i="2"/>
  <c r="CY251" i="2"/>
  <c r="CX251" i="2"/>
  <c r="CW251" i="2"/>
  <c r="CV251" i="2"/>
  <c r="CU251" i="2"/>
  <c r="CT251" i="2"/>
  <c r="CS251" i="2"/>
  <c r="CR251" i="2"/>
  <c r="CQ251" i="2"/>
  <c r="CP251" i="2"/>
  <c r="CO251" i="2"/>
  <c r="CN251" i="2"/>
  <c r="CM251" i="2"/>
  <c r="CL251" i="2"/>
  <c r="CK251" i="2"/>
  <c r="CJ251" i="2"/>
  <c r="CI251" i="2"/>
  <c r="CH251" i="2"/>
  <c r="CG251" i="2"/>
  <c r="CF251" i="2"/>
  <c r="CE251" i="2"/>
  <c r="CD251" i="2"/>
  <c r="CC251" i="2"/>
  <c r="CB251" i="2"/>
  <c r="CA251" i="2"/>
  <c r="BZ251" i="2"/>
  <c r="BY251" i="2"/>
  <c r="BX251" i="2"/>
  <c r="BW251" i="2"/>
  <c r="BV251" i="2"/>
  <c r="BU251" i="2"/>
  <c r="BT251" i="2"/>
  <c r="DU250" i="2"/>
  <c r="DT250" i="2"/>
  <c r="DS250" i="2"/>
  <c r="DR250" i="2"/>
  <c r="DQ250" i="2"/>
  <c r="DP250" i="2"/>
  <c r="DO250" i="2"/>
  <c r="DN250" i="2"/>
  <c r="DM250" i="2"/>
  <c r="DL250" i="2"/>
  <c r="DK250" i="2"/>
  <c r="DJ250" i="2"/>
  <c r="DI250" i="2"/>
  <c r="DH250" i="2"/>
  <c r="DG250" i="2"/>
  <c r="DF250" i="2"/>
  <c r="DE250" i="2"/>
  <c r="DD250" i="2"/>
  <c r="DC250" i="2"/>
  <c r="DB250" i="2"/>
  <c r="DA250" i="2"/>
  <c r="CZ250" i="2"/>
  <c r="CY250" i="2"/>
  <c r="CX250" i="2"/>
  <c r="CW250" i="2"/>
  <c r="CV250" i="2"/>
  <c r="CU250" i="2"/>
  <c r="CT250" i="2"/>
  <c r="CS250" i="2"/>
  <c r="CR250" i="2"/>
  <c r="CQ250" i="2"/>
  <c r="CP250" i="2"/>
  <c r="CO250" i="2"/>
  <c r="CN250" i="2"/>
  <c r="CM250" i="2"/>
  <c r="CL250" i="2"/>
  <c r="CK250" i="2"/>
  <c r="CJ250" i="2"/>
  <c r="CI250" i="2"/>
  <c r="CH250" i="2"/>
  <c r="CG250" i="2"/>
  <c r="CF250" i="2"/>
  <c r="CE250" i="2"/>
  <c r="CD250" i="2"/>
  <c r="CC250" i="2"/>
  <c r="CB250" i="2"/>
  <c r="CA250" i="2"/>
  <c r="BZ250" i="2"/>
  <c r="BY250" i="2"/>
  <c r="BX250" i="2"/>
  <c r="BW250" i="2"/>
  <c r="BV250" i="2"/>
  <c r="BU250" i="2"/>
  <c r="BT250" i="2"/>
  <c r="DU249" i="2"/>
  <c r="DT249" i="2"/>
  <c r="DS249" i="2"/>
  <c r="DR249" i="2"/>
  <c r="DQ249" i="2"/>
  <c r="DP249" i="2"/>
  <c r="DO249" i="2"/>
  <c r="DN249" i="2"/>
  <c r="DM249" i="2"/>
  <c r="DL249" i="2"/>
  <c r="DK249" i="2"/>
  <c r="DJ249" i="2"/>
  <c r="DI249" i="2"/>
  <c r="DH249" i="2"/>
  <c r="DG249" i="2"/>
  <c r="DF249" i="2"/>
  <c r="DE249" i="2"/>
  <c r="DD249" i="2"/>
  <c r="DC249" i="2"/>
  <c r="DB249" i="2"/>
  <c r="DA249" i="2"/>
  <c r="CZ249" i="2"/>
  <c r="CY249" i="2"/>
  <c r="CX249" i="2"/>
  <c r="CW249" i="2"/>
  <c r="CV249" i="2"/>
  <c r="CU249" i="2"/>
  <c r="CT249" i="2"/>
  <c r="CS249" i="2"/>
  <c r="CR249" i="2"/>
  <c r="CQ249" i="2"/>
  <c r="CP249" i="2"/>
  <c r="CO249" i="2"/>
  <c r="CN249" i="2"/>
  <c r="CM249" i="2"/>
  <c r="CL249" i="2"/>
  <c r="CK249" i="2"/>
  <c r="CJ249" i="2"/>
  <c r="CI249" i="2"/>
  <c r="CH249" i="2"/>
  <c r="CG249" i="2"/>
  <c r="CF249" i="2"/>
  <c r="CE249" i="2"/>
  <c r="CD249" i="2"/>
  <c r="CC249" i="2"/>
  <c r="CB249" i="2"/>
  <c r="CA249" i="2"/>
  <c r="BZ249" i="2"/>
  <c r="BY249" i="2"/>
  <c r="BX249" i="2"/>
  <c r="BW249" i="2"/>
  <c r="BV249" i="2"/>
  <c r="BU249" i="2"/>
  <c r="BT249" i="2"/>
  <c r="DU248" i="2"/>
  <c r="DT248" i="2"/>
  <c r="DS248" i="2"/>
  <c r="DR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T248" i="2"/>
  <c r="CS248" i="2"/>
  <c r="CR248" i="2"/>
  <c r="CQ248" i="2"/>
  <c r="CP248" i="2"/>
  <c r="CO248" i="2"/>
  <c r="CN248" i="2"/>
  <c r="CM248" i="2"/>
  <c r="CL248" i="2"/>
  <c r="CK248" i="2"/>
  <c r="CJ248" i="2"/>
  <c r="CI248" i="2"/>
  <c r="CH248" i="2"/>
  <c r="CG248" i="2"/>
  <c r="CF248" i="2"/>
  <c r="CE248" i="2"/>
  <c r="CD248" i="2"/>
  <c r="CC248" i="2"/>
  <c r="CB248" i="2"/>
  <c r="CA248" i="2"/>
  <c r="BZ248" i="2"/>
  <c r="BY248" i="2"/>
  <c r="BX248" i="2"/>
  <c r="BW248" i="2"/>
  <c r="BV248" i="2"/>
  <c r="BU248" i="2"/>
  <c r="BT248" i="2"/>
  <c r="DU247" i="2"/>
  <c r="DT247" i="2"/>
  <c r="DS247" i="2"/>
  <c r="DR247" i="2"/>
  <c r="DQ247" i="2"/>
  <c r="DP247" i="2"/>
  <c r="DO247" i="2"/>
  <c r="DN247" i="2"/>
  <c r="DM247" i="2"/>
  <c r="DL247" i="2"/>
  <c r="DK247" i="2"/>
  <c r="DJ247" i="2"/>
  <c r="DI247" i="2"/>
  <c r="DH247" i="2"/>
  <c r="DG247" i="2"/>
  <c r="DF247" i="2"/>
  <c r="DE247" i="2"/>
  <c r="DD247" i="2"/>
  <c r="DC247" i="2"/>
  <c r="DB247" i="2"/>
  <c r="DA247" i="2"/>
  <c r="CZ247" i="2"/>
  <c r="CY247" i="2"/>
  <c r="CX247" i="2"/>
  <c r="CW247" i="2"/>
  <c r="CV247" i="2"/>
  <c r="CU247" i="2"/>
  <c r="CT247" i="2"/>
  <c r="CS247" i="2"/>
  <c r="CR247" i="2"/>
  <c r="CQ247" i="2"/>
  <c r="CP247" i="2"/>
  <c r="CO247" i="2"/>
  <c r="CN247" i="2"/>
  <c r="CM247" i="2"/>
  <c r="CL247" i="2"/>
  <c r="CK247" i="2"/>
  <c r="CJ247" i="2"/>
  <c r="CI247" i="2"/>
  <c r="CH247" i="2"/>
  <c r="CG247" i="2"/>
  <c r="CF247" i="2"/>
  <c r="CE247" i="2"/>
  <c r="CD247" i="2"/>
  <c r="CC247" i="2"/>
  <c r="CB247" i="2"/>
  <c r="CA247" i="2"/>
  <c r="BZ247" i="2"/>
  <c r="BY247" i="2"/>
  <c r="BX247" i="2"/>
  <c r="BW247" i="2"/>
  <c r="BV247" i="2"/>
  <c r="BU247" i="2"/>
  <c r="BT247" i="2"/>
  <c r="DU246" i="2"/>
  <c r="DT246" i="2"/>
  <c r="DS246" i="2"/>
  <c r="DR246" i="2"/>
  <c r="DQ246" i="2"/>
  <c r="DP246" i="2"/>
  <c r="DO246" i="2"/>
  <c r="DN246" i="2"/>
  <c r="DM246" i="2"/>
  <c r="DL246" i="2"/>
  <c r="DK246" i="2"/>
  <c r="DJ246" i="2"/>
  <c r="DI246" i="2"/>
  <c r="DH246" i="2"/>
  <c r="DG246" i="2"/>
  <c r="DF246" i="2"/>
  <c r="DE246" i="2"/>
  <c r="DD246" i="2"/>
  <c r="DC246" i="2"/>
  <c r="DB246" i="2"/>
  <c r="DA246" i="2"/>
  <c r="CZ246" i="2"/>
  <c r="CY246" i="2"/>
  <c r="CX246" i="2"/>
  <c r="CW246" i="2"/>
  <c r="CV246" i="2"/>
  <c r="CU246" i="2"/>
  <c r="CT246" i="2"/>
  <c r="CS246" i="2"/>
  <c r="CR246" i="2"/>
  <c r="CQ246" i="2"/>
  <c r="CP246" i="2"/>
  <c r="CO246" i="2"/>
  <c r="CN246" i="2"/>
  <c r="CM246" i="2"/>
  <c r="CL246" i="2"/>
  <c r="CK246" i="2"/>
  <c r="CJ246" i="2"/>
  <c r="CI246" i="2"/>
  <c r="CH246" i="2"/>
  <c r="CG246" i="2"/>
  <c r="CF246" i="2"/>
  <c r="CE246" i="2"/>
  <c r="CD246" i="2"/>
  <c r="CC246" i="2"/>
  <c r="CB246" i="2"/>
  <c r="CA246" i="2"/>
  <c r="BZ246" i="2"/>
  <c r="BY246" i="2"/>
  <c r="BX246" i="2"/>
  <c r="BW246" i="2"/>
  <c r="BV246" i="2"/>
  <c r="BU246" i="2"/>
  <c r="BT246" i="2"/>
  <c r="DU245" i="2"/>
  <c r="DT245" i="2"/>
  <c r="DS245" i="2"/>
  <c r="DR245" i="2"/>
  <c r="DQ245" i="2"/>
  <c r="DP245" i="2"/>
  <c r="DO245" i="2"/>
  <c r="DN245" i="2"/>
  <c r="DM245" i="2"/>
  <c r="DL245" i="2"/>
  <c r="DK245" i="2"/>
  <c r="DJ245" i="2"/>
  <c r="DI245" i="2"/>
  <c r="DH245" i="2"/>
  <c r="DG245" i="2"/>
  <c r="DF245" i="2"/>
  <c r="DE245" i="2"/>
  <c r="DD245" i="2"/>
  <c r="DC245" i="2"/>
  <c r="DB245" i="2"/>
  <c r="DA245" i="2"/>
  <c r="CZ245" i="2"/>
  <c r="CY245" i="2"/>
  <c r="CX245" i="2"/>
  <c r="CW245" i="2"/>
  <c r="CV245" i="2"/>
  <c r="CU245" i="2"/>
  <c r="CT245" i="2"/>
  <c r="CS245" i="2"/>
  <c r="CR245" i="2"/>
  <c r="CQ245" i="2"/>
  <c r="CP245" i="2"/>
  <c r="CO245" i="2"/>
  <c r="CN245" i="2"/>
  <c r="CM245" i="2"/>
  <c r="CL245" i="2"/>
  <c r="CK245" i="2"/>
  <c r="CJ245" i="2"/>
  <c r="CI245" i="2"/>
  <c r="CH245" i="2"/>
  <c r="CG245" i="2"/>
  <c r="CF245" i="2"/>
  <c r="CE245" i="2"/>
  <c r="CD245" i="2"/>
  <c r="CC245" i="2"/>
  <c r="CB245" i="2"/>
  <c r="CA245" i="2"/>
  <c r="BZ245" i="2"/>
  <c r="BY245" i="2"/>
  <c r="BX245" i="2"/>
  <c r="BW245" i="2"/>
  <c r="BV245" i="2"/>
  <c r="BU245" i="2"/>
  <c r="BT245" i="2"/>
  <c r="DU244" i="2"/>
  <c r="DT244" i="2"/>
  <c r="DS244" i="2"/>
  <c r="DR244" i="2"/>
  <c r="DQ244" i="2"/>
  <c r="DP244" i="2"/>
  <c r="DO244" i="2"/>
  <c r="DN244" i="2"/>
  <c r="DM244" i="2"/>
  <c r="DL244" i="2"/>
  <c r="DK244" i="2"/>
  <c r="DJ244" i="2"/>
  <c r="DI244" i="2"/>
  <c r="DH244" i="2"/>
  <c r="DG244" i="2"/>
  <c r="DF244" i="2"/>
  <c r="DE244" i="2"/>
  <c r="DD244" i="2"/>
  <c r="DC244" i="2"/>
  <c r="DB244" i="2"/>
  <c r="DA244" i="2"/>
  <c r="CZ244" i="2"/>
  <c r="CY244" i="2"/>
  <c r="CX244" i="2"/>
  <c r="CW244" i="2"/>
  <c r="CV244" i="2"/>
  <c r="CU244" i="2"/>
  <c r="CT244" i="2"/>
  <c r="CS244" i="2"/>
  <c r="CR244" i="2"/>
  <c r="CQ244" i="2"/>
  <c r="CP244" i="2"/>
  <c r="CO244" i="2"/>
  <c r="CN244" i="2"/>
  <c r="CM244" i="2"/>
  <c r="CL244" i="2"/>
  <c r="CK244" i="2"/>
  <c r="CJ244" i="2"/>
  <c r="CI244" i="2"/>
  <c r="CH244" i="2"/>
  <c r="CG244" i="2"/>
  <c r="CF244" i="2"/>
  <c r="CE244" i="2"/>
  <c r="CD244" i="2"/>
  <c r="CC244" i="2"/>
  <c r="CB244" i="2"/>
  <c r="CA244" i="2"/>
  <c r="BZ244" i="2"/>
  <c r="BY244" i="2"/>
  <c r="BX244" i="2"/>
  <c r="BW244" i="2"/>
  <c r="BV244" i="2"/>
  <c r="BU244" i="2"/>
  <c r="BT244" i="2"/>
  <c r="DU243" i="2"/>
  <c r="DT243" i="2"/>
  <c r="DS243" i="2"/>
  <c r="DR243" i="2"/>
  <c r="DQ243" i="2"/>
  <c r="DP243" i="2"/>
  <c r="DO243" i="2"/>
  <c r="DN243" i="2"/>
  <c r="DM243" i="2"/>
  <c r="DL243" i="2"/>
  <c r="DK243" i="2"/>
  <c r="DJ243" i="2"/>
  <c r="DI243" i="2"/>
  <c r="DH243" i="2"/>
  <c r="DG243" i="2"/>
  <c r="DF243" i="2"/>
  <c r="DE243" i="2"/>
  <c r="DD243" i="2"/>
  <c r="DC243" i="2"/>
  <c r="DB243" i="2"/>
  <c r="DA243" i="2"/>
  <c r="CZ243" i="2"/>
  <c r="CY243" i="2"/>
  <c r="CX243" i="2"/>
  <c r="CW243" i="2"/>
  <c r="CV243" i="2"/>
  <c r="CU243" i="2"/>
  <c r="CT243" i="2"/>
  <c r="CS243" i="2"/>
  <c r="CR243" i="2"/>
  <c r="CQ243" i="2"/>
  <c r="CP243" i="2"/>
  <c r="CO243" i="2"/>
  <c r="CN243" i="2"/>
  <c r="CM243" i="2"/>
  <c r="CL243" i="2"/>
  <c r="CK243" i="2"/>
  <c r="CJ243" i="2"/>
  <c r="CI243" i="2"/>
  <c r="CH243" i="2"/>
  <c r="CG243" i="2"/>
  <c r="CF243" i="2"/>
  <c r="CE243" i="2"/>
  <c r="CD243" i="2"/>
  <c r="CC243" i="2"/>
  <c r="CB243" i="2"/>
  <c r="CA243" i="2"/>
  <c r="BZ243" i="2"/>
  <c r="BY243" i="2"/>
  <c r="BX243" i="2"/>
  <c r="BW243" i="2"/>
  <c r="BV243" i="2"/>
  <c r="BU243" i="2"/>
  <c r="BT243" i="2"/>
  <c r="DU242" i="2"/>
  <c r="DT242" i="2"/>
  <c r="DS242" i="2"/>
  <c r="DR242" i="2"/>
  <c r="DQ242" i="2"/>
  <c r="DP242" i="2"/>
  <c r="DO242" i="2"/>
  <c r="DN242" i="2"/>
  <c r="DM242" i="2"/>
  <c r="DL242" i="2"/>
  <c r="DK242" i="2"/>
  <c r="DJ242" i="2"/>
  <c r="DI242" i="2"/>
  <c r="DH242" i="2"/>
  <c r="DG242" i="2"/>
  <c r="DF242" i="2"/>
  <c r="DE242" i="2"/>
  <c r="DD242" i="2"/>
  <c r="DC242" i="2"/>
  <c r="DB242" i="2"/>
  <c r="DA242" i="2"/>
  <c r="CZ242" i="2"/>
  <c r="CY242" i="2"/>
  <c r="CX242" i="2"/>
  <c r="CW242" i="2"/>
  <c r="CV242" i="2"/>
  <c r="CU242" i="2"/>
  <c r="CT242" i="2"/>
  <c r="CS242" i="2"/>
  <c r="CR242" i="2"/>
  <c r="CQ242" i="2"/>
  <c r="CP242" i="2"/>
  <c r="CO242" i="2"/>
  <c r="CN242" i="2"/>
  <c r="CM242" i="2"/>
  <c r="CL242" i="2"/>
  <c r="CK242" i="2"/>
  <c r="CJ242" i="2"/>
  <c r="CI242" i="2"/>
  <c r="CH242" i="2"/>
  <c r="CG242" i="2"/>
  <c r="CF242" i="2"/>
  <c r="CE242" i="2"/>
  <c r="CD242" i="2"/>
  <c r="CC242" i="2"/>
  <c r="CB242" i="2"/>
  <c r="CA242" i="2"/>
  <c r="BZ242" i="2"/>
  <c r="BY242" i="2"/>
  <c r="BX242" i="2"/>
  <c r="BW242" i="2"/>
  <c r="BV242" i="2"/>
  <c r="BU242" i="2"/>
  <c r="BT242" i="2"/>
  <c r="DU241" i="2"/>
  <c r="DT241" i="2"/>
  <c r="DS241" i="2"/>
  <c r="DR241" i="2"/>
  <c r="DQ241" i="2"/>
  <c r="DP241" i="2"/>
  <c r="DO241" i="2"/>
  <c r="DN241" i="2"/>
  <c r="DM241" i="2"/>
  <c r="DL241" i="2"/>
  <c r="DK241" i="2"/>
  <c r="DJ241" i="2"/>
  <c r="DI241" i="2"/>
  <c r="DH241" i="2"/>
  <c r="DG241" i="2"/>
  <c r="DF241" i="2"/>
  <c r="DE241" i="2"/>
  <c r="DD241" i="2"/>
  <c r="DC241" i="2"/>
  <c r="DB241" i="2"/>
  <c r="DA241" i="2"/>
  <c r="CZ241" i="2"/>
  <c r="CY241" i="2"/>
  <c r="CX241" i="2"/>
  <c r="CW241" i="2"/>
  <c r="CV241" i="2"/>
  <c r="CU241" i="2"/>
  <c r="CT241" i="2"/>
  <c r="CS241" i="2"/>
  <c r="CR241" i="2"/>
  <c r="CQ241" i="2"/>
  <c r="CP241" i="2"/>
  <c r="CO241" i="2"/>
  <c r="CN241" i="2"/>
  <c r="CM241" i="2"/>
  <c r="CL241" i="2"/>
  <c r="CK241" i="2"/>
  <c r="CJ241" i="2"/>
  <c r="CI241" i="2"/>
  <c r="CH241" i="2"/>
  <c r="CG241" i="2"/>
  <c r="CF241" i="2"/>
  <c r="CE241" i="2"/>
  <c r="CD241" i="2"/>
  <c r="CC241" i="2"/>
  <c r="CB241" i="2"/>
  <c r="CA241" i="2"/>
  <c r="BZ241" i="2"/>
  <c r="BY241" i="2"/>
  <c r="BX241" i="2"/>
  <c r="BW241" i="2"/>
  <c r="BV241" i="2"/>
  <c r="BU241" i="2"/>
  <c r="BT241" i="2"/>
  <c r="DU240" i="2"/>
  <c r="DT240" i="2"/>
  <c r="DS240" i="2"/>
  <c r="DR240" i="2"/>
  <c r="DQ240" i="2"/>
  <c r="DP240" i="2"/>
  <c r="DO240" i="2"/>
  <c r="DN240" i="2"/>
  <c r="DM240" i="2"/>
  <c r="DL240" i="2"/>
  <c r="DK240" i="2"/>
  <c r="DJ240" i="2"/>
  <c r="DI240" i="2"/>
  <c r="DH240" i="2"/>
  <c r="DG240" i="2"/>
  <c r="DF240" i="2"/>
  <c r="DE240" i="2"/>
  <c r="DD240" i="2"/>
  <c r="DC240" i="2"/>
  <c r="DB240" i="2"/>
  <c r="DA240" i="2"/>
  <c r="CZ240" i="2"/>
  <c r="CY240" i="2"/>
  <c r="CX240" i="2"/>
  <c r="CW240" i="2"/>
  <c r="CV240" i="2"/>
  <c r="CU240" i="2"/>
  <c r="CT240" i="2"/>
  <c r="CS240" i="2"/>
  <c r="CR240" i="2"/>
  <c r="CQ240" i="2"/>
  <c r="CP240" i="2"/>
  <c r="CO240" i="2"/>
  <c r="CN240" i="2"/>
  <c r="CM240" i="2"/>
  <c r="CL240" i="2"/>
  <c r="CK240" i="2"/>
  <c r="CJ240" i="2"/>
  <c r="CI240" i="2"/>
  <c r="CH240" i="2"/>
  <c r="CG240" i="2"/>
  <c r="CF240" i="2"/>
  <c r="CE240" i="2"/>
  <c r="CD240" i="2"/>
  <c r="CC240" i="2"/>
  <c r="CB240" i="2"/>
  <c r="CA240" i="2"/>
  <c r="BZ240" i="2"/>
  <c r="BY240" i="2"/>
  <c r="BX240" i="2"/>
  <c r="BW240" i="2"/>
  <c r="BV240" i="2"/>
  <c r="BU240" i="2"/>
  <c r="BT240" i="2"/>
  <c r="DU239" i="2"/>
  <c r="DT239" i="2"/>
  <c r="DS239" i="2"/>
  <c r="DR239" i="2"/>
  <c r="DQ239" i="2"/>
  <c r="DP239" i="2"/>
  <c r="DO239" i="2"/>
  <c r="DN239" i="2"/>
  <c r="DM239" i="2"/>
  <c r="DL239" i="2"/>
  <c r="DK239" i="2"/>
  <c r="DJ239" i="2"/>
  <c r="DI239" i="2"/>
  <c r="DH239" i="2"/>
  <c r="DG239" i="2"/>
  <c r="DF239" i="2"/>
  <c r="DE239" i="2"/>
  <c r="DD239" i="2"/>
  <c r="DC239" i="2"/>
  <c r="DB239" i="2"/>
  <c r="DA239" i="2"/>
  <c r="CZ239" i="2"/>
  <c r="CY239" i="2"/>
  <c r="CX239" i="2"/>
  <c r="CW239" i="2"/>
  <c r="CV239" i="2"/>
  <c r="CU239" i="2"/>
  <c r="CT239" i="2"/>
  <c r="CS239" i="2"/>
  <c r="CR239" i="2"/>
  <c r="CQ239" i="2"/>
  <c r="CP239" i="2"/>
  <c r="CO239" i="2"/>
  <c r="CN239" i="2"/>
  <c r="CM239" i="2"/>
  <c r="CL239" i="2"/>
  <c r="CK239" i="2"/>
  <c r="CJ239" i="2"/>
  <c r="CI239" i="2"/>
  <c r="CH239" i="2"/>
  <c r="CG239" i="2"/>
  <c r="CF239" i="2"/>
  <c r="CE239" i="2"/>
  <c r="CD239" i="2"/>
  <c r="CC239" i="2"/>
  <c r="CB239" i="2"/>
  <c r="CA239" i="2"/>
  <c r="BZ239" i="2"/>
  <c r="BY239" i="2"/>
  <c r="BX239" i="2"/>
  <c r="BW239" i="2"/>
  <c r="BV239" i="2"/>
  <c r="BU239" i="2"/>
  <c r="BT239" i="2"/>
  <c r="DU238" i="2"/>
  <c r="DT238" i="2"/>
  <c r="DS238" i="2"/>
  <c r="DR238" i="2"/>
  <c r="DQ238" i="2"/>
  <c r="DP238" i="2"/>
  <c r="DO238" i="2"/>
  <c r="DN238" i="2"/>
  <c r="DM238" i="2"/>
  <c r="DL238" i="2"/>
  <c r="DK238" i="2"/>
  <c r="DJ238" i="2"/>
  <c r="DI238" i="2"/>
  <c r="DH238" i="2"/>
  <c r="DG238" i="2"/>
  <c r="DF238" i="2"/>
  <c r="DE238" i="2"/>
  <c r="DD238" i="2"/>
  <c r="DC238" i="2"/>
  <c r="DB238" i="2"/>
  <c r="DA238" i="2"/>
  <c r="CZ238" i="2"/>
  <c r="CY238" i="2"/>
  <c r="CX238" i="2"/>
  <c r="CW238" i="2"/>
  <c r="CV238" i="2"/>
  <c r="CU238" i="2"/>
  <c r="CT238" i="2"/>
  <c r="CS238" i="2"/>
  <c r="CR238" i="2"/>
  <c r="CQ238" i="2"/>
  <c r="CP238" i="2"/>
  <c r="CO238" i="2"/>
  <c r="CN238" i="2"/>
  <c r="CM238" i="2"/>
  <c r="CL238" i="2"/>
  <c r="CK238" i="2"/>
  <c r="CJ238" i="2"/>
  <c r="CI238" i="2"/>
  <c r="CH238" i="2"/>
  <c r="CG238" i="2"/>
  <c r="CF238" i="2"/>
  <c r="CE238" i="2"/>
  <c r="CD238" i="2"/>
  <c r="CC238" i="2"/>
  <c r="CB238" i="2"/>
  <c r="CA238" i="2"/>
  <c r="BZ238" i="2"/>
  <c r="BY238" i="2"/>
  <c r="BX238" i="2"/>
  <c r="BW238" i="2"/>
  <c r="BV238" i="2"/>
  <c r="BU238" i="2"/>
  <c r="BT238" i="2"/>
  <c r="DU237" i="2"/>
  <c r="DT237" i="2"/>
  <c r="DS237" i="2"/>
  <c r="DR237" i="2"/>
  <c r="DQ237" i="2"/>
  <c r="DP237" i="2"/>
  <c r="DO237" i="2"/>
  <c r="DN237" i="2"/>
  <c r="DM237" i="2"/>
  <c r="DL237" i="2"/>
  <c r="DK237" i="2"/>
  <c r="DJ237" i="2"/>
  <c r="DI237" i="2"/>
  <c r="DH237" i="2"/>
  <c r="DG237" i="2"/>
  <c r="DF237" i="2"/>
  <c r="DE237" i="2"/>
  <c r="DD237" i="2"/>
  <c r="DC237" i="2"/>
  <c r="DB237" i="2"/>
  <c r="DA237" i="2"/>
  <c r="CZ237" i="2"/>
  <c r="CY237" i="2"/>
  <c r="CX237" i="2"/>
  <c r="CW237" i="2"/>
  <c r="CV237" i="2"/>
  <c r="CU237" i="2"/>
  <c r="CT237" i="2"/>
  <c r="CS237" i="2"/>
  <c r="CR237" i="2"/>
  <c r="CQ237" i="2"/>
  <c r="CP237" i="2"/>
  <c r="CO237" i="2"/>
  <c r="CN237" i="2"/>
  <c r="CM237" i="2"/>
  <c r="CL237" i="2"/>
  <c r="CK237" i="2"/>
  <c r="CJ237" i="2"/>
  <c r="CI237" i="2"/>
  <c r="CH237" i="2"/>
  <c r="CG237" i="2"/>
  <c r="CF237" i="2"/>
  <c r="CE237" i="2"/>
  <c r="CD237" i="2"/>
  <c r="CC237" i="2"/>
  <c r="CB237" i="2"/>
  <c r="CA237" i="2"/>
  <c r="BZ237" i="2"/>
  <c r="BY237" i="2"/>
  <c r="BX237" i="2"/>
  <c r="BW237" i="2"/>
  <c r="BV237" i="2"/>
  <c r="BU237" i="2"/>
  <c r="BT237" i="2"/>
  <c r="DU236" i="2"/>
  <c r="DT236" i="2"/>
  <c r="DS236" i="2"/>
  <c r="DR236" i="2"/>
  <c r="DQ236" i="2"/>
  <c r="DP236" i="2"/>
  <c r="DO236" i="2"/>
  <c r="DN236" i="2"/>
  <c r="DM236" i="2"/>
  <c r="DL236" i="2"/>
  <c r="DK236" i="2"/>
  <c r="DJ236" i="2"/>
  <c r="DI236" i="2"/>
  <c r="DH236" i="2"/>
  <c r="DG236" i="2"/>
  <c r="DF236" i="2"/>
  <c r="DE236" i="2"/>
  <c r="DD236" i="2"/>
  <c r="DC236" i="2"/>
  <c r="DB236" i="2"/>
  <c r="DA236" i="2"/>
  <c r="CZ236" i="2"/>
  <c r="CY236" i="2"/>
  <c r="CX236" i="2"/>
  <c r="CW236" i="2"/>
  <c r="CV236" i="2"/>
  <c r="CU236" i="2"/>
  <c r="CT236" i="2"/>
  <c r="CS236" i="2"/>
  <c r="CR236" i="2"/>
  <c r="CQ236" i="2"/>
  <c r="CP236" i="2"/>
  <c r="CO236" i="2"/>
  <c r="CN236" i="2"/>
  <c r="CM236" i="2"/>
  <c r="CL236" i="2"/>
  <c r="CK236" i="2"/>
  <c r="CJ236" i="2"/>
  <c r="CI236" i="2"/>
  <c r="CH236" i="2"/>
  <c r="CG236" i="2"/>
  <c r="CF236" i="2"/>
  <c r="CE236" i="2"/>
  <c r="CD236" i="2"/>
  <c r="CC236" i="2"/>
  <c r="CB236" i="2"/>
  <c r="CA236" i="2"/>
  <c r="BZ236" i="2"/>
  <c r="BY236" i="2"/>
  <c r="BX236" i="2"/>
  <c r="BW236" i="2"/>
  <c r="BV236" i="2"/>
  <c r="BU236" i="2"/>
  <c r="BT236" i="2"/>
  <c r="DU235" i="2"/>
  <c r="DT235" i="2"/>
  <c r="DS235" i="2"/>
  <c r="DR235" i="2"/>
  <c r="DQ235" i="2"/>
  <c r="DP235" i="2"/>
  <c r="DO235" i="2"/>
  <c r="DN235" i="2"/>
  <c r="DM235" i="2"/>
  <c r="DL235" i="2"/>
  <c r="DK235" i="2"/>
  <c r="DJ235" i="2"/>
  <c r="DI235" i="2"/>
  <c r="DH235" i="2"/>
  <c r="DG235" i="2"/>
  <c r="DF235" i="2"/>
  <c r="DE235" i="2"/>
  <c r="DD235" i="2"/>
  <c r="DC235" i="2"/>
  <c r="DB235" i="2"/>
  <c r="DA235" i="2"/>
  <c r="CZ235" i="2"/>
  <c r="CY235" i="2"/>
  <c r="CX235" i="2"/>
  <c r="CW235" i="2"/>
  <c r="CV235" i="2"/>
  <c r="CU235" i="2"/>
  <c r="CT235" i="2"/>
  <c r="CS235" i="2"/>
  <c r="CR235" i="2"/>
  <c r="CQ235" i="2"/>
  <c r="CP235" i="2"/>
  <c r="CO235" i="2"/>
  <c r="CN235" i="2"/>
  <c r="CM235" i="2"/>
  <c r="CL235" i="2"/>
  <c r="CK235" i="2"/>
  <c r="CJ235" i="2"/>
  <c r="CI235" i="2"/>
  <c r="CH235" i="2"/>
  <c r="CG235" i="2"/>
  <c r="CF235" i="2"/>
  <c r="CE235" i="2"/>
  <c r="CD235" i="2"/>
  <c r="CC235" i="2"/>
  <c r="CB235" i="2"/>
  <c r="CA235" i="2"/>
  <c r="BZ235" i="2"/>
  <c r="BY235" i="2"/>
  <c r="BX235" i="2"/>
  <c r="BW235" i="2"/>
  <c r="BV235" i="2"/>
  <c r="BU235" i="2"/>
  <c r="BT235" i="2"/>
  <c r="DU234" i="2"/>
  <c r="DT234" i="2"/>
  <c r="DS234" i="2"/>
  <c r="DR234" i="2"/>
  <c r="DQ234" i="2"/>
  <c r="DP234" i="2"/>
  <c r="DO234" i="2"/>
  <c r="DN234" i="2"/>
  <c r="DM234" i="2"/>
  <c r="DL234" i="2"/>
  <c r="DK234" i="2"/>
  <c r="DJ234" i="2"/>
  <c r="DI234" i="2"/>
  <c r="DH234" i="2"/>
  <c r="DG234" i="2"/>
  <c r="DF234" i="2"/>
  <c r="DE234" i="2"/>
  <c r="DD234" i="2"/>
  <c r="DC234" i="2"/>
  <c r="DB234" i="2"/>
  <c r="DA234" i="2"/>
  <c r="CZ234" i="2"/>
  <c r="CY234" i="2"/>
  <c r="CX234" i="2"/>
  <c r="CW234" i="2"/>
  <c r="CV234" i="2"/>
  <c r="CU234" i="2"/>
  <c r="CT234" i="2"/>
  <c r="CS234" i="2"/>
  <c r="CR234" i="2"/>
  <c r="CQ234" i="2"/>
  <c r="CP234" i="2"/>
  <c r="CO234" i="2"/>
  <c r="CN234" i="2"/>
  <c r="CM234" i="2"/>
  <c r="CL234" i="2"/>
  <c r="CK234" i="2"/>
  <c r="CJ234" i="2"/>
  <c r="CI234" i="2"/>
  <c r="CH234" i="2"/>
  <c r="CG234" i="2"/>
  <c r="CF234" i="2"/>
  <c r="CE234" i="2"/>
  <c r="CD234" i="2"/>
  <c r="CC234" i="2"/>
  <c r="CB234" i="2"/>
  <c r="CA234" i="2"/>
  <c r="BZ234" i="2"/>
  <c r="BY234" i="2"/>
  <c r="BX234" i="2"/>
  <c r="BW234" i="2"/>
  <c r="BV234" i="2"/>
  <c r="BU234" i="2"/>
  <c r="BT234" i="2"/>
  <c r="DU233" i="2"/>
  <c r="DT233" i="2"/>
  <c r="DS233" i="2"/>
  <c r="DR233" i="2"/>
  <c r="DQ233" i="2"/>
  <c r="DP233" i="2"/>
  <c r="DO233" i="2"/>
  <c r="DN233" i="2"/>
  <c r="DM233" i="2"/>
  <c r="DL233" i="2"/>
  <c r="DK233" i="2"/>
  <c r="DJ233" i="2"/>
  <c r="DI233" i="2"/>
  <c r="DH233" i="2"/>
  <c r="DG233" i="2"/>
  <c r="DF233" i="2"/>
  <c r="DE233" i="2"/>
  <c r="DD233" i="2"/>
  <c r="DC233" i="2"/>
  <c r="DB233" i="2"/>
  <c r="DA233" i="2"/>
  <c r="CZ233" i="2"/>
  <c r="CY233" i="2"/>
  <c r="CX233" i="2"/>
  <c r="CW233" i="2"/>
  <c r="CV233" i="2"/>
  <c r="CU233" i="2"/>
  <c r="CT233" i="2"/>
  <c r="CS233" i="2"/>
  <c r="CR233" i="2"/>
  <c r="CQ233" i="2"/>
  <c r="CP233" i="2"/>
  <c r="CO233" i="2"/>
  <c r="CN233" i="2"/>
  <c r="CM233" i="2"/>
  <c r="CL233" i="2"/>
  <c r="CK233" i="2"/>
  <c r="CJ233" i="2"/>
  <c r="CI233" i="2"/>
  <c r="CH233" i="2"/>
  <c r="CG233" i="2"/>
  <c r="CF233" i="2"/>
  <c r="CE233" i="2"/>
  <c r="CD233" i="2"/>
  <c r="CC233" i="2"/>
  <c r="CB233" i="2"/>
  <c r="CA233" i="2"/>
  <c r="BZ233" i="2"/>
  <c r="BY233" i="2"/>
  <c r="BX233" i="2"/>
  <c r="BW233" i="2"/>
  <c r="BV233" i="2"/>
  <c r="BU233" i="2"/>
  <c r="BT233" i="2"/>
  <c r="DU232" i="2"/>
  <c r="DT232" i="2"/>
  <c r="DS232" i="2"/>
  <c r="DR232" i="2"/>
  <c r="DQ232" i="2"/>
  <c r="DP232" i="2"/>
  <c r="DO232" i="2"/>
  <c r="DN232" i="2"/>
  <c r="DM232" i="2"/>
  <c r="DL232" i="2"/>
  <c r="DK232" i="2"/>
  <c r="DJ232" i="2"/>
  <c r="DI232" i="2"/>
  <c r="DH232" i="2"/>
  <c r="DG232" i="2"/>
  <c r="DF232" i="2"/>
  <c r="DE232" i="2"/>
  <c r="DD232" i="2"/>
  <c r="DC232" i="2"/>
  <c r="DB232" i="2"/>
  <c r="DA232" i="2"/>
  <c r="CZ232" i="2"/>
  <c r="CY232" i="2"/>
  <c r="CX232" i="2"/>
  <c r="CW232" i="2"/>
  <c r="CV232" i="2"/>
  <c r="CU232" i="2"/>
  <c r="CT232" i="2"/>
  <c r="CS232" i="2"/>
  <c r="CR232" i="2"/>
  <c r="CQ232" i="2"/>
  <c r="CP232" i="2"/>
  <c r="CO232" i="2"/>
  <c r="CN232" i="2"/>
  <c r="CM232" i="2"/>
  <c r="CL232" i="2"/>
  <c r="CK232" i="2"/>
  <c r="CJ232" i="2"/>
  <c r="CI232" i="2"/>
  <c r="CH232" i="2"/>
  <c r="CG232" i="2"/>
  <c r="CF232" i="2"/>
  <c r="CE232" i="2"/>
  <c r="CD232" i="2"/>
  <c r="CC232" i="2"/>
  <c r="CB232" i="2"/>
  <c r="CA232" i="2"/>
  <c r="BZ232" i="2"/>
  <c r="BY232" i="2"/>
  <c r="BX232" i="2"/>
  <c r="BW232" i="2"/>
  <c r="BV232" i="2"/>
  <c r="BU232" i="2"/>
  <c r="BT232" i="2"/>
  <c r="DU231" i="2"/>
  <c r="DT231" i="2"/>
  <c r="DS231" i="2"/>
  <c r="DR231" i="2"/>
  <c r="DQ231" i="2"/>
  <c r="DP231" i="2"/>
  <c r="DO231" i="2"/>
  <c r="DN231" i="2"/>
  <c r="DM231" i="2"/>
  <c r="DL231" i="2"/>
  <c r="DK231" i="2"/>
  <c r="DJ231" i="2"/>
  <c r="DI231" i="2"/>
  <c r="DH231" i="2"/>
  <c r="DG231" i="2"/>
  <c r="DF231" i="2"/>
  <c r="DE231" i="2"/>
  <c r="DD231" i="2"/>
  <c r="DC231" i="2"/>
  <c r="DB231" i="2"/>
  <c r="DA231" i="2"/>
  <c r="CZ231" i="2"/>
  <c r="CY231" i="2"/>
  <c r="CX231" i="2"/>
  <c r="CW231" i="2"/>
  <c r="CV231" i="2"/>
  <c r="CU231" i="2"/>
  <c r="CT231" i="2"/>
  <c r="CS231" i="2"/>
  <c r="CR231" i="2"/>
  <c r="CQ231" i="2"/>
  <c r="CP231" i="2"/>
  <c r="CO231" i="2"/>
  <c r="CN231" i="2"/>
  <c r="CM231" i="2"/>
  <c r="CL231" i="2"/>
  <c r="CK231" i="2"/>
  <c r="CJ231" i="2"/>
  <c r="CI231" i="2"/>
  <c r="CH231" i="2"/>
  <c r="CG231" i="2"/>
  <c r="CF231" i="2"/>
  <c r="CE231" i="2"/>
  <c r="CD231" i="2"/>
  <c r="CC231" i="2"/>
  <c r="CB231" i="2"/>
  <c r="CA231" i="2"/>
  <c r="BZ231" i="2"/>
  <c r="BY231" i="2"/>
  <c r="BX231" i="2"/>
  <c r="BW231" i="2"/>
  <c r="BV231" i="2"/>
  <c r="BU231" i="2"/>
  <c r="BT231" i="2"/>
  <c r="DU230" i="2"/>
  <c r="DT230" i="2"/>
  <c r="DS230" i="2"/>
  <c r="DR230" i="2"/>
  <c r="DQ230" i="2"/>
  <c r="DP230" i="2"/>
  <c r="DO230" i="2"/>
  <c r="DN230" i="2"/>
  <c r="DM230" i="2"/>
  <c r="DL230" i="2"/>
  <c r="DK230" i="2"/>
  <c r="DJ230" i="2"/>
  <c r="DI230" i="2"/>
  <c r="DH230" i="2"/>
  <c r="DG230" i="2"/>
  <c r="DF230" i="2"/>
  <c r="DE230" i="2"/>
  <c r="DD230" i="2"/>
  <c r="DC230" i="2"/>
  <c r="DB230" i="2"/>
  <c r="DA230" i="2"/>
  <c r="CZ230" i="2"/>
  <c r="CY230" i="2"/>
  <c r="CX230" i="2"/>
  <c r="CW230" i="2"/>
  <c r="CV230" i="2"/>
  <c r="CU230" i="2"/>
  <c r="CT230" i="2"/>
  <c r="CS230" i="2"/>
  <c r="CR230" i="2"/>
  <c r="CQ230" i="2"/>
  <c r="CP230" i="2"/>
  <c r="CO230" i="2"/>
  <c r="CN230" i="2"/>
  <c r="CM230" i="2"/>
  <c r="CL230" i="2"/>
  <c r="CK230" i="2"/>
  <c r="CJ230" i="2"/>
  <c r="CI230" i="2"/>
  <c r="CH230" i="2"/>
  <c r="CG230" i="2"/>
  <c r="CF230" i="2"/>
  <c r="CE230" i="2"/>
  <c r="CD230" i="2"/>
  <c r="CC230" i="2"/>
  <c r="CB230" i="2"/>
  <c r="CA230" i="2"/>
  <c r="BZ230" i="2"/>
  <c r="BY230" i="2"/>
  <c r="BX230" i="2"/>
  <c r="BW230" i="2"/>
  <c r="BV230" i="2"/>
  <c r="BU230" i="2"/>
  <c r="BT230" i="2"/>
  <c r="DU229" i="2"/>
  <c r="DT229" i="2"/>
  <c r="DS229" i="2"/>
  <c r="DR229" i="2"/>
  <c r="DQ229" i="2"/>
  <c r="DP229" i="2"/>
  <c r="DO229" i="2"/>
  <c r="DN229" i="2"/>
  <c r="DM229" i="2"/>
  <c r="DL229" i="2"/>
  <c r="DK229" i="2"/>
  <c r="DJ229" i="2"/>
  <c r="DI229" i="2"/>
  <c r="DH229" i="2"/>
  <c r="DG229" i="2"/>
  <c r="DF229" i="2"/>
  <c r="DE229" i="2"/>
  <c r="DD229" i="2"/>
  <c r="DC229" i="2"/>
  <c r="DB229" i="2"/>
  <c r="DA229" i="2"/>
  <c r="CZ229" i="2"/>
  <c r="CY229" i="2"/>
  <c r="CX229" i="2"/>
  <c r="CW229" i="2"/>
  <c r="CV229" i="2"/>
  <c r="CU229" i="2"/>
  <c r="CT229" i="2"/>
  <c r="CS229" i="2"/>
  <c r="CR229" i="2"/>
  <c r="CQ229" i="2"/>
  <c r="CP229" i="2"/>
  <c r="CO229" i="2"/>
  <c r="CN229" i="2"/>
  <c r="CM229" i="2"/>
  <c r="CL229" i="2"/>
  <c r="CK229" i="2"/>
  <c r="CJ229" i="2"/>
  <c r="CI229" i="2"/>
  <c r="CH229" i="2"/>
  <c r="CG229" i="2"/>
  <c r="CF229" i="2"/>
  <c r="CE229" i="2"/>
  <c r="CD229" i="2"/>
  <c r="CC229" i="2"/>
  <c r="CB229" i="2"/>
  <c r="CA229" i="2"/>
  <c r="BZ229" i="2"/>
  <c r="BY229" i="2"/>
  <c r="BX229" i="2"/>
  <c r="BW229" i="2"/>
  <c r="BV229" i="2"/>
  <c r="BU229" i="2"/>
  <c r="BT229" i="2"/>
  <c r="DU228" i="2"/>
  <c r="DT228" i="2"/>
  <c r="DS228" i="2"/>
  <c r="DR228" i="2"/>
  <c r="DQ228" i="2"/>
  <c r="DP228" i="2"/>
  <c r="DO228" i="2"/>
  <c r="DN228" i="2"/>
  <c r="DM228" i="2"/>
  <c r="DL228" i="2"/>
  <c r="DK228" i="2"/>
  <c r="DJ228" i="2"/>
  <c r="DI228" i="2"/>
  <c r="DH228" i="2"/>
  <c r="DG228" i="2"/>
  <c r="DF228" i="2"/>
  <c r="DE228" i="2"/>
  <c r="DD228" i="2"/>
  <c r="DC228" i="2"/>
  <c r="DB228" i="2"/>
  <c r="DA228" i="2"/>
  <c r="CZ228" i="2"/>
  <c r="CY228" i="2"/>
  <c r="CX228" i="2"/>
  <c r="CW228" i="2"/>
  <c r="CV228" i="2"/>
  <c r="CU228" i="2"/>
  <c r="CT228" i="2"/>
  <c r="CS228" i="2"/>
  <c r="CR228" i="2"/>
  <c r="CQ228" i="2"/>
  <c r="CP228" i="2"/>
  <c r="CO228" i="2"/>
  <c r="CN228" i="2"/>
  <c r="CM228" i="2"/>
  <c r="CL228" i="2"/>
  <c r="CK228" i="2"/>
  <c r="CJ228" i="2"/>
  <c r="CI228" i="2"/>
  <c r="CH228" i="2"/>
  <c r="CG228" i="2"/>
  <c r="CF228" i="2"/>
  <c r="CE228" i="2"/>
  <c r="CD228" i="2"/>
  <c r="CC228" i="2"/>
  <c r="CB228" i="2"/>
  <c r="CA228" i="2"/>
  <c r="BZ228" i="2"/>
  <c r="BY228" i="2"/>
  <c r="BX228" i="2"/>
  <c r="BW228" i="2"/>
  <c r="BV228" i="2"/>
  <c r="BU228" i="2"/>
  <c r="BT228" i="2"/>
  <c r="DU227" i="2"/>
  <c r="DT227" i="2"/>
  <c r="DS227" i="2"/>
  <c r="DR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T227" i="2"/>
  <c r="CS227" i="2"/>
  <c r="CR227" i="2"/>
  <c r="CQ227" i="2"/>
  <c r="CP227" i="2"/>
  <c r="CO227" i="2"/>
  <c r="CN227" i="2"/>
  <c r="CM227" i="2"/>
  <c r="CL227" i="2"/>
  <c r="CK227" i="2"/>
  <c r="CJ227" i="2"/>
  <c r="CI227" i="2"/>
  <c r="CH227" i="2"/>
  <c r="CG227" i="2"/>
  <c r="CF227" i="2"/>
  <c r="CE227" i="2"/>
  <c r="CD227" i="2"/>
  <c r="CC227" i="2"/>
  <c r="CB227" i="2"/>
  <c r="CA227" i="2"/>
  <c r="BZ227" i="2"/>
  <c r="BY227" i="2"/>
  <c r="BX227" i="2"/>
  <c r="BW227" i="2"/>
  <c r="BV227" i="2"/>
  <c r="BU227" i="2"/>
  <c r="BT227" i="2"/>
  <c r="DU226" i="2"/>
  <c r="DT226" i="2"/>
  <c r="DS226" i="2"/>
  <c r="DR226" i="2"/>
  <c r="DQ226" i="2"/>
  <c r="DP226" i="2"/>
  <c r="DO226" i="2"/>
  <c r="DN226" i="2"/>
  <c r="DM226" i="2"/>
  <c r="DL226" i="2"/>
  <c r="DK226" i="2"/>
  <c r="DJ226" i="2"/>
  <c r="DI226" i="2"/>
  <c r="DH226" i="2"/>
  <c r="DG226" i="2"/>
  <c r="DF226" i="2"/>
  <c r="DE226" i="2"/>
  <c r="DD226" i="2"/>
  <c r="DC226" i="2"/>
  <c r="DB226" i="2"/>
  <c r="DA226" i="2"/>
  <c r="CZ226" i="2"/>
  <c r="CY226" i="2"/>
  <c r="CX226" i="2"/>
  <c r="CW226" i="2"/>
  <c r="CV226" i="2"/>
  <c r="CU226" i="2"/>
  <c r="CT226" i="2"/>
  <c r="CS226" i="2"/>
  <c r="CR226" i="2"/>
  <c r="CQ226" i="2"/>
  <c r="CP226" i="2"/>
  <c r="CO226" i="2"/>
  <c r="CN226" i="2"/>
  <c r="CM226" i="2"/>
  <c r="CL226" i="2"/>
  <c r="CK226" i="2"/>
  <c r="CJ226" i="2"/>
  <c r="CI226" i="2"/>
  <c r="CH226" i="2"/>
  <c r="CG226" i="2"/>
  <c r="CF226" i="2"/>
  <c r="CE226" i="2"/>
  <c r="CD226" i="2"/>
  <c r="CC226" i="2"/>
  <c r="CB226" i="2"/>
  <c r="CA226" i="2"/>
  <c r="BZ226" i="2"/>
  <c r="BY226" i="2"/>
  <c r="BX226" i="2"/>
  <c r="BW226" i="2"/>
  <c r="BV226" i="2"/>
  <c r="BU226" i="2"/>
  <c r="BT226" i="2"/>
  <c r="DU225" i="2"/>
  <c r="DT225" i="2"/>
  <c r="DS225" i="2"/>
  <c r="DR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T225" i="2"/>
  <c r="CS225" i="2"/>
  <c r="CR225" i="2"/>
  <c r="CQ225" i="2"/>
  <c r="CP225" i="2"/>
  <c r="CO225" i="2"/>
  <c r="CN225" i="2"/>
  <c r="CM225" i="2"/>
  <c r="CL225" i="2"/>
  <c r="CK225" i="2"/>
  <c r="CJ225" i="2"/>
  <c r="CI225" i="2"/>
  <c r="CH225" i="2"/>
  <c r="CG225" i="2"/>
  <c r="CF225" i="2"/>
  <c r="CE225" i="2"/>
  <c r="CD225" i="2"/>
  <c r="CC225" i="2"/>
  <c r="CB225" i="2"/>
  <c r="CA225" i="2"/>
  <c r="BZ225" i="2"/>
  <c r="BY225" i="2"/>
  <c r="BX225" i="2"/>
  <c r="BW225" i="2"/>
  <c r="BV225" i="2"/>
  <c r="BU225" i="2"/>
  <c r="BT225" i="2"/>
  <c r="DU224" i="2"/>
  <c r="DT224" i="2"/>
  <c r="DS224" i="2"/>
  <c r="DR224" i="2"/>
  <c r="DQ224" i="2"/>
  <c r="DP224" i="2"/>
  <c r="DO224" i="2"/>
  <c r="DN224" i="2"/>
  <c r="DM224" i="2"/>
  <c r="DL224" i="2"/>
  <c r="DK224" i="2"/>
  <c r="DJ224" i="2"/>
  <c r="DI224" i="2"/>
  <c r="DH224" i="2"/>
  <c r="DG224" i="2"/>
  <c r="DF224" i="2"/>
  <c r="DE224" i="2"/>
  <c r="DD224" i="2"/>
  <c r="DC224" i="2"/>
  <c r="DB224" i="2"/>
  <c r="DA224" i="2"/>
  <c r="CZ224" i="2"/>
  <c r="CY224" i="2"/>
  <c r="CX224" i="2"/>
  <c r="CW224" i="2"/>
  <c r="CV224" i="2"/>
  <c r="CU224" i="2"/>
  <c r="CT224" i="2"/>
  <c r="CS224" i="2"/>
  <c r="CR224" i="2"/>
  <c r="CQ224" i="2"/>
  <c r="CP224" i="2"/>
  <c r="CO224" i="2"/>
  <c r="CN224" i="2"/>
  <c r="CM224" i="2"/>
  <c r="CL224" i="2"/>
  <c r="CK224" i="2"/>
  <c r="CJ224" i="2"/>
  <c r="CI224" i="2"/>
  <c r="CH224" i="2"/>
  <c r="CG224" i="2"/>
  <c r="CF224" i="2"/>
  <c r="CE224" i="2"/>
  <c r="CD224" i="2"/>
  <c r="CC224" i="2"/>
  <c r="CB224" i="2"/>
  <c r="CA224" i="2"/>
  <c r="BZ224" i="2"/>
  <c r="BY224" i="2"/>
  <c r="BX224" i="2"/>
  <c r="BW224" i="2"/>
  <c r="BV224" i="2"/>
  <c r="BU224" i="2"/>
  <c r="BT224" i="2"/>
  <c r="DU223" i="2"/>
  <c r="DT223" i="2"/>
  <c r="DS223" i="2"/>
  <c r="DR223" i="2"/>
  <c r="DQ223" i="2"/>
  <c r="DP223" i="2"/>
  <c r="DO223" i="2"/>
  <c r="DN223" i="2"/>
  <c r="DM223" i="2"/>
  <c r="DL223" i="2"/>
  <c r="DK223" i="2"/>
  <c r="DJ223" i="2"/>
  <c r="DI223" i="2"/>
  <c r="DH223" i="2"/>
  <c r="DG223" i="2"/>
  <c r="DF223" i="2"/>
  <c r="DE223" i="2"/>
  <c r="DD223" i="2"/>
  <c r="DC223" i="2"/>
  <c r="DB223" i="2"/>
  <c r="DA223" i="2"/>
  <c r="CZ223" i="2"/>
  <c r="CY223" i="2"/>
  <c r="CX223" i="2"/>
  <c r="CW223" i="2"/>
  <c r="CV223" i="2"/>
  <c r="CU223" i="2"/>
  <c r="CT223" i="2"/>
  <c r="CS223" i="2"/>
  <c r="CR223" i="2"/>
  <c r="CQ223" i="2"/>
  <c r="CP223" i="2"/>
  <c r="CO223" i="2"/>
  <c r="CN223" i="2"/>
  <c r="CM223" i="2"/>
  <c r="CL223" i="2"/>
  <c r="CK223" i="2"/>
  <c r="CJ223" i="2"/>
  <c r="CI223" i="2"/>
  <c r="CH223" i="2"/>
  <c r="CG223" i="2"/>
  <c r="CF223" i="2"/>
  <c r="CE223" i="2"/>
  <c r="CD223" i="2"/>
  <c r="CC223" i="2"/>
  <c r="CB223" i="2"/>
  <c r="CA223" i="2"/>
  <c r="BZ223" i="2"/>
  <c r="BY223" i="2"/>
  <c r="BX223" i="2"/>
  <c r="BW223" i="2"/>
  <c r="BV223" i="2"/>
  <c r="BU223" i="2"/>
  <c r="BT223" i="2"/>
  <c r="DU222" i="2"/>
  <c r="DT222" i="2"/>
  <c r="DS222" i="2"/>
  <c r="DR222" i="2"/>
  <c r="DQ222" i="2"/>
  <c r="DP222" i="2"/>
  <c r="DO222" i="2"/>
  <c r="DN222" i="2"/>
  <c r="DM222" i="2"/>
  <c r="DL222" i="2"/>
  <c r="DK222" i="2"/>
  <c r="DJ222" i="2"/>
  <c r="DI222" i="2"/>
  <c r="DH222" i="2"/>
  <c r="DG222" i="2"/>
  <c r="DF222" i="2"/>
  <c r="DE222" i="2"/>
  <c r="DD222" i="2"/>
  <c r="DC222" i="2"/>
  <c r="DB222" i="2"/>
  <c r="DA222" i="2"/>
  <c r="CZ222" i="2"/>
  <c r="CY222" i="2"/>
  <c r="CX222" i="2"/>
  <c r="CW222" i="2"/>
  <c r="CV222" i="2"/>
  <c r="CU222" i="2"/>
  <c r="CT222" i="2"/>
  <c r="CS222" i="2"/>
  <c r="CR222" i="2"/>
  <c r="CQ222" i="2"/>
  <c r="CP222" i="2"/>
  <c r="CO222" i="2"/>
  <c r="CN222" i="2"/>
  <c r="CM222" i="2"/>
  <c r="CL222" i="2"/>
  <c r="CK222" i="2"/>
  <c r="CJ222" i="2"/>
  <c r="CI222" i="2"/>
  <c r="CH222" i="2"/>
  <c r="CG222" i="2"/>
  <c r="CF222" i="2"/>
  <c r="CE222" i="2"/>
  <c r="CD222" i="2"/>
  <c r="CC222" i="2"/>
  <c r="CB222" i="2"/>
  <c r="CA222" i="2"/>
  <c r="BZ222" i="2"/>
  <c r="BY222" i="2"/>
  <c r="BX222" i="2"/>
  <c r="BW222" i="2"/>
  <c r="BV222" i="2"/>
  <c r="BU222" i="2"/>
  <c r="BT222" i="2"/>
  <c r="DU221" i="2"/>
  <c r="DT221" i="2"/>
  <c r="DS221" i="2"/>
  <c r="DR221" i="2"/>
  <c r="DQ221" i="2"/>
  <c r="DP221" i="2"/>
  <c r="DO221" i="2"/>
  <c r="DN221" i="2"/>
  <c r="DM221" i="2"/>
  <c r="DL221" i="2"/>
  <c r="DK221" i="2"/>
  <c r="DJ221" i="2"/>
  <c r="DI221" i="2"/>
  <c r="DH221" i="2"/>
  <c r="DG221" i="2"/>
  <c r="DF221" i="2"/>
  <c r="DE221" i="2"/>
  <c r="DD221" i="2"/>
  <c r="DC221" i="2"/>
  <c r="DB221" i="2"/>
  <c r="DA221" i="2"/>
  <c r="CZ221" i="2"/>
  <c r="CY221" i="2"/>
  <c r="CX221" i="2"/>
  <c r="CW221" i="2"/>
  <c r="CV221" i="2"/>
  <c r="CU221" i="2"/>
  <c r="CT221" i="2"/>
  <c r="CS221" i="2"/>
  <c r="CR221" i="2"/>
  <c r="CQ221" i="2"/>
  <c r="CP221" i="2"/>
  <c r="CO221" i="2"/>
  <c r="CN221" i="2"/>
  <c r="CM221" i="2"/>
  <c r="CL221" i="2"/>
  <c r="CK221" i="2"/>
  <c r="CJ221" i="2"/>
  <c r="CI221" i="2"/>
  <c r="CH221" i="2"/>
  <c r="CG221" i="2"/>
  <c r="CF221" i="2"/>
  <c r="CE221" i="2"/>
  <c r="CD221" i="2"/>
  <c r="CC221" i="2"/>
  <c r="CB221" i="2"/>
  <c r="CA221" i="2"/>
  <c r="BZ221" i="2"/>
  <c r="BY221" i="2"/>
  <c r="BX221" i="2"/>
  <c r="BW221" i="2"/>
  <c r="BV221" i="2"/>
  <c r="BU221" i="2"/>
  <c r="BT221" i="2"/>
  <c r="DU220" i="2"/>
  <c r="DT220" i="2"/>
  <c r="DS220" i="2"/>
  <c r="DR220" i="2"/>
  <c r="DQ220" i="2"/>
  <c r="DP220" i="2"/>
  <c r="DO220" i="2"/>
  <c r="DN220" i="2"/>
  <c r="DM220" i="2"/>
  <c r="DL220" i="2"/>
  <c r="DK220" i="2"/>
  <c r="DJ220" i="2"/>
  <c r="DI220" i="2"/>
  <c r="DH220" i="2"/>
  <c r="DG220" i="2"/>
  <c r="DF220" i="2"/>
  <c r="DE220" i="2"/>
  <c r="DD220" i="2"/>
  <c r="DC220" i="2"/>
  <c r="DB220" i="2"/>
  <c r="DA220" i="2"/>
  <c r="CZ220" i="2"/>
  <c r="CY220" i="2"/>
  <c r="CX220" i="2"/>
  <c r="CW220" i="2"/>
  <c r="CV220" i="2"/>
  <c r="CU220" i="2"/>
  <c r="CT220" i="2"/>
  <c r="CS220" i="2"/>
  <c r="CR220" i="2"/>
  <c r="CQ220" i="2"/>
  <c r="CP220" i="2"/>
  <c r="CO220" i="2"/>
  <c r="CN220" i="2"/>
  <c r="CM220" i="2"/>
  <c r="CL220" i="2"/>
  <c r="CK220" i="2"/>
  <c r="CJ220" i="2"/>
  <c r="CI220" i="2"/>
  <c r="CH220" i="2"/>
  <c r="CG220" i="2"/>
  <c r="CF220" i="2"/>
  <c r="CE220" i="2"/>
  <c r="CD220" i="2"/>
  <c r="CC220" i="2"/>
  <c r="CB220" i="2"/>
  <c r="CA220" i="2"/>
  <c r="BZ220" i="2"/>
  <c r="BY220" i="2"/>
  <c r="BX220" i="2"/>
  <c r="BW220" i="2"/>
  <c r="BV220" i="2"/>
  <c r="BU220" i="2"/>
  <c r="BT220" i="2"/>
  <c r="DU219" i="2"/>
  <c r="DT219" i="2"/>
  <c r="DS219" i="2"/>
  <c r="DR219" i="2"/>
  <c r="DQ219" i="2"/>
  <c r="DP219" i="2"/>
  <c r="DO219" i="2"/>
  <c r="DN219" i="2"/>
  <c r="DM219" i="2"/>
  <c r="DL219" i="2"/>
  <c r="DK219" i="2"/>
  <c r="DJ219" i="2"/>
  <c r="DI219" i="2"/>
  <c r="DH219" i="2"/>
  <c r="DG219" i="2"/>
  <c r="DF219" i="2"/>
  <c r="DE219" i="2"/>
  <c r="DD219" i="2"/>
  <c r="DC219" i="2"/>
  <c r="DB219" i="2"/>
  <c r="DA219" i="2"/>
  <c r="CZ219" i="2"/>
  <c r="CY219" i="2"/>
  <c r="CX219" i="2"/>
  <c r="CW219" i="2"/>
  <c r="CV219" i="2"/>
  <c r="CU219" i="2"/>
  <c r="CT219" i="2"/>
  <c r="CS219" i="2"/>
  <c r="CR219" i="2"/>
  <c r="CQ219" i="2"/>
  <c r="CP219" i="2"/>
  <c r="CO219" i="2"/>
  <c r="CN219" i="2"/>
  <c r="CM219" i="2"/>
  <c r="CL219" i="2"/>
  <c r="CK219" i="2"/>
  <c r="CJ219" i="2"/>
  <c r="CI219" i="2"/>
  <c r="CH219" i="2"/>
  <c r="CG219" i="2"/>
  <c r="CF219" i="2"/>
  <c r="CE219" i="2"/>
  <c r="CD219" i="2"/>
  <c r="CC219" i="2"/>
  <c r="CB219" i="2"/>
  <c r="CA219" i="2"/>
  <c r="BZ219" i="2"/>
  <c r="BY219" i="2"/>
  <c r="BX219" i="2"/>
  <c r="BW219" i="2"/>
  <c r="BV219" i="2"/>
  <c r="BU219" i="2"/>
  <c r="BT219" i="2"/>
  <c r="DU218" i="2"/>
  <c r="DT218" i="2"/>
  <c r="DS218" i="2"/>
  <c r="DR218" i="2"/>
  <c r="DQ218" i="2"/>
  <c r="DP218" i="2"/>
  <c r="DO218" i="2"/>
  <c r="DN218" i="2"/>
  <c r="DM218" i="2"/>
  <c r="DL218" i="2"/>
  <c r="DK218" i="2"/>
  <c r="DJ218" i="2"/>
  <c r="DI218" i="2"/>
  <c r="DH218" i="2"/>
  <c r="DG218" i="2"/>
  <c r="DF218" i="2"/>
  <c r="DE218" i="2"/>
  <c r="DD218" i="2"/>
  <c r="DC218" i="2"/>
  <c r="DB218" i="2"/>
  <c r="DA218" i="2"/>
  <c r="CZ218" i="2"/>
  <c r="CY218" i="2"/>
  <c r="CX218" i="2"/>
  <c r="CW218" i="2"/>
  <c r="CV218" i="2"/>
  <c r="CU218" i="2"/>
  <c r="CT218" i="2"/>
  <c r="CS218" i="2"/>
  <c r="CR218" i="2"/>
  <c r="CQ218" i="2"/>
  <c r="CP218" i="2"/>
  <c r="CO218" i="2"/>
  <c r="CN218" i="2"/>
  <c r="CM218" i="2"/>
  <c r="CL218" i="2"/>
  <c r="CK218" i="2"/>
  <c r="CJ218" i="2"/>
  <c r="CI218" i="2"/>
  <c r="CH218" i="2"/>
  <c r="CG218" i="2"/>
  <c r="CF218" i="2"/>
  <c r="CE218" i="2"/>
  <c r="CD218" i="2"/>
  <c r="CC218" i="2"/>
  <c r="CB218" i="2"/>
  <c r="CA218" i="2"/>
  <c r="BZ218" i="2"/>
  <c r="BY218" i="2"/>
  <c r="BX218" i="2"/>
  <c r="BW218" i="2"/>
  <c r="BV218" i="2"/>
  <c r="BU218" i="2"/>
  <c r="BT218" i="2"/>
  <c r="DU217" i="2"/>
  <c r="DT217" i="2"/>
  <c r="DS217" i="2"/>
  <c r="DR217" i="2"/>
  <c r="DQ217" i="2"/>
  <c r="DP217" i="2"/>
  <c r="DO217" i="2"/>
  <c r="DN217" i="2"/>
  <c r="DM217" i="2"/>
  <c r="DL217" i="2"/>
  <c r="DK217" i="2"/>
  <c r="DJ217" i="2"/>
  <c r="DI217" i="2"/>
  <c r="DH217" i="2"/>
  <c r="DG217" i="2"/>
  <c r="DF217" i="2"/>
  <c r="DE217" i="2"/>
  <c r="DD217" i="2"/>
  <c r="DC217" i="2"/>
  <c r="DB217" i="2"/>
  <c r="DA217" i="2"/>
  <c r="CZ217" i="2"/>
  <c r="CY217" i="2"/>
  <c r="CX217" i="2"/>
  <c r="CW217" i="2"/>
  <c r="CV217" i="2"/>
  <c r="CU217" i="2"/>
  <c r="CT217" i="2"/>
  <c r="CS217" i="2"/>
  <c r="CR217" i="2"/>
  <c r="CQ217" i="2"/>
  <c r="CP217" i="2"/>
  <c r="CO217" i="2"/>
  <c r="CN217" i="2"/>
  <c r="CM217" i="2"/>
  <c r="CL217" i="2"/>
  <c r="CK217" i="2"/>
  <c r="CJ217" i="2"/>
  <c r="CI217" i="2"/>
  <c r="CH217" i="2"/>
  <c r="CG217" i="2"/>
  <c r="CF217" i="2"/>
  <c r="CE217" i="2"/>
  <c r="CD217" i="2"/>
  <c r="CC217" i="2"/>
  <c r="CB217" i="2"/>
  <c r="CA217" i="2"/>
  <c r="BZ217" i="2"/>
  <c r="BY217" i="2"/>
  <c r="BX217" i="2"/>
  <c r="BW217" i="2"/>
  <c r="BV217" i="2"/>
  <c r="BU217" i="2"/>
  <c r="BT217" i="2"/>
  <c r="DU216" i="2"/>
  <c r="DT216" i="2"/>
  <c r="DS216" i="2"/>
  <c r="DR216" i="2"/>
  <c r="DQ216" i="2"/>
  <c r="DP216" i="2"/>
  <c r="DO216" i="2"/>
  <c r="DN216" i="2"/>
  <c r="DM216" i="2"/>
  <c r="DL216" i="2"/>
  <c r="DK216" i="2"/>
  <c r="DJ216" i="2"/>
  <c r="DI216" i="2"/>
  <c r="DH216" i="2"/>
  <c r="DG216" i="2"/>
  <c r="DF216" i="2"/>
  <c r="DE216" i="2"/>
  <c r="DD216" i="2"/>
  <c r="DC216" i="2"/>
  <c r="DB216" i="2"/>
  <c r="DA216" i="2"/>
  <c r="CZ216" i="2"/>
  <c r="CY216" i="2"/>
  <c r="CX216" i="2"/>
  <c r="CW216" i="2"/>
  <c r="CV216" i="2"/>
  <c r="CU216" i="2"/>
  <c r="CT216" i="2"/>
  <c r="CS216" i="2"/>
  <c r="CR216" i="2"/>
  <c r="CQ216" i="2"/>
  <c r="CP216" i="2"/>
  <c r="CO216" i="2"/>
  <c r="CN216" i="2"/>
  <c r="CM216" i="2"/>
  <c r="CL216" i="2"/>
  <c r="CK216" i="2"/>
  <c r="CJ216" i="2"/>
  <c r="CI216" i="2"/>
  <c r="CH216" i="2"/>
  <c r="CG216" i="2"/>
  <c r="CF216" i="2"/>
  <c r="CE216" i="2"/>
  <c r="CD216" i="2"/>
  <c r="CC216" i="2"/>
  <c r="CB216" i="2"/>
  <c r="CA216" i="2"/>
  <c r="BZ216" i="2"/>
  <c r="BY216" i="2"/>
  <c r="BX216" i="2"/>
  <c r="BW216" i="2"/>
  <c r="BV216" i="2"/>
  <c r="BU216" i="2"/>
  <c r="BT216" i="2"/>
  <c r="DU215" i="2"/>
  <c r="DT215" i="2"/>
  <c r="DS215" i="2"/>
  <c r="DR215" i="2"/>
  <c r="DQ215" i="2"/>
  <c r="DP215" i="2"/>
  <c r="DO215" i="2"/>
  <c r="DN215" i="2"/>
  <c r="DM215" i="2"/>
  <c r="DL215" i="2"/>
  <c r="DK215" i="2"/>
  <c r="DJ215" i="2"/>
  <c r="DI215" i="2"/>
  <c r="DH215" i="2"/>
  <c r="DG215" i="2"/>
  <c r="DF215" i="2"/>
  <c r="DE215" i="2"/>
  <c r="DD215" i="2"/>
  <c r="DC215" i="2"/>
  <c r="DB215" i="2"/>
  <c r="DA215" i="2"/>
  <c r="CZ215" i="2"/>
  <c r="CY215" i="2"/>
  <c r="CX215" i="2"/>
  <c r="CW215" i="2"/>
  <c r="CV215" i="2"/>
  <c r="CU215" i="2"/>
  <c r="CT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V215" i="2"/>
  <c r="BU215" i="2"/>
  <c r="BT215" i="2"/>
  <c r="DU214" i="2"/>
  <c r="DT214" i="2"/>
  <c r="DS214" i="2"/>
  <c r="DR214" i="2"/>
  <c r="DQ214" i="2"/>
  <c r="DP214" i="2"/>
  <c r="DO214" i="2"/>
  <c r="DN214" i="2"/>
  <c r="DM214" i="2"/>
  <c r="DL214" i="2"/>
  <c r="DK214" i="2"/>
  <c r="DJ214" i="2"/>
  <c r="DI214" i="2"/>
  <c r="DH214" i="2"/>
  <c r="DG214" i="2"/>
  <c r="DF214" i="2"/>
  <c r="DE214" i="2"/>
  <c r="DD214" i="2"/>
  <c r="DC214" i="2"/>
  <c r="DB214" i="2"/>
  <c r="DA214" i="2"/>
  <c r="CZ214" i="2"/>
  <c r="CY214" i="2"/>
  <c r="CX214" i="2"/>
  <c r="CW214" i="2"/>
  <c r="CV214" i="2"/>
  <c r="CU214" i="2"/>
  <c r="CT214" i="2"/>
  <c r="CS214" i="2"/>
  <c r="CR214" i="2"/>
  <c r="CQ214" i="2"/>
  <c r="CP214" i="2"/>
  <c r="CO214" i="2"/>
  <c r="CN214" i="2"/>
  <c r="CM214" i="2"/>
  <c r="CL214" i="2"/>
  <c r="CK214" i="2"/>
  <c r="CJ214" i="2"/>
  <c r="CI214" i="2"/>
  <c r="CH214" i="2"/>
  <c r="CG214" i="2"/>
  <c r="CF214" i="2"/>
  <c r="CE214" i="2"/>
  <c r="CD214" i="2"/>
  <c r="CC214" i="2"/>
  <c r="CB214" i="2"/>
  <c r="CA214" i="2"/>
  <c r="BZ214" i="2"/>
  <c r="BY214" i="2"/>
  <c r="BX214" i="2"/>
  <c r="BW214" i="2"/>
  <c r="BV214" i="2"/>
  <c r="BU214" i="2"/>
  <c r="BT214" i="2"/>
  <c r="DU213" i="2"/>
  <c r="DT213" i="2"/>
  <c r="DS213" i="2"/>
  <c r="DR213" i="2"/>
  <c r="DQ213" i="2"/>
  <c r="DP213" i="2"/>
  <c r="DO213" i="2"/>
  <c r="DN213" i="2"/>
  <c r="DM213" i="2"/>
  <c r="DL213" i="2"/>
  <c r="DK213" i="2"/>
  <c r="DJ213" i="2"/>
  <c r="DI213" i="2"/>
  <c r="DH213" i="2"/>
  <c r="DG213" i="2"/>
  <c r="DF213" i="2"/>
  <c r="DE213" i="2"/>
  <c r="DD213" i="2"/>
  <c r="DC213" i="2"/>
  <c r="DB213" i="2"/>
  <c r="DA213" i="2"/>
  <c r="CZ213" i="2"/>
  <c r="CY213" i="2"/>
  <c r="CX213" i="2"/>
  <c r="CW213" i="2"/>
  <c r="CV213" i="2"/>
  <c r="CU213" i="2"/>
  <c r="CT213" i="2"/>
  <c r="CS213" i="2"/>
  <c r="CR213" i="2"/>
  <c r="CQ213" i="2"/>
  <c r="CP213" i="2"/>
  <c r="CO213" i="2"/>
  <c r="CN213" i="2"/>
  <c r="CM213" i="2"/>
  <c r="CL213" i="2"/>
  <c r="CK213" i="2"/>
  <c r="CJ213" i="2"/>
  <c r="CI213" i="2"/>
  <c r="CH213" i="2"/>
  <c r="CG213" i="2"/>
  <c r="CF213" i="2"/>
  <c r="CE213" i="2"/>
  <c r="CD213" i="2"/>
  <c r="CC213" i="2"/>
  <c r="CB213" i="2"/>
  <c r="CA213" i="2"/>
  <c r="BZ213" i="2"/>
  <c r="BY213" i="2"/>
  <c r="BX213" i="2"/>
  <c r="BW213" i="2"/>
  <c r="BV213" i="2"/>
  <c r="BU213" i="2"/>
  <c r="BT213" i="2"/>
  <c r="DU212" i="2"/>
  <c r="DT212" i="2"/>
  <c r="DS212" i="2"/>
  <c r="DR212" i="2"/>
  <c r="DQ212" i="2"/>
  <c r="DP212" i="2"/>
  <c r="DO212" i="2"/>
  <c r="DN212" i="2"/>
  <c r="DM212" i="2"/>
  <c r="DL212" i="2"/>
  <c r="DK212" i="2"/>
  <c r="DJ212" i="2"/>
  <c r="DI212" i="2"/>
  <c r="DH212" i="2"/>
  <c r="DG212" i="2"/>
  <c r="DF212" i="2"/>
  <c r="DE212" i="2"/>
  <c r="DD212" i="2"/>
  <c r="DC212" i="2"/>
  <c r="DB212" i="2"/>
  <c r="DA212" i="2"/>
  <c r="CZ212" i="2"/>
  <c r="CY212" i="2"/>
  <c r="CX212" i="2"/>
  <c r="CW212" i="2"/>
  <c r="CV212" i="2"/>
  <c r="CU212" i="2"/>
  <c r="CT212" i="2"/>
  <c r="CS212" i="2"/>
  <c r="CR212" i="2"/>
  <c r="CQ212" i="2"/>
  <c r="CP212" i="2"/>
  <c r="CO212" i="2"/>
  <c r="CN212" i="2"/>
  <c r="CM212" i="2"/>
  <c r="CL212" i="2"/>
  <c r="CK212" i="2"/>
  <c r="CJ212" i="2"/>
  <c r="CI212" i="2"/>
  <c r="CH212" i="2"/>
  <c r="CG212" i="2"/>
  <c r="CF212" i="2"/>
  <c r="CE212" i="2"/>
  <c r="CD212" i="2"/>
  <c r="CC212" i="2"/>
  <c r="CB212" i="2"/>
  <c r="CA212" i="2"/>
  <c r="BZ212" i="2"/>
  <c r="BY212" i="2"/>
  <c r="BX212" i="2"/>
  <c r="BW212" i="2"/>
  <c r="BV212" i="2"/>
  <c r="BU212" i="2"/>
  <c r="BT212" i="2"/>
  <c r="DU211" i="2"/>
  <c r="DT211" i="2"/>
  <c r="DS211" i="2"/>
  <c r="DR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T211" i="2"/>
  <c r="CS211" i="2"/>
  <c r="CR211" i="2"/>
  <c r="CQ211" i="2"/>
  <c r="CP211" i="2"/>
  <c r="CO211" i="2"/>
  <c r="CN211" i="2"/>
  <c r="CM211" i="2"/>
  <c r="CL211" i="2"/>
  <c r="CK211" i="2"/>
  <c r="CJ211" i="2"/>
  <c r="CI211" i="2"/>
  <c r="CH211" i="2"/>
  <c r="CG211" i="2"/>
  <c r="CF211" i="2"/>
  <c r="CE211" i="2"/>
  <c r="CD211" i="2"/>
  <c r="CC211" i="2"/>
  <c r="CB211" i="2"/>
  <c r="CA211" i="2"/>
  <c r="BZ211" i="2"/>
  <c r="BY211" i="2"/>
  <c r="BX211" i="2"/>
  <c r="BW211" i="2"/>
  <c r="BV211" i="2"/>
  <c r="BU211" i="2"/>
  <c r="BT211" i="2"/>
  <c r="DU210" i="2"/>
  <c r="DT210" i="2"/>
  <c r="DS210" i="2"/>
  <c r="DR210" i="2"/>
  <c r="DQ210" i="2"/>
  <c r="DP210" i="2"/>
  <c r="DO210" i="2"/>
  <c r="DN210" i="2"/>
  <c r="DM210" i="2"/>
  <c r="DL210" i="2"/>
  <c r="DK210" i="2"/>
  <c r="DJ210" i="2"/>
  <c r="DI210" i="2"/>
  <c r="DH210" i="2"/>
  <c r="DG210" i="2"/>
  <c r="DF210" i="2"/>
  <c r="DE210" i="2"/>
  <c r="DD210" i="2"/>
  <c r="DC210" i="2"/>
  <c r="DB210" i="2"/>
  <c r="DA210" i="2"/>
  <c r="CZ210" i="2"/>
  <c r="CY210" i="2"/>
  <c r="CX210" i="2"/>
  <c r="CW210" i="2"/>
  <c r="CV210" i="2"/>
  <c r="CU210" i="2"/>
  <c r="CT210" i="2"/>
  <c r="CS210" i="2"/>
  <c r="CR210" i="2"/>
  <c r="CQ210" i="2"/>
  <c r="CP210" i="2"/>
  <c r="CO210" i="2"/>
  <c r="CN210" i="2"/>
  <c r="CM210" i="2"/>
  <c r="CL210" i="2"/>
  <c r="CK210" i="2"/>
  <c r="CJ210" i="2"/>
  <c r="CI210" i="2"/>
  <c r="CH210" i="2"/>
  <c r="CG210" i="2"/>
  <c r="CF210" i="2"/>
  <c r="CE210" i="2"/>
  <c r="CD210" i="2"/>
  <c r="CC210" i="2"/>
  <c r="CB210" i="2"/>
  <c r="CA210" i="2"/>
  <c r="BZ210" i="2"/>
  <c r="BY210" i="2"/>
  <c r="BX210" i="2"/>
  <c r="BW210" i="2"/>
  <c r="BV210" i="2"/>
  <c r="BU210" i="2"/>
  <c r="BT210" i="2"/>
  <c r="DU209" i="2"/>
  <c r="DT209" i="2"/>
  <c r="DS209" i="2"/>
  <c r="DR209" i="2"/>
  <c r="DQ209" i="2"/>
  <c r="DP209" i="2"/>
  <c r="DO209" i="2"/>
  <c r="DN209" i="2"/>
  <c r="DM209" i="2"/>
  <c r="DL209" i="2"/>
  <c r="DK209" i="2"/>
  <c r="DJ209" i="2"/>
  <c r="DI209" i="2"/>
  <c r="DH209" i="2"/>
  <c r="DG209" i="2"/>
  <c r="DF209" i="2"/>
  <c r="DE209" i="2"/>
  <c r="DD209" i="2"/>
  <c r="DC209" i="2"/>
  <c r="DB209" i="2"/>
  <c r="DA209" i="2"/>
  <c r="CZ209" i="2"/>
  <c r="CY209" i="2"/>
  <c r="CX209" i="2"/>
  <c r="CW209" i="2"/>
  <c r="CV209" i="2"/>
  <c r="CU209" i="2"/>
  <c r="CT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V209" i="2"/>
  <c r="BU209" i="2"/>
  <c r="BT209" i="2"/>
  <c r="DU208" i="2"/>
  <c r="DT208" i="2"/>
  <c r="DS208" i="2"/>
  <c r="DR208" i="2"/>
  <c r="DQ208" i="2"/>
  <c r="DP208" i="2"/>
  <c r="DO208" i="2"/>
  <c r="DN208" i="2"/>
  <c r="DM208" i="2"/>
  <c r="DL208" i="2"/>
  <c r="DK208" i="2"/>
  <c r="DJ208" i="2"/>
  <c r="DI208" i="2"/>
  <c r="DH208" i="2"/>
  <c r="DG208" i="2"/>
  <c r="DF208" i="2"/>
  <c r="DE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C208" i="2"/>
  <c r="CB208" i="2"/>
  <c r="CA208" i="2"/>
  <c r="BZ208" i="2"/>
  <c r="BY208" i="2"/>
  <c r="BX208" i="2"/>
  <c r="BW208" i="2"/>
  <c r="BV208" i="2"/>
  <c r="BU208" i="2"/>
  <c r="BT208" i="2"/>
  <c r="DU207" i="2"/>
  <c r="DT207" i="2"/>
  <c r="DS207" i="2"/>
  <c r="DR207" i="2"/>
  <c r="DQ207" i="2"/>
  <c r="DP207" i="2"/>
  <c r="DO207" i="2"/>
  <c r="DN207" i="2"/>
  <c r="DM207" i="2"/>
  <c r="DL207" i="2"/>
  <c r="DK207" i="2"/>
  <c r="DJ207" i="2"/>
  <c r="DI207" i="2"/>
  <c r="DH207" i="2"/>
  <c r="DG207" i="2"/>
  <c r="DF207" i="2"/>
  <c r="DE207" i="2"/>
  <c r="DD207" i="2"/>
  <c r="DC207" i="2"/>
  <c r="DB207" i="2"/>
  <c r="DA207" i="2"/>
  <c r="CZ207" i="2"/>
  <c r="CY207" i="2"/>
  <c r="CX207" i="2"/>
  <c r="CW207" i="2"/>
  <c r="CV207" i="2"/>
  <c r="CU207" i="2"/>
  <c r="CT207" i="2"/>
  <c r="CS207" i="2"/>
  <c r="CR207" i="2"/>
  <c r="CQ207" i="2"/>
  <c r="CP207" i="2"/>
  <c r="CO207" i="2"/>
  <c r="CN207" i="2"/>
  <c r="CM207" i="2"/>
  <c r="CL207" i="2"/>
  <c r="CK207" i="2"/>
  <c r="CJ207" i="2"/>
  <c r="CI207" i="2"/>
  <c r="CH207" i="2"/>
  <c r="CG207" i="2"/>
  <c r="CF207" i="2"/>
  <c r="CE207" i="2"/>
  <c r="CD207" i="2"/>
  <c r="CC207" i="2"/>
  <c r="CB207" i="2"/>
  <c r="CA207" i="2"/>
  <c r="BZ207" i="2"/>
  <c r="BY207" i="2"/>
  <c r="BX207" i="2"/>
  <c r="BW207" i="2"/>
  <c r="BV207" i="2"/>
  <c r="BU207" i="2"/>
  <c r="BT207" i="2"/>
  <c r="DU206" i="2"/>
  <c r="DT206" i="2"/>
  <c r="DS206" i="2"/>
  <c r="DR206" i="2"/>
  <c r="DQ206" i="2"/>
  <c r="DP206" i="2"/>
  <c r="DO206" i="2"/>
  <c r="DN206" i="2"/>
  <c r="DM206" i="2"/>
  <c r="DL206" i="2"/>
  <c r="DK206" i="2"/>
  <c r="DJ206" i="2"/>
  <c r="DI206" i="2"/>
  <c r="DH206" i="2"/>
  <c r="DG206" i="2"/>
  <c r="DF206" i="2"/>
  <c r="DE206" i="2"/>
  <c r="DD206" i="2"/>
  <c r="DC206" i="2"/>
  <c r="DB206" i="2"/>
  <c r="DA206" i="2"/>
  <c r="CZ206" i="2"/>
  <c r="CY206" i="2"/>
  <c r="CX206" i="2"/>
  <c r="CW206" i="2"/>
  <c r="CV206" i="2"/>
  <c r="CU206" i="2"/>
  <c r="CT206" i="2"/>
  <c r="CS206" i="2"/>
  <c r="CR206" i="2"/>
  <c r="CQ206" i="2"/>
  <c r="CP206" i="2"/>
  <c r="CO206" i="2"/>
  <c r="CN206" i="2"/>
  <c r="CM206" i="2"/>
  <c r="CL206" i="2"/>
  <c r="CK206" i="2"/>
  <c r="CJ206" i="2"/>
  <c r="CI206" i="2"/>
  <c r="CH206" i="2"/>
  <c r="CG206" i="2"/>
  <c r="CF206" i="2"/>
  <c r="CE206" i="2"/>
  <c r="CD206" i="2"/>
  <c r="CC206" i="2"/>
  <c r="CB206" i="2"/>
  <c r="CA206" i="2"/>
  <c r="BZ206" i="2"/>
  <c r="BY206" i="2"/>
  <c r="BX206" i="2"/>
  <c r="BW206" i="2"/>
  <c r="BV206" i="2"/>
  <c r="BU206" i="2"/>
  <c r="BT206" i="2"/>
  <c r="DU205" i="2"/>
  <c r="DT205" i="2"/>
  <c r="DS205" i="2"/>
  <c r="DR205" i="2"/>
  <c r="DQ205" i="2"/>
  <c r="DP205" i="2"/>
  <c r="DO205" i="2"/>
  <c r="DN205" i="2"/>
  <c r="DM205" i="2"/>
  <c r="DL205" i="2"/>
  <c r="DK205" i="2"/>
  <c r="DJ205" i="2"/>
  <c r="DI205" i="2"/>
  <c r="DH205" i="2"/>
  <c r="DG205" i="2"/>
  <c r="DF205" i="2"/>
  <c r="DE205" i="2"/>
  <c r="DD205" i="2"/>
  <c r="DC205" i="2"/>
  <c r="DB205" i="2"/>
  <c r="DA205" i="2"/>
  <c r="CZ205" i="2"/>
  <c r="CY205" i="2"/>
  <c r="CX205" i="2"/>
  <c r="CW205" i="2"/>
  <c r="CV205" i="2"/>
  <c r="CU205" i="2"/>
  <c r="CT205" i="2"/>
  <c r="CS205" i="2"/>
  <c r="CR205" i="2"/>
  <c r="CQ205" i="2"/>
  <c r="CP205" i="2"/>
  <c r="CO205" i="2"/>
  <c r="CN205" i="2"/>
  <c r="CM205" i="2"/>
  <c r="CL205" i="2"/>
  <c r="CK205" i="2"/>
  <c r="CJ205" i="2"/>
  <c r="CI205" i="2"/>
  <c r="CH205" i="2"/>
  <c r="CG205" i="2"/>
  <c r="CF205" i="2"/>
  <c r="CE205" i="2"/>
  <c r="CD205" i="2"/>
  <c r="CC205" i="2"/>
  <c r="CB205" i="2"/>
  <c r="CA205" i="2"/>
  <c r="BZ205" i="2"/>
  <c r="BY205" i="2"/>
  <c r="BX205" i="2"/>
  <c r="BW205" i="2"/>
  <c r="BV205" i="2"/>
  <c r="BU205" i="2"/>
  <c r="BT205" i="2"/>
  <c r="DU204" i="2"/>
  <c r="DT204" i="2"/>
  <c r="DS204" i="2"/>
  <c r="DR204" i="2"/>
  <c r="DQ204" i="2"/>
  <c r="DP204" i="2"/>
  <c r="DO204" i="2"/>
  <c r="DN204" i="2"/>
  <c r="DM204" i="2"/>
  <c r="DL204" i="2"/>
  <c r="DK204" i="2"/>
  <c r="DJ204" i="2"/>
  <c r="DI204" i="2"/>
  <c r="DH204" i="2"/>
  <c r="DG204" i="2"/>
  <c r="DF204" i="2"/>
  <c r="DE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C204" i="2"/>
  <c r="CB204" i="2"/>
  <c r="CA204" i="2"/>
  <c r="BZ204" i="2"/>
  <c r="BY204" i="2"/>
  <c r="BX204" i="2"/>
  <c r="BW204" i="2"/>
  <c r="BV204" i="2"/>
  <c r="BU204" i="2"/>
  <c r="BT204" i="2"/>
  <c r="DU203" i="2"/>
  <c r="DT203" i="2"/>
  <c r="DS203" i="2"/>
  <c r="DR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T203" i="2"/>
  <c r="CS203" i="2"/>
  <c r="CR203" i="2"/>
  <c r="CQ203" i="2"/>
  <c r="CP203" i="2"/>
  <c r="CO203" i="2"/>
  <c r="CN203" i="2"/>
  <c r="CM203" i="2"/>
  <c r="CL203" i="2"/>
  <c r="CK203" i="2"/>
  <c r="CJ203" i="2"/>
  <c r="CI203" i="2"/>
  <c r="CH203" i="2"/>
  <c r="CG203" i="2"/>
  <c r="CF203" i="2"/>
  <c r="CE203" i="2"/>
  <c r="CD203" i="2"/>
  <c r="CC203" i="2"/>
  <c r="CB203" i="2"/>
  <c r="CA203" i="2"/>
  <c r="BZ203" i="2"/>
  <c r="BY203" i="2"/>
  <c r="BX203" i="2"/>
  <c r="BW203" i="2"/>
  <c r="BV203" i="2"/>
  <c r="BU203" i="2"/>
  <c r="BT203" i="2"/>
  <c r="DU202" i="2"/>
  <c r="DT202" i="2"/>
  <c r="DS202" i="2"/>
  <c r="DR202" i="2"/>
  <c r="DQ202" i="2"/>
  <c r="DP202" i="2"/>
  <c r="DO202" i="2"/>
  <c r="DN202" i="2"/>
  <c r="DM202" i="2"/>
  <c r="DL202" i="2"/>
  <c r="DK202" i="2"/>
  <c r="DJ202" i="2"/>
  <c r="DI202" i="2"/>
  <c r="DH202" i="2"/>
  <c r="DG202" i="2"/>
  <c r="DF202" i="2"/>
  <c r="DE202" i="2"/>
  <c r="DD202" i="2"/>
  <c r="DC202" i="2"/>
  <c r="DB202" i="2"/>
  <c r="DA202" i="2"/>
  <c r="CZ202" i="2"/>
  <c r="CY202" i="2"/>
  <c r="CX202" i="2"/>
  <c r="CW202" i="2"/>
  <c r="CV202" i="2"/>
  <c r="CU202" i="2"/>
  <c r="CT202" i="2"/>
  <c r="CS202" i="2"/>
  <c r="CR202" i="2"/>
  <c r="CQ202" i="2"/>
  <c r="CP202" i="2"/>
  <c r="CO202" i="2"/>
  <c r="CN202" i="2"/>
  <c r="CM202" i="2"/>
  <c r="CL202" i="2"/>
  <c r="CK202" i="2"/>
  <c r="CJ202" i="2"/>
  <c r="CI202" i="2"/>
  <c r="CH202" i="2"/>
  <c r="CG202" i="2"/>
  <c r="CF202" i="2"/>
  <c r="CE202" i="2"/>
  <c r="CD202" i="2"/>
  <c r="CC202" i="2"/>
  <c r="CB202" i="2"/>
  <c r="CA202" i="2"/>
  <c r="BZ202" i="2"/>
  <c r="BY202" i="2"/>
  <c r="BX202" i="2"/>
  <c r="BW202" i="2"/>
  <c r="BV202" i="2"/>
  <c r="BU202" i="2"/>
  <c r="BT202" i="2"/>
  <c r="DU201" i="2"/>
  <c r="DT201" i="2"/>
  <c r="DS201" i="2"/>
  <c r="DR201" i="2"/>
  <c r="DQ201" i="2"/>
  <c r="DP201" i="2"/>
  <c r="DO201" i="2"/>
  <c r="DN201" i="2"/>
  <c r="DM201" i="2"/>
  <c r="DL201" i="2"/>
  <c r="DK201" i="2"/>
  <c r="DJ201" i="2"/>
  <c r="DI201" i="2"/>
  <c r="DH201" i="2"/>
  <c r="DG201" i="2"/>
  <c r="DF201" i="2"/>
  <c r="DE201" i="2"/>
  <c r="DD201" i="2"/>
  <c r="DC201" i="2"/>
  <c r="DB201" i="2"/>
  <c r="DA201" i="2"/>
  <c r="CZ201" i="2"/>
  <c r="CY201" i="2"/>
  <c r="CX201" i="2"/>
  <c r="CW201" i="2"/>
  <c r="CV201" i="2"/>
  <c r="CU201" i="2"/>
  <c r="CT201" i="2"/>
  <c r="CS201" i="2"/>
  <c r="CR201" i="2"/>
  <c r="CQ201" i="2"/>
  <c r="CP201" i="2"/>
  <c r="CO201" i="2"/>
  <c r="CN201" i="2"/>
  <c r="CM201" i="2"/>
  <c r="CL201" i="2"/>
  <c r="CK201" i="2"/>
  <c r="CJ201" i="2"/>
  <c r="CI201" i="2"/>
  <c r="CH201" i="2"/>
  <c r="CG201" i="2"/>
  <c r="CF201" i="2"/>
  <c r="CE201" i="2"/>
  <c r="CD201" i="2"/>
  <c r="CC201" i="2"/>
  <c r="CB201" i="2"/>
  <c r="CA201" i="2"/>
  <c r="BZ201" i="2"/>
  <c r="BY201" i="2"/>
  <c r="BX201" i="2"/>
  <c r="BW201" i="2"/>
  <c r="BV201" i="2"/>
  <c r="BU201" i="2"/>
  <c r="BT201" i="2"/>
  <c r="DU200" i="2"/>
  <c r="DT200" i="2"/>
  <c r="DS200" i="2"/>
  <c r="DR200" i="2"/>
  <c r="DQ200" i="2"/>
  <c r="DP200" i="2"/>
  <c r="DO200" i="2"/>
  <c r="DN200" i="2"/>
  <c r="DM200" i="2"/>
  <c r="DL200" i="2"/>
  <c r="DK200" i="2"/>
  <c r="DJ200" i="2"/>
  <c r="DI200" i="2"/>
  <c r="DH200" i="2"/>
  <c r="DG200" i="2"/>
  <c r="DF200" i="2"/>
  <c r="DE200" i="2"/>
  <c r="DD200" i="2"/>
  <c r="DC200" i="2"/>
  <c r="DB200" i="2"/>
  <c r="DA200" i="2"/>
  <c r="CZ200" i="2"/>
  <c r="CY200" i="2"/>
  <c r="CX200" i="2"/>
  <c r="CW200" i="2"/>
  <c r="CV200" i="2"/>
  <c r="CU200" i="2"/>
  <c r="CT200" i="2"/>
  <c r="CS200" i="2"/>
  <c r="CR200" i="2"/>
  <c r="CQ200" i="2"/>
  <c r="CP200" i="2"/>
  <c r="CO200" i="2"/>
  <c r="CN200" i="2"/>
  <c r="CM200" i="2"/>
  <c r="CL200" i="2"/>
  <c r="CK200" i="2"/>
  <c r="CJ200" i="2"/>
  <c r="CI200" i="2"/>
  <c r="CH200" i="2"/>
  <c r="CG200" i="2"/>
  <c r="CF200" i="2"/>
  <c r="CE200" i="2"/>
  <c r="CD200" i="2"/>
  <c r="CC200" i="2"/>
  <c r="CB200" i="2"/>
  <c r="CA200" i="2"/>
  <c r="BZ200" i="2"/>
  <c r="BY200" i="2"/>
  <c r="BX200" i="2"/>
  <c r="BW200" i="2"/>
  <c r="BV200" i="2"/>
  <c r="BU200" i="2"/>
  <c r="BT200" i="2"/>
  <c r="DU199" i="2"/>
  <c r="DT199" i="2"/>
  <c r="DS199" i="2"/>
  <c r="DR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T199" i="2"/>
  <c r="CS199" i="2"/>
  <c r="CR199" i="2"/>
  <c r="CQ199" i="2"/>
  <c r="CP199" i="2"/>
  <c r="CO199" i="2"/>
  <c r="CN199" i="2"/>
  <c r="CM199" i="2"/>
  <c r="CL199" i="2"/>
  <c r="CK199" i="2"/>
  <c r="CJ199" i="2"/>
  <c r="CI199" i="2"/>
  <c r="CH199" i="2"/>
  <c r="CG199" i="2"/>
  <c r="CF199" i="2"/>
  <c r="CE199" i="2"/>
  <c r="CD199" i="2"/>
  <c r="CC199" i="2"/>
  <c r="CB199" i="2"/>
  <c r="CA199" i="2"/>
  <c r="BZ199" i="2"/>
  <c r="BY199" i="2"/>
  <c r="BX199" i="2"/>
  <c r="BW199" i="2"/>
  <c r="BV199" i="2"/>
  <c r="BU199" i="2"/>
  <c r="BT199" i="2"/>
  <c r="DU198" i="2"/>
  <c r="DT198" i="2"/>
  <c r="DS198" i="2"/>
  <c r="DR198" i="2"/>
  <c r="DQ198" i="2"/>
  <c r="DP198" i="2"/>
  <c r="DO198" i="2"/>
  <c r="DN198" i="2"/>
  <c r="DM198" i="2"/>
  <c r="DL198" i="2"/>
  <c r="DK198" i="2"/>
  <c r="DJ198" i="2"/>
  <c r="DI198" i="2"/>
  <c r="DH198" i="2"/>
  <c r="DG198" i="2"/>
  <c r="DF198" i="2"/>
  <c r="DE198" i="2"/>
  <c r="DD198" i="2"/>
  <c r="DC198" i="2"/>
  <c r="DB198" i="2"/>
  <c r="DA198" i="2"/>
  <c r="CZ198" i="2"/>
  <c r="CY198" i="2"/>
  <c r="CX198" i="2"/>
  <c r="CW198" i="2"/>
  <c r="CV198" i="2"/>
  <c r="CU198" i="2"/>
  <c r="CT198" i="2"/>
  <c r="CS198" i="2"/>
  <c r="CR198" i="2"/>
  <c r="CQ198" i="2"/>
  <c r="CP198" i="2"/>
  <c r="CO198" i="2"/>
  <c r="CN198" i="2"/>
  <c r="CM198" i="2"/>
  <c r="CL198" i="2"/>
  <c r="CK198" i="2"/>
  <c r="CJ198" i="2"/>
  <c r="CI198" i="2"/>
  <c r="CH198" i="2"/>
  <c r="CG198" i="2"/>
  <c r="CF198" i="2"/>
  <c r="CE198" i="2"/>
  <c r="CD198" i="2"/>
  <c r="CC198" i="2"/>
  <c r="CB198" i="2"/>
  <c r="CA198" i="2"/>
  <c r="BZ198" i="2"/>
  <c r="BY198" i="2"/>
  <c r="BX198" i="2"/>
  <c r="BW198" i="2"/>
  <c r="BV198" i="2"/>
  <c r="BU198" i="2"/>
  <c r="BT198" i="2"/>
  <c r="DU197" i="2"/>
  <c r="DT197" i="2"/>
  <c r="DS197" i="2"/>
  <c r="DR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T197" i="2"/>
  <c r="CS197" i="2"/>
  <c r="CR197" i="2"/>
  <c r="CQ197" i="2"/>
  <c r="CP197" i="2"/>
  <c r="CO197" i="2"/>
  <c r="CN197" i="2"/>
  <c r="CM197" i="2"/>
  <c r="CL197" i="2"/>
  <c r="CK197" i="2"/>
  <c r="CJ197" i="2"/>
  <c r="CI197" i="2"/>
  <c r="CH197" i="2"/>
  <c r="CG197" i="2"/>
  <c r="CF197" i="2"/>
  <c r="CE197" i="2"/>
  <c r="CD197" i="2"/>
  <c r="CC197" i="2"/>
  <c r="CB197" i="2"/>
  <c r="CA197" i="2"/>
  <c r="BZ197" i="2"/>
  <c r="BY197" i="2"/>
  <c r="BX197" i="2"/>
  <c r="BW197" i="2"/>
  <c r="BV197" i="2"/>
  <c r="BU197" i="2"/>
  <c r="BT197" i="2"/>
  <c r="DU196" i="2"/>
  <c r="DT196" i="2"/>
  <c r="DS196" i="2"/>
  <c r="DR196" i="2"/>
  <c r="DQ196" i="2"/>
  <c r="DP196" i="2"/>
  <c r="DO196" i="2"/>
  <c r="DN196" i="2"/>
  <c r="DM196" i="2"/>
  <c r="DL196" i="2"/>
  <c r="DK196" i="2"/>
  <c r="DJ196" i="2"/>
  <c r="DI196" i="2"/>
  <c r="DH196" i="2"/>
  <c r="DG196" i="2"/>
  <c r="DF196" i="2"/>
  <c r="DE196" i="2"/>
  <c r="DD196" i="2"/>
  <c r="DC196" i="2"/>
  <c r="DB196" i="2"/>
  <c r="DA196" i="2"/>
  <c r="CZ196" i="2"/>
  <c r="CY196" i="2"/>
  <c r="CX196" i="2"/>
  <c r="CW196" i="2"/>
  <c r="CV196" i="2"/>
  <c r="CU196" i="2"/>
  <c r="CT196" i="2"/>
  <c r="CS196" i="2"/>
  <c r="CR196" i="2"/>
  <c r="CQ196" i="2"/>
  <c r="CP196" i="2"/>
  <c r="CO196" i="2"/>
  <c r="CN196" i="2"/>
  <c r="CM196" i="2"/>
  <c r="CL196" i="2"/>
  <c r="CK196" i="2"/>
  <c r="CJ196" i="2"/>
  <c r="CI196" i="2"/>
  <c r="CH196" i="2"/>
  <c r="CG196" i="2"/>
  <c r="CF196" i="2"/>
  <c r="CE196" i="2"/>
  <c r="CD196" i="2"/>
  <c r="CC196" i="2"/>
  <c r="CB196" i="2"/>
  <c r="CA196" i="2"/>
  <c r="BZ196" i="2"/>
  <c r="BY196" i="2"/>
  <c r="BX196" i="2"/>
  <c r="BW196" i="2"/>
  <c r="BV196" i="2"/>
  <c r="BU196" i="2"/>
  <c r="BT196" i="2"/>
  <c r="DU195" i="2"/>
  <c r="DT195" i="2"/>
  <c r="DS195" i="2"/>
  <c r="DR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T195" i="2"/>
  <c r="CS195" i="2"/>
  <c r="CR195" i="2"/>
  <c r="CQ195" i="2"/>
  <c r="CP195" i="2"/>
  <c r="CO195" i="2"/>
  <c r="CN195" i="2"/>
  <c r="CM195" i="2"/>
  <c r="CL195" i="2"/>
  <c r="CK195" i="2"/>
  <c r="CJ195" i="2"/>
  <c r="CI195" i="2"/>
  <c r="CH195" i="2"/>
  <c r="CG195" i="2"/>
  <c r="CF195" i="2"/>
  <c r="CE195" i="2"/>
  <c r="CD195" i="2"/>
  <c r="CC195" i="2"/>
  <c r="CB195" i="2"/>
  <c r="CA195" i="2"/>
  <c r="BZ195" i="2"/>
  <c r="BY195" i="2"/>
  <c r="BX195" i="2"/>
  <c r="BW195" i="2"/>
  <c r="BV195" i="2"/>
  <c r="BU195" i="2"/>
  <c r="BT195" i="2"/>
  <c r="DU194" i="2"/>
  <c r="DT194" i="2"/>
  <c r="DS194" i="2"/>
  <c r="DR194" i="2"/>
  <c r="DQ194" i="2"/>
  <c r="DP194" i="2"/>
  <c r="DO194" i="2"/>
  <c r="DN194" i="2"/>
  <c r="DM194" i="2"/>
  <c r="DL194" i="2"/>
  <c r="DK194" i="2"/>
  <c r="DJ194" i="2"/>
  <c r="DI194" i="2"/>
  <c r="DH194" i="2"/>
  <c r="DG194" i="2"/>
  <c r="DF194" i="2"/>
  <c r="DE194" i="2"/>
  <c r="DD194" i="2"/>
  <c r="DC194" i="2"/>
  <c r="DB194" i="2"/>
  <c r="DA194" i="2"/>
  <c r="CZ194" i="2"/>
  <c r="CY194" i="2"/>
  <c r="CX194" i="2"/>
  <c r="CW194" i="2"/>
  <c r="CV194" i="2"/>
  <c r="CU194" i="2"/>
  <c r="CT194" i="2"/>
  <c r="CS194" i="2"/>
  <c r="CR194" i="2"/>
  <c r="CQ194" i="2"/>
  <c r="CP194" i="2"/>
  <c r="CO194" i="2"/>
  <c r="CN194" i="2"/>
  <c r="CM194" i="2"/>
  <c r="CL194" i="2"/>
  <c r="CK194" i="2"/>
  <c r="CJ194" i="2"/>
  <c r="CI194" i="2"/>
  <c r="CH194" i="2"/>
  <c r="CG194" i="2"/>
  <c r="CF194" i="2"/>
  <c r="CE194" i="2"/>
  <c r="CD194" i="2"/>
  <c r="CC194" i="2"/>
  <c r="CB194" i="2"/>
  <c r="CA194" i="2"/>
  <c r="BZ194" i="2"/>
  <c r="BY194" i="2"/>
  <c r="BX194" i="2"/>
  <c r="BW194" i="2"/>
  <c r="BV194" i="2"/>
  <c r="BU194" i="2"/>
  <c r="BT194" i="2"/>
  <c r="DU193" i="2"/>
  <c r="DT193" i="2"/>
  <c r="DS193" i="2"/>
  <c r="DR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T193" i="2"/>
  <c r="CS193" i="2"/>
  <c r="CR193" i="2"/>
  <c r="CQ193" i="2"/>
  <c r="CP193" i="2"/>
  <c r="CO193" i="2"/>
  <c r="CN193" i="2"/>
  <c r="CM193" i="2"/>
  <c r="CL193" i="2"/>
  <c r="CK193" i="2"/>
  <c r="CJ193" i="2"/>
  <c r="CI193" i="2"/>
  <c r="CH193" i="2"/>
  <c r="CG193" i="2"/>
  <c r="CF193" i="2"/>
  <c r="CE193" i="2"/>
  <c r="CD193" i="2"/>
  <c r="CC193" i="2"/>
  <c r="CB193" i="2"/>
  <c r="CA193" i="2"/>
  <c r="BZ193" i="2"/>
  <c r="BY193" i="2"/>
  <c r="BX193" i="2"/>
  <c r="BW193" i="2"/>
  <c r="BV193" i="2"/>
  <c r="BU193" i="2"/>
  <c r="BT193" i="2"/>
  <c r="DU192" i="2"/>
  <c r="DT192" i="2"/>
  <c r="DS192" i="2"/>
  <c r="DR192" i="2"/>
  <c r="DQ192" i="2"/>
  <c r="DP192" i="2"/>
  <c r="DO192" i="2"/>
  <c r="DN192" i="2"/>
  <c r="DM192" i="2"/>
  <c r="DL192" i="2"/>
  <c r="DK192" i="2"/>
  <c r="DJ192" i="2"/>
  <c r="DI192" i="2"/>
  <c r="DH192" i="2"/>
  <c r="DG192" i="2"/>
  <c r="DF192" i="2"/>
  <c r="DE192" i="2"/>
  <c r="DD192" i="2"/>
  <c r="DC192" i="2"/>
  <c r="DB192" i="2"/>
  <c r="DA192" i="2"/>
  <c r="CZ192" i="2"/>
  <c r="CY192" i="2"/>
  <c r="CX192" i="2"/>
  <c r="CW192" i="2"/>
  <c r="CV192" i="2"/>
  <c r="CU192" i="2"/>
  <c r="CT192" i="2"/>
  <c r="CS192" i="2"/>
  <c r="CR192" i="2"/>
  <c r="CQ192" i="2"/>
  <c r="CP192" i="2"/>
  <c r="CO192" i="2"/>
  <c r="CN192" i="2"/>
  <c r="CM192" i="2"/>
  <c r="CL192" i="2"/>
  <c r="CK192" i="2"/>
  <c r="CJ192" i="2"/>
  <c r="CI192" i="2"/>
  <c r="CH192" i="2"/>
  <c r="CG192" i="2"/>
  <c r="CF192" i="2"/>
  <c r="CE192" i="2"/>
  <c r="CD192" i="2"/>
  <c r="CC192" i="2"/>
  <c r="CB192" i="2"/>
  <c r="CA192" i="2"/>
  <c r="BZ192" i="2"/>
  <c r="BY192" i="2"/>
  <c r="BX192" i="2"/>
  <c r="BW192" i="2"/>
  <c r="BV192" i="2"/>
  <c r="BU192" i="2"/>
  <c r="BT192" i="2"/>
  <c r="DU191" i="2"/>
  <c r="DT191" i="2"/>
  <c r="DS191" i="2"/>
  <c r="DR191" i="2"/>
  <c r="DQ191" i="2"/>
  <c r="DP191" i="2"/>
  <c r="DO191" i="2"/>
  <c r="DN191" i="2"/>
  <c r="DM191" i="2"/>
  <c r="DL191" i="2"/>
  <c r="DK191" i="2"/>
  <c r="DJ191" i="2"/>
  <c r="DI191" i="2"/>
  <c r="DH191" i="2"/>
  <c r="DG191" i="2"/>
  <c r="DF191" i="2"/>
  <c r="DE191" i="2"/>
  <c r="DD191" i="2"/>
  <c r="DC191" i="2"/>
  <c r="DB191" i="2"/>
  <c r="DA191" i="2"/>
  <c r="CZ191" i="2"/>
  <c r="CY191" i="2"/>
  <c r="CX191" i="2"/>
  <c r="CW191" i="2"/>
  <c r="CV191" i="2"/>
  <c r="CU191" i="2"/>
  <c r="CT191" i="2"/>
  <c r="CS191" i="2"/>
  <c r="CR191" i="2"/>
  <c r="CQ191" i="2"/>
  <c r="CP191" i="2"/>
  <c r="CO191" i="2"/>
  <c r="CN191" i="2"/>
  <c r="CM191" i="2"/>
  <c r="CL191" i="2"/>
  <c r="CK191" i="2"/>
  <c r="CJ191" i="2"/>
  <c r="CI191" i="2"/>
  <c r="CH191" i="2"/>
  <c r="CG191" i="2"/>
  <c r="CF191" i="2"/>
  <c r="CE191" i="2"/>
  <c r="CD191" i="2"/>
  <c r="CC191" i="2"/>
  <c r="CB191" i="2"/>
  <c r="CA191" i="2"/>
  <c r="BZ191" i="2"/>
  <c r="BY191" i="2"/>
  <c r="BX191" i="2"/>
  <c r="BW191" i="2"/>
  <c r="BV191" i="2"/>
  <c r="BU191" i="2"/>
  <c r="BT191" i="2"/>
  <c r="DU190" i="2"/>
  <c r="DT190" i="2"/>
  <c r="DS190" i="2"/>
  <c r="DR190" i="2"/>
  <c r="DQ190" i="2"/>
  <c r="DP190" i="2"/>
  <c r="DO190" i="2"/>
  <c r="DN190" i="2"/>
  <c r="DM190" i="2"/>
  <c r="DL190" i="2"/>
  <c r="DK190" i="2"/>
  <c r="DJ190" i="2"/>
  <c r="DI190" i="2"/>
  <c r="DH190" i="2"/>
  <c r="DG190" i="2"/>
  <c r="DF190" i="2"/>
  <c r="DE190" i="2"/>
  <c r="DD190" i="2"/>
  <c r="DC190" i="2"/>
  <c r="DB190" i="2"/>
  <c r="DA190" i="2"/>
  <c r="CZ190" i="2"/>
  <c r="CY190" i="2"/>
  <c r="CX190" i="2"/>
  <c r="CW190" i="2"/>
  <c r="CV190" i="2"/>
  <c r="CU190" i="2"/>
  <c r="CT190" i="2"/>
  <c r="CS190" i="2"/>
  <c r="CR190" i="2"/>
  <c r="CQ190" i="2"/>
  <c r="CP190" i="2"/>
  <c r="CO190" i="2"/>
  <c r="CN190" i="2"/>
  <c r="CM190" i="2"/>
  <c r="CL190" i="2"/>
  <c r="CK190" i="2"/>
  <c r="CJ190" i="2"/>
  <c r="CI190" i="2"/>
  <c r="CH190" i="2"/>
  <c r="CG190" i="2"/>
  <c r="CF190" i="2"/>
  <c r="CE190" i="2"/>
  <c r="CD190" i="2"/>
  <c r="CC190" i="2"/>
  <c r="CB190" i="2"/>
  <c r="CA190" i="2"/>
  <c r="BZ190" i="2"/>
  <c r="BY190" i="2"/>
  <c r="BX190" i="2"/>
  <c r="BW190" i="2"/>
  <c r="BV190" i="2"/>
  <c r="BU190" i="2"/>
  <c r="BT190" i="2"/>
  <c r="DU189" i="2"/>
  <c r="DT189" i="2"/>
  <c r="DS189" i="2"/>
  <c r="DR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T189" i="2"/>
  <c r="CS189" i="2"/>
  <c r="CR189" i="2"/>
  <c r="CQ189" i="2"/>
  <c r="CP189" i="2"/>
  <c r="CO189" i="2"/>
  <c r="CN189" i="2"/>
  <c r="CM189" i="2"/>
  <c r="CL189" i="2"/>
  <c r="CK189" i="2"/>
  <c r="CJ189" i="2"/>
  <c r="CI189" i="2"/>
  <c r="CH189" i="2"/>
  <c r="CG189" i="2"/>
  <c r="CF189" i="2"/>
  <c r="CE189" i="2"/>
  <c r="CD189" i="2"/>
  <c r="CC189" i="2"/>
  <c r="CB189" i="2"/>
  <c r="CA189" i="2"/>
  <c r="BZ189" i="2"/>
  <c r="BY189" i="2"/>
  <c r="BX189" i="2"/>
  <c r="BW189" i="2"/>
  <c r="BV189" i="2"/>
  <c r="BU189" i="2"/>
  <c r="BT189" i="2"/>
  <c r="DU188" i="2"/>
  <c r="DT188" i="2"/>
  <c r="DS188" i="2"/>
  <c r="DR188" i="2"/>
  <c r="DQ188" i="2"/>
  <c r="DP188" i="2"/>
  <c r="DO188" i="2"/>
  <c r="DN188" i="2"/>
  <c r="DM188" i="2"/>
  <c r="DL188" i="2"/>
  <c r="DK188" i="2"/>
  <c r="DJ188" i="2"/>
  <c r="DI188" i="2"/>
  <c r="DH188" i="2"/>
  <c r="DG188" i="2"/>
  <c r="DF188" i="2"/>
  <c r="DE188" i="2"/>
  <c r="DD188" i="2"/>
  <c r="DC188" i="2"/>
  <c r="DB188" i="2"/>
  <c r="DA188" i="2"/>
  <c r="CZ188" i="2"/>
  <c r="CY188" i="2"/>
  <c r="CX188" i="2"/>
  <c r="CW188" i="2"/>
  <c r="CV188" i="2"/>
  <c r="CU188" i="2"/>
  <c r="CT188" i="2"/>
  <c r="CS188" i="2"/>
  <c r="CR188" i="2"/>
  <c r="CQ188" i="2"/>
  <c r="CP188" i="2"/>
  <c r="CO188" i="2"/>
  <c r="CN188" i="2"/>
  <c r="CM188" i="2"/>
  <c r="CL188" i="2"/>
  <c r="CK188" i="2"/>
  <c r="CJ188" i="2"/>
  <c r="CI188" i="2"/>
  <c r="CH188" i="2"/>
  <c r="CG188" i="2"/>
  <c r="CF188" i="2"/>
  <c r="CE188" i="2"/>
  <c r="CD188" i="2"/>
  <c r="CC188" i="2"/>
  <c r="CB188" i="2"/>
  <c r="CA188" i="2"/>
  <c r="BZ188" i="2"/>
  <c r="BY188" i="2"/>
  <c r="BX188" i="2"/>
  <c r="BW188" i="2"/>
  <c r="BV188" i="2"/>
  <c r="BU188" i="2"/>
  <c r="BT188" i="2"/>
  <c r="DU187" i="2"/>
  <c r="DT187" i="2"/>
  <c r="DS187" i="2"/>
  <c r="DR187" i="2"/>
  <c r="DQ187" i="2"/>
  <c r="DP187" i="2"/>
  <c r="DO187" i="2"/>
  <c r="DN187" i="2"/>
  <c r="DM187" i="2"/>
  <c r="DL187" i="2"/>
  <c r="DK187" i="2"/>
  <c r="DJ187" i="2"/>
  <c r="DI187" i="2"/>
  <c r="DH187" i="2"/>
  <c r="DG187" i="2"/>
  <c r="DF187" i="2"/>
  <c r="DE187" i="2"/>
  <c r="DD187" i="2"/>
  <c r="DC187" i="2"/>
  <c r="DB187" i="2"/>
  <c r="DA187" i="2"/>
  <c r="CZ187" i="2"/>
  <c r="CY187" i="2"/>
  <c r="CX187" i="2"/>
  <c r="CW187" i="2"/>
  <c r="CV187" i="2"/>
  <c r="CU187" i="2"/>
  <c r="CT187" i="2"/>
  <c r="CS187" i="2"/>
  <c r="CR187" i="2"/>
  <c r="CQ187" i="2"/>
  <c r="CP187" i="2"/>
  <c r="CO187" i="2"/>
  <c r="CN187" i="2"/>
  <c r="CM187" i="2"/>
  <c r="CL187" i="2"/>
  <c r="CK187" i="2"/>
  <c r="CJ187" i="2"/>
  <c r="CI187" i="2"/>
  <c r="CH187" i="2"/>
  <c r="CG187" i="2"/>
  <c r="CF187" i="2"/>
  <c r="CE187" i="2"/>
  <c r="CD187" i="2"/>
  <c r="CC187" i="2"/>
  <c r="CB187" i="2"/>
  <c r="CA187" i="2"/>
  <c r="BZ187" i="2"/>
  <c r="BY187" i="2"/>
  <c r="BX187" i="2"/>
  <c r="BW187" i="2"/>
  <c r="BV187" i="2"/>
  <c r="BU187" i="2"/>
  <c r="BT187" i="2"/>
  <c r="DU186" i="2"/>
  <c r="DT186" i="2"/>
  <c r="DS186" i="2"/>
  <c r="DR186" i="2"/>
  <c r="DQ186" i="2"/>
  <c r="DP186" i="2"/>
  <c r="DO186" i="2"/>
  <c r="DN186" i="2"/>
  <c r="DM186" i="2"/>
  <c r="DL186" i="2"/>
  <c r="DK186" i="2"/>
  <c r="DJ186" i="2"/>
  <c r="DI186" i="2"/>
  <c r="DH186" i="2"/>
  <c r="DG186" i="2"/>
  <c r="DF186" i="2"/>
  <c r="DE186" i="2"/>
  <c r="DD186" i="2"/>
  <c r="DC186" i="2"/>
  <c r="DB186" i="2"/>
  <c r="DA186" i="2"/>
  <c r="CZ186" i="2"/>
  <c r="CY186" i="2"/>
  <c r="CX186" i="2"/>
  <c r="CW186" i="2"/>
  <c r="CV186" i="2"/>
  <c r="CU186" i="2"/>
  <c r="CT186" i="2"/>
  <c r="CS186" i="2"/>
  <c r="CR186" i="2"/>
  <c r="CQ186" i="2"/>
  <c r="CP186" i="2"/>
  <c r="CO186" i="2"/>
  <c r="CN186" i="2"/>
  <c r="CM186" i="2"/>
  <c r="CL186" i="2"/>
  <c r="CK186" i="2"/>
  <c r="CJ186" i="2"/>
  <c r="CI186" i="2"/>
  <c r="CH186" i="2"/>
  <c r="CG186" i="2"/>
  <c r="CF186" i="2"/>
  <c r="CE186" i="2"/>
  <c r="CD186" i="2"/>
  <c r="CC186" i="2"/>
  <c r="CB186" i="2"/>
  <c r="CA186" i="2"/>
  <c r="BZ186" i="2"/>
  <c r="BY186" i="2"/>
  <c r="BX186" i="2"/>
  <c r="BW186" i="2"/>
  <c r="BV186" i="2"/>
  <c r="BU186" i="2"/>
  <c r="BT186" i="2"/>
  <c r="DU185" i="2"/>
  <c r="DT185" i="2"/>
  <c r="DS185" i="2"/>
  <c r="DR185" i="2"/>
  <c r="DQ185" i="2"/>
  <c r="DP185" i="2"/>
  <c r="DO185" i="2"/>
  <c r="DN185" i="2"/>
  <c r="DM185" i="2"/>
  <c r="DL185" i="2"/>
  <c r="DK185" i="2"/>
  <c r="DJ185" i="2"/>
  <c r="DI185" i="2"/>
  <c r="DH185" i="2"/>
  <c r="DG185" i="2"/>
  <c r="DF185" i="2"/>
  <c r="DE185" i="2"/>
  <c r="DD185" i="2"/>
  <c r="DC185" i="2"/>
  <c r="DB185" i="2"/>
  <c r="DA185" i="2"/>
  <c r="CZ185" i="2"/>
  <c r="CY185" i="2"/>
  <c r="CX185" i="2"/>
  <c r="CW185" i="2"/>
  <c r="CV185" i="2"/>
  <c r="CU185" i="2"/>
  <c r="CT185" i="2"/>
  <c r="CS185" i="2"/>
  <c r="CR185" i="2"/>
  <c r="CQ185" i="2"/>
  <c r="CP185" i="2"/>
  <c r="CO185" i="2"/>
  <c r="CN185" i="2"/>
  <c r="CM185" i="2"/>
  <c r="CL185" i="2"/>
  <c r="CK185" i="2"/>
  <c r="CJ185" i="2"/>
  <c r="CI185" i="2"/>
  <c r="CH185" i="2"/>
  <c r="CG185" i="2"/>
  <c r="CF185" i="2"/>
  <c r="CE185" i="2"/>
  <c r="CD185" i="2"/>
  <c r="CC185" i="2"/>
  <c r="CB185" i="2"/>
  <c r="CA185" i="2"/>
  <c r="BZ185" i="2"/>
  <c r="BY185" i="2"/>
  <c r="BX185" i="2"/>
  <c r="BW185" i="2"/>
  <c r="BV185" i="2"/>
  <c r="BU185" i="2"/>
  <c r="BT185" i="2"/>
  <c r="DU184" i="2"/>
  <c r="DT184" i="2"/>
  <c r="DS184" i="2"/>
  <c r="DR184" i="2"/>
  <c r="DQ184" i="2"/>
  <c r="DP184" i="2"/>
  <c r="DO184" i="2"/>
  <c r="DN184" i="2"/>
  <c r="DM184" i="2"/>
  <c r="DL184" i="2"/>
  <c r="DK184" i="2"/>
  <c r="DJ184" i="2"/>
  <c r="DI184" i="2"/>
  <c r="DH184" i="2"/>
  <c r="DG184" i="2"/>
  <c r="DF184" i="2"/>
  <c r="DE184" i="2"/>
  <c r="DD184" i="2"/>
  <c r="DC184" i="2"/>
  <c r="DB184" i="2"/>
  <c r="DA184" i="2"/>
  <c r="CZ184" i="2"/>
  <c r="CY184" i="2"/>
  <c r="CX184" i="2"/>
  <c r="CW184" i="2"/>
  <c r="CV184" i="2"/>
  <c r="CU184" i="2"/>
  <c r="CT184" i="2"/>
  <c r="CS184" i="2"/>
  <c r="CR184" i="2"/>
  <c r="CQ184" i="2"/>
  <c r="CP184" i="2"/>
  <c r="CO184" i="2"/>
  <c r="CN184" i="2"/>
  <c r="CM184" i="2"/>
  <c r="CL184" i="2"/>
  <c r="CK184" i="2"/>
  <c r="CJ184" i="2"/>
  <c r="CI184" i="2"/>
  <c r="CH184" i="2"/>
  <c r="CG184" i="2"/>
  <c r="CF184" i="2"/>
  <c r="CE184" i="2"/>
  <c r="CD184" i="2"/>
  <c r="CC184" i="2"/>
  <c r="CB184" i="2"/>
  <c r="CA184" i="2"/>
  <c r="BZ184" i="2"/>
  <c r="BY184" i="2"/>
  <c r="BX184" i="2"/>
  <c r="BW184" i="2"/>
  <c r="BV184" i="2"/>
  <c r="BU184" i="2"/>
  <c r="BT184" i="2"/>
  <c r="DU183" i="2"/>
  <c r="DT183" i="2"/>
  <c r="DS183" i="2"/>
  <c r="DR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T183" i="2"/>
  <c r="CS183" i="2"/>
  <c r="CR183" i="2"/>
  <c r="CQ183" i="2"/>
  <c r="CP183" i="2"/>
  <c r="CO183" i="2"/>
  <c r="CN183" i="2"/>
  <c r="CM183" i="2"/>
  <c r="CL183" i="2"/>
  <c r="CK183" i="2"/>
  <c r="CJ183" i="2"/>
  <c r="CI183" i="2"/>
  <c r="CH183" i="2"/>
  <c r="CG183" i="2"/>
  <c r="CF183" i="2"/>
  <c r="CE183" i="2"/>
  <c r="CD183" i="2"/>
  <c r="CC183" i="2"/>
  <c r="CB183" i="2"/>
  <c r="CA183" i="2"/>
  <c r="BZ183" i="2"/>
  <c r="BY183" i="2"/>
  <c r="BX183" i="2"/>
  <c r="BW183" i="2"/>
  <c r="BV183" i="2"/>
  <c r="BU183" i="2"/>
  <c r="BT183" i="2"/>
  <c r="DU182" i="2"/>
  <c r="DT182" i="2"/>
  <c r="DS182" i="2"/>
  <c r="DR182" i="2"/>
  <c r="DQ182" i="2"/>
  <c r="DP182" i="2"/>
  <c r="DO182" i="2"/>
  <c r="DN182" i="2"/>
  <c r="DM182" i="2"/>
  <c r="DL182" i="2"/>
  <c r="DK182" i="2"/>
  <c r="DJ182" i="2"/>
  <c r="DI182" i="2"/>
  <c r="DH182" i="2"/>
  <c r="DG182" i="2"/>
  <c r="DF182" i="2"/>
  <c r="DE182" i="2"/>
  <c r="DD182" i="2"/>
  <c r="DC182" i="2"/>
  <c r="DB182" i="2"/>
  <c r="DA182" i="2"/>
  <c r="CZ182" i="2"/>
  <c r="CY182" i="2"/>
  <c r="CX182" i="2"/>
  <c r="CW182" i="2"/>
  <c r="CV182" i="2"/>
  <c r="CU182" i="2"/>
  <c r="CT182" i="2"/>
  <c r="CS182" i="2"/>
  <c r="CR182" i="2"/>
  <c r="CQ182" i="2"/>
  <c r="CP182" i="2"/>
  <c r="CO182" i="2"/>
  <c r="CN182" i="2"/>
  <c r="CM182" i="2"/>
  <c r="CL182" i="2"/>
  <c r="CK182" i="2"/>
  <c r="CJ182" i="2"/>
  <c r="CI182" i="2"/>
  <c r="CH182" i="2"/>
  <c r="CG182" i="2"/>
  <c r="CF182" i="2"/>
  <c r="CE182" i="2"/>
  <c r="CD182" i="2"/>
  <c r="CC182" i="2"/>
  <c r="CB182" i="2"/>
  <c r="CA182" i="2"/>
  <c r="BZ182" i="2"/>
  <c r="BY182" i="2"/>
  <c r="BX182" i="2"/>
  <c r="BW182" i="2"/>
  <c r="BV182" i="2"/>
  <c r="BU182" i="2"/>
  <c r="BT182" i="2"/>
  <c r="DU181" i="2"/>
  <c r="DT181" i="2"/>
  <c r="DS181" i="2"/>
  <c r="DR181" i="2"/>
  <c r="DQ181" i="2"/>
  <c r="DP181" i="2"/>
  <c r="DO181" i="2"/>
  <c r="DN181" i="2"/>
  <c r="DM181" i="2"/>
  <c r="DL181" i="2"/>
  <c r="DK181" i="2"/>
  <c r="DJ181" i="2"/>
  <c r="DI181" i="2"/>
  <c r="DH181" i="2"/>
  <c r="DG181" i="2"/>
  <c r="DF181" i="2"/>
  <c r="DE181" i="2"/>
  <c r="DD181" i="2"/>
  <c r="DC181" i="2"/>
  <c r="DB181" i="2"/>
  <c r="DA181" i="2"/>
  <c r="CZ181" i="2"/>
  <c r="CY181" i="2"/>
  <c r="CX181" i="2"/>
  <c r="CW181" i="2"/>
  <c r="CV181" i="2"/>
  <c r="CU181" i="2"/>
  <c r="CT181" i="2"/>
  <c r="CS181" i="2"/>
  <c r="CR181" i="2"/>
  <c r="CQ181" i="2"/>
  <c r="CP181" i="2"/>
  <c r="CO181" i="2"/>
  <c r="CN181" i="2"/>
  <c r="CM181" i="2"/>
  <c r="CL181" i="2"/>
  <c r="CK181" i="2"/>
  <c r="CJ181" i="2"/>
  <c r="CI181" i="2"/>
  <c r="CH181" i="2"/>
  <c r="CG181" i="2"/>
  <c r="CF181" i="2"/>
  <c r="CE181" i="2"/>
  <c r="CD181" i="2"/>
  <c r="CC181" i="2"/>
  <c r="CB181" i="2"/>
  <c r="CA181" i="2"/>
  <c r="BZ181" i="2"/>
  <c r="BY181" i="2"/>
  <c r="BX181" i="2"/>
  <c r="BW181" i="2"/>
  <c r="BV181" i="2"/>
  <c r="BU181" i="2"/>
  <c r="BT181" i="2"/>
  <c r="DU180" i="2"/>
  <c r="DT180" i="2"/>
  <c r="DS180" i="2"/>
  <c r="DR180" i="2"/>
  <c r="DQ180" i="2"/>
  <c r="DP180" i="2"/>
  <c r="DO180" i="2"/>
  <c r="DN180" i="2"/>
  <c r="DM180" i="2"/>
  <c r="DL180" i="2"/>
  <c r="DK180" i="2"/>
  <c r="DJ180" i="2"/>
  <c r="DI180" i="2"/>
  <c r="DH180" i="2"/>
  <c r="DG180" i="2"/>
  <c r="DF180" i="2"/>
  <c r="DE180" i="2"/>
  <c r="DD180" i="2"/>
  <c r="DC180" i="2"/>
  <c r="DB180" i="2"/>
  <c r="DA180" i="2"/>
  <c r="CZ180" i="2"/>
  <c r="CY180" i="2"/>
  <c r="CX180" i="2"/>
  <c r="CW180" i="2"/>
  <c r="CV180" i="2"/>
  <c r="CU180" i="2"/>
  <c r="CT180" i="2"/>
  <c r="CS180" i="2"/>
  <c r="CR180" i="2"/>
  <c r="CQ180" i="2"/>
  <c r="CP180" i="2"/>
  <c r="CO180" i="2"/>
  <c r="CN180" i="2"/>
  <c r="CM180" i="2"/>
  <c r="CL180" i="2"/>
  <c r="CK180" i="2"/>
  <c r="CJ180" i="2"/>
  <c r="CI180" i="2"/>
  <c r="CH180" i="2"/>
  <c r="CG180" i="2"/>
  <c r="CF180" i="2"/>
  <c r="CE180" i="2"/>
  <c r="CD180" i="2"/>
  <c r="CC180" i="2"/>
  <c r="CB180" i="2"/>
  <c r="CA180" i="2"/>
  <c r="BZ180" i="2"/>
  <c r="BY180" i="2"/>
  <c r="BX180" i="2"/>
  <c r="BW180" i="2"/>
  <c r="BV180" i="2"/>
  <c r="BU180" i="2"/>
  <c r="BT180" i="2"/>
  <c r="DU179" i="2"/>
  <c r="DT179" i="2"/>
  <c r="DS179" i="2"/>
  <c r="DR179" i="2"/>
  <c r="DQ179" i="2"/>
  <c r="DP179" i="2"/>
  <c r="DO179" i="2"/>
  <c r="DN179" i="2"/>
  <c r="DM179" i="2"/>
  <c r="DL179" i="2"/>
  <c r="DK179" i="2"/>
  <c r="DJ179" i="2"/>
  <c r="DI179" i="2"/>
  <c r="DH179" i="2"/>
  <c r="DG179" i="2"/>
  <c r="DF179" i="2"/>
  <c r="DE179" i="2"/>
  <c r="DD179" i="2"/>
  <c r="DC179" i="2"/>
  <c r="DB179" i="2"/>
  <c r="DA179" i="2"/>
  <c r="CZ179" i="2"/>
  <c r="CY179" i="2"/>
  <c r="CX179" i="2"/>
  <c r="CW179" i="2"/>
  <c r="CV179" i="2"/>
  <c r="CU179" i="2"/>
  <c r="CT179" i="2"/>
  <c r="CS179" i="2"/>
  <c r="CR179" i="2"/>
  <c r="CQ179" i="2"/>
  <c r="CP179" i="2"/>
  <c r="CO179" i="2"/>
  <c r="CN179" i="2"/>
  <c r="CM179" i="2"/>
  <c r="CL179" i="2"/>
  <c r="CK179" i="2"/>
  <c r="CJ179" i="2"/>
  <c r="CI179" i="2"/>
  <c r="CH179" i="2"/>
  <c r="CG179" i="2"/>
  <c r="CF179" i="2"/>
  <c r="CE179" i="2"/>
  <c r="CD179" i="2"/>
  <c r="CC179" i="2"/>
  <c r="CB179" i="2"/>
  <c r="CA179" i="2"/>
  <c r="BZ179" i="2"/>
  <c r="BY179" i="2"/>
  <c r="BX179" i="2"/>
  <c r="BW179" i="2"/>
  <c r="BV179" i="2"/>
  <c r="BU179" i="2"/>
  <c r="BT179"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DU177" i="2"/>
  <c r="DT177" i="2"/>
  <c r="DS177" i="2"/>
  <c r="DR177" i="2"/>
  <c r="DQ177" i="2"/>
  <c r="DP177" i="2"/>
  <c r="DO177" i="2"/>
  <c r="DN177" i="2"/>
  <c r="DM177" i="2"/>
  <c r="DL177" i="2"/>
  <c r="DK177" i="2"/>
  <c r="DJ177" i="2"/>
  <c r="DI177" i="2"/>
  <c r="DH177" i="2"/>
  <c r="DG177" i="2"/>
  <c r="DF177" i="2"/>
  <c r="DE177" i="2"/>
  <c r="DD177" i="2"/>
  <c r="DC177" i="2"/>
  <c r="DB177" i="2"/>
  <c r="DA177" i="2"/>
  <c r="CZ177" i="2"/>
  <c r="CY177" i="2"/>
  <c r="CX177" i="2"/>
  <c r="CW177" i="2"/>
  <c r="CV177" i="2"/>
  <c r="CU177" i="2"/>
  <c r="CT177" i="2"/>
  <c r="CS177" i="2"/>
  <c r="CR177" i="2"/>
  <c r="CQ177" i="2"/>
  <c r="CP177" i="2"/>
  <c r="CO177" i="2"/>
  <c r="CN177" i="2"/>
  <c r="CM177" i="2"/>
  <c r="CL177" i="2"/>
  <c r="CK177" i="2"/>
  <c r="CJ177" i="2"/>
  <c r="CI177" i="2"/>
  <c r="CH177" i="2"/>
  <c r="CG177" i="2"/>
  <c r="CF177" i="2"/>
  <c r="CE177" i="2"/>
  <c r="CD177" i="2"/>
  <c r="CC177" i="2"/>
  <c r="CB177" i="2"/>
  <c r="CA177" i="2"/>
  <c r="BZ177" i="2"/>
  <c r="BY177" i="2"/>
  <c r="BX177" i="2"/>
  <c r="BW177" i="2"/>
  <c r="BV177" i="2"/>
  <c r="BU177" i="2"/>
  <c r="BT177" i="2"/>
  <c r="DU176" i="2"/>
  <c r="DT176" i="2"/>
  <c r="DS176" i="2"/>
  <c r="DR176" i="2"/>
  <c r="DQ176" i="2"/>
  <c r="DP176" i="2"/>
  <c r="DO176" i="2"/>
  <c r="DN176" i="2"/>
  <c r="DM176" i="2"/>
  <c r="DL176" i="2"/>
  <c r="DK176" i="2"/>
  <c r="DJ176" i="2"/>
  <c r="DI176" i="2"/>
  <c r="DH176" i="2"/>
  <c r="DG176" i="2"/>
  <c r="DF176" i="2"/>
  <c r="DE176" i="2"/>
  <c r="DD176" i="2"/>
  <c r="DC176" i="2"/>
  <c r="DB176" i="2"/>
  <c r="DA176" i="2"/>
  <c r="CZ176" i="2"/>
  <c r="CY176" i="2"/>
  <c r="CX176" i="2"/>
  <c r="CW176" i="2"/>
  <c r="CV176" i="2"/>
  <c r="CU176" i="2"/>
  <c r="CT176" i="2"/>
  <c r="CS176" i="2"/>
  <c r="CR176" i="2"/>
  <c r="CQ176" i="2"/>
  <c r="CP176" i="2"/>
  <c r="CO176" i="2"/>
  <c r="CN176" i="2"/>
  <c r="CM176" i="2"/>
  <c r="CL176" i="2"/>
  <c r="CK176" i="2"/>
  <c r="CJ176" i="2"/>
  <c r="CI176" i="2"/>
  <c r="CH176" i="2"/>
  <c r="CG176" i="2"/>
  <c r="CF176" i="2"/>
  <c r="CE176" i="2"/>
  <c r="CD176" i="2"/>
  <c r="CC176" i="2"/>
  <c r="CB176" i="2"/>
  <c r="CA176" i="2"/>
  <c r="BZ176" i="2"/>
  <c r="BY176" i="2"/>
  <c r="BX176" i="2"/>
  <c r="BW176" i="2"/>
  <c r="BV176" i="2"/>
  <c r="BU176" i="2"/>
  <c r="BT176" i="2"/>
  <c r="DU175" i="2"/>
  <c r="DT175" i="2"/>
  <c r="DS175" i="2"/>
  <c r="DR175" i="2"/>
  <c r="DQ175" i="2"/>
  <c r="DP175" i="2"/>
  <c r="DO175" i="2"/>
  <c r="DN175" i="2"/>
  <c r="DM175" i="2"/>
  <c r="DL175" i="2"/>
  <c r="DK175" i="2"/>
  <c r="DJ175" i="2"/>
  <c r="DI175" i="2"/>
  <c r="DH175" i="2"/>
  <c r="DG175" i="2"/>
  <c r="DF175" i="2"/>
  <c r="DE175" i="2"/>
  <c r="DD175" i="2"/>
  <c r="DC175" i="2"/>
  <c r="DB175" i="2"/>
  <c r="DA175" i="2"/>
  <c r="CZ175" i="2"/>
  <c r="CY175" i="2"/>
  <c r="CX175" i="2"/>
  <c r="CW175" i="2"/>
  <c r="CV175" i="2"/>
  <c r="CU175" i="2"/>
  <c r="CT175" i="2"/>
  <c r="CS175" i="2"/>
  <c r="CR175" i="2"/>
  <c r="CQ175" i="2"/>
  <c r="CP175" i="2"/>
  <c r="CO175" i="2"/>
  <c r="CN175" i="2"/>
  <c r="CM175" i="2"/>
  <c r="CL175" i="2"/>
  <c r="CK175" i="2"/>
  <c r="CJ175" i="2"/>
  <c r="CI175" i="2"/>
  <c r="CH175" i="2"/>
  <c r="CG175" i="2"/>
  <c r="CF175" i="2"/>
  <c r="CE175" i="2"/>
  <c r="CD175" i="2"/>
  <c r="CC175" i="2"/>
  <c r="CB175" i="2"/>
  <c r="CA175" i="2"/>
  <c r="BZ175" i="2"/>
  <c r="BY175" i="2"/>
  <c r="BX175" i="2"/>
  <c r="BW175" i="2"/>
  <c r="BV175" i="2"/>
  <c r="BU175" i="2"/>
  <c r="BT175" i="2"/>
  <c r="DU174" i="2"/>
  <c r="DT174" i="2"/>
  <c r="DS174" i="2"/>
  <c r="DR174" i="2"/>
  <c r="DQ174" i="2"/>
  <c r="DP174" i="2"/>
  <c r="DO174" i="2"/>
  <c r="DN174" i="2"/>
  <c r="DM174" i="2"/>
  <c r="DL174" i="2"/>
  <c r="DK174" i="2"/>
  <c r="DJ174" i="2"/>
  <c r="DI174" i="2"/>
  <c r="DH174" i="2"/>
  <c r="DG174" i="2"/>
  <c r="DF174" i="2"/>
  <c r="DE174" i="2"/>
  <c r="DD174" i="2"/>
  <c r="DC174" i="2"/>
  <c r="DB174" i="2"/>
  <c r="DA174" i="2"/>
  <c r="CZ174" i="2"/>
  <c r="CY174" i="2"/>
  <c r="CX174" i="2"/>
  <c r="CW174" i="2"/>
  <c r="CV174" i="2"/>
  <c r="CU174" i="2"/>
  <c r="CT174" i="2"/>
  <c r="CS174" i="2"/>
  <c r="CR174" i="2"/>
  <c r="CQ174" i="2"/>
  <c r="CP174" i="2"/>
  <c r="CO174" i="2"/>
  <c r="CN174" i="2"/>
  <c r="CM174" i="2"/>
  <c r="CL174" i="2"/>
  <c r="CK174" i="2"/>
  <c r="CJ174" i="2"/>
  <c r="CI174" i="2"/>
  <c r="CH174" i="2"/>
  <c r="CG174" i="2"/>
  <c r="CF174" i="2"/>
  <c r="CE174" i="2"/>
  <c r="CD174" i="2"/>
  <c r="CC174" i="2"/>
  <c r="CB174" i="2"/>
  <c r="CA174" i="2"/>
  <c r="BZ174" i="2"/>
  <c r="BY174" i="2"/>
  <c r="BX174" i="2"/>
  <c r="BW174" i="2"/>
  <c r="BV174" i="2"/>
  <c r="BU174" i="2"/>
  <c r="BT174" i="2"/>
  <c r="DU173" i="2"/>
  <c r="DT173" i="2"/>
  <c r="DS173" i="2"/>
  <c r="DR173" i="2"/>
  <c r="DQ173" i="2"/>
  <c r="DP173" i="2"/>
  <c r="DO173" i="2"/>
  <c r="DN173" i="2"/>
  <c r="DM173" i="2"/>
  <c r="DL173" i="2"/>
  <c r="DK173" i="2"/>
  <c r="DJ173" i="2"/>
  <c r="DI173" i="2"/>
  <c r="DH173" i="2"/>
  <c r="DG173" i="2"/>
  <c r="DF173" i="2"/>
  <c r="DE173" i="2"/>
  <c r="DD173" i="2"/>
  <c r="DC173" i="2"/>
  <c r="DB173" i="2"/>
  <c r="DA173" i="2"/>
  <c r="CZ173" i="2"/>
  <c r="CY173" i="2"/>
  <c r="CX173" i="2"/>
  <c r="CW173" i="2"/>
  <c r="CV173" i="2"/>
  <c r="CU173" i="2"/>
  <c r="CT173" i="2"/>
  <c r="CS173" i="2"/>
  <c r="CR173" i="2"/>
  <c r="CQ173" i="2"/>
  <c r="CP173" i="2"/>
  <c r="CO173" i="2"/>
  <c r="CN173" i="2"/>
  <c r="CM173" i="2"/>
  <c r="CL173" i="2"/>
  <c r="CK173" i="2"/>
  <c r="CJ173" i="2"/>
  <c r="CI173" i="2"/>
  <c r="CH173" i="2"/>
  <c r="CG173" i="2"/>
  <c r="CF173" i="2"/>
  <c r="CE173" i="2"/>
  <c r="CD173" i="2"/>
  <c r="CC173" i="2"/>
  <c r="CB173" i="2"/>
  <c r="CA173" i="2"/>
  <c r="BZ173" i="2"/>
  <c r="BY173" i="2"/>
  <c r="BX173" i="2"/>
  <c r="BW173" i="2"/>
  <c r="BV173" i="2"/>
  <c r="BU173" i="2"/>
  <c r="BT173" i="2"/>
  <c r="DU172" i="2"/>
  <c r="DT172" i="2"/>
  <c r="DS172" i="2"/>
  <c r="DR172" i="2"/>
  <c r="DQ172" i="2"/>
  <c r="DP172" i="2"/>
  <c r="DO172" i="2"/>
  <c r="DN172" i="2"/>
  <c r="DM172" i="2"/>
  <c r="DL172" i="2"/>
  <c r="DK172" i="2"/>
  <c r="DJ172" i="2"/>
  <c r="DI172" i="2"/>
  <c r="DH172" i="2"/>
  <c r="DG172" i="2"/>
  <c r="DF172" i="2"/>
  <c r="DE172" i="2"/>
  <c r="DD172" i="2"/>
  <c r="DC172" i="2"/>
  <c r="DB172" i="2"/>
  <c r="DA172" i="2"/>
  <c r="CZ172" i="2"/>
  <c r="CY172" i="2"/>
  <c r="CX172" i="2"/>
  <c r="CW172" i="2"/>
  <c r="CV172" i="2"/>
  <c r="CU172" i="2"/>
  <c r="CT172" i="2"/>
  <c r="CS172" i="2"/>
  <c r="CR172" i="2"/>
  <c r="CQ172" i="2"/>
  <c r="CP172" i="2"/>
  <c r="CO172" i="2"/>
  <c r="CN172" i="2"/>
  <c r="CM172" i="2"/>
  <c r="CL172" i="2"/>
  <c r="CK172" i="2"/>
  <c r="CJ172" i="2"/>
  <c r="CI172" i="2"/>
  <c r="CH172" i="2"/>
  <c r="CG172" i="2"/>
  <c r="CF172" i="2"/>
  <c r="CE172" i="2"/>
  <c r="CD172" i="2"/>
  <c r="CC172" i="2"/>
  <c r="CB172" i="2"/>
  <c r="CA172" i="2"/>
  <c r="BZ172" i="2"/>
  <c r="BY172" i="2"/>
  <c r="BX172" i="2"/>
  <c r="BW172" i="2"/>
  <c r="BV172" i="2"/>
  <c r="BU172" i="2"/>
  <c r="BT172" i="2"/>
  <c r="DU171" i="2"/>
  <c r="DT171" i="2"/>
  <c r="DS171" i="2"/>
  <c r="DR171" i="2"/>
  <c r="DQ171" i="2"/>
  <c r="DP171" i="2"/>
  <c r="DO171" i="2"/>
  <c r="DN171" i="2"/>
  <c r="DM171" i="2"/>
  <c r="DL171" i="2"/>
  <c r="DK171" i="2"/>
  <c r="DJ171" i="2"/>
  <c r="DI171" i="2"/>
  <c r="DH171" i="2"/>
  <c r="DG171" i="2"/>
  <c r="DF171" i="2"/>
  <c r="DE171" i="2"/>
  <c r="DD171" i="2"/>
  <c r="DC171" i="2"/>
  <c r="DB171" i="2"/>
  <c r="DA171" i="2"/>
  <c r="CZ171" i="2"/>
  <c r="CY171" i="2"/>
  <c r="CX171" i="2"/>
  <c r="CW171" i="2"/>
  <c r="CV171" i="2"/>
  <c r="CU171" i="2"/>
  <c r="CT171" i="2"/>
  <c r="CS171" i="2"/>
  <c r="CR171" i="2"/>
  <c r="CQ171" i="2"/>
  <c r="CP171" i="2"/>
  <c r="CO171" i="2"/>
  <c r="CN171" i="2"/>
  <c r="CM171" i="2"/>
  <c r="CL171" i="2"/>
  <c r="CK171" i="2"/>
  <c r="CJ171" i="2"/>
  <c r="CI171" i="2"/>
  <c r="CH171" i="2"/>
  <c r="CG171" i="2"/>
  <c r="CF171" i="2"/>
  <c r="CE171" i="2"/>
  <c r="CD171" i="2"/>
  <c r="CC171" i="2"/>
  <c r="CB171" i="2"/>
  <c r="CA171" i="2"/>
  <c r="BZ171" i="2"/>
  <c r="BY171" i="2"/>
  <c r="BX171" i="2"/>
  <c r="BW171" i="2"/>
  <c r="BV171" i="2"/>
  <c r="BU171" i="2"/>
  <c r="BT171" i="2"/>
  <c r="DU170" i="2"/>
  <c r="DT170" i="2"/>
  <c r="DS170" i="2"/>
  <c r="DR170" i="2"/>
  <c r="DQ170" i="2"/>
  <c r="DP170" i="2"/>
  <c r="DO170" i="2"/>
  <c r="DN170" i="2"/>
  <c r="DM170" i="2"/>
  <c r="DL170" i="2"/>
  <c r="DK170" i="2"/>
  <c r="DJ170" i="2"/>
  <c r="DI170" i="2"/>
  <c r="DH170" i="2"/>
  <c r="DG170" i="2"/>
  <c r="DF170" i="2"/>
  <c r="DE170" i="2"/>
  <c r="DD170" i="2"/>
  <c r="DC170" i="2"/>
  <c r="DB170" i="2"/>
  <c r="DA170" i="2"/>
  <c r="CZ170" i="2"/>
  <c r="CY170" i="2"/>
  <c r="CX170" i="2"/>
  <c r="CW170" i="2"/>
  <c r="CV170" i="2"/>
  <c r="CU170" i="2"/>
  <c r="CT170" i="2"/>
  <c r="CS170" i="2"/>
  <c r="CR170" i="2"/>
  <c r="CQ170" i="2"/>
  <c r="CP170" i="2"/>
  <c r="CO170" i="2"/>
  <c r="CN170" i="2"/>
  <c r="CM170" i="2"/>
  <c r="CL170" i="2"/>
  <c r="CK170" i="2"/>
  <c r="CJ170" i="2"/>
  <c r="CI170" i="2"/>
  <c r="CH170" i="2"/>
  <c r="CG170" i="2"/>
  <c r="CF170" i="2"/>
  <c r="CE170" i="2"/>
  <c r="CD170" i="2"/>
  <c r="CC170" i="2"/>
  <c r="CB170" i="2"/>
  <c r="CA170" i="2"/>
  <c r="BZ170" i="2"/>
  <c r="BY170" i="2"/>
  <c r="BX170" i="2"/>
  <c r="BW170" i="2"/>
  <c r="BV170" i="2"/>
  <c r="BU170" i="2"/>
  <c r="BT170" i="2"/>
  <c r="DU169" i="2"/>
  <c r="DT169" i="2"/>
  <c r="DS169" i="2"/>
  <c r="DR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T169" i="2"/>
  <c r="CS169" i="2"/>
  <c r="CR169" i="2"/>
  <c r="CQ169" i="2"/>
  <c r="CP169" i="2"/>
  <c r="CO169" i="2"/>
  <c r="CN169" i="2"/>
  <c r="CM169" i="2"/>
  <c r="CL169" i="2"/>
  <c r="CK169" i="2"/>
  <c r="CJ169" i="2"/>
  <c r="CI169" i="2"/>
  <c r="CH169" i="2"/>
  <c r="CG169" i="2"/>
  <c r="CF169" i="2"/>
  <c r="CE169" i="2"/>
  <c r="CD169" i="2"/>
  <c r="CC169" i="2"/>
  <c r="CB169" i="2"/>
  <c r="CA169" i="2"/>
  <c r="BZ169" i="2"/>
  <c r="BY169" i="2"/>
  <c r="BX169" i="2"/>
  <c r="BW169" i="2"/>
  <c r="BV169" i="2"/>
  <c r="BU169" i="2"/>
  <c r="BT169" i="2"/>
  <c r="DU168" i="2"/>
  <c r="DT168" i="2"/>
  <c r="DS168" i="2"/>
  <c r="DR168" i="2"/>
  <c r="DQ168" i="2"/>
  <c r="DP168" i="2"/>
  <c r="DO168" i="2"/>
  <c r="DN168" i="2"/>
  <c r="DM168" i="2"/>
  <c r="DL168" i="2"/>
  <c r="DK168" i="2"/>
  <c r="DJ168" i="2"/>
  <c r="DI168" i="2"/>
  <c r="DH168" i="2"/>
  <c r="DG168" i="2"/>
  <c r="DF168" i="2"/>
  <c r="DE168" i="2"/>
  <c r="DD168" i="2"/>
  <c r="DC168" i="2"/>
  <c r="DB168" i="2"/>
  <c r="DA168" i="2"/>
  <c r="CZ168" i="2"/>
  <c r="CY168" i="2"/>
  <c r="CX168" i="2"/>
  <c r="CW168" i="2"/>
  <c r="CV168" i="2"/>
  <c r="CU168" i="2"/>
  <c r="CT168" i="2"/>
  <c r="CS168" i="2"/>
  <c r="CR168" i="2"/>
  <c r="CQ168" i="2"/>
  <c r="CP168" i="2"/>
  <c r="CO168" i="2"/>
  <c r="CN168" i="2"/>
  <c r="CM168" i="2"/>
  <c r="CL168" i="2"/>
  <c r="CK168" i="2"/>
  <c r="CJ168" i="2"/>
  <c r="CI168" i="2"/>
  <c r="CH168" i="2"/>
  <c r="CG168" i="2"/>
  <c r="CF168" i="2"/>
  <c r="CE168" i="2"/>
  <c r="CD168" i="2"/>
  <c r="CC168" i="2"/>
  <c r="CB168" i="2"/>
  <c r="CA168" i="2"/>
  <c r="BZ168" i="2"/>
  <c r="BY168" i="2"/>
  <c r="BX168" i="2"/>
  <c r="BW168" i="2"/>
  <c r="BV168" i="2"/>
  <c r="BU168" i="2"/>
  <c r="BT168" i="2"/>
  <c r="DU167" i="2"/>
  <c r="DT167" i="2"/>
  <c r="DS167" i="2"/>
  <c r="DR167" i="2"/>
  <c r="DQ167" i="2"/>
  <c r="DP167" i="2"/>
  <c r="DO167" i="2"/>
  <c r="DN167" i="2"/>
  <c r="DM167" i="2"/>
  <c r="DL167" i="2"/>
  <c r="DK167" i="2"/>
  <c r="DJ167" i="2"/>
  <c r="DI167" i="2"/>
  <c r="DH167" i="2"/>
  <c r="DG167" i="2"/>
  <c r="DF167" i="2"/>
  <c r="DE167" i="2"/>
  <c r="DD167" i="2"/>
  <c r="DC167" i="2"/>
  <c r="DB167" i="2"/>
  <c r="DA167" i="2"/>
  <c r="CZ167" i="2"/>
  <c r="CY167" i="2"/>
  <c r="CX167" i="2"/>
  <c r="CW167" i="2"/>
  <c r="CV167" i="2"/>
  <c r="CU167" i="2"/>
  <c r="CT167" i="2"/>
  <c r="CS167" i="2"/>
  <c r="CR167" i="2"/>
  <c r="CQ167" i="2"/>
  <c r="CP167" i="2"/>
  <c r="CO167" i="2"/>
  <c r="CN167" i="2"/>
  <c r="CM167" i="2"/>
  <c r="CL167" i="2"/>
  <c r="CK167" i="2"/>
  <c r="CJ167" i="2"/>
  <c r="CI167" i="2"/>
  <c r="CH167" i="2"/>
  <c r="CG167" i="2"/>
  <c r="CF167" i="2"/>
  <c r="CE167" i="2"/>
  <c r="CD167" i="2"/>
  <c r="CC167" i="2"/>
  <c r="CB167" i="2"/>
  <c r="CA167" i="2"/>
  <c r="BZ167" i="2"/>
  <c r="BY167" i="2"/>
  <c r="BX167" i="2"/>
  <c r="BW167" i="2"/>
  <c r="BV167" i="2"/>
  <c r="BU167" i="2"/>
  <c r="BT167" i="2"/>
  <c r="DU166" i="2"/>
  <c r="DT166" i="2"/>
  <c r="DS166" i="2"/>
  <c r="DR166" i="2"/>
  <c r="DQ166" i="2"/>
  <c r="DP166" i="2"/>
  <c r="DO166" i="2"/>
  <c r="DN166" i="2"/>
  <c r="DM166" i="2"/>
  <c r="DL166" i="2"/>
  <c r="DK166" i="2"/>
  <c r="DJ166" i="2"/>
  <c r="DI166" i="2"/>
  <c r="DH166" i="2"/>
  <c r="DG166" i="2"/>
  <c r="DF166" i="2"/>
  <c r="DE166" i="2"/>
  <c r="DD166" i="2"/>
  <c r="DC166" i="2"/>
  <c r="DB166" i="2"/>
  <c r="DA166" i="2"/>
  <c r="CZ166" i="2"/>
  <c r="CY166" i="2"/>
  <c r="CX166" i="2"/>
  <c r="CW166" i="2"/>
  <c r="CV166" i="2"/>
  <c r="CU166" i="2"/>
  <c r="CT166" i="2"/>
  <c r="CS166" i="2"/>
  <c r="CR166" i="2"/>
  <c r="CQ166" i="2"/>
  <c r="CP166" i="2"/>
  <c r="CO166" i="2"/>
  <c r="CN166" i="2"/>
  <c r="CM166" i="2"/>
  <c r="CL166" i="2"/>
  <c r="CK166" i="2"/>
  <c r="CJ166" i="2"/>
  <c r="CI166" i="2"/>
  <c r="CH166" i="2"/>
  <c r="CG166" i="2"/>
  <c r="CF166" i="2"/>
  <c r="CE166" i="2"/>
  <c r="CD166" i="2"/>
  <c r="CC166" i="2"/>
  <c r="CB166" i="2"/>
  <c r="CA166" i="2"/>
  <c r="BZ166" i="2"/>
  <c r="BY166" i="2"/>
  <c r="BX166" i="2"/>
  <c r="BW166" i="2"/>
  <c r="BV166" i="2"/>
  <c r="BU166" i="2"/>
  <c r="BT166" i="2"/>
  <c r="DU165" i="2"/>
  <c r="DT165" i="2"/>
  <c r="DS165" i="2"/>
  <c r="DR165" i="2"/>
  <c r="DQ165" i="2"/>
  <c r="DP165" i="2"/>
  <c r="DO165" i="2"/>
  <c r="DN165" i="2"/>
  <c r="DM165" i="2"/>
  <c r="DL165" i="2"/>
  <c r="DK165" i="2"/>
  <c r="DJ165" i="2"/>
  <c r="DI165" i="2"/>
  <c r="DH165" i="2"/>
  <c r="DG165" i="2"/>
  <c r="DF165" i="2"/>
  <c r="DE165" i="2"/>
  <c r="DD165" i="2"/>
  <c r="DC165" i="2"/>
  <c r="DB165" i="2"/>
  <c r="DA165" i="2"/>
  <c r="CZ165" i="2"/>
  <c r="CY165" i="2"/>
  <c r="CX165" i="2"/>
  <c r="CW165" i="2"/>
  <c r="CV165" i="2"/>
  <c r="CU165" i="2"/>
  <c r="CT165" i="2"/>
  <c r="CS165" i="2"/>
  <c r="CR165" i="2"/>
  <c r="CQ165" i="2"/>
  <c r="CP165" i="2"/>
  <c r="CO165" i="2"/>
  <c r="CN165" i="2"/>
  <c r="CM165" i="2"/>
  <c r="CL165" i="2"/>
  <c r="CK165" i="2"/>
  <c r="CJ165" i="2"/>
  <c r="CI165" i="2"/>
  <c r="CH165" i="2"/>
  <c r="CG165" i="2"/>
  <c r="CF165" i="2"/>
  <c r="CE165" i="2"/>
  <c r="CD165" i="2"/>
  <c r="CC165" i="2"/>
  <c r="CB165" i="2"/>
  <c r="CA165" i="2"/>
  <c r="BZ165" i="2"/>
  <c r="BY165" i="2"/>
  <c r="BX165" i="2"/>
  <c r="BW165" i="2"/>
  <c r="BV165" i="2"/>
  <c r="BU165" i="2"/>
  <c r="BT165" i="2"/>
  <c r="DU164" i="2"/>
  <c r="DT164" i="2"/>
  <c r="DS164" i="2"/>
  <c r="DR164" i="2"/>
  <c r="DQ164" i="2"/>
  <c r="DP164" i="2"/>
  <c r="DO164" i="2"/>
  <c r="DN164" i="2"/>
  <c r="DM164" i="2"/>
  <c r="DL164" i="2"/>
  <c r="DK164" i="2"/>
  <c r="DJ164" i="2"/>
  <c r="DI164" i="2"/>
  <c r="DH164" i="2"/>
  <c r="DG164" i="2"/>
  <c r="DF164" i="2"/>
  <c r="DE164" i="2"/>
  <c r="DD164" i="2"/>
  <c r="DC164" i="2"/>
  <c r="DB164" i="2"/>
  <c r="DA164" i="2"/>
  <c r="CZ164" i="2"/>
  <c r="CY164" i="2"/>
  <c r="CX164" i="2"/>
  <c r="CW164" i="2"/>
  <c r="CV164" i="2"/>
  <c r="CU164" i="2"/>
  <c r="CT164" i="2"/>
  <c r="CS164" i="2"/>
  <c r="CR164" i="2"/>
  <c r="CQ164" i="2"/>
  <c r="CP164" i="2"/>
  <c r="CO164" i="2"/>
  <c r="CN164" i="2"/>
  <c r="CM164" i="2"/>
  <c r="CL164" i="2"/>
  <c r="CK164" i="2"/>
  <c r="CJ164" i="2"/>
  <c r="CI164" i="2"/>
  <c r="CH164" i="2"/>
  <c r="CG164" i="2"/>
  <c r="CF164" i="2"/>
  <c r="CE164" i="2"/>
  <c r="CD164" i="2"/>
  <c r="CC164" i="2"/>
  <c r="CB164" i="2"/>
  <c r="CA164" i="2"/>
  <c r="BZ164" i="2"/>
  <c r="BY164" i="2"/>
  <c r="BX164" i="2"/>
  <c r="BW164" i="2"/>
  <c r="BV164" i="2"/>
  <c r="BU164" i="2"/>
  <c r="BT164" i="2"/>
  <c r="DU163" i="2"/>
  <c r="DT163" i="2"/>
  <c r="DS163" i="2"/>
  <c r="DR163" i="2"/>
  <c r="DQ163" i="2"/>
  <c r="DP163" i="2"/>
  <c r="DO163" i="2"/>
  <c r="DN163" i="2"/>
  <c r="DM163" i="2"/>
  <c r="DL163" i="2"/>
  <c r="DK163" i="2"/>
  <c r="DJ163" i="2"/>
  <c r="DI163" i="2"/>
  <c r="DH163" i="2"/>
  <c r="DG163" i="2"/>
  <c r="DF163" i="2"/>
  <c r="DE163" i="2"/>
  <c r="DD163" i="2"/>
  <c r="DC163" i="2"/>
  <c r="DB163" i="2"/>
  <c r="DA163" i="2"/>
  <c r="CZ163" i="2"/>
  <c r="CY163" i="2"/>
  <c r="CX163" i="2"/>
  <c r="CW163" i="2"/>
  <c r="CV163" i="2"/>
  <c r="CU163" i="2"/>
  <c r="CT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DU162" i="2"/>
  <c r="DT162" i="2"/>
  <c r="DS162" i="2"/>
  <c r="DR162" i="2"/>
  <c r="DQ162" i="2"/>
  <c r="DP162" i="2"/>
  <c r="DO162" i="2"/>
  <c r="DN162" i="2"/>
  <c r="DM162" i="2"/>
  <c r="DL162" i="2"/>
  <c r="DK162" i="2"/>
  <c r="DJ162" i="2"/>
  <c r="DI162" i="2"/>
  <c r="DH162" i="2"/>
  <c r="DG162" i="2"/>
  <c r="DF162" i="2"/>
  <c r="DE162" i="2"/>
  <c r="DD162" i="2"/>
  <c r="DC162" i="2"/>
  <c r="DB162" i="2"/>
  <c r="DA162" i="2"/>
  <c r="CZ162" i="2"/>
  <c r="CY162" i="2"/>
  <c r="CX162" i="2"/>
  <c r="CW162" i="2"/>
  <c r="CV162" i="2"/>
  <c r="CU162" i="2"/>
  <c r="CT162" i="2"/>
  <c r="CS162" i="2"/>
  <c r="CR162" i="2"/>
  <c r="CQ162" i="2"/>
  <c r="CP162" i="2"/>
  <c r="CO162" i="2"/>
  <c r="CN162" i="2"/>
  <c r="CM162" i="2"/>
  <c r="CL162" i="2"/>
  <c r="CK162" i="2"/>
  <c r="CJ162" i="2"/>
  <c r="CI162" i="2"/>
  <c r="CH162" i="2"/>
  <c r="CG162" i="2"/>
  <c r="CF162" i="2"/>
  <c r="CE162" i="2"/>
  <c r="CD162" i="2"/>
  <c r="CC162" i="2"/>
  <c r="CB162" i="2"/>
  <c r="CA162" i="2"/>
  <c r="BZ162" i="2"/>
  <c r="BY162" i="2"/>
  <c r="BX162" i="2"/>
  <c r="BW162" i="2"/>
  <c r="BV162" i="2"/>
  <c r="BU162" i="2"/>
  <c r="BT162" i="2"/>
  <c r="DU161" i="2"/>
  <c r="DT161" i="2"/>
  <c r="DS161" i="2"/>
  <c r="DR161" i="2"/>
  <c r="DQ161" i="2"/>
  <c r="DP161" i="2"/>
  <c r="DO161" i="2"/>
  <c r="DN161" i="2"/>
  <c r="DM161" i="2"/>
  <c r="DL161" i="2"/>
  <c r="DK161" i="2"/>
  <c r="DJ161" i="2"/>
  <c r="DI161" i="2"/>
  <c r="DH161" i="2"/>
  <c r="DG161" i="2"/>
  <c r="DF161" i="2"/>
  <c r="DE161" i="2"/>
  <c r="DD161" i="2"/>
  <c r="DC161" i="2"/>
  <c r="DB161" i="2"/>
  <c r="DA161" i="2"/>
  <c r="CZ161" i="2"/>
  <c r="CY161" i="2"/>
  <c r="CX161" i="2"/>
  <c r="CW161" i="2"/>
  <c r="CV161" i="2"/>
  <c r="CU161" i="2"/>
  <c r="CT161" i="2"/>
  <c r="CS161" i="2"/>
  <c r="CR161" i="2"/>
  <c r="CQ16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DU160" i="2"/>
  <c r="DT160" i="2"/>
  <c r="DS160" i="2"/>
  <c r="DR160" i="2"/>
  <c r="DQ160" i="2"/>
  <c r="DP160" i="2"/>
  <c r="DO160" i="2"/>
  <c r="DN160" i="2"/>
  <c r="DM160" i="2"/>
  <c r="DL160" i="2"/>
  <c r="DK160" i="2"/>
  <c r="DJ160" i="2"/>
  <c r="DI160" i="2"/>
  <c r="DH160" i="2"/>
  <c r="DG160" i="2"/>
  <c r="DF160" i="2"/>
  <c r="DE160" i="2"/>
  <c r="DD160" i="2"/>
  <c r="DC160" i="2"/>
  <c r="DB160" i="2"/>
  <c r="DA160" i="2"/>
  <c r="CZ160" i="2"/>
  <c r="CY160" i="2"/>
  <c r="CX160" i="2"/>
  <c r="CW160" i="2"/>
  <c r="CV160" i="2"/>
  <c r="CU160" i="2"/>
  <c r="CT160" i="2"/>
  <c r="CS160" i="2"/>
  <c r="CR160" i="2"/>
  <c r="CQ160" i="2"/>
  <c r="CP160" i="2"/>
  <c r="CO160" i="2"/>
  <c r="CN160" i="2"/>
  <c r="CM160" i="2"/>
  <c r="CL160" i="2"/>
  <c r="CK160" i="2"/>
  <c r="CJ160" i="2"/>
  <c r="CI160" i="2"/>
  <c r="CH160" i="2"/>
  <c r="CG160" i="2"/>
  <c r="CF160" i="2"/>
  <c r="CE160" i="2"/>
  <c r="CD160" i="2"/>
  <c r="CC160" i="2"/>
  <c r="CB160" i="2"/>
  <c r="CA160" i="2"/>
  <c r="BZ160" i="2"/>
  <c r="BY160" i="2"/>
  <c r="BX160" i="2"/>
  <c r="BW160" i="2"/>
  <c r="BV160" i="2"/>
  <c r="BU160" i="2"/>
  <c r="BT160" i="2"/>
  <c r="DU159" i="2"/>
  <c r="DT159" i="2"/>
  <c r="DS159" i="2"/>
  <c r="DR159" i="2"/>
  <c r="DQ159" i="2"/>
  <c r="DP159" i="2"/>
  <c r="DO159" i="2"/>
  <c r="DN159" i="2"/>
  <c r="DM159" i="2"/>
  <c r="DL159" i="2"/>
  <c r="DK159" i="2"/>
  <c r="DJ159" i="2"/>
  <c r="DI159" i="2"/>
  <c r="DH159" i="2"/>
  <c r="DG159" i="2"/>
  <c r="DF159" i="2"/>
  <c r="DE159" i="2"/>
  <c r="DD159" i="2"/>
  <c r="DC159" i="2"/>
  <c r="DB159" i="2"/>
  <c r="DA159" i="2"/>
  <c r="CZ159" i="2"/>
  <c r="CY159" i="2"/>
  <c r="CX159" i="2"/>
  <c r="CW159" i="2"/>
  <c r="CV159" i="2"/>
  <c r="CU159" i="2"/>
  <c r="CT159" i="2"/>
  <c r="CS159" i="2"/>
  <c r="CR159" i="2"/>
  <c r="CQ159" i="2"/>
  <c r="CP159" i="2"/>
  <c r="CO159" i="2"/>
  <c r="CN159" i="2"/>
  <c r="CM159" i="2"/>
  <c r="CL159" i="2"/>
  <c r="CK159" i="2"/>
  <c r="CJ159" i="2"/>
  <c r="CI159" i="2"/>
  <c r="CH159" i="2"/>
  <c r="CG159" i="2"/>
  <c r="CF159" i="2"/>
  <c r="CE159" i="2"/>
  <c r="CD159" i="2"/>
  <c r="CC159" i="2"/>
  <c r="CB159" i="2"/>
  <c r="CA159" i="2"/>
  <c r="BZ159" i="2"/>
  <c r="BY159" i="2"/>
  <c r="BX159" i="2"/>
  <c r="BW159" i="2"/>
  <c r="BV159" i="2"/>
  <c r="BU159" i="2"/>
  <c r="BT159" i="2"/>
  <c r="DU158" i="2"/>
  <c r="DT158" i="2"/>
  <c r="DS158" i="2"/>
  <c r="DR158" i="2"/>
  <c r="DQ158" i="2"/>
  <c r="DP158" i="2"/>
  <c r="DO158" i="2"/>
  <c r="DN158" i="2"/>
  <c r="DM158" i="2"/>
  <c r="DL158" i="2"/>
  <c r="DK158" i="2"/>
  <c r="DJ158" i="2"/>
  <c r="DI158" i="2"/>
  <c r="DH158" i="2"/>
  <c r="DG158" i="2"/>
  <c r="DF158" i="2"/>
  <c r="DE158" i="2"/>
  <c r="DD158" i="2"/>
  <c r="DC158" i="2"/>
  <c r="DB158" i="2"/>
  <c r="DA158" i="2"/>
  <c r="CZ158" i="2"/>
  <c r="CY158" i="2"/>
  <c r="CX158" i="2"/>
  <c r="CW158" i="2"/>
  <c r="CV158" i="2"/>
  <c r="CU158" i="2"/>
  <c r="CT158" i="2"/>
  <c r="CS158" i="2"/>
  <c r="CR158" i="2"/>
  <c r="CQ158" i="2"/>
  <c r="CP158" i="2"/>
  <c r="CO158" i="2"/>
  <c r="CN158" i="2"/>
  <c r="CM158" i="2"/>
  <c r="CL158" i="2"/>
  <c r="CK158" i="2"/>
  <c r="CJ158" i="2"/>
  <c r="CI158" i="2"/>
  <c r="CH158" i="2"/>
  <c r="CG158" i="2"/>
  <c r="CF158" i="2"/>
  <c r="CE158" i="2"/>
  <c r="CD158" i="2"/>
  <c r="CC158" i="2"/>
  <c r="CB158" i="2"/>
  <c r="CA158" i="2"/>
  <c r="BZ158" i="2"/>
  <c r="BY158" i="2"/>
  <c r="BX158" i="2"/>
  <c r="BW158" i="2"/>
  <c r="BV158" i="2"/>
  <c r="BU158" i="2"/>
  <c r="BT158" i="2"/>
  <c r="DU157" i="2"/>
  <c r="DT157" i="2"/>
  <c r="DS157" i="2"/>
  <c r="DR157" i="2"/>
  <c r="DQ157" i="2"/>
  <c r="DP157" i="2"/>
  <c r="DO157" i="2"/>
  <c r="DN157" i="2"/>
  <c r="DM157" i="2"/>
  <c r="DL157" i="2"/>
  <c r="DK157" i="2"/>
  <c r="DJ157" i="2"/>
  <c r="DI157" i="2"/>
  <c r="DH157" i="2"/>
  <c r="DG157" i="2"/>
  <c r="DF157" i="2"/>
  <c r="DE157" i="2"/>
  <c r="DD157" i="2"/>
  <c r="DC157" i="2"/>
  <c r="DB157" i="2"/>
  <c r="DA157" i="2"/>
  <c r="CZ157" i="2"/>
  <c r="CY157" i="2"/>
  <c r="CX157" i="2"/>
  <c r="CW157" i="2"/>
  <c r="CV157" i="2"/>
  <c r="CU157" i="2"/>
  <c r="CT157" i="2"/>
  <c r="CS157" i="2"/>
  <c r="CR157" i="2"/>
  <c r="CQ157" i="2"/>
  <c r="CP157" i="2"/>
  <c r="CO157" i="2"/>
  <c r="CN157" i="2"/>
  <c r="CM157" i="2"/>
  <c r="CL157" i="2"/>
  <c r="CK157" i="2"/>
  <c r="CJ157" i="2"/>
  <c r="CI157" i="2"/>
  <c r="CH157" i="2"/>
  <c r="CG157" i="2"/>
  <c r="CF157" i="2"/>
  <c r="CE157" i="2"/>
  <c r="CD157" i="2"/>
  <c r="CC157" i="2"/>
  <c r="CB157" i="2"/>
  <c r="CA157" i="2"/>
  <c r="BZ157" i="2"/>
  <c r="BY157" i="2"/>
  <c r="BX157" i="2"/>
  <c r="BW157" i="2"/>
  <c r="BV157" i="2"/>
  <c r="BU157" i="2"/>
  <c r="BT157" i="2"/>
  <c r="DU156" i="2"/>
  <c r="DT156" i="2"/>
  <c r="DS156" i="2"/>
  <c r="DR156" i="2"/>
  <c r="DQ156" i="2"/>
  <c r="DP156" i="2"/>
  <c r="DO156" i="2"/>
  <c r="DN156" i="2"/>
  <c r="DM156" i="2"/>
  <c r="DL156" i="2"/>
  <c r="DK156" i="2"/>
  <c r="DJ156" i="2"/>
  <c r="DI156" i="2"/>
  <c r="DH156" i="2"/>
  <c r="DG156" i="2"/>
  <c r="DF156" i="2"/>
  <c r="DE156" i="2"/>
  <c r="DD156" i="2"/>
  <c r="DC156" i="2"/>
  <c r="DB156" i="2"/>
  <c r="DA156" i="2"/>
  <c r="CZ156" i="2"/>
  <c r="CY156" i="2"/>
  <c r="CX156" i="2"/>
  <c r="CW156" i="2"/>
  <c r="CV156" i="2"/>
  <c r="CU156" i="2"/>
  <c r="CT156" i="2"/>
  <c r="CS156" i="2"/>
  <c r="CR156" i="2"/>
  <c r="CQ156" i="2"/>
  <c r="CP156" i="2"/>
  <c r="CO156" i="2"/>
  <c r="CN156" i="2"/>
  <c r="CM156" i="2"/>
  <c r="CL156" i="2"/>
  <c r="CK156" i="2"/>
  <c r="CJ156" i="2"/>
  <c r="CI156" i="2"/>
  <c r="CH156" i="2"/>
  <c r="CG156" i="2"/>
  <c r="CF156" i="2"/>
  <c r="CE156" i="2"/>
  <c r="CD156" i="2"/>
  <c r="CC156" i="2"/>
  <c r="CB156" i="2"/>
  <c r="CA156" i="2"/>
  <c r="BZ156" i="2"/>
  <c r="BY156" i="2"/>
  <c r="BX156" i="2"/>
  <c r="BW156" i="2"/>
  <c r="BV156" i="2"/>
  <c r="BU156" i="2"/>
  <c r="BT156" i="2"/>
  <c r="DU155" i="2"/>
  <c r="DT155" i="2"/>
  <c r="DS155" i="2"/>
  <c r="DR155" i="2"/>
  <c r="DQ155" i="2"/>
  <c r="DP155" i="2"/>
  <c r="DO155" i="2"/>
  <c r="DN155" i="2"/>
  <c r="DM155" i="2"/>
  <c r="DL155" i="2"/>
  <c r="DK155" i="2"/>
  <c r="DJ155" i="2"/>
  <c r="DI155" i="2"/>
  <c r="DH155" i="2"/>
  <c r="DG155" i="2"/>
  <c r="DF155" i="2"/>
  <c r="DE155" i="2"/>
  <c r="DD155" i="2"/>
  <c r="DC155" i="2"/>
  <c r="DB155" i="2"/>
  <c r="DA155" i="2"/>
  <c r="CZ155" i="2"/>
  <c r="CY155" i="2"/>
  <c r="CX155" i="2"/>
  <c r="CW155" i="2"/>
  <c r="CV155" i="2"/>
  <c r="CU155" i="2"/>
  <c r="CT155" i="2"/>
  <c r="CS155" i="2"/>
  <c r="CR155" i="2"/>
  <c r="CQ155" i="2"/>
  <c r="CP155" i="2"/>
  <c r="CO155" i="2"/>
  <c r="CN155" i="2"/>
  <c r="CM155" i="2"/>
  <c r="CL155" i="2"/>
  <c r="CK155" i="2"/>
  <c r="CJ155" i="2"/>
  <c r="CI155" i="2"/>
  <c r="CH155" i="2"/>
  <c r="CG155" i="2"/>
  <c r="CF155" i="2"/>
  <c r="CE155" i="2"/>
  <c r="CD155" i="2"/>
  <c r="CC155" i="2"/>
  <c r="CB155" i="2"/>
  <c r="CA155" i="2"/>
  <c r="BZ155" i="2"/>
  <c r="BY155" i="2"/>
  <c r="BX155" i="2"/>
  <c r="BW155" i="2"/>
  <c r="BV155" i="2"/>
  <c r="BU155" i="2"/>
  <c r="BT155" i="2"/>
  <c r="DU154" i="2"/>
  <c r="DT154" i="2"/>
  <c r="DS154" i="2"/>
  <c r="DR154" i="2"/>
  <c r="DQ154" i="2"/>
  <c r="DP154" i="2"/>
  <c r="DO154" i="2"/>
  <c r="DN154" i="2"/>
  <c r="DM154" i="2"/>
  <c r="DL154" i="2"/>
  <c r="DK154" i="2"/>
  <c r="DJ154" i="2"/>
  <c r="DI154" i="2"/>
  <c r="DH154" i="2"/>
  <c r="DG154" i="2"/>
  <c r="DF154" i="2"/>
  <c r="DE154" i="2"/>
  <c r="DD154" i="2"/>
  <c r="DC154" i="2"/>
  <c r="DB154" i="2"/>
  <c r="DA154" i="2"/>
  <c r="CZ154" i="2"/>
  <c r="CY154" i="2"/>
  <c r="CX154" i="2"/>
  <c r="CW154" i="2"/>
  <c r="CV154" i="2"/>
  <c r="CU154" i="2"/>
  <c r="CT154" i="2"/>
  <c r="CS154" i="2"/>
  <c r="CR154" i="2"/>
  <c r="CQ154" i="2"/>
  <c r="CP154" i="2"/>
  <c r="CO154" i="2"/>
  <c r="CN154" i="2"/>
  <c r="CM154" i="2"/>
  <c r="CL154" i="2"/>
  <c r="CK154" i="2"/>
  <c r="CJ154" i="2"/>
  <c r="CI154" i="2"/>
  <c r="CH154" i="2"/>
  <c r="CG154" i="2"/>
  <c r="CF154" i="2"/>
  <c r="CE154" i="2"/>
  <c r="CD154" i="2"/>
  <c r="CC154" i="2"/>
  <c r="CB154" i="2"/>
  <c r="CA154" i="2"/>
  <c r="BZ154" i="2"/>
  <c r="BY154" i="2"/>
  <c r="BX154" i="2"/>
  <c r="BW154" i="2"/>
  <c r="BV154" i="2"/>
  <c r="BU154" i="2"/>
  <c r="BT154" i="2"/>
  <c r="DU153" i="2"/>
  <c r="DT153" i="2"/>
  <c r="DS153" i="2"/>
  <c r="DR153" i="2"/>
  <c r="DQ153" i="2"/>
  <c r="DP153" i="2"/>
  <c r="DO153" i="2"/>
  <c r="DN153" i="2"/>
  <c r="DM153" i="2"/>
  <c r="DL153" i="2"/>
  <c r="DK153" i="2"/>
  <c r="DJ153" i="2"/>
  <c r="DI153" i="2"/>
  <c r="DH153" i="2"/>
  <c r="DG153" i="2"/>
  <c r="DF153" i="2"/>
  <c r="DE153" i="2"/>
  <c r="DD153" i="2"/>
  <c r="DC153" i="2"/>
  <c r="DB153" i="2"/>
  <c r="DA153" i="2"/>
  <c r="CZ153" i="2"/>
  <c r="CY153" i="2"/>
  <c r="CX153" i="2"/>
  <c r="CW153" i="2"/>
  <c r="CV153" i="2"/>
  <c r="CU153" i="2"/>
  <c r="CT153" i="2"/>
  <c r="CS153" i="2"/>
  <c r="CR153" i="2"/>
  <c r="CQ153" i="2"/>
  <c r="CP153" i="2"/>
  <c r="CO153" i="2"/>
  <c r="CN153" i="2"/>
  <c r="CM153" i="2"/>
  <c r="CL153" i="2"/>
  <c r="CK153" i="2"/>
  <c r="CJ153" i="2"/>
  <c r="CI153" i="2"/>
  <c r="CH153" i="2"/>
  <c r="CG153" i="2"/>
  <c r="CF153" i="2"/>
  <c r="CE153" i="2"/>
  <c r="CD153" i="2"/>
  <c r="CC153" i="2"/>
  <c r="CB153" i="2"/>
  <c r="CA153" i="2"/>
  <c r="BZ153" i="2"/>
  <c r="BY153" i="2"/>
  <c r="BX153" i="2"/>
  <c r="BW153" i="2"/>
  <c r="BV153" i="2"/>
  <c r="BU153" i="2"/>
  <c r="BT153" i="2"/>
  <c r="DU152" i="2"/>
  <c r="DT152" i="2"/>
  <c r="DS152" i="2"/>
  <c r="DR152" i="2"/>
  <c r="DQ152" i="2"/>
  <c r="DP152" i="2"/>
  <c r="DO152" i="2"/>
  <c r="DN152" i="2"/>
  <c r="DM152" i="2"/>
  <c r="DL152" i="2"/>
  <c r="DK152" i="2"/>
  <c r="DJ152" i="2"/>
  <c r="DI152" i="2"/>
  <c r="DH152" i="2"/>
  <c r="DG152" i="2"/>
  <c r="DF152" i="2"/>
  <c r="DE152" i="2"/>
  <c r="DD152" i="2"/>
  <c r="DC152" i="2"/>
  <c r="DB152" i="2"/>
  <c r="DA152" i="2"/>
  <c r="CZ152" i="2"/>
  <c r="CY152" i="2"/>
  <c r="CX152" i="2"/>
  <c r="CW152" i="2"/>
  <c r="CV152" i="2"/>
  <c r="CU152" i="2"/>
  <c r="CT152" i="2"/>
  <c r="CS152" i="2"/>
  <c r="CR152" i="2"/>
  <c r="CQ152" i="2"/>
  <c r="CP152" i="2"/>
  <c r="CO152" i="2"/>
  <c r="CN152" i="2"/>
  <c r="CM152" i="2"/>
  <c r="CL152" i="2"/>
  <c r="CK152" i="2"/>
  <c r="CJ152" i="2"/>
  <c r="CI152" i="2"/>
  <c r="CH152" i="2"/>
  <c r="CG152" i="2"/>
  <c r="CF152" i="2"/>
  <c r="CE152" i="2"/>
  <c r="CD152" i="2"/>
  <c r="CC152" i="2"/>
  <c r="CB152" i="2"/>
  <c r="CA152" i="2"/>
  <c r="BZ152" i="2"/>
  <c r="BY152" i="2"/>
  <c r="BX152" i="2"/>
  <c r="BW152" i="2"/>
  <c r="BV152" i="2"/>
  <c r="BU152" i="2"/>
  <c r="BT152" i="2"/>
  <c r="DU151" i="2"/>
  <c r="DT151" i="2"/>
  <c r="DS151" i="2"/>
  <c r="DR151" i="2"/>
  <c r="DQ151" i="2"/>
  <c r="DP151" i="2"/>
  <c r="DO151" i="2"/>
  <c r="DN151" i="2"/>
  <c r="DM151" i="2"/>
  <c r="DL151" i="2"/>
  <c r="DK151" i="2"/>
  <c r="DJ151" i="2"/>
  <c r="DI151" i="2"/>
  <c r="DH151" i="2"/>
  <c r="DG151" i="2"/>
  <c r="DF151" i="2"/>
  <c r="DE151" i="2"/>
  <c r="DD151" i="2"/>
  <c r="DC151" i="2"/>
  <c r="DB151" i="2"/>
  <c r="DA151" i="2"/>
  <c r="CZ151" i="2"/>
  <c r="CY151" i="2"/>
  <c r="CX151" i="2"/>
  <c r="CW151" i="2"/>
  <c r="CV151" i="2"/>
  <c r="CU151" i="2"/>
  <c r="CT151" i="2"/>
  <c r="CS151" i="2"/>
  <c r="CR151" i="2"/>
  <c r="CQ151" i="2"/>
  <c r="CP151" i="2"/>
  <c r="CO151" i="2"/>
  <c r="CN151" i="2"/>
  <c r="CM151" i="2"/>
  <c r="CL151" i="2"/>
  <c r="CK151" i="2"/>
  <c r="CJ151" i="2"/>
  <c r="CI151" i="2"/>
  <c r="CH151" i="2"/>
  <c r="CG151" i="2"/>
  <c r="CF151" i="2"/>
  <c r="CE151" i="2"/>
  <c r="CD151" i="2"/>
  <c r="CC151" i="2"/>
  <c r="CB151" i="2"/>
  <c r="CA151" i="2"/>
  <c r="BZ151" i="2"/>
  <c r="BY151" i="2"/>
  <c r="BX151" i="2"/>
  <c r="BW151" i="2"/>
  <c r="BV151" i="2"/>
  <c r="BU151" i="2"/>
  <c r="BT151" i="2"/>
  <c r="DU150" i="2"/>
  <c r="DT150" i="2"/>
  <c r="DS150" i="2"/>
  <c r="DR150" i="2"/>
  <c r="DQ150" i="2"/>
  <c r="DP150" i="2"/>
  <c r="DO150" i="2"/>
  <c r="DN150" i="2"/>
  <c r="DM150" i="2"/>
  <c r="DL150" i="2"/>
  <c r="DK150" i="2"/>
  <c r="DJ150" i="2"/>
  <c r="DI150" i="2"/>
  <c r="DH150" i="2"/>
  <c r="DG150" i="2"/>
  <c r="DF150" i="2"/>
  <c r="DE150" i="2"/>
  <c r="DD150" i="2"/>
  <c r="DC150" i="2"/>
  <c r="DB150" i="2"/>
  <c r="DA150" i="2"/>
  <c r="CZ150" i="2"/>
  <c r="CY150" i="2"/>
  <c r="CX150" i="2"/>
  <c r="CW150" i="2"/>
  <c r="CV150" i="2"/>
  <c r="CU150" i="2"/>
  <c r="CT150" i="2"/>
  <c r="CS150" i="2"/>
  <c r="CR150" i="2"/>
  <c r="CQ150" i="2"/>
  <c r="CP150" i="2"/>
  <c r="CO150" i="2"/>
  <c r="CN150" i="2"/>
  <c r="CM150" i="2"/>
  <c r="CL150" i="2"/>
  <c r="CK150" i="2"/>
  <c r="CJ150" i="2"/>
  <c r="CI150" i="2"/>
  <c r="CH150" i="2"/>
  <c r="CG150" i="2"/>
  <c r="CF150" i="2"/>
  <c r="CE150" i="2"/>
  <c r="CD150" i="2"/>
  <c r="CC150" i="2"/>
  <c r="CB150" i="2"/>
  <c r="CA150" i="2"/>
  <c r="BZ150" i="2"/>
  <c r="BY150" i="2"/>
  <c r="BX150" i="2"/>
  <c r="BW150" i="2"/>
  <c r="BV150" i="2"/>
  <c r="BU150" i="2"/>
  <c r="BT150" i="2"/>
  <c r="DU149" i="2"/>
  <c r="DT149" i="2"/>
  <c r="DS149" i="2"/>
  <c r="DR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T149" i="2"/>
  <c r="CS149" i="2"/>
  <c r="CR149" i="2"/>
  <c r="CQ149" i="2"/>
  <c r="CP149" i="2"/>
  <c r="CO149" i="2"/>
  <c r="CN149" i="2"/>
  <c r="CM149" i="2"/>
  <c r="CL149" i="2"/>
  <c r="CK149" i="2"/>
  <c r="CJ149" i="2"/>
  <c r="CI149" i="2"/>
  <c r="CH149" i="2"/>
  <c r="CG149" i="2"/>
  <c r="CF149" i="2"/>
  <c r="CE149" i="2"/>
  <c r="CD149" i="2"/>
  <c r="CC149" i="2"/>
  <c r="CB149" i="2"/>
  <c r="CA149" i="2"/>
  <c r="BZ149" i="2"/>
  <c r="BY149" i="2"/>
  <c r="BX149" i="2"/>
  <c r="BW149" i="2"/>
  <c r="BV149" i="2"/>
  <c r="BU149" i="2"/>
  <c r="BT149" i="2"/>
  <c r="DU148" i="2"/>
  <c r="DT148" i="2"/>
  <c r="DS148" i="2"/>
  <c r="DR148" i="2"/>
  <c r="DQ148" i="2"/>
  <c r="DP148" i="2"/>
  <c r="DO148" i="2"/>
  <c r="DN148" i="2"/>
  <c r="DM148" i="2"/>
  <c r="DL148" i="2"/>
  <c r="DK148" i="2"/>
  <c r="DJ148" i="2"/>
  <c r="DI148" i="2"/>
  <c r="DH148" i="2"/>
  <c r="DG148" i="2"/>
  <c r="DF148" i="2"/>
  <c r="DE148" i="2"/>
  <c r="DD148" i="2"/>
  <c r="DC148" i="2"/>
  <c r="DB148" i="2"/>
  <c r="DA148" i="2"/>
  <c r="CZ148" i="2"/>
  <c r="CY148" i="2"/>
  <c r="CX148" i="2"/>
  <c r="CW148" i="2"/>
  <c r="CV148" i="2"/>
  <c r="CU148" i="2"/>
  <c r="CT148" i="2"/>
  <c r="CS148" i="2"/>
  <c r="CR148" i="2"/>
  <c r="CQ148" i="2"/>
  <c r="CP148" i="2"/>
  <c r="CO148" i="2"/>
  <c r="CN148" i="2"/>
  <c r="CM148" i="2"/>
  <c r="CL148" i="2"/>
  <c r="CK148" i="2"/>
  <c r="CJ148" i="2"/>
  <c r="CI148" i="2"/>
  <c r="CH148" i="2"/>
  <c r="CG148" i="2"/>
  <c r="CF148" i="2"/>
  <c r="CE148" i="2"/>
  <c r="CD148" i="2"/>
  <c r="CC148" i="2"/>
  <c r="CB148" i="2"/>
  <c r="CA148" i="2"/>
  <c r="BZ148" i="2"/>
  <c r="BY148" i="2"/>
  <c r="BX148" i="2"/>
  <c r="BW148" i="2"/>
  <c r="BV148" i="2"/>
  <c r="BU148" i="2"/>
  <c r="BT148" i="2"/>
  <c r="DU147" i="2"/>
  <c r="DT147" i="2"/>
  <c r="DS147" i="2"/>
  <c r="DR147" i="2"/>
  <c r="DQ147" i="2"/>
  <c r="DP147" i="2"/>
  <c r="DO147" i="2"/>
  <c r="DN147" i="2"/>
  <c r="DM147" i="2"/>
  <c r="DL147" i="2"/>
  <c r="DK147" i="2"/>
  <c r="DJ147" i="2"/>
  <c r="DI147" i="2"/>
  <c r="DH147" i="2"/>
  <c r="DG147" i="2"/>
  <c r="DF147" i="2"/>
  <c r="DE147" i="2"/>
  <c r="DD147" i="2"/>
  <c r="DC147" i="2"/>
  <c r="DB147" i="2"/>
  <c r="DA147" i="2"/>
  <c r="CZ147" i="2"/>
  <c r="CY147" i="2"/>
  <c r="CX147" i="2"/>
  <c r="CW147" i="2"/>
  <c r="CV147" i="2"/>
  <c r="CU147" i="2"/>
  <c r="CT147" i="2"/>
  <c r="CS147" i="2"/>
  <c r="CR147" i="2"/>
  <c r="CQ147" i="2"/>
  <c r="CP147" i="2"/>
  <c r="CO147" i="2"/>
  <c r="CN147" i="2"/>
  <c r="CM147" i="2"/>
  <c r="CL147" i="2"/>
  <c r="CK147" i="2"/>
  <c r="CJ147" i="2"/>
  <c r="CI147" i="2"/>
  <c r="CH147" i="2"/>
  <c r="CG147" i="2"/>
  <c r="CF147" i="2"/>
  <c r="CE147" i="2"/>
  <c r="CD147" i="2"/>
  <c r="CC147" i="2"/>
  <c r="CB147" i="2"/>
  <c r="CA147" i="2"/>
  <c r="BZ147" i="2"/>
  <c r="BY147" i="2"/>
  <c r="BX147" i="2"/>
  <c r="BW147" i="2"/>
  <c r="BV147" i="2"/>
  <c r="BU147" i="2"/>
  <c r="BT147" i="2"/>
  <c r="DU146" i="2"/>
  <c r="DT146" i="2"/>
  <c r="DS146" i="2"/>
  <c r="DR146" i="2"/>
  <c r="DQ146" i="2"/>
  <c r="DP146" i="2"/>
  <c r="DO146" i="2"/>
  <c r="DN146" i="2"/>
  <c r="DM146" i="2"/>
  <c r="DL146" i="2"/>
  <c r="DK146" i="2"/>
  <c r="DJ146" i="2"/>
  <c r="DI146" i="2"/>
  <c r="DH146" i="2"/>
  <c r="DG146" i="2"/>
  <c r="DF146" i="2"/>
  <c r="DE146" i="2"/>
  <c r="DD146" i="2"/>
  <c r="DC146" i="2"/>
  <c r="DB146" i="2"/>
  <c r="DA146" i="2"/>
  <c r="CZ146" i="2"/>
  <c r="CY146" i="2"/>
  <c r="CX146" i="2"/>
  <c r="CW146" i="2"/>
  <c r="CV146" i="2"/>
  <c r="CU146" i="2"/>
  <c r="CT146" i="2"/>
  <c r="CS146" i="2"/>
  <c r="CR146" i="2"/>
  <c r="CQ146" i="2"/>
  <c r="CP146" i="2"/>
  <c r="CO146" i="2"/>
  <c r="CN146" i="2"/>
  <c r="CM146" i="2"/>
  <c r="CL146" i="2"/>
  <c r="CK146" i="2"/>
  <c r="CJ146" i="2"/>
  <c r="CI146" i="2"/>
  <c r="CH146" i="2"/>
  <c r="CG146" i="2"/>
  <c r="CF146" i="2"/>
  <c r="CE146" i="2"/>
  <c r="CD146" i="2"/>
  <c r="CC146" i="2"/>
  <c r="CB146" i="2"/>
  <c r="CA146" i="2"/>
  <c r="BZ146" i="2"/>
  <c r="BY146" i="2"/>
  <c r="BX146" i="2"/>
  <c r="BW146" i="2"/>
  <c r="BV146" i="2"/>
  <c r="BU146" i="2"/>
  <c r="BT146" i="2"/>
  <c r="DU145" i="2"/>
  <c r="DT145" i="2"/>
  <c r="DS145" i="2"/>
  <c r="DR145" i="2"/>
  <c r="DQ145" i="2"/>
  <c r="DP145" i="2"/>
  <c r="DO145" i="2"/>
  <c r="DN145" i="2"/>
  <c r="DM145" i="2"/>
  <c r="DL145" i="2"/>
  <c r="DK145" i="2"/>
  <c r="DJ145" i="2"/>
  <c r="DI145" i="2"/>
  <c r="DH145" i="2"/>
  <c r="DG145" i="2"/>
  <c r="DF145" i="2"/>
  <c r="DE145" i="2"/>
  <c r="DD145" i="2"/>
  <c r="DC145" i="2"/>
  <c r="DB145" i="2"/>
  <c r="DA145" i="2"/>
  <c r="CZ145" i="2"/>
  <c r="CY145" i="2"/>
  <c r="CX145" i="2"/>
  <c r="CW145" i="2"/>
  <c r="CV145" i="2"/>
  <c r="CU145" i="2"/>
  <c r="CT145" i="2"/>
  <c r="CS145" i="2"/>
  <c r="CR145" i="2"/>
  <c r="CQ145" i="2"/>
  <c r="CP145" i="2"/>
  <c r="CO145" i="2"/>
  <c r="CN145" i="2"/>
  <c r="CM145" i="2"/>
  <c r="CL145" i="2"/>
  <c r="CK145" i="2"/>
  <c r="CJ145" i="2"/>
  <c r="CI145" i="2"/>
  <c r="CH145" i="2"/>
  <c r="CG145" i="2"/>
  <c r="CF145" i="2"/>
  <c r="CE145" i="2"/>
  <c r="CD145" i="2"/>
  <c r="CC145" i="2"/>
  <c r="CB145" i="2"/>
  <c r="CA145" i="2"/>
  <c r="BZ145" i="2"/>
  <c r="BY145" i="2"/>
  <c r="BX145" i="2"/>
  <c r="BW145" i="2"/>
  <c r="BV145" i="2"/>
  <c r="BU145" i="2"/>
  <c r="BT145" i="2"/>
  <c r="DU144" i="2"/>
  <c r="DT144" i="2"/>
  <c r="DS144" i="2"/>
  <c r="DR144" i="2"/>
  <c r="DQ144" i="2"/>
  <c r="DP144" i="2"/>
  <c r="DO144" i="2"/>
  <c r="DN144" i="2"/>
  <c r="DM144" i="2"/>
  <c r="DL144" i="2"/>
  <c r="DK144" i="2"/>
  <c r="DJ144" i="2"/>
  <c r="DI144" i="2"/>
  <c r="DH144" i="2"/>
  <c r="DG144" i="2"/>
  <c r="DF144" i="2"/>
  <c r="DE144" i="2"/>
  <c r="DD144" i="2"/>
  <c r="DC144" i="2"/>
  <c r="DB144" i="2"/>
  <c r="DA144" i="2"/>
  <c r="CZ144" i="2"/>
  <c r="CY144" i="2"/>
  <c r="CX144" i="2"/>
  <c r="CW144" i="2"/>
  <c r="CV144" i="2"/>
  <c r="CU144" i="2"/>
  <c r="CT144" i="2"/>
  <c r="CS144" i="2"/>
  <c r="CR144" i="2"/>
  <c r="CQ144" i="2"/>
  <c r="CP144" i="2"/>
  <c r="CO144" i="2"/>
  <c r="CN144" i="2"/>
  <c r="CM144" i="2"/>
  <c r="CL144" i="2"/>
  <c r="CK144" i="2"/>
  <c r="CJ144" i="2"/>
  <c r="CI144" i="2"/>
  <c r="CH144" i="2"/>
  <c r="CG144" i="2"/>
  <c r="CF144" i="2"/>
  <c r="CE144" i="2"/>
  <c r="CD144" i="2"/>
  <c r="CC144" i="2"/>
  <c r="CB144" i="2"/>
  <c r="CA144" i="2"/>
  <c r="BZ144" i="2"/>
  <c r="BY144" i="2"/>
  <c r="BX144" i="2"/>
  <c r="BW144" i="2"/>
  <c r="BV144" i="2"/>
  <c r="BU144" i="2"/>
  <c r="BT144" i="2"/>
  <c r="DU143" i="2"/>
  <c r="DT143" i="2"/>
  <c r="DS143" i="2"/>
  <c r="DR143" i="2"/>
  <c r="DQ143" i="2"/>
  <c r="DP143" i="2"/>
  <c r="DO143" i="2"/>
  <c r="DN143" i="2"/>
  <c r="DM143" i="2"/>
  <c r="DL143" i="2"/>
  <c r="DK143" i="2"/>
  <c r="DJ143" i="2"/>
  <c r="DI143" i="2"/>
  <c r="DH143" i="2"/>
  <c r="DG143" i="2"/>
  <c r="DF143" i="2"/>
  <c r="DE143" i="2"/>
  <c r="DD143" i="2"/>
  <c r="DC143" i="2"/>
  <c r="DB143" i="2"/>
  <c r="DA143" i="2"/>
  <c r="CZ143" i="2"/>
  <c r="CY143" i="2"/>
  <c r="CX143" i="2"/>
  <c r="CW143" i="2"/>
  <c r="CV143" i="2"/>
  <c r="CU143" i="2"/>
  <c r="CT143" i="2"/>
  <c r="CS143" i="2"/>
  <c r="CR143" i="2"/>
  <c r="CQ143" i="2"/>
  <c r="CP143" i="2"/>
  <c r="CO143" i="2"/>
  <c r="CN143" i="2"/>
  <c r="CM143" i="2"/>
  <c r="CL143" i="2"/>
  <c r="CK143" i="2"/>
  <c r="CJ143" i="2"/>
  <c r="CI143" i="2"/>
  <c r="CH143" i="2"/>
  <c r="CG143" i="2"/>
  <c r="CF143" i="2"/>
  <c r="CE143" i="2"/>
  <c r="CD143" i="2"/>
  <c r="CC143" i="2"/>
  <c r="CB143" i="2"/>
  <c r="CA143" i="2"/>
  <c r="BZ143" i="2"/>
  <c r="BY143" i="2"/>
  <c r="BX143" i="2"/>
  <c r="BW143" i="2"/>
  <c r="BV143" i="2"/>
  <c r="BU143" i="2"/>
  <c r="BT143" i="2"/>
  <c r="DU142" i="2"/>
  <c r="DT142" i="2"/>
  <c r="DS142" i="2"/>
  <c r="DR142" i="2"/>
  <c r="DQ142" i="2"/>
  <c r="DP142" i="2"/>
  <c r="DO142" i="2"/>
  <c r="DN142" i="2"/>
  <c r="DM142" i="2"/>
  <c r="DL142" i="2"/>
  <c r="DK142" i="2"/>
  <c r="DJ142" i="2"/>
  <c r="DI142" i="2"/>
  <c r="DH142" i="2"/>
  <c r="DG142" i="2"/>
  <c r="DF142" i="2"/>
  <c r="DE142" i="2"/>
  <c r="DD142" i="2"/>
  <c r="DC142" i="2"/>
  <c r="DB142" i="2"/>
  <c r="DA142" i="2"/>
  <c r="CZ142" i="2"/>
  <c r="CY142" i="2"/>
  <c r="CX142" i="2"/>
  <c r="CW142" i="2"/>
  <c r="CV142" i="2"/>
  <c r="CU142" i="2"/>
  <c r="CT142" i="2"/>
  <c r="CS142" i="2"/>
  <c r="CR142" i="2"/>
  <c r="CQ142" i="2"/>
  <c r="CP142" i="2"/>
  <c r="CO142" i="2"/>
  <c r="CN142" i="2"/>
  <c r="CM142" i="2"/>
  <c r="CL142" i="2"/>
  <c r="CK142" i="2"/>
  <c r="CJ142" i="2"/>
  <c r="CI142" i="2"/>
  <c r="CH142" i="2"/>
  <c r="CG142" i="2"/>
  <c r="CF142" i="2"/>
  <c r="CE142" i="2"/>
  <c r="CD142" i="2"/>
  <c r="CC142" i="2"/>
  <c r="CB142" i="2"/>
  <c r="CA142" i="2"/>
  <c r="BZ142" i="2"/>
  <c r="BY142" i="2"/>
  <c r="BX142" i="2"/>
  <c r="BW142" i="2"/>
  <c r="BV142" i="2"/>
  <c r="BU142" i="2"/>
  <c r="BT142" i="2"/>
  <c r="DU141" i="2"/>
  <c r="DT141" i="2"/>
  <c r="DS141" i="2"/>
  <c r="DR141" i="2"/>
  <c r="DQ141" i="2"/>
  <c r="DP141" i="2"/>
  <c r="DO141" i="2"/>
  <c r="DN141" i="2"/>
  <c r="DM141" i="2"/>
  <c r="DL141" i="2"/>
  <c r="DK141" i="2"/>
  <c r="DJ141" i="2"/>
  <c r="DI141" i="2"/>
  <c r="DH141" i="2"/>
  <c r="DG141" i="2"/>
  <c r="DF141" i="2"/>
  <c r="DE141" i="2"/>
  <c r="DD141" i="2"/>
  <c r="DC141" i="2"/>
  <c r="DB141" i="2"/>
  <c r="DA141" i="2"/>
  <c r="CZ141" i="2"/>
  <c r="CY141" i="2"/>
  <c r="CX141" i="2"/>
  <c r="CW141" i="2"/>
  <c r="CV141" i="2"/>
  <c r="CU141" i="2"/>
  <c r="CT141" i="2"/>
  <c r="CS141" i="2"/>
  <c r="CR141" i="2"/>
  <c r="CQ141" i="2"/>
  <c r="CP141" i="2"/>
  <c r="CO141" i="2"/>
  <c r="CN141" i="2"/>
  <c r="CM141" i="2"/>
  <c r="CL141" i="2"/>
  <c r="CK141" i="2"/>
  <c r="CJ141" i="2"/>
  <c r="CI141" i="2"/>
  <c r="CH141" i="2"/>
  <c r="CG141" i="2"/>
  <c r="CF141" i="2"/>
  <c r="CE141" i="2"/>
  <c r="CD141" i="2"/>
  <c r="CC141" i="2"/>
  <c r="CB141" i="2"/>
  <c r="CA141" i="2"/>
  <c r="BZ141" i="2"/>
  <c r="BY141" i="2"/>
  <c r="BX141" i="2"/>
  <c r="BW141" i="2"/>
  <c r="BV141" i="2"/>
  <c r="BU141" i="2"/>
  <c r="BT141" i="2"/>
  <c r="DU140" i="2"/>
  <c r="DT140" i="2"/>
  <c r="DS140" i="2"/>
  <c r="DR140" i="2"/>
  <c r="DQ140" i="2"/>
  <c r="DP140" i="2"/>
  <c r="DO140" i="2"/>
  <c r="DN140" i="2"/>
  <c r="DM140" i="2"/>
  <c r="DL140" i="2"/>
  <c r="DK140" i="2"/>
  <c r="DJ140" i="2"/>
  <c r="DI140" i="2"/>
  <c r="DH140" i="2"/>
  <c r="DG140" i="2"/>
  <c r="DF140" i="2"/>
  <c r="DE140" i="2"/>
  <c r="DD140" i="2"/>
  <c r="DC140" i="2"/>
  <c r="DB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DU139" i="2"/>
  <c r="DT139" i="2"/>
  <c r="DS139" i="2"/>
  <c r="DR139" i="2"/>
  <c r="DQ139" i="2"/>
  <c r="DP139" i="2"/>
  <c r="DO139" i="2"/>
  <c r="DN139" i="2"/>
  <c r="DM139" i="2"/>
  <c r="DL139" i="2"/>
  <c r="DK139" i="2"/>
  <c r="DJ139" i="2"/>
  <c r="DI139" i="2"/>
  <c r="DH139" i="2"/>
  <c r="DG139" i="2"/>
  <c r="DF139" i="2"/>
  <c r="DE139" i="2"/>
  <c r="DD139" i="2"/>
  <c r="DC139" i="2"/>
  <c r="DB139" i="2"/>
  <c r="DA139" i="2"/>
  <c r="CZ139" i="2"/>
  <c r="CY139" i="2"/>
  <c r="CX139" i="2"/>
  <c r="CW139" i="2"/>
  <c r="CV139" i="2"/>
  <c r="CU139" i="2"/>
  <c r="CT139" i="2"/>
  <c r="CS139" i="2"/>
  <c r="CR139" i="2"/>
  <c r="CQ139" i="2"/>
  <c r="CP139" i="2"/>
  <c r="CO139" i="2"/>
  <c r="CN139" i="2"/>
  <c r="CM139" i="2"/>
  <c r="CL139" i="2"/>
  <c r="CK139" i="2"/>
  <c r="CJ139" i="2"/>
  <c r="CI139" i="2"/>
  <c r="CH139" i="2"/>
  <c r="CG139" i="2"/>
  <c r="CF139" i="2"/>
  <c r="CE139" i="2"/>
  <c r="CD139" i="2"/>
  <c r="CC139" i="2"/>
  <c r="CB139" i="2"/>
  <c r="CA139" i="2"/>
  <c r="BZ139" i="2"/>
  <c r="BY139" i="2"/>
  <c r="BX139" i="2"/>
  <c r="BW139" i="2"/>
  <c r="BV139" i="2"/>
  <c r="BU139" i="2"/>
  <c r="BT139" i="2"/>
  <c r="DU138" i="2"/>
  <c r="DT138" i="2"/>
  <c r="DS138" i="2"/>
  <c r="DR138" i="2"/>
  <c r="DQ138" i="2"/>
  <c r="DP138" i="2"/>
  <c r="DO138" i="2"/>
  <c r="DN138" i="2"/>
  <c r="DM138" i="2"/>
  <c r="DL138" i="2"/>
  <c r="DK138" i="2"/>
  <c r="DJ138" i="2"/>
  <c r="DI138" i="2"/>
  <c r="DH138" i="2"/>
  <c r="DG138" i="2"/>
  <c r="DF138" i="2"/>
  <c r="DE138" i="2"/>
  <c r="DD138" i="2"/>
  <c r="DC138" i="2"/>
  <c r="DB138" i="2"/>
  <c r="DA138" i="2"/>
  <c r="CZ138" i="2"/>
  <c r="CY138" i="2"/>
  <c r="CX138" i="2"/>
  <c r="CW138" i="2"/>
  <c r="CV138" i="2"/>
  <c r="CU138" i="2"/>
  <c r="CT138" i="2"/>
  <c r="CS138" i="2"/>
  <c r="CR138" i="2"/>
  <c r="CQ138" i="2"/>
  <c r="CP138" i="2"/>
  <c r="CO138" i="2"/>
  <c r="CN138" i="2"/>
  <c r="CM138" i="2"/>
  <c r="CL138" i="2"/>
  <c r="CK138" i="2"/>
  <c r="CJ138" i="2"/>
  <c r="CI138" i="2"/>
  <c r="CH138" i="2"/>
  <c r="CG138" i="2"/>
  <c r="CF138" i="2"/>
  <c r="CE138" i="2"/>
  <c r="CD138" i="2"/>
  <c r="CC138" i="2"/>
  <c r="CB138" i="2"/>
  <c r="CA138" i="2"/>
  <c r="BZ138" i="2"/>
  <c r="BY138" i="2"/>
  <c r="BX138" i="2"/>
  <c r="BW138" i="2"/>
  <c r="BV138" i="2"/>
  <c r="BU138" i="2"/>
  <c r="BT138" i="2"/>
  <c r="DU137" i="2"/>
  <c r="DT137" i="2"/>
  <c r="DS137" i="2"/>
  <c r="DR137" i="2"/>
  <c r="DQ137" i="2"/>
  <c r="DP137" i="2"/>
  <c r="DO137" i="2"/>
  <c r="DN137" i="2"/>
  <c r="DM137" i="2"/>
  <c r="DL137" i="2"/>
  <c r="DK137" i="2"/>
  <c r="DJ137" i="2"/>
  <c r="DI137" i="2"/>
  <c r="DH137" i="2"/>
  <c r="DG137" i="2"/>
  <c r="DF137" i="2"/>
  <c r="DE137" i="2"/>
  <c r="DD137" i="2"/>
  <c r="DC137" i="2"/>
  <c r="DB137" i="2"/>
  <c r="DA137" i="2"/>
  <c r="CZ137" i="2"/>
  <c r="CY137" i="2"/>
  <c r="CX137" i="2"/>
  <c r="CW137" i="2"/>
  <c r="CV137" i="2"/>
  <c r="CU137" i="2"/>
  <c r="CT137" i="2"/>
  <c r="CS137" i="2"/>
  <c r="CR137" i="2"/>
  <c r="CQ137" i="2"/>
  <c r="CP137" i="2"/>
  <c r="CO137" i="2"/>
  <c r="CN137" i="2"/>
  <c r="CM137" i="2"/>
  <c r="CL137" i="2"/>
  <c r="CK137" i="2"/>
  <c r="CJ137" i="2"/>
  <c r="CI137" i="2"/>
  <c r="CH137" i="2"/>
  <c r="CG137" i="2"/>
  <c r="CF137" i="2"/>
  <c r="CE137" i="2"/>
  <c r="CD137" i="2"/>
  <c r="CC137" i="2"/>
  <c r="CB137" i="2"/>
  <c r="CA137" i="2"/>
  <c r="BZ137" i="2"/>
  <c r="BY137" i="2"/>
  <c r="BX137" i="2"/>
  <c r="BW137" i="2"/>
  <c r="BV137" i="2"/>
  <c r="BU137" i="2"/>
  <c r="BT137" i="2"/>
  <c r="DU136" i="2"/>
  <c r="DT136" i="2"/>
  <c r="DS136" i="2"/>
  <c r="DR136" i="2"/>
  <c r="DQ136" i="2"/>
  <c r="DP136" i="2"/>
  <c r="DO136" i="2"/>
  <c r="DN136" i="2"/>
  <c r="DM136" i="2"/>
  <c r="DL136" i="2"/>
  <c r="DK136" i="2"/>
  <c r="DJ136" i="2"/>
  <c r="DI136" i="2"/>
  <c r="DH136" i="2"/>
  <c r="DG136" i="2"/>
  <c r="DF136" i="2"/>
  <c r="DE136" i="2"/>
  <c r="DD136" i="2"/>
  <c r="DC136" i="2"/>
  <c r="DB136" i="2"/>
  <c r="DA136" i="2"/>
  <c r="CZ136" i="2"/>
  <c r="CY136" i="2"/>
  <c r="CX136" i="2"/>
  <c r="CW136" i="2"/>
  <c r="CV136" i="2"/>
  <c r="CU136" i="2"/>
  <c r="CT136" i="2"/>
  <c r="CS136" i="2"/>
  <c r="CR136" i="2"/>
  <c r="CQ136" i="2"/>
  <c r="CP136" i="2"/>
  <c r="CO136" i="2"/>
  <c r="CN136" i="2"/>
  <c r="CM136" i="2"/>
  <c r="CL136" i="2"/>
  <c r="CK136" i="2"/>
  <c r="CJ136" i="2"/>
  <c r="CI136" i="2"/>
  <c r="CH136" i="2"/>
  <c r="CG136" i="2"/>
  <c r="CF136" i="2"/>
  <c r="CE136" i="2"/>
  <c r="CD136" i="2"/>
  <c r="CC136" i="2"/>
  <c r="CB136" i="2"/>
  <c r="CA136" i="2"/>
  <c r="BZ136" i="2"/>
  <c r="BY136" i="2"/>
  <c r="BX136" i="2"/>
  <c r="BW136" i="2"/>
  <c r="BV136" i="2"/>
  <c r="BU136" i="2"/>
  <c r="BT136" i="2"/>
  <c r="DU135" i="2"/>
  <c r="DT135" i="2"/>
  <c r="DS135" i="2"/>
  <c r="DR135" i="2"/>
  <c r="DQ135" i="2"/>
  <c r="DP135" i="2"/>
  <c r="DO135" i="2"/>
  <c r="DN135" i="2"/>
  <c r="DM135" i="2"/>
  <c r="DL135" i="2"/>
  <c r="DK135" i="2"/>
  <c r="DJ135" i="2"/>
  <c r="DI135" i="2"/>
  <c r="DH135" i="2"/>
  <c r="DG135" i="2"/>
  <c r="DF135" i="2"/>
  <c r="DE135" i="2"/>
  <c r="DD135" i="2"/>
  <c r="DC135" i="2"/>
  <c r="DB135" i="2"/>
  <c r="DA135" i="2"/>
  <c r="CZ135" i="2"/>
  <c r="CY135" i="2"/>
  <c r="CX135" i="2"/>
  <c r="CW135" i="2"/>
  <c r="CV135" i="2"/>
  <c r="CU135" i="2"/>
  <c r="CT135" i="2"/>
  <c r="CS135" i="2"/>
  <c r="CR135" i="2"/>
  <c r="CQ135" i="2"/>
  <c r="CP135" i="2"/>
  <c r="CO135" i="2"/>
  <c r="CN135" i="2"/>
  <c r="CM135" i="2"/>
  <c r="CL135" i="2"/>
  <c r="CK135" i="2"/>
  <c r="CJ135" i="2"/>
  <c r="CI135" i="2"/>
  <c r="CH135" i="2"/>
  <c r="CG135" i="2"/>
  <c r="CF135" i="2"/>
  <c r="CE135" i="2"/>
  <c r="CD135" i="2"/>
  <c r="CC135" i="2"/>
  <c r="CB135" i="2"/>
  <c r="CA135" i="2"/>
  <c r="BZ135" i="2"/>
  <c r="BY135" i="2"/>
  <c r="BX135" i="2"/>
  <c r="BW135" i="2"/>
  <c r="BV135" i="2"/>
  <c r="BU135" i="2"/>
  <c r="BT135" i="2"/>
  <c r="DU134" i="2"/>
  <c r="DT134" i="2"/>
  <c r="DS134" i="2"/>
  <c r="DR134" i="2"/>
  <c r="DQ134" i="2"/>
  <c r="DP134" i="2"/>
  <c r="DO134" i="2"/>
  <c r="DN134" i="2"/>
  <c r="DM134" i="2"/>
  <c r="DL134" i="2"/>
  <c r="DK134" i="2"/>
  <c r="DJ134" i="2"/>
  <c r="DI134" i="2"/>
  <c r="DH134" i="2"/>
  <c r="DG134" i="2"/>
  <c r="DF134" i="2"/>
  <c r="DE134" i="2"/>
  <c r="DD134" i="2"/>
  <c r="DC134" i="2"/>
  <c r="DB134" i="2"/>
  <c r="DA134" i="2"/>
  <c r="CZ134" i="2"/>
  <c r="CY134" i="2"/>
  <c r="CX134" i="2"/>
  <c r="CW134" i="2"/>
  <c r="CV134" i="2"/>
  <c r="CU134" i="2"/>
  <c r="CT134" i="2"/>
  <c r="CS134" i="2"/>
  <c r="CR134" i="2"/>
  <c r="CQ134" i="2"/>
  <c r="CP134" i="2"/>
  <c r="CO134" i="2"/>
  <c r="CN134" i="2"/>
  <c r="CM134" i="2"/>
  <c r="CL134" i="2"/>
  <c r="CK134" i="2"/>
  <c r="CJ134" i="2"/>
  <c r="CI134" i="2"/>
  <c r="CH134" i="2"/>
  <c r="CG134" i="2"/>
  <c r="CF134" i="2"/>
  <c r="CE134" i="2"/>
  <c r="CD134" i="2"/>
  <c r="CC134" i="2"/>
  <c r="CB134" i="2"/>
  <c r="CA134" i="2"/>
  <c r="BZ134" i="2"/>
  <c r="BY134" i="2"/>
  <c r="BX134" i="2"/>
  <c r="BW134" i="2"/>
  <c r="BV134" i="2"/>
  <c r="BU134" i="2"/>
  <c r="BT134" i="2"/>
  <c r="DU133" i="2"/>
  <c r="DT133" i="2"/>
  <c r="DS133" i="2"/>
  <c r="DR133" i="2"/>
  <c r="DQ133" i="2"/>
  <c r="DP133" i="2"/>
  <c r="DO133" i="2"/>
  <c r="DN133" i="2"/>
  <c r="DM133" i="2"/>
  <c r="DL133" i="2"/>
  <c r="DK133" i="2"/>
  <c r="DJ133" i="2"/>
  <c r="DI133" i="2"/>
  <c r="DH133" i="2"/>
  <c r="DG133" i="2"/>
  <c r="DF133" i="2"/>
  <c r="DE133" i="2"/>
  <c r="DD133" i="2"/>
  <c r="DC133" i="2"/>
  <c r="DB133" i="2"/>
  <c r="DA133" i="2"/>
  <c r="CZ133" i="2"/>
  <c r="CY133" i="2"/>
  <c r="CX133" i="2"/>
  <c r="CW133" i="2"/>
  <c r="CV133" i="2"/>
  <c r="CU133" i="2"/>
  <c r="CT133" i="2"/>
  <c r="CS133" i="2"/>
  <c r="CR133" i="2"/>
  <c r="CQ133" i="2"/>
  <c r="CP133" i="2"/>
  <c r="CO133" i="2"/>
  <c r="CN133" i="2"/>
  <c r="CM133" i="2"/>
  <c r="CL133" i="2"/>
  <c r="CK133" i="2"/>
  <c r="CJ133" i="2"/>
  <c r="CI133" i="2"/>
  <c r="CH133" i="2"/>
  <c r="CG133" i="2"/>
  <c r="CF133" i="2"/>
  <c r="CE133" i="2"/>
  <c r="CD133" i="2"/>
  <c r="CC133" i="2"/>
  <c r="CB133" i="2"/>
  <c r="CA133" i="2"/>
  <c r="BZ133" i="2"/>
  <c r="BY133" i="2"/>
  <c r="BX133" i="2"/>
  <c r="BW133" i="2"/>
  <c r="BV133" i="2"/>
  <c r="BU133" i="2"/>
  <c r="BT133" i="2"/>
  <c r="DU132" i="2"/>
  <c r="DT132" i="2"/>
  <c r="DS132" i="2"/>
  <c r="DR132" i="2"/>
  <c r="DQ132" i="2"/>
  <c r="DP132" i="2"/>
  <c r="DO132" i="2"/>
  <c r="DN132" i="2"/>
  <c r="DM132" i="2"/>
  <c r="DL132" i="2"/>
  <c r="DK132" i="2"/>
  <c r="DJ132" i="2"/>
  <c r="DI132" i="2"/>
  <c r="DH132" i="2"/>
  <c r="DG132" i="2"/>
  <c r="DF132" i="2"/>
  <c r="DE132" i="2"/>
  <c r="DD132" i="2"/>
  <c r="DC132" i="2"/>
  <c r="DB132" i="2"/>
  <c r="DA132" i="2"/>
  <c r="CZ132" i="2"/>
  <c r="CY132" i="2"/>
  <c r="CX132" i="2"/>
  <c r="CW132" i="2"/>
  <c r="CV132" i="2"/>
  <c r="CU132" i="2"/>
  <c r="CT132" i="2"/>
  <c r="CS132" i="2"/>
  <c r="CR132" i="2"/>
  <c r="CQ132" i="2"/>
  <c r="CP132" i="2"/>
  <c r="CO132" i="2"/>
  <c r="CN132" i="2"/>
  <c r="CM132" i="2"/>
  <c r="CL132" i="2"/>
  <c r="CK132" i="2"/>
  <c r="CJ132" i="2"/>
  <c r="CI132" i="2"/>
  <c r="CH132" i="2"/>
  <c r="CG132" i="2"/>
  <c r="CF132" i="2"/>
  <c r="CE132" i="2"/>
  <c r="CD132" i="2"/>
  <c r="CC132" i="2"/>
  <c r="CB132" i="2"/>
  <c r="CA132" i="2"/>
  <c r="BZ132" i="2"/>
  <c r="BY132" i="2"/>
  <c r="BX132" i="2"/>
  <c r="BW132" i="2"/>
  <c r="BV132" i="2"/>
  <c r="BU132" i="2"/>
  <c r="BT132" i="2"/>
  <c r="DU131" i="2"/>
  <c r="DT131" i="2"/>
  <c r="DS131" i="2"/>
  <c r="DR131" i="2"/>
  <c r="DQ131" i="2"/>
  <c r="DP131" i="2"/>
  <c r="DO131" i="2"/>
  <c r="DN131" i="2"/>
  <c r="DM131" i="2"/>
  <c r="DL131" i="2"/>
  <c r="DK131" i="2"/>
  <c r="DJ131" i="2"/>
  <c r="DI131" i="2"/>
  <c r="DH131" i="2"/>
  <c r="DG131" i="2"/>
  <c r="DF131" i="2"/>
  <c r="DE131" i="2"/>
  <c r="DD131" i="2"/>
  <c r="DC131" i="2"/>
  <c r="DB131"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DU130" i="2"/>
  <c r="DT130" i="2"/>
  <c r="DS130" i="2"/>
  <c r="DR130" i="2"/>
  <c r="DQ130" i="2"/>
  <c r="DP130" i="2"/>
  <c r="DO130" i="2"/>
  <c r="DN130" i="2"/>
  <c r="DM130" i="2"/>
  <c r="DL130" i="2"/>
  <c r="DK130" i="2"/>
  <c r="DJ130" i="2"/>
  <c r="DI130" i="2"/>
  <c r="DH130" i="2"/>
  <c r="DG130" i="2"/>
  <c r="DF130" i="2"/>
  <c r="DE130" i="2"/>
  <c r="DD130" i="2"/>
  <c r="DC130" i="2"/>
  <c r="DB130" i="2"/>
  <c r="DA130" i="2"/>
  <c r="CZ130" i="2"/>
  <c r="CY130" i="2"/>
  <c r="CX130" i="2"/>
  <c r="CW130" i="2"/>
  <c r="CV130" i="2"/>
  <c r="CU130" i="2"/>
  <c r="CT130" i="2"/>
  <c r="CS130" i="2"/>
  <c r="CR130" i="2"/>
  <c r="CQ130" i="2"/>
  <c r="CP130" i="2"/>
  <c r="CO130" i="2"/>
  <c r="CN130" i="2"/>
  <c r="CM130" i="2"/>
  <c r="CL130" i="2"/>
  <c r="CK130" i="2"/>
  <c r="CJ130" i="2"/>
  <c r="CI130" i="2"/>
  <c r="CH130" i="2"/>
  <c r="CG130" i="2"/>
  <c r="CF130" i="2"/>
  <c r="CE130" i="2"/>
  <c r="CD130" i="2"/>
  <c r="CC130" i="2"/>
  <c r="CB130" i="2"/>
  <c r="CA130" i="2"/>
  <c r="BZ130" i="2"/>
  <c r="BY130" i="2"/>
  <c r="BX130" i="2"/>
  <c r="BW130" i="2"/>
  <c r="BV130" i="2"/>
  <c r="BU130" i="2"/>
  <c r="BT130" i="2"/>
  <c r="DU129" i="2"/>
  <c r="DT129" i="2"/>
  <c r="DS129" i="2"/>
  <c r="DR129" i="2"/>
  <c r="DQ129" i="2"/>
  <c r="DP129" i="2"/>
  <c r="DO129" i="2"/>
  <c r="DN129" i="2"/>
  <c r="DM129" i="2"/>
  <c r="DL129" i="2"/>
  <c r="DK129" i="2"/>
  <c r="DJ129" i="2"/>
  <c r="DI129" i="2"/>
  <c r="DH129" i="2"/>
  <c r="DG129" i="2"/>
  <c r="DF129" i="2"/>
  <c r="DE129" i="2"/>
  <c r="DD129" i="2"/>
  <c r="DC129" i="2"/>
  <c r="DB129" i="2"/>
  <c r="DA129" i="2"/>
  <c r="CZ129" i="2"/>
  <c r="CY129" i="2"/>
  <c r="CX129" i="2"/>
  <c r="CW129" i="2"/>
  <c r="CV129" i="2"/>
  <c r="CU129" i="2"/>
  <c r="CT129" i="2"/>
  <c r="CS129" i="2"/>
  <c r="CR129" i="2"/>
  <c r="CQ129" i="2"/>
  <c r="CP129" i="2"/>
  <c r="CO129" i="2"/>
  <c r="CN129" i="2"/>
  <c r="CM129" i="2"/>
  <c r="CL129" i="2"/>
  <c r="CK129" i="2"/>
  <c r="CJ129" i="2"/>
  <c r="CI129" i="2"/>
  <c r="CH129" i="2"/>
  <c r="CG129" i="2"/>
  <c r="CF129" i="2"/>
  <c r="CE129" i="2"/>
  <c r="CD129" i="2"/>
  <c r="CC129" i="2"/>
  <c r="CB129" i="2"/>
  <c r="CA129" i="2"/>
  <c r="BZ129" i="2"/>
  <c r="BY129" i="2"/>
  <c r="BX129" i="2"/>
  <c r="BW129" i="2"/>
  <c r="BV129" i="2"/>
  <c r="BU129" i="2"/>
  <c r="BT129" i="2"/>
  <c r="DU128" i="2"/>
  <c r="DT128" i="2"/>
  <c r="DS128" i="2"/>
  <c r="DR128" i="2"/>
  <c r="DQ128" i="2"/>
  <c r="DP128" i="2"/>
  <c r="DO128" i="2"/>
  <c r="DN128" i="2"/>
  <c r="DM128" i="2"/>
  <c r="DL128" i="2"/>
  <c r="DK128" i="2"/>
  <c r="DJ128" i="2"/>
  <c r="DI128" i="2"/>
  <c r="DH128" i="2"/>
  <c r="DG128" i="2"/>
  <c r="DF128" i="2"/>
  <c r="DE128" i="2"/>
  <c r="DD128" i="2"/>
  <c r="DC128" i="2"/>
  <c r="DB128" i="2"/>
  <c r="DA128" i="2"/>
  <c r="CZ128" i="2"/>
  <c r="CY128" i="2"/>
  <c r="CX128" i="2"/>
  <c r="CW128" i="2"/>
  <c r="CV128" i="2"/>
  <c r="CU128" i="2"/>
  <c r="CT128" i="2"/>
  <c r="CS128" i="2"/>
  <c r="CR128" i="2"/>
  <c r="CQ128" i="2"/>
  <c r="CP128" i="2"/>
  <c r="CO128" i="2"/>
  <c r="CN128" i="2"/>
  <c r="CM128" i="2"/>
  <c r="CL128" i="2"/>
  <c r="CK128" i="2"/>
  <c r="CJ128" i="2"/>
  <c r="CI128" i="2"/>
  <c r="CH128" i="2"/>
  <c r="CG128" i="2"/>
  <c r="CF128" i="2"/>
  <c r="CE128" i="2"/>
  <c r="CD128" i="2"/>
  <c r="CC128" i="2"/>
  <c r="CB128" i="2"/>
  <c r="CA128" i="2"/>
  <c r="BZ128" i="2"/>
  <c r="BY128" i="2"/>
  <c r="BX128" i="2"/>
  <c r="BW128" i="2"/>
  <c r="BV128" i="2"/>
  <c r="BU128" i="2"/>
  <c r="BT128" i="2"/>
  <c r="DU127" i="2"/>
  <c r="DT127" i="2"/>
  <c r="DS127" i="2"/>
  <c r="DR127" i="2"/>
  <c r="DQ127" i="2"/>
  <c r="DP127" i="2"/>
  <c r="DO127" i="2"/>
  <c r="DN127" i="2"/>
  <c r="DM127" i="2"/>
  <c r="DL127" i="2"/>
  <c r="DK127" i="2"/>
  <c r="DJ127" i="2"/>
  <c r="DI127" i="2"/>
  <c r="DH127" i="2"/>
  <c r="DG127" i="2"/>
  <c r="DF127" i="2"/>
  <c r="DE127" i="2"/>
  <c r="DD127" i="2"/>
  <c r="DC127" i="2"/>
  <c r="DB127" i="2"/>
  <c r="DA127" i="2"/>
  <c r="CZ127" i="2"/>
  <c r="CY127" i="2"/>
  <c r="CX127" i="2"/>
  <c r="CW127" i="2"/>
  <c r="CV127" i="2"/>
  <c r="CU127" i="2"/>
  <c r="CT127" i="2"/>
  <c r="CS127" i="2"/>
  <c r="CR127" i="2"/>
  <c r="CQ127" i="2"/>
  <c r="CP127" i="2"/>
  <c r="CO127" i="2"/>
  <c r="CN127" i="2"/>
  <c r="CM127" i="2"/>
  <c r="CL127" i="2"/>
  <c r="CK127" i="2"/>
  <c r="CJ127" i="2"/>
  <c r="CI127" i="2"/>
  <c r="CH127" i="2"/>
  <c r="CG127" i="2"/>
  <c r="CF127" i="2"/>
  <c r="CE127" i="2"/>
  <c r="CD127" i="2"/>
  <c r="CC127" i="2"/>
  <c r="CB127" i="2"/>
  <c r="CA127" i="2"/>
  <c r="BZ127" i="2"/>
  <c r="BY127" i="2"/>
  <c r="BX127" i="2"/>
  <c r="BW127" i="2"/>
  <c r="BV127" i="2"/>
  <c r="BU127" i="2"/>
  <c r="BT127" i="2"/>
  <c r="DU126" i="2"/>
  <c r="DT126" i="2"/>
  <c r="DS126" i="2"/>
  <c r="DR126" i="2"/>
  <c r="DQ126" i="2"/>
  <c r="DP126" i="2"/>
  <c r="DO126" i="2"/>
  <c r="DN126" i="2"/>
  <c r="DM126" i="2"/>
  <c r="DL126" i="2"/>
  <c r="DK126" i="2"/>
  <c r="DJ126" i="2"/>
  <c r="DI126" i="2"/>
  <c r="DH126" i="2"/>
  <c r="DG126" i="2"/>
  <c r="DF126" i="2"/>
  <c r="DE126" i="2"/>
  <c r="DD126" i="2"/>
  <c r="DC126" i="2"/>
  <c r="DB126" i="2"/>
  <c r="DA126" i="2"/>
  <c r="CZ126" i="2"/>
  <c r="CY126" i="2"/>
  <c r="CX126" i="2"/>
  <c r="CW126" i="2"/>
  <c r="CV126" i="2"/>
  <c r="CU126" i="2"/>
  <c r="CT126" i="2"/>
  <c r="CS126" i="2"/>
  <c r="CR126" i="2"/>
  <c r="CQ126" i="2"/>
  <c r="CP126" i="2"/>
  <c r="CO126" i="2"/>
  <c r="CN126" i="2"/>
  <c r="CM126" i="2"/>
  <c r="CL126" i="2"/>
  <c r="CK126" i="2"/>
  <c r="CJ126" i="2"/>
  <c r="CI126" i="2"/>
  <c r="CH126" i="2"/>
  <c r="CG126" i="2"/>
  <c r="CF126" i="2"/>
  <c r="CE126" i="2"/>
  <c r="CD126" i="2"/>
  <c r="CC126" i="2"/>
  <c r="CB126" i="2"/>
  <c r="CA126" i="2"/>
  <c r="BZ126" i="2"/>
  <c r="BY126" i="2"/>
  <c r="BX126" i="2"/>
  <c r="BW126" i="2"/>
  <c r="BV126" i="2"/>
  <c r="BU126" i="2"/>
  <c r="BT126" i="2"/>
  <c r="DU125" i="2"/>
  <c r="DT125" i="2"/>
  <c r="DS125" i="2"/>
  <c r="DR125" i="2"/>
  <c r="DQ125" i="2"/>
  <c r="DP125" i="2"/>
  <c r="DO125" i="2"/>
  <c r="DN125" i="2"/>
  <c r="DM125" i="2"/>
  <c r="DL125" i="2"/>
  <c r="DK125" i="2"/>
  <c r="DJ125" i="2"/>
  <c r="DI125" i="2"/>
  <c r="DH125" i="2"/>
  <c r="DG125" i="2"/>
  <c r="DF125" i="2"/>
  <c r="DE125" i="2"/>
  <c r="DD125" i="2"/>
  <c r="DC125" i="2"/>
  <c r="DB125" i="2"/>
  <c r="DA125" i="2"/>
  <c r="CZ125" i="2"/>
  <c r="CY125" i="2"/>
  <c r="CX125" i="2"/>
  <c r="CW125" i="2"/>
  <c r="CV125" i="2"/>
  <c r="CU125" i="2"/>
  <c r="CT125" i="2"/>
  <c r="CS125" i="2"/>
  <c r="CR125" i="2"/>
  <c r="CQ125" i="2"/>
  <c r="CP125" i="2"/>
  <c r="CO125" i="2"/>
  <c r="CN125" i="2"/>
  <c r="CM125" i="2"/>
  <c r="CL125" i="2"/>
  <c r="CK125" i="2"/>
  <c r="CJ125" i="2"/>
  <c r="CI125" i="2"/>
  <c r="CH125" i="2"/>
  <c r="CG125" i="2"/>
  <c r="CF125" i="2"/>
  <c r="CE125" i="2"/>
  <c r="CD125" i="2"/>
  <c r="CC125" i="2"/>
  <c r="CB125" i="2"/>
  <c r="CA125" i="2"/>
  <c r="BZ125" i="2"/>
  <c r="BY125" i="2"/>
  <c r="BX125" i="2"/>
  <c r="BW125" i="2"/>
  <c r="BV125" i="2"/>
  <c r="BU125" i="2"/>
  <c r="BT125" i="2"/>
  <c r="DU124" i="2"/>
  <c r="DT124" i="2"/>
  <c r="DS124" i="2"/>
  <c r="DR124" i="2"/>
  <c r="DQ124" i="2"/>
  <c r="DP124" i="2"/>
  <c r="DO124" i="2"/>
  <c r="DN124" i="2"/>
  <c r="DM124" i="2"/>
  <c r="DL124" i="2"/>
  <c r="DK124" i="2"/>
  <c r="DJ124" i="2"/>
  <c r="DI124" i="2"/>
  <c r="DH124" i="2"/>
  <c r="DG124" i="2"/>
  <c r="DF124" i="2"/>
  <c r="DE124" i="2"/>
  <c r="DD124" i="2"/>
  <c r="DC124" i="2"/>
  <c r="DB124" i="2"/>
  <c r="DA124" i="2"/>
  <c r="CZ124" i="2"/>
  <c r="CY124" i="2"/>
  <c r="CX124" i="2"/>
  <c r="CW124" i="2"/>
  <c r="CV124" i="2"/>
  <c r="CU124" i="2"/>
  <c r="CT124" i="2"/>
  <c r="CS124" i="2"/>
  <c r="CR124" i="2"/>
  <c r="CQ124" i="2"/>
  <c r="CP124" i="2"/>
  <c r="CO124" i="2"/>
  <c r="CN124" i="2"/>
  <c r="CM124" i="2"/>
  <c r="CL124" i="2"/>
  <c r="CK124" i="2"/>
  <c r="CJ124" i="2"/>
  <c r="CI124" i="2"/>
  <c r="CH124" i="2"/>
  <c r="CG124" i="2"/>
  <c r="CF124" i="2"/>
  <c r="CE124" i="2"/>
  <c r="CD124" i="2"/>
  <c r="CC124" i="2"/>
  <c r="CB124" i="2"/>
  <c r="CA124" i="2"/>
  <c r="BZ124" i="2"/>
  <c r="BY124" i="2"/>
  <c r="BX124" i="2"/>
  <c r="BW124" i="2"/>
  <c r="BV124" i="2"/>
  <c r="BU124" i="2"/>
  <c r="BT124" i="2"/>
  <c r="DU123" i="2"/>
  <c r="DT123" i="2"/>
  <c r="DS123" i="2"/>
  <c r="DR123" i="2"/>
  <c r="DQ123" i="2"/>
  <c r="DP123" i="2"/>
  <c r="DO123" i="2"/>
  <c r="DN123" i="2"/>
  <c r="DM123" i="2"/>
  <c r="DL123" i="2"/>
  <c r="DK123" i="2"/>
  <c r="DJ123" i="2"/>
  <c r="DI123" i="2"/>
  <c r="DH123" i="2"/>
  <c r="DG123" i="2"/>
  <c r="DF123" i="2"/>
  <c r="DE123" i="2"/>
  <c r="DD123" i="2"/>
  <c r="DC123" i="2"/>
  <c r="DB123" i="2"/>
  <c r="DA123" i="2"/>
  <c r="CZ123" i="2"/>
  <c r="CY123" i="2"/>
  <c r="CX123" i="2"/>
  <c r="CW123" i="2"/>
  <c r="CV123" i="2"/>
  <c r="CU123" i="2"/>
  <c r="CT123" i="2"/>
  <c r="CS123" i="2"/>
  <c r="CR123" i="2"/>
  <c r="CQ123" i="2"/>
  <c r="CP123" i="2"/>
  <c r="CO123" i="2"/>
  <c r="CN123" i="2"/>
  <c r="CM123" i="2"/>
  <c r="CL123" i="2"/>
  <c r="CK123" i="2"/>
  <c r="CJ123" i="2"/>
  <c r="CI123" i="2"/>
  <c r="CH123" i="2"/>
  <c r="CG123" i="2"/>
  <c r="CF123" i="2"/>
  <c r="CE123" i="2"/>
  <c r="CD123" i="2"/>
  <c r="CC123" i="2"/>
  <c r="CB123" i="2"/>
  <c r="CA123" i="2"/>
  <c r="BZ123" i="2"/>
  <c r="BY123" i="2"/>
  <c r="BX123" i="2"/>
  <c r="BW123" i="2"/>
  <c r="BV123" i="2"/>
  <c r="BU123" i="2"/>
  <c r="BT123" i="2"/>
  <c r="DU122" i="2"/>
  <c r="DT122" i="2"/>
  <c r="DS122" i="2"/>
  <c r="DR122" i="2"/>
  <c r="DQ122" i="2"/>
  <c r="DP122" i="2"/>
  <c r="DO122" i="2"/>
  <c r="DN122" i="2"/>
  <c r="DM122" i="2"/>
  <c r="DL122" i="2"/>
  <c r="DK122" i="2"/>
  <c r="DJ122" i="2"/>
  <c r="DI122" i="2"/>
  <c r="DH122" i="2"/>
  <c r="DG122" i="2"/>
  <c r="DF122" i="2"/>
  <c r="DE122" i="2"/>
  <c r="DD122" i="2"/>
  <c r="DC122" i="2"/>
  <c r="DB122" i="2"/>
  <c r="DA122" i="2"/>
  <c r="CZ122" i="2"/>
  <c r="CY122" i="2"/>
  <c r="CX122" i="2"/>
  <c r="CW122" i="2"/>
  <c r="CV122" i="2"/>
  <c r="CU122" i="2"/>
  <c r="CT122" i="2"/>
  <c r="CS122" i="2"/>
  <c r="CR122" i="2"/>
  <c r="CQ122" i="2"/>
  <c r="CP122" i="2"/>
  <c r="CO122" i="2"/>
  <c r="CN122" i="2"/>
  <c r="CM122" i="2"/>
  <c r="CL122" i="2"/>
  <c r="CK122" i="2"/>
  <c r="CJ122" i="2"/>
  <c r="CI122" i="2"/>
  <c r="CH122" i="2"/>
  <c r="CG122" i="2"/>
  <c r="CF122" i="2"/>
  <c r="CE122" i="2"/>
  <c r="CD122" i="2"/>
  <c r="CC122" i="2"/>
  <c r="CB122" i="2"/>
  <c r="CA122" i="2"/>
  <c r="BZ122" i="2"/>
  <c r="BY122" i="2"/>
  <c r="BX122" i="2"/>
  <c r="BW122" i="2"/>
  <c r="BV122" i="2"/>
  <c r="BU122" i="2"/>
  <c r="BT122" i="2"/>
  <c r="DU121" i="2"/>
  <c r="DT121" i="2"/>
  <c r="DS121" i="2"/>
  <c r="DR121" i="2"/>
  <c r="DQ121" i="2"/>
  <c r="DP121" i="2"/>
  <c r="DO121" i="2"/>
  <c r="DN121" i="2"/>
  <c r="DM121" i="2"/>
  <c r="DL121" i="2"/>
  <c r="DK121" i="2"/>
  <c r="DJ121" i="2"/>
  <c r="DI121" i="2"/>
  <c r="DH121" i="2"/>
  <c r="DG121" i="2"/>
  <c r="DF121" i="2"/>
  <c r="DE121" i="2"/>
  <c r="DD121" i="2"/>
  <c r="DC121" i="2"/>
  <c r="DB121" i="2"/>
  <c r="DA121" i="2"/>
  <c r="CZ121" i="2"/>
  <c r="CY121" i="2"/>
  <c r="CX121" i="2"/>
  <c r="CW121" i="2"/>
  <c r="CV121" i="2"/>
  <c r="CU121" i="2"/>
  <c r="CT121" i="2"/>
  <c r="CS121" i="2"/>
  <c r="CR121" i="2"/>
  <c r="CQ121" i="2"/>
  <c r="CP121" i="2"/>
  <c r="CO121" i="2"/>
  <c r="CN121" i="2"/>
  <c r="CM121" i="2"/>
  <c r="CL121" i="2"/>
  <c r="CK121" i="2"/>
  <c r="CJ121" i="2"/>
  <c r="CI121" i="2"/>
  <c r="CH121" i="2"/>
  <c r="CG121" i="2"/>
  <c r="CF121" i="2"/>
  <c r="CE121" i="2"/>
  <c r="CD121" i="2"/>
  <c r="CC121" i="2"/>
  <c r="CB121" i="2"/>
  <c r="CA121" i="2"/>
  <c r="BZ121" i="2"/>
  <c r="BY121" i="2"/>
  <c r="BX121" i="2"/>
  <c r="BW121" i="2"/>
  <c r="BV121" i="2"/>
  <c r="BU121" i="2"/>
  <c r="BT121" i="2"/>
  <c r="DU120" i="2"/>
  <c r="DT120" i="2"/>
  <c r="DS120" i="2"/>
  <c r="DR120" i="2"/>
  <c r="DQ120" i="2"/>
  <c r="DP120" i="2"/>
  <c r="DO120" i="2"/>
  <c r="DN120" i="2"/>
  <c r="DM120" i="2"/>
  <c r="DL120" i="2"/>
  <c r="DK120" i="2"/>
  <c r="DJ120" i="2"/>
  <c r="DI120" i="2"/>
  <c r="DH120" i="2"/>
  <c r="DG120" i="2"/>
  <c r="DF120" i="2"/>
  <c r="DE120" i="2"/>
  <c r="DD120" i="2"/>
  <c r="DC120" i="2"/>
  <c r="DB120" i="2"/>
  <c r="DA120" i="2"/>
  <c r="CZ120" i="2"/>
  <c r="CY120" i="2"/>
  <c r="CX120" i="2"/>
  <c r="CW120" i="2"/>
  <c r="CV120" i="2"/>
  <c r="CU120" i="2"/>
  <c r="CT120" i="2"/>
  <c r="CS120" i="2"/>
  <c r="CR120" i="2"/>
  <c r="CQ120" i="2"/>
  <c r="CP120" i="2"/>
  <c r="CO120" i="2"/>
  <c r="CN120" i="2"/>
  <c r="CM120" i="2"/>
  <c r="CL120" i="2"/>
  <c r="CK120" i="2"/>
  <c r="CJ120" i="2"/>
  <c r="CI120" i="2"/>
  <c r="CH120" i="2"/>
  <c r="CG120" i="2"/>
  <c r="CF120" i="2"/>
  <c r="CE120" i="2"/>
  <c r="CD120" i="2"/>
  <c r="CC120" i="2"/>
  <c r="CB120" i="2"/>
  <c r="CA120" i="2"/>
  <c r="BZ120" i="2"/>
  <c r="BY120" i="2"/>
  <c r="BX120" i="2"/>
  <c r="BW120" i="2"/>
  <c r="BV120" i="2"/>
  <c r="BU120" i="2"/>
  <c r="BT120" i="2"/>
  <c r="DU119" i="2"/>
  <c r="DT119" i="2"/>
  <c r="DS119" i="2"/>
  <c r="DR119" i="2"/>
  <c r="DQ119" i="2"/>
  <c r="DP119" i="2"/>
  <c r="DO119" i="2"/>
  <c r="DN119" i="2"/>
  <c r="DM119" i="2"/>
  <c r="DL119" i="2"/>
  <c r="DK119" i="2"/>
  <c r="DJ119" i="2"/>
  <c r="DI119" i="2"/>
  <c r="DH119" i="2"/>
  <c r="DG119" i="2"/>
  <c r="DF119" i="2"/>
  <c r="DE119" i="2"/>
  <c r="DD119" i="2"/>
  <c r="DC119" i="2"/>
  <c r="DB119" i="2"/>
  <c r="DA119" i="2"/>
  <c r="CZ119" i="2"/>
  <c r="CY119" i="2"/>
  <c r="CX119" i="2"/>
  <c r="CW119" i="2"/>
  <c r="CV119" i="2"/>
  <c r="CU119" i="2"/>
  <c r="CT119" i="2"/>
  <c r="CS119" i="2"/>
  <c r="CR119" i="2"/>
  <c r="CQ119" i="2"/>
  <c r="CP119" i="2"/>
  <c r="CO119" i="2"/>
  <c r="CN119" i="2"/>
  <c r="CM119" i="2"/>
  <c r="CL119" i="2"/>
  <c r="CK119" i="2"/>
  <c r="CJ119" i="2"/>
  <c r="CI119" i="2"/>
  <c r="CH119" i="2"/>
  <c r="CG119" i="2"/>
  <c r="CF119" i="2"/>
  <c r="CE119" i="2"/>
  <c r="CD119" i="2"/>
  <c r="CC119" i="2"/>
  <c r="CB119" i="2"/>
  <c r="CA119" i="2"/>
  <c r="BZ119" i="2"/>
  <c r="BY119" i="2"/>
  <c r="BX119" i="2"/>
  <c r="BW119" i="2"/>
  <c r="BV119" i="2"/>
  <c r="BU119" i="2"/>
  <c r="BT119" i="2"/>
  <c r="DU118" i="2"/>
  <c r="DT118" i="2"/>
  <c r="DS118" i="2"/>
  <c r="DR118" i="2"/>
  <c r="DQ118" i="2"/>
  <c r="DP118" i="2"/>
  <c r="DO118" i="2"/>
  <c r="DN118" i="2"/>
  <c r="DM118" i="2"/>
  <c r="DL118" i="2"/>
  <c r="DK118" i="2"/>
  <c r="DJ118" i="2"/>
  <c r="DI118" i="2"/>
  <c r="DH118" i="2"/>
  <c r="DG118" i="2"/>
  <c r="DF118" i="2"/>
  <c r="DE118" i="2"/>
  <c r="DD118" i="2"/>
  <c r="DC118" i="2"/>
  <c r="DB118" i="2"/>
  <c r="DA118" i="2"/>
  <c r="CZ118" i="2"/>
  <c r="CY118" i="2"/>
  <c r="CX118" i="2"/>
  <c r="CW118" i="2"/>
  <c r="CV118" i="2"/>
  <c r="CU118" i="2"/>
  <c r="CT118" i="2"/>
  <c r="CS118" i="2"/>
  <c r="CR118" i="2"/>
  <c r="CQ118" i="2"/>
  <c r="CP118" i="2"/>
  <c r="CO118" i="2"/>
  <c r="CN118" i="2"/>
  <c r="CM118" i="2"/>
  <c r="CL118" i="2"/>
  <c r="CK118" i="2"/>
  <c r="CJ118" i="2"/>
  <c r="CI118" i="2"/>
  <c r="CH118" i="2"/>
  <c r="CG118" i="2"/>
  <c r="CF118" i="2"/>
  <c r="CE118" i="2"/>
  <c r="CD118" i="2"/>
  <c r="CC118" i="2"/>
  <c r="CB118" i="2"/>
  <c r="CA118" i="2"/>
  <c r="BZ118" i="2"/>
  <c r="BY118" i="2"/>
  <c r="BX118" i="2"/>
  <c r="BW118" i="2"/>
  <c r="BV118" i="2"/>
  <c r="BU118" i="2"/>
  <c r="BT118" i="2"/>
  <c r="DU117" i="2"/>
  <c r="DT117" i="2"/>
  <c r="DS117" i="2"/>
  <c r="DR117" i="2"/>
  <c r="DQ117" i="2"/>
  <c r="DP117" i="2"/>
  <c r="DO117" i="2"/>
  <c r="DN117" i="2"/>
  <c r="DM117" i="2"/>
  <c r="DL117" i="2"/>
  <c r="DK117" i="2"/>
  <c r="DJ117" i="2"/>
  <c r="DI117" i="2"/>
  <c r="DH117" i="2"/>
  <c r="DG117" i="2"/>
  <c r="DF117" i="2"/>
  <c r="DE117" i="2"/>
  <c r="DD117" i="2"/>
  <c r="DC117" i="2"/>
  <c r="DB117" i="2"/>
  <c r="DA117" i="2"/>
  <c r="CZ117" i="2"/>
  <c r="CY117" i="2"/>
  <c r="CX117" i="2"/>
  <c r="CW117" i="2"/>
  <c r="CV117" i="2"/>
  <c r="CU117" i="2"/>
  <c r="CT117" i="2"/>
  <c r="CS117" i="2"/>
  <c r="CR117" i="2"/>
  <c r="CQ117" i="2"/>
  <c r="CP117" i="2"/>
  <c r="CO117" i="2"/>
  <c r="CN117" i="2"/>
  <c r="CM117" i="2"/>
  <c r="CL117" i="2"/>
  <c r="CK117" i="2"/>
  <c r="CJ117" i="2"/>
  <c r="CI117" i="2"/>
  <c r="CH117" i="2"/>
  <c r="CG117" i="2"/>
  <c r="CF117" i="2"/>
  <c r="CE117" i="2"/>
  <c r="CD117" i="2"/>
  <c r="CC117" i="2"/>
  <c r="CB117" i="2"/>
  <c r="CA117" i="2"/>
  <c r="BZ117" i="2"/>
  <c r="BY117" i="2"/>
  <c r="BX117" i="2"/>
  <c r="BW117" i="2"/>
  <c r="BV117" i="2"/>
  <c r="BU117" i="2"/>
  <c r="BT117" i="2"/>
  <c r="DU116" i="2"/>
  <c r="DT116" i="2"/>
  <c r="DS116" i="2"/>
  <c r="DR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CQ116" i="2"/>
  <c r="CP116" i="2"/>
  <c r="CO116" i="2"/>
  <c r="CN116" i="2"/>
  <c r="CM116" i="2"/>
  <c r="CL116" i="2"/>
  <c r="CK116" i="2"/>
  <c r="CJ116" i="2"/>
  <c r="CI116" i="2"/>
  <c r="CH116" i="2"/>
  <c r="CG116" i="2"/>
  <c r="CF116" i="2"/>
  <c r="CE116" i="2"/>
  <c r="CD116" i="2"/>
  <c r="CC116" i="2"/>
  <c r="CB116" i="2"/>
  <c r="CA116" i="2"/>
  <c r="BZ116" i="2"/>
  <c r="BY116" i="2"/>
  <c r="BX116" i="2"/>
  <c r="BW116" i="2"/>
  <c r="BV116" i="2"/>
  <c r="BU116" i="2"/>
  <c r="BT116" i="2"/>
  <c r="DU115" i="2"/>
  <c r="DT115" i="2"/>
  <c r="DS115" i="2"/>
  <c r="DR115" i="2"/>
  <c r="DQ115" i="2"/>
  <c r="DP115" i="2"/>
  <c r="DO115" i="2"/>
  <c r="DN115" i="2"/>
  <c r="DM115" i="2"/>
  <c r="DL115" i="2"/>
  <c r="DK115" i="2"/>
  <c r="DJ115" i="2"/>
  <c r="DI115" i="2"/>
  <c r="DH115" i="2"/>
  <c r="DG115" i="2"/>
  <c r="DF115" i="2"/>
  <c r="DE115" i="2"/>
  <c r="DD115" i="2"/>
  <c r="DC115" i="2"/>
  <c r="DB115" i="2"/>
  <c r="DA115" i="2"/>
  <c r="CZ115" i="2"/>
  <c r="CY115" i="2"/>
  <c r="CX115" i="2"/>
  <c r="CW115" i="2"/>
  <c r="CV115" i="2"/>
  <c r="CU115" i="2"/>
  <c r="CT115" i="2"/>
  <c r="CS115" i="2"/>
  <c r="CR115" i="2"/>
  <c r="CQ115" i="2"/>
  <c r="CP115" i="2"/>
  <c r="CO115" i="2"/>
  <c r="CN115" i="2"/>
  <c r="CM115" i="2"/>
  <c r="CL115" i="2"/>
  <c r="CK115" i="2"/>
  <c r="CJ115" i="2"/>
  <c r="CI115" i="2"/>
  <c r="CH115" i="2"/>
  <c r="CG115" i="2"/>
  <c r="CF115" i="2"/>
  <c r="CE115" i="2"/>
  <c r="CD115" i="2"/>
  <c r="CC115" i="2"/>
  <c r="CB115" i="2"/>
  <c r="CA115" i="2"/>
  <c r="BZ115" i="2"/>
  <c r="BY115" i="2"/>
  <c r="BX115" i="2"/>
  <c r="BW115" i="2"/>
  <c r="BV115" i="2"/>
  <c r="BU115" i="2"/>
  <c r="BT115" i="2"/>
  <c r="DU114" i="2"/>
  <c r="DT114" i="2"/>
  <c r="DS114" i="2"/>
  <c r="DR114" i="2"/>
  <c r="DQ114" i="2"/>
  <c r="DP114" i="2"/>
  <c r="DO114" i="2"/>
  <c r="DN114" i="2"/>
  <c r="DM114" i="2"/>
  <c r="DL114" i="2"/>
  <c r="DK114" i="2"/>
  <c r="DJ114" i="2"/>
  <c r="DI114" i="2"/>
  <c r="DH114" i="2"/>
  <c r="DG114" i="2"/>
  <c r="DF114" i="2"/>
  <c r="DE114" i="2"/>
  <c r="DD114" i="2"/>
  <c r="DC114" i="2"/>
  <c r="DB114" i="2"/>
  <c r="DA114" i="2"/>
  <c r="CZ114" i="2"/>
  <c r="CY114" i="2"/>
  <c r="CX114" i="2"/>
  <c r="CW114" i="2"/>
  <c r="CV114" i="2"/>
  <c r="CU114" i="2"/>
  <c r="CT114" i="2"/>
  <c r="CS114" i="2"/>
  <c r="CR114" i="2"/>
  <c r="CQ114" i="2"/>
  <c r="CP114" i="2"/>
  <c r="CO114" i="2"/>
  <c r="CN114" i="2"/>
  <c r="CM114" i="2"/>
  <c r="CL114" i="2"/>
  <c r="CK114" i="2"/>
  <c r="CJ114" i="2"/>
  <c r="CI114" i="2"/>
  <c r="CH114" i="2"/>
  <c r="CG114" i="2"/>
  <c r="CF114" i="2"/>
  <c r="CE114" i="2"/>
  <c r="CD114" i="2"/>
  <c r="CC114" i="2"/>
  <c r="CB114" i="2"/>
  <c r="CA114" i="2"/>
  <c r="BZ114" i="2"/>
  <c r="BY114" i="2"/>
  <c r="BX114" i="2"/>
  <c r="BW114" i="2"/>
  <c r="BV114" i="2"/>
  <c r="BU114" i="2"/>
  <c r="BT114" i="2"/>
  <c r="DU113" i="2"/>
  <c r="DT113" i="2"/>
  <c r="DS113" i="2"/>
  <c r="DR113" i="2"/>
  <c r="DQ113" i="2"/>
  <c r="DP113" i="2"/>
  <c r="DO113" i="2"/>
  <c r="DN113" i="2"/>
  <c r="DM113" i="2"/>
  <c r="DL113" i="2"/>
  <c r="DK113" i="2"/>
  <c r="DJ113" i="2"/>
  <c r="DI113" i="2"/>
  <c r="DH113" i="2"/>
  <c r="DG113" i="2"/>
  <c r="DF113" i="2"/>
  <c r="DE113" i="2"/>
  <c r="DD113" i="2"/>
  <c r="DC113" i="2"/>
  <c r="DB113" i="2"/>
  <c r="DA113" i="2"/>
  <c r="CZ113" i="2"/>
  <c r="CY113" i="2"/>
  <c r="CX113" i="2"/>
  <c r="CW113" i="2"/>
  <c r="CV113" i="2"/>
  <c r="CU113" i="2"/>
  <c r="CT113" i="2"/>
  <c r="CS113" i="2"/>
  <c r="CR113" i="2"/>
  <c r="CQ113" i="2"/>
  <c r="CP113" i="2"/>
  <c r="CO113" i="2"/>
  <c r="CN113" i="2"/>
  <c r="CM113" i="2"/>
  <c r="CL113" i="2"/>
  <c r="CK113" i="2"/>
  <c r="CJ113" i="2"/>
  <c r="CI113" i="2"/>
  <c r="CH113" i="2"/>
  <c r="CG113" i="2"/>
  <c r="CF113" i="2"/>
  <c r="CE113" i="2"/>
  <c r="CD113" i="2"/>
  <c r="CC113" i="2"/>
  <c r="CB113" i="2"/>
  <c r="CA113" i="2"/>
  <c r="BZ113" i="2"/>
  <c r="BY113" i="2"/>
  <c r="BX113" i="2"/>
  <c r="BW113" i="2"/>
  <c r="BV113" i="2"/>
  <c r="BU113" i="2"/>
  <c r="BT113" i="2"/>
  <c r="DU112" i="2"/>
  <c r="DT112" i="2"/>
  <c r="DS112" i="2"/>
  <c r="DR112" i="2"/>
  <c r="DQ112" i="2"/>
  <c r="DP112" i="2"/>
  <c r="DO112" i="2"/>
  <c r="DN112" i="2"/>
  <c r="DM112" i="2"/>
  <c r="DL112" i="2"/>
  <c r="DK112" i="2"/>
  <c r="DJ112" i="2"/>
  <c r="DI112" i="2"/>
  <c r="DH112" i="2"/>
  <c r="DG112" i="2"/>
  <c r="DF112" i="2"/>
  <c r="DE112" i="2"/>
  <c r="DD112" i="2"/>
  <c r="DC112" i="2"/>
  <c r="DB112" i="2"/>
  <c r="DA112" i="2"/>
  <c r="CZ112" i="2"/>
  <c r="CY112" i="2"/>
  <c r="CX112" i="2"/>
  <c r="CW112" i="2"/>
  <c r="CV112" i="2"/>
  <c r="CU112" i="2"/>
  <c r="CT112" i="2"/>
  <c r="CS112" i="2"/>
  <c r="CR112" i="2"/>
  <c r="CQ112" i="2"/>
  <c r="CP112" i="2"/>
  <c r="CO112" i="2"/>
  <c r="CN112" i="2"/>
  <c r="CM112" i="2"/>
  <c r="CL112" i="2"/>
  <c r="CK112" i="2"/>
  <c r="CJ112" i="2"/>
  <c r="CI112" i="2"/>
  <c r="CH112" i="2"/>
  <c r="CG112" i="2"/>
  <c r="CF112" i="2"/>
  <c r="CE112" i="2"/>
  <c r="CD112" i="2"/>
  <c r="CC112" i="2"/>
  <c r="CB112" i="2"/>
  <c r="CA112" i="2"/>
  <c r="BZ112" i="2"/>
  <c r="BY112" i="2"/>
  <c r="BX112" i="2"/>
  <c r="BW112" i="2"/>
  <c r="BV112" i="2"/>
  <c r="BU112" i="2"/>
  <c r="BT112" i="2"/>
  <c r="DU111" i="2"/>
  <c r="DT111" i="2"/>
  <c r="DS111" i="2"/>
  <c r="DR111" i="2"/>
  <c r="DQ111" i="2"/>
  <c r="DP111" i="2"/>
  <c r="DO111" i="2"/>
  <c r="DN111" i="2"/>
  <c r="DM111" i="2"/>
  <c r="DL111" i="2"/>
  <c r="DK111" i="2"/>
  <c r="DJ111" i="2"/>
  <c r="DI111" i="2"/>
  <c r="DH111" i="2"/>
  <c r="DG111" i="2"/>
  <c r="DF111" i="2"/>
  <c r="DE111" i="2"/>
  <c r="DD111" i="2"/>
  <c r="DC111" i="2"/>
  <c r="DB111" i="2"/>
  <c r="DA111" i="2"/>
  <c r="CZ111" i="2"/>
  <c r="CY111" i="2"/>
  <c r="CX111" i="2"/>
  <c r="CW111" i="2"/>
  <c r="CV111" i="2"/>
  <c r="CU111" i="2"/>
  <c r="CT111" i="2"/>
  <c r="CS111" i="2"/>
  <c r="CR111" i="2"/>
  <c r="CQ111" i="2"/>
  <c r="CP111" i="2"/>
  <c r="CO111" i="2"/>
  <c r="CN111" i="2"/>
  <c r="CM111" i="2"/>
  <c r="CL111" i="2"/>
  <c r="CK111" i="2"/>
  <c r="CJ111" i="2"/>
  <c r="CI111" i="2"/>
  <c r="CH111" i="2"/>
  <c r="CG111" i="2"/>
  <c r="CF111" i="2"/>
  <c r="CE111" i="2"/>
  <c r="CD111" i="2"/>
  <c r="CC111" i="2"/>
  <c r="CB111" i="2"/>
  <c r="CA111" i="2"/>
  <c r="BZ111" i="2"/>
  <c r="BY111" i="2"/>
  <c r="BX111" i="2"/>
  <c r="BW111" i="2"/>
  <c r="BV111" i="2"/>
  <c r="BU111" i="2"/>
  <c r="BT111" i="2"/>
  <c r="DU110" i="2"/>
  <c r="DT110" i="2"/>
  <c r="DS110" i="2"/>
  <c r="DR110" i="2"/>
  <c r="DQ110" i="2"/>
  <c r="DP110" i="2"/>
  <c r="DO110" i="2"/>
  <c r="DN110" i="2"/>
  <c r="DM110" i="2"/>
  <c r="DL110" i="2"/>
  <c r="DK110" i="2"/>
  <c r="DJ110" i="2"/>
  <c r="DI110" i="2"/>
  <c r="DH110" i="2"/>
  <c r="DG110" i="2"/>
  <c r="DF110" i="2"/>
  <c r="DE110" i="2"/>
  <c r="DD110" i="2"/>
  <c r="DC110" i="2"/>
  <c r="DB110" i="2"/>
  <c r="DA110" i="2"/>
  <c r="CZ110" i="2"/>
  <c r="CY110" i="2"/>
  <c r="CX110" i="2"/>
  <c r="CW110" i="2"/>
  <c r="CV110" i="2"/>
  <c r="CU110" i="2"/>
  <c r="CT110" i="2"/>
  <c r="CS110" i="2"/>
  <c r="CR110" i="2"/>
  <c r="CQ110" i="2"/>
  <c r="CP110" i="2"/>
  <c r="CO110" i="2"/>
  <c r="CN110" i="2"/>
  <c r="CM110" i="2"/>
  <c r="CL110" i="2"/>
  <c r="CK110" i="2"/>
  <c r="CJ110" i="2"/>
  <c r="CI110" i="2"/>
  <c r="CH110" i="2"/>
  <c r="CG110" i="2"/>
  <c r="CF110" i="2"/>
  <c r="CE110" i="2"/>
  <c r="CD110" i="2"/>
  <c r="CC110" i="2"/>
  <c r="CB110" i="2"/>
  <c r="CA110" i="2"/>
  <c r="BZ110" i="2"/>
  <c r="BY110" i="2"/>
  <c r="BX110" i="2"/>
  <c r="BW110" i="2"/>
  <c r="BV110" i="2"/>
  <c r="BU110" i="2"/>
  <c r="BT110" i="2"/>
  <c r="DU109" i="2"/>
  <c r="DT109" i="2"/>
  <c r="DS109" i="2"/>
  <c r="DR109" i="2"/>
  <c r="DQ109" i="2"/>
  <c r="DP109" i="2"/>
  <c r="DO109" i="2"/>
  <c r="DN109" i="2"/>
  <c r="DM109" i="2"/>
  <c r="DL109" i="2"/>
  <c r="DK109" i="2"/>
  <c r="DJ109" i="2"/>
  <c r="DI109" i="2"/>
  <c r="DH109" i="2"/>
  <c r="DG109" i="2"/>
  <c r="DF109" i="2"/>
  <c r="DE109" i="2"/>
  <c r="DD109" i="2"/>
  <c r="DC109" i="2"/>
  <c r="DB109" i="2"/>
  <c r="DA109" i="2"/>
  <c r="CZ109" i="2"/>
  <c r="CY109" i="2"/>
  <c r="CX109" i="2"/>
  <c r="CW109" i="2"/>
  <c r="CV109" i="2"/>
  <c r="CU109" i="2"/>
  <c r="CT109" i="2"/>
  <c r="CS109" i="2"/>
  <c r="CR109" i="2"/>
  <c r="CQ109" i="2"/>
  <c r="CP109" i="2"/>
  <c r="CO109" i="2"/>
  <c r="CN109" i="2"/>
  <c r="CM109" i="2"/>
  <c r="CL109" i="2"/>
  <c r="CK109" i="2"/>
  <c r="CJ109" i="2"/>
  <c r="CI109" i="2"/>
  <c r="CH109" i="2"/>
  <c r="CG109" i="2"/>
  <c r="CF109" i="2"/>
  <c r="CE109" i="2"/>
  <c r="CD109" i="2"/>
  <c r="CC109" i="2"/>
  <c r="CB109" i="2"/>
  <c r="CA109" i="2"/>
  <c r="BZ109" i="2"/>
  <c r="BY109" i="2"/>
  <c r="BX109" i="2"/>
  <c r="BW109" i="2"/>
  <c r="BV109" i="2"/>
  <c r="BU109" i="2"/>
  <c r="BT109"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DU107" i="2"/>
  <c r="DT107" i="2"/>
  <c r="DS107" i="2"/>
  <c r="DR107" i="2"/>
  <c r="DQ107" i="2"/>
  <c r="DP107" i="2"/>
  <c r="DO107" i="2"/>
  <c r="DN107" i="2"/>
  <c r="DM107" i="2"/>
  <c r="DL107" i="2"/>
  <c r="DK107" i="2"/>
  <c r="DJ107" i="2"/>
  <c r="DI107" i="2"/>
  <c r="DH107" i="2"/>
  <c r="DG107" i="2"/>
  <c r="DF107" i="2"/>
  <c r="DE107" i="2"/>
  <c r="DD107" i="2"/>
  <c r="DC107" i="2"/>
  <c r="DB107" i="2"/>
  <c r="DA107" i="2"/>
  <c r="CZ107" i="2"/>
  <c r="CY107" i="2"/>
  <c r="CX107" i="2"/>
  <c r="CW107" i="2"/>
  <c r="CV107" i="2"/>
  <c r="CU107" i="2"/>
  <c r="CT107" i="2"/>
  <c r="CS107" i="2"/>
  <c r="CR107" i="2"/>
  <c r="CQ107" i="2"/>
  <c r="CP107" i="2"/>
  <c r="CO107" i="2"/>
  <c r="CN107" i="2"/>
  <c r="CM107" i="2"/>
  <c r="CL107" i="2"/>
  <c r="CK107" i="2"/>
  <c r="CJ107" i="2"/>
  <c r="CI107" i="2"/>
  <c r="CH107" i="2"/>
  <c r="CG107" i="2"/>
  <c r="CF107" i="2"/>
  <c r="CE107" i="2"/>
  <c r="CD107" i="2"/>
  <c r="CC107" i="2"/>
  <c r="CB107" i="2"/>
  <c r="CA107" i="2"/>
  <c r="BZ107" i="2"/>
  <c r="BY107" i="2"/>
  <c r="BX107" i="2"/>
  <c r="BW107" i="2"/>
  <c r="BV107" i="2"/>
  <c r="BU107" i="2"/>
  <c r="BT107" i="2"/>
  <c r="DU106" i="2"/>
  <c r="DT106" i="2"/>
  <c r="DS106" i="2"/>
  <c r="DR106" i="2"/>
  <c r="DQ106" i="2"/>
  <c r="DP106" i="2"/>
  <c r="DO106" i="2"/>
  <c r="DN106" i="2"/>
  <c r="DM106" i="2"/>
  <c r="DL106" i="2"/>
  <c r="DK106" i="2"/>
  <c r="DJ106" i="2"/>
  <c r="DI106" i="2"/>
  <c r="DH106" i="2"/>
  <c r="DG106" i="2"/>
  <c r="DF106" i="2"/>
  <c r="DE106" i="2"/>
  <c r="DD106" i="2"/>
  <c r="DC106" i="2"/>
  <c r="DB106" i="2"/>
  <c r="DA106" i="2"/>
  <c r="CZ106" i="2"/>
  <c r="CY106" i="2"/>
  <c r="CX106" i="2"/>
  <c r="CW106" i="2"/>
  <c r="CV106" i="2"/>
  <c r="CU106" i="2"/>
  <c r="CT106" i="2"/>
  <c r="CS106" i="2"/>
  <c r="CR106" i="2"/>
  <c r="CQ106" i="2"/>
  <c r="CP106" i="2"/>
  <c r="CO106" i="2"/>
  <c r="CN106" i="2"/>
  <c r="CM106" i="2"/>
  <c r="CL106" i="2"/>
  <c r="CK106" i="2"/>
  <c r="CJ106" i="2"/>
  <c r="CI106" i="2"/>
  <c r="CH106" i="2"/>
  <c r="CG106" i="2"/>
  <c r="CF106" i="2"/>
  <c r="CE106" i="2"/>
  <c r="CD106" i="2"/>
  <c r="CC106" i="2"/>
  <c r="CB106" i="2"/>
  <c r="CA106" i="2"/>
  <c r="BZ106" i="2"/>
  <c r="BY106" i="2"/>
  <c r="BX106" i="2"/>
  <c r="BW106" i="2"/>
  <c r="BV106" i="2"/>
  <c r="BU106" i="2"/>
  <c r="BT106" i="2"/>
  <c r="DU105" i="2"/>
  <c r="DT105" i="2"/>
  <c r="DS105" i="2"/>
  <c r="DR105" i="2"/>
  <c r="DQ105" i="2"/>
  <c r="DP105" i="2"/>
  <c r="DO105" i="2"/>
  <c r="DN105" i="2"/>
  <c r="DM105" i="2"/>
  <c r="DL105" i="2"/>
  <c r="DK105" i="2"/>
  <c r="DJ105" i="2"/>
  <c r="DI105" i="2"/>
  <c r="DH105" i="2"/>
  <c r="DG105" i="2"/>
  <c r="DF105" i="2"/>
  <c r="DE105" i="2"/>
  <c r="DD105" i="2"/>
  <c r="DC105" i="2"/>
  <c r="DB105" i="2"/>
  <c r="DA105" i="2"/>
  <c r="CZ105" i="2"/>
  <c r="CY105" i="2"/>
  <c r="CX105" i="2"/>
  <c r="CW105" i="2"/>
  <c r="CV105" i="2"/>
  <c r="CU105" i="2"/>
  <c r="CT105" i="2"/>
  <c r="CS105" i="2"/>
  <c r="CR105" i="2"/>
  <c r="CQ105" i="2"/>
  <c r="CP105" i="2"/>
  <c r="CO105" i="2"/>
  <c r="CN105" i="2"/>
  <c r="CM105" i="2"/>
  <c r="CL105" i="2"/>
  <c r="CK105" i="2"/>
  <c r="CJ105" i="2"/>
  <c r="CI105" i="2"/>
  <c r="CH105" i="2"/>
  <c r="CG105" i="2"/>
  <c r="CF105" i="2"/>
  <c r="CE105" i="2"/>
  <c r="CD105" i="2"/>
  <c r="CC105" i="2"/>
  <c r="CB105" i="2"/>
  <c r="CA105" i="2"/>
  <c r="BZ105" i="2"/>
  <c r="BY105" i="2"/>
  <c r="BX105" i="2"/>
  <c r="BW105" i="2"/>
  <c r="BV105" i="2"/>
  <c r="BU105" i="2"/>
  <c r="BT105" i="2"/>
  <c r="DU104" i="2"/>
  <c r="DT104" i="2"/>
  <c r="DS104" i="2"/>
  <c r="DR104" i="2"/>
  <c r="DQ104" i="2"/>
  <c r="DP104" i="2"/>
  <c r="DO104" i="2"/>
  <c r="DN104" i="2"/>
  <c r="DM104" i="2"/>
  <c r="DL104" i="2"/>
  <c r="DK104" i="2"/>
  <c r="DJ104" i="2"/>
  <c r="DI104" i="2"/>
  <c r="DH104" i="2"/>
  <c r="DG104" i="2"/>
  <c r="DF104" i="2"/>
  <c r="DE104" i="2"/>
  <c r="DD104" i="2"/>
  <c r="DC104" i="2"/>
  <c r="DB104" i="2"/>
  <c r="DA104" i="2"/>
  <c r="CZ104" i="2"/>
  <c r="CY104" i="2"/>
  <c r="CX104" i="2"/>
  <c r="CW104" i="2"/>
  <c r="CV104" i="2"/>
  <c r="CU104" i="2"/>
  <c r="CT104" i="2"/>
  <c r="CS104" i="2"/>
  <c r="CR104" i="2"/>
  <c r="CQ104" i="2"/>
  <c r="CP104" i="2"/>
  <c r="CO104" i="2"/>
  <c r="CN104" i="2"/>
  <c r="CM104" i="2"/>
  <c r="CL104" i="2"/>
  <c r="CK104" i="2"/>
  <c r="CJ104" i="2"/>
  <c r="CI104" i="2"/>
  <c r="CH104" i="2"/>
  <c r="CG104" i="2"/>
  <c r="CF104" i="2"/>
  <c r="CE104" i="2"/>
  <c r="CD104" i="2"/>
  <c r="CC104" i="2"/>
  <c r="CB104" i="2"/>
  <c r="CA104" i="2"/>
  <c r="BZ104" i="2"/>
  <c r="BY104" i="2"/>
  <c r="BX104" i="2"/>
  <c r="BW104" i="2"/>
  <c r="BV104" i="2"/>
  <c r="BU104" i="2"/>
  <c r="BT104" i="2"/>
  <c r="DU103" i="2"/>
  <c r="DT103" i="2"/>
  <c r="DS103" i="2"/>
  <c r="DR103" i="2"/>
  <c r="DQ103" i="2"/>
  <c r="DP103" i="2"/>
  <c r="DO103" i="2"/>
  <c r="DN103" i="2"/>
  <c r="DM103" i="2"/>
  <c r="DL103" i="2"/>
  <c r="DK103" i="2"/>
  <c r="DJ103" i="2"/>
  <c r="DI103" i="2"/>
  <c r="DH103" i="2"/>
  <c r="DG103" i="2"/>
  <c r="DF103" i="2"/>
  <c r="DE103" i="2"/>
  <c r="DD103" i="2"/>
  <c r="DC103" i="2"/>
  <c r="DB103" i="2"/>
  <c r="DA103" i="2"/>
  <c r="CZ103" i="2"/>
  <c r="CY103" i="2"/>
  <c r="CX103" i="2"/>
  <c r="CW103" i="2"/>
  <c r="CV103" i="2"/>
  <c r="CU103" i="2"/>
  <c r="CT103" i="2"/>
  <c r="CS103" i="2"/>
  <c r="CR103" i="2"/>
  <c r="CQ103" i="2"/>
  <c r="CP103" i="2"/>
  <c r="CO103" i="2"/>
  <c r="CN103" i="2"/>
  <c r="CM103" i="2"/>
  <c r="CL103" i="2"/>
  <c r="CK103" i="2"/>
  <c r="CJ103" i="2"/>
  <c r="CI103" i="2"/>
  <c r="CH103" i="2"/>
  <c r="CG103" i="2"/>
  <c r="CF103" i="2"/>
  <c r="CE103" i="2"/>
  <c r="CD103" i="2"/>
  <c r="CC103" i="2"/>
  <c r="CB103" i="2"/>
  <c r="CA103" i="2"/>
  <c r="BZ103" i="2"/>
  <c r="BY103" i="2"/>
  <c r="BX103" i="2"/>
  <c r="BW103" i="2"/>
  <c r="BV103" i="2"/>
  <c r="BU103" i="2"/>
  <c r="BT103" i="2"/>
  <c r="DU102" i="2"/>
  <c r="DT102" i="2"/>
  <c r="DS102" i="2"/>
  <c r="DR102" i="2"/>
  <c r="DQ102" i="2"/>
  <c r="DP102" i="2"/>
  <c r="DO102" i="2"/>
  <c r="DN102" i="2"/>
  <c r="DM102" i="2"/>
  <c r="DL102" i="2"/>
  <c r="DK102" i="2"/>
  <c r="DJ102" i="2"/>
  <c r="DI102" i="2"/>
  <c r="DH102" i="2"/>
  <c r="DG102" i="2"/>
  <c r="DF102" i="2"/>
  <c r="DE102" i="2"/>
  <c r="DD102" i="2"/>
  <c r="DC102" i="2"/>
  <c r="DB102" i="2"/>
  <c r="DA102" i="2"/>
  <c r="CZ102" i="2"/>
  <c r="CY102" i="2"/>
  <c r="CX102" i="2"/>
  <c r="CW102" i="2"/>
  <c r="CV102" i="2"/>
  <c r="CU102" i="2"/>
  <c r="CT102" i="2"/>
  <c r="CS102" i="2"/>
  <c r="CR102" i="2"/>
  <c r="CQ102" i="2"/>
  <c r="CP102" i="2"/>
  <c r="CO102" i="2"/>
  <c r="CN102" i="2"/>
  <c r="CM102" i="2"/>
  <c r="CL102" i="2"/>
  <c r="CK102" i="2"/>
  <c r="CJ102" i="2"/>
  <c r="CI102" i="2"/>
  <c r="CH102" i="2"/>
  <c r="CG102" i="2"/>
  <c r="CF102" i="2"/>
  <c r="CE102" i="2"/>
  <c r="CD102" i="2"/>
  <c r="CC102" i="2"/>
  <c r="CB102" i="2"/>
  <c r="CA102" i="2"/>
  <c r="BZ102" i="2"/>
  <c r="BY102" i="2"/>
  <c r="BX102" i="2"/>
  <c r="BW102" i="2"/>
  <c r="BV102" i="2"/>
  <c r="BU102" i="2"/>
  <c r="BT102" i="2"/>
  <c r="DU101" i="2"/>
  <c r="DT101" i="2"/>
  <c r="DS101" i="2"/>
  <c r="DR101" i="2"/>
  <c r="DQ101" i="2"/>
  <c r="DP101" i="2"/>
  <c r="DO101" i="2"/>
  <c r="DN101" i="2"/>
  <c r="DM101" i="2"/>
  <c r="DL101" i="2"/>
  <c r="DK101" i="2"/>
  <c r="DJ101" i="2"/>
  <c r="DI101" i="2"/>
  <c r="DH101" i="2"/>
  <c r="DG101" i="2"/>
  <c r="DF101" i="2"/>
  <c r="DE101" i="2"/>
  <c r="DD101" i="2"/>
  <c r="DC101" i="2"/>
  <c r="DB101" i="2"/>
  <c r="DA101" i="2"/>
  <c r="CZ101" i="2"/>
  <c r="CY101" i="2"/>
  <c r="CX101" i="2"/>
  <c r="CW101" i="2"/>
  <c r="CV101" i="2"/>
  <c r="CU101" i="2"/>
  <c r="CT101" i="2"/>
  <c r="CS101" i="2"/>
  <c r="CR101" i="2"/>
  <c r="CQ101" i="2"/>
  <c r="CP101" i="2"/>
  <c r="CO101" i="2"/>
  <c r="CN101" i="2"/>
  <c r="CM101" i="2"/>
  <c r="CL101" i="2"/>
  <c r="CK101" i="2"/>
  <c r="CJ101" i="2"/>
  <c r="CI101" i="2"/>
  <c r="CH101" i="2"/>
  <c r="CG101" i="2"/>
  <c r="CF101" i="2"/>
  <c r="CE101" i="2"/>
  <c r="CD101" i="2"/>
  <c r="CC101" i="2"/>
  <c r="CB101" i="2"/>
  <c r="CA101" i="2"/>
  <c r="BZ101" i="2"/>
  <c r="BY101" i="2"/>
  <c r="BX101" i="2"/>
  <c r="BW101" i="2"/>
  <c r="BV101" i="2"/>
  <c r="BU101" i="2"/>
  <c r="BT101" i="2"/>
  <c r="DU100" i="2"/>
  <c r="DT100" i="2"/>
  <c r="DS100" i="2"/>
  <c r="DR100" i="2"/>
  <c r="DQ100" i="2"/>
  <c r="DP100" i="2"/>
  <c r="DO100" i="2"/>
  <c r="DN100" i="2"/>
  <c r="DM100" i="2"/>
  <c r="DL100" i="2"/>
  <c r="DK100" i="2"/>
  <c r="DJ100" i="2"/>
  <c r="DI100" i="2"/>
  <c r="DH100" i="2"/>
  <c r="DG100" i="2"/>
  <c r="DF100" i="2"/>
  <c r="DE100" i="2"/>
  <c r="DD100" i="2"/>
  <c r="DC100" i="2"/>
  <c r="DB100" i="2"/>
  <c r="DA100" i="2"/>
  <c r="CZ100" i="2"/>
  <c r="CY100" i="2"/>
  <c r="CX100" i="2"/>
  <c r="CW100" i="2"/>
  <c r="CV100" i="2"/>
  <c r="CU100" i="2"/>
  <c r="CT100" i="2"/>
  <c r="CS100" i="2"/>
  <c r="CR100" i="2"/>
  <c r="CQ100" i="2"/>
  <c r="CP100" i="2"/>
  <c r="CO100" i="2"/>
  <c r="CN100" i="2"/>
  <c r="CM100" i="2"/>
  <c r="CL100" i="2"/>
  <c r="CK100" i="2"/>
  <c r="CJ100" i="2"/>
  <c r="CI100" i="2"/>
  <c r="CH100" i="2"/>
  <c r="CG100" i="2"/>
  <c r="CF100" i="2"/>
  <c r="CE100" i="2"/>
  <c r="CD100" i="2"/>
  <c r="CC100" i="2"/>
  <c r="CB100" i="2"/>
  <c r="CA100" i="2"/>
  <c r="BZ100" i="2"/>
  <c r="BY100" i="2"/>
  <c r="BX100" i="2"/>
  <c r="BW100" i="2"/>
  <c r="BV100" i="2"/>
  <c r="BU100" i="2"/>
  <c r="BT100" i="2"/>
  <c r="DU99" i="2"/>
  <c r="DT99" i="2"/>
  <c r="DS99" i="2"/>
  <c r="DR99" i="2"/>
  <c r="DQ99" i="2"/>
  <c r="DP99" i="2"/>
  <c r="DO99" i="2"/>
  <c r="DN99" i="2"/>
  <c r="DM99" i="2"/>
  <c r="DL99" i="2"/>
  <c r="DK99" i="2"/>
  <c r="DJ99" i="2"/>
  <c r="DI99" i="2"/>
  <c r="DH99" i="2"/>
  <c r="DG99" i="2"/>
  <c r="DF99" i="2"/>
  <c r="DE99" i="2"/>
  <c r="DD99" i="2"/>
  <c r="DC99" i="2"/>
  <c r="DB99" i="2"/>
  <c r="DA99" i="2"/>
  <c r="CZ99" i="2"/>
  <c r="CY99" i="2"/>
  <c r="CX99" i="2"/>
  <c r="CW99" i="2"/>
  <c r="CV99" i="2"/>
  <c r="CU99" i="2"/>
  <c r="CT99" i="2"/>
  <c r="CS99" i="2"/>
  <c r="CR99" i="2"/>
  <c r="CQ99" i="2"/>
  <c r="CP99" i="2"/>
  <c r="CO99" i="2"/>
  <c r="CN99" i="2"/>
  <c r="CM99" i="2"/>
  <c r="CL99" i="2"/>
  <c r="CK99" i="2"/>
  <c r="CJ99" i="2"/>
  <c r="CI99" i="2"/>
  <c r="CH99" i="2"/>
  <c r="CG99" i="2"/>
  <c r="CF99" i="2"/>
  <c r="CE99" i="2"/>
  <c r="CD99" i="2"/>
  <c r="CC99" i="2"/>
  <c r="CB99" i="2"/>
  <c r="CA99" i="2"/>
  <c r="BZ99" i="2"/>
  <c r="BY99" i="2"/>
  <c r="BX99" i="2"/>
  <c r="BW99" i="2"/>
  <c r="BV99" i="2"/>
  <c r="BU99" i="2"/>
  <c r="BT99" i="2"/>
  <c r="DU98" i="2"/>
  <c r="DT98" i="2"/>
  <c r="DS98" i="2"/>
  <c r="DR98" i="2"/>
  <c r="DQ98" i="2"/>
  <c r="DP98" i="2"/>
  <c r="DO98" i="2"/>
  <c r="DN98" i="2"/>
  <c r="DM98" i="2"/>
  <c r="DL98" i="2"/>
  <c r="DK98" i="2"/>
  <c r="DJ98" i="2"/>
  <c r="DI98" i="2"/>
  <c r="DH98" i="2"/>
  <c r="DG98" i="2"/>
  <c r="DF98" i="2"/>
  <c r="DE98" i="2"/>
  <c r="DD98" i="2"/>
  <c r="DC98" i="2"/>
  <c r="DB98" i="2"/>
  <c r="DA98" i="2"/>
  <c r="CZ98" i="2"/>
  <c r="CY98" i="2"/>
  <c r="CX98" i="2"/>
  <c r="CW98" i="2"/>
  <c r="CV98" i="2"/>
  <c r="CU98" i="2"/>
  <c r="CT98" i="2"/>
  <c r="CS98" i="2"/>
  <c r="CR98" i="2"/>
  <c r="CQ98" i="2"/>
  <c r="CP98" i="2"/>
  <c r="CO98" i="2"/>
  <c r="CN98" i="2"/>
  <c r="CM98" i="2"/>
  <c r="CL98" i="2"/>
  <c r="CK98" i="2"/>
  <c r="CJ98" i="2"/>
  <c r="CI98" i="2"/>
  <c r="CH98" i="2"/>
  <c r="CG98" i="2"/>
  <c r="CF98" i="2"/>
  <c r="CE98" i="2"/>
  <c r="CD98" i="2"/>
  <c r="CC98" i="2"/>
  <c r="CB98" i="2"/>
  <c r="CA98" i="2"/>
  <c r="BZ98" i="2"/>
  <c r="BY98" i="2"/>
  <c r="BX98" i="2"/>
  <c r="BW98" i="2"/>
  <c r="BV98" i="2"/>
  <c r="BU98" i="2"/>
  <c r="BT98" i="2"/>
  <c r="DU97" i="2"/>
  <c r="DT97" i="2"/>
  <c r="DS97" i="2"/>
  <c r="DR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L97" i="2"/>
  <c r="CK97" i="2"/>
  <c r="CJ97" i="2"/>
  <c r="CI97" i="2"/>
  <c r="CH97" i="2"/>
  <c r="CG97" i="2"/>
  <c r="CF97" i="2"/>
  <c r="CE97" i="2"/>
  <c r="CD97" i="2"/>
  <c r="CC97" i="2"/>
  <c r="CB97" i="2"/>
  <c r="CA97" i="2"/>
  <c r="BZ97" i="2"/>
  <c r="BY97" i="2"/>
  <c r="BX97" i="2"/>
  <c r="BW97" i="2"/>
  <c r="BV97" i="2"/>
  <c r="BU97" i="2"/>
  <c r="BT97" i="2"/>
  <c r="DU96" i="2"/>
  <c r="DT96" i="2"/>
  <c r="DS96" i="2"/>
  <c r="DR96" i="2"/>
  <c r="DQ96" i="2"/>
  <c r="DP96" i="2"/>
  <c r="DO96" i="2"/>
  <c r="DN96" i="2"/>
  <c r="DM96" i="2"/>
  <c r="DL96" i="2"/>
  <c r="DK96" i="2"/>
  <c r="DJ96" i="2"/>
  <c r="DI96" i="2"/>
  <c r="DH96" i="2"/>
  <c r="DG96" i="2"/>
  <c r="DF96" i="2"/>
  <c r="DE96" i="2"/>
  <c r="DD96" i="2"/>
  <c r="DC96" i="2"/>
  <c r="DB96" i="2"/>
  <c r="DA96" i="2"/>
  <c r="CZ96" i="2"/>
  <c r="CY96" i="2"/>
  <c r="CX96" i="2"/>
  <c r="CW96" i="2"/>
  <c r="CV96" i="2"/>
  <c r="CU96" i="2"/>
  <c r="CT96" i="2"/>
  <c r="CS96" i="2"/>
  <c r="CR96" i="2"/>
  <c r="CQ96" i="2"/>
  <c r="CP96" i="2"/>
  <c r="CO96" i="2"/>
  <c r="CN96" i="2"/>
  <c r="CM96" i="2"/>
  <c r="CL96" i="2"/>
  <c r="CK96" i="2"/>
  <c r="CJ96" i="2"/>
  <c r="CI96" i="2"/>
  <c r="CH96" i="2"/>
  <c r="CG96" i="2"/>
  <c r="CF96" i="2"/>
  <c r="CE96" i="2"/>
  <c r="CD96" i="2"/>
  <c r="CC96" i="2"/>
  <c r="CB96" i="2"/>
  <c r="CA96" i="2"/>
  <c r="BZ96" i="2"/>
  <c r="BY96" i="2"/>
  <c r="BX96" i="2"/>
  <c r="BW96" i="2"/>
  <c r="BV96" i="2"/>
  <c r="BU96" i="2"/>
  <c r="BT96" i="2"/>
  <c r="DU95" i="2"/>
  <c r="DT95" i="2"/>
  <c r="DS95" i="2"/>
  <c r="DR95" i="2"/>
  <c r="DQ95" i="2"/>
  <c r="DP95" i="2"/>
  <c r="DO95" i="2"/>
  <c r="DN95" i="2"/>
  <c r="DM95" i="2"/>
  <c r="DL95" i="2"/>
  <c r="DK95" i="2"/>
  <c r="DJ95" i="2"/>
  <c r="DI95" i="2"/>
  <c r="DH95" i="2"/>
  <c r="DG95" i="2"/>
  <c r="DF95" i="2"/>
  <c r="DE95" i="2"/>
  <c r="DD95" i="2"/>
  <c r="DC95" i="2"/>
  <c r="DB95" i="2"/>
  <c r="DA95" i="2"/>
  <c r="CZ95" i="2"/>
  <c r="CY95" i="2"/>
  <c r="CX95" i="2"/>
  <c r="CW95" i="2"/>
  <c r="CV95" i="2"/>
  <c r="CU95" i="2"/>
  <c r="CT95" i="2"/>
  <c r="CS95" i="2"/>
  <c r="CR95" i="2"/>
  <c r="CQ95" i="2"/>
  <c r="CP95" i="2"/>
  <c r="CO95" i="2"/>
  <c r="CN95" i="2"/>
  <c r="CM95" i="2"/>
  <c r="CL95" i="2"/>
  <c r="CK95" i="2"/>
  <c r="CJ95" i="2"/>
  <c r="CI95" i="2"/>
  <c r="CH95" i="2"/>
  <c r="CG95" i="2"/>
  <c r="CF95" i="2"/>
  <c r="CE95" i="2"/>
  <c r="CD95" i="2"/>
  <c r="CC95" i="2"/>
  <c r="CB95" i="2"/>
  <c r="CA95" i="2"/>
  <c r="BZ95" i="2"/>
  <c r="BY95" i="2"/>
  <c r="BX95" i="2"/>
  <c r="BW95" i="2"/>
  <c r="BV95" i="2"/>
  <c r="BU95" i="2"/>
  <c r="BT95" i="2"/>
  <c r="DU94" i="2"/>
  <c r="DT94" i="2"/>
  <c r="DS94" i="2"/>
  <c r="DR94" i="2"/>
  <c r="DQ94" i="2"/>
  <c r="DP94" i="2"/>
  <c r="DO94" i="2"/>
  <c r="DN94" i="2"/>
  <c r="DM94" i="2"/>
  <c r="DL94" i="2"/>
  <c r="DK94" i="2"/>
  <c r="DJ94" i="2"/>
  <c r="DI94" i="2"/>
  <c r="DH94" i="2"/>
  <c r="DG94" i="2"/>
  <c r="DF94" i="2"/>
  <c r="DE94" i="2"/>
  <c r="DD94" i="2"/>
  <c r="DC94" i="2"/>
  <c r="DB94" i="2"/>
  <c r="DA94" i="2"/>
  <c r="CZ94" i="2"/>
  <c r="CY94" i="2"/>
  <c r="CX94" i="2"/>
  <c r="CW94" i="2"/>
  <c r="CV94" i="2"/>
  <c r="CU94" i="2"/>
  <c r="CT94" i="2"/>
  <c r="CS94" i="2"/>
  <c r="CR94" i="2"/>
  <c r="CQ94" i="2"/>
  <c r="CP94" i="2"/>
  <c r="CO94" i="2"/>
  <c r="CN94" i="2"/>
  <c r="CM94" i="2"/>
  <c r="CL94" i="2"/>
  <c r="CK94" i="2"/>
  <c r="CJ94" i="2"/>
  <c r="CI94" i="2"/>
  <c r="CH94" i="2"/>
  <c r="CG94" i="2"/>
  <c r="CF94" i="2"/>
  <c r="CE94" i="2"/>
  <c r="CD94" i="2"/>
  <c r="CC94" i="2"/>
  <c r="CB94" i="2"/>
  <c r="CA94" i="2"/>
  <c r="BZ94" i="2"/>
  <c r="BY94" i="2"/>
  <c r="BX94" i="2"/>
  <c r="BW94" i="2"/>
  <c r="BV94" i="2"/>
  <c r="BU94" i="2"/>
  <c r="BT94" i="2"/>
  <c r="DU93" i="2"/>
  <c r="DT93" i="2"/>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CQ93" i="2"/>
  <c r="CP93" i="2"/>
  <c r="CO93" i="2"/>
  <c r="CN93" i="2"/>
  <c r="CM93" i="2"/>
  <c r="CL93" i="2"/>
  <c r="CK93" i="2"/>
  <c r="CJ93" i="2"/>
  <c r="CI93" i="2"/>
  <c r="CH93" i="2"/>
  <c r="CG93" i="2"/>
  <c r="CF93" i="2"/>
  <c r="CE93" i="2"/>
  <c r="CD93" i="2"/>
  <c r="CC93" i="2"/>
  <c r="CB93" i="2"/>
  <c r="CA93" i="2"/>
  <c r="BZ93" i="2"/>
  <c r="BY93" i="2"/>
  <c r="BX93" i="2"/>
  <c r="BW93" i="2"/>
  <c r="BV93" i="2"/>
  <c r="BU93" i="2"/>
  <c r="BT93" i="2"/>
  <c r="DU92" i="2"/>
  <c r="DT92" i="2"/>
  <c r="DS92" i="2"/>
  <c r="DR92" i="2"/>
  <c r="DQ92" i="2"/>
  <c r="DP92" i="2"/>
  <c r="DO92" i="2"/>
  <c r="DN92" i="2"/>
  <c r="DM92" i="2"/>
  <c r="DL92" i="2"/>
  <c r="DK92" i="2"/>
  <c r="DJ92" i="2"/>
  <c r="DI92" i="2"/>
  <c r="DH92" i="2"/>
  <c r="DG92" i="2"/>
  <c r="DF92" i="2"/>
  <c r="DE92" i="2"/>
  <c r="DD92" i="2"/>
  <c r="DC92" i="2"/>
  <c r="DB92" i="2"/>
  <c r="DA92" i="2"/>
  <c r="CZ92" i="2"/>
  <c r="CY92" i="2"/>
  <c r="CX92" i="2"/>
  <c r="CW92" i="2"/>
  <c r="CV92" i="2"/>
  <c r="CU92" i="2"/>
  <c r="CT92" i="2"/>
  <c r="CS92" i="2"/>
  <c r="CR92" i="2"/>
  <c r="CQ92" i="2"/>
  <c r="CP92" i="2"/>
  <c r="CO92" i="2"/>
  <c r="CN92" i="2"/>
  <c r="CM92" i="2"/>
  <c r="CL92" i="2"/>
  <c r="CK92" i="2"/>
  <c r="CJ92" i="2"/>
  <c r="CI92" i="2"/>
  <c r="CH92" i="2"/>
  <c r="CG92" i="2"/>
  <c r="CF92" i="2"/>
  <c r="CE92" i="2"/>
  <c r="CD92" i="2"/>
  <c r="CC92" i="2"/>
  <c r="CB92" i="2"/>
  <c r="CA92" i="2"/>
  <c r="BZ92" i="2"/>
  <c r="BY92" i="2"/>
  <c r="BX92" i="2"/>
  <c r="BW92" i="2"/>
  <c r="BV92" i="2"/>
  <c r="BU92" i="2"/>
  <c r="BT92" i="2"/>
  <c r="DU91" i="2"/>
  <c r="DT91" i="2"/>
  <c r="DS91" i="2"/>
  <c r="DR91" i="2"/>
  <c r="DQ91" i="2"/>
  <c r="DP91" i="2"/>
  <c r="DO91" i="2"/>
  <c r="DN91" i="2"/>
  <c r="DM91" i="2"/>
  <c r="DL91" i="2"/>
  <c r="DK91" i="2"/>
  <c r="DJ91" i="2"/>
  <c r="DI91" i="2"/>
  <c r="DH91" i="2"/>
  <c r="DG91" i="2"/>
  <c r="DF91" i="2"/>
  <c r="DE91" i="2"/>
  <c r="DD91" i="2"/>
  <c r="DC91" i="2"/>
  <c r="DB91" i="2"/>
  <c r="DA91" i="2"/>
  <c r="CZ91" i="2"/>
  <c r="CY91" i="2"/>
  <c r="CX91" i="2"/>
  <c r="CW91" i="2"/>
  <c r="CV91" i="2"/>
  <c r="CU91" i="2"/>
  <c r="CT91" i="2"/>
  <c r="CS91" i="2"/>
  <c r="CR91" i="2"/>
  <c r="CQ91" i="2"/>
  <c r="CP91" i="2"/>
  <c r="CO91" i="2"/>
  <c r="CN91" i="2"/>
  <c r="CM91" i="2"/>
  <c r="CL91" i="2"/>
  <c r="CK91" i="2"/>
  <c r="CJ91" i="2"/>
  <c r="CI91" i="2"/>
  <c r="CH91" i="2"/>
  <c r="CG91" i="2"/>
  <c r="CF91" i="2"/>
  <c r="CE91" i="2"/>
  <c r="CD91" i="2"/>
  <c r="CC91" i="2"/>
  <c r="CB91" i="2"/>
  <c r="CA91" i="2"/>
  <c r="BZ91" i="2"/>
  <c r="BY91" i="2"/>
  <c r="BX91" i="2"/>
  <c r="BW91" i="2"/>
  <c r="BV91" i="2"/>
  <c r="BU91" i="2"/>
  <c r="BT91" i="2"/>
  <c r="DU90" i="2"/>
  <c r="DT90" i="2"/>
  <c r="DS90" i="2"/>
  <c r="DR90" i="2"/>
  <c r="DQ90" i="2"/>
  <c r="DP90" i="2"/>
  <c r="DO90" i="2"/>
  <c r="DN90" i="2"/>
  <c r="DM90" i="2"/>
  <c r="DL90" i="2"/>
  <c r="DK90" i="2"/>
  <c r="DJ90" i="2"/>
  <c r="DI90" i="2"/>
  <c r="DH90" i="2"/>
  <c r="DG90" i="2"/>
  <c r="DF90" i="2"/>
  <c r="DE90" i="2"/>
  <c r="DD90" i="2"/>
  <c r="DC90" i="2"/>
  <c r="DB90" i="2"/>
  <c r="DA90" i="2"/>
  <c r="CZ90" i="2"/>
  <c r="CY90" i="2"/>
  <c r="CX90" i="2"/>
  <c r="CW90" i="2"/>
  <c r="CV90" i="2"/>
  <c r="CU90" i="2"/>
  <c r="CT90" i="2"/>
  <c r="CS90" i="2"/>
  <c r="CR90" i="2"/>
  <c r="CQ90" i="2"/>
  <c r="CP90" i="2"/>
  <c r="CO90" i="2"/>
  <c r="CN90" i="2"/>
  <c r="CM90" i="2"/>
  <c r="CL90" i="2"/>
  <c r="CK90" i="2"/>
  <c r="CJ90" i="2"/>
  <c r="CI90" i="2"/>
  <c r="CH90" i="2"/>
  <c r="CG90" i="2"/>
  <c r="CF90" i="2"/>
  <c r="CE90" i="2"/>
  <c r="CD90" i="2"/>
  <c r="CC90" i="2"/>
  <c r="CB90" i="2"/>
  <c r="CA90" i="2"/>
  <c r="BZ90" i="2"/>
  <c r="BY90" i="2"/>
  <c r="BX90" i="2"/>
  <c r="BW90" i="2"/>
  <c r="BV90" i="2"/>
  <c r="BU90" i="2"/>
  <c r="BT90" i="2"/>
  <c r="DU89" i="2"/>
  <c r="DT89" i="2"/>
  <c r="DS89" i="2"/>
  <c r="DR89" i="2"/>
  <c r="DQ89" i="2"/>
  <c r="DP89" i="2"/>
  <c r="DO89" i="2"/>
  <c r="DN89" i="2"/>
  <c r="DM89" i="2"/>
  <c r="DL89" i="2"/>
  <c r="DK89" i="2"/>
  <c r="DJ89" i="2"/>
  <c r="DI89" i="2"/>
  <c r="DH89" i="2"/>
  <c r="DG89" i="2"/>
  <c r="DF89" i="2"/>
  <c r="DE89" i="2"/>
  <c r="DD89" i="2"/>
  <c r="DC89" i="2"/>
  <c r="DB89" i="2"/>
  <c r="DA89" i="2"/>
  <c r="CZ89" i="2"/>
  <c r="CY89" i="2"/>
  <c r="CX89" i="2"/>
  <c r="CW89" i="2"/>
  <c r="CV89" i="2"/>
  <c r="CU89" i="2"/>
  <c r="CT89" i="2"/>
  <c r="CS89" i="2"/>
  <c r="CR89" i="2"/>
  <c r="CQ89" i="2"/>
  <c r="CP89" i="2"/>
  <c r="CO89" i="2"/>
  <c r="CN89" i="2"/>
  <c r="CM89" i="2"/>
  <c r="CL89" i="2"/>
  <c r="CK89" i="2"/>
  <c r="CJ89" i="2"/>
  <c r="CI89" i="2"/>
  <c r="CH89" i="2"/>
  <c r="CG89" i="2"/>
  <c r="CF89" i="2"/>
  <c r="CE89" i="2"/>
  <c r="CD89" i="2"/>
  <c r="CC89" i="2"/>
  <c r="CB89" i="2"/>
  <c r="CA89" i="2"/>
  <c r="BZ89" i="2"/>
  <c r="BY89" i="2"/>
  <c r="BX89" i="2"/>
  <c r="BW89" i="2"/>
  <c r="BV89" i="2"/>
  <c r="BU89" i="2"/>
  <c r="BT89" i="2"/>
  <c r="DU88" i="2"/>
  <c r="DT88" i="2"/>
  <c r="DS88" i="2"/>
  <c r="DR88" i="2"/>
  <c r="DQ88" i="2"/>
  <c r="DP88" i="2"/>
  <c r="DO88" i="2"/>
  <c r="DN88" i="2"/>
  <c r="DM88" i="2"/>
  <c r="DL88" i="2"/>
  <c r="DK88" i="2"/>
  <c r="DJ88" i="2"/>
  <c r="DI88" i="2"/>
  <c r="DH88" i="2"/>
  <c r="DG88" i="2"/>
  <c r="DF88" i="2"/>
  <c r="DE88" i="2"/>
  <c r="DD88" i="2"/>
  <c r="DC88" i="2"/>
  <c r="DB88" i="2"/>
  <c r="DA88" i="2"/>
  <c r="CZ88" i="2"/>
  <c r="CY88" i="2"/>
  <c r="CX88" i="2"/>
  <c r="CW88" i="2"/>
  <c r="CV88" i="2"/>
  <c r="CU88" i="2"/>
  <c r="CT88" i="2"/>
  <c r="CS88" i="2"/>
  <c r="CR88" i="2"/>
  <c r="CQ88" i="2"/>
  <c r="CP88" i="2"/>
  <c r="CO88" i="2"/>
  <c r="CN88" i="2"/>
  <c r="CM88" i="2"/>
  <c r="CL88" i="2"/>
  <c r="CK88" i="2"/>
  <c r="CJ88" i="2"/>
  <c r="CI88" i="2"/>
  <c r="CH88" i="2"/>
  <c r="CG88" i="2"/>
  <c r="CF88" i="2"/>
  <c r="CE88" i="2"/>
  <c r="CD88" i="2"/>
  <c r="CC88" i="2"/>
  <c r="CB88" i="2"/>
  <c r="CA88" i="2"/>
  <c r="BZ88" i="2"/>
  <c r="BY88" i="2"/>
  <c r="BX88" i="2"/>
  <c r="BW88" i="2"/>
  <c r="BV88" i="2"/>
  <c r="BU88" i="2"/>
  <c r="BT88" i="2"/>
  <c r="DU87" i="2"/>
  <c r="DT87" i="2"/>
  <c r="DS87" i="2"/>
  <c r="DR87" i="2"/>
  <c r="DQ87" i="2"/>
  <c r="DP87" i="2"/>
  <c r="DO87" i="2"/>
  <c r="DN87" i="2"/>
  <c r="DM87" i="2"/>
  <c r="DL87" i="2"/>
  <c r="DK87" i="2"/>
  <c r="DJ87" i="2"/>
  <c r="DI87" i="2"/>
  <c r="DH87" i="2"/>
  <c r="DG87" i="2"/>
  <c r="DF87" i="2"/>
  <c r="DE87" i="2"/>
  <c r="DD87" i="2"/>
  <c r="DC87" i="2"/>
  <c r="DB87" i="2"/>
  <c r="DA87" i="2"/>
  <c r="CZ87" i="2"/>
  <c r="CY87" i="2"/>
  <c r="CX87" i="2"/>
  <c r="CW87" i="2"/>
  <c r="CV87" i="2"/>
  <c r="CU87" i="2"/>
  <c r="CT87" i="2"/>
  <c r="CS87" i="2"/>
  <c r="CR87" i="2"/>
  <c r="CQ87" i="2"/>
  <c r="CP87" i="2"/>
  <c r="CO87" i="2"/>
  <c r="CN87" i="2"/>
  <c r="CM87" i="2"/>
  <c r="CL87" i="2"/>
  <c r="CK87" i="2"/>
  <c r="CJ87" i="2"/>
  <c r="CI87" i="2"/>
  <c r="CH87" i="2"/>
  <c r="CG87" i="2"/>
  <c r="CF87" i="2"/>
  <c r="CE87" i="2"/>
  <c r="CD87" i="2"/>
  <c r="CC87" i="2"/>
  <c r="CB87" i="2"/>
  <c r="CA87" i="2"/>
  <c r="BZ87" i="2"/>
  <c r="BY87" i="2"/>
  <c r="BX87" i="2"/>
  <c r="BW87" i="2"/>
  <c r="BV87" i="2"/>
  <c r="BU87" i="2"/>
  <c r="BT87" i="2"/>
  <c r="DU86" i="2"/>
  <c r="DT86" i="2"/>
  <c r="DS86" i="2"/>
  <c r="DR86" i="2"/>
  <c r="DQ86" i="2"/>
  <c r="DP86" i="2"/>
  <c r="DO86" i="2"/>
  <c r="DN86" i="2"/>
  <c r="DM86" i="2"/>
  <c r="DL86" i="2"/>
  <c r="DK86" i="2"/>
  <c r="DJ86" i="2"/>
  <c r="DI86" i="2"/>
  <c r="DH86" i="2"/>
  <c r="DG86" i="2"/>
  <c r="DF86" i="2"/>
  <c r="DE86" i="2"/>
  <c r="DD86" i="2"/>
  <c r="DC86" i="2"/>
  <c r="DB86" i="2"/>
  <c r="DA86" i="2"/>
  <c r="CZ86" i="2"/>
  <c r="CY86" i="2"/>
  <c r="CX86" i="2"/>
  <c r="CW86" i="2"/>
  <c r="CV86" i="2"/>
  <c r="CU86" i="2"/>
  <c r="CT86" i="2"/>
  <c r="CS86" i="2"/>
  <c r="CR86" i="2"/>
  <c r="CQ86" i="2"/>
  <c r="CP86" i="2"/>
  <c r="CO86" i="2"/>
  <c r="CN86" i="2"/>
  <c r="CM86" i="2"/>
  <c r="CL86" i="2"/>
  <c r="CK86" i="2"/>
  <c r="CJ86" i="2"/>
  <c r="CI86" i="2"/>
  <c r="CH86" i="2"/>
  <c r="CG86" i="2"/>
  <c r="CF86" i="2"/>
  <c r="CE86" i="2"/>
  <c r="CD86" i="2"/>
  <c r="CC86" i="2"/>
  <c r="CB86" i="2"/>
  <c r="CA86" i="2"/>
  <c r="BZ86" i="2"/>
  <c r="BY86" i="2"/>
  <c r="BX86" i="2"/>
  <c r="BW86" i="2"/>
  <c r="BV86" i="2"/>
  <c r="BU86" i="2"/>
  <c r="BT86" i="2"/>
  <c r="DU85" i="2"/>
  <c r="DT85" i="2"/>
  <c r="DS85" i="2"/>
  <c r="DR85" i="2"/>
  <c r="DQ85" i="2"/>
  <c r="DP85" i="2"/>
  <c r="DO85" i="2"/>
  <c r="DN85" i="2"/>
  <c r="DM85" i="2"/>
  <c r="DL85" i="2"/>
  <c r="DK85" i="2"/>
  <c r="DJ85" i="2"/>
  <c r="DI85" i="2"/>
  <c r="DH85" i="2"/>
  <c r="DG85" i="2"/>
  <c r="DF85" i="2"/>
  <c r="DE85" i="2"/>
  <c r="DD85" i="2"/>
  <c r="DC85" i="2"/>
  <c r="DB85" i="2"/>
  <c r="DA85" i="2"/>
  <c r="CZ85" i="2"/>
  <c r="CY85" i="2"/>
  <c r="CX85" i="2"/>
  <c r="CW85" i="2"/>
  <c r="CV85" i="2"/>
  <c r="CU85" i="2"/>
  <c r="CT85" i="2"/>
  <c r="CS85" i="2"/>
  <c r="CR85" i="2"/>
  <c r="CQ85" i="2"/>
  <c r="CP85" i="2"/>
  <c r="CO85" i="2"/>
  <c r="CN85" i="2"/>
  <c r="CM85" i="2"/>
  <c r="CL85" i="2"/>
  <c r="CK85" i="2"/>
  <c r="CJ85" i="2"/>
  <c r="CI85" i="2"/>
  <c r="CH85" i="2"/>
  <c r="CG85" i="2"/>
  <c r="CF85" i="2"/>
  <c r="CE85" i="2"/>
  <c r="CD85" i="2"/>
  <c r="CC85" i="2"/>
  <c r="CB85" i="2"/>
  <c r="CA85" i="2"/>
  <c r="BZ85" i="2"/>
  <c r="BY85" i="2"/>
  <c r="BX85" i="2"/>
  <c r="BW85" i="2"/>
  <c r="BV85" i="2"/>
  <c r="BU85" i="2"/>
  <c r="BT85" i="2"/>
  <c r="DU84" i="2"/>
  <c r="DT84" i="2"/>
  <c r="DS84" i="2"/>
  <c r="DR84" i="2"/>
  <c r="DQ84" i="2"/>
  <c r="DP84" i="2"/>
  <c r="DO84" i="2"/>
  <c r="DN84" i="2"/>
  <c r="DM84" i="2"/>
  <c r="DL84" i="2"/>
  <c r="DK84" i="2"/>
  <c r="DJ84" i="2"/>
  <c r="DI84" i="2"/>
  <c r="DH84" i="2"/>
  <c r="DG84" i="2"/>
  <c r="DF84" i="2"/>
  <c r="DE84" i="2"/>
  <c r="DD84" i="2"/>
  <c r="DC84" i="2"/>
  <c r="DB84" i="2"/>
  <c r="DA84" i="2"/>
  <c r="CZ84" i="2"/>
  <c r="CY84" i="2"/>
  <c r="CX84" i="2"/>
  <c r="CW84" i="2"/>
  <c r="CV84" i="2"/>
  <c r="CU84" i="2"/>
  <c r="CT84" i="2"/>
  <c r="CS84" i="2"/>
  <c r="CR84" i="2"/>
  <c r="CQ84" i="2"/>
  <c r="CP84" i="2"/>
  <c r="CO84" i="2"/>
  <c r="CN84" i="2"/>
  <c r="CM84" i="2"/>
  <c r="CL84" i="2"/>
  <c r="CK84" i="2"/>
  <c r="CJ84" i="2"/>
  <c r="CI84" i="2"/>
  <c r="CH84" i="2"/>
  <c r="CG84" i="2"/>
  <c r="CF84" i="2"/>
  <c r="CE84" i="2"/>
  <c r="CD84" i="2"/>
  <c r="CC84" i="2"/>
  <c r="CB84" i="2"/>
  <c r="CA84" i="2"/>
  <c r="BZ84" i="2"/>
  <c r="BY84" i="2"/>
  <c r="BX84" i="2"/>
  <c r="BW84" i="2"/>
  <c r="BV84" i="2"/>
  <c r="BU84" i="2"/>
  <c r="BT84" i="2"/>
  <c r="DU83" i="2"/>
  <c r="DT83" i="2"/>
  <c r="DS83" i="2"/>
  <c r="DR83" i="2"/>
  <c r="DQ83" i="2"/>
  <c r="DP83" i="2"/>
  <c r="DO83" i="2"/>
  <c r="DN83" i="2"/>
  <c r="DM83" i="2"/>
  <c r="DL83" i="2"/>
  <c r="DK83" i="2"/>
  <c r="DJ83" i="2"/>
  <c r="DI83" i="2"/>
  <c r="DH83" i="2"/>
  <c r="DG83" i="2"/>
  <c r="DF83" i="2"/>
  <c r="DE83" i="2"/>
  <c r="DD83" i="2"/>
  <c r="DC83" i="2"/>
  <c r="DB83" i="2"/>
  <c r="DA83" i="2"/>
  <c r="CZ83" i="2"/>
  <c r="CY83" i="2"/>
  <c r="CX83" i="2"/>
  <c r="CW83" i="2"/>
  <c r="CV83" i="2"/>
  <c r="CU83" i="2"/>
  <c r="CT83" i="2"/>
  <c r="CS83" i="2"/>
  <c r="CR83" i="2"/>
  <c r="CQ83" i="2"/>
  <c r="CP83" i="2"/>
  <c r="CO83" i="2"/>
  <c r="CN83" i="2"/>
  <c r="CM83" i="2"/>
  <c r="CL83" i="2"/>
  <c r="CK83" i="2"/>
  <c r="CJ83" i="2"/>
  <c r="CI83" i="2"/>
  <c r="CH83" i="2"/>
  <c r="CG83" i="2"/>
  <c r="CF83" i="2"/>
  <c r="CE83" i="2"/>
  <c r="CD83" i="2"/>
  <c r="CC83" i="2"/>
  <c r="CB83" i="2"/>
  <c r="CA83" i="2"/>
  <c r="BZ83" i="2"/>
  <c r="BY83" i="2"/>
  <c r="BX83" i="2"/>
  <c r="BW83" i="2"/>
  <c r="BV83" i="2"/>
  <c r="BU83" i="2"/>
  <c r="BT83" i="2"/>
  <c r="DU82" i="2"/>
  <c r="DT82" i="2"/>
  <c r="DS82" i="2"/>
  <c r="DR82" i="2"/>
  <c r="DQ82" i="2"/>
  <c r="DP82" i="2"/>
  <c r="DO82" i="2"/>
  <c r="DN82" i="2"/>
  <c r="DM82" i="2"/>
  <c r="DL82" i="2"/>
  <c r="DK82" i="2"/>
  <c r="DJ82" i="2"/>
  <c r="DI82" i="2"/>
  <c r="DH82" i="2"/>
  <c r="DG82" i="2"/>
  <c r="DF82" i="2"/>
  <c r="DE82" i="2"/>
  <c r="DD82" i="2"/>
  <c r="DC82" i="2"/>
  <c r="DB82" i="2"/>
  <c r="DA82" i="2"/>
  <c r="CZ82" i="2"/>
  <c r="CY82" i="2"/>
  <c r="CX82" i="2"/>
  <c r="CW82" i="2"/>
  <c r="CV82" i="2"/>
  <c r="CU82" i="2"/>
  <c r="CT82" i="2"/>
  <c r="CS82" i="2"/>
  <c r="CR82" i="2"/>
  <c r="CQ82" i="2"/>
  <c r="CP82" i="2"/>
  <c r="CO82" i="2"/>
  <c r="CN82" i="2"/>
  <c r="CM82" i="2"/>
  <c r="CL82" i="2"/>
  <c r="CK82" i="2"/>
  <c r="CJ82" i="2"/>
  <c r="CI82" i="2"/>
  <c r="CH82" i="2"/>
  <c r="CG82" i="2"/>
  <c r="CF82" i="2"/>
  <c r="CE82" i="2"/>
  <c r="CD82" i="2"/>
  <c r="CC82" i="2"/>
  <c r="CB82" i="2"/>
  <c r="CA82" i="2"/>
  <c r="BZ82" i="2"/>
  <c r="BY82" i="2"/>
  <c r="BX82" i="2"/>
  <c r="BW82" i="2"/>
  <c r="BV82" i="2"/>
  <c r="BU82" i="2"/>
  <c r="BT82" i="2"/>
  <c r="DU81" i="2"/>
  <c r="DT81" i="2"/>
  <c r="DS81" i="2"/>
  <c r="DR81" i="2"/>
  <c r="DQ81" i="2"/>
  <c r="DP81" i="2"/>
  <c r="DO81" i="2"/>
  <c r="DN81" i="2"/>
  <c r="DM81" i="2"/>
  <c r="DL81" i="2"/>
  <c r="DK81" i="2"/>
  <c r="DJ81" i="2"/>
  <c r="DI81" i="2"/>
  <c r="DH81" i="2"/>
  <c r="DG81" i="2"/>
  <c r="DF81" i="2"/>
  <c r="DE81" i="2"/>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DU80" i="2"/>
  <c r="DT80" i="2"/>
  <c r="DS80" i="2"/>
  <c r="DR80" i="2"/>
  <c r="DQ80" i="2"/>
  <c r="DP80" i="2"/>
  <c r="DO80" i="2"/>
  <c r="DN80" i="2"/>
  <c r="DM80" i="2"/>
  <c r="DL80" i="2"/>
  <c r="DK80" i="2"/>
  <c r="DJ80" i="2"/>
  <c r="DI80" i="2"/>
  <c r="DH80" i="2"/>
  <c r="DG80" i="2"/>
  <c r="DF80" i="2"/>
  <c r="DE80" i="2"/>
  <c r="DD80" i="2"/>
  <c r="DC80" i="2"/>
  <c r="DB80" i="2"/>
  <c r="DA80" i="2"/>
  <c r="CZ80" i="2"/>
  <c r="CY80" i="2"/>
  <c r="CX80" i="2"/>
  <c r="CW80" i="2"/>
  <c r="CV80" i="2"/>
  <c r="CU80" i="2"/>
  <c r="CT80" i="2"/>
  <c r="CS80" i="2"/>
  <c r="CR80" i="2"/>
  <c r="CQ80" i="2"/>
  <c r="CP80" i="2"/>
  <c r="CO80" i="2"/>
  <c r="CN80" i="2"/>
  <c r="CM80" i="2"/>
  <c r="CL80" i="2"/>
  <c r="CK80" i="2"/>
  <c r="CJ80" i="2"/>
  <c r="CI80" i="2"/>
  <c r="CH80" i="2"/>
  <c r="CG80" i="2"/>
  <c r="CF80" i="2"/>
  <c r="CE80" i="2"/>
  <c r="CD80" i="2"/>
  <c r="CC80" i="2"/>
  <c r="CB80" i="2"/>
  <c r="CA80" i="2"/>
  <c r="BZ80" i="2"/>
  <c r="BY80" i="2"/>
  <c r="BX80" i="2"/>
  <c r="BW80" i="2"/>
  <c r="BV80" i="2"/>
  <c r="BU80" i="2"/>
  <c r="BT80" i="2"/>
  <c r="DU79" i="2"/>
  <c r="DT79" i="2"/>
  <c r="DS79" i="2"/>
  <c r="DR79" i="2"/>
  <c r="DQ79" i="2"/>
  <c r="DP79" i="2"/>
  <c r="DO79" i="2"/>
  <c r="DN79" i="2"/>
  <c r="DM79" i="2"/>
  <c r="DL79" i="2"/>
  <c r="DK79" i="2"/>
  <c r="DJ79" i="2"/>
  <c r="DI79" i="2"/>
  <c r="DH79" i="2"/>
  <c r="DG79" i="2"/>
  <c r="DF79" i="2"/>
  <c r="DE79" i="2"/>
  <c r="DD79" i="2"/>
  <c r="DC79" i="2"/>
  <c r="DB79" i="2"/>
  <c r="DA79" i="2"/>
  <c r="CZ79" i="2"/>
  <c r="CY79" i="2"/>
  <c r="CX79" i="2"/>
  <c r="CW79" i="2"/>
  <c r="CV79" i="2"/>
  <c r="CU79" i="2"/>
  <c r="CT79" i="2"/>
  <c r="CS79" i="2"/>
  <c r="CR79" i="2"/>
  <c r="CQ79" i="2"/>
  <c r="CP79" i="2"/>
  <c r="CO79" i="2"/>
  <c r="CN79" i="2"/>
  <c r="CM79" i="2"/>
  <c r="CL79" i="2"/>
  <c r="CK79" i="2"/>
  <c r="CJ79" i="2"/>
  <c r="CI79" i="2"/>
  <c r="CH79" i="2"/>
  <c r="CG79" i="2"/>
  <c r="CF79" i="2"/>
  <c r="CE79" i="2"/>
  <c r="CD79" i="2"/>
  <c r="CC79" i="2"/>
  <c r="CB79" i="2"/>
  <c r="CA79" i="2"/>
  <c r="BZ79" i="2"/>
  <c r="BY79" i="2"/>
  <c r="BX79" i="2"/>
  <c r="BW79" i="2"/>
  <c r="BV79" i="2"/>
  <c r="BU79" i="2"/>
  <c r="BT79"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DU77" i="2"/>
  <c r="DT77" i="2"/>
  <c r="DS77" i="2"/>
  <c r="DR77" i="2"/>
  <c r="DQ77" i="2"/>
  <c r="DP77" i="2"/>
  <c r="DO77" i="2"/>
  <c r="DN77" i="2"/>
  <c r="DM77" i="2"/>
  <c r="DL77" i="2"/>
  <c r="DK77" i="2"/>
  <c r="DJ77" i="2"/>
  <c r="DI77"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DU76" i="2"/>
  <c r="DT76" i="2"/>
  <c r="DS76" i="2"/>
  <c r="DR76" i="2"/>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O76" i="2"/>
  <c r="CN76" i="2"/>
  <c r="CM76" i="2"/>
  <c r="CL76" i="2"/>
  <c r="CK76" i="2"/>
  <c r="CJ76" i="2"/>
  <c r="CI76" i="2"/>
  <c r="CH76" i="2"/>
  <c r="CG76" i="2"/>
  <c r="CF76" i="2"/>
  <c r="CE76" i="2"/>
  <c r="CD76" i="2"/>
  <c r="CC76" i="2"/>
  <c r="CB76" i="2"/>
  <c r="CA76" i="2"/>
  <c r="BZ76" i="2"/>
  <c r="BY76" i="2"/>
  <c r="BX76" i="2"/>
  <c r="BW76" i="2"/>
  <c r="BV76" i="2"/>
  <c r="BU76" i="2"/>
  <c r="BT76" i="2"/>
  <c r="DU75" i="2"/>
  <c r="DT75" i="2"/>
  <c r="DS75" i="2"/>
  <c r="DR75" i="2"/>
  <c r="DQ75" i="2"/>
  <c r="DP75" i="2"/>
  <c r="DO75" i="2"/>
  <c r="DN75" i="2"/>
  <c r="DM75" i="2"/>
  <c r="DL75" i="2"/>
  <c r="DK75" i="2"/>
  <c r="DJ75" i="2"/>
  <c r="DI75" i="2"/>
  <c r="DH75" i="2"/>
  <c r="DG75" i="2"/>
  <c r="DF75" i="2"/>
  <c r="DE75" i="2"/>
  <c r="DD75" i="2"/>
  <c r="DC75" i="2"/>
  <c r="DB75" i="2"/>
  <c r="DA75" i="2"/>
  <c r="CZ75" i="2"/>
  <c r="CY75" i="2"/>
  <c r="CX75" i="2"/>
  <c r="CW75" i="2"/>
  <c r="CV75" i="2"/>
  <c r="CU75" i="2"/>
  <c r="CT75" i="2"/>
  <c r="CS75" i="2"/>
  <c r="CR75" i="2"/>
  <c r="CQ75" i="2"/>
  <c r="CP75" i="2"/>
  <c r="CO75" i="2"/>
  <c r="CN75" i="2"/>
  <c r="CM75" i="2"/>
  <c r="CL75" i="2"/>
  <c r="CK75" i="2"/>
  <c r="CJ75" i="2"/>
  <c r="CI75" i="2"/>
  <c r="CH75" i="2"/>
  <c r="CG75" i="2"/>
  <c r="CF75" i="2"/>
  <c r="CE75" i="2"/>
  <c r="CD75" i="2"/>
  <c r="CC75" i="2"/>
  <c r="CB75" i="2"/>
  <c r="CA75" i="2"/>
  <c r="BZ75" i="2"/>
  <c r="BY75" i="2"/>
  <c r="BX75" i="2"/>
  <c r="BW75" i="2"/>
  <c r="BV75" i="2"/>
  <c r="BU75" i="2"/>
  <c r="BT75" i="2"/>
  <c r="DU74" i="2"/>
  <c r="DT74" i="2"/>
  <c r="DS74" i="2"/>
  <c r="DR74" i="2"/>
  <c r="DQ74" i="2"/>
  <c r="DP74" i="2"/>
  <c r="DO74" i="2"/>
  <c r="DN74" i="2"/>
  <c r="DM74" i="2"/>
  <c r="DL74" i="2"/>
  <c r="DK74" i="2"/>
  <c r="DJ74" i="2"/>
  <c r="DI74" i="2"/>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Y74" i="2"/>
  <c r="BX74" i="2"/>
  <c r="BW74" i="2"/>
  <c r="BV74" i="2"/>
  <c r="BU74" i="2"/>
  <c r="BT74" i="2"/>
  <c r="DU73" i="2"/>
  <c r="DT73" i="2"/>
  <c r="DS73" i="2"/>
  <c r="DR73" i="2"/>
  <c r="DQ73" i="2"/>
  <c r="DP73" i="2"/>
  <c r="DO73" i="2"/>
  <c r="DN73" i="2"/>
  <c r="DM73" i="2"/>
  <c r="DL73" i="2"/>
  <c r="DK73" i="2"/>
  <c r="DJ73" i="2"/>
  <c r="DI73" i="2"/>
  <c r="DH73" i="2"/>
  <c r="DG73" i="2"/>
  <c r="DF73" i="2"/>
  <c r="DE73" i="2"/>
  <c r="DD73" i="2"/>
  <c r="DC73" i="2"/>
  <c r="DB73" i="2"/>
  <c r="DA73" i="2"/>
  <c r="CZ73" i="2"/>
  <c r="CY73" i="2"/>
  <c r="CX73" i="2"/>
  <c r="CW73" i="2"/>
  <c r="CV73" i="2"/>
  <c r="CU73" i="2"/>
  <c r="CT73" i="2"/>
  <c r="CS73" i="2"/>
  <c r="CR73" i="2"/>
  <c r="CQ73" i="2"/>
  <c r="CP73" i="2"/>
  <c r="CO73" i="2"/>
  <c r="CN73" i="2"/>
  <c r="CM73" i="2"/>
  <c r="CL73" i="2"/>
  <c r="CK73" i="2"/>
  <c r="CJ73" i="2"/>
  <c r="CI73" i="2"/>
  <c r="CH73" i="2"/>
  <c r="CG73" i="2"/>
  <c r="CF73" i="2"/>
  <c r="CE73" i="2"/>
  <c r="CD73" i="2"/>
  <c r="CC73" i="2"/>
  <c r="CB73" i="2"/>
  <c r="CA73" i="2"/>
  <c r="BZ73" i="2"/>
  <c r="BY73" i="2"/>
  <c r="BX73" i="2"/>
  <c r="BW73" i="2"/>
  <c r="BV73" i="2"/>
  <c r="BU73" i="2"/>
  <c r="BT73" i="2"/>
  <c r="DU72" i="2"/>
  <c r="DT72" i="2"/>
  <c r="DS72" i="2"/>
  <c r="DR72" i="2"/>
  <c r="DQ72" i="2"/>
  <c r="DP72" i="2"/>
  <c r="DO72" i="2"/>
  <c r="DN72" i="2"/>
  <c r="DM72" i="2"/>
  <c r="DL72" i="2"/>
  <c r="DK72" i="2"/>
  <c r="DJ72" i="2"/>
  <c r="DI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I72" i="2"/>
  <c r="CH72" i="2"/>
  <c r="CG72" i="2"/>
  <c r="CF72" i="2"/>
  <c r="CE72" i="2"/>
  <c r="CD72" i="2"/>
  <c r="CC72" i="2"/>
  <c r="CB72" i="2"/>
  <c r="CA72" i="2"/>
  <c r="BZ72" i="2"/>
  <c r="BY72" i="2"/>
  <c r="BX72" i="2"/>
  <c r="BW72" i="2"/>
  <c r="BV72" i="2"/>
  <c r="BU72" i="2"/>
  <c r="BT72" i="2"/>
  <c r="DU71" i="2"/>
  <c r="DT71" i="2"/>
  <c r="DS71" i="2"/>
  <c r="DR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DU70" i="2"/>
  <c r="DT70" i="2"/>
  <c r="DS70" i="2"/>
  <c r="DR70" i="2"/>
  <c r="DQ70" i="2"/>
  <c r="DP70" i="2"/>
  <c r="DO70" i="2"/>
  <c r="DN70" i="2"/>
  <c r="DM70" i="2"/>
  <c r="DL70" i="2"/>
  <c r="DK70" i="2"/>
  <c r="DJ70" i="2"/>
  <c r="DI70" i="2"/>
  <c r="DH70" i="2"/>
  <c r="DG70" i="2"/>
  <c r="DF70" i="2"/>
  <c r="DE70" i="2"/>
  <c r="DD70" i="2"/>
  <c r="DC70" i="2"/>
  <c r="DB70" i="2"/>
  <c r="DA70" i="2"/>
  <c r="CZ70" i="2"/>
  <c r="CY70" i="2"/>
  <c r="CX70" i="2"/>
  <c r="CW70" i="2"/>
  <c r="CV70" i="2"/>
  <c r="CU70" i="2"/>
  <c r="CT70" i="2"/>
  <c r="CS70" i="2"/>
  <c r="CR70" i="2"/>
  <c r="CQ70" i="2"/>
  <c r="CP70" i="2"/>
  <c r="CO70" i="2"/>
  <c r="CN70" i="2"/>
  <c r="CM70" i="2"/>
  <c r="CL70" i="2"/>
  <c r="CK70" i="2"/>
  <c r="CJ70" i="2"/>
  <c r="CI70" i="2"/>
  <c r="CH70" i="2"/>
  <c r="CG70" i="2"/>
  <c r="CF70" i="2"/>
  <c r="CE70" i="2"/>
  <c r="CD70" i="2"/>
  <c r="CC70" i="2"/>
  <c r="CB70" i="2"/>
  <c r="CA70" i="2"/>
  <c r="BZ70" i="2"/>
  <c r="BY70" i="2"/>
  <c r="BX70" i="2"/>
  <c r="BW70" i="2"/>
  <c r="BV70" i="2"/>
  <c r="BU70" i="2"/>
  <c r="BT70" i="2"/>
  <c r="DU69" i="2"/>
  <c r="DT69" i="2"/>
  <c r="DS69" i="2"/>
  <c r="DR69" i="2"/>
  <c r="DQ69" i="2"/>
  <c r="DP69" i="2"/>
  <c r="DO69" i="2"/>
  <c r="DN69" i="2"/>
  <c r="DM69" i="2"/>
  <c r="DL69" i="2"/>
  <c r="DK69" i="2"/>
  <c r="DJ69" i="2"/>
  <c r="DI69" i="2"/>
  <c r="DH69" i="2"/>
  <c r="DG69" i="2"/>
  <c r="DF69" i="2"/>
  <c r="DE69" i="2"/>
  <c r="DD69" i="2"/>
  <c r="DC69" i="2"/>
  <c r="DB69" i="2"/>
  <c r="DA69" i="2"/>
  <c r="CZ69" i="2"/>
  <c r="CY69" i="2"/>
  <c r="CX69" i="2"/>
  <c r="CW69" i="2"/>
  <c r="CV69" i="2"/>
  <c r="CU69" i="2"/>
  <c r="CT69" i="2"/>
  <c r="CS69" i="2"/>
  <c r="CR69" i="2"/>
  <c r="CQ69" i="2"/>
  <c r="CP69" i="2"/>
  <c r="CO69" i="2"/>
  <c r="CN69" i="2"/>
  <c r="CM69" i="2"/>
  <c r="CL69" i="2"/>
  <c r="CK69" i="2"/>
  <c r="CJ69" i="2"/>
  <c r="CI69" i="2"/>
  <c r="CH69" i="2"/>
  <c r="CG69" i="2"/>
  <c r="CF69" i="2"/>
  <c r="CE69" i="2"/>
  <c r="CD69" i="2"/>
  <c r="CC69" i="2"/>
  <c r="CB69" i="2"/>
  <c r="CA69" i="2"/>
  <c r="BZ69" i="2"/>
  <c r="BY69" i="2"/>
  <c r="BX69" i="2"/>
  <c r="BW69" i="2"/>
  <c r="BV69" i="2"/>
  <c r="BU69" i="2"/>
  <c r="BT69" i="2"/>
  <c r="DU68" i="2"/>
  <c r="DT68" i="2"/>
  <c r="DS68" i="2"/>
  <c r="DR68" i="2"/>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O68" i="2"/>
  <c r="CN68" i="2"/>
  <c r="CM68" i="2"/>
  <c r="CL68" i="2"/>
  <c r="CK68" i="2"/>
  <c r="CJ68" i="2"/>
  <c r="CI68" i="2"/>
  <c r="CH68" i="2"/>
  <c r="CG68" i="2"/>
  <c r="CF68" i="2"/>
  <c r="CE68" i="2"/>
  <c r="CD68" i="2"/>
  <c r="CC68" i="2"/>
  <c r="CB68" i="2"/>
  <c r="CA68" i="2"/>
  <c r="BZ68" i="2"/>
  <c r="BY68" i="2"/>
  <c r="BX68" i="2"/>
  <c r="BW68" i="2"/>
  <c r="BV68" i="2"/>
  <c r="BU68" i="2"/>
  <c r="BT68" i="2"/>
  <c r="DU67" i="2"/>
  <c r="DT67" i="2"/>
  <c r="DS67" i="2"/>
  <c r="DR67" i="2"/>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DU66" i="2"/>
  <c r="DT66" i="2"/>
  <c r="DS66" i="2"/>
  <c r="DR66" i="2"/>
  <c r="DQ66" i="2"/>
  <c r="DP66" i="2"/>
  <c r="DO66" i="2"/>
  <c r="DN66" i="2"/>
  <c r="DM66" i="2"/>
  <c r="DL66" i="2"/>
  <c r="DK66" i="2"/>
  <c r="DJ66" i="2"/>
  <c r="DI66" i="2"/>
  <c r="DH66" i="2"/>
  <c r="DG66" i="2"/>
  <c r="DF66" i="2"/>
  <c r="DE66" i="2"/>
  <c r="DD66" i="2"/>
  <c r="DC66" i="2"/>
  <c r="DB66" i="2"/>
  <c r="DA66" i="2"/>
  <c r="CZ66" i="2"/>
  <c r="CY66" i="2"/>
  <c r="CX66" i="2"/>
  <c r="CW66" i="2"/>
  <c r="CV66" i="2"/>
  <c r="CU66" i="2"/>
  <c r="CT66" i="2"/>
  <c r="CS66" i="2"/>
  <c r="CR66" i="2"/>
  <c r="CQ66" i="2"/>
  <c r="CP66" i="2"/>
  <c r="CO66" i="2"/>
  <c r="CN66" i="2"/>
  <c r="CM66" i="2"/>
  <c r="CL66" i="2"/>
  <c r="CK66" i="2"/>
  <c r="CJ66" i="2"/>
  <c r="CI66" i="2"/>
  <c r="CH66" i="2"/>
  <c r="CG66" i="2"/>
  <c r="CF66" i="2"/>
  <c r="CE66" i="2"/>
  <c r="CD66" i="2"/>
  <c r="CC66" i="2"/>
  <c r="CB66" i="2"/>
  <c r="CA66" i="2"/>
  <c r="BZ66" i="2"/>
  <c r="BY66" i="2"/>
  <c r="BX66" i="2"/>
  <c r="BW66" i="2"/>
  <c r="BV66" i="2"/>
  <c r="BU66" i="2"/>
  <c r="BT66" i="2"/>
  <c r="DU65" i="2"/>
  <c r="DT65" i="2"/>
  <c r="DS65" i="2"/>
  <c r="DR65" i="2"/>
  <c r="DQ65" i="2"/>
  <c r="DP65" i="2"/>
  <c r="DO65" i="2"/>
  <c r="DN65" i="2"/>
  <c r="DM65" i="2"/>
  <c r="DL65" i="2"/>
  <c r="DK65" i="2"/>
  <c r="DJ65" i="2"/>
  <c r="DI65" i="2"/>
  <c r="DH65" i="2"/>
  <c r="DG65" i="2"/>
  <c r="DF65" i="2"/>
  <c r="DE65" i="2"/>
  <c r="DD65" i="2"/>
  <c r="DC65" i="2"/>
  <c r="DB65" i="2"/>
  <c r="DA65" i="2"/>
  <c r="CZ65" i="2"/>
  <c r="CY65" i="2"/>
  <c r="CX65" i="2"/>
  <c r="CW65" i="2"/>
  <c r="CV65" i="2"/>
  <c r="CU65" i="2"/>
  <c r="CT65" i="2"/>
  <c r="CS65" i="2"/>
  <c r="CR65" i="2"/>
  <c r="CQ65" i="2"/>
  <c r="CP65" i="2"/>
  <c r="CO65" i="2"/>
  <c r="CN65" i="2"/>
  <c r="CM65" i="2"/>
  <c r="CL65" i="2"/>
  <c r="CK65" i="2"/>
  <c r="CJ65" i="2"/>
  <c r="CI65" i="2"/>
  <c r="CH65" i="2"/>
  <c r="CG65" i="2"/>
  <c r="CF65" i="2"/>
  <c r="CE65" i="2"/>
  <c r="CD65" i="2"/>
  <c r="CC65" i="2"/>
  <c r="CB65" i="2"/>
  <c r="CA65" i="2"/>
  <c r="BZ65" i="2"/>
  <c r="BY65" i="2"/>
  <c r="BX65" i="2"/>
  <c r="BW65" i="2"/>
  <c r="BV65" i="2"/>
  <c r="BU65" i="2"/>
  <c r="BT65" i="2"/>
  <c r="DU64" i="2"/>
  <c r="DT64" i="2"/>
  <c r="DS64" i="2"/>
  <c r="DR64" i="2"/>
  <c r="DQ64" i="2"/>
  <c r="DP64" i="2"/>
  <c r="DO64" i="2"/>
  <c r="DN64" i="2"/>
  <c r="DM64" i="2"/>
  <c r="DL64" i="2"/>
  <c r="DK64" i="2"/>
  <c r="DJ64" i="2"/>
  <c r="DI64" i="2"/>
  <c r="DH64" i="2"/>
  <c r="DG64" i="2"/>
  <c r="DF64" i="2"/>
  <c r="DE64" i="2"/>
  <c r="DD64" i="2"/>
  <c r="DC64" i="2"/>
  <c r="DB64" i="2"/>
  <c r="DA64" i="2"/>
  <c r="CZ64" i="2"/>
  <c r="CY64" i="2"/>
  <c r="CX64" i="2"/>
  <c r="CW64" i="2"/>
  <c r="CV64" i="2"/>
  <c r="CU64" i="2"/>
  <c r="CT64" i="2"/>
  <c r="CS64" i="2"/>
  <c r="CR64" i="2"/>
  <c r="CQ64" i="2"/>
  <c r="CP64" i="2"/>
  <c r="CO64" i="2"/>
  <c r="CN64" i="2"/>
  <c r="CM64" i="2"/>
  <c r="CL64" i="2"/>
  <c r="CK64" i="2"/>
  <c r="CJ64" i="2"/>
  <c r="CI64" i="2"/>
  <c r="CH64" i="2"/>
  <c r="CG64" i="2"/>
  <c r="CF64" i="2"/>
  <c r="CE64" i="2"/>
  <c r="CD64" i="2"/>
  <c r="CC64" i="2"/>
  <c r="CB64" i="2"/>
  <c r="CA64" i="2"/>
  <c r="BZ64" i="2"/>
  <c r="BY64" i="2"/>
  <c r="BX64" i="2"/>
  <c r="BW64" i="2"/>
  <c r="BV64" i="2"/>
  <c r="BU64" i="2"/>
  <c r="BT64" i="2"/>
  <c r="DU63" i="2"/>
  <c r="DT63" i="2"/>
  <c r="DS63" i="2"/>
  <c r="DR63" i="2"/>
  <c r="DQ63" i="2"/>
  <c r="DP63" i="2"/>
  <c r="DO63" i="2"/>
  <c r="DN63" i="2"/>
  <c r="DM63" i="2"/>
  <c r="DL63" i="2"/>
  <c r="DK63" i="2"/>
  <c r="DJ63" i="2"/>
  <c r="DI63" i="2"/>
  <c r="DH63" i="2"/>
  <c r="DG63" i="2"/>
  <c r="DF63" i="2"/>
  <c r="DE63" i="2"/>
  <c r="DD63" i="2"/>
  <c r="DC63" i="2"/>
  <c r="DB63" i="2"/>
  <c r="DA63" i="2"/>
  <c r="CZ63" i="2"/>
  <c r="CY63" i="2"/>
  <c r="CX63" i="2"/>
  <c r="CW63" i="2"/>
  <c r="CV63" i="2"/>
  <c r="CU63" i="2"/>
  <c r="CT63" i="2"/>
  <c r="CS63" i="2"/>
  <c r="CR63" i="2"/>
  <c r="CQ63" i="2"/>
  <c r="CP63" i="2"/>
  <c r="CO63" i="2"/>
  <c r="CN63" i="2"/>
  <c r="CM63" i="2"/>
  <c r="CL63" i="2"/>
  <c r="CK63" i="2"/>
  <c r="CJ63" i="2"/>
  <c r="CI63" i="2"/>
  <c r="CH63" i="2"/>
  <c r="CG63" i="2"/>
  <c r="CF63" i="2"/>
  <c r="CE63" i="2"/>
  <c r="CD63" i="2"/>
  <c r="CC63" i="2"/>
  <c r="CB63" i="2"/>
  <c r="CA63" i="2"/>
  <c r="BZ63" i="2"/>
  <c r="BY63" i="2"/>
  <c r="BX63" i="2"/>
  <c r="BW63" i="2"/>
  <c r="BV63" i="2"/>
  <c r="BU63" i="2"/>
  <c r="BT63" i="2"/>
  <c r="DU62" i="2"/>
  <c r="DT62" i="2"/>
  <c r="DS62" i="2"/>
  <c r="DR62" i="2"/>
  <c r="DQ62" i="2"/>
  <c r="DP62" i="2"/>
  <c r="DO62" i="2"/>
  <c r="DN62" i="2"/>
  <c r="DM62" i="2"/>
  <c r="DL62" i="2"/>
  <c r="DK62" i="2"/>
  <c r="DJ62" i="2"/>
  <c r="DI62" i="2"/>
  <c r="DH62" i="2"/>
  <c r="DG62" i="2"/>
  <c r="DF62" i="2"/>
  <c r="DE62" i="2"/>
  <c r="DD62" i="2"/>
  <c r="DC62" i="2"/>
  <c r="DB62" i="2"/>
  <c r="DA62" i="2"/>
  <c r="CZ62" i="2"/>
  <c r="CY62" i="2"/>
  <c r="CX62" i="2"/>
  <c r="CW62" i="2"/>
  <c r="CV62" i="2"/>
  <c r="CU62" i="2"/>
  <c r="CT62" i="2"/>
  <c r="CS62" i="2"/>
  <c r="CR62" i="2"/>
  <c r="CQ62" i="2"/>
  <c r="CP62" i="2"/>
  <c r="CO62" i="2"/>
  <c r="CN62" i="2"/>
  <c r="CM62" i="2"/>
  <c r="CL62" i="2"/>
  <c r="CK62" i="2"/>
  <c r="CJ62" i="2"/>
  <c r="CI62" i="2"/>
  <c r="CH62" i="2"/>
  <c r="CG62" i="2"/>
  <c r="CF62" i="2"/>
  <c r="CE62" i="2"/>
  <c r="CD62" i="2"/>
  <c r="CC62" i="2"/>
  <c r="CB62" i="2"/>
  <c r="CA62" i="2"/>
  <c r="BZ62" i="2"/>
  <c r="BY62" i="2"/>
  <c r="BX62" i="2"/>
  <c r="BW62" i="2"/>
  <c r="BV62" i="2"/>
  <c r="BU62" i="2"/>
  <c r="BT62" i="2"/>
  <c r="DU61" i="2"/>
  <c r="DT61" i="2"/>
  <c r="DS61" i="2"/>
  <c r="DR61" i="2"/>
  <c r="DQ61" i="2"/>
  <c r="DP61" i="2"/>
  <c r="DO61" i="2"/>
  <c r="DN61" i="2"/>
  <c r="DM61" i="2"/>
  <c r="DL61" i="2"/>
  <c r="DK61" i="2"/>
  <c r="DJ61" i="2"/>
  <c r="DI61" i="2"/>
  <c r="DH61" i="2"/>
  <c r="DG61" i="2"/>
  <c r="DF61" i="2"/>
  <c r="DE61" i="2"/>
  <c r="DD61" i="2"/>
  <c r="DC61" i="2"/>
  <c r="DB61" i="2"/>
  <c r="DA61" i="2"/>
  <c r="CZ61" i="2"/>
  <c r="CY61" i="2"/>
  <c r="CX61" i="2"/>
  <c r="CW61" i="2"/>
  <c r="CV61" i="2"/>
  <c r="CU61" i="2"/>
  <c r="CT61" i="2"/>
  <c r="CS61" i="2"/>
  <c r="CR61" i="2"/>
  <c r="CQ61" i="2"/>
  <c r="CP61" i="2"/>
  <c r="CO61" i="2"/>
  <c r="CN61" i="2"/>
  <c r="CM61" i="2"/>
  <c r="CL61" i="2"/>
  <c r="CK61" i="2"/>
  <c r="CJ61" i="2"/>
  <c r="CI61" i="2"/>
  <c r="CH61" i="2"/>
  <c r="CG61" i="2"/>
  <c r="CF61" i="2"/>
  <c r="CE61" i="2"/>
  <c r="CD61" i="2"/>
  <c r="CC61" i="2"/>
  <c r="CB61" i="2"/>
  <c r="CA61" i="2"/>
  <c r="BZ61" i="2"/>
  <c r="BY61" i="2"/>
  <c r="BX61" i="2"/>
  <c r="BW61" i="2"/>
  <c r="BV61" i="2"/>
  <c r="BU61" i="2"/>
  <c r="BT61" i="2"/>
  <c r="DU60" i="2"/>
  <c r="DT60" i="2"/>
  <c r="DS60" i="2"/>
  <c r="DR60" i="2"/>
  <c r="DQ60" i="2"/>
  <c r="DP60" i="2"/>
  <c r="DO60" i="2"/>
  <c r="DN60" i="2"/>
  <c r="DM60" i="2"/>
  <c r="DL60" i="2"/>
  <c r="DK60" i="2"/>
  <c r="DJ60" i="2"/>
  <c r="DI60" i="2"/>
  <c r="DH60" i="2"/>
  <c r="DG60" i="2"/>
  <c r="DF60" i="2"/>
  <c r="DE60" i="2"/>
  <c r="DD60" i="2"/>
  <c r="DC60" i="2"/>
  <c r="DB60" i="2"/>
  <c r="DA60" i="2"/>
  <c r="CZ60" i="2"/>
  <c r="CY60" i="2"/>
  <c r="CX60" i="2"/>
  <c r="CW60" i="2"/>
  <c r="CV60" i="2"/>
  <c r="CU60" i="2"/>
  <c r="CT60" i="2"/>
  <c r="CS60" i="2"/>
  <c r="CR60" i="2"/>
  <c r="CQ60" i="2"/>
  <c r="CP60" i="2"/>
  <c r="CO60" i="2"/>
  <c r="CN60" i="2"/>
  <c r="CM60" i="2"/>
  <c r="CL60" i="2"/>
  <c r="CK60" i="2"/>
  <c r="CJ60" i="2"/>
  <c r="CI60" i="2"/>
  <c r="CH60" i="2"/>
  <c r="CG60" i="2"/>
  <c r="CF60" i="2"/>
  <c r="CE60" i="2"/>
  <c r="CD60" i="2"/>
  <c r="CC60" i="2"/>
  <c r="CB60" i="2"/>
  <c r="CA60" i="2"/>
  <c r="BZ60" i="2"/>
  <c r="BY60" i="2"/>
  <c r="BX60" i="2"/>
  <c r="BW60" i="2"/>
  <c r="BV60" i="2"/>
  <c r="BU60" i="2"/>
  <c r="BT60" i="2"/>
  <c r="DU59" i="2"/>
  <c r="DT59" i="2"/>
  <c r="DS59" i="2"/>
  <c r="DR59" i="2"/>
  <c r="DQ59" i="2"/>
  <c r="DP59" i="2"/>
  <c r="DO59" i="2"/>
  <c r="DN59" i="2"/>
  <c r="DM59" i="2"/>
  <c r="DL59" i="2"/>
  <c r="DK59" i="2"/>
  <c r="DJ59" i="2"/>
  <c r="DI59" i="2"/>
  <c r="DH59" i="2"/>
  <c r="DG59" i="2"/>
  <c r="DF59" i="2"/>
  <c r="DE59" i="2"/>
  <c r="DD59" i="2"/>
  <c r="DC59" i="2"/>
  <c r="DB59" i="2"/>
  <c r="DA59" i="2"/>
  <c r="CZ59" i="2"/>
  <c r="CY59" i="2"/>
  <c r="CX59" i="2"/>
  <c r="CW59" i="2"/>
  <c r="CV59" i="2"/>
  <c r="CU59" i="2"/>
  <c r="CT59" i="2"/>
  <c r="CS59" i="2"/>
  <c r="CR59" i="2"/>
  <c r="CQ59" i="2"/>
  <c r="CP59" i="2"/>
  <c r="CO59" i="2"/>
  <c r="CN59" i="2"/>
  <c r="CM59" i="2"/>
  <c r="CL59" i="2"/>
  <c r="CK59" i="2"/>
  <c r="CJ59" i="2"/>
  <c r="CI59" i="2"/>
  <c r="CH59" i="2"/>
  <c r="CG59" i="2"/>
  <c r="CF59" i="2"/>
  <c r="CE59" i="2"/>
  <c r="CD59" i="2"/>
  <c r="CC59" i="2"/>
  <c r="CB59" i="2"/>
  <c r="CA59" i="2"/>
  <c r="BZ59" i="2"/>
  <c r="BY59" i="2"/>
  <c r="BX59" i="2"/>
  <c r="BW59" i="2"/>
  <c r="BV59" i="2"/>
  <c r="BU59" i="2"/>
  <c r="BT59" i="2"/>
  <c r="DU58" i="2"/>
  <c r="DT58" i="2"/>
  <c r="DS58" i="2"/>
  <c r="DR58" i="2"/>
  <c r="DQ58" i="2"/>
  <c r="DP58" i="2"/>
  <c r="DO58" i="2"/>
  <c r="DN58" i="2"/>
  <c r="DM58" i="2"/>
  <c r="DL58" i="2"/>
  <c r="DK58" i="2"/>
  <c r="DJ58" i="2"/>
  <c r="DI58" i="2"/>
  <c r="DH58" i="2"/>
  <c r="DG58" i="2"/>
  <c r="DF58" i="2"/>
  <c r="DE58" i="2"/>
  <c r="DD58" i="2"/>
  <c r="DC58" i="2"/>
  <c r="DB58" i="2"/>
  <c r="DA58" i="2"/>
  <c r="CZ58" i="2"/>
  <c r="CY58" i="2"/>
  <c r="CX58" i="2"/>
  <c r="CW58" i="2"/>
  <c r="CV58" i="2"/>
  <c r="CU58" i="2"/>
  <c r="CT58" i="2"/>
  <c r="CS58" i="2"/>
  <c r="CR58" i="2"/>
  <c r="CQ58" i="2"/>
  <c r="CP58" i="2"/>
  <c r="CO58" i="2"/>
  <c r="CN58" i="2"/>
  <c r="CM58" i="2"/>
  <c r="CL58" i="2"/>
  <c r="CK58" i="2"/>
  <c r="CJ58" i="2"/>
  <c r="CI58" i="2"/>
  <c r="CH58" i="2"/>
  <c r="CG58" i="2"/>
  <c r="CF58" i="2"/>
  <c r="CE58" i="2"/>
  <c r="CD58" i="2"/>
  <c r="CC58" i="2"/>
  <c r="CB58" i="2"/>
  <c r="CA58" i="2"/>
  <c r="BZ58" i="2"/>
  <c r="BY58" i="2"/>
  <c r="BX58" i="2"/>
  <c r="BW58" i="2"/>
  <c r="BV58" i="2"/>
  <c r="BU58" i="2"/>
  <c r="BT58" i="2"/>
  <c r="DU57" i="2"/>
  <c r="DT57" i="2"/>
  <c r="DS57" i="2"/>
  <c r="DR57" i="2"/>
  <c r="DQ57" i="2"/>
  <c r="DP57" i="2"/>
  <c r="DO57" i="2"/>
  <c r="DN57" i="2"/>
  <c r="DM57" i="2"/>
  <c r="DL57" i="2"/>
  <c r="DK57" i="2"/>
  <c r="DJ57" i="2"/>
  <c r="DI57" i="2"/>
  <c r="DH57" i="2"/>
  <c r="DG57" i="2"/>
  <c r="DF57" i="2"/>
  <c r="DE57" i="2"/>
  <c r="DD57" i="2"/>
  <c r="DC57" i="2"/>
  <c r="DB57" i="2"/>
  <c r="DA57" i="2"/>
  <c r="CZ57" i="2"/>
  <c r="CY57" i="2"/>
  <c r="CX57" i="2"/>
  <c r="CW57" i="2"/>
  <c r="CV57" i="2"/>
  <c r="CU57" i="2"/>
  <c r="CT57" i="2"/>
  <c r="CS57" i="2"/>
  <c r="CR57" i="2"/>
  <c r="CQ57" i="2"/>
  <c r="CP57" i="2"/>
  <c r="CO57" i="2"/>
  <c r="CN57" i="2"/>
  <c r="CM57" i="2"/>
  <c r="CL57" i="2"/>
  <c r="CK57" i="2"/>
  <c r="CJ57" i="2"/>
  <c r="CI57" i="2"/>
  <c r="CH57" i="2"/>
  <c r="CG57" i="2"/>
  <c r="CF57" i="2"/>
  <c r="CE57" i="2"/>
  <c r="CD57" i="2"/>
  <c r="CC57" i="2"/>
  <c r="CB57" i="2"/>
  <c r="CA57" i="2"/>
  <c r="BZ57" i="2"/>
  <c r="BY57" i="2"/>
  <c r="BX57" i="2"/>
  <c r="BW57" i="2"/>
  <c r="BV57" i="2"/>
  <c r="BU57" i="2"/>
  <c r="BT57" i="2"/>
  <c r="DU56" i="2"/>
  <c r="DT56" i="2"/>
  <c r="DS56" i="2"/>
  <c r="DR56" i="2"/>
  <c r="DQ56" i="2"/>
  <c r="DP56" i="2"/>
  <c r="DO56" i="2"/>
  <c r="DN56" i="2"/>
  <c r="DM56" i="2"/>
  <c r="DL56" i="2"/>
  <c r="DK56" i="2"/>
  <c r="DJ56" i="2"/>
  <c r="DI56" i="2"/>
  <c r="DH56" i="2"/>
  <c r="DG56" i="2"/>
  <c r="DF56" i="2"/>
  <c r="DE56" i="2"/>
  <c r="DD56" i="2"/>
  <c r="DC56" i="2"/>
  <c r="DB56" i="2"/>
  <c r="DA56" i="2"/>
  <c r="CZ56" i="2"/>
  <c r="CY56" i="2"/>
  <c r="CX56" i="2"/>
  <c r="CW56" i="2"/>
  <c r="CV56" i="2"/>
  <c r="CU56" i="2"/>
  <c r="CT56" i="2"/>
  <c r="CS56" i="2"/>
  <c r="CR56" i="2"/>
  <c r="CQ56" i="2"/>
  <c r="CP56" i="2"/>
  <c r="CO56" i="2"/>
  <c r="CN56" i="2"/>
  <c r="CM56" i="2"/>
  <c r="CL56" i="2"/>
  <c r="CK56" i="2"/>
  <c r="CJ56" i="2"/>
  <c r="CI56" i="2"/>
  <c r="CH56" i="2"/>
  <c r="CG56" i="2"/>
  <c r="CF56" i="2"/>
  <c r="CE56" i="2"/>
  <c r="CD56" i="2"/>
  <c r="CC56" i="2"/>
  <c r="CB56" i="2"/>
  <c r="CA56" i="2"/>
  <c r="BZ56" i="2"/>
  <c r="BY56" i="2"/>
  <c r="BX56" i="2"/>
  <c r="BW56" i="2"/>
  <c r="BV56" i="2"/>
  <c r="BU56" i="2"/>
  <c r="BT56" i="2"/>
  <c r="DU55" i="2"/>
  <c r="DT55" i="2"/>
  <c r="DS55" i="2"/>
  <c r="DR55" i="2"/>
  <c r="DQ55" i="2"/>
  <c r="DP55" i="2"/>
  <c r="DO55" i="2"/>
  <c r="DN55" i="2"/>
  <c r="DM55" i="2"/>
  <c r="DL55" i="2"/>
  <c r="DK55" i="2"/>
  <c r="DJ55" i="2"/>
  <c r="DI55" i="2"/>
  <c r="DH55" i="2"/>
  <c r="DG55" i="2"/>
  <c r="DF55" i="2"/>
  <c r="DE55" i="2"/>
  <c r="DD55" i="2"/>
  <c r="DC55" i="2"/>
  <c r="DB55" i="2"/>
  <c r="DA55" i="2"/>
  <c r="CZ55" i="2"/>
  <c r="CY55" i="2"/>
  <c r="CX55" i="2"/>
  <c r="CW55" i="2"/>
  <c r="CV55" i="2"/>
  <c r="CU55" i="2"/>
  <c r="CT55" i="2"/>
  <c r="CS55" i="2"/>
  <c r="CR55" i="2"/>
  <c r="CQ55" i="2"/>
  <c r="CP55" i="2"/>
  <c r="CO55" i="2"/>
  <c r="CN55" i="2"/>
  <c r="CM55" i="2"/>
  <c r="CL55" i="2"/>
  <c r="CK55" i="2"/>
  <c r="CJ55" i="2"/>
  <c r="CI55" i="2"/>
  <c r="CH55" i="2"/>
  <c r="CG55" i="2"/>
  <c r="CF55" i="2"/>
  <c r="CE55" i="2"/>
  <c r="CD55" i="2"/>
  <c r="CC55" i="2"/>
  <c r="CB55" i="2"/>
  <c r="CA55" i="2"/>
  <c r="BZ55" i="2"/>
  <c r="BY55" i="2"/>
  <c r="BX55" i="2"/>
  <c r="BW55" i="2"/>
  <c r="BV55" i="2"/>
  <c r="BU55" i="2"/>
  <c r="BT55" i="2"/>
  <c r="DU54" i="2"/>
  <c r="DT54" i="2"/>
  <c r="DS54" i="2"/>
  <c r="DR54" i="2"/>
  <c r="DQ54" i="2"/>
  <c r="DP54" i="2"/>
  <c r="DO54" i="2"/>
  <c r="DN54" i="2"/>
  <c r="DM54" i="2"/>
  <c r="DL54" i="2"/>
  <c r="DK54" i="2"/>
  <c r="DJ54" i="2"/>
  <c r="DI54" i="2"/>
  <c r="DH54" i="2"/>
  <c r="DG54" i="2"/>
  <c r="DF54" i="2"/>
  <c r="DE54" i="2"/>
  <c r="DD54" i="2"/>
  <c r="DC54" i="2"/>
  <c r="DB54" i="2"/>
  <c r="DA54" i="2"/>
  <c r="CZ54" i="2"/>
  <c r="CY54" i="2"/>
  <c r="CX54" i="2"/>
  <c r="CW54" i="2"/>
  <c r="CV54" i="2"/>
  <c r="CU54" i="2"/>
  <c r="CT54" i="2"/>
  <c r="CS54" i="2"/>
  <c r="CR54" i="2"/>
  <c r="CQ54" i="2"/>
  <c r="CP54" i="2"/>
  <c r="CO54" i="2"/>
  <c r="CN54" i="2"/>
  <c r="CM54" i="2"/>
  <c r="CL54" i="2"/>
  <c r="CK54" i="2"/>
  <c r="CJ54" i="2"/>
  <c r="CI54" i="2"/>
  <c r="CH54" i="2"/>
  <c r="CG54" i="2"/>
  <c r="CF54" i="2"/>
  <c r="CE54" i="2"/>
  <c r="CD54" i="2"/>
  <c r="CC54" i="2"/>
  <c r="CB54" i="2"/>
  <c r="CA54" i="2"/>
  <c r="BZ54" i="2"/>
  <c r="BY54" i="2"/>
  <c r="BX54" i="2"/>
  <c r="BW54" i="2"/>
  <c r="BV54" i="2"/>
  <c r="BU54" i="2"/>
  <c r="BT54" i="2"/>
  <c r="DU53" i="2"/>
  <c r="DT53" i="2"/>
  <c r="DS53" i="2"/>
  <c r="DR53" i="2"/>
  <c r="DQ53" i="2"/>
  <c r="DP53" i="2"/>
  <c r="DO53" i="2"/>
  <c r="DN53" i="2"/>
  <c r="DM53" i="2"/>
  <c r="DL53" i="2"/>
  <c r="DK53" i="2"/>
  <c r="DJ53" i="2"/>
  <c r="DI53" i="2"/>
  <c r="DH53" i="2"/>
  <c r="DG53" i="2"/>
  <c r="DF53" i="2"/>
  <c r="DE53" i="2"/>
  <c r="DD53" i="2"/>
  <c r="DC53" i="2"/>
  <c r="DB53" i="2"/>
  <c r="DA53" i="2"/>
  <c r="CZ53" i="2"/>
  <c r="CY53" i="2"/>
  <c r="CX53" i="2"/>
  <c r="CW53" i="2"/>
  <c r="CV53" i="2"/>
  <c r="CU53" i="2"/>
  <c r="CT53" i="2"/>
  <c r="CS53" i="2"/>
  <c r="CR53" i="2"/>
  <c r="CQ53" i="2"/>
  <c r="CP53" i="2"/>
  <c r="CO53" i="2"/>
  <c r="CN53" i="2"/>
  <c r="CM53" i="2"/>
  <c r="CL53" i="2"/>
  <c r="CK53" i="2"/>
  <c r="CJ53" i="2"/>
  <c r="CI53" i="2"/>
  <c r="CH53" i="2"/>
  <c r="CG53" i="2"/>
  <c r="CF53" i="2"/>
  <c r="CE53" i="2"/>
  <c r="CD53" i="2"/>
  <c r="CC53" i="2"/>
  <c r="CB53" i="2"/>
  <c r="CA53" i="2"/>
  <c r="BZ53" i="2"/>
  <c r="BY53" i="2"/>
  <c r="BX53" i="2"/>
  <c r="BW53" i="2"/>
  <c r="BV53" i="2"/>
  <c r="BU53" i="2"/>
  <c r="BT53" i="2"/>
  <c r="DU52" i="2"/>
  <c r="DT52" i="2"/>
  <c r="DS52" i="2"/>
  <c r="DR52" i="2"/>
  <c r="DQ52" i="2"/>
  <c r="DP52" i="2"/>
  <c r="DO52" i="2"/>
  <c r="DN52" i="2"/>
  <c r="DM52" i="2"/>
  <c r="DL52" i="2"/>
  <c r="DK52" i="2"/>
  <c r="DJ52" i="2"/>
  <c r="DI52" i="2"/>
  <c r="DH52" i="2"/>
  <c r="DG52" i="2"/>
  <c r="DF52" i="2"/>
  <c r="DE52" i="2"/>
  <c r="DD52" i="2"/>
  <c r="DC52" i="2"/>
  <c r="DB52" i="2"/>
  <c r="DA52" i="2"/>
  <c r="CZ52" i="2"/>
  <c r="CY52" i="2"/>
  <c r="CX52" i="2"/>
  <c r="CW52" i="2"/>
  <c r="CV52" i="2"/>
  <c r="CU52" i="2"/>
  <c r="CT52" i="2"/>
  <c r="CS52" i="2"/>
  <c r="CR52" i="2"/>
  <c r="CQ52" i="2"/>
  <c r="CP52" i="2"/>
  <c r="CO52" i="2"/>
  <c r="CN52" i="2"/>
  <c r="CM52" i="2"/>
  <c r="CL52" i="2"/>
  <c r="CK52" i="2"/>
  <c r="CJ52" i="2"/>
  <c r="CI52" i="2"/>
  <c r="CH52" i="2"/>
  <c r="CG52" i="2"/>
  <c r="CF52" i="2"/>
  <c r="CE52" i="2"/>
  <c r="CD52" i="2"/>
  <c r="CC52" i="2"/>
  <c r="CB52" i="2"/>
  <c r="CA52" i="2"/>
  <c r="BZ52" i="2"/>
  <c r="BY52" i="2"/>
  <c r="BX52" i="2"/>
  <c r="BW52" i="2"/>
  <c r="BV52" i="2"/>
  <c r="BU52" i="2"/>
  <c r="BT52" i="2"/>
  <c r="DU51" i="2"/>
  <c r="DT51" i="2"/>
  <c r="DS51" i="2"/>
  <c r="DR51" i="2"/>
  <c r="DQ51" i="2"/>
  <c r="DP51" i="2"/>
  <c r="DO51" i="2"/>
  <c r="DN51" i="2"/>
  <c r="DM51" i="2"/>
  <c r="DL51" i="2"/>
  <c r="DK51" i="2"/>
  <c r="DJ51" i="2"/>
  <c r="DI51" i="2"/>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I51" i="2"/>
  <c r="CH51" i="2"/>
  <c r="CG51" i="2"/>
  <c r="CF51" i="2"/>
  <c r="CE51" i="2"/>
  <c r="CD51" i="2"/>
  <c r="CC51" i="2"/>
  <c r="CB51" i="2"/>
  <c r="CA51" i="2"/>
  <c r="BZ51" i="2"/>
  <c r="BY51" i="2"/>
  <c r="BX51" i="2"/>
  <c r="BW51" i="2"/>
  <c r="BV51" i="2"/>
  <c r="BU51" i="2"/>
  <c r="BT51" i="2"/>
  <c r="DU50" i="2"/>
  <c r="DT50" i="2"/>
  <c r="DS50" i="2"/>
  <c r="DR50" i="2"/>
  <c r="DQ50" i="2"/>
  <c r="DP50" i="2"/>
  <c r="DO50" i="2"/>
  <c r="DN50" i="2"/>
  <c r="DM50" i="2"/>
  <c r="DL50" i="2"/>
  <c r="DK50" i="2"/>
  <c r="DJ50" i="2"/>
  <c r="DI50" i="2"/>
  <c r="DH50" i="2"/>
  <c r="DG50" i="2"/>
  <c r="DF50" i="2"/>
  <c r="DE50" i="2"/>
  <c r="DD50" i="2"/>
  <c r="DC50" i="2"/>
  <c r="DB50" i="2"/>
  <c r="DA50" i="2"/>
  <c r="CZ50" i="2"/>
  <c r="CY50" i="2"/>
  <c r="CX50" i="2"/>
  <c r="CW50" i="2"/>
  <c r="CV50" i="2"/>
  <c r="CU50" i="2"/>
  <c r="CT50" i="2"/>
  <c r="CS50" i="2"/>
  <c r="CR50" i="2"/>
  <c r="CQ50" i="2"/>
  <c r="CP50" i="2"/>
  <c r="CO50" i="2"/>
  <c r="CN50" i="2"/>
  <c r="CM50" i="2"/>
  <c r="CL50" i="2"/>
  <c r="CK50" i="2"/>
  <c r="CJ50" i="2"/>
  <c r="CI50" i="2"/>
  <c r="CH50" i="2"/>
  <c r="CG50" i="2"/>
  <c r="CF50" i="2"/>
  <c r="CE50" i="2"/>
  <c r="CD50" i="2"/>
  <c r="CC50" i="2"/>
  <c r="CB50" i="2"/>
  <c r="CA50" i="2"/>
  <c r="BZ50" i="2"/>
  <c r="BY50" i="2"/>
  <c r="BX50" i="2"/>
  <c r="BW50" i="2"/>
  <c r="BV50" i="2"/>
  <c r="BU50" i="2"/>
  <c r="BT50" i="2"/>
  <c r="DU49" i="2"/>
  <c r="DT49" i="2"/>
  <c r="DS49" i="2"/>
  <c r="DR49" i="2"/>
  <c r="DQ49" i="2"/>
  <c r="DP49" i="2"/>
  <c r="DO49" i="2"/>
  <c r="DN49" i="2"/>
  <c r="DM49" i="2"/>
  <c r="DL49" i="2"/>
  <c r="DK49" i="2"/>
  <c r="DJ49" i="2"/>
  <c r="DI49" i="2"/>
  <c r="DH49" i="2"/>
  <c r="DG49" i="2"/>
  <c r="DF49" i="2"/>
  <c r="DE49" i="2"/>
  <c r="DD49" i="2"/>
  <c r="DC49" i="2"/>
  <c r="DB49" i="2"/>
  <c r="DA49" i="2"/>
  <c r="CZ49" i="2"/>
  <c r="CY49" i="2"/>
  <c r="CX49" i="2"/>
  <c r="CW49" i="2"/>
  <c r="CV49" i="2"/>
  <c r="CU49" i="2"/>
  <c r="CT49" i="2"/>
  <c r="CS49" i="2"/>
  <c r="CR49" i="2"/>
  <c r="CQ49" i="2"/>
  <c r="CP49" i="2"/>
  <c r="CO49" i="2"/>
  <c r="CN49" i="2"/>
  <c r="CM49" i="2"/>
  <c r="CL49" i="2"/>
  <c r="CK49" i="2"/>
  <c r="CJ49" i="2"/>
  <c r="CI49" i="2"/>
  <c r="CH49" i="2"/>
  <c r="CG49" i="2"/>
  <c r="CF49" i="2"/>
  <c r="CE49" i="2"/>
  <c r="CD49" i="2"/>
  <c r="CC49" i="2"/>
  <c r="CB49" i="2"/>
  <c r="CA49" i="2"/>
  <c r="BZ49" i="2"/>
  <c r="BY49" i="2"/>
  <c r="BX49" i="2"/>
  <c r="BW49" i="2"/>
  <c r="BV49" i="2"/>
  <c r="BU49" i="2"/>
  <c r="BT49"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DU47" i="2"/>
  <c r="DT47" i="2"/>
  <c r="DS47" i="2"/>
  <c r="DR47" i="2"/>
  <c r="DQ47" i="2"/>
  <c r="DP47" i="2"/>
  <c r="DO47" i="2"/>
  <c r="DN47" i="2"/>
  <c r="DM47" i="2"/>
  <c r="DL47" i="2"/>
  <c r="DK47" i="2"/>
  <c r="DJ47" i="2"/>
  <c r="DI47" i="2"/>
  <c r="DH47" i="2"/>
  <c r="DG47" i="2"/>
  <c r="DF47" i="2"/>
  <c r="DE47" i="2"/>
  <c r="DD47" i="2"/>
  <c r="DC47" i="2"/>
  <c r="DB47" i="2"/>
  <c r="DA47" i="2"/>
  <c r="CZ47" i="2"/>
  <c r="CY47" i="2"/>
  <c r="CX47" i="2"/>
  <c r="CW47" i="2"/>
  <c r="CV47" i="2"/>
  <c r="CU47" i="2"/>
  <c r="CT47" i="2"/>
  <c r="CS47" i="2"/>
  <c r="CR47" i="2"/>
  <c r="CQ47" i="2"/>
  <c r="CP47" i="2"/>
  <c r="CO47" i="2"/>
  <c r="CN47" i="2"/>
  <c r="CM47" i="2"/>
  <c r="CL47" i="2"/>
  <c r="CK47" i="2"/>
  <c r="CJ47" i="2"/>
  <c r="CI47" i="2"/>
  <c r="CH47" i="2"/>
  <c r="CG47" i="2"/>
  <c r="CF47" i="2"/>
  <c r="CE47" i="2"/>
  <c r="CD47" i="2"/>
  <c r="CC47" i="2"/>
  <c r="CB47" i="2"/>
  <c r="CA47" i="2"/>
  <c r="BZ47" i="2"/>
  <c r="BY47" i="2"/>
  <c r="BX47" i="2"/>
  <c r="BW47" i="2"/>
  <c r="BV47" i="2"/>
  <c r="BU47" i="2"/>
  <c r="BT47" i="2"/>
  <c r="DU46" i="2"/>
  <c r="DT46" i="2"/>
  <c r="DS46" i="2"/>
  <c r="DR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DU45" i="2"/>
  <c r="DT45" i="2"/>
  <c r="DS45" i="2"/>
  <c r="DR45" i="2"/>
  <c r="DQ45" i="2"/>
  <c r="DP45" i="2"/>
  <c r="DO45" i="2"/>
  <c r="DN45" i="2"/>
  <c r="DM45" i="2"/>
  <c r="DL45" i="2"/>
  <c r="DK45" i="2"/>
  <c r="DJ45" i="2"/>
  <c r="DI45" i="2"/>
  <c r="DH45" i="2"/>
  <c r="DG45" i="2"/>
  <c r="DF45" i="2"/>
  <c r="DE45" i="2"/>
  <c r="DD45" i="2"/>
  <c r="DC45" i="2"/>
  <c r="DB45" i="2"/>
  <c r="DA45" i="2"/>
  <c r="CZ45" i="2"/>
  <c r="CY45" i="2"/>
  <c r="CX45" i="2"/>
  <c r="CW45" i="2"/>
  <c r="CV45" i="2"/>
  <c r="CU45" i="2"/>
  <c r="CT45" i="2"/>
  <c r="CS45" i="2"/>
  <c r="CR45" i="2"/>
  <c r="CQ45" i="2"/>
  <c r="CP45" i="2"/>
  <c r="CO45" i="2"/>
  <c r="CN45" i="2"/>
  <c r="CM45" i="2"/>
  <c r="CL45" i="2"/>
  <c r="CK45" i="2"/>
  <c r="CJ45" i="2"/>
  <c r="CI45" i="2"/>
  <c r="CH45" i="2"/>
  <c r="CG45" i="2"/>
  <c r="CF45" i="2"/>
  <c r="CE45" i="2"/>
  <c r="CD45" i="2"/>
  <c r="CC45" i="2"/>
  <c r="CB45" i="2"/>
  <c r="CA45" i="2"/>
  <c r="BZ45" i="2"/>
  <c r="BY45" i="2"/>
  <c r="BX45" i="2"/>
  <c r="BW45" i="2"/>
  <c r="BV45" i="2"/>
  <c r="BU45" i="2"/>
  <c r="BT45" i="2"/>
  <c r="DU44" i="2"/>
  <c r="DT44" i="2"/>
  <c r="DS44" i="2"/>
  <c r="DR44" i="2"/>
  <c r="DQ44" i="2"/>
  <c r="DP44" i="2"/>
  <c r="DO44" i="2"/>
  <c r="DN44" i="2"/>
  <c r="DM44" i="2"/>
  <c r="DL44" i="2"/>
  <c r="DK44" i="2"/>
  <c r="DJ44" i="2"/>
  <c r="DI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I44" i="2"/>
  <c r="CH44" i="2"/>
  <c r="CG44" i="2"/>
  <c r="CF44" i="2"/>
  <c r="CE44" i="2"/>
  <c r="CD44" i="2"/>
  <c r="CC44" i="2"/>
  <c r="CB44" i="2"/>
  <c r="CA44" i="2"/>
  <c r="BZ44" i="2"/>
  <c r="BY44" i="2"/>
  <c r="BX44" i="2"/>
  <c r="BW44" i="2"/>
  <c r="BV44" i="2"/>
  <c r="BU44" i="2"/>
  <c r="BT44" i="2"/>
  <c r="DU43" i="2"/>
  <c r="DT43" i="2"/>
  <c r="DS43" i="2"/>
  <c r="DR43" i="2"/>
  <c r="DQ43" i="2"/>
  <c r="DP43" i="2"/>
  <c r="DO43" i="2"/>
  <c r="DN43" i="2"/>
  <c r="DM43" i="2"/>
  <c r="DL43" i="2"/>
  <c r="DK43" i="2"/>
  <c r="DJ43" i="2"/>
  <c r="DI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I43" i="2"/>
  <c r="CH43" i="2"/>
  <c r="CG43" i="2"/>
  <c r="CF43" i="2"/>
  <c r="CE43" i="2"/>
  <c r="CD43" i="2"/>
  <c r="CC43" i="2"/>
  <c r="CB43" i="2"/>
  <c r="CA43" i="2"/>
  <c r="BZ43" i="2"/>
  <c r="BY43" i="2"/>
  <c r="BX43" i="2"/>
  <c r="BW43" i="2"/>
  <c r="BV43" i="2"/>
  <c r="BU43" i="2"/>
  <c r="BT43" i="2"/>
  <c r="DU42" i="2"/>
  <c r="DT42" i="2"/>
  <c r="DS42" i="2"/>
  <c r="DR42" i="2"/>
  <c r="DQ42" i="2"/>
  <c r="DP42" i="2"/>
  <c r="DO42" i="2"/>
  <c r="DN42" i="2"/>
  <c r="DM42" i="2"/>
  <c r="DL42" i="2"/>
  <c r="DK42" i="2"/>
  <c r="DJ42" i="2"/>
  <c r="DI42" i="2"/>
  <c r="DH42" i="2"/>
  <c r="DG42" i="2"/>
  <c r="DF42" i="2"/>
  <c r="DE42" i="2"/>
  <c r="DD42" i="2"/>
  <c r="DC42" i="2"/>
  <c r="DB42" i="2"/>
  <c r="DA42" i="2"/>
  <c r="CZ42" i="2"/>
  <c r="CY42" i="2"/>
  <c r="CX42" i="2"/>
  <c r="CW42" i="2"/>
  <c r="CV42" i="2"/>
  <c r="CU42" i="2"/>
  <c r="CT42" i="2"/>
  <c r="CS42" i="2"/>
  <c r="CR42" i="2"/>
  <c r="CQ42" i="2"/>
  <c r="CP42" i="2"/>
  <c r="CO42" i="2"/>
  <c r="CN42" i="2"/>
  <c r="CM42" i="2"/>
  <c r="CL42" i="2"/>
  <c r="CK42" i="2"/>
  <c r="CJ42" i="2"/>
  <c r="CI42" i="2"/>
  <c r="CH42" i="2"/>
  <c r="CG42" i="2"/>
  <c r="CF42" i="2"/>
  <c r="CE42" i="2"/>
  <c r="CD42" i="2"/>
  <c r="CC42" i="2"/>
  <c r="CB42" i="2"/>
  <c r="CA42" i="2"/>
  <c r="BZ42" i="2"/>
  <c r="BY42" i="2"/>
  <c r="BX42" i="2"/>
  <c r="BW42" i="2"/>
  <c r="BV42" i="2"/>
  <c r="BU42" i="2"/>
  <c r="BT42" i="2"/>
  <c r="DU41" i="2"/>
  <c r="DT41" i="2"/>
  <c r="DS41" i="2"/>
  <c r="DR41" i="2"/>
  <c r="DQ41" i="2"/>
  <c r="DP41" i="2"/>
  <c r="DO41" i="2"/>
  <c r="DN41" i="2"/>
  <c r="DM41" i="2"/>
  <c r="DL41" i="2"/>
  <c r="DK41" i="2"/>
  <c r="DJ41" i="2"/>
  <c r="DI41" i="2"/>
  <c r="DH41" i="2"/>
  <c r="DG41" i="2"/>
  <c r="DF41" i="2"/>
  <c r="DE41" i="2"/>
  <c r="DD41" i="2"/>
  <c r="DC41" i="2"/>
  <c r="DB41" i="2"/>
  <c r="DA41" i="2"/>
  <c r="CZ41" i="2"/>
  <c r="CY41" i="2"/>
  <c r="CX41" i="2"/>
  <c r="CW41" i="2"/>
  <c r="CV41" i="2"/>
  <c r="CU41" i="2"/>
  <c r="CT41" i="2"/>
  <c r="CS41" i="2"/>
  <c r="CR41" i="2"/>
  <c r="CQ41" i="2"/>
  <c r="CP41" i="2"/>
  <c r="CO41" i="2"/>
  <c r="CN41" i="2"/>
  <c r="CM41" i="2"/>
  <c r="CL41" i="2"/>
  <c r="CK41" i="2"/>
  <c r="CJ41" i="2"/>
  <c r="CI41" i="2"/>
  <c r="CH41" i="2"/>
  <c r="CG41" i="2"/>
  <c r="CF41" i="2"/>
  <c r="CE41" i="2"/>
  <c r="CD41" i="2"/>
  <c r="CC41" i="2"/>
  <c r="CB41" i="2"/>
  <c r="CA41" i="2"/>
  <c r="BZ41" i="2"/>
  <c r="BY41" i="2"/>
  <c r="BX41" i="2"/>
  <c r="BW41" i="2"/>
  <c r="BV41" i="2"/>
  <c r="BU41" i="2"/>
  <c r="BT41" i="2"/>
  <c r="DU40" i="2"/>
  <c r="DT40" i="2"/>
  <c r="DS40" i="2"/>
  <c r="DR40" i="2"/>
  <c r="DQ40" i="2"/>
  <c r="DP40" i="2"/>
  <c r="DO40" i="2"/>
  <c r="DN40" i="2"/>
  <c r="DM40" i="2"/>
  <c r="DL40" i="2"/>
  <c r="DK40" i="2"/>
  <c r="DJ40" i="2"/>
  <c r="DI40" i="2"/>
  <c r="DH40" i="2"/>
  <c r="DG40" i="2"/>
  <c r="DF40" i="2"/>
  <c r="DE40" i="2"/>
  <c r="DD40" i="2"/>
  <c r="DC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DU39" i="2"/>
  <c r="DT39" i="2"/>
  <c r="DS39" i="2"/>
  <c r="DR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DU38" i="2"/>
  <c r="DT38" i="2"/>
  <c r="DS38" i="2"/>
  <c r="DR38" i="2"/>
  <c r="DQ38" i="2"/>
  <c r="DP38" i="2"/>
  <c r="DO38" i="2"/>
  <c r="DN38" i="2"/>
  <c r="DM38" i="2"/>
  <c r="DL38" i="2"/>
  <c r="DK38"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DU37" i="2"/>
  <c r="DT37" i="2"/>
  <c r="DS37" i="2"/>
  <c r="DR37" i="2"/>
  <c r="DQ37" i="2"/>
  <c r="DP37" i="2"/>
  <c r="DO37" i="2"/>
  <c r="DN37" i="2"/>
  <c r="DM37" i="2"/>
  <c r="DL37" i="2"/>
  <c r="DK37"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DU36" i="2"/>
  <c r="DT36" i="2"/>
  <c r="DS36" i="2"/>
  <c r="DR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DU35" i="2"/>
  <c r="DT35" i="2"/>
  <c r="DS35" i="2"/>
  <c r="DR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DU34" i="2"/>
  <c r="DT34" i="2"/>
  <c r="DS34" i="2"/>
  <c r="DR34" i="2"/>
  <c r="DQ34" i="2"/>
  <c r="DP34" i="2"/>
  <c r="DO34" i="2"/>
  <c r="DN34" i="2"/>
  <c r="DM34" i="2"/>
  <c r="DL34" i="2"/>
  <c r="DK34" i="2"/>
  <c r="DJ34" i="2"/>
  <c r="DI34" i="2"/>
  <c r="DH34" i="2"/>
  <c r="DG34" i="2"/>
  <c r="DF34" i="2"/>
  <c r="DE34" i="2"/>
  <c r="DD34" i="2"/>
  <c r="DC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DU33" i="2"/>
  <c r="DT33" i="2"/>
  <c r="DS33" i="2"/>
  <c r="DR33" i="2"/>
  <c r="DQ33" i="2"/>
  <c r="DP33" i="2"/>
  <c r="DO33" i="2"/>
  <c r="DN33" i="2"/>
  <c r="DM33" i="2"/>
  <c r="DL33" i="2"/>
  <c r="DK33" i="2"/>
  <c r="DJ33" i="2"/>
  <c r="DI33" i="2"/>
  <c r="DH33" i="2"/>
  <c r="DG33" i="2"/>
  <c r="DF33" i="2"/>
  <c r="DE33" i="2"/>
  <c r="DD33" i="2"/>
  <c r="DC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DU32" i="2"/>
  <c r="DT32" i="2"/>
  <c r="DS32" i="2"/>
  <c r="DR32" i="2"/>
  <c r="DQ32" i="2"/>
  <c r="DP32" i="2"/>
  <c r="DO32" i="2"/>
  <c r="DN32" i="2"/>
  <c r="DM32" i="2"/>
  <c r="DL32" i="2"/>
  <c r="DK32" i="2"/>
  <c r="DJ32" i="2"/>
  <c r="DI32" i="2"/>
  <c r="DH32" i="2"/>
  <c r="DG32" i="2"/>
  <c r="DF32" i="2"/>
  <c r="DE32" i="2"/>
  <c r="DD32" i="2"/>
  <c r="DC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DU31" i="2"/>
  <c r="DT31" i="2"/>
  <c r="DS31" i="2"/>
  <c r="DR31" i="2"/>
  <c r="DQ31" i="2"/>
  <c r="DP31" i="2"/>
  <c r="DO31" i="2"/>
  <c r="DN31" i="2"/>
  <c r="DM31" i="2"/>
  <c r="DL31" i="2"/>
  <c r="DK31" i="2"/>
  <c r="DJ31" i="2"/>
  <c r="DI31" i="2"/>
  <c r="DH31" i="2"/>
  <c r="DG31" i="2"/>
  <c r="DF31" i="2"/>
  <c r="DE31" i="2"/>
  <c r="DD31" i="2"/>
  <c r="DC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DU30" i="2"/>
  <c r="DT30" i="2"/>
  <c r="DS30" i="2"/>
  <c r="DR30" i="2"/>
  <c r="DQ30" i="2"/>
  <c r="DP30" i="2"/>
  <c r="DO30" i="2"/>
  <c r="DN30" i="2"/>
  <c r="DM30" i="2"/>
  <c r="DL30" i="2"/>
  <c r="DK30" i="2"/>
  <c r="DJ30" i="2"/>
  <c r="DI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DU29" i="2"/>
  <c r="DT29" i="2"/>
  <c r="DS29" i="2"/>
  <c r="DR29" i="2"/>
  <c r="DQ29" i="2"/>
  <c r="DP29" i="2"/>
  <c r="DO29" i="2"/>
  <c r="DN29" i="2"/>
  <c r="DM29" i="2"/>
  <c r="DL29" i="2"/>
  <c r="DK29" i="2"/>
  <c r="DJ29" i="2"/>
  <c r="DI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DU28" i="2"/>
  <c r="DT28" i="2"/>
  <c r="DS28" i="2"/>
  <c r="DR28" i="2"/>
  <c r="DQ28" i="2"/>
  <c r="DP28" i="2"/>
  <c r="DO28" i="2"/>
  <c r="DN28" i="2"/>
  <c r="DM28" i="2"/>
  <c r="DL28" i="2"/>
  <c r="DK28" i="2"/>
  <c r="DJ28" i="2"/>
  <c r="DI28" i="2"/>
  <c r="DH28" i="2"/>
  <c r="DG28" i="2"/>
  <c r="DF28" i="2"/>
  <c r="DE28" i="2"/>
  <c r="DD28" i="2"/>
  <c r="DC28" i="2"/>
  <c r="DB28" i="2"/>
  <c r="DA28" i="2"/>
  <c r="CZ28" i="2"/>
  <c r="CY28" i="2"/>
  <c r="CX28" i="2"/>
  <c r="CW28" i="2"/>
  <c r="CV28" i="2"/>
  <c r="CU28" i="2"/>
  <c r="CT28" i="2"/>
  <c r="CS28" i="2"/>
  <c r="CR28" i="2"/>
  <c r="CQ28" i="2"/>
  <c r="CP28" i="2"/>
  <c r="CO28" i="2"/>
  <c r="CN28" i="2"/>
  <c r="CM28" i="2"/>
  <c r="CL28" i="2"/>
  <c r="CK28" i="2"/>
  <c r="CJ28" i="2"/>
  <c r="CI28" i="2"/>
  <c r="CH28" i="2"/>
  <c r="CG28" i="2"/>
  <c r="CF28" i="2"/>
  <c r="CE28" i="2"/>
  <c r="CD28" i="2"/>
  <c r="CC28" i="2"/>
  <c r="CB28" i="2"/>
  <c r="CA28" i="2"/>
  <c r="BZ28" i="2"/>
  <c r="BY28" i="2"/>
  <c r="BX28" i="2"/>
  <c r="BW28" i="2"/>
  <c r="BV28" i="2"/>
  <c r="BU28" i="2"/>
  <c r="BT28" i="2"/>
  <c r="DU27" i="2"/>
  <c r="DT27" i="2"/>
  <c r="DS27" i="2"/>
  <c r="DR27" i="2"/>
  <c r="DQ27" i="2"/>
  <c r="DP27" i="2"/>
  <c r="DO27" i="2"/>
  <c r="DN27" i="2"/>
  <c r="DM27" i="2"/>
  <c r="DL27" i="2"/>
  <c r="DK27" i="2"/>
  <c r="DJ27" i="2"/>
  <c r="DI27" i="2"/>
  <c r="DH27" i="2"/>
  <c r="DG27" i="2"/>
  <c r="DF27" i="2"/>
  <c r="DE27" i="2"/>
  <c r="DD27" i="2"/>
  <c r="DC27" i="2"/>
  <c r="DB27" i="2"/>
  <c r="DA27" i="2"/>
  <c r="CZ27" i="2"/>
  <c r="CY27" i="2"/>
  <c r="CX27" i="2"/>
  <c r="CW27" i="2"/>
  <c r="CV27" i="2"/>
  <c r="CU27" i="2"/>
  <c r="CT27" i="2"/>
  <c r="CS27" i="2"/>
  <c r="CR27" i="2"/>
  <c r="CQ27" i="2"/>
  <c r="CP27" i="2"/>
  <c r="CO27" i="2"/>
  <c r="CN27" i="2"/>
  <c r="CM27" i="2"/>
  <c r="CL27" i="2"/>
  <c r="CK27" i="2"/>
  <c r="CJ27" i="2"/>
  <c r="CI27" i="2"/>
  <c r="CH27" i="2"/>
  <c r="CG27" i="2"/>
  <c r="CF27" i="2"/>
  <c r="CE27" i="2"/>
  <c r="CD27" i="2"/>
  <c r="CC27" i="2"/>
  <c r="CB27" i="2"/>
  <c r="CA27" i="2"/>
  <c r="BZ27" i="2"/>
  <c r="BY27" i="2"/>
  <c r="BX27" i="2"/>
  <c r="BW27" i="2"/>
  <c r="BV27" i="2"/>
  <c r="BU27" i="2"/>
  <c r="BT27" i="2"/>
  <c r="DU26" i="2"/>
  <c r="DT26" i="2"/>
  <c r="DS26" i="2"/>
  <c r="DR26" i="2"/>
  <c r="DQ26" i="2"/>
  <c r="DP26" i="2"/>
  <c r="DO26" i="2"/>
  <c r="DN26" i="2"/>
  <c r="DM26" i="2"/>
  <c r="DL26" i="2"/>
  <c r="DK26" i="2"/>
  <c r="DJ26" i="2"/>
  <c r="DI26" i="2"/>
  <c r="DH26" i="2"/>
  <c r="DG26" i="2"/>
  <c r="DF26" i="2"/>
  <c r="DE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DU24" i="2"/>
  <c r="DT24"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DU23" i="2"/>
  <c r="DT23" i="2"/>
  <c r="DS23" i="2"/>
  <c r="DR23" i="2"/>
  <c r="DQ23" i="2"/>
  <c r="DP23" i="2"/>
  <c r="DO23" i="2"/>
  <c r="DN23" i="2"/>
  <c r="DM23" i="2"/>
  <c r="DL23" i="2"/>
  <c r="DK23"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DU22" i="2"/>
  <c r="DT22" i="2"/>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LE260" i="2"/>
  <c r="LD260" i="2"/>
  <c r="LC260" i="2"/>
  <c r="LB260" i="2"/>
  <c r="LA260" i="2"/>
  <c r="KZ260" i="2"/>
  <c r="KY260" i="2"/>
  <c r="KX260" i="2"/>
  <c r="KW260" i="2"/>
  <c r="KV260" i="2"/>
  <c r="KU260" i="2"/>
  <c r="KT260" i="2"/>
  <c r="LE259" i="2"/>
  <c r="LD259" i="2"/>
  <c r="LC259" i="2"/>
  <c r="LB259" i="2"/>
  <c r="LA259" i="2"/>
  <c r="KZ259" i="2"/>
  <c r="KY259" i="2"/>
  <c r="KX259" i="2"/>
  <c r="KW259" i="2"/>
  <c r="KV259" i="2"/>
  <c r="KU259" i="2"/>
  <c r="KT259" i="2"/>
  <c r="LE258" i="2"/>
  <c r="LD258" i="2"/>
  <c r="LC258" i="2"/>
  <c r="LB258" i="2"/>
  <c r="LA258" i="2"/>
  <c r="KZ258" i="2"/>
  <c r="KY258" i="2"/>
  <c r="KX258" i="2"/>
  <c r="KW258" i="2"/>
  <c r="KV258" i="2"/>
  <c r="KU258" i="2"/>
  <c r="KT258" i="2"/>
  <c r="LE257" i="2"/>
  <c r="LD257" i="2"/>
  <c r="LC257" i="2"/>
  <c r="LB257" i="2"/>
  <c r="LA257" i="2"/>
  <c r="KZ257" i="2"/>
  <c r="KY257" i="2"/>
  <c r="KX257" i="2"/>
  <c r="KW257" i="2"/>
  <c r="KV257" i="2"/>
  <c r="KU257" i="2"/>
  <c r="KT257" i="2"/>
  <c r="LE256" i="2"/>
  <c r="LD256" i="2"/>
  <c r="LC256" i="2"/>
  <c r="LB256" i="2"/>
  <c r="LA256" i="2"/>
  <c r="KZ256" i="2"/>
  <c r="KY256" i="2"/>
  <c r="KX256" i="2"/>
  <c r="KW256" i="2"/>
  <c r="KV256" i="2"/>
  <c r="KU256" i="2"/>
  <c r="KT256" i="2"/>
  <c r="LE255" i="2"/>
  <c r="LD255" i="2"/>
  <c r="LC255" i="2"/>
  <c r="LB255" i="2"/>
  <c r="LA255" i="2"/>
  <c r="KZ255" i="2"/>
  <c r="KY255" i="2"/>
  <c r="KX255" i="2"/>
  <c r="KW255" i="2"/>
  <c r="KV255" i="2"/>
  <c r="KU255" i="2"/>
  <c r="KT255" i="2"/>
  <c r="LE254" i="2"/>
  <c r="LD254" i="2"/>
  <c r="LC254" i="2"/>
  <c r="LB254" i="2"/>
  <c r="LA254" i="2"/>
  <c r="KZ254" i="2"/>
  <c r="KY254" i="2"/>
  <c r="KX254" i="2"/>
  <c r="KW254" i="2"/>
  <c r="KV254" i="2"/>
  <c r="KU254" i="2"/>
  <c r="KT254" i="2"/>
  <c r="LE253" i="2"/>
  <c r="LD253" i="2"/>
  <c r="LC253" i="2"/>
  <c r="LB253" i="2"/>
  <c r="LA253" i="2"/>
  <c r="KZ253" i="2"/>
  <c r="KY253" i="2"/>
  <c r="KX253" i="2"/>
  <c r="KW253" i="2"/>
  <c r="KV253" i="2"/>
  <c r="KU253" i="2"/>
  <c r="KT253" i="2"/>
  <c r="LE252" i="2"/>
  <c r="LD252" i="2"/>
  <c r="LC252" i="2"/>
  <c r="LB252" i="2"/>
  <c r="LA252" i="2"/>
  <c r="KZ252" i="2"/>
  <c r="KY252" i="2"/>
  <c r="KX252" i="2"/>
  <c r="KW252" i="2"/>
  <c r="KV252" i="2"/>
  <c r="KU252" i="2"/>
  <c r="KT252" i="2"/>
  <c r="LE251" i="2"/>
  <c r="LD251" i="2"/>
  <c r="LC251" i="2"/>
  <c r="LB251" i="2"/>
  <c r="LA251" i="2"/>
  <c r="KZ251" i="2"/>
  <c r="KY251" i="2"/>
  <c r="KX251" i="2"/>
  <c r="KW251" i="2"/>
  <c r="KV251" i="2"/>
  <c r="KU251" i="2"/>
  <c r="KT251" i="2"/>
  <c r="LE250" i="2"/>
  <c r="LD250" i="2"/>
  <c r="LC250" i="2"/>
  <c r="LB250" i="2"/>
  <c r="LA250" i="2"/>
  <c r="KZ250" i="2"/>
  <c r="KY250" i="2"/>
  <c r="KX250" i="2"/>
  <c r="KW250" i="2"/>
  <c r="KV250" i="2"/>
  <c r="KU250" i="2"/>
  <c r="KT250" i="2"/>
  <c r="LE249" i="2"/>
  <c r="LD249" i="2"/>
  <c r="LC249" i="2"/>
  <c r="LB249" i="2"/>
  <c r="LA249" i="2"/>
  <c r="KZ249" i="2"/>
  <c r="KY249" i="2"/>
  <c r="KX249" i="2"/>
  <c r="KW249" i="2"/>
  <c r="KV249" i="2"/>
  <c r="KU249" i="2"/>
  <c r="KT249" i="2"/>
  <c r="LE248" i="2"/>
  <c r="LD248" i="2"/>
  <c r="LC248" i="2"/>
  <c r="LB248" i="2"/>
  <c r="LA248" i="2"/>
  <c r="KZ248" i="2"/>
  <c r="KY248" i="2"/>
  <c r="KX248" i="2"/>
  <c r="KW248" i="2"/>
  <c r="KV248" i="2"/>
  <c r="KU248" i="2"/>
  <c r="KT248" i="2"/>
  <c r="LE247" i="2"/>
  <c r="LD247" i="2"/>
  <c r="LC247" i="2"/>
  <c r="LB247" i="2"/>
  <c r="LA247" i="2"/>
  <c r="KZ247" i="2"/>
  <c r="KY247" i="2"/>
  <c r="KX247" i="2"/>
  <c r="KW247" i="2"/>
  <c r="KV247" i="2"/>
  <c r="KU247" i="2"/>
  <c r="KT247" i="2"/>
  <c r="LE246" i="2"/>
  <c r="LD246" i="2"/>
  <c r="LC246" i="2"/>
  <c r="LB246" i="2"/>
  <c r="LA246" i="2"/>
  <c r="KZ246" i="2"/>
  <c r="KY246" i="2"/>
  <c r="KX246" i="2"/>
  <c r="KW246" i="2"/>
  <c r="KV246" i="2"/>
  <c r="KU246" i="2"/>
  <c r="KT246" i="2"/>
  <c r="LE245" i="2"/>
  <c r="LD245" i="2"/>
  <c r="LC245" i="2"/>
  <c r="LB245" i="2"/>
  <c r="LA245" i="2"/>
  <c r="KZ245" i="2"/>
  <c r="KY245" i="2"/>
  <c r="KX245" i="2"/>
  <c r="KW245" i="2"/>
  <c r="KV245" i="2"/>
  <c r="KU245" i="2"/>
  <c r="KT245" i="2"/>
  <c r="LE244" i="2"/>
  <c r="LD244" i="2"/>
  <c r="LC244" i="2"/>
  <c r="LB244" i="2"/>
  <c r="LA244" i="2"/>
  <c r="KZ244" i="2"/>
  <c r="KY244" i="2"/>
  <c r="KX244" i="2"/>
  <c r="KW244" i="2"/>
  <c r="KV244" i="2"/>
  <c r="KU244" i="2"/>
  <c r="KT244" i="2"/>
  <c r="LE243" i="2"/>
  <c r="LD243" i="2"/>
  <c r="LC243" i="2"/>
  <c r="LB243" i="2"/>
  <c r="LA243" i="2"/>
  <c r="KZ243" i="2"/>
  <c r="KY243" i="2"/>
  <c r="KX243" i="2"/>
  <c r="KW243" i="2"/>
  <c r="KV243" i="2"/>
  <c r="KU243" i="2"/>
  <c r="KT243" i="2"/>
  <c r="LE242" i="2"/>
  <c r="LD242" i="2"/>
  <c r="LC242" i="2"/>
  <c r="LB242" i="2"/>
  <c r="LA242" i="2"/>
  <c r="KZ242" i="2"/>
  <c r="KY242" i="2"/>
  <c r="KX242" i="2"/>
  <c r="KW242" i="2"/>
  <c r="KV242" i="2"/>
  <c r="KU242" i="2"/>
  <c r="KT242" i="2"/>
  <c r="LE241" i="2"/>
  <c r="LD241" i="2"/>
  <c r="LC241" i="2"/>
  <c r="LB241" i="2"/>
  <c r="LA241" i="2"/>
  <c r="KZ241" i="2"/>
  <c r="KY241" i="2"/>
  <c r="KX241" i="2"/>
  <c r="KW241" i="2"/>
  <c r="KV241" i="2"/>
  <c r="KU241" i="2"/>
  <c r="KT241" i="2"/>
  <c r="LE240" i="2"/>
  <c r="LD240" i="2"/>
  <c r="LC240" i="2"/>
  <c r="LB240" i="2"/>
  <c r="LA240" i="2"/>
  <c r="KZ240" i="2"/>
  <c r="KY240" i="2"/>
  <c r="KX240" i="2"/>
  <c r="KW240" i="2"/>
  <c r="KV240" i="2"/>
  <c r="KU240" i="2"/>
  <c r="KT240" i="2"/>
  <c r="LE239" i="2"/>
  <c r="LD239" i="2"/>
  <c r="LC239" i="2"/>
  <c r="LB239" i="2"/>
  <c r="LA239" i="2"/>
  <c r="KZ239" i="2"/>
  <c r="KY239" i="2"/>
  <c r="KX239" i="2"/>
  <c r="KW239" i="2"/>
  <c r="KV239" i="2"/>
  <c r="KU239" i="2"/>
  <c r="KT239" i="2"/>
  <c r="LE238" i="2"/>
  <c r="LD238" i="2"/>
  <c r="LC238" i="2"/>
  <c r="LB238" i="2"/>
  <c r="LA238" i="2"/>
  <c r="KZ238" i="2"/>
  <c r="KY238" i="2"/>
  <c r="KX238" i="2"/>
  <c r="KW238" i="2"/>
  <c r="KV238" i="2"/>
  <c r="KU238" i="2"/>
  <c r="KT238" i="2"/>
  <c r="LE237" i="2"/>
  <c r="LD237" i="2"/>
  <c r="LC237" i="2"/>
  <c r="LB237" i="2"/>
  <c r="LA237" i="2"/>
  <c r="KZ237" i="2"/>
  <c r="KY237" i="2"/>
  <c r="KX237" i="2"/>
  <c r="KW237" i="2"/>
  <c r="KV237" i="2"/>
  <c r="KU237" i="2"/>
  <c r="KT237" i="2"/>
  <c r="LE236" i="2"/>
  <c r="LD236" i="2"/>
  <c r="LC236" i="2"/>
  <c r="LB236" i="2"/>
  <c r="LA236" i="2"/>
  <c r="KZ236" i="2"/>
  <c r="KY236" i="2"/>
  <c r="KX236" i="2"/>
  <c r="KW236" i="2"/>
  <c r="KV236" i="2"/>
  <c r="KU236" i="2"/>
  <c r="KT236" i="2"/>
  <c r="LE235" i="2"/>
  <c r="LD235" i="2"/>
  <c r="LC235" i="2"/>
  <c r="LB235" i="2"/>
  <c r="LA235" i="2"/>
  <c r="KZ235" i="2"/>
  <c r="KY235" i="2"/>
  <c r="KX235" i="2"/>
  <c r="KW235" i="2"/>
  <c r="KV235" i="2"/>
  <c r="KU235" i="2"/>
  <c r="KT235" i="2"/>
  <c r="LE234" i="2"/>
  <c r="LD234" i="2"/>
  <c r="LC234" i="2"/>
  <c r="LB234" i="2"/>
  <c r="LA234" i="2"/>
  <c r="KZ234" i="2"/>
  <c r="KY234" i="2"/>
  <c r="KX234" i="2"/>
  <c r="KW234" i="2"/>
  <c r="KV234" i="2"/>
  <c r="KU234" i="2"/>
  <c r="KT234" i="2"/>
  <c r="LE233" i="2"/>
  <c r="LD233" i="2"/>
  <c r="LC233" i="2"/>
  <c r="LB233" i="2"/>
  <c r="LA233" i="2"/>
  <c r="KZ233" i="2"/>
  <c r="KY233" i="2"/>
  <c r="KX233" i="2"/>
  <c r="KW233" i="2"/>
  <c r="KV233" i="2"/>
  <c r="KU233" i="2"/>
  <c r="KT233" i="2"/>
  <c r="LE232" i="2"/>
  <c r="LD232" i="2"/>
  <c r="LC232" i="2"/>
  <c r="LB232" i="2"/>
  <c r="LA232" i="2"/>
  <c r="KZ232" i="2"/>
  <c r="KY232" i="2"/>
  <c r="KX232" i="2"/>
  <c r="KW232" i="2"/>
  <c r="KV232" i="2"/>
  <c r="KU232" i="2"/>
  <c r="KT232" i="2"/>
  <c r="LE231" i="2"/>
  <c r="LD231" i="2"/>
  <c r="LC231" i="2"/>
  <c r="LB231" i="2"/>
  <c r="LA231" i="2"/>
  <c r="KZ231" i="2"/>
  <c r="KY231" i="2"/>
  <c r="KX231" i="2"/>
  <c r="KW231" i="2"/>
  <c r="KV231" i="2"/>
  <c r="KU231" i="2"/>
  <c r="KT231" i="2"/>
  <c r="LE230" i="2"/>
  <c r="LD230" i="2"/>
  <c r="LC230" i="2"/>
  <c r="LB230" i="2"/>
  <c r="LA230" i="2"/>
  <c r="KZ230" i="2"/>
  <c r="KY230" i="2"/>
  <c r="KX230" i="2"/>
  <c r="KW230" i="2"/>
  <c r="KV230" i="2"/>
  <c r="KU230" i="2"/>
  <c r="KT230" i="2"/>
  <c r="LE229" i="2"/>
  <c r="LD229" i="2"/>
  <c r="LC229" i="2"/>
  <c r="LB229" i="2"/>
  <c r="LA229" i="2"/>
  <c r="KZ229" i="2"/>
  <c r="KY229" i="2"/>
  <c r="KX229" i="2"/>
  <c r="KW229" i="2"/>
  <c r="KV229" i="2"/>
  <c r="KU229" i="2"/>
  <c r="KT229" i="2"/>
  <c r="LE228" i="2"/>
  <c r="LD228" i="2"/>
  <c r="LC228" i="2"/>
  <c r="LB228" i="2"/>
  <c r="LA228" i="2"/>
  <c r="KZ228" i="2"/>
  <c r="KY228" i="2"/>
  <c r="KX228" i="2"/>
  <c r="KW228" i="2"/>
  <c r="KV228" i="2"/>
  <c r="KU228" i="2"/>
  <c r="KT228" i="2"/>
  <c r="LE227" i="2"/>
  <c r="LD227" i="2"/>
  <c r="LC227" i="2"/>
  <c r="LB227" i="2"/>
  <c r="LA227" i="2"/>
  <c r="KZ227" i="2"/>
  <c r="KY227" i="2"/>
  <c r="KX227" i="2"/>
  <c r="KW227" i="2"/>
  <c r="KV227" i="2"/>
  <c r="KU227" i="2"/>
  <c r="KT227" i="2"/>
  <c r="LE226" i="2"/>
  <c r="LD226" i="2"/>
  <c r="LC226" i="2"/>
  <c r="LB226" i="2"/>
  <c r="LA226" i="2"/>
  <c r="KZ226" i="2"/>
  <c r="KY226" i="2"/>
  <c r="KX226" i="2"/>
  <c r="KW226" i="2"/>
  <c r="KV226" i="2"/>
  <c r="KU226" i="2"/>
  <c r="KT226" i="2"/>
  <c r="LE225" i="2"/>
  <c r="LD225" i="2"/>
  <c r="LC225" i="2"/>
  <c r="LB225" i="2"/>
  <c r="LA225" i="2"/>
  <c r="KZ225" i="2"/>
  <c r="KY225" i="2"/>
  <c r="KX225" i="2"/>
  <c r="KW225" i="2"/>
  <c r="KV225" i="2"/>
  <c r="KU225" i="2"/>
  <c r="KT225" i="2"/>
  <c r="LE224" i="2"/>
  <c r="LD224" i="2"/>
  <c r="LC224" i="2"/>
  <c r="LB224" i="2"/>
  <c r="LA224" i="2"/>
  <c r="KZ224" i="2"/>
  <c r="KY224" i="2"/>
  <c r="KX224" i="2"/>
  <c r="KW224" i="2"/>
  <c r="KV224" i="2"/>
  <c r="KU224" i="2"/>
  <c r="KT224" i="2"/>
  <c r="LE223" i="2"/>
  <c r="LD223" i="2"/>
  <c r="LC223" i="2"/>
  <c r="LB223" i="2"/>
  <c r="LA223" i="2"/>
  <c r="KZ223" i="2"/>
  <c r="KY223" i="2"/>
  <c r="KX223" i="2"/>
  <c r="KW223" i="2"/>
  <c r="KV223" i="2"/>
  <c r="KU223" i="2"/>
  <c r="KT223" i="2"/>
  <c r="LE222" i="2"/>
  <c r="LD222" i="2"/>
  <c r="LC222" i="2"/>
  <c r="LB222" i="2"/>
  <c r="LA222" i="2"/>
  <c r="KZ222" i="2"/>
  <c r="KY222" i="2"/>
  <c r="KX222" i="2"/>
  <c r="KW222" i="2"/>
  <c r="KV222" i="2"/>
  <c r="KU222" i="2"/>
  <c r="KT222" i="2"/>
  <c r="LE221" i="2"/>
  <c r="LD221" i="2"/>
  <c r="LC221" i="2"/>
  <c r="LB221" i="2"/>
  <c r="LA221" i="2"/>
  <c r="KZ221" i="2"/>
  <c r="KY221" i="2"/>
  <c r="KX221" i="2"/>
  <c r="KW221" i="2"/>
  <c r="KV221" i="2"/>
  <c r="KU221" i="2"/>
  <c r="KT221" i="2"/>
  <c r="LE220" i="2"/>
  <c r="LD220" i="2"/>
  <c r="LC220" i="2"/>
  <c r="LB220" i="2"/>
  <c r="LA220" i="2"/>
  <c r="KZ220" i="2"/>
  <c r="KY220" i="2"/>
  <c r="KX220" i="2"/>
  <c r="KW220" i="2"/>
  <c r="KV220" i="2"/>
  <c r="KU220" i="2"/>
  <c r="KT220" i="2"/>
  <c r="LE219" i="2"/>
  <c r="LD219" i="2"/>
  <c r="LC219" i="2"/>
  <c r="LB219" i="2"/>
  <c r="LA219" i="2"/>
  <c r="KZ219" i="2"/>
  <c r="KY219" i="2"/>
  <c r="KX219" i="2"/>
  <c r="KW219" i="2"/>
  <c r="KV219" i="2"/>
  <c r="KU219" i="2"/>
  <c r="KT219" i="2"/>
  <c r="LE218" i="2"/>
  <c r="LD218" i="2"/>
  <c r="LC218" i="2"/>
  <c r="LB218" i="2"/>
  <c r="LA218" i="2"/>
  <c r="KZ218" i="2"/>
  <c r="KY218" i="2"/>
  <c r="KX218" i="2"/>
  <c r="KW218" i="2"/>
  <c r="KV218" i="2"/>
  <c r="KU218" i="2"/>
  <c r="KT218" i="2"/>
  <c r="LE217" i="2"/>
  <c r="LD217" i="2"/>
  <c r="LC217" i="2"/>
  <c r="LB217" i="2"/>
  <c r="LA217" i="2"/>
  <c r="KZ217" i="2"/>
  <c r="KY217" i="2"/>
  <c r="KX217" i="2"/>
  <c r="KW217" i="2"/>
  <c r="KV217" i="2"/>
  <c r="KU217" i="2"/>
  <c r="KT217" i="2"/>
  <c r="LE216" i="2"/>
  <c r="LD216" i="2"/>
  <c r="LC216" i="2"/>
  <c r="LB216" i="2"/>
  <c r="LA216" i="2"/>
  <c r="KZ216" i="2"/>
  <c r="KY216" i="2"/>
  <c r="KX216" i="2"/>
  <c r="KW216" i="2"/>
  <c r="KV216" i="2"/>
  <c r="KU216" i="2"/>
  <c r="KT216" i="2"/>
  <c r="LE215" i="2"/>
  <c r="LD215" i="2"/>
  <c r="LC215" i="2"/>
  <c r="LB215" i="2"/>
  <c r="LA215" i="2"/>
  <c r="KZ215" i="2"/>
  <c r="KY215" i="2"/>
  <c r="KX215" i="2"/>
  <c r="KW215" i="2"/>
  <c r="KV215" i="2"/>
  <c r="KU215" i="2"/>
  <c r="KT215" i="2"/>
  <c r="LE214" i="2"/>
  <c r="LD214" i="2"/>
  <c r="LC214" i="2"/>
  <c r="LB214" i="2"/>
  <c r="LA214" i="2"/>
  <c r="KZ214" i="2"/>
  <c r="KY214" i="2"/>
  <c r="KX214" i="2"/>
  <c r="KW214" i="2"/>
  <c r="KV214" i="2"/>
  <c r="KU214" i="2"/>
  <c r="KT214" i="2"/>
  <c r="LE213" i="2"/>
  <c r="LD213" i="2"/>
  <c r="LC213" i="2"/>
  <c r="LB213" i="2"/>
  <c r="LA213" i="2"/>
  <c r="KZ213" i="2"/>
  <c r="KY213" i="2"/>
  <c r="KX213" i="2"/>
  <c r="KW213" i="2"/>
  <c r="KV213" i="2"/>
  <c r="KU213" i="2"/>
  <c r="KT213" i="2"/>
  <c r="LE212" i="2"/>
  <c r="LD212" i="2"/>
  <c r="LC212" i="2"/>
  <c r="LB212" i="2"/>
  <c r="LA212" i="2"/>
  <c r="KZ212" i="2"/>
  <c r="KY212" i="2"/>
  <c r="KX212" i="2"/>
  <c r="KW212" i="2"/>
  <c r="KV212" i="2"/>
  <c r="KU212" i="2"/>
  <c r="KT212" i="2"/>
  <c r="LE211" i="2"/>
  <c r="LD211" i="2"/>
  <c r="LC211" i="2"/>
  <c r="LB211" i="2"/>
  <c r="LA211" i="2"/>
  <c r="KZ211" i="2"/>
  <c r="KY211" i="2"/>
  <c r="KX211" i="2"/>
  <c r="KW211" i="2"/>
  <c r="KV211" i="2"/>
  <c r="KU211" i="2"/>
  <c r="KT211" i="2"/>
  <c r="LE210" i="2"/>
  <c r="LD210" i="2"/>
  <c r="LC210" i="2"/>
  <c r="LB210" i="2"/>
  <c r="LA210" i="2"/>
  <c r="KZ210" i="2"/>
  <c r="KY210" i="2"/>
  <c r="KX210" i="2"/>
  <c r="KW210" i="2"/>
  <c r="KV210" i="2"/>
  <c r="KU210" i="2"/>
  <c r="KT210" i="2"/>
  <c r="LE209" i="2"/>
  <c r="LD209" i="2"/>
  <c r="LC209" i="2"/>
  <c r="LB209" i="2"/>
  <c r="LA209" i="2"/>
  <c r="KZ209" i="2"/>
  <c r="KY209" i="2"/>
  <c r="KX209" i="2"/>
  <c r="KW209" i="2"/>
  <c r="KV209" i="2"/>
  <c r="KU209" i="2"/>
  <c r="KT209" i="2"/>
  <c r="LE208" i="2"/>
  <c r="LD208" i="2"/>
  <c r="LC208" i="2"/>
  <c r="LB208" i="2"/>
  <c r="LA208" i="2"/>
  <c r="KZ208" i="2"/>
  <c r="KY208" i="2"/>
  <c r="KX208" i="2"/>
  <c r="KW208" i="2"/>
  <c r="KV208" i="2"/>
  <c r="KU208" i="2"/>
  <c r="KT208" i="2"/>
  <c r="LE207" i="2"/>
  <c r="LD207" i="2"/>
  <c r="LC207" i="2"/>
  <c r="LB207" i="2"/>
  <c r="LA207" i="2"/>
  <c r="KZ207" i="2"/>
  <c r="KY207" i="2"/>
  <c r="KX207" i="2"/>
  <c r="KW207" i="2"/>
  <c r="KV207" i="2"/>
  <c r="KU207" i="2"/>
  <c r="KT207" i="2"/>
  <c r="LE206" i="2"/>
  <c r="LD206" i="2"/>
  <c r="LC206" i="2"/>
  <c r="LB206" i="2"/>
  <c r="LA206" i="2"/>
  <c r="KZ206" i="2"/>
  <c r="KY206" i="2"/>
  <c r="KX206" i="2"/>
  <c r="KW206" i="2"/>
  <c r="KV206" i="2"/>
  <c r="KU206" i="2"/>
  <c r="KT206" i="2"/>
  <c r="LE205" i="2"/>
  <c r="LD205" i="2"/>
  <c r="LC205" i="2"/>
  <c r="LB205" i="2"/>
  <c r="LA205" i="2"/>
  <c r="KZ205" i="2"/>
  <c r="KY205" i="2"/>
  <c r="KX205" i="2"/>
  <c r="KW205" i="2"/>
  <c r="KV205" i="2"/>
  <c r="KU205" i="2"/>
  <c r="KT205" i="2"/>
  <c r="LE204" i="2"/>
  <c r="LD204" i="2"/>
  <c r="LC204" i="2"/>
  <c r="LB204" i="2"/>
  <c r="LA204" i="2"/>
  <c r="KZ204" i="2"/>
  <c r="KY204" i="2"/>
  <c r="KX204" i="2"/>
  <c r="KW204" i="2"/>
  <c r="KV204" i="2"/>
  <c r="KU204" i="2"/>
  <c r="KT204" i="2"/>
  <c r="LE203" i="2"/>
  <c r="LD203" i="2"/>
  <c r="LC203" i="2"/>
  <c r="LB203" i="2"/>
  <c r="LA203" i="2"/>
  <c r="KZ203" i="2"/>
  <c r="KY203" i="2"/>
  <c r="KX203" i="2"/>
  <c r="KW203" i="2"/>
  <c r="KV203" i="2"/>
  <c r="KU203" i="2"/>
  <c r="KT203" i="2"/>
  <c r="LE202" i="2"/>
  <c r="LD202" i="2"/>
  <c r="LC202" i="2"/>
  <c r="LB202" i="2"/>
  <c r="LA202" i="2"/>
  <c r="KZ202" i="2"/>
  <c r="KY202" i="2"/>
  <c r="KX202" i="2"/>
  <c r="KW202" i="2"/>
  <c r="KV202" i="2"/>
  <c r="KU202" i="2"/>
  <c r="KT202" i="2"/>
  <c r="LE201" i="2"/>
  <c r="LD201" i="2"/>
  <c r="LC201" i="2"/>
  <c r="LB201" i="2"/>
  <c r="LA201" i="2"/>
  <c r="KZ201" i="2"/>
  <c r="KY201" i="2"/>
  <c r="KX201" i="2"/>
  <c r="KW201" i="2"/>
  <c r="KV201" i="2"/>
  <c r="KU201" i="2"/>
  <c r="KT201" i="2"/>
  <c r="LE200" i="2"/>
  <c r="LD200" i="2"/>
  <c r="LC200" i="2"/>
  <c r="LB200" i="2"/>
  <c r="LA200" i="2"/>
  <c r="KZ200" i="2"/>
  <c r="KY200" i="2"/>
  <c r="KX200" i="2"/>
  <c r="KW200" i="2"/>
  <c r="KV200" i="2"/>
  <c r="KU200" i="2"/>
  <c r="KT200" i="2"/>
  <c r="LE199" i="2"/>
  <c r="LD199" i="2"/>
  <c r="LC199" i="2"/>
  <c r="LB199" i="2"/>
  <c r="LA199" i="2"/>
  <c r="KZ199" i="2"/>
  <c r="KY199" i="2"/>
  <c r="KX199" i="2"/>
  <c r="KW199" i="2"/>
  <c r="KV199" i="2"/>
  <c r="KU199" i="2"/>
  <c r="KT199" i="2"/>
  <c r="LE198" i="2"/>
  <c r="LD198" i="2"/>
  <c r="LC198" i="2"/>
  <c r="LB198" i="2"/>
  <c r="LA198" i="2"/>
  <c r="KZ198" i="2"/>
  <c r="KY198" i="2"/>
  <c r="KX198" i="2"/>
  <c r="KW198" i="2"/>
  <c r="KV198" i="2"/>
  <c r="KU198" i="2"/>
  <c r="KT198" i="2"/>
  <c r="LE197" i="2"/>
  <c r="LD197" i="2"/>
  <c r="LC197" i="2"/>
  <c r="LB197" i="2"/>
  <c r="LA197" i="2"/>
  <c r="KZ197" i="2"/>
  <c r="KY197" i="2"/>
  <c r="KX197" i="2"/>
  <c r="KW197" i="2"/>
  <c r="KV197" i="2"/>
  <c r="KU197" i="2"/>
  <c r="KT197" i="2"/>
  <c r="LE196" i="2"/>
  <c r="LD196" i="2"/>
  <c r="LC196" i="2"/>
  <c r="LB196" i="2"/>
  <c r="LA196" i="2"/>
  <c r="KZ196" i="2"/>
  <c r="KY196" i="2"/>
  <c r="KX196" i="2"/>
  <c r="KW196" i="2"/>
  <c r="KV196" i="2"/>
  <c r="KU196" i="2"/>
  <c r="KT196" i="2"/>
  <c r="LE195" i="2"/>
  <c r="LD195" i="2"/>
  <c r="LC195" i="2"/>
  <c r="LB195" i="2"/>
  <c r="LA195" i="2"/>
  <c r="KZ195" i="2"/>
  <c r="KY195" i="2"/>
  <c r="KX195" i="2"/>
  <c r="KW195" i="2"/>
  <c r="KV195" i="2"/>
  <c r="KU195" i="2"/>
  <c r="KT195" i="2"/>
  <c r="LE194" i="2"/>
  <c r="LD194" i="2"/>
  <c r="LC194" i="2"/>
  <c r="LB194" i="2"/>
  <c r="LA194" i="2"/>
  <c r="KZ194" i="2"/>
  <c r="KY194" i="2"/>
  <c r="KX194" i="2"/>
  <c r="KW194" i="2"/>
  <c r="KV194" i="2"/>
  <c r="KU194" i="2"/>
  <c r="KT194" i="2"/>
  <c r="LE193" i="2"/>
  <c r="LD193" i="2"/>
  <c r="LC193" i="2"/>
  <c r="LB193" i="2"/>
  <c r="LA193" i="2"/>
  <c r="KZ193" i="2"/>
  <c r="KY193" i="2"/>
  <c r="KX193" i="2"/>
  <c r="KW193" i="2"/>
  <c r="KV193" i="2"/>
  <c r="KU193" i="2"/>
  <c r="KT193" i="2"/>
  <c r="LE192" i="2"/>
  <c r="LD192" i="2"/>
  <c r="LC192" i="2"/>
  <c r="LB192" i="2"/>
  <c r="LA192" i="2"/>
  <c r="KZ192" i="2"/>
  <c r="KY192" i="2"/>
  <c r="KX192" i="2"/>
  <c r="KW192" i="2"/>
  <c r="KV192" i="2"/>
  <c r="KU192" i="2"/>
  <c r="KT192" i="2"/>
  <c r="LE191" i="2"/>
  <c r="LD191" i="2"/>
  <c r="LC191" i="2"/>
  <c r="LB191" i="2"/>
  <c r="LA191" i="2"/>
  <c r="KZ191" i="2"/>
  <c r="KY191" i="2"/>
  <c r="KX191" i="2"/>
  <c r="KW191" i="2"/>
  <c r="KV191" i="2"/>
  <c r="KU191" i="2"/>
  <c r="KT191" i="2"/>
  <c r="LE190" i="2"/>
  <c r="LD190" i="2"/>
  <c r="LC190" i="2"/>
  <c r="LB190" i="2"/>
  <c r="LA190" i="2"/>
  <c r="KZ190" i="2"/>
  <c r="KY190" i="2"/>
  <c r="KX190" i="2"/>
  <c r="KW190" i="2"/>
  <c r="KV190" i="2"/>
  <c r="KU190" i="2"/>
  <c r="KT190" i="2"/>
  <c r="LE189" i="2"/>
  <c r="LD189" i="2"/>
  <c r="LC189" i="2"/>
  <c r="LB189" i="2"/>
  <c r="LA189" i="2"/>
  <c r="KZ189" i="2"/>
  <c r="KY189" i="2"/>
  <c r="KX189" i="2"/>
  <c r="KW189" i="2"/>
  <c r="KV189" i="2"/>
  <c r="KU189" i="2"/>
  <c r="KT189" i="2"/>
  <c r="LE188" i="2"/>
  <c r="LD188" i="2"/>
  <c r="LC188" i="2"/>
  <c r="LB188" i="2"/>
  <c r="LA188" i="2"/>
  <c r="KZ188" i="2"/>
  <c r="KY188" i="2"/>
  <c r="KX188" i="2"/>
  <c r="KW188" i="2"/>
  <c r="KV188" i="2"/>
  <c r="KU188" i="2"/>
  <c r="KT188" i="2"/>
  <c r="LE187" i="2"/>
  <c r="LD187" i="2"/>
  <c r="LC187" i="2"/>
  <c r="LB187" i="2"/>
  <c r="LA187" i="2"/>
  <c r="KZ187" i="2"/>
  <c r="KY187" i="2"/>
  <c r="KX187" i="2"/>
  <c r="KW187" i="2"/>
  <c r="KV187" i="2"/>
  <c r="KU187" i="2"/>
  <c r="KT187" i="2"/>
  <c r="LE186" i="2"/>
  <c r="LD186" i="2"/>
  <c r="LC186" i="2"/>
  <c r="LB186" i="2"/>
  <c r="LA186" i="2"/>
  <c r="KZ186" i="2"/>
  <c r="KY186" i="2"/>
  <c r="KX186" i="2"/>
  <c r="KW186" i="2"/>
  <c r="KV186" i="2"/>
  <c r="KU186" i="2"/>
  <c r="KT186" i="2"/>
  <c r="LE185" i="2"/>
  <c r="LD185" i="2"/>
  <c r="LC185" i="2"/>
  <c r="LB185" i="2"/>
  <c r="LA185" i="2"/>
  <c r="KZ185" i="2"/>
  <c r="KY185" i="2"/>
  <c r="KX185" i="2"/>
  <c r="KW185" i="2"/>
  <c r="KV185" i="2"/>
  <c r="KU185" i="2"/>
  <c r="KT185" i="2"/>
  <c r="LE184" i="2"/>
  <c r="LD184" i="2"/>
  <c r="LC184" i="2"/>
  <c r="LB184" i="2"/>
  <c r="LA184" i="2"/>
  <c r="KZ184" i="2"/>
  <c r="KY184" i="2"/>
  <c r="KX184" i="2"/>
  <c r="KW184" i="2"/>
  <c r="KV184" i="2"/>
  <c r="KU184" i="2"/>
  <c r="KT184" i="2"/>
  <c r="LE183" i="2"/>
  <c r="LD183" i="2"/>
  <c r="LC183" i="2"/>
  <c r="LB183" i="2"/>
  <c r="LA183" i="2"/>
  <c r="KZ183" i="2"/>
  <c r="KY183" i="2"/>
  <c r="KX183" i="2"/>
  <c r="KW183" i="2"/>
  <c r="KV183" i="2"/>
  <c r="KU183" i="2"/>
  <c r="KT183" i="2"/>
  <c r="LE182" i="2"/>
  <c r="LD182" i="2"/>
  <c r="LC182" i="2"/>
  <c r="LB182" i="2"/>
  <c r="LA182" i="2"/>
  <c r="KZ182" i="2"/>
  <c r="KY182" i="2"/>
  <c r="KX182" i="2"/>
  <c r="KW182" i="2"/>
  <c r="KV182" i="2"/>
  <c r="KU182" i="2"/>
  <c r="KT182" i="2"/>
  <c r="LE181" i="2"/>
  <c r="LD181" i="2"/>
  <c r="LC181" i="2"/>
  <c r="LB181" i="2"/>
  <c r="LA181" i="2"/>
  <c r="KZ181" i="2"/>
  <c r="KY181" i="2"/>
  <c r="KX181" i="2"/>
  <c r="KW181" i="2"/>
  <c r="KV181" i="2"/>
  <c r="KU181" i="2"/>
  <c r="KT181" i="2"/>
  <c r="LE180" i="2"/>
  <c r="LD180" i="2"/>
  <c r="LC180" i="2"/>
  <c r="LB180" i="2"/>
  <c r="LA180" i="2"/>
  <c r="KZ180" i="2"/>
  <c r="KY180" i="2"/>
  <c r="KX180" i="2"/>
  <c r="KW180" i="2"/>
  <c r="KV180" i="2"/>
  <c r="KU180" i="2"/>
  <c r="KT180" i="2"/>
  <c r="LE179" i="2"/>
  <c r="LD179" i="2"/>
  <c r="LC179" i="2"/>
  <c r="LB179" i="2"/>
  <c r="LA179" i="2"/>
  <c r="KZ179" i="2"/>
  <c r="KY179" i="2"/>
  <c r="KX179" i="2"/>
  <c r="KW179" i="2"/>
  <c r="KV179" i="2"/>
  <c r="KU179" i="2"/>
  <c r="KT179" i="2"/>
  <c r="LE178" i="2"/>
  <c r="LD178" i="2"/>
  <c r="LC178" i="2"/>
  <c r="LB178" i="2"/>
  <c r="LA178" i="2"/>
  <c r="KZ178" i="2"/>
  <c r="KY178" i="2"/>
  <c r="KX178" i="2"/>
  <c r="KW178" i="2"/>
  <c r="KV178" i="2"/>
  <c r="KU178" i="2"/>
  <c r="KT178" i="2"/>
  <c r="LE177" i="2"/>
  <c r="LD177" i="2"/>
  <c r="LC177" i="2"/>
  <c r="LB177" i="2"/>
  <c r="LA177" i="2"/>
  <c r="KZ177" i="2"/>
  <c r="KY177" i="2"/>
  <c r="KX177" i="2"/>
  <c r="KW177" i="2"/>
  <c r="KV177" i="2"/>
  <c r="KU177" i="2"/>
  <c r="KT177" i="2"/>
  <c r="LE176" i="2"/>
  <c r="LD176" i="2"/>
  <c r="LC176" i="2"/>
  <c r="LB176" i="2"/>
  <c r="LA176" i="2"/>
  <c r="KZ176" i="2"/>
  <c r="KY176" i="2"/>
  <c r="KX176" i="2"/>
  <c r="KW176" i="2"/>
  <c r="KV176" i="2"/>
  <c r="KU176" i="2"/>
  <c r="KT176" i="2"/>
  <c r="LE175" i="2"/>
  <c r="LD175" i="2"/>
  <c r="LC175" i="2"/>
  <c r="LB175" i="2"/>
  <c r="LA175" i="2"/>
  <c r="KZ175" i="2"/>
  <c r="KY175" i="2"/>
  <c r="KX175" i="2"/>
  <c r="KW175" i="2"/>
  <c r="KV175" i="2"/>
  <c r="KU175" i="2"/>
  <c r="KT175" i="2"/>
  <c r="LE174" i="2"/>
  <c r="LD174" i="2"/>
  <c r="LC174" i="2"/>
  <c r="LB174" i="2"/>
  <c r="LA174" i="2"/>
  <c r="KZ174" i="2"/>
  <c r="KY174" i="2"/>
  <c r="KX174" i="2"/>
  <c r="KW174" i="2"/>
  <c r="KV174" i="2"/>
  <c r="KU174" i="2"/>
  <c r="KT174" i="2"/>
  <c r="LE173" i="2"/>
  <c r="LD173" i="2"/>
  <c r="LC173" i="2"/>
  <c r="LB173" i="2"/>
  <c r="LA173" i="2"/>
  <c r="KZ173" i="2"/>
  <c r="KY173" i="2"/>
  <c r="KX173" i="2"/>
  <c r="KW173" i="2"/>
  <c r="KV173" i="2"/>
  <c r="KU173" i="2"/>
  <c r="KT173" i="2"/>
  <c r="LE172" i="2"/>
  <c r="LD172" i="2"/>
  <c r="LC172" i="2"/>
  <c r="LB172" i="2"/>
  <c r="LA172" i="2"/>
  <c r="KZ172" i="2"/>
  <c r="KY172" i="2"/>
  <c r="KX172" i="2"/>
  <c r="KW172" i="2"/>
  <c r="KV172" i="2"/>
  <c r="KU172" i="2"/>
  <c r="KT172" i="2"/>
  <c r="LE171" i="2"/>
  <c r="LD171" i="2"/>
  <c r="LC171" i="2"/>
  <c r="LB171" i="2"/>
  <c r="LA171" i="2"/>
  <c r="KZ171" i="2"/>
  <c r="KY171" i="2"/>
  <c r="KX171" i="2"/>
  <c r="KW171" i="2"/>
  <c r="KV171" i="2"/>
  <c r="KU171" i="2"/>
  <c r="KT171" i="2"/>
  <c r="LE170" i="2"/>
  <c r="LD170" i="2"/>
  <c r="LC170" i="2"/>
  <c r="LB170" i="2"/>
  <c r="LA170" i="2"/>
  <c r="KZ170" i="2"/>
  <c r="KY170" i="2"/>
  <c r="KX170" i="2"/>
  <c r="KW170" i="2"/>
  <c r="KV170" i="2"/>
  <c r="KU170" i="2"/>
  <c r="KT170" i="2"/>
  <c r="LE169" i="2"/>
  <c r="LD169" i="2"/>
  <c r="LC169" i="2"/>
  <c r="LB169" i="2"/>
  <c r="LA169" i="2"/>
  <c r="KZ169" i="2"/>
  <c r="KY169" i="2"/>
  <c r="KX169" i="2"/>
  <c r="KW169" i="2"/>
  <c r="KV169" i="2"/>
  <c r="KU169" i="2"/>
  <c r="KT169" i="2"/>
  <c r="LE168" i="2"/>
  <c r="LD168" i="2"/>
  <c r="LC168" i="2"/>
  <c r="LB168" i="2"/>
  <c r="LA168" i="2"/>
  <c r="KZ168" i="2"/>
  <c r="KY168" i="2"/>
  <c r="KX168" i="2"/>
  <c r="KW168" i="2"/>
  <c r="KV168" i="2"/>
  <c r="KU168" i="2"/>
  <c r="KT168" i="2"/>
  <c r="LE167" i="2"/>
  <c r="LD167" i="2"/>
  <c r="LC167" i="2"/>
  <c r="LB167" i="2"/>
  <c r="LA167" i="2"/>
  <c r="KZ167" i="2"/>
  <c r="KY167" i="2"/>
  <c r="KX167" i="2"/>
  <c r="KW167" i="2"/>
  <c r="KV167" i="2"/>
  <c r="KU167" i="2"/>
  <c r="KT167" i="2"/>
  <c r="LE166" i="2"/>
  <c r="LD166" i="2"/>
  <c r="LC166" i="2"/>
  <c r="LB166" i="2"/>
  <c r="LA166" i="2"/>
  <c r="KZ166" i="2"/>
  <c r="KY166" i="2"/>
  <c r="KX166" i="2"/>
  <c r="KW166" i="2"/>
  <c r="KV166" i="2"/>
  <c r="KU166" i="2"/>
  <c r="KT166" i="2"/>
  <c r="LE165" i="2"/>
  <c r="LD165" i="2"/>
  <c r="LC165" i="2"/>
  <c r="LB165" i="2"/>
  <c r="LA165" i="2"/>
  <c r="KZ165" i="2"/>
  <c r="KY165" i="2"/>
  <c r="KX165" i="2"/>
  <c r="KW165" i="2"/>
  <c r="KV165" i="2"/>
  <c r="KU165" i="2"/>
  <c r="KT165" i="2"/>
  <c r="LE164" i="2"/>
  <c r="LD164" i="2"/>
  <c r="LC164" i="2"/>
  <c r="LB164" i="2"/>
  <c r="LA164" i="2"/>
  <c r="KZ164" i="2"/>
  <c r="KY164" i="2"/>
  <c r="KX164" i="2"/>
  <c r="KW164" i="2"/>
  <c r="KV164" i="2"/>
  <c r="KU164" i="2"/>
  <c r="KT164" i="2"/>
  <c r="LE163" i="2"/>
  <c r="LD163" i="2"/>
  <c r="LC163" i="2"/>
  <c r="LB163" i="2"/>
  <c r="LA163" i="2"/>
  <c r="KZ163" i="2"/>
  <c r="KY163" i="2"/>
  <c r="KX163" i="2"/>
  <c r="KW163" i="2"/>
  <c r="KV163" i="2"/>
  <c r="KU163" i="2"/>
  <c r="KT163" i="2"/>
  <c r="LE162" i="2"/>
  <c r="LD162" i="2"/>
  <c r="LC162" i="2"/>
  <c r="LB162" i="2"/>
  <c r="LA162" i="2"/>
  <c r="KZ162" i="2"/>
  <c r="KY162" i="2"/>
  <c r="KX162" i="2"/>
  <c r="KW162" i="2"/>
  <c r="KV162" i="2"/>
  <c r="KU162" i="2"/>
  <c r="KT162" i="2"/>
  <c r="LE161" i="2"/>
  <c r="LD161" i="2"/>
  <c r="LC161" i="2"/>
  <c r="LB161" i="2"/>
  <c r="LA161" i="2"/>
  <c r="KZ161" i="2"/>
  <c r="KY161" i="2"/>
  <c r="KX161" i="2"/>
  <c r="KW161" i="2"/>
  <c r="KV161" i="2"/>
  <c r="KU161" i="2"/>
  <c r="KT161" i="2"/>
  <c r="LE160" i="2"/>
  <c r="LD160" i="2"/>
  <c r="LC160" i="2"/>
  <c r="LB160" i="2"/>
  <c r="LA160" i="2"/>
  <c r="KZ160" i="2"/>
  <c r="KY160" i="2"/>
  <c r="KX160" i="2"/>
  <c r="KW160" i="2"/>
  <c r="KV160" i="2"/>
  <c r="KU160" i="2"/>
  <c r="KT160" i="2"/>
  <c r="LE159" i="2"/>
  <c r="LD159" i="2"/>
  <c r="LC159" i="2"/>
  <c r="LB159" i="2"/>
  <c r="LA159" i="2"/>
  <c r="KZ159" i="2"/>
  <c r="KY159" i="2"/>
  <c r="KX159" i="2"/>
  <c r="KW159" i="2"/>
  <c r="KV159" i="2"/>
  <c r="KU159" i="2"/>
  <c r="KT159" i="2"/>
  <c r="LE158" i="2"/>
  <c r="LD158" i="2"/>
  <c r="LC158" i="2"/>
  <c r="LB158" i="2"/>
  <c r="LA158" i="2"/>
  <c r="KZ158" i="2"/>
  <c r="KY158" i="2"/>
  <c r="KX158" i="2"/>
  <c r="KW158" i="2"/>
  <c r="KV158" i="2"/>
  <c r="KU158" i="2"/>
  <c r="KT158" i="2"/>
  <c r="LE157" i="2"/>
  <c r="LD157" i="2"/>
  <c r="LC157" i="2"/>
  <c r="LB157" i="2"/>
  <c r="LA157" i="2"/>
  <c r="KZ157" i="2"/>
  <c r="KY157" i="2"/>
  <c r="KX157" i="2"/>
  <c r="KW157" i="2"/>
  <c r="KV157" i="2"/>
  <c r="KU157" i="2"/>
  <c r="KT157" i="2"/>
  <c r="LE156" i="2"/>
  <c r="LD156" i="2"/>
  <c r="LC156" i="2"/>
  <c r="LB156" i="2"/>
  <c r="LA156" i="2"/>
  <c r="KZ156" i="2"/>
  <c r="KY156" i="2"/>
  <c r="KX156" i="2"/>
  <c r="KW156" i="2"/>
  <c r="KV156" i="2"/>
  <c r="KU156" i="2"/>
  <c r="KT156" i="2"/>
  <c r="LE155" i="2"/>
  <c r="LD155" i="2"/>
  <c r="LC155" i="2"/>
  <c r="LB155" i="2"/>
  <c r="LA155" i="2"/>
  <c r="KZ155" i="2"/>
  <c r="KY155" i="2"/>
  <c r="KX155" i="2"/>
  <c r="KW155" i="2"/>
  <c r="KV155" i="2"/>
  <c r="KU155" i="2"/>
  <c r="KT155" i="2"/>
  <c r="LE154" i="2"/>
  <c r="LD154" i="2"/>
  <c r="LC154" i="2"/>
  <c r="LB154" i="2"/>
  <c r="LA154" i="2"/>
  <c r="KZ154" i="2"/>
  <c r="KY154" i="2"/>
  <c r="KX154" i="2"/>
  <c r="KW154" i="2"/>
  <c r="KV154" i="2"/>
  <c r="KU154" i="2"/>
  <c r="KT154" i="2"/>
  <c r="LE153" i="2"/>
  <c r="LD153" i="2"/>
  <c r="LC153" i="2"/>
  <c r="LB153" i="2"/>
  <c r="LA153" i="2"/>
  <c r="KZ153" i="2"/>
  <c r="KY153" i="2"/>
  <c r="KX153" i="2"/>
  <c r="KW153" i="2"/>
  <c r="KV153" i="2"/>
  <c r="KU153" i="2"/>
  <c r="KT153" i="2"/>
  <c r="LE152" i="2"/>
  <c r="LD152" i="2"/>
  <c r="LC152" i="2"/>
  <c r="LB152" i="2"/>
  <c r="LA152" i="2"/>
  <c r="KZ152" i="2"/>
  <c r="KY152" i="2"/>
  <c r="KX152" i="2"/>
  <c r="KW152" i="2"/>
  <c r="KV152" i="2"/>
  <c r="KU152" i="2"/>
  <c r="KT152" i="2"/>
  <c r="LE151" i="2"/>
  <c r="LD151" i="2"/>
  <c r="LC151" i="2"/>
  <c r="LB151" i="2"/>
  <c r="LA151" i="2"/>
  <c r="KZ151" i="2"/>
  <c r="KY151" i="2"/>
  <c r="KX151" i="2"/>
  <c r="KW151" i="2"/>
  <c r="KV151" i="2"/>
  <c r="KU151" i="2"/>
  <c r="KT151" i="2"/>
  <c r="LE150" i="2"/>
  <c r="LD150" i="2"/>
  <c r="LC150" i="2"/>
  <c r="LB150" i="2"/>
  <c r="LA150" i="2"/>
  <c r="KZ150" i="2"/>
  <c r="KY150" i="2"/>
  <c r="KX150" i="2"/>
  <c r="KW150" i="2"/>
  <c r="KV150" i="2"/>
  <c r="KU150" i="2"/>
  <c r="KT150" i="2"/>
  <c r="LE149" i="2"/>
  <c r="LD149" i="2"/>
  <c r="LC149" i="2"/>
  <c r="LB149" i="2"/>
  <c r="LA149" i="2"/>
  <c r="KZ149" i="2"/>
  <c r="KY149" i="2"/>
  <c r="KX149" i="2"/>
  <c r="KW149" i="2"/>
  <c r="KV149" i="2"/>
  <c r="KU149" i="2"/>
  <c r="KT149" i="2"/>
  <c r="LE148" i="2"/>
  <c r="LD148" i="2"/>
  <c r="LC148" i="2"/>
  <c r="LB148" i="2"/>
  <c r="LA148" i="2"/>
  <c r="KZ148" i="2"/>
  <c r="KY148" i="2"/>
  <c r="KX148" i="2"/>
  <c r="KW148" i="2"/>
  <c r="KV148" i="2"/>
  <c r="KU148" i="2"/>
  <c r="KT148" i="2"/>
  <c r="LE147" i="2"/>
  <c r="LD147" i="2"/>
  <c r="LC147" i="2"/>
  <c r="LB147" i="2"/>
  <c r="LA147" i="2"/>
  <c r="KZ147" i="2"/>
  <c r="KY147" i="2"/>
  <c r="KX147" i="2"/>
  <c r="KW147" i="2"/>
  <c r="KV147" i="2"/>
  <c r="KU147" i="2"/>
  <c r="KT147" i="2"/>
  <c r="LE146" i="2"/>
  <c r="LD146" i="2"/>
  <c r="LC146" i="2"/>
  <c r="LB146" i="2"/>
  <c r="LA146" i="2"/>
  <c r="KZ146" i="2"/>
  <c r="KY146" i="2"/>
  <c r="KX146" i="2"/>
  <c r="KW146" i="2"/>
  <c r="KV146" i="2"/>
  <c r="KU146" i="2"/>
  <c r="KT146" i="2"/>
  <c r="LE145" i="2"/>
  <c r="LD145" i="2"/>
  <c r="LC145" i="2"/>
  <c r="LB145" i="2"/>
  <c r="LA145" i="2"/>
  <c r="KZ145" i="2"/>
  <c r="KY145" i="2"/>
  <c r="KX145" i="2"/>
  <c r="KW145" i="2"/>
  <c r="KV145" i="2"/>
  <c r="KU145" i="2"/>
  <c r="KT145" i="2"/>
  <c r="LE144" i="2"/>
  <c r="LD144" i="2"/>
  <c r="LC144" i="2"/>
  <c r="LB144" i="2"/>
  <c r="LA144" i="2"/>
  <c r="KZ144" i="2"/>
  <c r="KY144" i="2"/>
  <c r="KX144" i="2"/>
  <c r="KW144" i="2"/>
  <c r="KV144" i="2"/>
  <c r="KU144" i="2"/>
  <c r="KT144" i="2"/>
  <c r="LE143" i="2"/>
  <c r="LD143" i="2"/>
  <c r="LC143" i="2"/>
  <c r="LB143" i="2"/>
  <c r="LA143" i="2"/>
  <c r="KZ143" i="2"/>
  <c r="KY143" i="2"/>
  <c r="KX143" i="2"/>
  <c r="KW143" i="2"/>
  <c r="KV143" i="2"/>
  <c r="KU143" i="2"/>
  <c r="KT143" i="2"/>
  <c r="LE142" i="2"/>
  <c r="LD142" i="2"/>
  <c r="LC142" i="2"/>
  <c r="LB142" i="2"/>
  <c r="LA142" i="2"/>
  <c r="KZ142" i="2"/>
  <c r="KY142" i="2"/>
  <c r="KX142" i="2"/>
  <c r="KW142" i="2"/>
  <c r="KV142" i="2"/>
  <c r="KU142" i="2"/>
  <c r="KT142" i="2"/>
  <c r="LE141" i="2"/>
  <c r="LD141" i="2"/>
  <c r="LC141" i="2"/>
  <c r="LB141" i="2"/>
  <c r="LA141" i="2"/>
  <c r="KZ141" i="2"/>
  <c r="KY141" i="2"/>
  <c r="KX141" i="2"/>
  <c r="KW141" i="2"/>
  <c r="KV141" i="2"/>
  <c r="KU141" i="2"/>
  <c r="KT141" i="2"/>
  <c r="LE140" i="2"/>
  <c r="LD140" i="2"/>
  <c r="LC140" i="2"/>
  <c r="LB140" i="2"/>
  <c r="LA140" i="2"/>
  <c r="KZ140" i="2"/>
  <c r="KY140" i="2"/>
  <c r="KX140" i="2"/>
  <c r="KW140" i="2"/>
  <c r="KV140" i="2"/>
  <c r="KU140" i="2"/>
  <c r="KT140" i="2"/>
  <c r="LE139" i="2"/>
  <c r="LD139" i="2"/>
  <c r="LC139" i="2"/>
  <c r="LB139" i="2"/>
  <c r="LA139" i="2"/>
  <c r="KZ139" i="2"/>
  <c r="KY139" i="2"/>
  <c r="KX139" i="2"/>
  <c r="KW139" i="2"/>
  <c r="KV139" i="2"/>
  <c r="KU139" i="2"/>
  <c r="KT139" i="2"/>
  <c r="LE138" i="2"/>
  <c r="LD138" i="2"/>
  <c r="LC138" i="2"/>
  <c r="LB138" i="2"/>
  <c r="LA138" i="2"/>
  <c r="KZ138" i="2"/>
  <c r="KY138" i="2"/>
  <c r="KX138" i="2"/>
  <c r="KW138" i="2"/>
  <c r="KV138" i="2"/>
  <c r="KU138" i="2"/>
  <c r="KT138" i="2"/>
  <c r="LE137" i="2"/>
  <c r="LD137" i="2"/>
  <c r="LC137" i="2"/>
  <c r="LB137" i="2"/>
  <c r="LA137" i="2"/>
  <c r="KZ137" i="2"/>
  <c r="KY137" i="2"/>
  <c r="KX137" i="2"/>
  <c r="KW137" i="2"/>
  <c r="KV137" i="2"/>
  <c r="KU137" i="2"/>
  <c r="KT137" i="2"/>
  <c r="LE136" i="2"/>
  <c r="LD136" i="2"/>
  <c r="LC136" i="2"/>
  <c r="LB136" i="2"/>
  <c r="LA136" i="2"/>
  <c r="KZ136" i="2"/>
  <c r="KY136" i="2"/>
  <c r="KX136" i="2"/>
  <c r="KW136" i="2"/>
  <c r="KV136" i="2"/>
  <c r="KU136" i="2"/>
  <c r="KT136" i="2"/>
  <c r="LE135" i="2"/>
  <c r="LD135" i="2"/>
  <c r="LC135" i="2"/>
  <c r="LB135" i="2"/>
  <c r="LA135" i="2"/>
  <c r="KZ135" i="2"/>
  <c r="KY135" i="2"/>
  <c r="KX135" i="2"/>
  <c r="KW135" i="2"/>
  <c r="KV135" i="2"/>
  <c r="KU135" i="2"/>
  <c r="KT135" i="2"/>
  <c r="LE134" i="2"/>
  <c r="LD134" i="2"/>
  <c r="LC134" i="2"/>
  <c r="LB134" i="2"/>
  <c r="LA134" i="2"/>
  <c r="KZ134" i="2"/>
  <c r="KY134" i="2"/>
  <c r="KX134" i="2"/>
  <c r="KW134" i="2"/>
  <c r="KV134" i="2"/>
  <c r="KU134" i="2"/>
  <c r="KT134" i="2"/>
  <c r="LE133" i="2"/>
  <c r="LD133" i="2"/>
  <c r="LC133" i="2"/>
  <c r="LB133" i="2"/>
  <c r="LA133" i="2"/>
  <c r="KZ133" i="2"/>
  <c r="KY133" i="2"/>
  <c r="KX133" i="2"/>
  <c r="KW133" i="2"/>
  <c r="KV133" i="2"/>
  <c r="KU133" i="2"/>
  <c r="KT133" i="2"/>
  <c r="LE132" i="2"/>
  <c r="LD132" i="2"/>
  <c r="LC132" i="2"/>
  <c r="LB132" i="2"/>
  <c r="LA132" i="2"/>
  <c r="KZ132" i="2"/>
  <c r="KY132" i="2"/>
  <c r="KX132" i="2"/>
  <c r="KW132" i="2"/>
  <c r="KV132" i="2"/>
  <c r="KU132" i="2"/>
  <c r="KT132" i="2"/>
  <c r="LE131" i="2"/>
  <c r="LD131" i="2"/>
  <c r="LC131" i="2"/>
  <c r="LB131" i="2"/>
  <c r="LA131" i="2"/>
  <c r="KZ131" i="2"/>
  <c r="KY131" i="2"/>
  <c r="KX131" i="2"/>
  <c r="KW131" i="2"/>
  <c r="KV131" i="2"/>
  <c r="KU131" i="2"/>
  <c r="KT131" i="2"/>
  <c r="LE130" i="2"/>
  <c r="LD130" i="2"/>
  <c r="LC130" i="2"/>
  <c r="LB130" i="2"/>
  <c r="LA130" i="2"/>
  <c r="KZ130" i="2"/>
  <c r="KY130" i="2"/>
  <c r="KX130" i="2"/>
  <c r="KW130" i="2"/>
  <c r="KV130" i="2"/>
  <c r="KU130" i="2"/>
  <c r="KT130" i="2"/>
  <c r="LE129" i="2"/>
  <c r="LD129" i="2"/>
  <c r="LC129" i="2"/>
  <c r="LB129" i="2"/>
  <c r="LA129" i="2"/>
  <c r="KZ129" i="2"/>
  <c r="KY129" i="2"/>
  <c r="KX129" i="2"/>
  <c r="KW129" i="2"/>
  <c r="KV129" i="2"/>
  <c r="KU129" i="2"/>
  <c r="KT129" i="2"/>
  <c r="LE128" i="2"/>
  <c r="LD128" i="2"/>
  <c r="LC128" i="2"/>
  <c r="LB128" i="2"/>
  <c r="LA128" i="2"/>
  <c r="KZ128" i="2"/>
  <c r="KY128" i="2"/>
  <c r="KX128" i="2"/>
  <c r="KW128" i="2"/>
  <c r="KV128" i="2"/>
  <c r="KU128" i="2"/>
  <c r="KT128" i="2"/>
  <c r="LE127" i="2"/>
  <c r="LD127" i="2"/>
  <c r="LC127" i="2"/>
  <c r="LB127" i="2"/>
  <c r="LA127" i="2"/>
  <c r="KZ127" i="2"/>
  <c r="KY127" i="2"/>
  <c r="KX127" i="2"/>
  <c r="KW127" i="2"/>
  <c r="KV127" i="2"/>
  <c r="KU127" i="2"/>
  <c r="KT127" i="2"/>
  <c r="LE126" i="2"/>
  <c r="LD126" i="2"/>
  <c r="LC126" i="2"/>
  <c r="LB126" i="2"/>
  <c r="LA126" i="2"/>
  <c r="KZ126" i="2"/>
  <c r="KY126" i="2"/>
  <c r="KX126" i="2"/>
  <c r="KW126" i="2"/>
  <c r="KV126" i="2"/>
  <c r="KU126" i="2"/>
  <c r="KT126" i="2"/>
  <c r="LE125" i="2"/>
  <c r="LD125" i="2"/>
  <c r="LC125" i="2"/>
  <c r="LB125" i="2"/>
  <c r="LA125" i="2"/>
  <c r="KZ125" i="2"/>
  <c r="KY125" i="2"/>
  <c r="KX125" i="2"/>
  <c r="KW125" i="2"/>
  <c r="KV125" i="2"/>
  <c r="KU125" i="2"/>
  <c r="KT125" i="2"/>
  <c r="LE124" i="2"/>
  <c r="LD124" i="2"/>
  <c r="LC124" i="2"/>
  <c r="LB124" i="2"/>
  <c r="LA124" i="2"/>
  <c r="KZ124" i="2"/>
  <c r="KY124" i="2"/>
  <c r="KX124" i="2"/>
  <c r="KW124" i="2"/>
  <c r="KV124" i="2"/>
  <c r="KU124" i="2"/>
  <c r="KT124" i="2"/>
  <c r="LE123" i="2"/>
  <c r="LD123" i="2"/>
  <c r="LC123" i="2"/>
  <c r="LB123" i="2"/>
  <c r="LA123" i="2"/>
  <c r="KZ123" i="2"/>
  <c r="KY123" i="2"/>
  <c r="KX123" i="2"/>
  <c r="KW123" i="2"/>
  <c r="KV123" i="2"/>
  <c r="KU123" i="2"/>
  <c r="KT123" i="2"/>
  <c r="LE122" i="2"/>
  <c r="LD122" i="2"/>
  <c r="LC122" i="2"/>
  <c r="LB122" i="2"/>
  <c r="LA122" i="2"/>
  <c r="KZ122" i="2"/>
  <c r="KY122" i="2"/>
  <c r="KX122" i="2"/>
  <c r="KW122" i="2"/>
  <c r="KV122" i="2"/>
  <c r="KU122" i="2"/>
  <c r="KT122" i="2"/>
  <c r="LE121" i="2"/>
  <c r="LD121" i="2"/>
  <c r="LC121" i="2"/>
  <c r="LB121" i="2"/>
  <c r="LA121" i="2"/>
  <c r="KZ121" i="2"/>
  <c r="KY121" i="2"/>
  <c r="KX121" i="2"/>
  <c r="KW121" i="2"/>
  <c r="KV121" i="2"/>
  <c r="KU121" i="2"/>
  <c r="KT121" i="2"/>
  <c r="LE120" i="2"/>
  <c r="LD120" i="2"/>
  <c r="LC120" i="2"/>
  <c r="LB120" i="2"/>
  <c r="LA120" i="2"/>
  <c r="KZ120" i="2"/>
  <c r="KY120" i="2"/>
  <c r="KX120" i="2"/>
  <c r="KW120" i="2"/>
  <c r="KV120" i="2"/>
  <c r="KU120" i="2"/>
  <c r="KT120" i="2"/>
  <c r="LE119" i="2"/>
  <c r="LD119" i="2"/>
  <c r="LC119" i="2"/>
  <c r="LB119" i="2"/>
  <c r="LA119" i="2"/>
  <c r="KZ119" i="2"/>
  <c r="KY119" i="2"/>
  <c r="KX119" i="2"/>
  <c r="KW119" i="2"/>
  <c r="KV119" i="2"/>
  <c r="KU119" i="2"/>
  <c r="KT119" i="2"/>
  <c r="LE118" i="2"/>
  <c r="LD118" i="2"/>
  <c r="LC118" i="2"/>
  <c r="LB118" i="2"/>
  <c r="LA118" i="2"/>
  <c r="KZ118" i="2"/>
  <c r="KY118" i="2"/>
  <c r="KX118" i="2"/>
  <c r="KW118" i="2"/>
  <c r="KV118" i="2"/>
  <c r="KU118" i="2"/>
  <c r="KT118" i="2"/>
  <c r="LE117" i="2"/>
  <c r="LD117" i="2"/>
  <c r="LC117" i="2"/>
  <c r="LB117" i="2"/>
  <c r="LA117" i="2"/>
  <c r="KZ117" i="2"/>
  <c r="KY117" i="2"/>
  <c r="KX117" i="2"/>
  <c r="KW117" i="2"/>
  <c r="KV117" i="2"/>
  <c r="KU117" i="2"/>
  <c r="KT117" i="2"/>
  <c r="LE116" i="2"/>
  <c r="LD116" i="2"/>
  <c r="LC116" i="2"/>
  <c r="LB116" i="2"/>
  <c r="LA116" i="2"/>
  <c r="KZ116" i="2"/>
  <c r="KY116" i="2"/>
  <c r="KX116" i="2"/>
  <c r="KW116" i="2"/>
  <c r="KV116" i="2"/>
  <c r="KU116" i="2"/>
  <c r="KT116" i="2"/>
  <c r="LE115" i="2"/>
  <c r="LD115" i="2"/>
  <c r="LC115" i="2"/>
  <c r="LB115" i="2"/>
  <c r="LA115" i="2"/>
  <c r="KZ115" i="2"/>
  <c r="KY115" i="2"/>
  <c r="KX115" i="2"/>
  <c r="KW115" i="2"/>
  <c r="KV115" i="2"/>
  <c r="KU115" i="2"/>
  <c r="KT115" i="2"/>
  <c r="LE114" i="2"/>
  <c r="LD114" i="2"/>
  <c r="LC114" i="2"/>
  <c r="LB114" i="2"/>
  <c r="LA114" i="2"/>
  <c r="KZ114" i="2"/>
  <c r="KY114" i="2"/>
  <c r="KX114" i="2"/>
  <c r="KW114" i="2"/>
  <c r="KV114" i="2"/>
  <c r="KU114" i="2"/>
  <c r="KT114" i="2"/>
  <c r="LE113" i="2"/>
  <c r="LD113" i="2"/>
  <c r="LC113" i="2"/>
  <c r="LB113" i="2"/>
  <c r="LA113" i="2"/>
  <c r="KZ113" i="2"/>
  <c r="KY113" i="2"/>
  <c r="KX113" i="2"/>
  <c r="KW113" i="2"/>
  <c r="KV113" i="2"/>
  <c r="KU113" i="2"/>
  <c r="KT113" i="2"/>
  <c r="LE112" i="2"/>
  <c r="LD112" i="2"/>
  <c r="LC112" i="2"/>
  <c r="LB112" i="2"/>
  <c r="LA112" i="2"/>
  <c r="KZ112" i="2"/>
  <c r="KY112" i="2"/>
  <c r="KX112" i="2"/>
  <c r="KW112" i="2"/>
  <c r="KV112" i="2"/>
  <c r="KU112" i="2"/>
  <c r="KT112" i="2"/>
  <c r="LE111" i="2"/>
  <c r="LD111" i="2"/>
  <c r="LC111" i="2"/>
  <c r="LB111" i="2"/>
  <c r="LA111" i="2"/>
  <c r="KZ111" i="2"/>
  <c r="KY111" i="2"/>
  <c r="KX111" i="2"/>
  <c r="KW111" i="2"/>
  <c r="KV111" i="2"/>
  <c r="KU111" i="2"/>
  <c r="KT111" i="2"/>
  <c r="LE110" i="2"/>
  <c r="LD110" i="2"/>
  <c r="LC110" i="2"/>
  <c r="LB110" i="2"/>
  <c r="LA110" i="2"/>
  <c r="KZ110" i="2"/>
  <c r="KY110" i="2"/>
  <c r="KX110" i="2"/>
  <c r="KW110" i="2"/>
  <c r="KV110" i="2"/>
  <c r="KU110" i="2"/>
  <c r="KT110" i="2"/>
  <c r="LE109" i="2"/>
  <c r="LD109" i="2"/>
  <c r="LC109" i="2"/>
  <c r="LB109" i="2"/>
  <c r="LA109" i="2"/>
  <c r="KZ109" i="2"/>
  <c r="KY109" i="2"/>
  <c r="KX109" i="2"/>
  <c r="KW109" i="2"/>
  <c r="KV109" i="2"/>
  <c r="KU109" i="2"/>
  <c r="KT109" i="2"/>
  <c r="LE108" i="2"/>
  <c r="LD108" i="2"/>
  <c r="LC108" i="2"/>
  <c r="LB108" i="2"/>
  <c r="LA108" i="2"/>
  <c r="KZ108" i="2"/>
  <c r="KY108" i="2"/>
  <c r="KX108" i="2"/>
  <c r="KW108" i="2"/>
  <c r="KV108" i="2"/>
  <c r="KU108" i="2"/>
  <c r="KT108" i="2"/>
  <c r="LE107" i="2"/>
  <c r="LD107" i="2"/>
  <c r="LC107" i="2"/>
  <c r="LB107" i="2"/>
  <c r="LA107" i="2"/>
  <c r="KZ107" i="2"/>
  <c r="KY107" i="2"/>
  <c r="KX107" i="2"/>
  <c r="KW107" i="2"/>
  <c r="KV107" i="2"/>
  <c r="KU107" i="2"/>
  <c r="KT107" i="2"/>
  <c r="LE106" i="2"/>
  <c r="LD106" i="2"/>
  <c r="LC106" i="2"/>
  <c r="LB106" i="2"/>
  <c r="LA106" i="2"/>
  <c r="KZ106" i="2"/>
  <c r="KY106" i="2"/>
  <c r="KX106" i="2"/>
  <c r="KW106" i="2"/>
  <c r="KV106" i="2"/>
  <c r="KU106" i="2"/>
  <c r="KT106" i="2"/>
  <c r="LE105" i="2"/>
  <c r="LD105" i="2"/>
  <c r="LC105" i="2"/>
  <c r="LB105" i="2"/>
  <c r="LA105" i="2"/>
  <c r="KZ105" i="2"/>
  <c r="KY105" i="2"/>
  <c r="KX105" i="2"/>
  <c r="KW105" i="2"/>
  <c r="KV105" i="2"/>
  <c r="KU105" i="2"/>
  <c r="KT105" i="2"/>
  <c r="LE104" i="2"/>
  <c r="LD104" i="2"/>
  <c r="LC104" i="2"/>
  <c r="LB104" i="2"/>
  <c r="LA104" i="2"/>
  <c r="KZ104" i="2"/>
  <c r="KY104" i="2"/>
  <c r="KX104" i="2"/>
  <c r="KW104" i="2"/>
  <c r="KV104" i="2"/>
  <c r="KU104" i="2"/>
  <c r="KT104" i="2"/>
  <c r="LE103" i="2"/>
  <c r="LD103" i="2"/>
  <c r="LC103" i="2"/>
  <c r="LB103" i="2"/>
  <c r="LA103" i="2"/>
  <c r="KZ103" i="2"/>
  <c r="KY103" i="2"/>
  <c r="KX103" i="2"/>
  <c r="KW103" i="2"/>
  <c r="KV103" i="2"/>
  <c r="KU103" i="2"/>
  <c r="KT103" i="2"/>
  <c r="LE102" i="2"/>
  <c r="LD102" i="2"/>
  <c r="LC102" i="2"/>
  <c r="LB102" i="2"/>
  <c r="LA102" i="2"/>
  <c r="KZ102" i="2"/>
  <c r="KY102" i="2"/>
  <c r="KX102" i="2"/>
  <c r="KW102" i="2"/>
  <c r="KV102" i="2"/>
  <c r="KU102" i="2"/>
  <c r="KT102" i="2"/>
  <c r="LE101" i="2"/>
  <c r="LD101" i="2"/>
  <c r="LC101" i="2"/>
  <c r="LB101" i="2"/>
  <c r="LA101" i="2"/>
  <c r="KZ101" i="2"/>
  <c r="KY101" i="2"/>
  <c r="KX101" i="2"/>
  <c r="KW101" i="2"/>
  <c r="KV101" i="2"/>
  <c r="KU101" i="2"/>
  <c r="KT101" i="2"/>
  <c r="LE100" i="2"/>
  <c r="LD100" i="2"/>
  <c r="LC100" i="2"/>
  <c r="LB100" i="2"/>
  <c r="LA100" i="2"/>
  <c r="KZ100" i="2"/>
  <c r="KY100" i="2"/>
  <c r="KX100" i="2"/>
  <c r="KW100" i="2"/>
  <c r="KV100" i="2"/>
  <c r="KU100" i="2"/>
  <c r="KT100" i="2"/>
  <c r="LE99" i="2"/>
  <c r="LD99" i="2"/>
  <c r="LC99" i="2"/>
  <c r="LB99" i="2"/>
  <c r="LA99" i="2"/>
  <c r="KZ99" i="2"/>
  <c r="KY99" i="2"/>
  <c r="KX99" i="2"/>
  <c r="KW99" i="2"/>
  <c r="KV99" i="2"/>
  <c r="KU99" i="2"/>
  <c r="KT99" i="2"/>
  <c r="LE98" i="2"/>
  <c r="LD98" i="2"/>
  <c r="LC98" i="2"/>
  <c r="LB98" i="2"/>
  <c r="LA98" i="2"/>
  <c r="KZ98" i="2"/>
  <c r="KY98" i="2"/>
  <c r="KX98" i="2"/>
  <c r="KW98" i="2"/>
  <c r="KV98" i="2"/>
  <c r="KU98" i="2"/>
  <c r="KT98" i="2"/>
  <c r="LE97" i="2"/>
  <c r="LD97" i="2"/>
  <c r="LC97" i="2"/>
  <c r="LB97" i="2"/>
  <c r="LA97" i="2"/>
  <c r="KZ97" i="2"/>
  <c r="KY97" i="2"/>
  <c r="KX97" i="2"/>
  <c r="KW97" i="2"/>
  <c r="KV97" i="2"/>
  <c r="KU97" i="2"/>
  <c r="KT97" i="2"/>
  <c r="LE96" i="2"/>
  <c r="LD96" i="2"/>
  <c r="LC96" i="2"/>
  <c r="LB96" i="2"/>
  <c r="LA96" i="2"/>
  <c r="KZ96" i="2"/>
  <c r="KY96" i="2"/>
  <c r="KX96" i="2"/>
  <c r="KW96" i="2"/>
  <c r="KV96" i="2"/>
  <c r="KU96" i="2"/>
  <c r="KT96" i="2"/>
  <c r="LE95" i="2"/>
  <c r="LD95" i="2"/>
  <c r="LC95" i="2"/>
  <c r="LB95" i="2"/>
  <c r="LA95" i="2"/>
  <c r="KZ95" i="2"/>
  <c r="KY95" i="2"/>
  <c r="KX95" i="2"/>
  <c r="KW95" i="2"/>
  <c r="KV95" i="2"/>
  <c r="KU95" i="2"/>
  <c r="KT95" i="2"/>
  <c r="LE94" i="2"/>
  <c r="LD94" i="2"/>
  <c r="LC94" i="2"/>
  <c r="LB94" i="2"/>
  <c r="LA94" i="2"/>
  <c r="KZ94" i="2"/>
  <c r="KY94" i="2"/>
  <c r="KX94" i="2"/>
  <c r="KW94" i="2"/>
  <c r="KV94" i="2"/>
  <c r="KU94" i="2"/>
  <c r="KT94" i="2"/>
  <c r="LE93" i="2"/>
  <c r="LD93" i="2"/>
  <c r="LC93" i="2"/>
  <c r="LB93" i="2"/>
  <c r="LA93" i="2"/>
  <c r="KZ93" i="2"/>
  <c r="KY93" i="2"/>
  <c r="KX93" i="2"/>
  <c r="KW93" i="2"/>
  <c r="KV93" i="2"/>
  <c r="KU93" i="2"/>
  <c r="KT93" i="2"/>
  <c r="LE92" i="2"/>
  <c r="LD92" i="2"/>
  <c r="LC92" i="2"/>
  <c r="LB92" i="2"/>
  <c r="LA92" i="2"/>
  <c r="KZ92" i="2"/>
  <c r="KY92" i="2"/>
  <c r="KX92" i="2"/>
  <c r="KW92" i="2"/>
  <c r="KV92" i="2"/>
  <c r="KU92" i="2"/>
  <c r="KT92" i="2"/>
  <c r="LE91" i="2"/>
  <c r="LD91" i="2"/>
  <c r="LC91" i="2"/>
  <c r="LB91" i="2"/>
  <c r="LA91" i="2"/>
  <c r="KZ91" i="2"/>
  <c r="KY91" i="2"/>
  <c r="KX91" i="2"/>
  <c r="KW91" i="2"/>
  <c r="KV91" i="2"/>
  <c r="KU91" i="2"/>
  <c r="KT91" i="2"/>
  <c r="LE90" i="2"/>
  <c r="LD90" i="2"/>
  <c r="LC90" i="2"/>
  <c r="LB90" i="2"/>
  <c r="LA90" i="2"/>
  <c r="KZ90" i="2"/>
  <c r="KY90" i="2"/>
  <c r="KX90" i="2"/>
  <c r="KW90" i="2"/>
  <c r="KV90" i="2"/>
  <c r="KU90" i="2"/>
  <c r="KT90" i="2"/>
  <c r="LE89" i="2"/>
  <c r="LD89" i="2"/>
  <c r="LC89" i="2"/>
  <c r="LB89" i="2"/>
  <c r="LA89" i="2"/>
  <c r="KZ89" i="2"/>
  <c r="KY89" i="2"/>
  <c r="KX89" i="2"/>
  <c r="KW89" i="2"/>
  <c r="KV89" i="2"/>
  <c r="KU89" i="2"/>
  <c r="KT89" i="2"/>
  <c r="LE88" i="2"/>
  <c r="LD88" i="2"/>
  <c r="LC88" i="2"/>
  <c r="LB88" i="2"/>
  <c r="LA88" i="2"/>
  <c r="KZ88" i="2"/>
  <c r="KY88" i="2"/>
  <c r="KX88" i="2"/>
  <c r="KW88" i="2"/>
  <c r="KV88" i="2"/>
  <c r="KU88" i="2"/>
  <c r="KT88" i="2"/>
  <c r="LE87" i="2"/>
  <c r="LD87" i="2"/>
  <c r="LC87" i="2"/>
  <c r="LB87" i="2"/>
  <c r="LA87" i="2"/>
  <c r="KZ87" i="2"/>
  <c r="KY87" i="2"/>
  <c r="KX87" i="2"/>
  <c r="KW87" i="2"/>
  <c r="KV87" i="2"/>
  <c r="KU87" i="2"/>
  <c r="KT87" i="2"/>
  <c r="LE86" i="2"/>
  <c r="LD86" i="2"/>
  <c r="LC86" i="2"/>
  <c r="LB86" i="2"/>
  <c r="LA86" i="2"/>
  <c r="KZ86" i="2"/>
  <c r="KY86" i="2"/>
  <c r="KX86" i="2"/>
  <c r="KW86" i="2"/>
  <c r="KV86" i="2"/>
  <c r="KU86" i="2"/>
  <c r="KT86" i="2"/>
  <c r="LE85" i="2"/>
  <c r="LD85" i="2"/>
  <c r="LC85" i="2"/>
  <c r="LB85" i="2"/>
  <c r="LA85" i="2"/>
  <c r="KZ85" i="2"/>
  <c r="KY85" i="2"/>
  <c r="KX85" i="2"/>
  <c r="KW85" i="2"/>
  <c r="KV85" i="2"/>
  <c r="KU85" i="2"/>
  <c r="KT85" i="2"/>
  <c r="LE84" i="2"/>
  <c r="LD84" i="2"/>
  <c r="LC84" i="2"/>
  <c r="LB84" i="2"/>
  <c r="LA84" i="2"/>
  <c r="KZ84" i="2"/>
  <c r="KY84" i="2"/>
  <c r="KX84" i="2"/>
  <c r="KW84" i="2"/>
  <c r="KV84" i="2"/>
  <c r="KU84" i="2"/>
  <c r="KT84" i="2"/>
  <c r="LE83" i="2"/>
  <c r="LD83" i="2"/>
  <c r="LC83" i="2"/>
  <c r="LB83" i="2"/>
  <c r="LA83" i="2"/>
  <c r="KZ83" i="2"/>
  <c r="KY83" i="2"/>
  <c r="KX83" i="2"/>
  <c r="KW83" i="2"/>
  <c r="KV83" i="2"/>
  <c r="KU83" i="2"/>
  <c r="KT83" i="2"/>
  <c r="LE82" i="2"/>
  <c r="LD82" i="2"/>
  <c r="LC82" i="2"/>
  <c r="LB82" i="2"/>
  <c r="LA82" i="2"/>
  <c r="KZ82" i="2"/>
  <c r="KY82" i="2"/>
  <c r="KX82" i="2"/>
  <c r="KW82" i="2"/>
  <c r="KV82" i="2"/>
  <c r="KU82" i="2"/>
  <c r="KT82" i="2"/>
  <c r="LE81" i="2"/>
  <c r="LD81" i="2"/>
  <c r="LC81" i="2"/>
  <c r="LB81" i="2"/>
  <c r="LA81" i="2"/>
  <c r="KZ81" i="2"/>
  <c r="KY81" i="2"/>
  <c r="KX81" i="2"/>
  <c r="KW81" i="2"/>
  <c r="KV81" i="2"/>
  <c r="KU81" i="2"/>
  <c r="KT81" i="2"/>
  <c r="LE80" i="2"/>
  <c r="LD80" i="2"/>
  <c r="LC80" i="2"/>
  <c r="LB80" i="2"/>
  <c r="LA80" i="2"/>
  <c r="KZ80" i="2"/>
  <c r="KY80" i="2"/>
  <c r="KX80" i="2"/>
  <c r="KW80" i="2"/>
  <c r="KV80" i="2"/>
  <c r="KU80" i="2"/>
  <c r="KT80" i="2"/>
  <c r="LE79" i="2"/>
  <c r="LD79" i="2"/>
  <c r="LC79" i="2"/>
  <c r="LB79" i="2"/>
  <c r="LA79" i="2"/>
  <c r="KZ79" i="2"/>
  <c r="KY79" i="2"/>
  <c r="KX79" i="2"/>
  <c r="KW79" i="2"/>
  <c r="KV79" i="2"/>
  <c r="KU79" i="2"/>
  <c r="KT79" i="2"/>
  <c r="LE78" i="2"/>
  <c r="LD78" i="2"/>
  <c r="LC78" i="2"/>
  <c r="LB78" i="2"/>
  <c r="LA78" i="2"/>
  <c r="KZ78" i="2"/>
  <c r="KY78" i="2"/>
  <c r="KX78" i="2"/>
  <c r="KW78" i="2"/>
  <c r="KV78" i="2"/>
  <c r="KU78" i="2"/>
  <c r="KT78" i="2"/>
  <c r="LE77" i="2"/>
  <c r="LD77" i="2"/>
  <c r="LC77" i="2"/>
  <c r="LB77" i="2"/>
  <c r="LA77" i="2"/>
  <c r="KZ77" i="2"/>
  <c r="KY77" i="2"/>
  <c r="KX77" i="2"/>
  <c r="KW77" i="2"/>
  <c r="KV77" i="2"/>
  <c r="KU77" i="2"/>
  <c r="KT77" i="2"/>
  <c r="LE76" i="2"/>
  <c r="LD76" i="2"/>
  <c r="LC76" i="2"/>
  <c r="LB76" i="2"/>
  <c r="LA76" i="2"/>
  <c r="KZ76" i="2"/>
  <c r="KY76" i="2"/>
  <c r="KX76" i="2"/>
  <c r="KW76" i="2"/>
  <c r="KV76" i="2"/>
  <c r="KU76" i="2"/>
  <c r="KT76" i="2"/>
  <c r="LE75" i="2"/>
  <c r="LD75" i="2"/>
  <c r="LC75" i="2"/>
  <c r="LB75" i="2"/>
  <c r="LA75" i="2"/>
  <c r="KZ75" i="2"/>
  <c r="KY75" i="2"/>
  <c r="KX75" i="2"/>
  <c r="KW75" i="2"/>
  <c r="KV75" i="2"/>
  <c r="KU75" i="2"/>
  <c r="KT75" i="2"/>
  <c r="LE74" i="2"/>
  <c r="LD74" i="2"/>
  <c r="LC74" i="2"/>
  <c r="LB74" i="2"/>
  <c r="LA74" i="2"/>
  <c r="KZ74" i="2"/>
  <c r="KY74" i="2"/>
  <c r="KX74" i="2"/>
  <c r="KW74" i="2"/>
  <c r="KV74" i="2"/>
  <c r="KU74" i="2"/>
  <c r="KT74" i="2"/>
  <c r="LE73" i="2"/>
  <c r="LD73" i="2"/>
  <c r="LC73" i="2"/>
  <c r="LB73" i="2"/>
  <c r="LA73" i="2"/>
  <c r="KZ73" i="2"/>
  <c r="KY73" i="2"/>
  <c r="KX73" i="2"/>
  <c r="KW73" i="2"/>
  <c r="KV73" i="2"/>
  <c r="KU73" i="2"/>
  <c r="KT73" i="2"/>
  <c r="LE72" i="2"/>
  <c r="LD72" i="2"/>
  <c r="LC72" i="2"/>
  <c r="LB72" i="2"/>
  <c r="LA72" i="2"/>
  <c r="KZ72" i="2"/>
  <c r="KY72" i="2"/>
  <c r="KX72" i="2"/>
  <c r="KW72" i="2"/>
  <c r="KV72" i="2"/>
  <c r="KU72" i="2"/>
  <c r="KT72" i="2"/>
  <c r="LE71" i="2"/>
  <c r="LD71" i="2"/>
  <c r="LC71" i="2"/>
  <c r="LB71" i="2"/>
  <c r="LA71" i="2"/>
  <c r="KZ71" i="2"/>
  <c r="KY71" i="2"/>
  <c r="KX71" i="2"/>
  <c r="KW71" i="2"/>
  <c r="KV71" i="2"/>
  <c r="KU71" i="2"/>
  <c r="KT71" i="2"/>
  <c r="LE70" i="2"/>
  <c r="LD70" i="2"/>
  <c r="LC70" i="2"/>
  <c r="LB70" i="2"/>
  <c r="LA70" i="2"/>
  <c r="KZ70" i="2"/>
  <c r="KY70" i="2"/>
  <c r="KX70" i="2"/>
  <c r="KW70" i="2"/>
  <c r="KV70" i="2"/>
  <c r="KU70" i="2"/>
  <c r="KT70" i="2"/>
  <c r="LE69" i="2"/>
  <c r="LD69" i="2"/>
  <c r="LC69" i="2"/>
  <c r="LB69" i="2"/>
  <c r="LA69" i="2"/>
  <c r="KZ69" i="2"/>
  <c r="KY69" i="2"/>
  <c r="KX69" i="2"/>
  <c r="KW69" i="2"/>
  <c r="KV69" i="2"/>
  <c r="KU69" i="2"/>
  <c r="KT69" i="2"/>
  <c r="LE68" i="2"/>
  <c r="LD68" i="2"/>
  <c r="LC68" i="2"/>
  <c r="LB68" i="2"/>
  <c r="LA68" i="2"/>
  <c r="KZ68" i="2"/>
  <c r="KY68" i="2"/>
  <c r="KX68" i="2"/>
  <c r="KW68" i="2"/>
  <c r="KV68" i="2"/>
  <c r="KU68" i="2"/>
  <c r="KT68" i="2"/>
  <c r="LE67" i="2"/>
  <c r="LD67" i="2"/>
  <c r="LC67" i="2"/>
  <c r="LB67" i="2"/>
  <c r="LA67" i="2"/>
  <c r="KZ67" i="2"/>
  <c r="KY67" i="2"/>
  <c r="KX67" i="2"/>
  <c r="KW67" i="2"/>
  <c r="KV67" i="2"/>
  <c r="KU67" i="2"/>
  <c r="KT67" i="2"/>
  <c r="LE66" i="2"/>
  <c r="LD66" i="2"/>
  <c r="LC66" i="2"/>
  <c r="LB66" i="2"/>
  <c r="LA66" i="2"/>
  <c r="KZ66" i="2"/>
  <c r="KY66" i="2"/>
  <c r="KX66" i="2"/>
  <c r="KW66" i="2"/>
  <c r="KV66" i="2"/>
  <c r="KU66" i="2"/>
  <c r="KT66" i="2"/>
  <c r="LE65" i="2"/>
  <c r="LD65" i="2"/>
  <c r="LC65" i="2"/>
  <c r="LB65" i="2"/>
  <c r="LA65" i="2"/>
  <c r="KZ65" i="2"/>
  <c r="KY65" i="2"/>
  <c r="KX65" i="2"/>
  <c r="KW65" i="2"/>
  <c r="KV65" i="2"/>
  <c r="KU65" i="2"/>
  <c r="KT65" i="2"/>
  <c r="LE64" i="2"/>
  <c r="LD64" i="2"/>
  <c r="LC64" i="2"/>
  <c r="LB64" i="2"/>
  <c r="LA64" i="2"/>
  <c r="KZ64" i="2"/>
  <c r="KY64" i="2"/>
  <c r="KX64" i="2"/>
  <c r="KW64" i="2"/>
  <c r="KV64" i="2"/>
  <c r="KU64" i="2"/>
  <c r="KT64" i="2"/>
  <c r="LE63" i="2"/>
  <c r="LD63" i="2"/>
  <c r="LC63" i="2"/>
  <c r="LB63" i="2"/>
  <c r="LA63" i="2"/>
  <c r="KZ63" i="2"/>
  <c r="KY63" i="2"/>
  <c r="KX63" i="2"/>
  <c r="KW63" i="2"/>
  <c r="KV63" i="2"/>
  <c r="KU63" i="2"/>
  <c r="KT63" i="2"/>
  <c r="LE62" i="2"/>
  <c r="LD62" i="2"/>
  <c r="LC62" i="2"/>
  <c r="LB62" i="2"/>
  <c r="LA62" i="2"/>
  <c r="KZ62" i="2"/>
  <c r="KY62" i="2"/>
  <c r="KX62" i="2"/>
  <c r="KW62" i="2"/>
  <c r="KV62" i="2"/>
  <c r="KU62" i="2"/>
  <c r="KT62" i="2"/>
  <c r="LE61" i="2"/>
  <c r="LD61" i="2"/>
  <c r="LC61" i="2"/>
  <c r="LB61" i="2"/>
  <c r="LA61" i="2"/>
  <c r="KZ61" i="2"/>
  <c r="KY61" i="2"/>
  <c r="KX61" i="2"/>
  <c r="KW61" i="2"/>
  <c r="KV61" i="2"/>
  <c r="KU61" i="2"/>
  <c r="KT61" i="2"/>
  <c r="LE60" i="2"/>
  <c r="LD60" i="2"/>
  <c r="LC60" i="2"/>
  <c r="LB60" i="2"/>
  <c r="LA60" i="2"/>
  <c r="KZ60" i="2"/>
  <c r="KY60" i="2"/>
  <c r="KX60" i="2"/>
  <c r="KW60" i="2"/>
  <c r="KV60" i="2"/>
  <c r="KU60" i="2"/>
  <c r="KT60" i="2"/>
  <c r="LE59" i="2"/>
  <c r="LD59" i="2"/>
  <c r="LC59" i="2"/>
  <c r="LB59" i="2"/>
  <c r="LA59" i="2"/>
  <c r="KZ59" i="2"/>
  <c r="KY59" i="2"/>
  <c r="KX59" i="2"/>
  <c r="KW59" i="2"/>
  <c r="KV59" i="2"/>
  <c r="KU59" i="2"/>
  <c r="KT59" i="2"/>
  <c r="LE58" i="2"/>
  <c r="LD58" i="2"/>
  <c r="LC58" i="2"/>
  <c r="LB58" i="2"/>
  <c r="LA58" i="2"/>
  <c r="KZ58" i="2"/>
  <c r="KY58" i="2"/>
  <c r="KX58" i="2"/>
  <c r="KW58" i="2"/>
  <c r="KV58" i="2"/>
  <c r="KU58" i="2"/>
  <c r="KT58" i="2"/>
  <c r="LE57" i="2"/>
  <c r="LD57" i="2"/>
  <c r="LC57" i="2"/>
  <c r="LB57" i="2"/>
  <c r="LA57" i="2"/>
  <c r="KZ57" i="2"/>
  <c r="KY57" i="2"/>
  <c r="KX57" i="2"/>
  <c r="KW57" i="2"/>
  <c r="KV57" i="2"/>
  <c r="KU57" i="2"/>
  <c r="KT57" i="2"/>
  <c r="LE56" i="2"/>
  <c r="LD56" i="2"/>
  <c r="LC56" i="2"/>
  <c r="LB56" i="2"/>
  <c r="LA56" i="2"/>
  <c r="KZ56" i="2"/>
  <c r="KY56" i="2"/>
  <c r="KX56" i="2"/>
  <c r="KW56" i="2"/>
  <c r="KV56" i="2"/>
  <c r="KU56" i="2"/>
  <c r="KT56" i="2"/>
  <c r="LE55" i="2"/>
  <c r="LD55" i="2"/>
  <c r="LC55" i="2"/>
  <c r="LB55" i="2"/>
  <c r="LA55" i="2"/>
  <c r="KZ55" i="2"/>
  <c r="KY55" i="2"/>
  <c r="KX55" i="2"/>
  <c r="KW55" i="2"/>
  <c r="KV55" i="2"/>
  <c r="KU55" i="2"/>
  <c r="KT55" i="2"/>
  <c r="LE54" i="2"/>
  <c r="LD54" i="2"/>
  <c r="LC54" i="2"/>
  <c r="LB54" i="2"/>
  <c r="LA54" i="2"/>
  <c r="KZ54" i="2"/>
  <c r="KY54" i="2"/>
  <c r="KX54" i="2"/>
  <c r="KW54" i="2"/>
  <c r="KV54" i="2"/>
  <c r="KU54" i="2"/>
  <c r="KT54" i="2"/>
  <c r="LE53" i="2"/>
  <c r="LD53" i="2"/>
  <c r="LC53" i="2"/>
  <c r="LB53" i="2"/>
  <c r="LA53" i="2"/>
  <c r="KZ53" i="2"/>
  <c r="KY53" i="2"/>
  <c r="KX53" i="2"/>
  <c r="KW53" i="2"/>
  <c r="KV53" i="2"/>
  <c r="KU53" i="2"/>
  <c r="KT53" i="2"/>
  <c r="LE52" i="2"/>
  <c r="LD52" i="2"/>
  <c r="LC52" i="2"/>
  <c r="LB52" i="2"/>
  <c r="LA52" i="2"/>
  <c r="KZ52" i="2"/>
  <c r="KY52" i="2"/>
  <c r="KX52" i="2"/>
  <c r="KW52" i="2"/>
  <c r="KV52" i="2"/>
  <c r="KU52" i="2"/>
  <c r="KT52" i="2"/>
  <c r="LE51" i="2"/>
  <c r="LD51" i="2"/>
  <c r="LC51" i="2"/>
  <c r="LB51" i="2"/>
  <c r="LA51" i="2"/>
  <c r="KZ51" i="2"/>
  <c r="KY51" i="2"/>
  <c r="KX51" i="2"/>
  <c r="KW51" i="2"/>
  <c r="KV51" i="2"/>
  <c r="KU51" i="2"/>
  <c r="KT51" i="2"/>
  <c r="LE50" i="2"/>
  <c r="LD50" i="2"/>
  <c r="LC50" i="2"/>
  <c r="LB50" i="2"/>
  <c r="LA50" i="2"/>
  <c r="KZ50" i="2"/>
  <c r="KY50" i="2"/>
  <c r="KX50" i="2"/>
  <c r="KW50" i="2"/>
  <c r="KV50" i="2"/>
  <c r="KU50" i="2"/>
  <c r="KT50" i="2"/>
  <c r="LE49" i="2"/>
  <c r="LD49" i="2"/>
  <c r="LC49" i="2"/>
  <c r="LB49" i="2"/>
  <c r="LA49" i="2"/>
  <c r="KZ49" i="2"/>
  <c r="KY49" i="2"/>
  <c r="KX49" i="2"/>
  <c r="KW49" i="2"/>
  <c r="KV49" i="2"/>
  <c r="KU49" i="2"/>
  <c r="KT49" i="2"/>
  <c r="LE48" i="2"/>
  <c r="LD48" i="2"/>
  <c r="LC48" i="2"/>
  <c r="LB48" i="2"/>
  <c r="LA48" i="2"/>
  <c r="KZ48" i="2"/>
  <c r="KY48" i="2"/>
  <c r="KX48" i="2"/>
  <c r="KW48" i="2"/>
  <c r="KV48" i="2"/>
  <c r="KU48" i="2"/>
  <c r="KT48" i="2"/>
  <c r="LE47" i="2"/>
  <c r="LD47" i="2"/>
  <c r="LC47" i="2"/>
  <c r="LB47" i="2"/>
  <c r="LA47" i="2"/>
  <c r="KZ47" i="2"/>
  <c r="KY47" i="2"/>
  <c r="KX47" i="2"/>
  <c r="KW47" i="2"/>
  <c r="KV47" i="2"/>
  <c r="KU47" i="2"/>
  <c r="KT47" i="2"/>
  <c r="LE46" i="2"/>
  <c r="LD46" i="2"/>
  <c r="LC46" i="2"/>
  <c r="LB46" i="2"/>
  <c r="LA46" i="2"/>
  <c r="KZ46" i="2"/>
  <c r="KY46" i="2"/>
  <c r="KX46" i="2"/>
  <c r="KW46" i="2"/>
  <c r="KV46" i="2"/>
  <c r="KU46" i="2"/>
  <c r="KT46" i="2"/>
  <c r="LE45" i="2"/>
  <c r="LD45" i="2"/>
  <c r="LC45" i="2"/>
  <c r="LB45" i="2"/>
  <c r="LA45" i="2"/>
  <c r="KZ45" i="2"/>
  <c r="KY45" i="2"/>
  <c r="KX45" i="2"/>
  <c r="KW45" i="2"/>
  <c r="KV45" i="2"/>
  <c r="KU45" i="2"/>
  <c r="KT45" i="2"/>
  <c r="LE44" i="2"/>
  <c r="LD44" i="2"/>
  <c r="LC44" i="2"/>
  <c r="LB44" i="2"/>
  <c r="LA44" i="2"/>
  <c r="KZ44" i="2"/>
  <c r="KY44" i="2"/>
  <c r="KX44" i="2"/>
  <c r="KW44" i="2"/>
  <c r="KV44" i="2"/>
  <c r="KU44" i="2"/>
  <c r="KT44" i="2"/>
  <c r="LE43" i="2"/>
  <c r="LD43" i="2"/>
  <c r="LC43" i="2"/>
  <c r="LB43" i="2"/>
  <c r="LA43" i="2"/>
  <c r="KZ43" i="2"/>
  <c r="KY43" i="2"/>
  <c r="KX43" i="2"/>
  <c r="KW43" i="2"/>
  <c r="KV43" i="2"/>
  <c r="KU43" i="2"/>
  <c r="KT43" i="2"/>
  <c r="LE42" i="2"/>
  <c r="LD42" i="2"/>
  <c r="LC42" i="2"/>
  <c r="LB42" i="2"/>
  <c r="LA42" i="2"/>
  <c r="KZ42" i="2"/>
  <c r="KY42" i="2"/>
  <c r="KX42" i="2"/>
  <c r="KW42" i="2"/>
  <c r="KV42" i="2"/>
  <c r="KU42" i="2"/>
  <c r="KT42" i="2"/>
  <c r="LE41" i="2"/>
  <c r="LD41" i="2"/>
  <c r="LC41" i="2"/>
  <c r="LB41" i="2"/>
  <c r="LA41" i="2"/>
  <c r="KZ41" i="2"/>
  <c r="KY41" i="2"/>
  <c r="KX41" i="2"/>
  <c r="KW41" i="2"/>
  <c r="KV41" i="2"/>
  <c r="KU41" i="2"/>
  <c r="KT41" i="2"/>
  <c r="LE40" i="2"/>
  <c r="LD40" i="2"/>
  <c r="LC40" i="2"/>
  <c r="LB40" i="2"/>
  <c r="LA40" i="2"/>
  <c r="KZ40" i="2"/>
  <c r="KY40" i="2"/>
  <c r="KX40" i="2"/>
  <c r="KW40" i="2"/>
  <c r="KV40" i="2"/>
  <c r="KU40" i="2"/>
  <c r="KT40" i="2"/>
  <c r="LE39" i="2"/>
  <c r="LD39" i="2"/>
  <c r="LC39" i="2"/>
  <c r="LB39" i="2"/>
  <c r="LA39" i="2"/>
  <c r="KZ39" i="2"/>
  <c r="KY39" i="2"/>
  <c r="KX39" i="2"/>
  <c r="KW39" i="2"/>
  <c r="KV39" i="2"/>
  <c r="KU39" i="2"/>
  <c r="KT39" i="2"/>
  <c r="LE38" i="2"/>
  <c r="LD38" i="2"/>
  <c r="LC38" i="2"/>
  <c r="LB38" i="2"/>
  <c r="LA38" i="2"/>
  <c r="KZ38" i="2"/>
  <c r="KY38" i="2"/>
  <c r="KX38" i="2"/>
  <c r="KW38" i="2"/>
  <c r="KV38" i="2"/>
  <c r="KU38" i="2"/>
  <c r="KT38" i="2"/>
  <c r="LE37" i="2"/>
  <c r="LD37" i="2"/>
  <c r="LC37" i="2"/>
  <c r="LB37" i="2"/>
  <c r="LA37" i="2"/>
  <c r="KZ37" i="2"/>
  <c r="KY37" i="2"/>
  <c r="KX37" i="2"/>
  <c r="KW37" i="2"/>
  <c r="KV37" i="2"/>
  <c r="KU37" i="2"/>
  <c r="KT37" i="2"/>
  <c r="LE36" i="2"/>
  <c r="LD36" i="2"/>
  <c r="LC36" i="2"/>
  <c r="LB36" i="2"/>
  <c r="LA36" i="2"/>
  <c r="KZ36" i="2"/>
  <c r="KY36" i="2"/>
  <c r="KX36" i="2"/>
  <c r="KW36" i="2"/>
  <c r="KV36" i="2"/>
  <c r="KU36" i="2"/>
  <c r="KT36" i="2"/>
  <c r="LE35" i="2"/>
  <c r="LD35" i="2"/>
  <c r="LC35" i="2"/>
  <c r="LB35" i="2"/>
  <c r="LA35" i="2"/>
  <c r="KZ35" i="2"/>
  <c r="KY35" i="2"/>
  <c r="KX35" i="2"/>
  <c r="KW35" i="2"/>
  <c r="KV35" i="2"/>
  <c r="KU35" i="2"/>
  <c r="KT35" i="2"/>
  <c r="LE34" i="2"/>
  <c r="LD34" i="2"/>
  <c r="LC34" i="2"/>
  <c r="LB34" i="2"/>
  <c r="LA34" i="2"/>
  <c r="KZ34" i="2"/>
  <c r="KY34" i="2"/>
  <c r="KX34" i="2"/>
  <c r="KW34" i="2"/>
  <c r="KV34" i="2"/>
  <c r="KU34" i="2"/>
  <c r="KT34" i="2"/>
  <c r="LE33" i="2"/>
  <c r="LD33" i="2"/>
  <c r="LC33" i="2"/>
  <c r="LB33" i="2"/>
  <c r="LA33" i="2"/>
  <c r="KZ33" i="2"/>
  <c r="KY33" i="2"/>
  <c r="KX33" i="2"/>
  <c r="KW33" i="2"/>
  <c r="KV33" i="2"/>
  <c r="KU33" i="2"/>
  <c r="KT33" i="2"/>
  <c r="LE32" i="2"/>
  <c r="LD32" i="2"/>
  <c r="LC32" i="2"/>
  <c r="LB32" i="2"/>
  <c r="LA32" i="2"/>
  <c r="KZ32" i="2"/>
  <c r="KY32" i="2"/>
  <c r="KX32" i="2"/>
  <c r="KW32" i="2"/>
  <c r="KV32" i="2"/>
  <c r="KU32" i="2"/>
  <c r="KT32" i="2"/>
  <c r="LE31" i="2"/>
  <c r="LD31" i="2"/>
  <c r="LC31" i="2"/>
  <c r="LB31" i="2"/>
  <c r="LA31" i="2"/>
  <c r="KZ31" i="2"/>
  <c r="KY31" i="2"/>
  <c r="KX31" i="2"/>
  <c r="KW31" i="2"/>
  <c r="KV31" i="2"/>
  <c r="KU31" i="2"/>
  <c r="KT31" i="2"/>
  <c r="LE30" i="2"/>
  <c r="LD30" i="2"/>
  <c r="LC30" i="2"/>
  <c r="LB30" i="2"/>
  <c r="LA30" i="2"/>
  <c r="KZ30" i="2"/>
  <c r="KY30" i="2"/>
  <c r="KX30" i="2"/>
  <c r="KW30" i="2"/>
  <c r="KV30" i="2"/>
  <c r="KU30" i="2"/>
  <c r="KT30" i="2"/>
  <c r="LE29" i="2"/>
  <c r="LD29" i="2"/>
  <c r="LC29" i="2"/>
  <c r="LB29" i="2"/>
  <c r="LA29" i="2"/>
  <c r="KZ29" i="2"/>
  <c r="KY29" i="2"/>
  <c r="KX29" i="2"/>
  <c r="KW29" i="2"/>
  <c r="KV29" i="2"/>
  <c r="KU29" i="2"/>
  <c r="KT29" i="2"/>
  <c r="LE28" i="2"/>
  <c r="LD28" i="2"/>
  <c r="LC28" i="2"/>
  <c r="LB28" i="2"/>
  <c r="LA28" i="2"/>
  <c r="KZ28" i="2"/>
  <c r="KY28" i="2"/>
  <c r="KX28" i="2"/>
  <c r="KW28" i="2"/>
  <c r="KV28" i="2"/>
  <c r="KU28" i="2"/>
  <c r="KT28" i="2"/>
  <c r="LE27" i="2"/>
  <c r="LD27" i="2"/>
  <c r="LC27" i="2"/>
  <c r="LB27" i="2"/>
  <c r="LA27" i="2"/>
  <c r="KZ27" i="2"/>
  <c r="KY27" i="2"/>
  <c r="KX27" i="2"/>
  <c r="KW27" i="2"/>
  <c r="KV27" i="2"/>
  <c r="KU27" i="2"/>
  <c r="KT27" i="2"/>
  <c r="LE26" i="2"/>
  <c r="LD26" i="2"/>
  <c r="LC26" i="2"/>
  <c r="LB26" i="2"/>
  <c r="LA26" i="2"/>
  <c r="KZ26" i="2"/>
  <c r="KY26" i="2"/>
  <c r="KX26" i="2"/>
  <c r="KW26" i="2"/>
  <c r="KV26" i="2"/>
  <c r="KU26" i="2"/>
  <c r="KT26" i="2"/>
  <c r="LE25" i="2"/>
  <c r="LD25" i="2"/>
  <c r="LC25" i="2"/>
  <c r="LB25" i="2"/>
  <c r="LA25" i="2"/>
  <c r="KZ25" i="2"/>
  <c r="KY25" i="2"/>
  <c r="KX25" i="2"/>
  <c r="KW25" i="2"/>
  <c r="KV25" i="2"/>
  <c r="KU25" i="2"/>
  <c r="KT25" i="2"/>
  <c r="LE24" i="2"/>
  <c r="LD24" i="2"/>
  <c r="LC24" i="2"/>
  <c r="LB24" i="2"/>
  <c r="LA24" i="2"/>
  <c r="KZ24" i="2"/>
  <c r="KY24" i="2"/>
  <c r="KX24" i="2"/>
  <c r="KW24" i="2"/>
  <c r="KV24" i="2"/>
  <c r="KU24" i="2"/>
  <c r="KT24" i="2"/>
  <c r="LE23" i="2"/>
  <c r="LD23" i="2"/>
  <c r="LC23" i="2"/>
  <c r="LB23" i="2"/>
  <c r="LA23" i="2"/>
  <c r="KZ23" i="2"/>
  <c r="KY23" i="2"/>
  <c r="KX23" i="2"/>
  <c r="KW23" i="2"/>
  <c r="KV23" i="2"/>
  <c r="KU23" i="2"/>
  <c r="KT23" i="2"/>
  <c r="LE22" i="2"/>
  <c r="LD22" i="2"/>
  <c r="LC22" i="2"/>
  <c r="LB22" i="2"/>
  <c r="LA22" i="2"/>
  <c r="KZ22" i="2"/>
  <c r="KY22" i="2"/>
  <c r="KX22" i="2"/>
  <c r="KW22" i="2"/>
  <c r="KV22" i="2"/>
  <c r="KU22" i="2"/>
  <c r="KT22" i="2"/>
  <c r="LE21" i="2"/>
  <c r="LD21" i="2"/>
  <c r="LC21" i="2"/>
  <c r="LB21" i="2"/>
  <c r="LA21" i="2"/>
  <c r="KZ21" i="2"/>
  <c r="KY21" i="2"/>
  <c r="KX21" i="2"/>
  <c r="KW21" i="2"/>
  <c r="KV21" i="2"/>
  <c r="KU21" i="2"/>
  <c r="KT21" i="2"/>
  <c r="NH260" i="2"/>
  <c r="NG260" i="2"/>
  <c r="NF260" i="2"/>
  <c r="NE260" i="2"/>
  <c r="ND260" i="2"/>
  <c r="NC260" i="2"/>
  <c r="NB260" i="2"/>
  <c r="NA260" i="2"/>
  <c r="MZ260" i="2"/>
  <c r="MY260" i="2"/>
  <c r="MX260" i="2"/>
  <c r="MW260" i="2"/>
  <c r="MV260" i="2"/>
  <c r="MU260" i="2"/>
  <c r="MT260" i="2"/>
  <c r="MS260" i="2"/>
  <c r="MR260" i="2"/>
  <c r="MQ260" i="2"/>
  <c r="MP260" i="2"/>
  <c r="MO260" i="2"/>
  <c r="MN260" i="2"/>
  <c r="MM260" i="2"/>
  <c r="ML260" i="2"/>
  <c r="MK260" i="2"/>
  <c r="MJ260" i="2"/>
  <c r="MI260" i="2"/>
  <c r="MH260" i="2"/>
  <c r="MG260" i="2"/>
  <c r="MF260" i="2"/>
  <c r="ME260" i="2"/>
  <c r="MD260" i="2"/>
  <c r="MC260" i="2"/>
  <c r="MB260" i="2"/>
  <c r="MA260" i="2"/>
  <c r="LZ260" i="2"/>
  <c r="LY260" i="2"/>
  <c r="LX260" i="2"/>
  <c r="LW260" i="2"/>
  <c r="LV260" i="2"/>
  <c r="LU260" i="2"/>
  <c r="LT260" i="2"/>
  <c r="LS260" i="2"/>
  <c r="LR260" i="2"/>
  <c r="LQ260" i="2"/>
  <c r="LP260" i="2"/>
  <c r="LO260" i="2"/>
  <c r="LN260" i="2"/>
  <c r="LM260" i="2"/>
  <c r="LL260" i="2"/>
  <c r="LK260" i="2"/>
  <c r="LJ260" i="2"/>
  <c r="LI260" i="2"/>
  <c r="LH260" i="2"/>
  <c r="LG260" i="2"/>
  <c r="NH259" i="2"/>
  <c r="NG259" i="2"/>
  <c r="NF259" i="2"/>
  <c r="NE259" i="2"/>
  <c r="ND259" i="2"/>
  <c r="NC259" i="2"/>
  <c r="NB259" i="2"/>
  <c r="NA259" i="2"/>
  <c r="MZ259" i="2"/>
  <c r="MY259" i="2"/>
  <c r="MX259" i="2"/>
  <c r="MW259" i="2"/>
  <c r="MV259" i="2"/>
  <c r="MU259" i="2"/>
  <c r="MT259" i="2"/>
  <c r="MS259" i="2"/>
  <c r="MR259" i="2"/>
  <c r="MQ259" i="2"/>
  <c r="MP259" i="2"/>
  <c r="MO259" i="2"/>
  <c r="MN259" i="2"/>
  <c r="MM259" i="2"/>
  <c r="ML259" i="2"/>
  <c r="MK259" i="2"/>
  <c r="MJ259" i="2"/>
  <c r="MI259" i="2"/>
  <c r="MH259" i="2"/>
  <c r="MG259" i="2"/>
  <c r="MF259" i="2"/>
  <c r="ME259" i="2"/>
  <c r="MD259" i="2"/>
  <c r="MC259" i="2"/>
  <c r="MB259" i="2"/>
  <c r="MA259" i="2"/>
  <c r="LZ259" i="2"/>
  <c r="LY259" i="2"/>
  <c r="LX259" i="2"/>
  <c r="LW259" i="2"/>
  <c r="LV259" i="2"/>
  <c r="LU259" i="2"/>
  <c r="LT259" i="2"/>
  <c r="LS259" i="2"/>
  <c r="LR259" i="2"/>
  <c r="LQ259" i="2"/>
  <c r="LP259" i="2"/>
  <c r="LO259" i="2"/>
  <c r="LN259" i="2"/>
  <c r="LM259" i="2"/>
  <c r="LL259" i="2"/>
  <c r="LK259" i="2"/>
  <c r="LJ259" i="2"/>
  <c r="LI259" i="2"/>
  <c r="LH259" i="2"/>
  <c r="LG259" i="2"/>
  <c r="NH258" i="2"/>
  <c r="NG258" i="2"/>
  <c r="NF258" i="2"/>
  <c r="NE258" i="2"/>
  <c r="ND258" i="2"/>
  <c r="NC258" i="2"/>
  <c r="NB258" i="2"/>
  <c r="NA258" i="2"/>
  <c r="MZ258" i="2"/>
  <c r="MY258" i="2"/>
  <c r="MX258" i="2"/>
  <c r="MW258" i="2"/>
  <c r="MV258" i="2"/>
  <c r="MU258" i="2"/>
  <c r="MT258" i="2"/>
  <c r="MS258" i="2"/>
  <c r="MR258" i="2"/>
  <c r="MQ258" i="2"/>
  <c r="MP258" i="2"/>
  <c r="MO258" i="2"/>
  <c r="MN258" i="2"/>
  <c r="MM258" i="2"/>
  <c r="ML258" i="2"/>
  <c r="MK258" i="2"/>
  <c r="MJ258" i="2"/>
  <c r="MI258" i="2"/>
  <c r="MH258" i="2"/>
  <c r="MG258" i="2"/>
  <c r="MF258" i="2"/>
  <c r="ME258" i="2"/>
  <c r="MD258" i="2"/>
  <c r="MC258" i="2"/>
  <c r="MB258" i="2"/>
  <c r="MA258" i="2"/>
  <c r="LZ258" i="2"/>
  <c r="LY258" i="2"/>
  <c r="LX258" i="2"/>
  <c r="LW258" i="2"/>
  <c r="LV258" i="2"/>
  <c r="LU258" i="2"/>
  <c r="LT258" i="2"/>
  <c r="LS258" i="2"/>
  <c r="LR258" i="2"/>
  <c r="LQ258" i="2"/>
  <c r="LP258" i="2"/>
  <c r="LO258" i="2"/>
  <c r="LN258" i="2"/>
  <c r="LM258" i="2"/>
  <c r="LL258" i="2"/>
  <c r="LK258" i="2"/>
  <c r="LJ258" i="2"/>
  <c r="LI258" i="2"/>
  <c r="LH258" i="2"/>
  <c r="LG258" i="2"/>
  <c r="NH257" i="2"/>
  <c r="NG257" i="2"/>
  <c r="NF257" i="2"/>
  <c r="NE257" i="2"/>
  <c r="ND257" i="2"/>
  <c r="NC257" i="2"/>
  <c r="NB257" i="2"/>
  <c r="NA257" i="2"/>
  <c r="MZ257" i="2"/>
  <c r="MY257" i="2"/>
  <c r="MX257" i="2"/>
  <c r="MW257" i="2"/>
  <c r="MV257" i="2"/>
  <c r="MU257" i="2"/>
  <c r="MT257" i="2"/>
  <c r="MS257" i="2"/>
  <c r="MR257" i="2"/>
  <c r="MQ257" i="2"/>
  <c r="MP257" i="2"/>
  <c r="MO257" i="2"/>
  <c r="MN257" i="2"/>
  <c r="MM257" i="2"/>
  <c r="ML257" i="2"/>
  <c r="MK257" i="2"/>
  <c r="MJ257" i="2"/>
  <c r="MI257" i="2"/>
  <c r="MH257" i="2"/>
  <c r="MG257" i="2"/>
  <c r="MF257" i="2"/>
  <c r="ME257" i="2"/>
  <c r="MD257" i="2"/>
  <c r="MC257" i="2"/>
  <c r="MB257" i="2"/>
  <c r="MA257" i="2"/>
  <c r="LZ257" i="2"/>
  <c r="LY257" i="2"/>
  <c r="LX257" i="2"/>
  <c r="LW257" i="2"/>
  <c r="LV257" i="2"/>
  <c r="LU257" i="2"/>
  <c r="LT257" i="2"/>
  <c r="LS257" i="2"/>
  <c r="LR257" i="2"/>
  <c r="LQ257" i="2"/>
  <c r="LP257" i="2"/>
  <c r="LO257" i="2"/>
  <c r="LN257" i="2"/>
  <c r="LM257" i="2"/>
  <c r="LL257" i="2"/>
  <c r="LK257" i="2"/>
  <c r="LJ257" i="2"/>
  <c r="LI257" i="2"/>
  <c r="LH257" i="2"/>
  <c r="LG257" i="2"/>
  <c r="NH256" i="2"/>
  <c r="NG256" i="2"/>
  <c r="NF256" i="2"/>
  <c r="NE256" i="2"/>
  <c r="ND256" i="2"/>
  <c r="NC256" i="2"/>
  <c r="NB256" i="2"/>
  <c r="NA256" i="2"/>
  <c r="MZ256" i="2"/>
  <c r="MY256" i="2"/>
  <c r="MX256" i="2"/>
  <c r="MW256" i="2"/>
  <c r="MV256" i="2"/>
  <c r="MU256" i="2"/>
  <c r="MT256" i="2"/>
  <c r="MS256" i="2"/>
  <c r="MR256" i="2"/>
  <c r="MQ256" i="2"/>
  <c r="MP256" i="2"/>
  <c r="MO256" i="2"/>
  <c r="MN256" i="2"/>
  <c r="MM256" i="2"/>
  <c r="ML256" i="2"/>
  <c r="MK256" i="2"/>
  <c r="MJ256" i="2"/>
  <c r="MI256" i="2"/>
  <c r="MH256" i="2"/>
  <c r="MG256" i="2"/>
  <c r="MF256" i="2"/>
  <c r="ME256" i="2"/>
  <c r="MD256" i="2"/>
  <c r="MC256" i="2"/>
  <c r="MB256" i="2"/>
  <c r="MA256" i="2"/>
  <c r="LZ256" i="2"/>
  <c r="LY256" i="2"/>
  <c r="LX256" i="2"/>
  <c r="LW256" i="2"/>
  <c r="LV256" i="2"/>
  <c r="LU256" i="2"/>
  <c r="LT256" i="2"/>
  <c r="LS256" i="2"/>
  <c r="LR256" i="2"/>
  <c r="LQ256" i="2"/>
  <c r="LP256" i="2"/>
  <c r="LO256" i="2"/>
  <c r="LN256" i="2"/>
  <c r="LM256" i="2"/>
  <c r="LL256" i="2"/>
  <c r="LK256" i="2"/>
  <c r="LJ256" i="2"/>
  <c r="LI256" i="2"/>
  <c r="LH256" i="2"/>
  <c r="LG256" i="2"/>
  <c r="NH255" i="2"/>
  <c r="NG255" i="2"/>
  <c r="NF255" i="2"/>
  <c r="NE255" i="2"/>
  <c r="ND255" i="2"/>
  <c r="NC255" i="2"/>
  <c r="NB255" i="2"/>
  <c r="NA255" i="2"/>
  <c r="MZ255" i="2"/>
  <c r="MY255" i="2"/>
  <c r="MX255" i="2"/>
  <c r="MW255" i="2"/>
  <c r="MV255" i="2"/>
  <c r="MU255" i="2"/>
  <c r="MT255" i="2"/>
  <c r="MS255" i="2"/>
  <c r="MR255" i="2"/>
  <c r="MQ255" i="2"/>
  <c r="MP255" i="2"/>
  <c r="MO255" i="2"/>
  <c r="MN255" i="2"/>
  <c r="MM255" i="2"/>
  <c r="ML255" i="2"/>
  <c r="MK255" i="2"/>
  <c r="MJ255" i="2"/>
  <c r="MI255" i="2"/>
  <c r="MH255" i="2"/>
  <c r="MG255" i="2"/>
  <c r="MF255" i="2"/>
  <c r="ME255" i="2"/>
  <c r="MD255" i="2"/>
  <c r="MC255" i="2"/>
  <c r="MB255" i="2"/>
  <c r="MA255" i="2"/>
  <c r="LZ255" i="2"/>
  <c r="LY255" i="2"/>
  <c r="LX255" i="2"/>
  <c r="LW255" i="2"/>
  <c r="LV255" i="2"/>
  <c r="LU255" i="2"/>
  <c r="LT255" i="2"/>
  <c r="LS255" i="2"/>
  <c r="LR255" i="2"/>
  <c r="LQ255" i="2"/>
  <c r="LP255" i="2"/>
  <c r="LO255" i="2"/>
  <c r="LN255" i="2"/>
  <c r="LM255" i="2"/>
  <c r="LL255" i="2"/>
  <c r="LK255" i="2"/>
  <c r="LJ255" i="2"/>
  <c r="LI255" i="2"/>
  <c r="LH255" i="2"/>
  <c r="LG255" i="2"/>
  <c r="NH254" i="2"/>
  <c r="NG254" i="2"/>
  <c r="NF254" i="2"/>
  <c r="NE254" i="2"/>
  <c r="ND254" i="2"/>
  <c r="NC254" i="2"/>
  <c r="NB254" i="2"/>
  <c r="NA254" i="2"/>
  <c r="MZ254" i="2"/>
  <c r="MY254" i="2"/>
  <c r="MX254" i="2"/>
  <c r="MW254" i="2"/>
  <c r="MV254" i="2"/>
  <c r="MU254" i="2"/>
  <c r="MT254" i="2"/>
  <c r="MS254" i="2"/>
  <c r="MR254" i="2"/>
  <c r="MQ254" i="2"/>
  <c r="MP254" i="2"/>
  <c r="MO254" i="2"/>
  <c r="MN254" i="2"/>
  <c r="MM254" i="2"/>
  <c r="ML254" i="2"/>
  <c r="MK254" i="2"/>
  <c r="MJ254" i="2"/>
  <c r="MI254" i="2"/>
  <c r="MH254" i="2"/>
  <c r="MG254" i="2"/>
  <c r="MF254" i="2"/>
  <c r="ME254" i="2"/>
  <c r="MD254" i="2"/>
  <c r="MC254" i="2"/>
  <c r="MB254" i="2"/>
  <c r="MA254" i="2"/>
  <c r="LZ254" i="2"/>
  <c r="LY254" i="2"/>
  <c r="LX254" i="2"/>
  <c r="LW254" i="2"/>
  <c r="LV254" i="2"/>
  <c r="LU254" i="2"/>
  <c r="LT254" i="2"/>
  <c r="LS254" i="2"/>
  <c r="LR254" i="2"/>
  <c r="LQ254" i="2"/>
  <c r="LP254" i="2"/>
  <c r="LO254" i="2"/>
  <c r="LN254" i="2"/>
  <c r="LM254" i="2"/>
  <c r="LL254" i="2"/>
  <c r="LK254" i="2"/>
  <c r="LJ254" i="2"/>
  <c r="LI254" i="2"/>
  <c r="LH254" i="2"/>
  <c r="LG254" i="2"/>
  <c r="NH253" i="2"/>
  <c r="NG253" i="2"/>
  <c r="NF253" i="2"/>
  <c r="NE253" i="2"/>
  <c r="ND253" i="2"/>
  <c r="NC253" i="2"/>
  <c r="NB253" i="2"/>
  <c r="NA253" i="2"/>
  <c r="MZ253" i="2"/>
  <c r="MY253" i="2"/>
  <c r="MX253" i="2"/>
  <c r="MW253" i="2"/>
  <c r="MV253" i="2"/>
  <c r="MU253" i="2"/>
  <c r="MT253" i="2"/>
  <c r="MS253" i="2"/>
  <c r="MR253" i="2"/>
  <c r="MQ253" i="2"/>
  <c r="MP253" i="2"/>
  <c r="MO253" i="2"/>
  <c r="MN253" i="2"/>
  <c r="MM253" i="2"/>
  <c r="ML253" i="2"/>
  <c r="MK253" i="2"/>
  <c r="MJ253" i="2"/>
  <c r="MI253" i="2"/>
  <c r="MH253" i="2"/>
  <c r="MG253" i="2"/>
  <c r="MF253" i="2"/>
  <c r="ME253" i="2"/>
  <c r="MD253" i="2"/>
  <c r="MC253" i="2"/>
  <c r="MB253" i="2"/>
  <c r="MA253" i="2"/>
  <c r="LZ253" i="2"/>
  <c r="LY253" i="2"/>
  <c r="LX253" i="2"/>
  <c r="LW253" i="2"/>
  <c r="LV253" i="2"/>
  <c r="LU253" i="2"/>
  <c r="LT253" i="2"/>
  <c r="LS253" i="2"/>
  <c r="LR253" i="2"/>
  <c r="LQ253" i="2"/>
  <c r="LP253" i="2"/>
  <c r="LO253" i="2"/>
  <c r="LN253" i="2"/>
  <c r="LM253" i="2"/>
  <c r="LL253" i="2"/>
  <c r="LK253" i="2"/>
  <c r="LJ253" i="2"/>
  <c r="LI253" i="2"/>
  <c r="LH253" i="2"/>
  <c r="LG253" i="2"/>
  <c r="NH252" i="2"/>
  <c r="NG252" i="2"/>
  <c r="NF252" i="2"/>
  <c r="NE252" i="2"/>
  <c r="ND252" i="2"/>
  <c r="NC252" i="2"/>
  <c r="NB252" i="2"/>
  <c r="NA252" i="2"/>
  <c r="MZ252" i="2"/>
  <c r="MY252" i="2"/>
  <c r="MX252" i="2"/>
  <c r="MW252" i="2"/>
  <c r="MV252" i="2"/>
  <c r="MU252" i="2"/>
  <c r="MT252" i="2"/>
  <c r="MS252" i="2"/>
  <c r="MR252" i="2"/>
  <c r="MQ252" i="2"/>
  <c r="MP252" i="2"/>
  <c r="MO252" i="2"/>
  <c r="MN252" i="2"/>
  <c r="MM252" i="2"/>
  <c r="ML252" i="2"/>
  <c r="MK252" i="2"/>
  <c r="MJ252" i="2"/>
  <c r="MI252" i="2"/>
  <c r="MH252" i="2"/>
  <c r="MG252" i="2"/>
  <c r="MF252" i="2"/>
  <c r="ME252" i="2"/>
  <c r="MD252" i="2"/>
  <c r="MC252" i="2"/>
  <c r="MB252" i="2"/>
  <c r="MA252" i="2"/>
  <c r="LZ252" i="2"/>
  <c r="LY252" i="2"/>
  <c r="LX252" i="2"/>
  <c r="LW252" i="2"/>
  <c r="LV252" i="2"/>
  <c r="LU252" i="2"/>
  <c r="LT252" i="2"/>
  <c r="LS252" i="2"/>
  <c r="LR252" i="2"/>
  <c r="LQ252" i="2"/>
  <c r="LP252" i="2"/>
  <c r="LO252" i="2"/>
  <c r="LN252" i="2"/>
  <c r="LM252" i="2"/>
  <c r="LL252" i="2"/>
  <c r="LK252" i="2"/>
  <c r="LJ252" i="2"/>
  <c r="LI252" i="2"/>
  <c r="LH252" i="2"/>
  <c r="LG252" i="2"/>
  <c r="NH251" i="2"/>
  <c r="NG251" i="2"/>
  <c r="NF251" i="2"/>
  <c r="NE251" i="2"/>
  <c r="ND251" i="2"/>
  <c r="NC251" i="2"/>
  <c r="NB251" i="2"/>
  <c r="NA251" i="2"/>
  <c r="MZ251" i="2"/>
  <c r="MY251" i="2"/>
  <c r="MX251" i="2"/>
  <c r="MW251" i="2"/>
  <c r="MV251" i="2"/>
  <c r="MU251" i="2"/>
  <c r="MT251" i="2"/>
  <c r="MS251" i="2"/>
  <c r="MR251" i="2"/>
  <c r="MQ251" i="2"/>
  <c r="MP251" i="2"/>
  <c r="MO251" i="2"/>
  <c r="MN251" i="2"/>
  <c r="MM251" i="2"/>
  <c r="ML251" i="2"/>
  <c r="MK251" i="2"/>
  <c r="MJ251" i="2"/>
  <c r="MI251" i="2"/>
  <c r="MH251" i="2"/>
  <c r="MG251" i="2"/>
  <c r="MF251" i="2"/>
  <c r="ME251" i="2"/>
  <c r="MD251" i="2"/>
  <c r="MC251" i="2"/>
  <c r="MB251" i="2"/>
  <c r="MA251" i="2"/>
  <c r="LZ251" i="2"/>
  <c r="LY251" i="2"/>
  <c r="LX251" i="2"/>
  <c r="LW251" i="2"/>
  <c r="LV251" i="2"/>
  <c r="LU251" i="2"/>
  <c r="LT251" i="2"/>
  <c r="LS251" i="2"/>
  <c r="LR251" i="2"/>
  <c r="LQ251" i="2"/>
  <c r="LP251" i="2"/>
  <c r="LO251" i="2"/>
  <c r="LN251" i="2"/>
  <c r="LM251" i="2"/>
  <c r="LL251" i="2"/>
  <c r="LK251" i="2"/>
  <c r="LJ251" i="2"/>
  <c r="LI251" i="2"/>
  <c r="LH251" i="2"/>
  <c r="LG251" i="2"/>
  <c r="NH250" i="2"/>
  <c r="NG250" i="2"/>
  <c r="NF250" i="2"/>
  <c r="NE250" i="2"/>
  <c r="ND250" i="2"/>
  <c r="NC250" i="2"/>
  <c r="NB250" i="2"/>
  <c r="NA250" i="2"/>
  <c r="MZ250" i="2"/>
  <c r="MY250" i="2"/>
  <c r="MX250" i="2"/>
  <c r="MW250" i="2"/>
  <c r="MV250" i="2"/>
  <c r="MU250" i="2"/>
  <c r="MT250" i="2"/>
  <c r="MS250" i="2"/>
  <c r="MR250" i="2"/>
  <c r="MQ250" i="2"/>
  <c r="MP250" i="2"/>
  <c r="MO250" i="2"/>
  <c r="MN250" i="2"/>
  <c r="MM250" i="2"/>
  <c r="ML250" i="2"/>
  <c r="MK250" i="2"/>
  <c r="MJ250" i="2"/>
  <c r="MI250" i="2"/>
  <c r="MH250" i="2"/>
  <c r="MG250" i="2"/>
  <c r="MF250" i="2"/>
  <c r="ME250" i="2"/>
  <c r="MD250" i="2"/>
  <c r="MC250" i="2"/>
  <c r="MB250" i="2"/>
  <c r="MA250" i="2"/>
  <c r="LZ250" i="2"/>
  <c r="LY250" i="2"/>
  <c r="LX250" i="2"/>
  <c r="LW250" i="2"/>
  <c r="LV250" i="2"/>
  <c r="LU250" i="2"/>
  <c r="LT250" i="2"/>
  <c r="LS250" i="2"/>
  <c r="LR250" i="2"/>
  <c r="LQ250" i="2"/>
  <c r="LP250" i="2"/>
  <c r="LO250" i="2"/>
  <c r="LN250" i="2"/>
  <c r="LM250" i="2"/>
  <c r="LL250" i="2"/>
  <c r="LK250" i="2"/>
  <c r="LJ250" i="2"/>
  <c r="LI250" i="2"/>
  <c r="LH250" i="2"/>
  <c r="LG250" i="2"/>
  <c r="NH249" i="2"/>
  <c r="NG249" i="2"/>
  <c r="NF249" i="2"/>
  <c r="NE249" i="2"/>
  <c r="ND249" i="2"/>
  <c r="NC249" i="2"/>
  <c r="NB249" i="2"/>
  <c r="NA249" i="2"/>
  <c r="MZ249" i="2"/>
  <c r="MY249" i="2"/>
  <c r="MX249" i="2"/>
  <c r="MW249" i="2"/>
  <c r="MV249" i="2"/>
  <c r="MU249" i="2"/>
  <c r="MT249" i="2"/>
  <c r="MS249" i="2"/>
  <c r="MR249" i="2"/>
  <c r="MQ249" i="2"/>
  <c r="MP249" i="2"/>
  <c r="MO249" i="2"/>
  <c r="MN249" i="2"/>
  <c r="MM249" i="2"/>
  <c r="ML249" i="2"/>
  <c r="MK249" i="2"/>
  <c r="MJ249" i="2"/>
  <c r="MI249" i="2"/>
  <c r="MH249" i="2"/>
  <c r="MG249" i="2"/>
  <c r="MF249" i="2"/>
  <c r="ME249" i="2"/>
  <c r="MD249" i="2"/>
  <c r="MC249" i="2"/>
  <c r="MB249" i="2"/>
  <c r="MA249" i="2"/>
  <c r="LZ249" i="2"/>
  <c r="LY249" i="2"/>
  <c r="LX249" i="2"/>
  <c r="LW249" i="2"/>
  <c r="LV249" i="2"/>
  <c r="LU249" i="2"/>
  <c r="LT249" i="2"/>
  <c r="LS249" i="2"/>
  <c r="LR249" i="2"/>
  <c r="LQ249" i="2"/>
  <c r="LP249" i="2"/>
  <c r="LO249" i="2"/>
  <c r="LN249" i="2"/>
  <c r="LM249" i="2"/>
  <c r="LL249" i="2"/>
  <c r="LK249" i="2"/>
  <c r="LJ249" i="2"/>
  <c r="LI249" i="2"/>
  <c r="LH249" i="2"/>
  <c r="LG249" i="2"/>
  <c r="NH248" i="2"/>
  <c r="NG248" i="2"/>
  <c r="NF248" i="2"/>
  <c r="NE248" i="2"/>
  <c r="ND248" i="2"/>
  <c r="NC248" i="2"/>
  <c r="NB248" i="2"/>
  <c r="NA248" i="2"/>
  <c r="MZ248" i="2"/>
  <c r="MY248" i="2"/>
  <c r="MX248" i="2"/>
  <c r="MW248" i="2"/>
  <c r="MV248" i="2"/>
  <c r="MU248" i="2"/>
  <c r="MT248" i="2"/>
  <c r="MS248" i="2"/>
  <c r="MR248" i="2"/>
  <c r="MQ248" i="2"/>
  <c r="MP248" i="2"/>
  <c r="MO248" i="2"/>
  <c r="MN248" i="2"/>
  <c r="MM248" i="2"/>
  <c r="ML248" i="2"/>
  <c r="MK248" i="2"/>
  <c r="MJ248" i="2"/>
  <c r="MI248" i="2"/>
  <c r="MH248" i="2"/>
  <c r="MG248" i="2"/>
  <c r="MF248" i="2"/>
  <c r="ME248" i="2"/>
  <c r="MD248" i="2"/>
  <c r="MC248" i="2"/>
  <c r="MB248" i="2"/>
  <c r="MA248" i="2"/>
  <c r="LZ248" i="2"/>
  <c r="LY248" i="2"/>
  <c r="LX248" i="2"/>
  <c r="LW248" i="2"/>
  <c r="LV248" i="2"/>
  <c r="LU248" i="2"/>
  <c r="LT248" i="2"/>
  <c r="LS248" i="2"/>
  <c r="LR248" i="2"/>
  <c r="LQ248" i="2"/>
  <c r="LP248" i="2"/>
  <c r="LO248" i="2"/>
  <c r="LN248" i="2"/>
  <c r="LM248" i="2"/>
  <c r="LL248" i="2"/>
  <c r="LK248" i="2"/>
  <c r="LJ248" i="2"/>
  <c r="LI248" i="2"/>
  <c r="LH248" i="2"/>
  <c r="LG248" i="2"/>
  <c r="NH247" i="2"/>
  <c r="NG247" i="2"/>
  <c r="NF247" i="2"/>
  <c r="NE247" i="2"/>
  <c r="ND247" i="2"/>
  <c r="NC247" i="2"/>
  <c r="NB247" i="2"/>
  <c r="NA247" i="2"/>
  <c r="MZ247" i="2"/>
  <c r="MY247" i="2"/>
  <c r="MX247" i="2"/>
  <c r="MW247" i="2"/>
  <c r="MV247" i="2"/>
  <c r="MU247" i="2"/>
  <c r="MT247" i="2"/>
  <c r="MS247" i="2"/>
  <c r="MR247" i="2"/>
  <c r="MQ247" i="2"/>
  <c r="MP247" i="2"/>
  <c r="MO247" i="2"/>
  <c r="MN247" i="2"/>
  <c r="MM247" i="2"/>
  <c r="ML247" i="2"/>
  <c r="MK247" i="2"/>
  <c r="MJ247" i="2"/>
  <c r="MI247" i="2"/>
  <c r="MH247" i="2"/>
  <c r="MG247" i="2"/>
  <c r="MF247" i="2"/>
  <c r="ME247" i="2"/>
  <c r="MD247" i="2"/>
  <c r="MC247" i="2"/>
  <c r="MB247" i="2"/>
  <c r="MA247" i="2"/>
  <c r="LZ247" i="2"/>
  <c r="LY247" i="2"/>
  <c r="LX247" i="2"/>
  <c r="LW247" i="2"/>
  <c r="LV247" i="2"/>
  <c r="LU247" i="2"/>
  <c r="LT247" i="2"/>
  <c r="LS247" i="2"/>
  <c r="LR247" i="2"/>
  <c r="LQ247" i="2"/>
  <c r="LP247" i="2"/>
  <c r="LO247" i="2"/>
  <c r="LN247" i="2"/>
  <c r="LM247" i="2"/>
  <c r="LL247" i="2"/>
  <c r="LK247" i="2"/>
  <c r="LJ247" i="2"/>
  <c r="LI247" i="2"/>
  <c r="LH247" i="2"/>
  <c r="LG247" i="2"/>
  <c r="NH246" i="2"/>
  <c r="NG246" i="2"/>
  <c r="NF246" i="2"/>
  <c r="NE246" i="2"/>
  <c r="ND246" i="2"/>
  <c r="NC246" i="2"/>
  <c r="NB246" i="2"/>
  <c r="NA246" i="2"/>
  <c r="MZ246" i="2"/>
  <c r="MY246" i="2"/>
  <c r="MX246" i="2"/>
  <c r="MW246" i="2"/>
  <c r="MV246" i="2"/>
  <c r="MU246" i="2"/>
  <c r="MT246" i="2"/>
  <c r="MS246" i="2"/>
  <c r="MR246" i="2"/>
  <c r="MQ246" i="2"/>
  <c r="MP246" i="2"/>
  <c r="MO246" i="2"/>
  <c r="MN246" i="2"/>
  <c r="MM246" i="2"/>
  <c r="ML246" i="2"/>
  <c r="MK246" i="2"/>
  <c r="MJ246" i="2"/>
  <c r="MI246" i="2"/>
  <c r="MH246" i="2"/>
  <c r="MG246" i="2"/>
  <c r="MF246" i="2"/>
  <c r="ME246" i="2"/>
  <c r="MD246" i="2"/>
  <c r="MC246" i="2"/>
  <c r="MB246" i="2"/>
  <c r="MA246" i="2"/>
  <c r="LZ246" i="2"/>
  <c r="LY246" i="2"/>
  <c r="LX246" i="2"/>
  <c r="LW246" i="2"/>
  <c r="LV246" i="2"/>
  <c r="LU246" i="2"/>
  <c r="LT246" i="2"/>
  <c r="LS246" i="2"/>
  <c r="LR246" i="2"/>
  <c r="LQ246" i="2"/>
  <c r="LP246" i="2"/>
  <c r="LO246" i="2"/>
  <c r="LN246" i="2"/>
  <c r="LM246" i="2"/>
  <c r="LL246" i="2"/>
  <c r="LK246" i="2"/>
  <c r="LJ246" i="2"/>
  <c r="LI246" i="2"/>
  <c r="LH246" i="2"/>
  <c r="LG246" i="2"/>
  <c r="NH245" i="2"/>
  <c r="NG245" i="2"/>
  <c r="NF245" i="2"/>
  <c r="NE245" i="2"/>
  <c r="ND245" i="2"/>
  <c r="NC245" i="2"/>
  <c r="NB245" i="2"/>
  <c r="NA245" i="2"/>
  <c r="MZ245" i="2"/>
  <c r="MY245" i="2"/>
  <c r="MX245" i="2"/>
  <c r="MW245" i="2"/>
  <c r="MV245" i="2"/>
  <c r="MU245" i="2"/>
  <c r="MT245" i="2"/>
  <c r="MS245" i="2"/>
  <c r="MR245" i="2"/>
  <c r="MQ245" i="2"/>
  <c r="MP245" i="2"/>
  <c r="MO245" i="2"/>
  <c r="MN245" i="2"/>
  <c r="MM245" i="2"/>
  <c r="ML245" i="2"/>
  <c r="MK245" i="2"/>
  <c r="MJ245" i="2"/>
  <c r="MI245" i="2"/>
  <c r="MH245" i="2"/>
  <c r="MG245" i="2"/>
  <c r="MF245" i="2"/>
  <c r="ME245" i="2"/>
  <c r="MD245" i="2"/>
  <c r="MC245" i="2"/>
  <c r="MB245" i="2"/>
  <c r="MA245" i="2"/>
  <c r="LZ245" i="2"/>
  <c r="LY245" i="2"/>
  <c r="LX245" i="2"/>
  <c r="LW245" i="2"/>
  <c r="LV245" i="2"/>
  <c r="LU245" i="2"/>
  <c r="LT245" i="2"/>
  <c r="LS245" i="2"/>
  <c r="LR245" i="2"/>
  <c r="LQ245" i="2"/>
  <c r="LP245" i="2"/>
  <c r="LO245" i="2"/>
  <c r="LN245" i="2"/>
  <c r="LM245" i="2"/>
  <c r="LL245" i="2"/>
  <c r="LK245" i="2"/>
  <c r="LJ245" i="2"/>
  <c r="LI245" i="2"/>
  <c r="LH245" i="2"/>
  <c r="LG245" i="2"/>
  <c r="NH244" i="2"/>
  <c r="NG244" i="2"/>
  <c r="NF244" i="2"/>
  <c r="NE244" i="2"/>
  <c r="ND244" i="2"/>
  <c r="NC244" i="2"/>
  <c r="NB244" i="2"/>
  <c r="NA244" i="2"/>
  <c r="MZ244" i="2"/>
  <c r="MY244" i="2"/>
  <c r="MX244" i="2"/>
  <c r="MW244" i="2"/>
  <c r="MV244" i="2"/>
  <c r="MU244" i="2"/>
  <c r="MT244" i="2"/>
  <c r="MS244" i="2"/>
  <c r="MR244" i="2"/>
  <c r="MQ244" i="2"/>
  <c r="MP244" i="2"/>
  <c r="MO244" i="2"/>
  <c r="MN244" i="2"/>
  <c r="MM244" i="2"/>
  <c r="ML244" i="2"/>
  <c r="MK244" i="2"/>
  <c r="MJ244" i="2"/>
  <c r="MI244" i="2"/>
  <c r="MH244" i="2"/>
  <c r="MG244" i="2"/>
  <c r="MF244" i="2"/>
  <c r="ME244" i="2"/>
  <c r="MD244" i="2"/>
  <c r="MC244" i="2"/>
  <c r="MB244" i="2"/>
  <c r="MA244" i="2"/>
  <c r="LZ244" i="2"/>
  <c r="LY244" i="2"/>
  <c r="LX244" i="2"/>
  <c r="LW244" i="2"/>
  <c r="LV244" i="2"/>
  <c r="LU244" i="2"/>
  <c r="LT244" i="2"/>
  <c r="LS244" i="2"/>
  <c r="LR244" i="2"/>
  <c r="LQ244" i="2"/>
  <c r="LP244" i="2"/>
  <c r="LO244" i="2"/>
  <c r="LN244" i="2"/>
  <c r="LM244" i="2"/>
  <c r="LL244" i="2"/>
  <c r="LK244" i="2"/>
  <c r="LJ244" i="2"/>
  <c r="LI244" i="2"/>
  <c r="LH244" i="2"/>
  <c r="LG244" i="2"/>
  <c r="NH243" i="2"/>
  <c r="NG243" i="2"/>
  <c r="NF243" i="2"/>
  <c r="NE243" i="2"/>
  <c r="ND243" i="2"/>
  <c r="NC243" i="2"/>
  <c r="NB243" i="2"/>
  <c r="NA243" i="2"/>
  <c r="MZ243" i="2"/>
  <c r="MY243" i="2"/>
  <c r="MX243" i="2"/>
  <c r="MW243" i="2"/>
  <c r="MV243" i="2"/>
  <c r="MU243" i="2"/>
  <c r="MT243" i="2"/>
  <c r="MS243" i="2"/>
  <c r="MR243" i="2"/>
  <c r="MQ243" i="2"/>
  <c r="MP243" i="2"/>
  <c r="MO243" i="2"/>
  <c r="MN243" i="2"/>
  <c r="MM243" i="2"/>
  <c r="ML243" i="2"/>
  <c r="MK243" i="2"/>
  <c r="MJ243" i="2"/>
  <c r="MI243" i="2"/>
  <c r="MH243" i="2"/>
  <c r="MG243" i="2"/>
  <c r="MF243" i="2"/>
  <c r="ME243" i="2"/>
  <c r="MD243" i="2"/>
  <c r="MC243" i="2"/>
  <c r="MB243" i="2"/>
  <c r="MA243" i="2"/>
  <c r="LZ243" i="2"/>
  <c r="LY243" i="2"/>
  <c r="LX243" i="2"/>
  <c r="LW243" i="2"/>
  <c r="LV243" i="2"/>
  <c r="LU243" i="2"/>
  <c r="LT243" i="2"/>
  <c r="LS243" i="2"/>
  <c r="LR243" i="2"/>
  <c r="LQ243" i="2"/>
  <c r="LP243" i="2"/>
  <c r="LO243" i="2"/>
  <c r="LN243" i="2"/>
  <c r="LM243" i="2"/>
  <c r="LL243" i="2"/>
  <c r="LK243" i="2"/>
  <c r="LJ243" i="2"/>
  <c r="LI243" i="2"/>
  <c r="LH243" i="2"/>
  <c r="LG243" i="2"/>
  <c r="NH242" i="2"/>
  <c r="NG242" i="2"/>
  <c r="NF242" i="2"/>
  <c r="NE242" i="2"/>
  <c r="ND242" i="2"/>
  <c r="NC242" i="2"/>
  <c r="NB242" i="2"/>
  <c r="NA242" i="2"/>
  <c r="MZ242" i="2"/>
  <c r="MY242" i="2"/>
  <c r="MX242" i="2"/>
  <c r="MW242" i="2"/>
  <c r="MV242" i="2"/>
  <c r="MU242" i="2"/>
  <c r="MT242" i="2"/>
  <c r="MS242" i="2"/>
  <c r="MR242" i="2"/>
  <c r="MQ242" i="2"/>
  <c r="MP242" i="2"/>
  <c r="MO242" i="2"/>
  <c r="MN242" i="2"/>
  <c r="MM242" i="2"/>
  <c r="ML242" i="2"/>
  <c r="MK242" i="2"/>
  <c r="MJ242" i="2"/>
  <c r="MI242" i="2"/>
  <c r="MH242" i="2"/>
  <c r="MG242" i="2"/>
  <c r="MF242" i="2"/>
  <c r="ME242" i="2"/>
  <c r="MD242" i="2"/>
  <c r="MC242" i="2"/>
  <c r="MB242" i="2"/>
  <c r="MA242" i="2"/>
  <c r="LZ242" i="2"/>
  <c r="LY242" i="2"/>
  <c r="LX242" i="2"/>
  <c r="LW242" i="2"/>
  <c r="LV242" i="2"/>
  <c r="LU242" i="2"/>
  <c r="LT242" i="2"/>
  <c r="LS242" i="2"/>
  <c r="LR242" i="2"/>
  <c r="LQ242" i="2"/>
  <c r="LP242" i="2"/>
  <c r="LO242" i="2"/>
  <c r="LN242" i="2"/>
  <c r="LM242" i="2"/>
  <c r="LL242" i="2"/>
  <c r="LK242" i="2"/>
  <c r="LJ242" i="2"/>
  <c r="LI242" i="2"/>
  <c r="LH242" i="2"/>
  <c r="LG242" i="2"/>
  <c r="NH241" i="2"/>
  <c r="NG241" i="2"/>
  <c r="NF241" i="2"/>
  <c r="NE241" i="2"/>
  <c r="ND241" i="2"/>
  <c r="NC241" i="2"/>
  <c r="NB241" i="2"/>
  <c r="NA241" i="2"/>
  <c r="MZ241" i="2"/>
  <c r="MY241" i="2"/>
  <c r="MX241" i="2"/>
  <c r="MW241" i="2"/>
  <c r="MV241" i="2"/>
  <c r="MU241" i="2"/>
  <c r="MT241" i="2"/>
  <c r="MS241" i="2"/>
  <c r="MR241" i="2"/>
  <c r="MQ241" i="2"/>
  <c r="MP241" i="2"/>
  <c r="MO241" i="2"/>
  <c r="MN241" i="2"/>
  <c r="MM241" i="2"/>
  <c r="ML241" i="2"/>
  <c r="MK241" i="2"/>
  <c r="MJ241" i="2"/>
  <c r="MI241" i="2"/>
  <c r="MH241" i="2"/>
  <c r="MG241" i="2"/>
  <c r="MF241" i="2"/>
  <c r="ME241" i="2"/>
  <c r="MD241" i="2"/>
  <c r="MC241" i="2"/>
  <c r="MB241" i="2"/>
  <c r="MA241" i="2"/>
  <c r="LZ241" i="2"/>
  <c r="LY241" i="2"/>
  <c r="LX241" i="2"/>
  <c r="LW241" i="2"/>
  <c r="LV241" i="2"/>
  <c r="LU241" i="2"/>
  <c r="LT241" i="2"/>
  <c r="LS241" i="2"/>
  <c r="LR241" i="2"/>
  <c r="LQ241" i="2"/>
  <c r="LP241" i="2"/>
  <c r="LO241" i="2"/>
  <c r="LN241" i="2"/>
  <c r="LM241" i="2"/>
  <c r="LL241" i="2"/>
  <c r="LK241" i="2"/>
  <c r="LJ241" i="2"/>
  <c r="LI241" i="2"/>
  <c r="LH241" i="2"/>
  <c r="LG241" i="2"/>
  <c r="NH240" i="2"/>
  <c r="NG240" i="2"/>
  <c r="NF240" i="2"/>
  <c r="NE240" i="2"/>
  <c r="ND240" i="2"/>
  <c r="NC240" i="2"/>
  <c r="NB240" i="2"/>
  <c r="NA240" i="2"/>
  <c r="MZ240" i="2"/>
  <c r="MY240" i="2"/>
  <c r="MX240" i="2"/>
  <c r="MW240" i="2"/>
  <c r="MV240" i="2"/>
  <c r="MU240" i="2"/>
  <c r="MT240" i="2"/>
  <c r="MS240" i="2"/>
  <c r="MR240" i="2"/>
  <c r="MQ240" i="2"/>
  <c r="MP240" i="2"/>
  <c r="MO240" i="2"/>
  <c r="MN240" i="2"/>
  <c r="MM240" i="2"/>
  <c r="ML240" i="2"/>
  <c r="MK240" i="2"/>
  <c r="MJ240" i="2"/>
  <c r="MI240" i="2"/>
  <c r="MH240" i="2"/>
  <c r="MG240" i="2"/>
  <c r="MF240" i="2"/>
  <c r="ME240" i="2"/>
  <c r="MD240" i="2"/>
  <c r="MC240" i="2"/>
  <c r="MB240" i="2"/>
  <c r="MA240" i="2"/>
  <c r="LZ240" i="2"/>
  <c r="LY240" i="2"/>
  <c r="LX240" i="2"/>
  <c r="LW240" i="2"/>
  <c r="LV240" i="2"/>
  <c r="LU240" i="2"/>
  <c r="LT240" i="2"/>
  <c r="LS240" i="2"/>
  <c r="LR240" i="2"/>
  <c r="LQ240" i="2"/>
  <c r="LP240" i="2"/>
  <c r="LO240" i="2"/>
  <c r="LN240" i="2"/>
  <c r="LM240" i="2"/>
  <c r="LL240" i="2"/>
  <c r="LK240" i="2"/>
  <c r="LJ240" i="2"/>
  <c r="LI240" i="2"/>
  <c r="LH240" i="2"/>
  <c r="LG240" i="2"/>
  <c r="NH239" i="2"/>
  <c r="NG239" i="2"/>
  <c r="NF239" i="2"/>
  <c r="NE239" i="2"/>
  <c r="ND239" i="2"/>
  <c r="NC239" i="2"/>
  <c r="NB239" i="2"/>
  <c r="NA239" i="2"/>
  <c r="MZ239" i="2"/>
  <c r="MY239" i="2"/>
  <c r="MX239" i="2"/>
  <c r="MW239" i="2"/>
  <c r="MV239" i="2"/>
  <c r="MU239" i="2"/>
  <c r="MT239" i="2"/>
  <c r="MS239" i="2"/>
  <c r="MR239" i="2"/>
  <c r="MQ239" i="2"/>
  <c r="MP239" i="2"/>
  <c r="MO239" i="2"/>
  <c r="MN239" i="2"/>
  <c r="MM239" i="2"/>
  <c r="ML239" i="2"/>
  <c r="MK239" i="2"/>
  <c r="MJ239" i="2"/>
  <c r="MI239" i="2"/>
  <c r="MH239" i="2"/>
  <c r="MG239" i="2"/>
  <c r="MF239" i="2"/>
  <c r="ME239" i="2"/>
  <c r="MD239" i="2"/>
  <c r="MC239" i="2"/>
  <c r="MB239" i="2"/>
  <c r="MA239" i="2"/>
  <c r="LZ239" i="2"/>
  <c r="LY239" i="2"/>
  <c r="LX239" i="2"/>
  <c r="LW239" i="2"/>
  <c r="LV239" i="2"/>
  <c r="LU239" i="2"/>
  <c r="LT239" i="2"/>
  <c r="LS239" i="2"/>
  <c r="LR239" i="2"/>
  <c r="LQ239" i="2"/>
  <c r="LP239" i="2"/>
  <c r="LO239" i="2"/>
  <c r="LN239" i="2"/>
  <c r="LM239" i="2"/>
  <c r="LL239" i="2"/>
  <c r="LK239" i="2"/>
  <c r="LJ239" i="2"/>
  <c r="LI239" i="2"/>
  <c r="LH239" i="2"/>
  <c r="LG239" i="2"/>
  <c r="NH238" i="2"/>
  <c r="NG238" i="2"/>
  <c r="NF238" i="2"/>
  <c r="NE238" i="2"/>
  <c r="ND238" i="2"/>
  <c r="NC238" i="2"/>
  <c r="NB238" i="2"/>
  <c r="NA238" i="2"/>
  <c r="MZ238" i="2"/>
  <c r="MY238" i="2"/>
  <c r="MX238" i="2"/>
  <c r="MW238" i="2"/>
  <c r="MV238" i="2"/>
  <c r="MU238" i="2"/>
  <c r="MT238" i="2"/>
  <c r="MS238" i="2"/>
  <c r="MR238" i="2"/>
  <c r="MQ238" i="2"/>
  <c r="MP238" i="2"/>
  <c r="MO238" i="2"/>
  <c r="MN238" i="2"/>
  <c r="MM238" i="2"/>
  <c r="ML238" i="2"/>
  <c r="MK238" i="2"/>
  <c r="MJ238" i="2"/>
  <c r="MI238" i="2"/>
  <c r="MH238" i="2"/>
  <c r="MG238" i="2"/>
  <c r="MF238" i="2"/>
  <c r="ME238" i="2"/>
  <c r="MD238" i="2"/>
  <c r="MC238" i="2"/>
  <c r="MB238" i="2"/>
  <c r="MA238" i="2"/>
  <c r="LZ238" i="2"/>
  <c r="LY238" i="2"/>
  <c r="LX238" i="2"/>
  <c r="LW238" i="2"/>
  <c r="LV238" i="2"/>
  <c r="LU238" i="2"/>
  <c r="LT238" i="2"/>
  <c r="LS238" i="2"/>
  <c r="LR238" i="2"/>
  <c r="LQ238" i="2"/>
  <c r="LP238" i="2"/>
  <c r="LO238" i="2"/>
  <c r="LN238" i="2"/>
  <c r="LM238" i="2"/>
  <c r="LL238" i="2"/>
  <c r="LK238" i="2"/>
  <c r="LJ238" i="2"/>
  <c r="LI238" i="2"/>
  <c r="LH238" i="2"/>
  <c r="LG238" i="2"/>
  <c r="NH237" i="2"/>
  <c r="NG237" i="2"/>
  <c r="NF237" i="2"/>
  <c r="NE237" i="2"/>
  <c r="ND237" i="2"/>
  <c r="NC237" i="2"/>
  <c r="NB237" i="2"/>
  <c r="NA237" i="2"/>
  <c r="MZ237" i="2"/>
  <c r="MY237" i="2"/>
  <c r="MX237" i="2"/>
  <c r="MW237" i="2"/>
  <c r="MV237" i="2"/>
  <c r="MU237" i="2"/>
  <c r="MT237" i="2"/>
  <c r="MS237" i="2"/>
  <c r="MR237" i="2"/>
  <c r="MQ237" i="2"/>
  <c r="MP237" i="2"/>
  <c r="MO237" i="2"/>
  <c r="MN237" i="2"/>
  <c r="MM237" i="2"/>
  <c r="ML237" i="2"/>
  <c r="MK237" i="2"/>
  <c r="MJ237" i="2"/>
  <c r="MI237" i="2"/>
  <c r="MH237" i="2"/>
  <c r="MG237" i="2"/>
  <c r="MF237" i="2"/>
  <c r="ME237" i="2"/>
  <c r="MD237" i="2"/>
  <c r="MC237" i="2"/>
  <c r="MB237" i="2"/>
  <c r="MA237" i="2"/>
  <c r="LZ237" i="2"/>
  <c r="LY237" i="2"/>
  <c r="LX237" i="2"/>
  <c r="LW237" i="2"/>
  <c r="LV237" i="2"/>
  <c r="LU237" i="2"/>
  <c r="LT237" i="2"/>
  <c r="LS237" i="2"/>
  <c r="LR237" i="2"/>
  <c r="LQ237" i="2"/>
  <c r="LP237" i="2"/>
  <c r="LO237" i="2"/>
  <c r="LN237" i="2"/>
  <c r="LM237" i="2"/>
  <c r="LL237" i="2"/>
  <c r="LK237" i="2"/>
  <c r="LJ237" i="2"/>
  <c r="LI237" i="2"/>
  <c r="LH237" i="2"/>
  <c r="LG237" i="2"/>
  <c r="NH236" i="2"/>
  <c r="NG236" i="2"/>
  <c r="NF236" i="2"/>
  <c r="NE236" i="2"/>
  <c r="ND236" i="2"/>
  <c r="NC236" i="2"/>
  <c r="NB236" i="2"/>
  <c r="NA236" i="2"/>
  <c r="MZ236" i="2"/>
  <c r="MY236" i="2"/>
  <c r="MX236" i="2"/>
  <c r="MW236" i="2"/>
  <c r="MV236" i="2"/>
  <c r="MU236" i="2"/>
  <c r="MT236" i="2"/>
  <c r="MS236" i="2"/>
  <c r="MR236" i="2"/>
  <c r="MQ236" i="2"/>
  <c r="MP236" i="2"/>
  <c r="MO236" i="2"/>
  <c r="MN236" i="2"/>
  <c r="MM236" i="2"/>
  <c r="ML236" i="2"/>
  <c r="MK236" i="2"/>
  <c r="MJ236" i="2"/>
  <c r="MI236" i="2"/>
  <c r="MH236" i="2"/>
  <c r="MG236" i="2"/>
  <c r="MF236" i="2"/>
  <c r="ME236" i="2"/>
  <c r="MD236" i="2"/>
  <c r="MC236" i="2"/>
  <c r="MB236" i="2"/>
  <c r="MA236" i="2"/>
  <c r="LZ236" i="2"/>
  <c r="LY236" i="2"/>
  <c r="LX236" i="2"/>
  <c r="LW236" i="2"/>
  <c r="LV236" i="2"/>
  <c r="LU236" i="2"/>
  <c r="LT236" i="2"/>
  <c r="LS236" i="2"/>
  <c r="LR236" i="2"/>
  <c r="LQ236" i="2"/>
  <c r="LP236" i="2"/>
  <c r="LO236" i="2"/>
  <c r="LN236" i="2"/>
  <c r="LM236" i="2"/>
  <c r="LL236" i="2"/>
  <c r="LK236" i="2"/>
  <c r="LJ236" i="2"/>
  <c r="LI236" i="2"/>
  <c r="LH236" i="2"/>
  <c r="LG236" i="2"/>
  <c r="NH235" i="2"/>
  <c r="NG235" i="2"/>
  <c r="NF235" i="2"/>
  <c r="NE235" i="2"/>
  <c r="ND235" i="2"/>
  <c r="NC235" i="2"/>
  <c r="NB235" i="2"/>
  <c r="NA235" i="2"/>
  <c r="MZ235" i="2"/>
  <c r="MY235" i="2"/>
  <c r="MX235" i="2"/>
  <c r="MW235" i="2"/>
  <c r="MV235" i="2"/>
  <c r="MU235" i="2"/>
  <c r="MT235" i="2"/>
  <c r="MS235" i="2"/>
  <c r="MR235" i="2"/>
  <c r="MQ235" i="2"/>
  <c r="MP235" i="2"/>
  <c r="MO235" i="2"/>
  <c r="MN235" i="2"/>
  <c r="MM235" i="2"/>
  <c r="ML235" i="2"/>
  <c r="MK235" i="2"/>
  <c r="MJ235" i="2"/>
  <c r="MI235" i="2"/>
  <c r="MH235" i="2"/>
  <c r="MG235" i="2"/>
  <c r="MF235" i="2"/>
  <c r="ME235" i="2"/>
  <c r="MD235" i="2"/>
  <c r="MC235" i="2"/>
  <c r="MB235" i="2"/>
  <c r="MA235" i="2"/>
  <c r="LZ235" i="2"/>
  <c r="LY235" i="2"/>
  <c r="LX235" i="2"/>
  <c r="LW235" i="2"/>
  <c r="LV235" i="2"/>
  <c r="LU235" i="2"/>
  <c r="LT235" i="2"/>
  <c r="LS235" i="2"/>
  <c r="LR235" i="2"/>
  <c r="LQ235" i="2"/>
  <c r="LP235" i="2"/>
  <c r="LO235" i="2"/>
  <c r="LN235" i="2"/>
  <c r="LM235" i="2"/>
  <c r="LL235" i="2"/>
  <c r="LK235" i="2"/>
  <c r="LJ235" i="2"/>
  <c r="LI235" i="2"/>
  <c r="LH235" i="2"/>
  <c r="LG235" i="2"/>
  <c r="NH234" i="2"/>
  <c r="NG234" i="2"/>
  <c r="NF234" i="2"/>
  <c r="NE234" i="2"/>
  <c r="ND234" i="2"/>
  <c r="NC234" i="2"/>
  <c r="NB234" i="2"/>
  <c r="NA234" i="2"/>
  <c r="MZ234" i="2"/>
  <c r="MY234" i="2"/>
  <c r="MX234" i="2"/>
  <c r="MW234" i="2"/>
  <c r="MV234" i="2"/>
  <c r="MU234" i="2"/>
  <c r="MT234" i="2"/>
  <c r="MS234" i="2"/>
  <c r="MR234" i="2"/>
  <c r="MQ234" i="2"/>
  <c r="MP234" i="2"/>
  <c r="MO234" i="2"/>
  <c r="MN234" i="2"/>
  <c r="MM234" i="2"/>
  <c r="ML234" i="2"/>
  <c r="MK234" i="2"/>
  <c r="MJ234" i="2"/>
  <c r="MI234" i="2"/>
  <c r="MH234" i="2"/>
  <c r="MG234" i="2"/>
  <c r="MF234" i="2"/>
  <c r="ME234" i="2"/>
  <c r="MD234" i="2"/>
  <c r="MC234" i="2"/>
  <c r="MB234" i="2"/>
  <c r="MA234" i="2"/>
  <c r="LZ234" i="2"/>
  <c r="LY234" i="2"/>
  <c r="LX234" i="2"/>
  <c r="LW234" i="2"/>
  <c r="LV234" i="2"/>
  <c r="LU234" i="2"/>
  <c r="LT234" i="2"/>
  <c r="LS234" i="2"/>
  <c r="LR234" i="2"/>
  <c r="LQ234" i="2"/>
  <c r="LP234" i="2"/>
  <c r="LO234" i="2"/>
  <c r="LN234" i="2"/>
  <c r="LM234" i="2"/>
  <c r="LL234" i="2"/>
  <c r="LK234" i="2"/>
  <c r="LJ234" i="2"/>
  <c r="LI234" i="2"/>
  <c r="LH234" i="2"/>
  <c r="LG234" i="2"/>
  <c r="NH233" i="2"/>
  <c r="NG233" i="2"/>
  <c r="NF233" i="2"/>
  <c r="NE233" i="2"/>
  <c r="ND233" i="2"/>
  <c r="NC233" i="2"/>
  <c r="NB233" i="2"/>
  <c r="NA233" i="2"/>
  <c r="MZ233" i="2"/>
  <c r="MY233" i="2"/>
  <c r="MX233" i="2"/>
  <c r="MW233" i="2"/>
  <c r="MV233" i="2"/>
  <c r="MU233" i="2"/>
  <c r="MT233" i="2"/>
  <c r="MS233" i="2"/>
  <c r="MR233" i="2"/>
  <c r="MQ233" i="2"/>
  <c r="MP233" i="2"/>
  <c r="MO233" i="2"/>
  <c r="MN233" i="2"/>
  <c r="MM233" i="2"/>
  <c r="ML233" i="2"/>
  <c r="MK233" i="2"/>
  <c r="MJ233" i="2"/>
  <c r="MI233" i="2"/>
  <c r="MH233" i="2"/>
  <c r="MG233" i="2"/>
  <c r="MF233" i="2"/>
  <c r="ME233" i="2"/>
  <c r="MD233" i="2"/>
  <c r="MC233" i="2"/>
  <c r="MB233" i="2"/>
  <c r="MA233" i="2"/>
  <c r="LZ233" i="2"/>
  <c r="LY233" i="2"/>
  <c r="LX233" i="2"/>
  <c r="LW233" i="2"/>
  <c r="LV233" i="2"/>
  <c r="LU233" i="2"/>
  <c r="LT233" i="2"/>
  <c r="LS233" i="2"/>
  <c r="LR233" i="2"/>
  <c r="LQ233" i="2"/>
  <c r="LP233" i="2"/>
  <c r="LO233" i="2"/>
  <c r="LN233" i="2"/>
  <c r="LM233" i="2"/>
  <c r="LL233" i="2"/>
  <c r="LK233" i="2"/>
  <c r="LJ233" i="2"/>
  <c r="LI233" i="2"/>
  <c r="LH233" i="2"/>
  <c r="LG233" i="2"/>
  <c r="NH232" i="2"/>
  <c r="NG232" i="2"/>
  <c r="NF232" i="2"/>
  <c r="NE232" i="2"/>
  <c r="ND232" i="2"/>
  <c r="NC232" i="2"/>
  <c r="NB232" i="2"/>
  <c r="NA232" i="2"/>
  <c r="MZ232" i="2"/>
  <c r="MY232" i="2"/>
  <c r="MX232" i="2"/>
  <c r="MW232" i="2"/>
  <c r="MV232" i="2"/>
  <c r="MU232" i="2"/>
  <c r="MT232" i="2"/>
  <c r="MS232" i="2"/>
  <c r="MR232" i="2"/>
  <c r="MQ232" i="2"/>
  <c r="MP232" i="2"/>
  <c r="MO232" i="2"/>
  <c r="MN232" i="2"/>
  <c r="MM232" i="2"/>
  <c r="ML232" i="2"/>
  <c r="MK232" i="2"/>
  <c r="MJ232" i="2"/>
  <c r="MI232" i="2"/>
  <c r="MH232" i="2"/>
  <c r="MG232" i="2"/>
  <c r="MF232" i="2"/>
  <c r="ME232" i="2"/>
  <c r="MD232" i="2"/>
  <c r="MC232" i="2"/>
  <c r="MB232" i="2"/>
  <c r="MA232" i="2"/>
  <c r="LZ232" i="2"/>
  <c r="LY232" i="2"/>
  <c r="LX232" i="2"/>
  <c r="LW232" i="2"/>
  <c r="LV232" i="2"/>
  <c r="LU232" i="2"/>
  <c r="LT232" i="2"/>
  <c r="LS232" i="2"/>
  <c r="LR232" i="2"/>
  <c r="LQ232" i="2"/>
  <c r="LP232" i="2"/>
  <c r="LO232" i="2"/>
  <c r="LN232" i="2"/>
  <c r="LM232" i="2"/>
  <c r="LL232" i="2"/>
  <c r="LK232" i="2"/>
  <c r="LJ232" i="2"/>
  <c r="LI232" i="2"/>
  <c r="LH232" i="2"/>
  <c r="LG232" i="2"/>
  <c r="NH231" i="2"/>
  <c r="NG231" i="2"/>
  <c r="NF231" i="2"/>
  <c r="NE231" i="2"/>
  <c r="ND231" i="2"/>
  <c r="NC231" i="2"/>
  <c r="NB231" i="2"/>
  <c r="NA231" i="2"/>
  <c r="MZ231" i="2"/>
  <c r="MY231" i="2"/>
  <c r="MX231" i="2"/>
  <c r="MW231" i="2"/>
  <c r="MV231" i="2"/>
  <c r="MU231" i="2"/>
  <c r="MT231" i="2"/>
  <c r="MS231" i="2"/>
  <c r="MR231" i="2"/>
  <c r="MQ231" i="2"/>
  <c r="MP231" i="2"/>
  <c r="MO231" i="2"/>
  <c r="MN231" i="2"/>
  <c r="MM231" i="2"/>
  <c r="ML231" i="2"/>
  <c r="MK231" i="2"/>
  <c r="MJ231" i="2"/>
  <c r="MI231" i="2"/>
  <c r="MH231" i="2"/>
  <c r="MG231" i="2"/>
  <c r="MF231" i="2"/>
  <c r="ME231" i="2"/>
  <c r="MD231" i="2"/>
  <c r="MC231" i="2"/>
  <c r="MB231" i="2"/>
  <c r="MA231" i="2"/>
  <c r="LZ231" i="2"/>
  <c r="LY231" i="2"/>
  <c r="LX231" i="2"/>
  <c r="LW231" i="2"/>
  <c r="LV231" i="2"/>
  <c r="LU231" i="2"/>
  <c r="LT231" i="2"/>
  <c r="LS231" i="2"/>
  <c r="LR231" i="2"/>
  <c r="LQ231" i="2"/>
  <c r="LP231" i="2"/>
  <c r="LO231" i="2"/>
  <c r="LN231" i="2"/>
  <c r="LM231" i="2"/>
  <c r="LL231" i="2"/>
  <c r="LK231" i="2"/>
  <c r="LJ231" i="2"/>
  <c r="LI231" i="2"/>
  <c r="LH231" i="2"/>
  <c r="LG231" i="2"/>
  <c r="NH230" i="2"/>
  <c r="NG230" i="2"/>
  <c r="NF230" i="2"/>
  <c r="NE230" i="2"/>
  <c r="ND230" i="2"/>
  <c r="NC230" i="2"/>
  <c r="NB230" i="2"/>
  <c r="NA230" i="2"/>
  <c r="MZ230" i="2"/>
  <c r="MY230" i="2"/>
  <c r="MX230" i="2"/>
  <c r="MW230" i="2"/>
  <c r="MV230" i="2"/>
  <c r="MU230" i="2"/>
  <c r="MT230" i="2"/>
  <c r="MS230" i="2"/>
  <c r="MR230" i="2"/>
  <c r="MQ230" i="2"/>
  <c r="MP230" i="2"/>
  <c r="MO230" i="2"/>
  <c r="MN230" i="2"/>
  <c r="MM230" i="2"/>
  <c r="ML230" i="2"/>
  <c r="MK230" i="2"/>
  <c r="MJ230" i="2"/>
  <c r="MI230" i="2"/>
  <c r="MH230" i="2"/>
  <c r="MG230" i="2"/>
  <c r="MF230" i="2"/>
  <c r="ME230" i="2"/>
  <c r="MD230" i="2"/>
  <c r="MC230" i="2"/>
  <c r="MB230" i="2"/>
  <c r="MA230" i="2"/>
  <c r="LZ230" i="2"/>
  <c r="LY230" i="2"/>
  <c r="LX230" i="2"/>
  <c r="LW230" i="2"/>
  <c r="LV230" i="2"/>
  <c r="LU230" i="2"/>
  <c r="LT230" i="2"/>
  <c r="LS230" i="2"/>
  <c r="LR230" i="2"/>
  <c r="LQ230" i="2"/>
  <c r="LP230" i="2"/>
  <c r="LO230" i="2"/>
  <c r="LN230" i="2"/>
  <c r="LM230" i="2"/>
  <c r="LL230" i="2"/>
  <c r="LK230" i="2"/>
  <c r="LJ230" i="2"/>
  <c r="LI230" i="2"/>
  <c r="LH230" i="2"/>
  <c r="LG230" i="2"/>
  <c r="NH229" i="2"/>
  <c r="NG229" i="2"/>
  <c r="NF229" i="2"/>
  <c r="NE229" i="2"/>
  <c r="ND229" i="2"/>
  <c r="NC229" i="2"/>
  <c r="NB229" i="2"/>
  <c r="NA229" i="2"/>
  <c r="MZ229" i="2"/>
  <c r="MY229" i="2"/>
  <c r="MX229" i="2"/>
  <c r="MW229" i="2"/>
  <c r="MV229" i="2"/>
  <c r="MU229" i="2"/>
  <c r="MT229" i="2"/>
  <c r="MS229" i="2"/>
  <c r="MR229" i="2"/>
  <c r="MQ229" i="2"/>
  <c r="MP229" i="2"/>
  <c r="MO229" i="2"/>
  <c r="MN229" i="2"/>
  <c r="MM229" i="2"/>
  <c r="ML229" i="2"/>
  <c r="MK229" i="2"/>
  <c r="MJ229" i="2"/>
  <c r="MI229" i="2"/>
  <c r="MH229" i="2"/>
  <c r="MG229" i="2"/>
  <c r="MF229" i="2"/>
  <c r="ME229" i="2"/>
  <c r="MD229" i="2"/>
  <c r="MC229" i="2"/>
  <c r="MB229" i="2"/>
  <c r="MA229" i="2"/>
  <c r="LZ229" i="2"/>
  <c r="LY229" i="2"/>
  <c r="LX229" i="2"/>
  <c r="LW229" i="2"/>
  <c r="LV229" i="2"/>
  <c r="LU229" i="2"/>
  <c r="LT229" i="2"/>
  <c r="LS229" i="2"/>
  <c r="LR229" i="2"/>
  <c r="LQ229" i="2"/>
  <c r="LP229" i="2"/>
  <c r="LO229" i="2"/>
  <c r="LN229" i="2"/>
  <c r="LM229" i="2"/>
  <c r="LL229" i="2"/>
  <c r="LK229" i="2"/>
  <c r="LJ229" i="2"/>
  <c r="LI229" i="2"/>
  <c r="LH229" i="2"/>
  <c r="LG229" i="2"/>
  <c r="NH228" i="2"/>
  <c r="NG228" i="2"/>
  <c r="NF228" i="2"/>
  <c r="NE228" i="2"/>
  <c r="ND228" i="2"/>
  <c r="NC228" i="2"/>
  <c r="NB228" i="2"/>
  <c r="NA228" i="2"/>
  <c r="MZ228" i="2"/>
  <c r="MY228" i="2"/>
  <c r="MX228" i="2"/>
  <c r="MW228" i="2"/>
  <c r="MV228" i="2"/>
  <c r="MU228" i="2"/>
  <c r="MT228" i="2"/>
  <c r="MS228" i="2"/>
  <c r="MR228" i="2"/>
  <c r="MQ228" i="2"/>
  <c r="MP228" i="2"/>
  <c r="MO228" i="2"/>
  <c r="MN228" i="2"/>
  <c r="MM228" i="2"/>
  <c r="ML228" i="2"/>
  <c r="MK228" i="2"/>
  <c r="MJ228" i="2"/>
  <c r="MI228" i="2"/>
  <c r="MH228" i="2"/>
  <c r="MG228" i="2"/>
  <c r="MF228" i="2"/>
  <c r="ME228" i="2"/>
  <c r="MD228" i="2"/>
  <c r="MC228" i="2"/>
  <c r="MB228" i="2"/>
  <c r="MA228" i="2"/>
  <c r="LZ228" i="2"/>
  <c r="LY228" i="2"/>
  <c r="LX228" i="2"/>
  <c r="LW228" i="2"/>
  <c r="LV228" i="2"/>
  <c r="LU228" i="2"/>
  <c r="LT228" i="2"/>
  <c r="LS228" i="2"/>
  <c r="LR228" i="2"/>
  <c r="LQ228" i="2"/>
  <c r="LP228" i="2"/>
  <c r="LO228" i="2"/>
  <c r="LN228" i="2"/>
  <c r="LM228" i="2"/>
  <c r="LL228" i="2"/>
  <c r="LK228" i="2"/>
  <c r="LJ228" i="2"/>
  <c r="LI228" i="2"/>
  <c r="LH228" i="2"/>
  <c r="LG228" i="2"/>
  <c r="NH227" i="2"/>
  <c r="NG227" i="2"/>
  <c r="NF227" i="2"/>
  <c r="NE227" i="2"/>
  <c r="ND227" i="2"/>
  <c r="NC227" i="2"/>
  <c r="NB227" i="2"/>
  <c r="NA227" i="2"/>
  <c r="MZ227" i="2"/>
  <c r="MY227" i="2"/>
  <c r="MX227" i="2"/>
  <c r="MW227" i="2"/>
  <c r="MV227" i="2"/>
  <c r="MU227" i="2"/>
  <c r="MT227" i="2"/>
  <c r="MS227" i="2"/>
  <c r="MR227" i="2"/>
  <c r="MQ227" i="2"/>
  <c r="MP227" i="2"/>
  <c r="MO227" i="2"/>
  <c r="MN227" i="2"/>
  <c r="MM227" i="2"/>
  <c r="ML227" i="2"/>
  <c r="MK227" i="2"/>
  <c r="MJ227" i="2"/>
  <c r="MI227" i="2"/>
  <c r="MH227" i="2"/>
  <c r="MG227" i="2"/>
  <c r="MF227" i="2"/>
  <c r="ME227" i="2"/>
  <c r="MD227" i="2"/>
  <c r="MC227" i="2"/>
  <c r="MB227" i="2"/>
  <c r="MA227" i="2"/>
  <c r="LZ227" i="2"/>
  <c r="LY227" i="2"/>
  <c r="LX227" i="2"/>
  <c r="LW227" i="2"/>
  <c r="LV227" i="2"/>
  <c r="LU227" i="2"/>
  <c r="LT227" i="2"/>
  <c r="LS227" i="2"/>
  <c r="LR227" i="2"/>
  <c r="LQ227" i="2"/>
  <c r="LP227" i="2"/>
  <c r="LO227" i="2"/>
  <c r="LN227" i="2"/>
  <c r="LM227" i="2"/>
  <c r="LL227" i="2"/>
  <c r="LK227" i="2"/>
  <c r="LJ227" i="2"/>
  <c r="LI227" i="2"/>
  <c r="LH227" i="2"/>
  <c r="LG227" i="2"/>
  <c r="NH226" i="2"/>
  <c r="NG226" i="2"/>
  <c r="NF226" i="2"/>
  <c r="NE226" i="2"/>
  <c r="ND226" i="2"/>
  <c r="NC226" i="2"/>
  <c r="NB226" i="2"/>
  <c r="NA226" i="2"/>
  <c r="MZ226" i="2"/>
  <c r="MY226" i="2"/>
  <c r="MX226" i="2"/>
  <c r="MW226" i="2"/>
  <c r="MV226" i="2"/>
  <c r="MU226" i="2"/>
  <c r="MT226" i="2"/>
  <c r="MS226" i="2"/>
  <c r="MR226" i="2"/>
  <c r="MQ226" i="2"/>
  <c r="MP226" i="2"/>
  <c r="MO226" i="2"/>
  <c r="MN226" i="2"/>
  <c r="MM226" i="2"/>
  <c r="ML226" i="2"/>
  <c r="MK226" i="2"/>
  <c r="MJ226" i="2"/>
  <c r="MI226" i="2"/>
  <c r="MH226" i="2"/>
  <c r="MG226" i="2"/>
  <c r="MF226" i="2"/>
  <c r="ME226" i="2"/>
  <c r="MD226" i="2"/>
  <c r="MC226" i="2"/>
  <c r="MB226" i="2"/>
  <c r="MA226" i="2"/>
  <c r="LZ226" i="2"/>
  <c r="LY226" i="2"/>
  <c r="LX226" i="2"/>
  <c r="LW226" i="2"/>
  <c r="LV226" i="2"/>
  <c r="LU226" i="2"/>
  <c r="LT226" i="2"/>
  <c r="LS226" i="2"/>
  <c r="LR226" i="2"/>
  <c r="LQ226" i="2"/>
  <c r="LP226" i="2"/>
  <c r="LO226" i="2"/>
  <c r="LN226" i="2"/>
  <c r="LM226" i="2"/>
  <c r="LL226" i="2"/>
  <c r="LK226" i="2"/>
  <c r="LJ226" i="2"/>
  <c r="LI226" i="2"/>
  <c r="LH226" i="2"/>
  <c r="LG226" i="2"/>
  <c r="NH225" i="2"/>
  <c r="NG225" i="2"/>
  <c r="NF225" i="2"/>
  <c r="NE225" i="2"/>
  <c r="ND225" i="2"/>
  <c r="NC225" i="2"/>
  <c r="NB225" i="2"/>
  <c r="NA225" i="2"/>
  <c r="MZ225" i="2"/>
  <c r="MY225" i="2"/>
  <c r="MX225" i="2"/>
  <c r="MW225" i="2"/>
  <c r="MV225" i="2"/>
  <c r="MU225" i="2"/>
  <c r="MT225" i="2"/>
  <c r="MS225" i="2"/>
  <c r="MR225" i="2"/>
  <c r="MQ225" i="2"/>
  <c r="MP225" i="2"/>
  <c r="MO225" i="2"/>
  <c r="MN225" i="2"/>
  <c r="MM225" i="2"/>
  <c r="ML225" i="2"/>
  <c r="MK225" i="2"/>
  <c r="MJ225" i="2"/>
  <c r="MI225" i="2"/>
  <c r="MH225" i="2"/>
  <c r="MG225" i="2"/>
  <c r="MF225" i="2"/>
  <c r="ME225" i="2"/>
  <c r="MD225" i="2"/>
  <c r="MC225" i="2"/>
  <c r="MB225" i="2"/>
  <c r="MA225" i="2"/>
  <c r="LZ225" i="2"/>
  <c r="LY225" i="2"/>
  <c r="LX225" i="2"/>
  <c r="LW225" i="2"/>
  <c r="LV225" i="2"/>
  <c r="LU225" i="2"/>
  <c r="LT225" i="2"/>
  <c r="LS225" i="2"/>
  <c r="LR225" i="2"/>
  <c r="LQ225" i="2"/>
  <c r="LP225" i="2"/>
  <c r="LO225" i="2"/>
  <c r="LN225" i="2"/>
  <c r="LM225" i="2"/>
  <c r="LL225" i="2"/>
  <c r="LK225" i="2"/>
  <c r="LJ225" i="2"/>
  <c r="LI225" i="2"/>
  <c r="LH225" i="2"/>
  <c r="LG225" i="2"/>
  <c r="NH224" i="2"/>
  <c r="NG224" i="2"/>
  <c r="NF224" i="2"/>
  <c r="NE224" i="2"/>
  <c r="ND224" i="2"/>
  <c r="NC224" i="2"/>
  <c r="NB224" i="2"/>
  <c r="NA224" i="2"/>
  <c r="MZ224" i="2"/>
  <c r="MY224" i="2"/>
  <c r="MX224" i="2"/>
  <c r="MW224" i="2"/>
  <c r="MV224" i="2"/>
  <c r="MU224" i="2"/>
  <c r="MT224" i="2"/>
  <c r="MS224" i="2"/>
  <c r="MR224" i="2"/>
  <c r="MQ224" i="2"/>
  <c r="MP224" i="2"/>
  <c r="MO224" i="2"/>
  <c r="MN224" i="2"/>
  <c r="MM224" i="2"/>
  <c r="ML224" i="2"/>
  <c r="MK224" i="2"/>
  <c r="MJ224" i="2"/>
  <c r="MI224" i="2"/>
  <c r="MH224" i="2"/>
  <c r="MG224" i="2"/>
  <c r="MF224" i="2"/>
  <c r="ME224" i="2"/>
  <c r="MD224" i="2"/>
  <c r="MC224" i="2"/>
  <c r="MB224" i="2"/>
  <c r="MA224" i="2"/>
  <c r="LZ224" i="2"/>
  <c r="LY224" i="2"/>
  <c r="LX224" i="2"/>
  <c r="LW224" i="2"/>
  <c r="LV224" i="2"/>
  <c r="LU224" i="2"/>
  <c r="LT224" i="2"/>
  <c r="LS224" i="2"/>
  <c r="LR224" i="2"/>
  <c r="LQ224" i="2"/>
  <c r="LP224" i="2"/>
  <c r="LO224" i="2"/>
  <c r="LN224" i="2"/>
  <c r="LM224" i="2"/>
  <c r="LL224" i="2"/>
  <c r="LK224" i="2"/>
  <c r="LJ224" i="2"/>
  <c r="LI224" i="2"/>
  <c r="LH224" i="2"/>
  <c r="LG224" i="2"/>
  <c r="NH223" i="2"/>
  <c r="NG223" i="2"/>
  <c r="NF223" i="2"/>
  <c r="NE223" i="2"/>
  <c r="ND223" i="2"/>
  <c r="NC223" i="2"/>
  <c r="NB223" i="2"/>
  <c r="NA223" i="2"/>
  <c r="MZ223" i="2"/>
  <c r="MY223" i="2"/>
  <c r="MX223" i="2"/>
  <c r="MW223" i="2"/>
  <c r="MV223" i="2"/>
  <c r="MU223" i="2"/>
  <c r="MT223" i="2"/>
  <c r="MS223" i="2"/>
  <c r="MR223" i="2"/>
  <c r="MQ223" i="2"/>
  <c r="MP223" i="2"/>
  <c r="MO223" i="2"/>
  <c r="MN223" i="2"/>
  <c r="MM223" i="2"/>
  <c r="ML223" i="2"/>
  <c r="MK223" i="2"/>
  <c r="MJ223" i="2"/>
  <c r="MI223" i="2"/>
  <c r="MH223" i="2"/>
  <c r="MG223" i="2"/>
  <c r="MF223" i="2"/>
  <c r="ME223" i="2"/>
  <c r="MD223" i="2"/>
  <c r="MC223" i="2"/>
  <c r="MB223" i="2"/>
  <c r="MA223" i="2"/>
  <c r="LZ223" i="2"/>
  <c r="LY223" i="2"/>
  <c r="LX223" i="2"/>
  <c r="LW223" i="2"/>
  <c r="LV223" i="2"/>
  <c r="LU223" i="2"/>
  <c r="LT223" i="2"/>
  <c r="LS223" i="2"/>
  <c r="LR223" i="2"/>
  <c r="LQ223" i="2"/>
  <c r="LP223" i="2"/>
  <c r="LO223" i="2"/>
  <c r="LN223" i="2"/>
  <c r="LM223" i="2"/>
  <c r="LL223" i="2"/>
  <c r="LK223" i="2"/>
  <c r="LJ223" i="2"/>
  <c r="LI223" i="2"/>
  <c r="LH223" i="2"/>
  <c r="LG223" i="2"/>
  <c r="NH222" i="2"/>
  <c r="NG222" i="2"/>
  <c r="NF222" i="2"/>
  <c r="NE222" i="2"/>
  <c r="ND222" i="2"/>
  <c r="NC222" i="2"/>
  <c r="NB222" i="2"/>
  <c r="NA222" i="2"/>
  <c r="MZ222" i="2"/>
  <c r="MY222" i="2"/>
  <c r="MX222" i="2"/>
  <c r="MW222" i="2"/>
  <c r="MV222" i="2"/>
  <c r="MU222" i="2"/>
  <c r="MT222" i="2"/>
  <c r="MS222" i="2"/>
  <c r="MR222" i="2"/>
  <c r="MQ222" i="2"/>
  <c r="MP222" i="2"/>
  <c r="MO222" i="2"/>
  <c r="MN222" i="2"/>
  <c r="MM222" i="2"/>
  <c r="ML222" i="2"/>
  <c r="MK222" i="2"/>
  <c r="MJ222" i="2"/>
  <c r="MI222" i="2"/>
  <c r="MH222" i="2"/>
  <c r="MG222" i="2"/>
  <c r="MF222" i="2"/>
  <c r="ME222" i="2"/>
  <c r="MD222" i="2"/>
  <c r="MC222" i="2"/>
  <c r="MB222" i="2"/>
  <c r="MA222" i="2"/>
  <c r="LZ222" i="2"/>
  <c r="LY222" i="2"/>
  <c r="LX222" i="2"/>
  <c r="LW222" i="2"/>
  <c r="LV222" i="2"/>
  <c r="LU222" i="2"/>
  <c r="LT222" i="2"/>
  <c r="LS222" i="2"/>
  <c r="LR222" i="2"/>
  <c r="LQ222" i="2"/>
  <c r="LP222" i="2"/>
  <c r="LO222" i="2"/>
  <c r="LN222" i="2"/>
  <c r="LM222" i="2"/>
  <c r="LL222" i="2"/>
  <c r="LK222" i="2"/>
  <c r="LJ222" i="2"/>
  <c r="LI222" i="2"/>
  <c r="LH222" i="2"/>
  <c r="LG222" i="2"/>
  <c r="NH221" i="2"/>
  <c r="NG221" i="2"/>
  <c r="NF221" i="2"/>
  <c r="NE221" i="2"/>
  <c r="ND221" i="2"/>
  <c r="NC221" i="2"/>
  <c r="NB221" i="2"/>
  <c r="NA221" i="2"/>
  <c r="MZ221" i="2"/>
  <c r="MY221" i="2"/>
  <c r="MX221" i="2"/>
  <c r="MW221" i="2"/>
  <c r="MV221" i="2"/>
  <c r="MU221" i="2"/>
  <c r="MT221" i="2"/>
  <c r="MS221" i="2"/>
  <c r="MR221" i="2"/>
  <c r="MQ221" i="2"/>
  <c r="MP221" i="2"/>
  <c r="MO221" i="2"/>
  <c r="MN221" i="2"/>
  <c r="MM221" i="2"/>
  <c r="ML221" i="2"/>
  <c r="MK221" i="2"/>
  <c r="MJ221" i="2"/>
  <c r="MI221" i="2"/>
  <c r="MH221" i="2"/>
  <c r="MG221" i="2"/>
  <c r="MF221" i="2"/>
  <c r="ME221" i="2"/>
  <c r="MD221" i="2"/>
  <c r="MC221" i="2"/>
  <c r="MB221" i="2"/>
  <c r="MA221" i="2"/>
  <c r="LZ221" i="2"/>
  <c r="LY221" i="2"/>
  <c r="LX221" i="2"/>
  <c r="LW221" i="2"/>
  <c r="LV221" i="2"/>
  <c r="LU221" i="2"/>
  <c r="LT221" i="2"/>
  <c r="LS221" i="2"/>
  <c r="LR221" i="2"/>
  <c r="LQ221" i="2"/>
  <c r="LP221" i="2"/>
  <c r="LO221" i="2"/>
  <c r="LN221" i="2"/>
  <c r="LM221" i="2"/>
  <c r="LL221" i="2"/>
  <c r="LK221" i="2"/>
  <c r="LJ221" i="2"/>
  <c r="LI221" i="2"/>
  <c r="LH221" i="2"/>
  <c r="LG221" i="2"/>
  <c r="NH220" i="2"/>
  <c r="NG220" i="2"/>
  <c r="NF220" i="2"/>
  <c r="NE220" i="2"/>
  <c r="ND220" i="2"/>
  <c r="NC220" i="2"/>
  <c r="NB220" i="2"/>
  <c r="NA220" i="2"/>
  <c r="MZ220" i="2"/>
  <c r="MY220" i="2"/>
  <c r="MX220" i="2"/>
  <c r="MW220" i="2"/>
  <c r="MV220" i="2"/>
  <c r="MU220" i="2"/>
  <c r="MT220" i="2"/>
  <c r="MS220" i="2"/>
  <c r="MR220" i="2"/>
  <c r="MQ220" i="2"/>
  <c r="MP220" i="2"/>
  <c r="MO220" i="2"/>
  <c r="MN220" i="2"/>
  <c r="MM220" i="2"/>
  <c r="ML220" i="2"/>
  <c r="MK220" i="2"/>
  <c r="MJ220" i="2"/>
  <c r="MI220" i="2"/>
  <c r="MH220" i="2"/>
  <c r="MG220" i="2"/>
  <c r="MF220" i="2"/>
  <c r="ME220" i="2"/>
  <c r="MD220" i="2"/>
  <c r="MC220" i="2"/>
  <c r="MB220" i="2"/>
  <c r="MA220" i="2"/>
  <c r="LZ220" i="2"/>
  <c r="LY220" i="2"/>
  <c r="LX220" i="2"/>
  <c r="LW220" i="2"/>
  <c r="LV220" i="2"/>
  <c r="LU220" i="2"/>
  <c r="LT220" i="2"/>
  <c r="LS220" i="2"/>
  <c r="LR220" i="2"/>
  <c r="LQ220" i="2"/>
  <c r="LP220" i="2"/>
  <c r="LO220" i="2"/>
  <c r="LN220" i="2"/>
  <c r="LM220" i="2"/>
  <c r="LL220" i="2"/>
  <c r="LK220" i="2"/>
  <c r="LJ220" i="2"/>
  <c r="LI220" i="2"/>
  <c r="LH220" i="2"/>
  <c r="LG220" i="2"/>
  <c r="NH219" i="2"/>
  <c r="NG219" i="2"/>
  <c r="NF219" i="2"/>
  <c r="NE219" i="2"/>
  <c r="ND219" i="2"/>
  <c r="NC219" i="2"/>
  <c r="NB219" i="2"/>
  <c r="NA219" i="2"/>
  <c r="MZ219" i="2"/>
  <c r="MY219" i="2"/>
  <c r="MX219" i="2"/>
  <c r="MW219" i="2"/>
  <c r="MV219" i="2"/>
  <c r="MU219" i="2"/>
  <c r="MT219" i="2"/>
  <c r="MS219" i="2"/>
  <c r="MR219" i="2"/>
  <c r="MQ219" i="2"/>
  <c r="MP219" i="2"/>
  <c r="MO219" i="2"/>
  <c r="MN219" i="2"/>
  <c r="MM219" i="2"/>
  <c r="ML219" i="2"/>
  <c r="MK219" i="2"/>
  <c r="MJ219" i="2"/>
  <c r="MI219" i="2"/>
  <c r="MH219" i="2"/>
  <c r="MG219" i="2"/>
  <c r="MF219" i="2"/>
  <c r="ME219" i="2"/>
  <c r="MD219" i="2"/>
  <c r="MC219" i="2"/>
  <c r="MB219" i="2"/>
  <c r="MA219" i="2"/>
  <c r="LZ219" i="2"/>
  <c r="LY219" i="2"/>
  <c r="LX219" i="2"/>
  <c r="LW219" i="2"/>
  <c r="LV219" i="2"/>
  <c r="LU219" i="2"/>
  <c r="LT219" i="2"/>
  <c r="LS219" i="2"/>
  <c r="LR219" i="2"/>
  <c r="LQ219" i="2"/>
  <c r="LP219" i="2"/>
  <c r="LO219" i="2"/>
  <c r="LN219" i="2"/>
  <c r="LM219" i="2"/>
  <c r="LL219" i="2"/>
  <c r="LK219" i="2"/>
  <c r="LJ219" i="2"/>
  <c r="LI219" i="2"/>
  <c r="LH219" i="2"/>
  <c r="LG219" i="2"/>
  <c r="NH218" i="2"/>
  <c r="NG218" i="2"/>
  <c r="NF218" i="2"/>
  <c r="NE218" i="2"/>
  <c r="ND218" i="2"/>
  <c r="NC218" i="2"/>
  <c r="NB218" i="2"/>
  <c r="NA218" i="2"/>
  <c r="MZ218" i="2"/>
  <c r="MY218" i="2"/>
  <c r="MX218" i="2"/>
  <c r="MW218" i="2"/>
  <c r="MV218" i="2"/>
  <c r="MU218" i="2"/>
  <c r="MT218" i="2"/>
  <c r="MS218" i="2"/>
  <c r="MR218" i="2"/>
  <c r="MQ218" i="2"/>
  <c r="MP218" i="2"/>
  <c r="MO218" i="2"/>
  <c r="MN218" i="2"/>
  <c r="MM218" i="2"/>
  <c r="ML218" i="2"/>
  <c r="MK218" i="2"/>
  <c r="MJ218" i="2"/>
  <c r="MI218" i="2"/>
  <c r="MH218" i="2"/>
  <c r="MG218" i="2"/>
  <c r="MF218" i="2"/>
  <c r="ME218" i="2"/>
  <c r="MD218" i="2"/>
  <c r="MC218" i="2"/>
  <c r="MB218" i="2"/>
  <c r="MA218" i="2"/>
  <c r="LZ218" i="2"/>
  <c r="LY218" i="2"/>
  <c r="LX218" i="2"/>
  <c r="LW218" i="2"/>
  <c r="LV218" i="2"/>
  <c r="LU218" i="2"/>
  <c r="LT218" i="2"/>
  <c r="LS218" i="2"/>
  <c r="LR218" i="2"/>
  <c r="LQ218" i="2"/>
  <c r="LP218" i="2"/>
  <c r="LO218" i="2"/>
  <c r="LN218" i="2"/>
  <c r="LM218" i="2"/>
  <c r="LL218" i="2"/>
  <c r="LK218" i="2"/>
  <c r="LJ218" i="2"/>
  <c r="LI218" i="2"/>
  <c r="LH218" i="2"/>
  <c r="LG218" i="2"/>
  <c r="NH217" i="2"/>
  <c r="NG217" i="2"/>
  <c r="NF217" i="2"/>
  <c r="NE217" i="2"/>
  <c r="ND217" i="2"/>
  <c r="NC217" i="2"/>
  <c r="NB217" i="2"/>
  <c r="NA217" i="2"/>
  <c r="MZ217" i="2"/>
  <c r="MY217" i="2"/>
  <c r="MX217" i="2"/>
  <c r="MW217" i="2"/>
  <c r="MV217" i="2"/>
  <c r="MU217" i="2"/>
  <c r="MT217" i="2"/>
  <c r="MS217" i="2"/>
  <c r="MR217" i="2"/>
  <c r="MQ217" i="2"/>
  <c r="MP217" i="2"/>
  <c r="MO217" i="2"/>
  <c r="MN217" i="2"/>
  <c r="MM217" i="2"/>
  <c r="ML217" i="2"/>
  <c r="MK217" i="2"/>
  <c r="MJ217" i="2"/>
  <c r="MI217" i="2"/>
  <c r="MH217" i="2"/>
  <c r="MG217" i="2"/>
  <c r="MF217" i="2"/>
  <c r="ME217" i="2"/>
  <c r="MD217" i="2"/>
  <c r="MC217" i="2"/>
  <c r="MB217" i="2"/>
  <c r="MA217" i="2"/>
  <c r="LZ217" i="2"/>
  <c r="LY217" i="2"/>
  <c r="LX217" i="2"/>
  <c r="LW217" i="2"/>
  <c r="LV217" i="2"/>
  <c r="LU217" i="2"/>
  <c r="LT217" i="2"/>
  <c r="LS217" i="2"/>
  <c r="LR217" i="2"/>
  <c r="LQ217" i="2"/>
  <c r="LP217" i="2"/>
  <c r="LO217" i="2"/>
  <c r="LN217" i="2"/>
  <c r="LM217" i="2"/>
  <c r="LL217" i="2"/>
  <c r="LK217" i="2"/>
  <c r="LJ217" i="2"/>
  <c r="LI217" i="2"/>
  <c r="LH217" i="2"/>
  <c r="LG217" i="2"/>
  <c r="NH216" i="2"/>
  <c r="NG216" i="2"/>
  <c r="NF216" i="2"/>
  <c r="NE216" i="2"/>
  <c r="ND216" i="2"/>
  <c r="NC216" i="2"/>
  <c r="NB216" i="2"/>
  <c r="NA216" i="2"/>
  <c r="MZ216" i="2"/>
  <c r="MY216" i="2"/>
  <c r="MX216" i="2"/>
  <c r="MW216" i="2"/>
  <c r="MV216" i="2"/>
  <c r="MU216" i="2"/>
  <c r="MT216" i="2"/>
  <c r="MS216" i="2"/>
  <c r="MR216" i="2"/>
  <c r="MQ216" i="2"/>
  <c r="MP216" i="2"/>
  <c r="MO216" i="2"/>
  <c r="MN216" i="2"/>
  <c r="MM216" i="2"/>
  <c r="ML216" i="2"/>
  <c r="MK216" i="2"/>
  <c r="MJ216" i="2"/>
  <c r="MI216" i="2"/>
  <c r="MH216" i="2"/>
  <c r="MG216" i="2"/>
  <c r="MF216" i="2"/>
  <c r="ME216" i="2"/>
  <c r="MD216" i="2"/>
  <c r="MC216" i="2"/>
  <c r="MB216" i="2"/>
  <c r="MA216" i="2"/>
  <c r="LZ216" i="2"/>
  <c r="LY216" i="2"/>
  <c r="LX216" i="2"/>
  <c r="LW216" i="2"/>
  <c r="LV216" i="2"/>
  <c r="LU216" i="2"/>
  <c r="LT216" i="2"/>
  <c r="LS216" i="2"/>
  <c r="LR216" i="2"/>
  <c r="LQ216" i="2"/>
  <c r="LP216" i="2"/>
  <c r="LO216" i="2"/>
  <c r="LN216" i="2"/>
  <c r="LM216" i="2"/>
  <c r="LL216" i="2"/>
  <c r="LK216" i="2"/>
  <c r="LJ216" i="2"/>
  <c r="LI216" i="2"/>
  <c r="LH216" i="2"/>
  <c r="LG216" i="2"/>
  <c r="NH215" i="2"/>
  <c r="NG215" i="2"/>
  <c r="NF215" i="2"/>
  <c r="NE215" i="2"/>
  <c r="ND215" i="2"/>
  <c r="NC215" i="2"/>
  <c r="NB215" i="2"/>
  <c r="NA215" i="2"/>
  <c r="MZ215" i="2"/>
  <c r="MY215" i="2"/>
  <c r="MX215" i="2"/>
  <c r="MW215" i="2"/>
  <c r="MV215" i="2"/>
  <c r="MU215" i="2"/>
  <c r="MT215" i="2"/>
  <c r="MS215" i="2"/>
  <c r="MR215" i="2"/>
  <c r="MQ215" i="2"/>
  <c r="MP215" i="2"/>
  <c r="MO215" i="2"/>
  <c r="MN215" i="2"/>
  <c r="MM215" i="2"/>
  <c r="ML215" i="2"/>
  <c r="MK215" i="2"/>
  <c r="MJ215" i="2"/>
  <c r="MI215" i="2"/>
  <c r="MH215" i="2"/>
  <c r="MG215" i="2"/>
  <c r="MF215" i="2"/>
  <c r="ME215" i="2"/>
  <c r="MD215" i="2"/>
  <c r="MC215" i="2"/>
  <c r="MB215" i="2"/>
  <c r="MA215" i="2"/>
  <c r="LZ215" i="2"/>
  <c r="LY215" i="2"/>
  <c r="LX215" i="2"/>
  <c r="LW215" i="2"/>
  <c r="LV215" i="2"/>
  <c r="LU215" i="2"/>
  <c r="LT215" i="2"/>
  <c r="LS215" i="2"/>
  <c r="LR215" i="2"/>
  <c r="LQ215" i="2"/>
  <c r="LP215" i="2"/>
  <c r="LO215" i="2"/>
  <c r="LN215" i="2"/>
  <c r="LM215" i="2"/>
  <c r="LL215" i="2"/>
  <c r="LK215" i="2"/>
  <c r="LJ215" i="2"/>
  <c r="LI215" i="2"/>
  <c r="LH215" i="2"/>
  <c r="LG215" i="2"/>
  <c r="NH214" i="2"/>
  <c r="NG214" i="2"/>
  <c r="NF214" i="2"/>
  <c r="NE214" i="2"/>
  <c r="ND214" i="2"/>
  <c r="NC214" i="2"/>
  <c r="NB214" i="2"/>
  <c r="NA214" i="2"/>
  <c r="MZ214" i="2"/>
  <c r="MY214" i="2"/>
  <c r="MX214" i="2"/>
  <c r="MW214" i="2"/>
  <c r="MV214" i="2"/>
  <c r="MU214" i="2"/>
  <c r="MT214" i="2"/>
  <c r="MS214" i="2"/>
  <c r="MR214" i="2"/>
  <c r="MQ214" i="2"/>
  <c r="MP214" i="2"/>
  <c r="MO214" i="2"/>
  <c r="MN214" i="2"/>
  <c r="MM214" i="2"/>
  <c r="ML214" i="2"/>
  <c r="MK214" i="2"/>
  <c r="MJ214" i="2"/>
  <c r="MI214" i="2"/>
  <c r="MH214" i="2"/>
  <c r="MG214" i="2"/>
  <c r="MF214" i="2"/>
  <c r="ME214" i="2"/>
  <c r="MD214" i="2"/>
  <c r="MC214" i="2"/>
  <c r="MB214" i="2"/>
  <c r="MA214" i="2"/>
  <c r="LZ214" i="2"/>
  <c r="LY214" i="2"/>
  <c r="LX214" i="2"/>
  <c r="LW214" i="2"/>
  <c r="LV214" i="2"/>
  <c r="LU214" i="2"/>
  <c r="LT214" i="2"/>
  <c r="LS214" i="2"/>
  <c r="LR214" i="2"/>
  <c r="LQ214" i="2"/>
  <c r="LP214" i="2"/>
  <c r="LO214" i="2"/>
  <c r="LN214" i="2"/>
  <c r="LM214" i="2"/>
  <c r="LL214" i="2"/>
  <c r="LK214" i="2"/>
  <c r="LJ214" i="2"/>
  <c r="LI214" i="2"/>
  <c r="LH214" i="2"/>
  <c r="LG214" i="2"/>
  <c r="NH213" i="2"/>
  <c r="NG213" i="2"/>
  <c r="NF213" i="2"/>
  <c r="NE213" i="2"/>
  <c r="ND213" i="2"/>
  <c r="NC213" i="2"/>
  <c r="NB213" i="2"/>
  <c r="NA213" i="2"/>
  <c r="MZ213" i="2"/>
  <c r="MY213" i="2"/>
  <c r="MX213" i="2"/>
  <c r="MW213" i="2"/>
  <c r="MV213" i="2"/>
  <c r="MU213" i="2"/>
  <c r="MT213" i="2"/>
  <c r="MS213" i="2"/>
  <c r="MR213" i="2"/>
  <c r="MQ213" i="2"/>
  <c r="MP213" i="2"/>
  <c r="MO213" i="2"/>
  <c r="MN213" i="2"/>
  <c r="MM213" i="2"/>
  <c r="ML213" i="2"/>
  <c r="MK213" i="2"/>
  <c r="MJ213" i="2"/>
  <c r="MI213" i="2"/>
  <c r="MH213" i="2"/>
  <c r="MG213" i="2"/>
  <c r="MF213" i="2"/>
  <c r="ME213" i="2"/>
  <c r="MD213" i="2"/>
  <c r="MC213" i="2"/>
  <c r="MB213" i="2"/>
  <c r="MA213" i="2"/>
  <c r="LZ213" i="2"/>
  <c r="LY213" i="2"/>
  <c r="LX213" i="2"/>
  <c r="LW213" i="2"/>
  <c r="LV213" i="2"/>
  <c r="LU213" i="2"/>
  <c r="LT213" i="2"/>
  <c r="LS213" i="2"/>
  <c r="LR213" i="2"/>
  <c r="LQ213" i="2"/>
  <c r="LP213" i="2"/>
  <c r="LO213" i="2"/>
  <c r="LN213" i="2"/>
  <c r="LM213" i="2"/>
  <c r="LL213" i="2"/>
  <c r="LK213" i="2"/>
  <c r="LJ213" i="2"/>
  <c r="LI213" i="2"/>
  <c r="LH213" i="2"/>
  <c r="LG213" i="2"/>
  <c r="NH212" i="2"/>
  <c r="NG212" i="2"/>
  <c r="NF212" i="2"/>
  <c r="NE212" i="2"/>
  <c r="ND212" i="2"/>
  <c r="NC212" i="2"/>
  <c r="NB212" i="2"/>
  <c r="NA212" i="2"/>
  <c r="MZ212" i="2"/>
  <c r="MY212" i="2"/>
  <c r="MX212" i="2"/>
  <c r="MW212" i="2"/>
  <c r="MV212" i="2"/>
  <c r="MU212" i="2"/>
  <c r="MT212" i="2"/>
  <c r="MS212" i="2"/>
  <c r="MR212" i="2"/>
  <c r="MQ212" i="2"/>
  <c r="MP212" i="2"/>
  <c r="MO212" i="2"/>
  <c r="MN212" i="2"/>
  <c r="MM212" i="2"/>
  <c r="ML212" i="2"/>
  <c r="MK212" i="2"/>
  <c r="MJ212" i="2"/>
  <c r="MI212" i="2"/>
  <c r="MH212" i="2"/>
  <c r="MG212" i="2"/>
  <c r="MF212" i="2"/>
  <c r="ME212" i="2"/>
  <c r="MD212" i="2"/>
  <c r="MC212" i="2"/>
  <c r="MB212" i="2"/>
  <c r="MA212" i="2"/>
  <c r="LZ212" i="2"/>
  <c r="LY212" i="2"/>
  <c r="LX212" i="2"/>
  <c r="LW212" i="2"/>
  <c r="LV212" i="2"/>
  <c r="LU212" i="2"/>
  <c r="LT212" i="2"/>
  <c r="LS212" i="2"/>
  <c r="LR212" i="2"/>
  <c r="LQ212" i="2"/>
  <c r="LP212" i="2"/>
  <c r="LO212" i="2"/>
  <c r="LN212" i="2"/>
  <c r="LM212" i="2"/>
  <c r="LL212" i="2"/>
  <c r="LK212" i="2"/>
  <c r="LJ212" i="2"/>
  <c r="LI212" i="2"/>
  <c r="LH212" i="2"/>
  <c r="LG212" i="2"/>
  <c r="NH211" i="2"/>
  <c r="NG211" i="2"/>
  <c r="NF211" i="2"/>
  <c r="NE211" i="2"/>
  <c r="ND211" i="2"/>
  <c r="NC211" i="2"/>
  <c r="NB211" i="2"/>
  <c r="NA211" i="2"/>
  <c r="MZ211" i="2"/>
  <c r="MY211" i="2"/>
  <c r="MX211" i="2"/>
  <c r="MW211" i="2"/>
  <c r="MV211" i="2"/>
  <c r="MU211" i="2"/>
  <c r="MT211" i="2"/>
  <c r="MS211" i="2"/>
  <c r="MR211" i="2"/>
  <c r="MQ211" i="2"/>
  <c r="MP211" i="2"/>
  <c r="MO211" i="2"/>
  <c r="MN211" i="2"/>
  <c r="MM211" i="2"/>
  <c r="ML211" i="2"/>
  <c r="MK211" i="2"/>
  <c r="MJ211" i="2"/>
  <c r="MI211" i="2"/>
  <c r="MH211" i="2"/>
  <c r="MG211" i="2"/>
  <c r="MF211" i="2"/>
  <c r="ME211" i="2"/>
  <c r="MD211" i="2"/>
  <c r="MC211" i="2"/>
  <c r="MB211" i="2"/>
  <c r="MA211" i="2"/>
  <c r="LZ211" i="2"/>
  <c r="LY211" i="2"/>
  <c r="LX211" i="2"/>
  <c r="LW211" i="2"/>
  <c r="LV211" i="2"/>
  <c r="LU211" i="2"/>
  <c r="LT211" i="2"/>
  <c r="LS211" i="2"/>
  <c r="LR211" i="2"/>
  <c r="LQ211" i="2"/>
  <c r="LP211" i="2"/>
  <c r="LO211" i="2"/>
  <c r="LN211" i="2"/>
  <c r="LM211" i="2"/>
  <c r="LL211" i="2"/>
  <c r="LK211" i="2"/>
  <c r="LJ211" i="2"/>
  <c r="LI211" i="2"/>
  <c r="LH211" i="2"/>
  <c r="LG211" i="2"/>
  <c r="NH210" i="2"/>
  <c r="NG210" i="2"/>
  <c r="NF210" i="2"/>
  <c r="NE210" i="2"/>
  <c r="ND210" i="2"/>
  <c r="NC210" i="2"/>
  <c r="NB210" i="2"/>
  <c r="NA210" i="2"/>
  <c r="MZ210" i="2"/>
  <c r="MY210" i="2"/>
  <c r="MX210" i="2"/>
  <c r="MW210" i="2"/>
  <c r="MV210" i="2"/>
  <c r="MU210" i="2"/>
  <c r="MT210" i="2"/>
  <c r="MS210" i="2"/>
  <c r="MR210" i="2"/>
  <c r="MQ210" i="2"/>
  <c r="MP210" i="2"/>
  <c r="MO210" i="2"/>
  <c r="MN210" i="2"/>
  <c r="MM210" i="2"/>
  <c r="ML210" i="2"/>
  <c r="MK210" i="2"/>
  <c r="MJ210" i="2"/>
  <c r="MI210" i="2"/>
  <c r="MH210" i="2"/>
  <c r="MG210" i="2"/>
  <c r="MF210" i="2"/>
  <c r="ME210" i="2"/>
  <c r="MD210" i="2"/>
  <c r="MC210" i="2"/>
  <c r="MB210" i="2"/>
  <c r="MA210" i="2"/>
  <c r="LZ210" i="2"/>
  <c r="LY210" i="2"/>
  <c r="LX210" i="2"/>
  <c r="LW210" i="2"/>
  <c r="LV210" i="2"/>
  <c r="LU210" i="2"/>
  <c r="LT210" i="2"/>
  <c r="LS210" i="2"/>
  <c r="LR210" i="2"/>
  <c r="LQ210" i="2"/>
  <c r="LP210" i="2"/>
  <c r="LO210" i="2"/>
  <c r="LN210" i="2"/>
  <c r="LM210" i="2"/>
  <c r="LL210" i="2"/>
  <c r="LK210" i="2"/>
  <c r="LJ210" i="2"/>
  <c r="LI210" i="2"/>
  <c r="LH210" i="2"/>
  <c r="LG210" i="2"/>
  <c r="NH209" i="2"/>
  <c r="NG209" i="2"/>
  <c r="NF209" i="2"/>
  <c r="NE209" i="2"/>
  <c r="ND209" i="2"/>
  <c r="NC209" i="2"/>
  <c r="NB209" i="2"/>
  <c r="NA209" i="2"/>
  <c r="MZ209" i="2"/>
  <c r="MY209" i="2"/>
  <c r="MX209" i="2"/>
  <c r="MW209" i="2"/>
  <c r="MV209" i="2"/>
  <c r="MU209" i="2"/>
  <c r="MT209" i="2"/>
  <c r="MS209" i="2"/>
  <c r="MR209" i="2"/>
  <c r="MQ209" i="2"/>
  <c r="MP209" i="2"/>
  <c r="MO209" i="2"/>
  <c r="MN209" i="2"/>
  <c r="MM209" i="2"/>
  <c r="ML209" i="2"/>
  <c r="MK209" i="2"/>
  <c r="MJ209" i="2"/>
  <c r="MI209" i="2"/>
  <c r="MH209" i="2"/>
  <c r="MG209" i="2"/>
  <c r="MF209" i="2"/>
  <c r="ME209" i="2"/>
  <c r="MD209" i="2"/>
  <c r="MC209" i="2"/>
  <c r="MB209" i="2"/>
  <c r="MA209" i="2"/>
  <c r="LZ209" i="2"/>
  <c r="LY209" i="2"/>
  <c r="LX209" i="2"/>
  <c r="LW209" i="2"/>
  <c r="LV209" i="2"/>
  <c r="LU209" i="2"/>
  <c r="LT209" i="2"/>
  <c r="LS209" i="2"/>
  <c r="LR209" i="2"/>
  <c r="LQ209" i="2"/>
  <c r="LP209" i="2"/>
  <c r="LO209" i="2"/>
  <c r="LN209" i="2"/>
  <c r="LM209" i="2"/>
  <c r="LL209" i="2"/>
  <c r="LK209" i="2"/>
  <c r="LJ209" i="2"/>
  <c r="LI209" i="2"/>
  <c r="LH209" i="2"/>
  <c r="LG209" i="2"/>
  <c r="NH208" i="2"/>
  <c r="NG208" i="2"/>
  <c r="NF208" i="2"/>
  <c r="NE208" i="2"/>
  <c r="ND208" i="2"/>
  <c r="NC208" i="2"/>
  <c r="NB208" i="2"/>
  <c r="NA208" i="2"/>
  <c r="MZ208" i="2"/>
  <c r="MY208" i="2"/>
  <c r="MX208" i="2"/>
  <c r="MW208" i="2"/>
  <c r="MV208" i="2"/>
  <c r="MU208" i="2"/>
  <c r="MT208" i="2"/>
  <c r="MS208" i="2"/>
  <c r="MR208" i="2"/>
  <c r="MQ208" i="2"/>
  <c r="MP208" i="2"/>
  <c r="MO208" i="2"/>
  <c r="MN208" i="2"/>
  <c r="MM208" i="2"/>
  <c r="ML208" i="2"/>
  <c r="MK208" i="2"/>
  <c r="MJ208" i="2"/>
  <c r="MI208" i="2"/>
  <c r="MH208" i="2"/>
  <c r="MG208" i="2"/>
  <c r="MF208" i="2"/>
  <c r="ME208" i="2"/>
  <c r="MD208" i="2"/>
  <c r="MC208" i="2"/>
  <c r="MB208" i="2"/>
  <c r="MA208" i="2"/>
  <c r="LZ208" i="2"/>
  <c r="LY208" i="2"/>
  <c r="LX208" i="2"/>
  <c r="LW208" i="2"/>
  <c r="LV208" i="2"/>
  <c r="LU208" i="2"/>
  <c r="LT208" i="2"/>
  <c r="LS208" i="2"/>
  <c r="LR208" i="2"/>
  <c r="LQ208" i="2"/>
  <c r="LP208" i="2"/>
  <c r="LO208" i="2"/>
  <c r="LN208" i="2"/>
  <c r="LM208" i="2"/>
  <c r="LL208" i="2"/>
  <c r="LK208" i="2"/>
  <c r="LJ208" i="2"/>
  <c r="LI208" i="2"/>
  <c r="LH208" i="2"/>
  <c r="LG208" i="2"/>
  <c r="NH207" i="2"/>
  <c r="NG207" i="2"/>
  <c r="NF207" i="2"/>
  <c r="NE207" i="2"/>
  <c r="ND207" i="2"/>
  <c r="NC207" i="2"/>
  <c r="NB207" i="2"/>
  <c r="NA207" i="2"/>
  <c r="MZ207" i="2"/>
  <c r="MY207" i="2"/>
  <c r="MX207" i="2"/>
  <c r="MW207" i="2"/>
  <c r="MV207" i="2"/>
  <c r="MU207" i="2"/>
  <c r="MT207" i="2"/>
  <c r="MS207" i="2"/>
  <c r="MR207" i="2"/>
  <c r="MQ207" i="2"/>
  <c r="MP207" i="2"/>
  <c r="MO207" i="2"/>
  <c r="MN207" i="2"/>
  <c r="MM207" i="2"/>
  <c r="ML207" i="2"/>
  <c r="MK207" i="2"/>
  <c r="MJ207" i="2"/>
  <c r="MI207" i="2"/>
  <c r="MH207" i="2"/>
  <c r="MG207" i="2"/>
  <c r="MF207" i="2"/>
  <c r="ME207" i="2"/>
  <c r="MD207" i="2"/>
  <c r="MC207" i="2"/>
  <c r="MB207" i="2"/>
  <c r="MA207" i="2"/>
  <c r="LZ207" i="2"/>
  <c r="LY207" i="2"/>
  <c r="LX207" i="2"/>
  <c r="LW207" i="2"/>
  <c r="LV207" i="2"/>
  <c r="LU207" i="2"/>
  <c r="LT207" i="2"/>
  <c r="LS207" i="2"/>
  <c r="LR207" i="2"/>
  <c r="LQ207" i="2"/>
  <c r="LP207" i="2"/>
  <c r="LO207" i="2"/>
  <c r="LN207" i="2"/>
  <c r="LM207" i="2"/>
  <c r="LL207" i="2"/>
  <c r="LK207" i="2"/>
  <c r="LJ207" i="2"/>
  <c r="LI207" i="2"/>
  <c r="LH207" i="2"/>
  <c r="LG207" i="2"/>
  <c r="NH206" i="2"/>
  <c r="NG206" i="2"/>
  <c r="NF206" i="2"/>
  <c r="NE206" i="2"/>
  <c r="ND206" i="2"/>
  <c r="NC206" i="2"/>
  <c r="NB206" i="2"/>
  <c r="NA206" i="2"/>
  <c r="MZ206" i="2"/>
  <c r="MY206" i="2"/>
  <c r="MX206" i="2"/>
  <c r="MW206" i="2"/>
  <c r="MV206" i="2"/>
  <c r="MU206" i="2"/>
  <c r="MT206" i="2"/>
  <c r="MS206" i="2"/>
  <c r="MR206" i="2"/>
  <c r="MQ206" i="2"/>
  <c r="MP206" i="2"/>
  <c r="MO206" i="2"/>
  <c r="MN206" i="2"/>
  <c r="MM206" i="2"/>
  <c r="ML206" i="2"/>
  <c r="MK206" i="2"/>
  <c r="MJ206" i="2"/>
  <c r="MI206" i="2"/>
  <c r="MH206" i="2"/>
  <c r="MG206" i="2"/>
  <c r="MF206" i="2"/>
  <c r="ME206" i="2"/>
  <c r="MD206" i="2"/>
  <c r="MC206" i="2"/>
  <c r="MB206" i="2"/>
  <c r="MA206" i="2"/>
  <c r="LZ206" i="2"/>
  <c r="LY206" i="2"/>
  <c r="LX206" i="2"/>
  <c r="LW206" i="2"/>
  <c r="LV206" i="2"/>
  <c r="LU206" i="2"/>
  <c r="LT206" i="2"/>
  <c r="LS206" i="2"/>
  <c r="LR206" i="2"/>
  <c r="LQ206" i="2"/>
  <c r="LP206" i="2"/>
  <c r="LO206" i="2"/>
  <c r="LN206" i="2"/>
  <c r="LM206" i="2"/>
  <c r="LL206" i="2"/>
  <c r="LK206" i="2"/>
  <c r="LJ206" i="2"/>
  <c r="LI206" i="2"/>
  <c r="LH206" i="2"/>
  <c r="LG206" i="2"/>
  <c r="NH205" i="2"/>
  <c r="NG205" i="2"/>
  <c r="NF205" i="2"/>
  <c r="NE205" i="2"/>
  <c r="ND205" i="2"/>
  <c r="NC205" i="2"/>
  <c r="NB205" i="2"/>
  <c r="NA205" i="2"/>
  <c r="MZ205" i="2"/>
  <c r="MY205" i="2"/>
  <c r="MX205" i="2"/>
  <c r="MW205" i="2"/>
  <c r="MV205" i="2"/>
  <c r="MU205" i="2"/>
  <c r="MT205" i="2"/>
  <c r="MS205" i="2"/>
  <c r="MR205" i="2"/>
  <c r="MQ205" i="2"/>
  <c r="MP205" i="2"/>
  <c r="MO205" i="2"/>
  <c r="MN205" i="2"/>
  <c r="MM205" i="2"/>
  <c r="ML205" i="2"/>
  <c r="MK205" i="2"/>
  <c r="MJ205" i="2"/>
  <c r="MI205" i="2"/>
  <c r="MH205" i="2"/>
  <c r="MG205" i="2"/>
  <c r="MF205" i="2"/>
  <c r="ME205" i="2"/>
  <c r="MD205" i="2"/>
  <c r="MC205" i="2"/>
  <c r="MB205" i="2"/>
  <c r="MA205" i="2"/>
  <c r="LZ205" i="2"/>
  <c r="LY205" i="2"/>
  <c r="LX205" i="2"/>
  <c r="LW205" i="2"/>
  <c r="LV205" i="2"/>
  <c r="LU205" i="2"/>
  <c r="LT205" i="2"/>
  <c r="LS205" i="2"/>
  <c r="LR205" i="2"/>
  <c r="LQ205" i="2"/>
  <c r="LP205" i="2"/>
  <c r="LO205" i="2"/>
  <c r="LN205" i="2"/>
  <c r="LM205" i="2"/>
  <c r="LL205" i="2"/>
  <c r="LK205" i="2"/>
  <c r="LJ205" i="2"/>
  <c r="LI205" i="2"/>
  <c r="LH205" i="2"/>
  <c r="LG205" i="2"/>
  <c r="NH204" i="2"/>
  <c r="NG204" i="2"/>
  <c r="NF204" i="2"/>
  <c r="NE204" i="2"/>
  <c r="ND204" i="2"/>
  <c r="NC204" i="2"/>
  <c r="NB204" i="2"/>
  <c r="NA204" i="2"/>
  <c r="MZ204" i="2"/>
  <c r="MY204" i="2"/>
  <c r="MX204" i="2"/>
  <c r="MW204" i="2"/>
  <c r="MV204" i="2"/>
  <c r="MU204" i="2"/>
  <c r="MT204" i="2"/>
  <c r="MS204" i="2"/>
  <c r="MR204" i="2"/>
  <c r="MQ204" i="2"/>
  <c r="MP204" i="2"/>
  <c r="MO204" i="2"/>
  <c r="MN204" i="2"/>
  <c r="MM204" i="2"/>
  <c r="ML204" i="2"/>
  <c r="MK204" i="2"/>
  <c r="MJ204" i="2"/>
  <c r="MI204" i="2"/>
  <c r="MH204" i="2"/>
  <c r="MG204" i="2"/>
  <c r="MF204" i="2"/>
  <c r="ME204" i="2"/>
  <c r="MD204" i="2"/>
  <c r="MC204" i="2"/>
  <c r="MB204" i="2"/>
  <c r="MA204" i="2"/>
  <c r="LZ204" i="2"/>
  <c r="LY204" i="2"/>
  <c r="LX204" i="2"/>
  <c r="LW204" i="2"/>
  <c r="LV204" i="2"/>
  <c r="LU204" i="2"/>
  <c r="LT204" i="2"/>
  <c r="LS204" i="2"/>
  <c r="LR204" i="2"/>
  <c r="LQ204" i="2"/>
  <c r="LP204" i="2"/>
  <c r="LO204" i="2"/>
  <c r="LN204" i="2"/>
  <c r="LM204" i="2"/>
  <c r="LL204" i="2"/>
  <c r="LK204" i="2"/>
  <c r="LJ204" i="2"/>
  <c r="LI204" i="2"/>
  <c r="LH204" i="2"/>
  <c r="LG204" i="2"/>
  <c r="NH203" i="2"/>
  <c r="NG203" i="2"/>
  <c r="NF203" i="2"/>
  <c r="NE203" i="2"/>
  <c r="ND203" i="2"/>
  <c r="NC203" i="2"/>
  <c r="NB203" i="2"/>
  <c r="NA203" i="2"/>
  <c r="MZ203" i="2"/>
  <c r="MY203" i="2"/>
  <c r="MX203" i="2"/>
  <c r="MW203" i="2"/>
  <c r="MV203" i="2"/>
  <c r="MU203" i="2"/>
  <c r="MT203" i="2"/>
  <c r="MS203" i="2"/>
  <c r="MR203" i="2"/>
  <c r="MQ203" i="2"/>
  <c r="MP203" i="2"/>
  <c r="MO203" i="2"/>
  <c r="MN203" i="2"/>
  <c r="MM203" i="2"/>
  <c r="ML203" i="2"/>
  <c r="MK203" i="2"/>
  <c r="MJ203" i="2"/>
  <c r="MI203" i="2"/>
  <c r="MH203" i="2"/>
  <c r="MG203" i="2"/>
  <c r="MF203" i="2"/>
  <c r="ME203" i="2"/>
  <c r="MD203" i="2"/>
  <c r="MC203" i="2"/>
  <c r="MB203" i="2"/>
  <c r="MA203" i="2"/>
  <c r="LZ203" i="2"/>
  <c r="LY203" i="2"/>
  <c r="LX203" i="2"/>
  <c r="LW203" i="2"/>
  <c r="LV203" i="2"/>
  <c r="LU203" i="2"/>
  <c r="LT203" i="2"/>
  <c r="LS203" i="2"/>
  <c r="LR203" i="2"/>
  <c r="LQ203" i="2"/>
  <c r="LP203" i="2"/>
  <c r="LO203" i="2"/>
  <c r="LN203" i="2"/>
  <c r="LM203" i="2"/>
  <c r="LL203" i="2"/>
  <c r="LK203" i="2"/>
  <c r="LJ203" i="2"/>
  <c r="LI203" i="2"/>
  <c r="LH203" i="2"/>
  <c r="LG203" i="2"/>
  <c r="NH202" i="2"/>
  <c r="NG202" i="2"/>
  <c r="NF202" i="2"/>
  <c r="NE202" i="2"/>
  <c r="ND202" i="2"/>
  <c r="NC202" i="2"/>
  <c r="NB202" i="2"/>
  <c r="NA202" i="2"/>
  <c r="MZ202" i="2"/>
  <c r="MY202" i="2"/>
  <c r="MX202" i="2"/>
  <c r="MW202" i="2"/>
  <c r="MV202" i="2"/>
  <c r="MU202" i="2"/>
  <c r="MT202" i="2"/>
  <c r="MS202" i="2"/>
  <c r="MR202" i="2"/>
  <c r="MQ202" i="2"/>
  <c r="MP202" i="2"/>
  <c r="MO202" i="2"/>
  <c r="MN202" i="2"/>
  <c r="MM202" i="2"/>
  <c r="ML202" i="2"/>
  <c r="MK202" i="2"/>
  <c r="MJ202" i="2"/>
  <c r="MI202" i="2"/>
  <c r="MH202" i="2"/>
  <c r="MG202" i="2"/>
  <c r="MF202" i="2"/>
  <c r="ME202" i="2"/>
  <c r="MD202" i="2"/>
  <c r="MC202" i="2"/>
  <c r="MB202" i="2"/>
  <c r="MA202" i="2"/>
  <c r="LZ202" i="2"/>
  <c r="LY202" i="2"/>
  <c r="LX202" i="2"/>
  <c r="LW202" i="2"/>
  <c r="LV202" i="2"/>
  <c r="LU202" i="2"/>
  <c r="LT202" i="2"/>
  <c r="LS202" i="2"/>
  <c r="LR202" i="2"/>
  <c r="LQ202" i="2"/>
  <c r="LP202" i="2"/>
  <c r="LO202" i="2"/>
  <c r="LN202" i="2"/>
  <c r="LM202" i="2"/>
  <c r="LL202" i="2"/>
  <c r="LK202" i="2"/>
  <c r="LJ202" i="2"/>
  <c r="LI202" i="2"/>
  <c r="LH202" i="2"/>
  <c r="LG202" i="2"/>
  <c r="NH201" i="2"/>
  <c r="NG201" i="2"/>
  <c r="NF201" i="2"/>
  <c r="NE201" i="2"/>
  <c r="ND201" i="2"/>
  <c r="NC201" i="2"/>
  <c r="NB201" i="2"/>
  <c r="NA201" i="2"/>
  <c r="MZ201" i="2"/>
  <c r="MY201" i="2"/>
  <c r="MX201" i="2"/>
  <c r="MW201" i="2"/>
  <c r="MV201" i="2"/>
  <c r="MU201" i="2"/>
  <c r="MT201" i="2"/>
  <c r="MS201" i="2"/>
  <c r="MR201" i="2"/>
  <c r="MQ201" i="2"/>
  <c r="MP201" i="2"/>
  <c r="MO201" i="2"/>
  <c r="MN201" i="2"/>
  <c r="MM201" i="2"/>
  <c r="ML201" i="2"/>
  <c r="MK201" i="2"/>
  <c r="MJ201" i="2"/>
  <c r="MI201" i="2"/>
  <c r="MH201" i="2"/>
  <c r="MG201" i="2"/>
  <c r="MF201" i="2"/>
  <c r="ME201" i="2"/>
  <c r="MD201" i="2"/>
  <c r="MC201" i="2"/>
  <c r="MB201" i="2"/>
  <c r="MA201" i="2"/>
  <c r="LZ201" i="2"/>
  <c r="LY201" i="2"/>
  <c r="LX201" i="2"/>
  <c r="LW201" i="2"/>
  <c r="LV201" i="2"/>
  <c r="LU201" i="2"/>
  <c r="LT201" i="2"/>
  <c r="LS201" i="2"/>
  <c r="LR201" i="2"/>
  <c r="LQ201" i="2"/>
  <c r="LP201" i="2"/>
  <c r="LO201" i="2"/>
  <c r="LN201" i="2"/>
  <c r="LM201" i="2"/>
  <c r="LL201" i="2"/>
  <c r="LK201" i="2"/>
  <c r="LJ201" i="2"/>
  <c r="LI201" i="2"/>
  <c r="LH201" i="2"/>
  <c r="LG201" i="2"/>
  <c r="NH200" i="2"/>
  <c r="NG200" i="2"/>
  <c r="NF200" i="2"/>
  <c r="NE200" i="2"/>
  <c r="ND200" i="2"/>
  <c r="NC200" i="2"/>
  <c r="NB200" i="2"/>
  <c r="NA200" i="2"/>
  <c r="MZ200" i="2"/>
  <c r="MY200" i="2"/>
  <c r="MX200" i="2"/>
  <c r="MW200" i="2"/>
  <c r="MV200" i="2"/>
  <c r="MU200" i="2"/>
  <c r="MT200" i="2"/>
  <c r="MS200" i="2"/>
  <c r="MR200" i="2"/>
  <c r="MQ200" i="2"/>
  <c r="MP200" i="2"/>
  <c r="MO200" i="2"/>
  <c r="MN200" i="2"/>
  <c r="MM200" i="2"/>
  <c r="ML200" i="2"/>
  <c r="MK200" i="2"/>
  <c r="MJ200" i="2"/>
  <c r="MI200" i="2"/>
  <c r="MH200" i="2"/>
  <c r="MG200" i="2"/>
  <c r="MF200" i="2"/>
  <c r="ME200" i="2"/>
  <c r="MD200" i="2"/>
  <c r="MC200" i="2"/>
  <c r="MB200" i="2"/>
  <c r="MA200" i="2"/>
  <c r="LZ200" i="2"/>
  <c r="LY200" i="2"/>
  <c r="LX200" i="2"/>
  <c r="LW200" i="2"/>
  <c r="LV200" i="2"/>
  <c r="LU200" i="2"/>
  <c r="LT200" i="2"/>
  <c r="LS200" i="2"/>
  <c r="LR200" i="2"/>
  <c r="LQ200" i="2"/>
  <c r="LP200" i="2"/>
  <c r="LO200" i="2"/>
  <c r="LN200" i="2"/>
  <c r="LM200" i="2"/>
  <c r="LL200" i="2"/>
  <c r="LK200" i="2"/>
  <c r="LJ200" i="2"/>
  <c r="LI200" i="2"/>
  <c r="LH200" i="2"/>
  <c r="LG200" i="2"/>
  <c r="NH199" i="2"/>
  <c r="NG199" i="2"/>
  <c r="NF199" i="2"/>
  <c r="NE199" i="2"/>
  <c r="ND199" i="2"/>
  <c r="NC199" i="2"/>
  <c r="NB199" i="2"/>
  <c r="NA199" i="2"/>
  <c r="MZ199" i="2"/>
  <c r="MY199" i="2"/>
  <c r="MX199" i="2"/>
  <c r="MW199" i="2"/>
  <c r="MV199" i="2"/>
  <c r="MU199" i="2"/>
  <c r="MT199" i="2"/>
  <c r="MS199" i="2"/>
  <c r="MR199" i="2"/>
  <c r="MQ199" i="2"/>
  <c r="MP199" i="2"/>
  <c r="MO199" i="2"/>
  <c r="MN199" i="2"/>
  <c r="MM199" i="2"/>
  <c r="ML199" i="2"/>
  <c r="MK199" i="2"/>
  <c r="MJ199" i="2"/>
  <c r="MI199" i="2"/>
  <c r="MH199" i="2"/>
  <c r="MG199" i="2"/>
  <c r="MF199" i="2"/>
  <c r="ME199" i="2"/>
  <c r="MD199" i="2"/>
  <c r="MC199" i="2"/>
  <c r="MB199" i="2"/>
  <c r="MA199" i="2"/>
  <c r="LZ199" i="2"/>
  <c r="LY199" i="2"/>
  <c r="LX199" i="2"/>
  <c r="LW199" i="2"/>
  <c r="LV199" i="2"/>
  <c r="LU199" i="2"/>
  <c r="LT199" i="2"/>
  <c r="LS199" i="2"/>
  <c r="LR199" i="2"/>
  <c r="LQ199" i="2"/>
  <c r="LP199" i="2"/>
  <c r="LO199" i="2"/>
  <c r="LN199" i="2"/>
  <c r="LM199" i="2"/>
  <c r="LL199" i="2"/>
  <c r="LK199" i="2"/>
  <c r="LJ199" i="2"/>
  <c r="LI199" i="2"/>
  <c r="LH199" i="2"/>
  <c r="LG199" i="2"/>
  <c r="NH198" i="2"/>
  <c r="NG198" i="2"/>
  <c r="NF198" i="2"/>
  <c r="NE198" i="2"/>
  <c r="ND198" i="2"/>
  <c r="NC198" i="2"/>
  <c r="NB198" i="2"/>
  <c r="NA198" i="2"/>
  <c r="MZ198" i="2"/>
  <c r="MY198" i="2"/>
  <c r="MX198" i="2"/>
  <c r="MW198" i="2"/>
  <c r="MV198" i="2"/>
  <c r="MU198" i="2"/>
  <c r="MT198" i="2"/>
  <c r="MS198" i="2"/>
  <c r="MR198" i="2"/>
  <c r="MQ198" i="2"/>
  <c r="MP198" i="2"/>
  <c r="MO198" i="2"/>
  <c r="MN198" i="2"/>
  <c r="MM198" i="2"/>
  <c r="ML198" i="2"/>
  <c r="MK198" i="2"/>
  <c r="MJ198" i="2"/>
  <c r="MI198" i="2"/>
  <c r="MH198" i="2"/>
  <c r="MG198" i="2"/>
  <c r="MF198" i="2"/>
  <c r="ME198" i="2"/>
  <c r="MD198" i="2"/>
  <c r="MC198" i="2"/>
  <c r="MB198" i="2"/>
  <c r="MA198" i="2"/>
  <c r="LZ198" i="2"/>
  <c r="LY198" i="2"/>
  <c r="LX198" i="2"/>
  <c r="LW198" i="2"/>
  <c r="LV198" i="2"/>
  <c r="LU198" i="2"/>
  <c r="LT198" i="2"/>
  <c r="LS198" i="2"/>
  <c r="LR198" i="2"/>
  <c r="LQ198" i="2"/>
  <c r="LP198" i="2"/>
  <c r="LO198" i="2"/>
  <c r="LN198" i="2"/>
  <c r="LM198" i="2"/>
  <c r="LL198" i="2"/>
  <c r="LK198" i="2"/>
  <c r="LJ198" i="2"/>
  <c r="LI198" i="2"/>
  <c r="LH198" i="2"/>
  <c r="LG198" i="2"/>
  <c r="NH197" i="2"/>
  <c r="NG197" i="2"/>
  <c r="NF197" i="2"/>
  <c r="NE197" i="2"/>
  <c r="ND197" i="2"/>
  <c r="NC197" i="2"/>
  <c r="NB197" i="2"/>
  <c r="NA197" i="2"/>
  <c r="MZ197" i="2"/>
  <c r="MY197" i="2"/>
  <c r="MX197" i="2"/>
  <c r="MW197" i="2"/>
  <c r="MV197" i="2"/>
  <c r="MU197" i="2"/>
  <c r="MT197" i="2"/>
  <c r="MS197" i="2"/>
  <c r="MR197" i="2"/>
  <c r="MQ197" i="2"/>
  <c r="MP197" i="2"/>
  <c r="MO197" i="2"/>
  <c r="MN197" i="2"/>
  <c r="MM197" i="2"/>
  <c r="ML197" i="2"/>
  <c r="MK197" i="2"/>
  <c r="MJ197" i="2"/>
  <c r="MI197" i="2"/>
  <c r="MH197" i="2"/>
  <c r="MG197" i="2"/>
  <c r="MF197" i="2"/>
  <c r="ME197" i="2"/>
  <c r="MD197" i="2"/>
  <c r="MC197" i="2"/>
  <c r="MB197" i="2"/>
  <c r="MA197" i="2"/>
  <c r="LZ197" i="2"/>
  <c r="LY197" i="2"/>
  <c r="LX197" i="2"/>
  <c r="LW197" i="2"/>
  <c r="LV197" i="2"/>
  <c r="LU197" i="2"/>
  <c r="LT197" i="2"/>
  <c r="LS197" i="2"/>
  <c r="LR197" i="2"/>
  <c r="LQ197" i="2"/>
  <c r="LP197" i="2"/>
  <c r="LO197" i="2"/>
  <c r="LN197" i="2"/>
  <c r="LM197" i="2"/>
  <c r="LL197" i="2"/>
  <c r="LK197" i="2"/>
  <c r="LJ197" i="2"/>
  <c r="LI197" i="2"/>
  <c r="LH197" i="2"/>
  <c r="LG197" i="2"/>
  <c r="NH196" i="2"/>
  <c r="NG196" i="2"/>
  <c r="NF196" i="2"/>
  <c r="NE196" i="2"/>
  <c r="ND196" i="2"/>
  <c r="NC196" i="2"/>
  <c r="NB196" i="2"/>
  <c r="NA196" i="2"/>
  <c r="MZ196" i="2"/>
  <c r="MY196" i="2"/>
  <c r="MX196" i="2"/>
  <c r="MW196" i="2"/>
  <c r="MV196" i="2"/>
  <c r="MU196" i="2"/>
  <c r="MT196" i="2"/>
  <c r="MS196" i="2"/>
  <c r="MR196" i="2"/>
  <c r="MQ196" i="2"/>
  <c r="MP196" i="2"/>
  <c r="MO196" i="2"/>
  <c r="MN196" i="2"/>
  <c r="MM196" i="2"/>
  <c r="ML196" i="2"/>
  <c r="MK196" i="2"/>
  <c r="MJ196" i="2"/>
  <c r="MI196" i="2"/>
  <c r="MH196" i="2"/>
  <c r="MG196" i="2"/>
  <c r="MF196" i="2"/>
  <c r="ME196" i="2"/>
  <c r="MD196" i="2"/>
  <c r="MC196" i="2"/>
  <c r="MB196" i="2"/>
  <c r="MA196" i="2"/>
  <c r="LZ196" i="2"/>
  <c r="LY196" i="2"/>
  <c r="LX196" i="2"/>
  <c r="LW196" i="2"/>
  <c r="LV196" i="2"/>
  <c r="LU196" i="2"/>
  <c r="LT196" i="2"/>
  <c r="LS196" i="2"/>
  <c r="LR196" i="2"/>
  <c r="LQ196" i="2"/>
  <c r="LP196" i="2"/>
  <c r="LO196" i="2"/>
  <c r="LN196" i="2"/>
  <c r="LM196" i="2"/>
  <c r="LL196" i="2"/>
  <c r="LK196" i="2"/>
  <c r="LJ196" i="2"/>
  <c r="LI196" i="2"/>
  <c r="LH196" i="2"/>
  <c r="LG196" i="2"/>
  <c r="NH195" i="2"/>
  <c r="NG195" i="2"/>
  <c r="NF195" i="2"/>
  <c r="NE195" i="2"/>
  <c r="ND195" i="2"/>
  <c r="NC195" i="2"/>
  <c r="NB195" i="2"/>
  <c r="NA195" i="2"/>
  <c r="MZ195" i="2"/>
  <c r="MY195" i="2"/>
  <c r="MX195" i="2"/>
  <c r="MW195" i="2"/>
  <c r="MV195" i="2"/>
  <c r="MU195" i="2"/>
  <c r="MT195" i="2"/>
  <c r="MS195" i="2"/>
  <c r="MR195" i="2"/>
  <c r="MQ195" i="2"/>
  <c r="MP195" i="2"/>
  <c r="MO195" i="2"/>
  <c r="MN195" i="2"/>
  <c r="MM195" i="2"/>
  <c r="ML195" i="2"/>
  <c r="MK195" i="2"/>
  <c r="MJ195" i="2"/>
  <c r="MI195" i="2"/>
  <c r="MH195" i="2"/>
  <c r="MG195" i="2"/>
  <c r="MF195" i="2"/>
  <c r="ME195" i="2"/>
  <c r="MD195" i="2"/>
  <c r="MC195" i="2"/>
  <c r="MB195" i="2"/>
  <c r="MA195" i="2"/>
  <c r="LZ195" i="2"/>
  <c r="LY195" i="2"/>
  <c r="LX195" i="2"/>
  <c r="LW195" i="2"/>
  <c r="LV195" i="2"/>
  <c r="LU195" i="2"/>
  <c r="LT195" i="2"/>
  <c r="LS195" i="2"/>
  <c r="LR195" i="2"/>
  <c r="LQ195" i="2"/>
  <c r="LP195" i="2"/>
  <c r="LO195" i="2"/>
  <c r="LN195" i="2"/>
  <c r="LM195" i="2"/>
  <c r="LL195" i="2"/>
  <c r="LK195" i="2"/>
  <c r="LJ195" i="2"/>
  <c r="LI195" i="2"/>
  <c r="LH195" i="2"/>
  <c r="LG195" i="2"/>
  <c r="NH194" i="2"/>
  <c r="NG194" i="2"/>
  <c r="NF194" i="2"/>
  <c r="NE194" i="2"/>
  <c r="ND194" i="2"/>
  <c r="NC194" i="2"/>
  <c r="NB194" i="2"/>
  <c r="NA194" i="2"/>
  <c r="MZ194" i="2"/>
  <c r="MY194" i="2"/>
  <c r="MX194" i="2"/>
  <c r="MW194" i="2"/>
  <c r="MV194" i="2"/>
  <c r="MU194" i="2"/>
  <c r="MT194" i="2"/>
  <c r="MS194" i="2"/>
  <c r="MR194" i="2"/>
  <c r="MQ194" i="2"/>
  <c r="MP194" i="2"/>
  <c r="MO194" i="2"/>
  <c r="MN194" i="2"/>
  <c r="MM194" i="2"/>
  <c r="ML194" i="2"/>
  <c r="MK194" i="2"/>
  <c r="MJ194" i="2"/>
  <c r="MI194" i="2"/>
  <c r="MH194" i="2"/>
  <c r="MG194" i="2"/>
  <c r="MF194" i="2"/>
  <c r="ME194" i="2"/>
  <c r="MD194" i="2"/>
  <c r="MC194" i="2"/>
  <c r="MB194" i="2"/>
  <c r="MA194" i="2"/>
  <c r="LZ194" i="2"/>
  <c r="LY194" i="2"/>
  <c r="LX194" i="2"/>
  <c r="LW194" i="2"/>
  <c r="LV194" i="2"/>
  <c r="LU194" i="2"/>
  <c r="LT194" i="2"/>
  <c r="LS194" i="2"/>
  <c r="LR194" i="2"/>
  <c r="LQ194" i="2"/>
  <c r="LP194" i="2"/>
  <c r="LO194" i="2"/>
  <c r="LN194" i="2"/>
  <c r="LM194" i="2"/>
  <c r="LL194" i="2"/>
  <c r="LK194" i="2"/>
  <c r="LJ194" i="2"/>
  <c r="LI194" i="2"/>
  <c r="LH194" i="2"/>
  <c r="LG194" i="2"/>
  <c r="NH193" i="2"/>
  <c r="NG193" i="2"/>
  <c r="NF193" i="2"/>
  <c r="NE193" i="2"/>
  <c r="ND193" i="2"/>
  <c r="NC193" i="2"/>
  <c r="NB193" i="2"/>
  <c r="NA193" i="2"/>
  <c r="MZ193" i="2"/>
  <c r="MY193" i="2"/>
  <c r="MX193" i="2"/>
  <c r="MW193" i="2"/>
  <c r="MV193" i="2"/>
  <c r="MU193" i="2"/>
  <c r="MT193" i="2"/>
  <c r="MS193" i="2"/>
  <c r="MR193" i="2"/>
  <c r="MQ193" i="2"/>
  <c r="MP193" i="2"/>
  <c r="MO193" i="2"/>
  <c r="MN193" i="2"/>
  <c r="MM193" i="2"/>
  <c r="ML193" i="2"/>
  <c r="MK193" i="2"/>
  <c r="MJ193" i="2"/>
  <c r="MI193" i="2"/>
  <c r="MH193" i="2"/>
  <c r="MG193" i="2"/>
  <c r="MF193" i="2"/>
  <c r="ME193" i="2"/>
  <c r="MD193" i="2"/>
  <c r="MC193" i="2"/>
  <c r="MB193" i="2"/>
  <c r="MA193" i="2"/>
  <c r="LZ193" i="2"/>
  <c r="LY193" i="2"/>
  <c r="LX193" i="2"/>
  <c r="LW193" i="2"/>
  <c r="LV193" i="2"/>
  <c r="LU193" i="2"/>
  <c r="LT193" i="2"/>
  <c r="LS193" i="2"/>
  <c r="LR193" i="2"/>
  <c r="LQ193" i="2"/>
  <c r="LP193" i="2"/>
  <c r="LO193" i="2"/>
  <c r="LN193" i="2"/>
  <c r="LM193" i="2"/>
  <c r="LL193" i="2"/>
  <c r="LK193" i="2"/>
  <c r="LJ193" i="2"/>
  <c r="LI193" i="2"/>
  <c r="LH193" i="2"/>
  <c r="LG193" i="2"/>
  <c r="NH192" i="2"/>
  <c r="NG192" i="2"/>
  <c r="NF192" i="2"/>
  <c r="NE192" i="2"/>
  <c r="ND192" i="2"/>
  <c r="NC192" i="2"/>
  <c r="NB192" i="2"/>
  <c r="NA192" i="2"/>
  <c r="MZ192" i="2"/>
  <c r="MY192" i="2"/>
  <c r="MX192" i="2"/>
  <c r="MW192" i="2"/>
  <c r="MV192" i="2"/>
  <c r="MU192" i="2"/>
  <c r="MT192" i="2"/>
  <c r="MS192" i="2"/>
  <c r="MR192" i="2"/>
  <c r="MQ192" i="2"/>
  <c r="MP192" i="2"/>
  <c r="MO192" i="2"/>
  <c r="MN192" i="2"/>
  <c r="MM192" i="2"/>
  <c r="ML192" i="2"/>
  <c r="MK192" i="2"/>
  <c r="MJ192" i="2"/>
  <c r="MI192" i="2"/>
  <c r="MH192" i="2"/>
  <c r="MG192" i="2"/>
  <c r="MF192" i="2"/>
  <c r="ME192" i="2"/>
  <c r="MD192" i="2"/>
  <c r="MC192" i="2"/>
  <c r="MB192" i="2"/>
  <c r="MA192" i="2"/>
  <c r="LZ192" i="2"/>
  <c r="LY192" i="2"/>
  <c r="LX192" i="2"/>
  <c r="LW192" i="2"/>
  <c r="LV192" i="2"/>
  <c r="LU192" i="2"/>
  <c r="LT192" i="2"/>
  <c r="LS192" i="2"/>
  <c r="LR192" i="2"/>
  <c r="LQ192" i="2"/>
  <c r="LP192" i="2"/>
  <c r="LO192" i="2"/>
  <c r="LN192" i="2"/>
  <c r="LM192" i="2"/>
  <c r="LL192" i="2"/>
  <c r="LK192" i="2"/>
  <c r="LJ192" i="2"/>
  <c r="LI192" i="2"/>
  <c r="LH192" i="2"/>
  <c r="LG192" i="2"/>
  <c r="NH191" i="2"/>
  <c r="NG191" i="2"/>
  <c r="NF191" i="2"/>
  <c r="NE191" i="2"/>
  <c r="ND191" i="2"/>
  <c r="NC191" i="2"/>
  <c r="NB191" i="2"/>
  <c r="NA191" i="2"/>
  <c r="MZ191" i="2"/>
  <c r="MY191" i="2"/>
  <c r="MX191" i="2"/>
  <c r="MW191" i="2"/>
  <c r="MV191" i="2"/>
  <c r="MU191" i="2"/>
  <c r="MT191" i="2"/>
  <c r="MS191" i="2"/>
  <c r="MR191" i="2"/>
  <c r="MQ191" i="2"/>
  <c r="MP191" i="2"/>
  <c r="MO191" i="2"/>
  <c r="MN191" i="2"/>
  <c r="MM191" i="2"/>
  <c r="ML191" i="2"/>
  <c r="MK191" i="2"/>
  <c r="MJ191" i="2"/>
  <c r="MI191" i="2"/>
  <c r="MH191" i="2"/>
  <c r="MG191" i="2"/>
  <c r="MF191" i="2"/>
  <c r="ME191" i="2"/>
  <c r="MD191" i="2"/>
  <c r="MC191" i="2"/>
  <c r="MB191" i="2"/>
  <c r="MA191" i="2"/>
  <c r="LZ191" i="2"/>
  <c r="LY191" i="2"/>
  <c r="LX191" i="2"/>
  <c r="LW191" i="2"/>
  <c r="LV191" i="2"/>
  <c r="LU191" i="2"/>
  <c r="LT191" i="2"/>
  <c r="LS191" i="2"/>
  <c r="LR191" i="2"/>
  <c r="LQ191" i="2"/>
  <c r="LP191" i="2"/>
  <c r="LO191" i="2"/>
  <c r="LN191" i="2"/>
  <c r="LM191" i="2"/>
  <c r="LL191" i="2"/>
  <c r="LK191" i="2"/>
  <c r="LJ191" i="2"/>
  <c r="LI191" i="2"/>
  <c r="LH191" i="2"/>
  <c r="LG191" i="2"/>
  <c r="NH190" i="2"/>
  <c r="NG190" i="2"/>
  <c r="NF190" i="2"/>
  <c r="NE190" i="2"/>
  <c r="ND190" i="2"/>
  <c r="NC190" i="2"/>
  <c r="NB190" i="2"/>
  <c r="NA190" i="2"/>
  <c r="MZ190" i="2"/>
  <c r="MY190" i="2"/>
  <c r="MX190" i="2"/>
  <c r="MW190" i="2"/>
  <c r="MV190" i="2"/>
  <c r="MU190" i="2"/>
  <c r="MT190" i="2"/>
  <c r="MS190" i="2"/>
  <c r="MR190" i="2"/>
  <c r="MQ190" i="2"/>
  <c r="MP190" i="2"/>
  <c r="MO190" i="2"/>
  <c r="MN190" i="2"/>
  <c r="MM190" i="2"/>
  <c r="ML190" i="2"/>
  <c r="MK190" i="2"/>
  <c r="MJ190" i="2"/>
  <c r="MI190" i="2"/>
  <c r="MH190" i="2"/>
  <c r="MG190" i="2"/>
  <c r="MF190" i="2"/>
  <c r="ME190" i="2"/>
  <c r="MD190" i="2"/>
  <c r="MC190" i="2"/>
  <c r="MB190" i="2"/>
  <c r="MA190" i="2"/>
  <c r="LZ190" i="2"/>
  <c r="LY190" i="2"/>
  <c r="LX190" i="2"/>
  <c r="LW190" i="2"/>
  <c r="LV190" i="2"/>
  <c r="LU190" i="2"/>
  <c r="LT190" i="2"/>
  <c r="LS190" i="2"/>
  <c r="LR190" i="2"/>
  <c r="LQ190" i="2"/>
  <c r="LP190" i="2"/>
  <c r="LO190" i="2"/>
  <c r="LN190" i="2"/>
  <c r="LM190" i="2"/>
  <c r="LL190" i="2"/>
  <c r="LK190" i="2"/>
  <c r="LJ190" i="2"/>
  <c r="LI190" i="2"/>
  <c r="LH190" i="2"/>
  <c r="LG190" i="2"/>
  <c r="NH189" i="2"/>
  <c r="NG189" i="2"/>
  <c r="NF189" i="2"/>
  <c r="NE189" i="2"/>
  <c r="ND189" i="2"/>
  <c r="NC189" i="2"/>
  <c r="NB189" i="2"/>
  <c r="NA189" i="2"/>
  <c r="MZ189" i="2"/>
  <c r="MY189" i="2"/>
  <c r="MX189" i="2"/>
  <c r="MW189" i="2"/>
  <c r="MV189" i="2"/>
  <c r="MU189" i="2"/>
  <c r="MT189" i="2"/>
  <c r="MS189" i="2"/>
  <c r="MR189" i="2"/>
  <c r="MQ189" i="2"/>
  <c r="MP189" i="2"/>
  <c r="MO189" i="2"/>
  <c r="MN189" i="2"/>
  <c r="MM189" i="2"/>
  <c r="ML189" i="2"/>
  <c r="MK189" i="2"/>
  <c r="MJ189" i="2"/>
  <c r="MI189" i="2"/>
  <c r="MH189" i="2"/>
  <c r="MG189" i="2"/>
  <c r="MF189" i="2"/>
  <c r="ME189" i="2"/>
  <c r="MD189" i="2"/>
  <c r="MC189" i="2"/>
  <c r="MB189" i="2"/>
  <c r="MA189" i="2"/>
  <c r="LZ189" i="2"/>
  <c r="LY189" i="2"/>
  <c r="LX189" i="2"/>
  <c r="LW189" i="2"/>
  <c r="LV189" i="2"/>
  <c r="LU189" i="2"/>
  <c r="LT189" i="2"/>
  <c r="LS189" i="2"/>
  <c r="LR189" i="2"/>
  <c r="LQ189" i="2"/>
  <c r="LP189" i="2"/>
  <c r="LO189" i="2"/>
  <c r="LN189" i="2"/>
  <c r="LM189" i="2"/>
  <c r="LL189" i="2"/>
  <c r="LK189" i="2"/>
  <c r="LJ189" i="2"/>
  <c r="LI189" i="2"/>
  <c r="LH189" i="2"/>
  <c r="LG189" i="2"/>
  <c r="NH188" i="2"/>
  <c r="NG188" i="2"/>
  <c r="NF188" i="2"/>
  <c r="NE188" i="2"/>
  <c r="ND188" i="2"/>
  <c r="NC188" i="2"/>
  <c r="NB188" i="2"/>
  <c r="NA188" i="2"/>
  <c r="MZ188" i="2"/>
  <c r="MY188" i="2"/>
  <c r="MX188" i="2"/>
  <c r="MW188" i="2"/>
  <c r="MV188" i="2"/>
  <c r="MU188" i="2"/>
  <c r="MT188" i="2"/>
  <c r="MS188" i="2"/>
  <c r="MR188" i="2"/>
  <c r="MQ188" i="2"/>
  <c r="MP188" i="2"/>
  <c r="MO188" i="2"/>
  <c r="MN188" i="2"/>
  <c r="MM188" i="2"/>
  <c r="ML188" i="2"/>
  <c r="MK188" i="2"/>
  <c r="MJ188" i="2"/>
  <c r="MI188" i="2"/>
  <c r="MH188" i="2"/>
  <c r="MG188" i="2"/>
  <c r="MF188" i="2"/>
  <c r="ME188" i="2"/>
  <c r="MD188" i="2"/>
  <c r="MC188" i="2"/>
  <c r="MB188" i="2"/>
  <c r="MA188" i="2"/>
  <c r="LZ188" i="2"/>
  <c r="LY188" i="2"/>
  <c r="LX188" i="2"/>
  <c r="LW188" i="2"/>
  <c r="LV188" i="2"/>
  <c r="LU188" i="2"/>
  <c r="LT188" i="2"/>
  <c r="LS188" i="2"/>
  <c r="LR188" i="2"/>
  <c r="LQ188" i="2"/>
  <c r="LP188" i="2"/>
  <c r="LO188" i="2"/>
  <c r="LN188" i="2"/>
  <c r="LM188" i="2"/>
  <c r="LL188" i="2"/>
  <c r="LK188" i="2"/>
  <c r="LJ188" i="2"/>
  <c r="LI188" i="2"/>
  <c r="LH188" i="2"/>
  <c r="LG188" i="2"/>
  <c r="NH187" i="2"/>
  <c r="NG187" i="2"/>
  <c r="NF187" i="2"/>
  <c r="NE187" i="2"/>
  <c r="ND187" i="2"/>
  <c r="NC187" i="2"/>
  <c r="NB187" i="2"/>
  <c r="NA187" i="2"/>
  <c r="MZ187" i="2"/>
  <c r="MY187" i="2"/>
  <c r="MX187" i="2"/>
  <c r="MW187" i="2"/>
  <c r="MV187" i="2"/>
  <c r="MU187" i="2"/>
  <c r="MT187" i="2"/>
  <c r="MS187" i="2"/>
  <c r="MR187" i="2"/>
  <c r="MQ187" i="2"/>
  <c r="MP187" i="2"/>
  <c r="MO187" i="2"/>
  <c r="MN187" i="2"/>
  <c r="MM187" i="2"/>
  <c r="ML187" i="2"/>
  <c r="MK187" i="2"/>
  <c r="MJ187" i="2"/>
  <c r="MI187" i="2"/>
  <c r="MH187" i="2"/>
  <c r="MG187" i="2"/>
  <c r="MF187" i="2"/>
  <c r="ME187" i="2"/>
  <c r="MD187" i="2"/>
  <c r="MC187" i="2"/>
  <c r="MB187" i="2"/>
  <c r="MA187" i="2"/>
  <c r="LZ187" i="2"/>
  <c r="LY187" i="2"/>
  <c r="LX187" i="2"/>
  <c r="LW187" i="2"/>
  <c r="LV187" i="2"/>
  <c r="LU187" i="2"/>
  <c r="LT187" i="2"/>
  <c r="LS187" i="2"/>
  <c r="LR187" i="2"/>
  <c r="LQ187" i="2"/>
  <c r="LP187" i="2"/>
  <c r="LO187" i="2"/>
  <c r="LN187" i="2"/>
  <c r="LM187" i="2"/>
  <c r="LL187" i="2"/>
  <c r="LK187" i="2"/>
  <c r="LJ187" i="2"/>
  <c r="LI187" i="2"/>
  <c r="LH187" i="2"/>
  <c r="LG187" i="2"/>
  <c r="NH186" i="2"/>
  <c r="NG186" i="2"/>
  <c r="NF186" i="2"/>
  <c r="NE186" i="2"/>
  <c r="ND186" i="2"/>
  <c r="NC186" i="2"/>
  <c r="NB186" i="2"/>
  <c r="NA186" i="2"/>
  <c r="MZ186" i="2"/>
  <c r="MY186" i="2"/>
  <c r="MX186" i="2"/>
  <c r="MW186" i="2"/>
  <c r="MV186" i="2"/>
  <c r="MU186" i="2"/>
  <c r="MT186" i="2"/>
  <c r="MS186" i="2"/>
  <c r="MR186" i="2"/>
  <c r="MQ186" i="2"/>
  <c r="MP186" i="2"/>
  <c r="MO186" i="2"/>
  <c r="MN186" i="2"/>
  <c r="MM186" i="2"/>
  <c r="ML186" i="2"/>
  <c r="MK186" i="2"/>
  <c r="MJ186" i="2"/>
  <c r="MI186" i="2"/>
  <c r="MH186" i="2"/>
  <c r="MG186" i="2"/>
  <c r="MF186" i="2"/>
  <c r="ME186" i="2"/>
  <c r="MD186" i="2"/>
  <c r="MC186" i="2"/>
  <c r="MB186" i="2"/>
  <c r="MA186" i="2"/>
  <c r="LZ186" i="2"/>
  <c r="LY186" i="2"/>
  <c r="LX186" i="2"/>
  <c r="LW186" i="2"/>
  <c r="LV186" i="2"/>
  <c r="LU186" i="2"/>
  <c r="LT186" i="2"/>
  <c r="LS186" i="2"/>
  <c r="LR186" i="2"/>
  <c r="LQ186" i="2"/>
  <c r="LP186" i="2"/>
  <c r="LO186" i="2"/>
  <c r="LN186" i="2"/>
  <c r="LM186" i="2"/>
  <c r="LL186" i="2"/>
  <c r="LK186" i="2"/>
  <c r="LJ186" i="2"/>
  <c r="LI186" i="2"/>
  <c r="LH186" i="2"/>
  <c r="LG186" i="2"/>
  <c r="NH185" i="2"/>
  <c r="NG185" i="2"/>
  <c r="NF185" i="2"/>
  <c r="NE185" i="2"/>
  <c r="ND185" i="2"/>
  <c r="NC185" i="2"/>
  <c r="NB185" i="2"/>
  <c r="NA185" i="2"/>
  <c r="MZ185" i="2"/>
  <c r="MY185" i="2"/>
  <c r="MX185" i="2"/>
  <c r="MW185" i="2"/>
  <c r="MV185" i="2"/>
  <c r="MU185" i="2"/>
  <c r="MT185" i="2"/>
  <c r="MS185" i="2"/>
  <c r="MR185" i="2"/>
  <c r="MQ185" i="2"/>
  <c r="MP185" i="2"/>
  <c r="MO185" i="2"/>
  <c r="MN185" i="2"/>
  <c r="MM185" i="2"/>
  <c r="ML185" i="2"/>
  <c r="MK185" i="2"/>
  <c r="MJ185" i="2"/>
  <c r="MI185" i="2"/>
  <c r="MH185" i="2"/>
  <c r="MG185" i="2"/>
  <c r="MF185" i="2"/>
  <c r="ME185" i="2"/>
  <c r="MD185" i="2"/>
  <c r="MC185" i="2"/>
  <c r="MB185" i="2"/>
  <c r="MA185" i="2"/>
  <c r="LZ185" i="2"/>
  <c r="LY185" i="2"/>
  <c r="LX185" i="2"/>
  <c r="LW185" i="2"/>
  <c r="LV185" i="2"/>
  <c r="LU185" i="2"/>
  <c r="LT185" i="2"/>
  <c r="LS185" i="2"/>
  <c r="LR185" i="2"/>
  <c r="LQ185" i="2"/>
  <c r="LP185" i="2"/>
  <c r="LO185" i="2"/>
  <c r="LN185" i="2"/>
  <c r="LM185" i="2"/>
  <c r="LL185" i="2"/>
  <c r="LK185" i="2"/>
  <c r="LJ185" i="2"/>
  <c r="LI185" i="2"/>
  <c r="LH185" i="2"/>
  <c r="LG185" i="2"/>
  <c r="NH184" i="2"/>
  <c r="NG184" i="2"/>
  <c r="NF184" i="2"/>
  <c r="NE184" i="2"/>
  <c r="ND184" i="2"/>
  <c r="NC184" i="2"/>
  <c r="NB184" i="2"/>
  <c r="NA184" i="2"/>
  <c r="MZ184" i="2"/>
  <c r="MY184" i="2"/>
  <c r="MX184" i="2"/>
  <c r="MW184" i="2"/>
  <c r="MV184" i="2"/>
  <c r="MU184" i="2"/>
  <c r="MT184" i="2"/>
  <c r="MS184" i="2"/>
  <c r="MR184" i="2"/>
  <c r="MQ184" i="2"/>
  <c r="MP184" i="2"/>
  <c r="MO184" i="2"/>
  <c r="MN184" i="2"/>
  <c r="MM184" i="2"/>
  <c r="ML184" i="2"/>
  <c r="MK184" i="2"/>
  <c r="MJ184" i="2"/>
  <c r="MI184" i="2"/>
  <c r="MH184" i="2"/>
  <c r="MG184" i="2"/>
  <c r="MF184" i="2"/>
  <c r="ME184" i="2"/>
  <c r="MD184" i="2"/>
  <c r="MC184" i="2"/>
  <c r="MB184" i="2"/>
  <c r="MA184" i="2"/>
  <c r="LZ184" i="2"/>
  <c r="LY184" i="2"/>
  <c r="LX184" i="2"/>
  <c r="LW184" i="2"/>
  <c r="LV184" i="2"/>
  <c r="LU184" i="2"/>
  <c r="LT184" i="2"/>
  <c r="LS184" i="2"/>
  <c r="LR184" i="2"/>
  <c r="LQ184" i="2"/>
  <c r="LP184" i="2"/>
  <c r="LO184" i="2"/>
  <c r="LN184" i="2"/>
  <c r="LM184" i="2"/>
  <c r="LL184" i="2"/>
  <c r="LK184" i="2"/>
  <c r="LJ184" i="2"/>
  <c r="LI184" i="2"/>
  <c r="LH184" i="2"/>
  <c r="LG184" i="2"/>
  <c r="NH183" i="2"/>
  <c r="NG183" i="2"/>
  <c r="NF183" i="2"/>
  <c r="NE183" i="2"/>
  <c r="ND183" i="2"/>
  <c r="NC183" i="2"/>
  <c r="NB183" i="2"/>
  <c r="NA183" i="2"/>
  <c r="MZ183" i="2"/>
  <c r="MY183" i="2"/>
  <c r="MX183" i="2"/>
  <c r="MW183" i="2"/>
  <c r="MV183" i="2"/>
  <c r="MU183" i="2"/>
  <c r="MT183" i="2"/>
  <c r="MS183" i="2"/>
  <c r="MR183" i="2"/>
  <c r="MQ183" i="2"/>
  <c r="MP183" i="2"/>
  <c r="MO183" i="2"/>
  <c r="MN183" i="2"/>
  <c r="MM183" i="2"/>
  <c r="ML183" i="2"/>
  <c r="MK183" i="2"/>
  <c r="MJ183" i="2"/>
  <c r="MI183" i="2"/>
  <c r="MH183" i="2"/>
  <c r="MG183" i="2"/>
  <c r="MF183" i="2"/>
  <c r="ME183" i="2"/>
  <c r="MD183" i="2"/>
  <c r="MC183" i="2"/>
  <c r="MB183" i="2"/>
  <c r="MA183" i="2"/>
  <c r="LZ183" i="2"/>
  <c r="LY183" i="2"/>
  <c r="LX183" i="2"/>
  <c r="LW183" i="2"/>
  <c r="LV183" i="2"/>
  <c r="LU183" i="2"/>
  <c r="LT183" i="2"/>
  <c r="LS183" i="2"/>
  <c r="LR183" i="2"/>
  <c r="LQ183" i="2"/>
  <c r="LP183" i="2"/>
  <c r="LO183" i="2"/>
  <c r="LN183" i="2"/>
  <c r="LM183" i="2"/>
  <c r="LL183" i="2"/>
  <c r="LK183" i="2"/>
  <c r="LJ183" i="2"/>
  <c r="LI183" i="2"/>
  <c r="LH183" i="2"/>
  <c r="LG183" i="2"/>
  <c r="NH182" i="2"/>
  <c r="NG182" i="2"/>
  <c r="NF182" i="2"/>
  <c r="NE182" i="2"/>
  <c r="ND182" i="2"/>
  <c r="NC182" i="2"/>
  <c r="NB182" i="2"/>
  <c r="NA182" i="2"/>
  <c r="MZ182" i="2"/>
  <c r="MY182" i="2"/>
  <c r="MX182" i="2"/>
  <c r="MW182" i="2"/>
  <c r="MV182" i="2"/>
  <c r="MU182" i="2"/>
  <c r="MT182" i="2"/>
  <c r="MS182" i="2"/>
  <c r="MR182" i="2"/>
  <c r="MQ182" i="2"/>
  <c r="MP182" i="2"/>
  <c r="MO182" i="2"/>
  <c r="MN182" i="2"/>
  <c r="MM182" i="2"/>
  <c r="ML182" i="2"/>
  <c r="MK182" i="2"/>
  <c r="MJ182" i="2"/>
  <c r="MI182" i="2"/>
  <c r="MH182" i="2"/>
  <c r="MG182" i="2"/>
  <c r="MF182" i="2"/>
  <c r="ME182" i="2"/>
  <c r="MD182" i="2"/>
  <c r="MC182" i="2"/>
  <c r="MB182" i="2"/>
  <c r="MA182" i="2"/>
  <c r="LZ182" i="2"/>
  <c r="LY182" i="2"/>
  <c r="LX182" i="2"/>
  <c r="LW182" i="2"/>
  <c r="LV182" i="2"/>
  <c r="LU182" i="2"/>
  <c r="LT182" i="2"/>
  <c r="LS182" i="2"/>
  <c r="LR182" i="2"/>
  <c r="LQ182" i="2"/>
  <c r="LP182" i="2"/>
  <c r="LO182" i="2"/>
  <c r="LN182" i="2"/>
  <c r="LM182" i="2"/>
  <c r="LL182" i="2"/>
  <c r="LK182" i="2"/>
  <c r="LJ182" i="2"/>
  <c r="LI182" i="2"/>
  <c r="LH182" i="2"/>
  <c r="LG182" i="2"/>
  <c r="NH181" i="2"/>
  <c r="NG181" i="2"/>
  <c r="NF181" i="2"/>
  <c r="NE181" i="2"/>
  <c r="ND181" i="2"/>
  <c r="NC181" i="2"/>
  <c r="NB181" i="2"/>
  <c r="NA181" i="2"/>
  <c r="MZ181" i="2"/>
  <c r="MY181" i="2"/>
  <c r="MX181" i="2"/>
  <c r="MW181" i="2"/>
  <c r="MV181" i="2"/>
  <c r="MU181" i="2"/>
  <c r="MT181" i="2"/>
  <c r="MS181" i="2"/>
  <c r="MR181" i="2"/>
  <c r="MQ181" i="2"/>
  <c r="MP181" i="2"/>
  <c r="MO181" i="2"/>
  <c r="MN181" i="2"/>
  <c r="MM181" i="2"/>
  <c r="ML181" i="2"/>
  <c r="MK181" i="2"/>
  <c r="MJ181" i="2"/>
  <c r="MI181" i="2"/>
  <c r="MH181" i="2"/>
  <c r="MG181" i="2"/>
  <c r="MF181" i="2"/>
  <c r="ME181" i="2"/>
  <c r="MD181" i="2"/>
  <c r="MC181" i="2"/>
  <c r="MB181" i="2"/>
  <c r="MA181" i="2"/>
  <c r="LZ181" i="2"/>
  <c r="LY181" i="2"/>
  <c r="LX181" i="2"/>
  <c r="LW181" i="2"/>
  <c r="LV181" i="2"/>
  <c r="LU181" i="2"/>
  <c r="LT181" i="2"/>
  <c r="LS181" i="2"/>
  <c r="LR181" i="2"/>
  <c r="LQ181" i="2"/>
  <c r="LP181" i="2"/>
  <c r="LO181" i="2"/>
  <c r="LN181" i="2"/>
  <c r="LM181" i="2"/>
  <c r="LL181" i="2"/>
  <c r="LK181" i="2"/>
  <c r="LJ181" i="2"/>
  <c r="LI181" i="2"/>
  <c r="LH181" i="2"/>
  <c r="LG181" i="2"/>
  <c r="NH180" i="2"/>
  <c r="NG180" i="2"/>
  <c r="NF180" i="2"/>
  <c r="NE180" i="2"/>
  <c r="ND180" i="2"/>
  <c r="NC180" i="2"/>
  <c r="NB180" i="2"/>
  <c r="NA180" i="2"/>
  <c r="MZ180" i="2"/>
  <c r="MY180" i="2"/>
  <c r="MX180" i="2"/>
  <c r="MW180" i="2"/>
  <c r="MV180" i="2"/>
  <c r="MU180" i="2"/>
  <c r="MT180" i="2"/>
  <c r="MS180" i="2"/>
  <c r="MR180" i="2"/>
  <c r="MQ180" i="2"/>
  <c r="MP180" i="2"/>
  <c r="MO180" i="2"/>
  <c r="MN180" i="2"/>
  <c r="MM180" i="2"/>
  <c r="ML180" i="2"/>
  <c r="MK180" i="2"/>
  <c r="MJ180" i="2"/>
  <c r="MI180" i="2"/>
  <c r="MH180" i="2"/>
  <c r="MG180" i="2"/>
  <c r="MF180" i="2"/>
  <c r="ME180" i="2"/>
  <c r="MD180" i="2"/>
  <c r="MC180" i="2"/>
  <c r="MB180" i="2"/>
  <c r="MA180" i="2"/>
  <c r="LZ180" i="2"/>
  <c r="LY180" i="2"/>
  <c r="LX180" i="2"/>
  <c r="LW180" i="2"/>
  <c r="LV180" i="2"/>
  <c r="LU180" i="2"/>
  <c r="LT180" i="2"/>
  <c r="LS180" i="2"/>
  <c r="LR180" i="2"/>
  <c r="LQ180" i="2"/>
  <c r="LP180" i="2"/>
  <c r="LO180" i="2"/>
  <c r="LN180" i="2"/>
  <c r="LM180" i="2"/>
  <c r="LL180" i="2"/>
  <c r="LK180" i="2"/>
  <c r="LJ180" i="2"/>
  <c r="LI180" i="2"/>
  <c r="LH180" i="2"/>
  <c r="LG180" i="2"/>
  <c r="NH179" i="2"/>
  <c r="NG179" i="2"/>
  <c r="NF179" i="2"/>
  <c r="NE179" i="2"/>
  <c r="ND179" i="2"/>
  <c r="NC179" i="2"/>
  <c r="NB179" i="2"/>
  <c r="NA179" i="2"/>
  <c r="MZ179" i="2"/>
  <c r="MY179" i="2"/>
  <c r="MX179" i="2"/>
  <c r="MW179" i="2"/>
  <c r="MV179" i="2"/>
  <c r="MU179" i="2"/>
  <c r="MT179" i="2"/>
  <c r="MS179" i="2"/>
  <c r="MR179" i="2"/>
  <c r="MQ179" i="2"/>
  <c r="MP179" i="2"/>
  <c r="MO179" i="2"/>
  <c r="MN179" i="2"/>
  <c r="MM179" i="2"/>
  <c r="ML179" i="2"/>
  <c r="MK179" i="2"/>
  <c r="MJ179" i="2"/>
  <c r="MI179" i="2"/>
  <c r="MH179" i="2"/>
  <c r="MG179" i="2"/>
  <c r="MF179" i="2"/>
  <c r="ME179" i="2"/>
  <c r="MD179" i="2"/>
  <c r="MC179" i="2"/>
  <c r="MB179" i="2"/>
  <c r="MA179" i="2"/>
  <c r="LZ179" i="2"/>
  <c r="LY179" i="2"/>
  <c r="LX179" i="2"/>
  <c r="LW179" i="2"/>
  <c r="LV179" i="2"/>
  <c r="LU179" i="2"/>
  <c r="LT179" i="2"/>
  <c r="LS179" i="2"/>
  <c r="LR179" i="2"/>
  <c r="LQ179" i="2"/>
  <c r="LP179" i="2"/>
  <c r="LO179" i="2"/>
  <c r="LN179" i="2"/>
  <c r="LM179" i="2"/>
  <c r="LL179" i="2"/>
  <c r="LK179" i="2"/>
  <c r="LJ179" i="2"/>
  <c r="LI179" i="2"/>
  <c r="LH179" i="2"/>
  <c r="LG179" i="2"/>
  <c r="NH178" i="2"/>
  <c r="NG178" i="2"/>
  <c r="NF178" i="2"/>
  <c r="NE178" i="2"/>
  <c r="ND178" i="2"/>
  <c r="NC178" i="2"/>
  <c r="NB178" i="2"/>
  <c r="NA178" i="2"/>
  <c r="MZ178" i="2"/>
  <c r="MY178" i="2"/>
  <c r="MX178" i="2"/>
  <c r="MW178" i="2"/>
  <c r="MV178" i="2"/>
  <c r="MU178" i="2"/>
  <c r="MT178" i="2"/>
  <c r="MS178" i="2"/>
  <c r="MR178" i="2"/>
  <c r="MQ178" i="2"/>
  <c r="MP178" i="2"/>
  <c r="MO178" i="2"/>
  <c r="MN178" i="2"/>
  <c r="MM178" i="2"/>
  <c r="ML178"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NH177" i="2"/>
  <c r="NG177" i="2"/>
  <c r="NF177" i="2"/>
  <c r="NE177" i="2"/>
  <c r="ND177" i="2"/>
  <c r="NC177" i="2"/>
  <c r="NB177" i="2"/>
  <c r="NA177" i="2"/>
  <c r="MZ177" i="2"/>
  <c r="MY177" i="2"/>
  <c r="MX177" i="2"/>
  <c r="MW177" i="2"/>
  <c r="MV177" i="2"/>
  <c r="MU177" i="2"/>
  <c r="MT177" i="2"/>
  <c r="MS177" i="2"/>
  <c r="MR177" i="2"/>
  <c r="MQ177" i="2"/>
  <c r="MP177" i="2"/>
  <c r="MO177" i="2"/>
  <c r="MN177" i="2"/>
  <c r="MM177" i="2"/>
  <c r="ML177" i="2"/>
  <c r="MK177" i="2"/>
  <c r="MJ177" i="2"/>
  <c r="MI177" i="2"/>
  <c r="MH177" i="2"/>
  <c r="MG177" i="2"/>
  <c r="MF177" i="2"/>
  <c r="ME177" i="2"/>
  <c r="MD177" i="2"/>
  <c r="MC177" i="2"/>
  <c r="MB177" i="2"/>
  <c r="MA177" i="2"/>
  <c r="LZ177" i="2"/>
  <c r="LY177" i="2"/>
  <c r="LX177" i="2"/>
  <c r="LW177" i="2"/>
  <c r="LV177" i="2"/>
  <c r="LU177" i="2"/>
  <c r="LT177" i="2"/>
  <c r="LS177" i="2"/>
  <c r="LR177" i="2"/>
  <c r="LQ177" i="2"/>
  <c r="LP177" i="2"/>
  <c r="LO177" i="2"/>
  <c r="LN177" i="2"/>
  <c r="LM177" i="2"/>
  <c r="LL177" i="2"/>
  <c r="LK177" i="2"/>
  <c r="LJ177" i="2"/>
  <c r="LI177" i="2"/>
  <c r="LH177" i="2"/>
  <c r="LG177" i="2"/>
  <c r="NH176" i="2"/>
  <c r="NG176" i="2"/>
  <c r="NF176" i="2"/>
  <c r="NE176" i="2"/>
  <c r="ND176" i="2"/>
  <c r="NC176" i="2"/>
  <c r="NB176" i="2"/>
  <c r="NA176" i="2"/>
  <c r="MZ176" i="2"/>
  <c r="MY176" i="2"/>
  <c r="MX176" i="2"/>
  <c r="MW176" i="2"/>
  <c r="MV176" i="2"/>
  <c r="MU176" i="2"/>
  <c r="MT176" i="2"/>
  <c r="MS176" i="2"/>
  <c r="MR176" i="2"/>
  <c r="MQ176" i="2"/>
  <c r="MP176" i="2"/>
  <c r="MO176" i="2"/>
  <c r="MN176" i="2"/>
  <c r="MM176" i="2"/>
  <c r="ML176" i="2"/>
  <c r="MK176" i="2"/>
  <c r="MJ176" i="2"/>
  <c r="MI176" i="2"/>
  <c r="MH176" i="2"/>
  <c r="MG176" i="2"/>
  <c r="MF176" i="2"/>
  <c r="ME176" i="2"/>
  <c r="MD176" i="2"/>
  <c r="MC176" i="2"/>
  <c r="MB176" i="2"/>
  <c r="MA176" i="2"/>
  <c r="LZ176" i="2"/>
  <c r="LY176" i="2"/>
  <c r="LX176" i="2"/>
  <c r="LW176" i="2"/>
  <c r="LV176" i="2"/>
  <c r="LU176" i="2"/>
  <c r="LT176" i="2"/>
  <c r="LS176" i="2"/>
  <c r="LR176" i="2"/>
  <c r="LQ176" i="2"/>
  <c r="LP176" i="2"/>
  <c r="LO176" i="2"/>
  <c r="LN176" i="2"/>
  <c r="LM176" i="2"/>
  <c r="LL176" i="2"/>
  <c r="LK176" i="2"/>
  <c r="LJ176" i="2"/>
  <c r="LI176" i="2"/>
  <c r="LH176" i="2"/>
  <c r="LG176" i="2"/>
  <c r="NH175" i="2"/>
  <c r="NG175" i="2"/>
  <c r="NF175" i="2"/>
  <c r="NE175" i="2"/>
  <c r="ND175" i="2"/>
  <c r="NC175" i="2"/>
  <c r="NB175" i="2"/>
  <c r="NA175" i="2"/>
  <c r="MZ175" i="2"/>
  <c r="MY175" i="2"/>
  <c r="MX175" i="2"/>
  <c r="MW175" i="2"/>
  <c r="MV175" i="2"/>
  <c r="MU175" i="2"/>
  <c r="MT175" i="2"/>
  <c r="MS175" i="2"/>
  <c r="MR175" i="2"/>
  <c r="MQ175" i="2"/>
  <c r="MP175" i="2"/>
  <c r="MO175" i="2"/>
  <c r="MN175" i="2"/>
  <c r="MM175" i="2"/>
  <c r="ML175" i="2"/>
  <c r="MK175" i="2"/>
  <c r="MJ175" i="2"/>
  <c r="MI175" i="2"/>
  <c r="MH175" i="2"/>
  <c r="MG175" i="2"/>
  <c r="MF175" i="2"/>
  <c r="ME175" i="2"/>
  <c r="MD175" i="2"/>
  <c r="MC175" i="2"/>
  <c r="MB175" i="2"/>
  <c r="MA175" i="2"/>
  <c r="LZ175" i="2"/>
  <c r="LY175" i="2"/>
  <c r="LX175" i="2"/>
  <c r="LW175" i="2"/>
  <c r="LV175" i="2"/>
  <c r="LU175" i="2"/>
  <c r="LT175" i="2"/>
  <c r="LS175" i="2"/>
  <c r="LR175" i="2"/>
  <c r="LQ175" i="2"/>
  <c r="LP175" i="2"/>
  <c r="LO175" i="2"/>
  <c r="LN175" i="2"/>
  <c r="LM175" i="2"/>
  <c r="LL175" i="2"/>
  <c r="LK175" i="2"/>
  <c r="LJ175" i="2"/>
  <c r="LI175" i="2"/>
  <c r="LH175" i="2"/>
  <c r="LG175" i="2"/>
  <c r="NH174" i="2"/>
  <c r="NG174" i="2"/>
  <c r="NF174" i="2"/>
  <c r="NE174" i="2"/>
  <c r="ND174" i="2"/>
  <c r="NC174" i="2"/>
  <c r="NB174" i="2"/>
  <c r="NA174" i="2"/>
  <c r="MZ174" i="2"/>
  <c r="MY174" i="2"/>
  <c r="MX174" i="2"/>
  <c r="MW174" i="2"/>
  <c r="MV174" i="2"/>
  <c r="MU174" i="2"/>
  <c r="MT174" i="2"/>
  <c r="MS174" i="2"/>
  <c r="MR174" i="2"/>
  <c r="MQ174" i="2"/>
  <c r="MP174" i="2"/>
  <c r="MO174" i="2"/>
  <c r="MN174" i="2"/>
  <c r="MM174" i="2"/>
  <c r="ML174" i="2"/>
  <c r="MK174" i="2"/>
  <c r="MJ174" i="2"/>
  <c r="MI174" i="2"/>
  <c r="MH174" i="2"/>
  <c r="MG174" i="2"/>
  <c r="MF174" i="2"/>
  <c r="ME174" i="2"/>
  <c r="MD174" i="2"/>
  <c r="MC174" i="2"/>
  <c r="MB174" i="2"/>
  <c r="MA174" i="2"/>
  <c r="LZ174" i="2"/>
  <c r="LY174" i="2"/>
  <c r="LX174" i="2"/>
  <c r="LW174" i="2"/>
  <c r="LV174" i="2"/>
  <c r="LU174" i="2"/>
  <c r="LT174" i="2"/>
  <c r="LS174" i="2"/>
  <c r="LR174" i="2"/>
  <c r="LQ174" i="2"/>
  <c r="LP174" i="2"/>
  <c r="LO174" i="2"/>
  <c r="LN174" i="2"/>
  <c r="LM174" i="2"/>
  <c r="LL174" i="2"/>
  <c r="LK174" i="2"/>
  <c r="LJ174" i="2"/>
  <c r="LI174" i="2"/>
  <c r="LH174" i="2"/>
  <c r="LG174" i="2"/>
  <c r="NH173" i="2"/>
  <c r="NG173" i="2"/>
  <c r="NF173" i="2"/>
  <c r="NE173" i="2"/>
  <c r="ND173" i="2"/>
  <c r="NC173" i="2"/>
  <c r="NB173" i="2"/>
  <c r="NA173" i="2"/>
  <c r="MZ173" i="2"/>
  <c r="MY173" i="2"/>
  <c r="MX173" i="2"/>
  <c r="MW173" i="2"/>
  <c r="MV173" i="2"/>
  <c r="MU173" i="2"/>
  <c r="MT173" i="2"/>
  <c r="MS173" i="2"/>
  <c r="MR173" i="2"/>
  <c r="MQ173" i="2"/>
  <c r="MP173" i="2"/>
  <c r="MO173" i="2"/>
  <c r="MN173" i="2"/>
  <c r="MM173" i="2"/>
  <c r="ML173" i="2"/>
  <c r="MK173" i="2"/>
  <c r="MJ173" i="2"/>
  <c r="MI173" i="2"/>
  <c r="MH173" i="2"/>
  <c r="MG173" i="2"/>
  <c r="MF173" i="2"/>
  <c r="ME173" i="2"/>
  <c r="MD173" i="2"/>
  <c r="MC173" i="2"/>
  <c r="MB173" i="2"/>
  <c r="MA173" i="2"/>
  <c r="LZ173" i="2"/>
  <c r="LY173" i="2"/>
  <c r="LX173" i="2"/>
  <c r="LW173" i="2"/>
  <c r="LV173" i="2"/>
  <c r="LU173" i="2"/>
  <c r="LT173" i="2"/>
  <c r="LS173" i="2"/>
  <c r="LR173" i="2"/>
  <c r="LQ173" i="2"/>
  <c r="LP173" i="2"/>
  <c r="LO173" i="2"/>
  <c r="LN173" i="2"/>
  <c r="LM173" i="2"/>
  <c r="LL173" i="2"/>
  <c r="LK173" i="2"/>
  <c r="LJ173" i="2"/>
  <c r="LI173" i="2"/>
  <c r="LH173" i="2"/>
  <c r="LG173" i="2"/>
  <c r="NH172" i="2"/>
  <c r="NG172" i="2"/>
  <c r="NF172" i="2"/>
  <c r="NE172" i="2"/>
  <c r="ND172" i="2"/>
  <c r="NC172" i="2"/>
  <c r="NB172" i="2"/>
  <c r="NA172" i="2"/>
  <c r="MZ172" i="2"/>
  <c r="MY172" i="2"/>
  <c r="MX172" i="2"/>
  <c r="MW172" i="2"/>
  <c r="MV172" i="2"/>
  <c r="MU172" i="2"/>
  <c r="MT172" i="2"/>
  <c r="MS172" i="2"/>
  <c r="MR172" i="2"/>
  <c r="MQ172" i="2"/>
  <c r="MP172" i="2"/>
  <c r="MO172" i="2"/>
  <c r="MN172" i="2"/>
  <c r="MM172" i="2"/>
  <c r="ML172" i="2"/>
  <c r="MK172" i="2"/>
  <c r="MJ172" i="2"/>
  <c r="MI172" i="2"/>
  <c r="MH172" i="2"/>
  <c r="MG172" i="2"/>
  <c r="MF172" i="2"/>
  <c r="ME172" i="2"/>
  <c r="MD172" i="2"/>
  <c r="MC172" i="2"/>
  <c r="MB172" i="2"/>
  <c r="MA172" i="2"/>
  <c r="LZ172" i="2"/>
  <c r="LY172" i="2"/>
  <c r="LX172" i="2"/>
  <c r="LW172" i="2"/>
  <c r="LV172" i="2"/>
  <c r="LU172" i="2"/>
  <c r="LT172" i="2"/>
  <c r="LS172" i="2"/>
  <c r="LR172" i="2"/>
  <c r="LQ172" i="2"/>
  <c r="LP172" i="2"/>
  <c r="LO172" i="2"/>
  <c r="LN172" i="2"/>
  <c r="LM172" i="2"/>
  <c r="LL172" i="2"/>
  <c r="LK172" i="2"/>
  <c r="LJ172" i="2"/>
  <c r="LI172" i="2"/>
  <c r="LH172" i="2"/>
  <c r="LG172" i="2"/>
  <c r="NH171" i="2"/>
  <c r="NG171" i="2"/>
  <c r="NF171" i="2"/>
  <c r="NE171" i="2"/>
  <c r="ND171" i="2"/>
  <c r="NC171" i="2"/>
  <c r="NB171" i="2"/>
  <c r="NA171" i="2"/>
  <c r="MZ171" i="2"/>
  <c r="MY171" i="2"/>
  <c r="MX171" i="2"/>
  <c r="MW171" i="2"/>
  <c r="MV171" i="2"/>
  <c r="MU171" i="2"/>
  <c r="MT171" i="2"/>
  <c r="MS171" i="2"/>
  <c r="MR171" i="2"/>
  <c r="MQ171" i="2"/>
  <c r="MP171" i="2"/>
  <c r="MO171" i="2"/>
  <c r="MN171" i="2"/>
  <c r="MM171" i="2"/>
  <c r="ML171" i="2"/>
  <c r="MK171" i="2"/>
  <c r="MJ171" i="2"/>
  <c r="MI171" i="2"/>
  <c r="MH171" i="2"/>
  <c r="MG171" i="2"/>
  <c r="MF171" i="2"/>
  <c r="ME171" i="2"/>
  <c r="MD171" i="2"/>
  <c r="MC171" i="2"/>
  <c r="MB171" i="2"/>
  <c r="MA171" i="2"/>
  <c r="LZ171" i="2"/>
  <c r="LY171" i="2"/>
  <c r="LX171" i="2"/>
  <c r="LW171" i="2"/>
  <c r="LV171" i="2"/>
  <c r="LU171" i="2"/>
  <c r="LT171" i="2"/>
  <c r="LS171" i="2"/>
  <c r="LR171" i="2"/>
  <c r="LQ171" i="2"/>
  <c r="LP171" i="2"/>
  <c r="LO171" i="2"/>
  <c r="LN171" i="2"/>
  <c r="LM171" i="2"/>
  <c r="LL171" i="2"/>
  <c r="LK171" i="2"/>
  <c r="LJ171" i="2"/>
  <c r="LI171" i="2"/>
  <c r="LH171" i="2"/>
  <c r="LG171" i="2"/>
  <c r="NH170" i="2"/>
  <c r="NG170" i="2"/>
  <c r="NF170" i="2"/>
  <c r="NE170" i="2"/>
  <c r="ND170" i="2"/>
  <c r="NC170" i="2"/>
  <c r="NB170" i="2"/>
  <c r="NA170" i="2"/>
  <c r="MZ170" i="2"/>
  <c r="MY170" i="2"/>
  <c r="MX170" i="2"/>
  <c r="MW170" i="2"/>
  <c r="MV170" i="2"/>
  <c r="MU170" i="2"/>
  <c r="MT170" i="2"/>
  <c r="MS170" i="2"/>
  <c r="MR170" i="2"/>
  <c r="MQ170" i="2"/>
  <c r="MP170" i="2"/>
  <c r="MO170" i="2"/>
  <c r="MN170" i="2"/>
  <c r="MM170" i="2"/>
  <c r="ML170" i="2"/>
  <c r="MK170" i="2"/>
  <c r="MJ170" i="2"/>
  <c r="MI170" i="2"/>
  <c r="MH170" i="2"/>
  <c r="MG170" i="2"/>
  <c r="MF170" i="2"/>
  <c r="ME170" i="2"/>
  <c r="MD170" i="2"/>
  <c r="MC170" i="2"/>
  <c r="MB170" i="2"/>
  <c r="MA170" i="2"/>
  <c r="LZ170" i="2"/>
  <c r="LY170" i="2"/>
  <c r="LX170" i="2"/>
  <c r="LW170" i="2"/>
  <c r="LV170" i="2"/>
  <c r="LU170" i="2"/>
  <c r="LT170" i="2"/>
  <c r="LS170" i="2"/>
  <c r="LR170" i="2"/>
  <c r="LQ170" i="2"/>
  <c r="LP170" i="2"/>
  <c r="LO170" i="2"/>
  <c r="LN170" i="2"/>
  <c r="LM170" i="2"/>
  <c r="LL170" i="2"/>
  <c r="LK170" i="2"/>
  <c r="LJ170" i="2"/>
  <c r="LI170" i="2"/>
  <c r="LH170" i="2"/>
  <c r="LG170" i="2"/>
  <c r="NH169" i="2"/>
  <c r="NG169" i="2"/>
  <c r="NF169" i="2"/>
  <c r="NE169" i="2"/>
  <c r="ND169" i="2"/>
  <c r="NC169" i="2"/>
  <c r="NB169" i="2"/>
  <c r="NA169" i="2"/>
  <c r="MZ169" i="2"/>
  <c r="MY169" i="2"/>
  <c r="MX169" i="2"/>
  <c r="MW169" i="2"/>
  <c r="MV169" i="2"/>
  <c r="MU169" i="2"/>
  <c r="MT169" i="2"/>
  <c r="MS169" i="2"/>
  <c r="MR169" i="2"/>
  <c r="MQ169" i="2"/>
  <c r="MP169" i="2"/>
  <c r="MO169" i="2"/>
  <c r="MN169" i="2"/>
  <c r="MM169" i="2"/>
  <c r="ML169" i="2"/>
  <c r="MK169" i="2"/>
  <c r="MJ169" i="2"/>
  <c r="MI169" i="2"/>
  <c r="MH169" i="2"/>
  <c r="MG169" i="2"/>
  <c r="MF169" i="2"/>
  <c r="ME169" i="2"/>
  <c r="MD169" i="2"/>
  <c r="MC169" i="2"/>
  <c r="MB169" i="2"/>
  <c r="MA169" i="2"/>
  <c r="LZ169" i="2"/>
  <c r="LY169" i="2"/>
  <c r="LX169" i="2"/>
  <c r="LW169" i="2"/>
  <c r="LV169" i="2"/>
  <c r="LU169" i="2"/>
  <c r="LT169" i="2"/>
  <c r="LS169" i="2"/>
  <c r="LR169" i="2"/>
  <c r="LQ169" i="2"/>
  <c r="LP169" i="2"/>
  <c r="LO169" i="2"/>
  <c r="LN169" i="2"/>
  <c r="LM169" i="2"/>
  <c r="LL169" i="2"/>
  <c r="LK169" i="2"/>
  <c r="LJ169" i="2"/>
  <c r="LI169" i="2"/>
  <c r="LH169" i="2"/>
  <c r="LG169" i="2"/>
  <c r="NH168" i="2"/>
  <c r="NG168" i="2"/>
  <c r="NF168" i="2"/>
  <c r="NE168" i="2"/>
  <c r="ND168" i="2"/>
  <c r="NC168" i="2"/>
  <c r="NB168" i="2"/>
  <c r="NA168" i="2"/>
  <c r="MZ168" i="2"/>
  <c r="MY168" i="2"/>
  <c r="MX168" i="2"/>
  <c r="MW168" i="2"/>
  <c r="MV168" i="2"/>
  <c r="MU168" i="2"/>
  <c r="MT168" i="2"/>
  <c r="MS168" i="2"/>
  <c r="MR168" i="2"/>
  <c r="MQ168" i="2"/>
  <c r="MP168" i="2"/>
  <c r="MO168" i="2"/>
  <c r="MN168" i="2"/>
  <c r="MM168" i="2"/>
  <c r="ML168" i="2"/>
  <c r="MK168" i="2"/>
  <c r="MJ168" i="2"/>
  <c r="MI168" i="2"/>
  <c r="MH168" i="2"/>
  <c r="MG168" i="2"/>
  <c r="MF168" i="2"/>
  <c r="ME168" i="2"/>
  <c r="MD168" i="2"/>
  <c r="MC168" i="2"/>
  <c r="MB168" i="2"/>
  <c r="MA168" i="2"/>
  <c r="LZ168" i="2"/>
  <c r="LY168" i="2"/>
  <c r="LX168" i="2"/>
  <c r="LW168" i="2"/>
  <c r="LV168" i="2"/>
  <c r="LU168" i="2"/>
  <c r="LT168" i="2"/>
  <c r="LS168" i="2"/>
  <c r="LR168" i="2"/>
  <c r="LQ168" i="2"/>
  <c r="LP168" i="2"/>
  <c r="LO168" i="2"/>
  <c r="LN168" i="2"/>
  <c r="LM168" i="2"/>
  <c r="LL168" i="2"/>
  <c r="LK168" i="2"/>
  <c r="LJ168" i="2"/>
  <c r="LI168" i="2"/>
  <c r="LH168" i="2"/>
  <c r="LG168" i="2"/>
  <c r="NH167" i="2"/>
  <c r="NG167" i="2"/>
  <c r="NF167" i="2"/>
  <c r="NE167" i="2"/>
  <c r="ND167" i="2"/>
  <c r="NC167" i="2"/>
  <c r="NB167" i="2"/>
  <c r="NA167" i="2"/>
  <c r="MZ167" i="2"/>
  <c r="MY167" i="2"/>
  <c r="MX167" i="2"/>
  <c r="MW167" i="2"/>
  <c r="MV167" i="2"/>
  <c r="MU167" i="2"/>
  <c r="MT167" i="2"/>
  <c r="MS167" i="2"/>
  <c r="MR167" i="2"/>
  <c r="MQ167" i="2"/>
  <c r="MP167" i="2"/>
  <c r="MO167" i="2"/>
  <c r="MN167" i="2"/>
  <c r="MM167" i="2"/>
  <c r="ML167" i="2"/>
  <c r="MK167" i="2"/>
  <c r="MJ167" i="2"/>
  <c r="MI167" i="2"/>
  <c r="MH167" i="2"/>
  <c r="MG167" i="2"/>
  <c r="MF167" i="2"/>
  <c r="ME167" i="2"/>
  <c r="MD167" i="2"/>
  <c r="MC167" i="2"/>
  <c r="MB167" i="2"/>
  <c r="MA167" i="2"/>
  <c r="LZ167" i="2"/>
  <c r="LY167" i="2"/>
  <c r="LX167" i="2"/>
  <c r="LW167" i="2"/>
  <c r="LV167" i="2"/>
  <c r="LU167" i="2"/>
  <c r="LT167" i="2"/>
  <c r="LS167" i="2"/>
  <c r="LR167" i="2"/>
  <c r="LQ167" i="2"/>
  <c r="LP167" i="2"/>
  <c r="LO167" i="2"/>
  <c r="LN167" i="2"/>
  <c r="LM167" i="2"/>
  <c r="LL167" i="2"/>
  <c r="LK167" i="2"/>
  <c r="LJ167" i="2"/>
  <c r="LI167" i="2"/>
  <c r="LH167" i="2"/>
  <c r="LG167" i="2"/>
  <c r="NH166" i="2"/>
  <c r="NG166" i="2"/>
  <c r="NF166" i="2"/>
  <c r="NE166" i="2"/>
  <c r="ND166" i="2"/>
  <c r="NC166" i="2"/>
  <c r="NB166" i="2"/>
  <c r="NA166" i="2"/>
  <c r="MZ166" i="2"/>
  <c r="MY166" i="2"/>
  <c r="MX166" i="2"/>
  <c r="MW166" i="2"/>
  <c r="MV166" i="2"/>
  <c r="MU166" i="2"/>
  <c r="MT166" i="2"/>
  <c r="MS166" i="2"/>
  <c r="MR166" i="2"/>
  <c r="MQ166" i="2"/>
  <c r="MP166" i="2"/>
  <c r="MO166" i="2"/>
  <c r="MN166" i="2"/>
  <c r="MM166" i="2"/>
  <c r="ML166" i="2"/>
  <c r="MK166" i="2"/>
  <c r="MJ166" i="2"/>
  <c r="MI166" i="2"/>
  <c r="MH166" i="2"/>
  <c r="MG166" i="2"/>
  <c r="MF166" i="2"/>
  <c r="ME166" i="2"/>
  <c r="MD166" i="2"/>
  <c r="MC166" i="2"/>
  <c r="MB166" i="2"/>
  <c r="MA166" i="2"/>
  <c r="LZ166" i="2"/>
  <c r="LY166" i="2"/>
  <c r="LX166" i="2"/>
  <c r="LW166" i="2"/>
  <c r="LV166" i="2"/>
  <c r="LU166" i="2"/>
  <c r="LT166" i="2"/>
  <c r="LS166" i="2"/>
  <c r="LR166" i="2"/>
  <c r="LQ166" i="2"/>
  <c r="LP166" i="2"/>
  <c r="LO166" i="2"/>
  <c r="LN166" i="2"/>
  <c r="LM166" i="2"/>
  <c r="LL166" i="2"/>
  <c r="LK166" i="2"/>
  <c r="LJ166" i="2"/>
  <c r="LI166" i="2"/>
  <c r="LH166" i="2"/>
  <c r="LG166" i="2"/>
  <c r="NH165" i="2"/>
  <c r="NG165" i="2"/>
  <c r="NF165" i="2"/>
  <c r="NE165" i="2"/>
  <c r="ND165" i="2"/>
  <c r="NC165" i="2"/>
  <c r="NB165" i="2"/>
  <c r="NA165" i="2"/>
  <c r="MZ165" i="2"/>
  <c r="MY165" i="2"/>
  <c r="MX165" i="2"/>
  <c r="MW165" i="2"/>
  <c r="MV165" i="2"/>
  <c r="MU165" i="2"/>
  <c r="MT165" i="2"/>
  <c r="MS165" i="2"/>
  <c r="MR165" i="2"/>
  <c r="MQ165" i="2"/>
  <c r="MP165" i="2"/>
  <c r="MO165" i="2"/>
  <c r="MN165" i="2"/>
  <c r="MM165" i="2"/>
  <c r="ML165" i="2"/>
  <c r="MK165" i="2"/>
  <c r="MJ165" i="2"/>
  <c r="MI165" i="2"/>
  <c r="MH165" i="2"/>
  <c r="MG165" i="2"/>
  <c r="MF165" i="2"/>
  <c r="ME165" i="2"/>
  <c r="MD165" i="2"/>
  <c r="MC165" i="2"/>
  <c r="MB165" i="2"/>
  <c r="MA165" i="2"/>
  <c r="LZ165" i="2"/>
  <c r="LY165" i="2"/>
  <c r="LX165" i="2"/>
  <c r="LW165" i="2"/>
  <c r="LV165" i="2"/>
  <c r="LU165" i="2"/>
  <c r="LT165" i="2"/>
  <c r="LS165" i="2"/>
  <c r="LR165" i="2"/>
  <c r="LQ165" i="2"/>
  <c r="LP165" i="2"/>
  <c r="LO165" i="2"/>
  <c r="LN165" i="2"/>
  <c r="LM165" i="2"/>
  <c r="LL165" i="2"/>
  <c r="LK165" i="2"/>
  <c r="LJ165" i="2"/>
  <c r="LI165" i="2"/>
  <c r="LH165" i="2"/>
  <c r="LG165" i="2"/>
  <c r="NH164" i="2"/>
  <c r="NG164" i="2"/>
  <c r="NF164" i="2"/>
  <c r="NE164" i="2"/>
  <c r="ND164" i="2"/>
  <c r="NC164" i="2"/>
  <c r="NB164" i="2"/>
  <c r="NA164" i="2"/>
  <c r="MZ164" i="2"/>
  <c r="MY164" i="2"/>
  <c r="MX164" i="2"/>
  <c r="MW164" i="2"/>
  <c r="MV164" i="2"/>
  <c r="MU164" i="2"/>
  <c r="MT164" i="2"/>
  <c r="MS164" i="2"/>
  <c r="MR164" i="2"/>
  <c r="MQ164" i="2"/>
  <c r="MP164" i="2"/>
  <c r="MO164" i="2"/>
  <c r="MN164" i="2"/>
  <c r="MM164" i="2"/>
  <c r="ML164" i="2"/>
  <c r="MK164" i="2"/>
  <c r="MJ164" i="2"/>
  <c r="MI164" i="2"/>
  <c r="MH164" i="2"/>
  <c r="MG164" i="2"/>
  <c r="MF164" i="2"/>
  <c r="ME164" i="2"/>
  <c r="MD164" i="2"/>
  <c r="MC164" i="2"/>
  <c r="MB164" i="2"/>
  <c r="MA164" i="2"/>
  <c r="LZ164" i="2"/>
  <c r="LY164" i="2"/>
  <c r="LX164" i="2"/>
  <c r="LW164" i="2"/>
  <c r="LV164" i="2"/>
  <c r="LU164" i="2"/>
  <c r="LT164" i="2"/>
  <c r="LS164" i="2"/>
  <c r="LR164" i="2"/>
  <c r="LQ164" i="2"/>
  <c r="LP164" i="2"/>
  <c r="LO164" i="2"/>
  <c r="LN164" i="2"/>
  <c r="LM164" i="2"/>
  <c r="LL164" i="2"/>
  <c r="LK164" i="2"/>
  <c r="LJ164" i="2"/>
  <c r="LI164" i="2"/>
  <c r="LH164" i="2"/>
  <c r="LG164" i="2"/>
  <c r="NH163" i="2"/>
  <c r="NG163" i="2"/>
  <c r="NF163" i="2"/>
  <c r="NE163" i="2"/>
  <c r="ND163" i="2"/>
  <c r="NC163" i="2"/>
  <c r="NB163" i="2"/>
  <c r="NA163" i="2"/>
  <c r="MZ163" i="2"/>
  <c r="MY163" i="2"/>
  <c r="MX163" i="2"/>
  <c r="MW163" i="2"/>
  <c r="MV163" i="2"/>
  <c r="MU163" i="2"/>
  <c r="MT163" i="2"/>
  <c r="MS163" i="2"/>
  <c r="MR163" i="2"/>
  <c r="MQ163" i="2"/>
  <c r="MP163" i="2"/>
  <c r="MO163" i="2"/>
  <c r="MN163" i="2"/>
  <c r="MM163" i="2"/>
  <c r="ML163" i="2"/>
  <c r="MK163" i="2"/>
  <c r="MJ163" i="2"/>
  <c r="MI163" i="2"/>
  <c r="MH163" i="2"/>
  <c r="MG163" i="2"/>
  <c r="MF163" i="2"/>
  <c r="ME163" i="2"/>
  <c r="MD163" i="2"/>
  <c r="MC163" i="2"/>
  <c r="MB163" i="2"/>
  <c r="MA163" i="2"/>
  <c r="LZ163" i="2"/>
  <c r="LY163" i="2"/>
  <c r="LX163" i="2"/>
  <c r="LW163" i="2"/>
  <c r="LV163" i="2"/>
  <c r="LU163" i="2"/>
  <c r="LT163" i="2"/>
  <c r="LS163" i="2"/>
  <c r="LR163" i="2"/>
  <c r="LQ163" i="2"/>
  <c r="LP163" i="2"/>
  <c r="LO163" i="2"/>
  <c r="LN163" i="2"/>
  <c r="LM163" i="2"/>
  <c r="LL163" i="2"/>
  <c r="LK163" i="2"/>
  <c r="LJ163" i="2"/>
  <c r="LI163" i="2"/>
  <c r="LH163" i="2"/>
  <c r="LG163" i="2"/>
  <c r="NH162" i="2"/>
  <c r="NG162" i="2"/>
  <c r="NF162" i="2"/>
  <c r="NE162" i="2"/>
  <c r="ND162" i="2"/>
  <c r="NC162" i="2"/>
  <c r="NB162" i="2"/>
  <c r="NA162" i="2"/>
  <c r="MZ162" i="2"/>
  <c r="MY162" i="2"/>
  <c r="MX162" i="2"/>
  <c r="MW162" i="2"/>
  <c r="MV162" i="2"/>
  <c r="MU162" i="2"/>
  <c r="MT162" i="2"/>
  <c r="MS162" i="2"/>
  <c r="MR162" i="2"/>
  <c r="MQ162" i="2"/>
  <c r="MP162" i="2"/>
  <c r="MO162" i="2"/>
  <c r="MN162" i="2"/>
  <c r="MM162" i="2"/>
  <c r="ML162" i="2"/>
  <c r="MK162" i="2"/>
  <c r="MJ162" i="2"/>
  <c r="MI162" i="2"/>
  <c r="MH162" i="2"/>
  <c r="MG162" i="2"/>
  <c r="MF162" i="2"/>
  <c r="ME162" i="2"/>
  <c r="MD162" i="2"/>
  <c r="MC162" i="2"/>
  <c r="MB162" i="2"/>
  <c r="MA162" i="2"/>
  <c r="LZ162" i="2"/>
  <c r="LY162" i="2"/>
  <c r="LX162" i="2"/>
  <c r="LW162" i="2"/>
  <c r="LV162" i="2"/>
  <c r="LU162" i="2"/>
  <c r="LT162" i="2"/>
  <c r="LS162" i="2"/>
  <c r="LR162" i="2"/>
  <c r="LQ162" i="2"/>
  <c r="LP162" i="2"/>
  <c r="LO162" i="2"/>
  <c r="LN162" i="2"/>
  <c r="LM162" i="2"/>
  <c r="LL162" i="2"/>
  <c r="LK162" i="2"/>
  <c r="LJ162" i="2"/>
  <c r="LI162" i="2"/>
  <c r="LH162" i="2"/>
  <c r="LG162" i="2"/>
  <c r="NH161" i="2"/>
  <c r="NG161" i="2"/>
  <c r="NF161" i="2"/>
  <c r="NE161" i="2"/>
  <c r="ND161" i="2"/>
  <c r="NC161" i="2"/>
  <c r="NB161" i="2"/>
  <c r="NA161" i="2"/>
  <c r="MZ161" i="2"/>
  <c r="MY161" i="2"/>
  <c r="MX161" i="2"/>
  <c r="MW161" i="2"/>
  <c r="MV161" i="2"/>
  <c r="MU161" i="2"/>
  <c r="MT161" i="2"/>
  <c r="MS161" i="2"/>
  <c r="MR161" i="2"/>
  <c r="MQ161" i="2"/>
  <c r="MP161" i="2"/>
  <c r="MO161" i="2"/>
  <c r="MN161" i="2"/>
  <c r="MM161" i="2"/>
  <c r="ML161" i="2"/>
  <c r="MK161" i="2"/>
  <c r="MJ161" i="2"/>
  <c r="MI161" i="2"/>
  <c r="MH161" i="2"/>
  <c r="MG161" i="2"/>
  <c r="MF161" i="2"/>
  <c r="ME161" i="2"/>
  <c r="MD161" i="2"/>
  <c r="MC161" i="2"/>
  <c r="MB161" i="2"/>
  <c r="MA161" i="2"/>
  <c r="LZ161" i="2"/>
  <c r="LY161" i="2"/>
  <c r="LX161" i="2"/>
  <c r="LW161" i="2"/>
  <c r="LV161" i="2"/>
  <c r="LU161" i="2"/>
  <c r="LT161" i="2"/>
  <c r="LS161" i="2"/>
  <c r="LR161" i="2"/>
  <c r="LQ161" i="2"/>
  <c r="LP161" i="2"/>
  <c r="LO161" i="2"/>
  <c r="LN161" i="2"/>
  <c r="LM161" i="2"/>
  <c r="LL161" i="2"/>
  <c r="LK161" i="2"/>
  <c r="LJ161" i="2"/>
  <c r="LI161" i="2"/>
  <c r="LH161" i="2"/>
  <c r="LG161" i="2"/>
  <c r="NH160" i="2"/>
  <c r="NG160" i="2"/>
  <c r="NF160" i="2"/>
  <c r="NE160" i="2"/>
  <c r="ND160" i="2"/>
  <c r="NC160" i="2"/>
  <c r="NB160" i="2"/>
  <c r="NA160" i="2"/>
  <c r="MZ160" i="2"/>
  <c r="MY160" i="2"/>
  <c r="MX160" i="2"/>
  <c r="MW160" i="2"/>
  <c r="MV160" i="2"/>
  <c r="MU160" i="2"/>
  <c r="MT160" i="2"/>
  <c r="MS160" i="2"/>
  <c r="MR160" i="2"/>
  <c r="MQ160" i="2"/>
  <c r="MP160" i="2"/>
  <c r="MO160" i="2"/>
  <c r="MN160" i="2"/>
  <c r="MM160" i="2"/>
  <c r="ML160" i="2"/>
  <c r="MK160" i="2"/>
  <c r="MJ160" i="2"/>
  <c r="MI160" i="2"/>
  <c r="MH160" i="2"/>
  <c r="MG160" i="2"/>
  <c r="MF160" i="2"/>
  <c r="ME160" i="2"/>
  <c r="MD160" i="2"/>
  <c r="MC160" i="2"/>
  <c r="MB160" i="2"/>
  <c r="MA160" i="2"/>
  <c r="LZ160" i="2"/>
  <c r="LY160" i="2"/>
  <c r="LX160" i="2"/>
  <c r="LW160" i="2"/>
  <c r="LV160" i="2"/>
  <c r="LU160" i="2"/>
  <c r="LT160" i="2"/>
  <c r="LS160" i="2"/>
  <c r="LR160" i="2"/>
  <c r="LQ160" i="2"/>
  <c r="LP160" i="2"/>
  <c r="LO160" i="2"/>
  <c r="LN160" i="2"/>
  <c r="LM160" i="2"/>
  <c r="LL160" i="2"/>
  <c r="LK160" i="2"/>
  <c r="LJ160" i="2"/>
  <c r="LI160" i="2"/>
  <c r="LH160" i="2"/>
  <c r="LG160" i="2"/>
  <c r="NH159" i="2"/>
  <c r="NG159" i="2"/>
  <c r="NF159" i="2"/>
  <c r="NE159" i="2"/>
  <c r="ND159" i="2"/>
  <c r="NC159" i="2"/>
  <c r="NB159" i="2"/>
  <c r="NA159" i="2"/>
  <c r="MZ159" i="2"/>
  <c r="MY159" i="2"/>
  <c r="MX159" i="2"/>
  <c r="MW159" i="2"/>
  <c r="MV159" i="2"/>
  <c r="MU159" i="2"/>
  <c r="MT159" i="2"/>
  <c r="MS159" i="2"/>
  <c r="MR159" i="2"/>
  <c r="MQ159" i="2"/>
  <c r="MP159" i="2"/>
  <c r="MO159" i="2"/>
  <c r="MN159" i="2"/>
  <c r="MM159" i="2"/>
  <c r="ML159" i="2"/>
  <c r="MK159" i="2"/>
  <c r="MJ159" i="2"/>
  <c r="MI159" i="2"/>
  <c r="MH159" i="2"/>
  <c r="MG159" i="2"/>
  <c r="MF159" i="2"/>
  <c r="ME159" i="2"/>
  <c r="MD159" i="2"/>
  <c r="MC159" i="2"/>
  <c r="MB159" i="2"/>
  <c r="MA159" i="2"/>
  <c r="LZ159" i="2"/>
  <c r="LY159" i="2"/>
  <c r="LX159" i="2"/>
  <c r="LW159" i="2"/>
  <c r="LV159" i="2"/>
  <c r="LU159" i="2"/>
  <c r="LT159" i="2"/>
  <c r="LS159" i="2"/>
  <c r="LR159" i="2"/>
  <c r="LQ159" i="2"/>
  <c r="LP159" i="2"/>
  <c r="LO159" i="2"/>
  <c r="LN159" i="2"/>
  <c r="LM159" i="2"/>
  <c r="LL159" i="2"/>
  <c r="LK159" i="2"/>
  <c r="LJ159" i="2"/>
  <c r="LI159" i="2"/>
  <c r="LH159" i="2"/>
  <c r="LG159" i="2"/>
  <c r="NH158" i="2"/>
  <c r="NG158" i="2"/>
  <c r="NF158" i="2"/>
  <c r="NE158" i="2"/>
  <c r="ND158" i="2"/>
  <c r="NC158" i="2"/>
  <c r="NB158" i="2"/>
  <c r="NA158" i="2"/>
  <c r="MZ158" i="2"/>
  <c r="MY158" i="2"/>
  <c r="MX158" i="2"/>
  <c r="MW158" i="2"/>
  <c r="MV158" i="2"/>
  <c r="MU158" i="2"/>
  <c r="MT158" i="2"/>
  <c r="MS158" i="2"/>
  <c r="MR158" i="2"/>
  <c r="MQ158" i="2"/>
  <c r="MP158" i="2"/>
  <c r="MO158" i="2"/>
  <c r="MN158" i="2"/>
  <c r="MM158" i="2"/>
  <c r="ML158" i="2"/>
  <c r="MK158" i="2"/>
  <c r="MJ158" i="2"/>
  <c r="MI158" i="2"/>
  <c r="MH158" i="2"/>
  <c r="MG158" i="2"/>
  <c r="MF158" i="2"/>
  <c r="ME158" i="2"/>
  <c r="MD158" i="2"/>
  <c r="MC158" i="2"/>
  <c r="MB158" i="2"/>
  <c r="MA158" i="2"/>
  <c r="LZ158" i="2"/>
  <c r="LY158" i="2"/>
  <c r="LX158" i="2"/>
  <c r="LW158" i="2"/>
  <c r="LV158" i="2"/>
  <c r="LU158" i="2"/>
  <c r="LT158" i="2"/>
  <c r="LS158" i="2"/>
  <c r="LR158" i="2"/>
  <c r="LQ158" i="2"/>
  <c r="LP158" i="2"/>
  <c r="LO158" i="2"/>
  <c r="LN158" i="2"/>
  <c r="LM158" i="2"/>
  <c r="LL158" i="2"/>
  <c r="LK158" i="2"/>
  <c r="LJ158" i="2"/>
  <c r="LI158" i="2"/>
  <c r="LH158" i="2"/>
  <c r="LG158" i="2"/>
  <c r="NH157" i="2"/>
  <c r="NG157" i="2"/>
  <c r="NF157" i="2"/>
  <c r="NE157" i="2"/>
  <c r="ND157" i="2"/>
  <c r="NC157" i="2"/>
  <c r="NB157" i="2"/>
  <c r="NA157" i="2"/>
  <c r="MZ157" i="2"/>
  <c r="MY157" i="2"/>
  <c r="MX157" i="2"/>
  <c r="MW157" i="2"/>
  <c r="MV157" i="2"/>
  <c r="MU157" i="2"/>
  <c r="MT157" i="2"/>
  <c r="MS157" i="2"/>
  <c r="MR157" i="2"/>
  <c r="MQ157" i="2"/>
  <c r="MP157" i="2"/>
  <c r="MO157" i="2"/>
  <c r="MN157" i="2"/>
  <c r="MM157" i="2"/>
  <c r="ML157" i="2"/>
  <c r="MK157" i="2"/>
  <c r="MJ157" i="2"/>
  <c r="MI157" i="2"/>
  <c r="MH157" i="2"/>
  <c r="MG157" i="2"/>
  <c r="MF157" i="2"/>
  <c r="ME157" i="2"/>
  <c r="MD157" i="2"/>
  <c r="MC157" i="2"/>
  <c r="MB157" i="2"/>
  <c r="MA157" i="2"/>
  <c r="LZ157" i="2"/>
  <c r="LY157" i="2"/>
  <c r="LX157" i="2"/>
  <c r="LW157" i="2"/>
  <c r="LV157" i="2"/>
  <c r="LU157" i="2"/>
  <c r="LT157" i="2"/>
  <c r="LS157" i="2"/>
  <c r="LR157" i="2"/>
  <c r="LQ157" i="2"/>
  <c r="LP157" i="2"/>
  <c r="LO157" i="2"/>
  <c r="LN157" i="2"/>
  <c r="LM157" i="2"/>
  <c r="LL157" i="2"/>
  <c r="LK157" i="2"/>
  <c r="LJ157" i="2"/>
  <c r="LI157" i="2"/>
  <c r="LH157" i="2"/>
  <c r="LG157" i="2"/>
  <c r="NH156" i="2"/>
  <c r="NG156" i="2"/>
  <c r="NF156" i="2"/>
  <c r="NE156" i="2"/>
  <c r="ND156" i="2"/>
  <c r="NC156" i="2"/>
  <c r="NB156" i="2"/>
  <c r="NA156" i="2"/>
  <c r="MZ156" i="2"/>
  <c r="MY156" i="2"/>
  <c r="MX156" i="2"/>
  <c r="MW156" i="2"/>
  <c r="MV156" i="2"/>
  <c r="MU156" i="2"/>
  <c r="MT156" i="2"/>
  <c r="MS156" i="2"/>
  <c r="MR156" i="2"/>
  <c r="MQ156" i="2"/>
  <c r="MP156" i="2"/>
  <c r="MO156" i="2"/>
  <c r="MN156" i="2"/>
  <c r="MM156" i="2"/>
  <c r="ML156" i="2"/>
  <c r="MK156" i="2"/>
  <c r="MJ156" i="2"/>
  <c r="MI156" i="2"/>
  <c r="MH156" i="2"/>
  <c r="MG156" i="2"/>
  <c r="MF156" i="2"/>
  <c r="ME156" i="2"/>
  <c r="MD156" i="2"/>
  <c r="MC156" i="2"/>
  <c r="MB156" i="2"/>
  <c r="MA156" i="2"/>
  <c r="LZ156" i="2"/>
  <c r="LY156" i="2"/>
  <c r="LX156" i="2"/>
  <c r="LW156" i="2"/>
  <c r="LV156" i="2"/>
  <c r="LU156" i="2"/>
  <c r="LT156" i="2"/>
  <c r="LS156" i="2"/>
  <c r="LR156" i="2"/>
  <c r="LQ156" i="2"/>
  <c r="LP156" i="2"/>
  <c r="LO156" i="2"/>
  <c r="LN156" i="2"/>
  <c r="LM156" i="2"/>
  <c r="LL156" i="2"/>
  <c r="LK156" i="2"/>
  <c r="LJ156" i="2"/>
  <c r="LI156" i="2"/>
  <c r="LH156" i="2"/>
  <c r="LG156" i="2"/>
  <c r="NH155" i="2"/>
  <c r="NG155" i="2"/>
  <c r="NF155" i="2"/>
  <c r="NE155" i="2"/>
  <c r="ND155" i="2"/>
  <c r="NC155" i="2"/>
  <c r="NB155" i="2"/>
  <c r="NA155" i="2"/>
  <c r="MZ155" i="2"/>
  <c r="MY155" i="2"/>
  <c r="MX155" i="2"/>
  <c r="MW155" i="2"/>
  <c r="MV155" i="2"/>
  <c r="MU155" i="2"/>
  <c r="MT155" i="2"/>
  <c r="MS155" i="2"/>
  <c r="MR155" i="2"/>
  <c r="MQ155" i="2"/>
  <c r="MP155" i="2"/>
  <c r="MO155" i="2"/>
  <c r="MN155" i="2"/>
  <c r="MM155" i="2"/>
  <c r="ML155" i="2"/>
  <c r="MK155" i="2"/>
  <c r="MJ155" i="2"/>
  <c r="MI155" i="2"/>
  <c r="MH155" i="2"/>
  <c r="MG155" i="2"/>
  <c r="MF155" i="2"/>
  <c r="ME155" i="2"/>
  <c r="MD155" i="2"/>
  <c r="MC155" i="2"/>
  <c r="MB155" i="2"/>
  <c r="MA155" i="2"/>
  <c r="LZ155" i="2"/>
  <c r="LY155" i="2"/>
  <c r="LX155" i="2"/>
  <c r="LW155" i="2"/>
  <c r="LV155" i="2"/>
  <c r="LU155" i="2"/>
  <c r="LT155" i="2"/>
  <c r="LS155" i="2"/>
  <c r="LR155" i="2"/>
  <c r="LQ155" i="2"/>
  <c r="LP155" i="2"/>
  <c r="LO155" i="2"/>
  <c r="LN155" i="2"/>
  <c r="LM155" i="2"/>
  <c r="LL155" i="2"/>
  <c r="LK155" i="2"/>
  <c r="LJ155" i="2"/>
  <c r="LI155" i="2"/>
  <c r="LH155" i="2"/>
  <c r="LG155" i="2"/>
  <c r="NH154" i="2"/>
  <c r="NG154" i="2"/>
  <c r="NF154" i="2"/>
  <c r="NE154" i="2"/>
  <c r="ND154" i="2"/>
  <c r="NC154" i="2"/>
  <c r="NB154" i="2"/>
  <c r="NA154" i="2"/>
  <c r="MZ154" i="2"/>
  <c r="MY154" i="2"/>
  <c r="MX154" i="2"/>
  <c r="MW154" i="2"/>
  <c r="MV154" i="2"/>
  <c r="MU154" i="2"/>
  <c r="MT154" i="2"/>
  <c r="MS154" i="2"/>
  <c r="MR154" i="2"/>
  <c r="MQ154" i="2"/>
  <c r="MP154" i="2"/>
  <c r="MO154" i="2"/>
  <c r="MN154" i="2"/>
  <c r="MM154" i="2"/>
  <c r="ML154" i="2"/>
  <c r="MK154" i="2"/>
  <c r="MJ154" i="2"/>
  <c r="MI154" i="2"/>
  <c r="MH154" i="2"/>
  <c r="MG154" i="2"/>
  <c r="MF154" i="2"/>
  <c r="ME154" i="2"/>
  <c r="MD154" i="2"/>
  <c r="MC154" i="2"/>
  <c r="MB154" i="2"/>
  <c r="MA154" i="2"/>
  <c r="LZ154" i="2"/>
  <c r="LY154" i="2"/>
  <c r="LX154" i="2"/>
  <c r="LW154" i="2"/>
  <c r="LV154" i="2"/>
  <c r="LU154" i="2"/>
  <c r="LT154" i="2"/>
  <c r="LS154" i="2"/>
  <c r="LR154" i="2"/>
  <c r="LQ154" i="2"/>
  <c r="LP154" i="2"/>
  <c r="LO154" i="2"/>
  <c r="LN154" i="2"/>
  <c r="LM154" i="2"/>
  <c r="LL154" i="2"/>
  <c r="LK154" i="2"/>
  <c r="LJ154" i="2"/>
  <c r="LI154" i="2"/>
  <c r="LH154" i="2"/>
  <c r="LG154" i="2"/>
  <c r="NH153" i="2"/>
  <c r="NG153" i="2"/>
  <c r="NF153" i="2"/>
  <c r="NE153" i="2"/>
  <c r="ND153" i="2"/>
  <c r="NC153" i="2"/>
  <c r="NB153" i="2"/>
  <c r="NA153" i="2"/>
  <c r="MZ153" i="2"/>
  <c r="MY153" i="2"/>
  <c r="MX153" i="2"/>
  <c r="MW153" i="2"/>
  <c r="MV153" i="2"/>
  <c r="MU153" i="2"/>
  <c r="MT153" i="2"/>
  <c r="MS153" i="2"/>
  <c r="MR153" i="2"/>
  <c r="MQ153" i="2"/>
  <c r="MP153" i="2"/>
  <c r="MO153" i="2"/>
  <c r="MN153" i="2"/>
  <c r="MM153" i="2"/>
  <c r="ML153" i="2"/>
  <c r="MK153" i="2"/>
  <c r="MJ153" i="2"/>
  <c r="MI153" i="2"/>
  <c r="MH153" i="2"/>
  <c r="MG153" i="2"/>
  <c r="MF153" i="2"/>
  <c r="ME153" i="2"/>
  <c r="MD153" i="2"/>
  <c r="MC153" i="2"/>
  <c r="MB153" i="2"/>
  <c r="MA153" i="2"/>
  <c r="LZ153" i="2"/>
  <c r="LY153" i="2"/>
  <c r="LX153" i="2"/>
  <c r="LW153" i="2"/>
  <c r="LV153" i="2"/>
  <c r="LU153" i="2"/>
  <c r="LT153" i="2"/>
  <c r="LS153" i="2"/>
  <c r="LR153" i="2"/>
  <c r="LQ153" i="2"/>
  <c r="LP153" i="2"/>
  <c r="LO153" i="2"/>
  <c r="LN153" i="2"/>
  <c r="LM153" i="2"/>
  <c r="LL153" i="2"/>
  <c r="LK153" i="2"/>
  <c r="LJ153" i="2"/>
  <c r="LI153" i="2"/>
  <c r="LH153" i="2"/>
  <c r="LG153" i="2"/>
  <c r="NH152" i="2"/>
  <c r="NG152" i="2"/>
  <c r="NF152" i="2"/>
  <c r="NE152" i="2"/>
  <c r="ND152" i="2"/>
  <c r="NC152" i="2"/>
  <c r="NB152" i="2"/>
  <c r="NA152" i="2"/>
  <c r="MZ152" i="2"/>
  <c r="MY152" i="2"/>
  <c r="MX152" i="2"/>
  <c r="MW152" i="2"/>
  <c r="MV152" i="2"/>
  <c r="MU152" i="2"/>
  <c r="MT152" i="2"/>
  <c r="MS152" i="2"/>
  <c r="MR152" i="2"/>
  <c r="MQ152" i="2"/>
  <c r="MP152" i="2"/>
  <c r="MO152" i="2"/>
  <c r="MN152" i="2"/>
  <c r="MM152" i="2"/>
  <c r="ML152" i="2"/>
  <c r="MK152" i="2"/>
  <c r="MJ152" i="2"/>
  <c r="MI152" i="2"/>
  <c r="MH152" i="2"/>
  <c r="MG152" i="2"/>
  <c r="MF152" i="2"/>
  <c r="ME152" i="2"/>
  <c r="MD152" i="2"/>
  <c r="MC152" i="2"/>
  <c r="MB152" i="2"/>
  <c r="MA152" i="2"/>
  <c r="LZ152" i="2"/>
  <c r="LY152" i="2"/>
  <c r="LX152" i="2"/>
  <c r="LW152" i="2"/>
  <c r="LV152" i="2"/>
  <c r="LU152" i="2"/>
  <c r="LT152" i="2"/>
  <c r="LS152" i="2"/>
  <c r="LR152" i="2"/>
  <c r="LQ152" i="2"/>
  <c r="LP152" i="2"/>
  <c r="LO152" i="2"/>
  <c r="LN152" i="2"/>
  <c r="LM152" i="2"/>
  <c r="LL152" i="2"/>
  <c r="LK152" i="2"/>
  <c r="LJ152" i="2"/>
  <c r="LI152" i="2"/>
  <c r="LH152" i="2"/>
  <c r="LG152" i="2"/>
  <c r="NH151" i="2"/>
  <c r="NG151" i="2"/>
  <c r="NF151" i="2"/>
  <c r="NE151" i="2"/>
  <c r="ND151" i="2"/>
  <c r="NC151" i="2"/>
  <c r="NB151" i="2"/>
  <c r="NA151" i="2"/>
  <c r="MZ151" i="2"/>
  <c r="MY151" i="2"/>
  <c r="MX151" i="2"/>
  <c r="MW151" i="2"/>
  <c r="MV151" i="2"/>
  <c r="MU151" i="2"/>
  <c r="MT151" i="2"/>
  <c r="MS151" i="2"/>
  <c r="MR151" i="2"/>
  <c r="MQ151" i="2"/>
  <c r="MP151" i="2"/>
  <c r="MO151" i="2"/>
  <c r="MN151" i="2"/>
  <c r="MM151" i="2"/>
  <c r="ML151" i="2"/>
  <c r="MK151" i="2"/>
  <c r="MJ151" i="2"/>
  <c r="MI151" i="2"/>
  <c r="MH151" i="2"/>
  <c r="MG151" i="2"/>
  <c r="MF151" i="2"/>
  <c r="ME151" i="2"/>
  <c r="MD151" i="2"/>
  <c r="MC151" i="2"/>
  <c r="MB151" i="2"/>
  <c r="MA151" i="2"/>
  <c r="LZ151" i="2"/>
  <c r="LY151" i="2"/>
  <c r="LX151" i="2"/>
  <c r="LW151" i="2"/>
  <c r="LV151" i="2"/>
  <c r="LU151" i="2"/>
  <c r="LT151" i="2"/>
  <c r="LS151" i="2"/>
  <c r="LR151" i="2"/>
  <c r="LQ151" i="2"/>
  <c r="LP151" i="2"/>
  <c r="LO151" i="2"/>
  <c r="LN151" i="2"/>
  <c r="LM151" i="2"/>
  <c r="LL151" i="2"/>
  <c r="LK151" i="2"/>
  <c r="LJ151" i="2"/>
  <c r="LI151" i="2"/>
  <c r="LH151" i="2"/>
  <c r="LG151" i="2"/>
  <c r="NH150" i="2"/>
  <c r="NG150" i="2"/>
  <c r="NF150" i="2"/>
  <c r="NE150" i="2"/>
  <c r="ND150" i="2"/>
  <c r="NC150" i="2"/>
  <c r="NB150" i="2"/>
  <c r="NA150" i="2"/>
  <c r="MZ150" i="2"/>
  <c r="MY150" i="2"/>
  <c r="MX150" i="2"/>
  <c r="MW150" i="2"/>
  <c r="MV150" i="2"/>
  <c r="MU150" i="2"/>
  <c r="MT150" i="2"/>
  <c r="MS150" i="2"/>
  <c r="MR150" i="2"/>
  <c r="MQ150" i="2"/>
  <c r="MP150" i="2"/>
  <c r="MO150" i="2"/>
  <c r="MN150" i="2"/>
  <c r="MM150" i="2"/>
  <c r="ML150" i="2"/>
  <c r="MK150" i="2"/>
  <c r="MJ150" i="2"/>
  <c r="MI150" i="2"/>
  <c r="MH150" i="2"/>
  <c r="MG150" i="2"/>
  <c r="MF150" i="2"/>
  <c r="ME150" i="2"/>
  <c r="MD150" i="2"/>
  <c r="MC150" i="2"/>
  <c r="MB150" i="2"/>
  <c r="MA150" i="2"/>
  <c r="LZ150" i="2"/>
  <c r="LY150" i="2"/>
  <c r="LX150" i="2"/>
  <c r="LW150" i="2"/>
  <c r="LV150" i="2"/>
  <c r="LU150" i="2"/>
  <c r="LT150" i="2"/>
  <c r="LS150" i="2"/>
  <c r="LR150" i="2"/>
  <c r="LQ150" i="2"/>
  <c r="LP150" i="2"/>
  <c r="LO150" i="2"/>
  <c r="LN150" i="2"/>
  <c r="LM150" i="2"/>
  <c r="LL150" i="2"/>
  <c r="LK150" i="2"/>
  <c r="LJ150" i="2"/>
  <c r="LI150" i="2"/>
  <c r="LH150" i="2"/>
  <c r="LG150" i="2"/>
  <c r="NH149" i="2"/>
  <c r="NG149" i="2"/>
  <c r="NF149" i="2"/>
  <c r="NE149" i="2"/>
  <c r="ND149" i="2"/>
  <c r="NC149" i="2"/>
  <c r="NB149" i="2"/>
  <c r="NA149" i="2"/>
  <c r="MZ149" i="2"/>
  <c r="MY149" i="2"/>
  <c r="MX149" i="2"/>
  <c r="MW149" i="2"/>
  <c r="MV149" i="2"/>
  <c r="MU149" i="2"/>
  <c r="MT149" i="2"/>
  <c r="MS149" i="2"/>
  <c r="MR149" i="2"/>
  <c r="MQ149" i="2"/>
  <c r="MP149" i="2"/>
  <c r="MO149" i="2"/>
  <c r="MN149" i="2"/>
  <c r="MM149" i="2"/>
  <c r="ML149" i="2"/>
  <c r="MK149" i="2"/>
  <c r="MJ149" i="2"/>
  <c r="MI149" i="2"/>
  <c r="MH149" i="2"/>
  <c r="MG149" i="2"/>
  <c r="MF149" i="2"/>
  <c r="ME149" i="2"/>
  <c r="MD149" i="2"/>
  <c r="MC149" i="2"/>
  <c r="MB149" i="2"/>
  <c r="MA149" i="2"/>
  <c r="LZ149" i="2"/>
  <c r="LY149" i="2"/>
  <c r="LX149" i="2"/>
  <c r="LW149" i="2"/>
  <c r="LV149" i="2"/>
  <c r="LU149" i="2"/>
  <c r="LT149" i="2"/>
  <c r="LS149" i="2"/>
  <c r="LR149" i="2"/>
  <c r="LQ149" i="2"/>
  <c r="LP149" i="2"/>
  <c r="LO149" i="2"/>
  <c r="LN149" i="2"/>
  <c r="LM149" i="2"/>
  <c r="LL149" i="2"/>
  <c r="LK149" i="2"/>
  <c r="LJ149" i="2"/>
  <c r="LI149" i="2"/>
  <c r="LH149" i="2"/>
  <c r="LG149" i="2"/>
  <c r="NH148" i="2"/>
  <c r="NG148" i="2"/>
  <c r="NF148" i="2"/>
  <c r="NE148" i="2"/>
  <c r="ND148" i="2"/>
  <c r="NC148" i="2"/>
  <c r="NB148" i="2"/>
  <c r="NA148" i="2"/>
  <c r="MZ148" i="2"/>
  <c r="MY148" i="2"/>
  <c r="MX148" i="2"/>
  <c r="MW148" i="2"/>
  <c r="MV148" i="2"/>
  <c r="MU148" i="2"/>
  <c r="MT148" i="2"/>
  <c r="MS148" i="2"/>
  <c r="MR148" i="2"/>
  <c r="MQ148" i="2"/>
  <c r="MP148" i="2"/>
  <c r="MO148" i="2"/>
  <c r="MN148" i="2"/>
  <c r="MM148" i="2"/>
  <c r="ML148" i="2"/>
  <c r="MK148" i="2"/>
  <c r="MJ148" i="2"/>
  <c r="MI148" i="2"/>
  <c r="MH148" i="2"/>
  <c r="MG148" i="2"/>
  <c r="MF148" i="2"/>
  <c r="ME148" i="2"/>
  <c r="MD148" i="2"/>
  <c r="MC148" i="2"/>
  <c r="MB148" i="2"/>
  <c r="MA148" i="2"/>
  <c r="LZ148" i="2"/>
  <c r="LY148" i="2"/>
  <c r="LX148" i="2"/>
  <c r="LW148" i="2"/>
  <c r="LV148" i="2"/>
  <c r="LU148" i="2"/>
  <c r="LT148" i="2"/>
  <c r="LS148" i="2"/>
  <c r="LR148" i="2"/>
  <c r="LQ148" i="2"/>
  <c r="LP148" i="2"/>
  <c r="LO148" i="2"/>
  <c r="LN148" i="2"/>
  <c r="LM148" i="2"/>
  <c r="LL148" i="2"/>
  <c r="LK148" i="2"/>
  <c r="LJ148" i="2"/>
  <c r="LI148" i="2"/>
  <c r="LH148" i="2"/>
  <c r="LG148" i="2"/>
  <c r="NH147" i="2"/>
  <c r="NG147" i="2"/>
  <c r="NF147" i="2"/>
  <c r="NE147" i="2"/>
  <c r="ND147" i="2"/>
  <c r="NC147" i="2"/>
  <c r="NB147" i="2"/>
  <c r="NA147" i="2"/>
  <c r="MZ147" i="2"/>
  <c r="MY147" i="2"/>
  <c r="MX147" i="2"/>
  <c r="MW147" i="2"/>
  <c r="MV147" i="2"/>
  <c r="MU147" i="2"/>
  <c r="MT147" i="2"/>
  <c r="MS147" i="2"/>
  <c r="MR147" i="2"/>
  <c r="MQ147" i="2"/>
  <c r="MP147" i="2"/>
  <c r="MO147" i="2"/>
  <c r="MN147" i="2"/>
  <c r="MM147" i="2"/>
  <c r="ML147" i="2"/>
  <c r="MK147" i="2"/>
  <c r="MJ147" i="2"/>
  <c r="MI147" i="2"/>
  <c r="MH147" i="2"/>
  <c r="MG147" i="2"/>
  <c r="MF147" i="2"/>
  <c r="ME147" i="2"/>
  <c r="MD147" i="2"/>
  <c r="MC147" i="2"/>
  <c r="MB147" i="2"/>
  <c r="MA147" i="2"/>
  <c r="LZ147" i="2"/>
  <c r="LY147" i="2"/>
  <c r="LX147" i="2"/>
  <c r="LW147" i="2"/>
  <c r="LV147" i="2"/>
  <c r="LU147" i="2"/>
  <c r="LT147" i="2"/>
  <c r="LS147" i="2"/>
  <c r="LR147" i="2"/>
  <c r="LQ147" i="2"/>
  <c r="LP147" i="2"/>
  <c r="LO147" i="2"/>
  <c r="LN147" i="2"/>
  <c r="LM147" i="2"/>
  <c r="LL147" i="2"/>
  <c r="LK147" i="2"/>
  <c r="LJ147" i="2"/>
  <c r="LI147" i="2"/>
  <c r="LH147" i="2"/>
  <c r="LG147" i="2"/>
  <c r="NH146" i="2"/>
  <c r="NG146" i="2"/>
  <c r="NF146" i="2"/>
  <c r="NE146" i="2"/>
  <c r="ND146" i="2"/>
  <c r="NC146" i="2"/>
  <c r="NB146" i="2"/>
  <c r="NA146" i="2"/>
  <c r="MZ146" i="2"/>
  <c r="MY146" i="2"/>
  <c r="MX146" i="2"/>
  <c r="MW146" i="2"/>
  <c r="MV146" i="2"/>
  <c r="MU146" i="2"/>
  <c r="MT146" i="2"/>
  <c r="MS146" i="2"/>
  <c r="MR146" i="2"/>
  <c r="MQ146" i="2"/>
  <c r="MP146" i="2"/>
  <c r="MO146" i="2"/>
  <c r="MN146" i="2"/>
  <c r="MM146" i="2"/>
  <c r="ML146" i="2"/>
  <c r="MK146" i="2"/>
  <c r="MJ146" i="2"/>
  <c r="MI146" i="2"/>
  <c r="MH146" i="2"/>
  <c r="MG146" i="2"/>
  <c r="MF146" i="2"/>
  <c r="ME146" i="2"/>
  <c r="MD146" i="2"/>
  <c r="MC146" i="2"/>
  <c r="MB146" i="2"/>
  <c r="MA146" i="2"/>
  <c r="LZ146" i="2"/>
  <c r="LY146" i="2"/>
  <c r="LX146" i="2"/>
  <c r="LW146" i="2"/>
  <c r="LV146" i="2"/>
  <c r="LU146" i="2"/>
  <c r="LT146" i="2"/>
  <c r="LS146" i="2"/>
  <c r="LR146" i="2"/>
  <c r="LQ146" i="2"/>
  <c r="LP146" i="2"/>
  <c r="LO146" i="2"/>
  <c r="LN146" i="2"/>
  <c r="LM146" i="2"/>
  <c r="LL146" i="2"/>
  <c r="LK146" i="2"/>
  <c r="LJ146" i="2"/>
  <c r="LI146" i="2"/>
  <c r="LH146" i="2"/>
  <c r="LG146" i="2"/>
  <c r="NH145" i="2"/>
  <c r="NG145" i="2"/>
  <c r="NF145" i="2"/>
  <c r="NE145" i="2"/>
  <c r="ND145" i="2"/>
  <c r="NC145" i="2"/>
  <c r="NB145" i="2"/>
  <c r="NA145" i="2"/>
  <c r="MZ145" i="2"/>
  <c r="MY145" i="2"/>
  <c r="MX145" i="2"/>
  <c r="MW145" i="2"/>
  <c r="MV145" i="2"/>
  <c r="MU145" i="2"/>
  <c r="MT145" i="2"/>
  <c r="MS145" i="2"/>
  <c r="MR145" i="2"/>
  <c r="MQ145" i="2"/>
  <c r="MP145" i="2"/>
  <c r="MO145" i="2"/>
  <c r="MN145" i="2"/>
  <c r="MM145" i="2"/>
  <c r="ML145" i="2"/>
  <c r="MK145" i="2"/>
  <c r="MJ145" i="2"/>
  <c r="MI145" i="2"/>
  <c r="MH145" i="2"/>
  <c r="MG145" i="2"/>
  <c r="MF145" i="2"/>
  <c r="ME145" i="2"/>
  <c r="MD145" i="2"/>
  <c r="MC145" i="2"/>
  <c r="MB145" i="2"/>
  <c r="MA145" i="2"/>
  <c r="LZ145" i="2"/>
  <c r="LY145" i="2"/>
  <c r="LX145" i="2"/>
  <c r="LW145" i="2"/>
  <c r="LV145" i="2"/>
  <c r="LU145" i="2"/>
  <c r="LT145" i="2"/>
  <c r="LS145" i="2"/>
  <c r="LR145" i="2"/>
  <c r="LQ145" i="2"/>
  <c r="LP145" i="2"/>
  <c r="LO145" i="2"/>
  <c r="LN145" i="2"/>
  <c r="LM145" i="2"/>
  <c r="LL145" i="2"/>
  <c r="LK145" i="2"/>
  <c r="LJ145" i="2"/>
  <c r="LI145" i="2"/>
  <c r="LH145" i="2"/>
  <c r="LG145" i="2"/>
  <c r="NH144" i="2"/>
  <c r="NG144" i="2"/>
  <c r="NF144" i="2"/>
  <c r="NE144" i="2"/>
  <c r="ND144" i="2"/>
  <c r="NC144" i="2"/>
  <c r="NB144" i="2"/>
  <c r="NA144" i="2"/>
  <c r="MZ144" i="2"/>
  <c r="MY144" i="2"/>
  <c r="MX144" i="2"/>
  <c r="MW144" i="2"/>
  <c r="MV144" i="2"/>
  <c r="MU144" i="2"/>
  <c r="MT144" i="2"/>
  <c r="MS144" i="2"/>
  <c r="MR144" i="2"/>
  <c r="MQ144" i="2"/>
  <c r="MP144" i="2"/>
  <c r="MO144" i="2"/>
  <c r="MN144" i="2"/>
  <c r="MM144" i="2"/>
  <c r="ML144" i="2"/>
  <c r="MK144" i="2"/>
  <c r="MJ144" i="2"/>
  <c r="MI144" i="2"/>
  <c r="MH144" i="2"/>
  <c r="MG144" i="2"/>
  <c r="MF144" i="2"/>
  <c r="ME144" i="2"/>
  <c r="MD144" i="2"/>
  <c r="MC144" i="2"/>
  <c r="MB144" i="2"/>
  <c r="MA144" i="2"/>
  <c r="LZ144" i="2"/>
  <c r="LY144" i="2"/>
  <c r="LX144" i="2"/>
  <c r="LW144" i="2"/>
  <c r="LV144" i="2"/>
  <c r="LU144" i="2"/>
  <c r="LT144" i="2"/>
  <c r="LS144" i="2"/>
  <c r="LR144" i="2"/>
  <c r="LQ144" i="2"/>
  <c r="LP144" i="2"/>
  <c r="LO144" i="2"/>
  <c r="LN144" i="2"/>
  <c r="LM144" i="2"/>
  <c r="LL144" i="2"/>
  <c r="LK144" i="2"/>
  <c r="LJ144" i="2"/>
  <c r="LI144" i="2"/>
  <c r="LH144" i="2"/>
  <c r="LG144" i="2"/>
  <c r="NH143" i="2"/>
  <c r="NG143" i="2"/>
  <c r="NF143" i="2"/>
  <c r="NE143" i="2"/>
  <c r="ND143" i="2"/>
  <c r="NC143" i="2"/>
  <c r="NB143" i="2"/>
  <c r="NA143" i="2"/>
  <c r="MZ143" i="2"/>
  <c r="MY143" i="2"/>
  <c r="MX143" i="2"/>
  <c r="MW143" i="2"/>
  <c r="MV143" i="2"/>
  <c r="MU143" i="2"/>
  <c r="MT143" i="2"/>
  <c r="MS143" i="2"/>
  <c r="MR143" i="2"/>
  <c r="MQ143" i="2"/>
  <c r="MP143" i="2"/>
  <c r="MO143" i="2"/>
  <c r="MN143" i="2"/>
  <c r="MM143" i="2"/>
  <c r="ML143" i="2"/>
  <c r="MK143" i="2"/>
  <c r="MJ143" i="2"/>
  <c r="MI143" i="2"/>
  <c r="MH143" i="2"/>
  <c r="MG143" i="2"/>
  <c r="MF143" i="2"/>
  <c r="ME143" i="2"/>
  <c r="MD143" i="2"/>
  <c r="MC143" i="2"/>
  <c r="MB143" i="2"/>
  <c r="MA143" i="2"/>
  <c r="LZ143" i="2"/>
  <c r="LY143" i="2"/>
  <c r="LX143" i="2"/>
  <c r="LW143" i="2"/>
  <c r="LV143" i="2"/>
  <c r="LU143" i="2"/>
  <c r="LT143" i="2"/>
  <c r="LS143" i="2"/>
  <c r="LR143" i="2"/>
  <c r="LQ143" i="2"/>
  <c r="LP143" i="2"/>
  <c r="LO143" i="2"/>
  <c r="LN143" i="2"/>
  <c r="LM143" i="2"/>
  <c r="LL143" i="2"/>
  <c r="LK143" i="2"/>
  <c r="LJ143" i="2"/>
  <c r="LI143" i="2"/>
  <c r="LH143" i="2"/>
  <c r="LG143" i="2"/>
  <c r="NH142" i="2"/>
  <c r="NG142" i="2"/>
  <c r="NF142" i="2"/>
  <c r="NE142" i="2"/>
  <c r="ND142" i="2"/>
  <c r="NC142" i="2"/>
  <c r="NB142" i="2"/>
  <c r="NA142" i="2"/>
  <c r="MZ142" i="2"/>
  <c r="MY142" i="2"/>
  <c r="MX142" i="2"/>
  <c r="MW142" i="2"/>
  <c r="MV142" i="2"/>
  <c r="MU142" i="2"/>
  <c r="MT142" i="2"/>
  <c r="MS142" i="2"/>
  <c r="MR142" i="2"/>
  <c r="MQ142" i="2"/>
  <c r="MP142" i="2"/>
  <c r="MO142" i="2"/>
  <c r="MN142" i="2"/>
  <c r="MM142" i="2"/>
  <c r="ML142" i="2"/>
  <c r="MK142" i="2"/>
  <c r="MJ142" i="2"/>
  <c r="MI142" i="2"/>
  <c r="MH142" i="2"/>
  <c r="MG142" i="2"/>
  <c r="MF142" i="2"/>
  <c r="ME142" i="2"/>
  <c r="MD142" i="2"/>
  <c r="MC142" i="2"/>
  <c r="MB142" i="2"/>
  <c r="MA142" i="2"/>
  <c r="LZ142" i="2"/>
  <c r="LY142" i="2"/>
  <c r="LX142" i="2"/>
  <c r="LW142" i="2"/>
  <c r="LV142" i="2"/>
  <c r="LU142" i="2"/>
  <c r="LT142" i="2"/>
  <c r="LS142" i="2"/>
  <c r="LR142" i="2"/>
  <c r="LQ142" i="2"/>
  <c r="LP142" i="2"/>
  <c r="LO142" i="2"/>
  <c r="LN142" i="2"/>
  <c r="LM142" i="2"/>
  <c r="LL142" i="2"/>
  <c r="LK142" i="2"/>
  <c r="LJ142" i="2"/>
  <c r="LI142" i="2"/>
  <c r="LH142" i="2"/>
  <c r="LG142" i="2"/>
  <c r="NH141" i="2"/>
  <c r="NG141" i="2"/>
  <c r="NF141" i="2"/>
  <c r="NE141" i="2"/>
  <c r="ND141" i="2"/>
  <c r="NC141" i="2"/>
  <c r="NB141" i="2"/>
  <c r="NA141" i="2"/>
  <c r="MZ141" i="2"/>
  <c r="MY141" i="2"/>
  <c r="MX141" i="2"/>
  <c r="MW141" i="2"/>
  <c r="MV141" i="2"/>
  <c r="MU141" i="2"/>
  <c r="MT141" i="2"/>
  <c r="MS141" i="2"/>
  <c r="MR141" i="2"/>
  <c r="MQ141" i="2"/>
  <c r="MP141" i="2"/>
  <c r="MO141" i="2"/>
  <c r="MN141" i="2"/>
  <c r="MM141" i="2"/>
  <c r="ML141" i="2"/>
  <c r="MK141" i="2"/>
  <c r="MJ141" i="2"/>
  <c r="MI141" i="2"/>
  <c r="MH141" i="2"/>
  <c r="MG141" i="2"/>
  <c r="MF141" i="2"/>
  <c r="ME141" i="2"/>
  <c r="MD141" i="2"/>
  <c r="MC141" i="2"/>
  <c r="MB141" i="2"/>
  <c r="MA141" i="2"/>
  <c r="LZ141" i="2"/>
  <c r="LY141" i="2"/>
  <c r="LX141" i="2"/>
  <c r="LW141" i="2"/>
  <c r="LV141" i="2"/>
  <c r="LU141" i="2"/>
  <c r="LT141" i="2"/>
  <c r="LS141" i="2"/>
  <c r="LR141" i="2"/>
  <c r="LQ141" i="2"/>
  <c r="LP141" i="2"/>
  <c r="LO141" i="2"/>
  <c r="LN141" i="2"/>
  <c r="LM141" i="2"/>
  <c r="LL141" i="2"/>
  <c r="LK141" i="2"/>
  <c r="LJ141" i="2"/>
  <c r="LI141" i="2"/>
  <c r="LH141" i="2"/>
  <c r="LG141" i="2"/>
  <c r="NH140" i="2"/>
  <c r="NG140" i="2"/>
  <c r="NF140" i="2"/>
  <c r="NE140" i="2"/>
  <c r="ND140" i="2"/>
  <c r="NC140" i="2"/>
  <c r="NB140" i="2"/>
  <c r="NA140" i="2"/>
  <c r="MZ140" i="2"/>
  <c r="MY140" i="2"/>
  <c r="MX140" i="2"/>
  <c r="MW140" i="2"/>
  <c r="MV140" i="2"/>
  <c r="MU140" i="2"/>
  <c r="MT140" i="2"/>
  <c r="MS140" i="2"/>
  <c r="MR140" i="2"/>
  <c r="MQ140" i="2"/>
  <c r="MP140" i="2"/>
  <c r="MO140" i="2"/>
  <c r="MN140" i="2"/>
  <c r="MM140" i="2"/>
  <c r="ML140" i="2"/>
  <c r="MK140" i="2"/>
  <c r="MJ140" i="2"/>
  <c r="MI140" i="2"/>
  <c r="MH140" i="2"/>
  <c r="MG140" i="2"/>
  <c r="MF140" i="2"/>
  <c r="ME140" i="2"/>
  <c r="MD140" i="2"/>
  <c r="MC140" i="2"/>
  <c r="MB140" i="2"/>
  <c r="MA140" i="2"/>
  <c r="LZ140" i="2"/>
  <c r="LY140" i="2"/>
  <c r="LX140" i="2"/>
  <c r="LW140" i="2"/>
  <c r="LV140" i="2"/>
  <c r="LU140" i="2"/>
  <c r="LT140" i="2"/>
  <c r="LS140" i="2"/>
  <c r="LR140" i="2"/>
  <c r="LQ140" i="2"/>
  <c r="LP140" i="2"/>
  <c r="LO140" i="2"/>
  <c r="LN140" i="2"/>
  <c r="LM140" i="2"/>
  <c r="LL140" i="2"/>
  <c r="LK140" i="2"/>
  <c r="LJ140" i="2"/>
  <c r="LI140" i="2"/>
  <c r="LH140" i="2"/>
  <c r="LG140" i="2"/>
  <c r="NH139" i="2"/>
  <c r="NG139" i="2"/>
  <c r="NF139" i="2"/>
  <c r="NE139" i="2"/>
  <c r="ND139" i="2"/>
  <c r="NC139" i="2"/>
  <c r="NB139" i="2"/>
  <c r="NA139" i="2"/>
  <c r="MZ139" i="2"/>
  <c r="MY139" i="2"/>
  <c r="MX139" i="2"/>
  <c r="MW139" i="2"/>
  <c r="MV139" i="2"/>
  <c r="MU139" i="2"/>
  <c r="MT139" i="2"/>
  <c r="MS139" i="2"/>
  <c r="MR139" i="2"/>
  <c r="MQ139" i="2"/>
  <c r="MP139" i="2"/>
  <c r="MO139" i="2"/>
  <c r="MN139" i="2"/>
  <c r="MM139" i="2"/>
  <c r="ML139" i="2"/>
  <c r="MK139" i="2"/>
  <c r="MJ139" i="2"/>
  <c r="MI139" i="2"/>
  <c r="MH139" i="2"/>
  <c r="MG139" i="2"/>
  <c r="MF139" i="2"/>
  <c r="ME139" i="2"/>
  <c r="MD139" i="2"/>
  <c r="MC139" i="2"/>
  <c r="MB139" i="2"/>
  <c r="MA139" i="2"/>
  <c r="LZ139" i="2"/>
  <c r="LY139" i="2"/>
  <c r="LX139" i="2"/>
  <c r="LW139" i="2"/>
  <c r="LV139" i="2"/>
  <c r="LU139" i="2"/>
  <c r="LT139" i="2"/>
  <c r="LS139" i="2"/>
  <c r="LR139" i="2"/>
  <c r="LQ139" i="2"/>
  <c r="LP139" i="2"/>
  <c r="LO139" i="2"/>
  <c r="LN139" i="2"/>
  <c r="LM139" i="2"/>
  <c r="LL139" i="2"/>
  <c r="LK139" i="2"/>
  <c r="LJ139" i="2"/>
  <c r="LI139" i="2"/>
  <c r="LH139" i="2"/>
  <c r="LG139" i="2"/>
  <c r="NH138" i="2"/>
  <c r="NG138" i="2"/>
  <c r="NF138" i="2"/>
  <c r="NE138" i="2"/>
  <c r="ND138" i="2"/>
  <c r="NC138" i="2"/>
  <c r="NB138" i="2"/>
  <c r="NA138" i="2"/>
  <c r="MZ138" i="2"/>
  <c r="MY138" i="2"/>
  <c r="MX138" i="2"/>
  <c r="MW138" i="2"/>
  <c r="MV138" i="2"/>
  <c r="MU138" i="2"/>
  <c r="MT138" i="2"/>
  <c r="MS138" i="2"/>
  <c r="MR138" i="2"/>
  <c r="MQ138" i="2"/>
  <c r="MP138" i="2"/>
  <c r="MO138" i="2"/>
  <c r="MN138" i="2"/>
  <c r="MM138" i="2"/>
  <c r="ML138" i="2"/>
  <c r="MK138" i="2"/>
  <c r="MJ138" i="2"/>
  <c r="MI138" i="2"/>
  <c r="MH138" i="2"/>
  <c r="MG138" i="2"/>
  <c r="MF138" i="2"/>
  <c r="ME138" i="2"/>
  <c r="MD138" i="2"/>
  <c r="MC138" i="2"/>
  <c r="MB138" i="2"/>
  <c r="MA138" i="2"/>
  <c r="LZ138" i="2"/>
  <c r="LY138" i="2"/>
  <c r="LX138" i="2"/>
  <c r="LW138" i="2"/>
  <c r="LV138" i="2"/>
  <c r="LU138" i="2"/>
  <c r="LT138" i="2"/>
  <c r="LS138" i="2"/>
  <c r="LR138" i="2"/>
  <c r="LQ138" i="2"/>
  <c r="LP138" i="2"/>
  <c r="LO138" i="2"/>
  <c r="LN138" i="2"/>
  <c r="LM138" i="2"/>
  <c r="LL138" i="2"/>
  <c r="LK138" i="2"/>
  <c r="LJ138" i="2"/>
  <c r="LI138" i="2"/>
  <c r="LH138" i="2"/>
  <c r="LG138" i="2"/>
  <c r="NH137" i="2"/>
  <c r="NG137" i="2"/>
  <c r="NF137" i="2"/>
  <c r="NE137" i="2"/>
  <c r="ND137" i="2"/>
  <c r="NC137" i="2"/>
  <c r="NB137" i="2"/>
  <c r="NA137" i="2"/>
  <c r="MZ137" i="2"/>
  <c r="MY137" i="2"/>
  <c r="MX137" i="2"/>
  <c r="MW137" i="2"/>
  <c r="MV137" i="2"/>
  <c r="MU137" i="2"/>
  <c r="MT137" i="2"/>
  <c r="MS137" i="2"/>
  <c r="MR137" i="2"/>
  <c r="MQ137" i="2"/>
  <c r="MP137" i="2"/>
  <c r="MO137" i="2"/>
  <c r="MN137" i="2"/>
  <c r="MM137" i="2"/>
  <c r="ML137" i="2"/>
  <c r="MK137" i="2"/>
  <c r="MJ137" i="2"/>
  <c r="MI137" i="2"/>
  <c r="MH137" i="2"/>
  <c r="MG137" i="2"/>
  <c r="MF137" i="2"/>
  <c r="ME137" i="2"/>
  <c r="MD137" i="2"/>
  <c r="MC137" i="2"/>
  <c r="MB137" i="2"/>
  <c r="MA137" i="2"/>
  <c r="LZ137" i="2"/>
  <c r="LY137" i="2"/>
  <c r="LX137" i="2"/>
  <c r="LW137" i="2"/>
  <c r="LV137" i="2"/>
  <c r="LU137" i="2"/>
  <c r="LT137" i="2"/>
  <c r="LS137" i="2"/>
  <c r="LR137" i="2"/>
  <c r="LQ137" i="2"/>
  <c r="LP137" i="2"/>
  <c r="LO137" i="2"/>
  <c r="LN137" i="2"/>
  <c r="LM137" i="2"/>
  <c r="LL137" i="2"/>
  <c r="LK137" i="2"/>
  <c r="LJ137" i="2"/>
  <c r="LI137" i="2"/>
  <c r="LH137" i="2"/>
  <c r="LG137" i="2"/>
  <c r="NH136" i="2"/>
  <c r="NG136" i="2"/>
  <c r="NF136" i="2"/>
  <c r="NE136" i="2"/>
  <c r="ND136" i="2"/>
  <c r="NC136" i="2"/>
  <c r="NB136" i="2"/>
  <c r="NA136" i="2"/>
  <c r="MZ136" i="2"/>
  <c r="MY136" i="2"/>
  <c r="MX136" i="2"/>
  <c r="MW136" i="2"/>
  <c r="MV136" i="2"/>
  <c r="MU136" i="2"/>
  <c r="MT136" i="2"/>
  <c r="MS136" i="2"/>
  <c r="MR136" i="2"/>
  <c r="MQ136" i="2"/>
  <c r="MP136" i="2"/>
  <c r="MO136" i="2"/>
  <c r="MN136" i="2"/>
  <c r="MM136" i="2"/>
  <c r="ML136" i="2"/>
  <c r="MK136" i="2"/>
  <c r="MJ136" i="2"/>
  <c r="MI136" i="2"/>
  <c r="MH136" i="2"/>
  <c r="MG136" i="2"/>
  <c r="MF136" i="2"/>
  <c r="ME136" i="2"/>
  <c r="MD136" i="2"/>
  <c r="MC136" i="2"/>
  <c r="MB136" i="2"/>
  <c r="MA136" i="2"/>
  <c r="LZ136" i="2"/>
  <c r="LY136" i="2"/>
  <c r="LX136" i="2"/>
  <c r="LW136" i="2"/>
  <c r="LV136" i="2"/>
  <c r="LU136" i="2"/>
  <c r="LT136" i="2"/>
  <c r="LS136" i="2"/>
  <c r="LR136" i="2"/>
  <c r="LQ136" i="2"/>
  <c r="LP136" i="2"/>
  <c r="LO136" i="2"/>
  <c r="LN136" i="2"/>
  <c r="LM136" i="2"/>
  <c r="LL136" i="2"/>
  <c r="LK136" i="2"/>
  <c r="LJ136" i="2"/>
  <c r="LI136" i="2"/>
  <c r="LH136" i="2"/>
  <c r="LG136" i="2"/>
  <c r="NH135" i="2"/>
  <c r="NG135" i="2"/>
  <c r="NF135" i="2"/>
  <c r="NE135" i="2"/>
  <c r="ND135" i="2"/>
  <c r="NC135" i="2"/>
  <c r="NB135" i="2"/>
  <c r="NA135" i="2"/>
  <c r="MZ135" i="2"/>
  <c r="MY135" i="2"/>
  <c r="MX135" i="2"/>
  <c r="MW135" i="2"/>
  <c r="MV135" i="2"/>
  <c r="MU135" i="2"/>
  <c r="MT135" i="2"/>
  <c r="MS135" i="2"/>
  <c r="MR135" i="2"/>
  <c r="MQ135" i="2"/>
  <c r="MP135" i="2"/>
  <c r="MO135" i="2"/>
  <c r="MN135" i="2"/>
  <c r="MM135" i="2"/>
  <c r="ML135" i="2"/>
  <c r="MK135" i="2"/>
  <c r="MJ135" i="2"/>
  <c r="MI135" i="2"/>
  <c r="MH135" i="2"/>
  <c r="MG135" i="2"/>
  <c r="MF135" i="2"/>
  <c r="ME135" i="2"/>
  <c r="MD135" i="2"/>
  <c r="MC135" i="2"/>
  <c r="MB135" i="2"/>
  <c r="MA135" i="2"/>
  <c r="LZ135" i="2"/>
  <c r="LY135" i="2"/>
  <c r="LX135" i="2"/>
  <c r="LW135" i="2"/>
  <c r="LV135" i="2"/>
  <c r="LU135" i="2"/>
  <c r="LT135" i="2"/>
  <c r="LS135" i="2"/>
  <c r="LR135" i="2"/>
  <c r="LQ135" i="2"/>
  <c r="LP135" i="2"/>
  <c r="LO135" i="2"/>
  <c r="LN135" i="2"/>
  <c r="LM135" i="2"/>
  <c r="LL135" i="2"/>
  <c r="LK135" i="2"/>
  <c r="LJ135" i="2"/>
  <c r="LI135" i="2"/>
  <c r="LH135" i="2"/>
  <c r="LG135" i="2"/>
  <c r="NH134" i="2"/>
  <c r="NG134" i="2"/>
  <c r="NF134" i="2"/>
  <c r="NE134" i="2"/>
  <c r="ND134" i="2"/>
  <c r="NC134" i="2"/>
  <c r="NB134" i="2"/>
  <c r="NA134" i="2"/>
  <c r="MZ134" i="2"/>
  <c r="MY134" i="2"/>
  <c r="MX134" i="2"/>
  <c r="MW134" i="2"/>
  <c r="MV134" i="2"/>
  <c r="MU134" i="2"/>
  <c r="MT134" i="2"/>
  <c r="MS134" i="2"/>
  <c r="MR134" i="2"/>
  <c r="MQ134" i="2"/>
  <c r="MP134" i="2"/>
  <c r="MO134" i="2"/>
  <c r="MN134" i="2"/>
  <c r="MM134" i="2"/>
  <c r="ML134" i="2"/>
  <c r="MK134" i="2"/>
  <c r="MJ134" i="2"/>
  <c r="MI134" i="2"/>
  <c r="MH134" i="2"/>
  <c r="MG134" i="2"/>
  <c r="MF134" i="2"/>
  <c r="ME134" i="2"/>
  <c r="MD134" i="2"/>
  <c r="MC134" i="2"/>
  <c r="MB134" i="2"/>
  <c r="MA134" i="2"/>
  <c r="LZ134" i="2"/>
  <c r="LY134" i="2"/>
  <c r="LX134" i="2"/>
  <c r="LW134" i="2"/>
  <c r="LV134" i="2"/>
  <c r="LU134" i="2"/>
  <c r="LT134" i="2"/>
  <c r="LS134" i="2"/>
  <c r="LR134" i="2"/>
  <c r="LQ134" i="2"/>
  <c r="LP134" i="2"/>
  <c r="LO134" i="2"/>
  <c r="LN134" i="2"/>
  <c r="LM134" i="2"/>
  <c r="LL134" i="2"/>
  <c r="LK134" i="2"/>
  <c r="LJ134" i="2"/>
  <c r="LI134" i="2"/>
  <c r="LH134" i="2"/>
  <c r="LG134" i="2"/>
  <c r="NH133" i="2"/>
  <c r="NG133" i="2"/>
  <c r="NF133" i="2"/>
  <c r="NE133" i="2"/>
  <c r="ND133" i="2"/>
  <c r="NC133" i="2"/>
  <c r="NB133" i="2"/>
  <c r="NA133" i="2"/>
  <c r="MZ133" i="2"/>
  <c r="MY133" i="2"/>
  <c r="MX133" i="2"/>
  <c r="MW133" i="2"/>
  <c r="MV133" i="2"/>
  <c r="MU133" i="2"/>
  <c r="MT133" i="2"/>
  <c r="MS133" i="2"/>
  <c r="MR133" i="2"/>
  <c r="MQ133" i="2"/>
  <c r="MP133" i="2"/>
  <c r="MO133" i="2"/>
  <c r="MN133" i="2"/>
  <c r="MM133" i="2"/>
  <c r="ML133" i="2"/>
  <c r="MK133" i="2"/>
  <c r="MJ133" i="2"/>
  <c r="MI133" i="2"/>
  <c r="MH133" i="2"/>
  <c r="MG133" i="2"/>
  <c r="MF133" i="2"/>
  <c r="ME133" i="2"/>
  <c r="MD133" i="2"/>
  <c r="MC133" i="2"/>
  <c r="MB133" i="2"/>
  <c r="MA133" i="2"/>
  <c r="LZ133" i="2"/>
  <c r="LY133" i="2"/>
  <c r="LX133" i="2"/>
  <c r="LW133" i="2"/>
  <c r="LV133" i="2"/>
  <c r="LU133" i="2"/>
  <c r="LT133" i="2"/>
  <c r="LS133" i="2"/>
  <c r="LR133" i="2"/>
  <c r="LQ133" i="2"/>
  <c r="LP133" i="2"/>
  <c r="LO133" i="2"/>
  <c r="LN133" i="2"/>
  <c r="LM133" i="2"/>
  <c r="LL133" i="2"/>
  <c r="LK133" i="2"/>
  <c r="LJ133" i="2"/>
  <c r="LI133" i="2"/>
  <c r="LH133" i="2"/>
  <c r="LG133" i="2"/>
  <c r="NH132" i="2"/>
  <c r="NG132" i="2"/>
  <c r="NF132" i="2"/>
  <c r="NE132" i="2"/>
  <c r="ND132" i="2"/>
  <c r="NC132" i="2"/>
  <c r="NB132" i="2"/>
  <c r="NA132" i="2"/>
  <c r="MZ132" i="2"/>
  <c r="MY132" i="2"/>
  <c r="MX132" i="2"/>
  <c r="MW132" i="2"/>
  <c r="MV132" i="2"/>
  <c r="MU132" i="2"/>
  <c r="MT132" i="2"/>
  <c r="MS132" i="2"/>
  <c r="MR132" i="2"/>
  <c r="MQ132" i="2"/>
  <c r="MP132" i="2"/>
  <c r="MO132" i="2"/>
  <c r="MN132" i="2"/>
  <c r="MM132" i="2"/>
  <c r="ML132" i="2"/>
  <c r="MK132" i="2"/>
  <c r="MJ132" i="2"/>
  <c r="MI132" i="2"/>
  <c r="MH132" i="2"/>
  <c r="MG132" i="2"/>
  <c r="MF132" i="2"/>
  <c r="ME132" i="2"/>
  <c r="MD132" i="2"/>
  <c r="MC132" i="2"/>
  <c r="MB132" i="2"/>
  <c r="MA132" i="2"/>
  <c r="LZ132" i="2"/>
  <c r="LY132" i="2"/>
  <c r="LX132" i="2"/>
  <c r="LW132" i="2"/>
  <c r="LV132" i="2"/>
  <c r="LU132" i="2"/>
  <c r="LT132" i="2"/>
  <c r="LS132" i="2"/>
  <c r="LR132" i="2"/>
  <c r="LQ132" i="2"/>
  <c r="LP132" i="2"/>
  <c r="LO132" i="2"/>
  <c r="LN132" i="2"/>
  <c r="LM132" i="2"/>
  <c r="LL132" i="2"/>
  <c r="LK132" i="2"/>
  <c r="LJ132" i="2"/>
  <c r="LI132" i="2"/>
  <c r="LH132" i="2"/>
  <c r="LG132" i="2"/>
  <c r="NH131" i="2"/>
  <c r="NG131" i="2"/>
  <c r="NF131" i="2"/>
  <c r="NE131" i="2"/>
  <c r="ND131" i="2"/>
  <c r="NC131" i="2"/>
  <c r="NB131" i="2"/>
  <c r="NA131" i="2"/>
  <c r="MZ131" i="2"/>
  <c r="MY131" i="2"/>
  <c r="MX131" i="2"/>
  <c r="MW131" i="2"/>
  <c r="MV131" i="2"/>
  <c r="MU131" i="2"/>
  <c r="MT131" i="2"/>
  <c r="MS131" i="2"/>
  <c r="MR131" i="2"/>
  <c r="MQ131" i="2"/>
  <c r="MP131" i="2"/>
  <c r="MO131" i="2"/>
  <c r="MN131" i="2"/>
  <c r="MM131" i="2"/>
  <c r="ML131" i="2"/>
  <c r="MK131" i="2"/>
  <c r="MJ131" i="2"/>
  <c r="MI131" i="2"/>
  <c r="MH131" i="2"/>
  <c r="MG131" i="2"/>
  <c r="MF131" i="2"/>
  <c r="ME131" i="2"/>
  <c r="MD131" i="2"/>
  <c r="MC131" i="2"/>
  <c r="MB131" i="2"/>
  <c r="MA131" i="2"/>
  <c r="LZ131" i="2"/>
  <c r="LY131" i="2"/>
  <c r="LX131" i="2"/>
  <c r="LW131" i="2"/>
  <c r="LV131" i="2"/>
  <c r="LU131" i="2"/>
  <c r="LT131" i="2"/>
  <c r="LS131" i="2"/>
  <c r="LR131" i="2"/>
  <c r="LQ131" i="2"/>
  <c r="LP131" i="2"/>
  <c r="LO131" i="2"/>
  <c r="LN131" i="2"/>
  <c r="LM131" i="2"/>
  <c r="LL131" i="2"/>
  <c r="LK131" i="2"/>
  <c r="LJ131" i="2"/>
  <c r="LI131" i="2"/>
  <c r="LH131" i="2"/>
  <c r="LG131" i="2"/>
  <c r="NH130" i="2"/>
  <c r="NG130" i="2"/>
  <c r="NF130" i="2"/>
  <c r="NE130" i="2"/>
  <c r="ND130" i="2"/>
  <c r="NC130" i="2"/>
  <c r="NB130" i="2"/>
  <c r="NA130" i="2"/>
  <c r="MZ130" i="2"/>
  <c r="MY130" i="2"/>
  <c r="MX130" i="2"/>
  <c r="MW130" i="2"/>
  <c r="MV130" i="2"/>
  <c r="MU130" i="2"/>
  <c r="MT130" i="2"/>
  <c r="MS130" i="2"/>
  <c r="MR130" i="2"/>
  <c r="MQ130" i="2"/>
  <c r="MP130" i="2"/>
  <c r="MO130" i="2"/>
  <c r="MN130" i="2"/>
  <c r="MM130" i="2"/>
  <c r="ML130" i="2"/>
  <c r="MK130" i="2"/>
  <c r="MJ130" i="2"/>
  <c r="MI130" i="2"/>
  <c r="MH130" i="2"/>
  <c r="MG130" i="2"/>
  <c r="MF130" i="2"/>
  <c r="ME130" i="2"/>
  <c r="MD130" i="2"/>
  <c r="MC130" i="2"/>
  <c r="MB130" i="2"/>
  <c r="MA130" i="2"/>
  <c r="LZ130" i="2"/>
  <c r="LY130" i="2"/>
  <c r="LX130" i="2"/>
  <c r="LW130" i="2"/>
  <c r="LV130" i="2"/>
  <c r="LU130" i="2"/>
  <c r="LT130" i="2"/>
  <c r="LS130" i="2"/>
  <c r="LR130" i="2"/>
  <c r="LQ130" i="2"/>
  <c r="LP130" i="2"/>
  <c r="LO130" i="2"/>
  <c r="LN130" i="2"/>
  <c r="LM130" i="2"/>
  <c r="LL130" i="2"/>
  <c r="LK130" i="2"/>
  <c r="LJ130" i="2"/>
  <c r="LI130" i="2"/>
  <c r="LH130" i="2"/>
  <c r="LG130" i="2"/>
  <c r="NH129" i="2"/>
  <c r="NG129" i="2"/>
  <c r="NF129" i="2"/>
  <c r="NE129" i="2"/>
  <c r="ND129" i="2"/>
  <c r="NC129" i="2"/>
  <c r="NB129" i="2"/>
  <c r="NA129" i="2"/>
  <c r="MZ129" i="2"/>
  <c r="MY129" i="2"/>
  <c r="MX129" i="2"/>
  <c r="MW129" i="2"/>
  <c r="MV129" i="2"/>
  <c r="MU129" i="2"/>
  <c r="MT129" i="2"/>
  <c r="MS129" i="2"/>
  <c r="MR129" i="2"/>
  <c r="MQ129" i="2"/>
  <c r="MP129" i="2"/>
  <c r="MO129" i="2"/>
  <c r="MN129" i="2"/>
  <c r="MM129" i="2"/>
  <c r="ML129" i="2"/>
  <c r="MK129" i="2"/>
  <c r="MJ129" i="2"/>
  <c r="MI129" i="2"/>
  <c r="MH129" i="2"/>
  <c r="MG129" i="2"/>
  <c r="MF129" i="2"/>
  <c r="ME129" i="2"/>
  <c r="MD129" i="2"/>
  <c r="MC129" i="2"/>
  <c r="MB129" i="2"/>
  <c r="MA129" i="2"/>
  <c r="LZ129" i="2"/>
  <c r="LY129" i="2"/>
  <c r="LX129" i="2"/>
  <c r="LW129" i="2"/>
  <c r="LV129" i="2"/>
  <c r="LU129" i="2"/>
  <c r="LT129" i="2"/>
  <c r="LS129" i="2"/>
  <c r="LR129" i="2"/>
  <c r="LQ129" i="2"/>
  <c r="LP129" i="2"/>
  <c r="LO129" i="2"/>
  <c r="LN129" i="2"/>
  <c r="LM129" i="2"/>
  <c r="LL129" i="2"/>
  <c r="LK129" i="2"/>
  <c r="LJ129" i="2"/>
  <c r="LI129" i="2"/>
  <c r="LH129" i="2"/>
  <c r="LG129" i="2"/>
  <c r="NH128" i="2"/>
  <c r="NG128" i="2"/>
  <c r="NF128" i="2"/>
  <c r="NE128" i="2"/>
  <c r="ND128" i="2"/>
  <c r="NC128" i="2"/>
  <c r="NB128" i="2"/>
  <c r="NA128" i="2"/>
  <c r="MZ128" i="2"/>
  <c r="MY128" i="2"/>
  <c r="MX128" i="2"/>
  <c r="MW128" i="2"/>
  <c r="MV128" i="2"/>
  <c r="MU128" i="2"/>
  <c r="MT128" i="2"/>
  <c r="MS128" i="2"/>
  <c r="MR128" i="2"/>
  <c r="MQ128" i="2"/>
  <c r="MP128" i="2"/>
  <c r="MO128" i="2"/>
  <c r="MN128" i="2"/>
  <c r="MM128" i="2"/>
  <c r="ML128" i="2"/>
  <c r="MK128" i="2"/>
  <c r="MJ128" i="2"/>
  <c r="MI128" i="2"/>
  <c r="MH128" i="2"/>
  <c r="MG128" i="2"/>
  <c r="MF128" i="2"/>
  <c r="ME128" i="2"/>
  <c r="MD128" i="2"/>
  <c r="MC128" i="2"/>
  <c r="MB128" i="2"/>
  <c r="MA128" i="2"/>
  <c r="LZ128" i="2"/>
  <c r="LY128" i="2"/>
  <c r="LX128" i="2"/>
  <c r="LW128" i="2"/>
  <c r="LV128" i="2"/>
  <c r="LU128" i="2"/>
  <c r="LT128" i="2"/>
  <c r="LS128" i="2"/>
  <c r="LR128" i="2"/>
  <c r="LQ128" i="2"/>
  <c r="LP128" i="2"/>
  <c r="LO128" i="2"/>
  <c r="LN128" i="2"/>
  <c r="LM128" i="2"/>
  <c r="LL128" i="2"/>
  <c r="LK128" i="2"/>
  <c r="LJ128" i="2"/>
  <c r="LI128" i="2"/>
  <c r="LH128" i="2"/>
  <c r="LG128" i="2"/>
  <c r="NH127" i="2"/>
  <c r="NG127" i="2"/>
  <c r="NF127" i="2"/>
  <c r="NE127" i="2"/>
  <c r="ND127" i="2"/>
  <c r="NC127" i="2"/>
  <c r="NB127" i="2"/>
  <c r="NA127" i="2"/>
  <c r="MZ127" i="2"/>
  <c r="MY127" i="2"/>
  <c r="MX127" i="2"/>
  <c r="MW127" i="2"/>
  <c r="MV127" i="2"/>
  <c r="MU127" i="2"/>
  <c r="MT127" i="2"/>
  <c r="MS127" i="2"/>
  <c r="MR127" i="2"/>
  <c r="MQ127" i="2"/>
  <c r="MP127" i="2"/>
  <c r="MO127" i="2"/>
  <c r="MN127" i="2"/>
  <c r="MM127" i="2"/>
  <c r="ML127" i="2"/>
  <c r="MK127" i="2"/>
  <c r="MJ127" i="2"/>
  <c r="MI127" i="2"/>
  <c r="MH127" i="2"/>
  <c r="MG127" i="2"/>
  <c r="MF127" i="2"/>
  <c r="ME127" i="2"/>
  <c r="MD127" i="2"/>
  <c r="MC127" i="2"/>
  <c r="MB127" i="2"/>
  <c r="MA127" i="2"/>
  <c r="LZ127" i="2"/>
  <c r="LY127" i="2"/>
  <c r="LX127" i="2"/>
  <c r="LW127" i="2"/>
  <c r="LV127" i="2"/>
  <c r="LU127" i="2"/>
  <c r="LT127" i="2"/>
  <c r="LS127" i="2"/>
  <c r="LR127" i="2"/>
  <c r="LQ127" i="2"/>
  <c r="LP127" i="2"/>
  <c r="LO127" i="2"/>
  <c r="LN127" i="2"/>
  <c r="LM127" i="2"/>
  <c r="LL127" i="2"/>
  <c r="LK127" i="2"/>
  <c r="LJ127" i="2"/>
  <c r="LI127" i="2"/>
  <c r="LH127" i="2"/>
  <c r="LG127" i="2"/>
  <c r="NH126" i="2"/>
  <c r="NG126" i="2"/>
  <c r="NF126" i="2"/>
  <c r="NE126" i="2"/>
  <c r="ND126" i="2"/>
  <c r="NC126" i="2"/>
  <c r="NB126" i="2"/>
  <c r="NA126" i="2"/>
  <c r="MZ126" i="2"/>
  <c r="MY126" i="2"/>
  <c r="MX126" i="2"/>
  <c r="MW126" i="2"/>
  <c r="MV126" i="2"/>
  <c r="MU126" i="2"/>
  <c r="MT126" i="2"/>
  <c r="MS126" i="2"/>
  <c r="MR126" i="2"/>
  <c r="MQ126" i="2"/>
  <c r="MP126" i="2"/>
  <c r="MO126" i="2"/>
  <c r="MN126" i="2"/>
  <c r="MM126" i="2"/>
  <c r="ML126" i="2"/>
  <c r="MK126" i="2"/>
  <c r="MJ126" i="2"/>
  <c r="MI126" i="2"/>
  <c r="MH126" i="2"/>
  <c r="MG126" i="2"/>
  <c r="MF126" i="2"/>
  <c r="ME126" i="2"/>
  <c r="MD126" i="2"/>
  <c r="MC126" i="2"/>
  <c r="MB126" i="2"/>
  <c r="MA126" i="2"/>
  <c r="LZ126" i="2"/>
  <c r="LY126" i="2"/>
  <c r="LX126" i="2"/>
  <c r="LW126" i="2"/>
  <c r="LV126" i="2"/>
  <c r="LU126" i="2"/>
  <c r="LT126" i="2"/>
  <c r="LS126" i="2"/>
  <c r="LR126" i="2"/>
  <c r="LQ126" i="2"/>
  <c r="LP126" i="2"/>
  <c r="LO126" i="2"/>
  <c r="LN126" i="2"/>
  <c r="LM126" i="2"/>
  <c r="LL126" i="2"/>
  <c r="LK126" i="2"/>
  <c r="LJ126" i="2"/>
  <c r="LI126" i="2"/>
  <c r="LH126" i="2"/>
  <c r="LG126" i="2"/>
  <c r="NH125" i="2"/>
  <c r="NG125" i="2"/>
  <c r="NF125" i="2"/>
  <c r="NE125" i="2"/>
  <c r="ND125" i="2"/>
  <c r="NC125" i="2"/>
  <c r="NB125" i="2"/>
  <c r="NA125" i="2"/>
  <c r="MZ125" i="2"/>
  <c r="MY125" i="2"/>
  <c r="MX125" i="2"/>
  <c r="MW125" i="2"/>
  <c r="MV125" i="2"/>
  <c r="MU125" i="2"/>
  <c r="MT125" i="2"/>
  <c r="MS125" i="2"/>
  <c r="MR125" i="2"/>
  <c r="MQ125" i="2"/>
  <c r="MP125" i="2"/>
  <c r="MO125" i="2"/>
  <c r="MN125" i="2"/>
  <c r="MM125" i="2"/>
  <c r="ML125" i="2"/>
  <c r="MK125" i="2"/>
  <c r="MJ125" i="2"/>
  <c r="MI125" i="2"/>
  <c r="MH125" i="2"/>
  <c r="MG125" i="2"/>
  <c r="MF125" i="2"/>
  <c r="ME125" i="2"/>
  <c r="MD125" i="2"/>
  <c r="MC125" i="2"/>
  <c r="MB125" i="2"/>
  <c r="MA125" i="2"/>
  <c r="LZ125" i="2"/>
  <c r="LY125" i="2"/>
  <c r="LX125" i="2"/>
  <c r="LW125" i="2"/>
  <c r="LV125" i="2"/>
  <c r="LU125" i="2"/>
  <c r="LT125" i="2"/>
  <c r="LS125" i="2"/>
  <c r="LR125" i="2"/>
  <c r="LQ125" i="2"/>
  <c r="LP125" i="2"/>
  <c r="LO125" i="2"/>
  <c r="LN125" i="2"/>
  <c r="LM125" i="2"/>
  <c r="LL125" i="2"/>
  <c r="LK125" i="2"/>
  <c r="LJ125" i="2"/>
  <c r="LI125" i="2"/>
  <c r="LH125" i="2"/>
  <c r="LG125" i="2"/>
  <c r="NH124" i="2"/>
  <c r="NG124" i="2"/>
  <c r="NF124" i="2"/>
  <c r="NE124" i="2"/>
  <c r="ND124" i="2"/>
  <c r="NC124" i="2"/>
  <c r="NB124" i="2"/>
  <c r="NA124" i="2"/>
  <c r="MZ124" i="2"/>
  <c r="MY124" i="2"/>
  <c r="MX124" i="2"/>
  <c r="MW124" i="2"/>
  <c r="MV124" i="2"/>
  <c r="MU124" i="2"/>
  <c r="MT124" i="2"/>
  <c r="MS124" i="2"/>
  <c r="MR124" i="2"/>
  <c r="MQ124" i="2"/>
  <c r="MP124" i="2"/>
  <c r="MO124" i="2"/>
  <c r="MN124" i="2"/>
  <c r="MM124" i="2"/>
  <c r="ML124" i="2"/>
  <c r="MK124" i="2"/>
  <c r="MJ124" i="2"/>
  <c r="MI124" i="2"/>
  <c r="MH124" i="2"/>
  <c r="MG124" i="2"/>
  <c r="MF124" i="2"/>
  <c r="ME124" i="2"/>
  <c r="MD124" i="2"/>
  <c r="MC124" i="2"/>
  <c r="MB124" i="2"/>
  <c r="MA124" i="2"/>
  <c r="LZ124" i="2"/>
  <c r="LY124" i="2"/>
  <c r="LX124" i="2"/>
  <c r="LW124" i="2"/>
  <c r="LV124" i="2"/>
  <c r="LU124" i="2"/>
  <c r="LT124" i="2"/>
  <c r="LS124" i="2"/>
  <c r="LR124" i="2"/>
  <c r="LQ124" i="2"/>
  <c r="LP124" i="2"/>
  <c r="LO124" i="2"/>
  <c r="LN124" i="2"/>
  <c r="LM124" i="2"/>
  <c r="LL124" i="2"/>
  <c r="LK124" i="2"/>
  <c r="LJ124" i="2"/>
  <c r="LI124" i="2"/>
  <c r="LH124" i="2"/>
  <c r="LG124" i="2"/>
  <c r="NH123" i="2"/>
  <c r="NG123" i="2"/>
  <c r="NF123" i="2"/>
  <c r="NE123" i="2"/>
  <c r="ND123" i="2"/>
  <c r="NC123" i="2"/>
  <c r="NB123" i="2"/>
  <c r="NA123" i="2"/>
  <c r="MZ123" i="2"/>
  <c r="MY123" i="2"/>
  <c r="MX123" i="2"/>
  <c r="MW123" i="2"/>
  <c r="MV123" i="2"/>
  <c r="MU123" i="2"/>
  <c r="MT123" i="2"/>
  <c r="MS123" i="2"/>
  <c r="MR123" i="2"/>
  <c r="MQ123" i="2"/>
  <c r="MP123" i="2"/>
  <c r="MO123" i="2"/>
  <c r="MN123" i="2"/>
  <c r="MM123" i="2"/>
  <c r="ML123" i="2"/>
  <c r="MK123" i="2"/>
  <c r="MJ123" i="2"/>
  <c r="MI123" i="2"/>
  <c r="MH123" i="2"/>
  <c r="MG123" i="2"/>
  <c r="MF123" i="2"/>
  <c r="ME123" i="2"/>
  <c r="MD123" i="2"/>
  <c r="MC123" i="2"/>
  <c r="MB123" i="2"/>
  <c r="MA123" i="2"/>
  <c r="LZ123" i="2"/>
  <c r="LY123" i="2"/>
  <c r="LX123" i="2"/>
  <c r="LW123" i="2"/>
  <c r="LV123" i="2"/>
  <c r="LU123" i="2"/>
  <c r="LT123" i="2"/>
  <c r="LS123" i="2"/>
  <c r="LR123" i="2"/>
  <c r="LQ123" i="2"/>
  <c r="LP123" i="2"/>
  <c r="LO123" i="2"/>
  <c r="LN123" i="2"/>
  <c r="LM123" i="2"/>
  <c r="LL123" i="2"/>
  <c r="LK123" i="2"/>
  <c r="LJ123" i="2"/>
  <c r="LI123" i="2"/>
  <c r="LH123" i="2"/>
  <c r="LG123" i="2"/>
  <c r="NH122" i="2"/>
  <c r="NG122" i="2"/>
  <c r="NF122" i="2"/>
  <c r="NE122" i="2"/>
  <c r="ND122" i="2"/>
  <c r="NC122" i="2"/>
  <c r="NB122" i="2"/>
  <c r="NA122" i="2"/>
  <c r="MZ122" i="2"/>
  <c r="MY122" i="2"/>
  <c r="MX122" i="2"/>
  <c r="MW122" i="2"/>
  <c r="MV122" i="2"/>
  <c r="MU122" i="2"/>
  <c r="MT122" i="2"/>
  <c r="MS122" i="2"/>
  <c r="MR122" i="2"/>
  <c r="MQ122" i="2"/>
  <c r="MP122" i="2"/>
  <c r="MO122" i="2"/>
  <c r="MN122" i="2"/>
  <c r="MM122" i="2"/>
  <c r="ML122" i="2"/>
  <c r="MK122" i="2"/>
  <c r="MJ122" i="2"/>
  <c r="MI122" i="2"/>
  <c r="MH122" i="2"/>
  <c r="MG122" i="2"/>
  <c r="MF122" i="2"/>
  <c r="ME122" i="2"/>
  <c r="MD122" i="2"/>
  <c r="MC122" i="2"/>
  <c r="MB122" i="2"/>
  <c r="MA122" i="2"/>
  <c r="LZ122" i="2"/>
  <c r="LY122" i="2"/>
  <c r="LX122" i="2"/>
  <c r="LW122" i="2"/>
  <c r="LV122" i="2"/>
  <c r="LU122" i="2"/>
  <c r="LT122" i="2"/>
  <c r="LS122" i="2"/>
  <c r="LR122" i="2"/>
  <c r="LQ122" i="2"/>
  <c r="LP122" i="2"/>
  <c r="LO122" i="2"/>
  <c r="LN122" i="2"/>
  <c r="LM122" i="2"/>
  <c r="LL122" i="2"/>
  <c r="LK122" i="2"/>
  <c r="LJ122" i="2"/>
  <c r="LI122" i="2"/>
  <c r="LH122" i="2"/>
  <c r="LG122" i="2"/>
  <c r="NH121" i="2"/>
  <c r="NG121" i="2"/>
  <c r="NF121" i="2"/>
  <c r="NE121" i="2"/>
  <c r="ND121" i="2"/>
  <c r="NC121" i="2"/>
  <c r="NB121" i="2"/>
  <c r="NA121" i="2"/>
  <c r="MZ121" i="2"/>
  <c r="MY121" i="2"/>
  <c r="MX121" i="2"/>
  <c r="MW121" i="2"/>
  <c r="MV121" i="2"/>
  <c r="MU121" i="2"/>
  <c r="MT121" i="2"/>
  <c r="MS121" i="2"/>
  <c r="MR121" i="2"/>
  <c r="MQ121" i="2"/>
  <c r="MP121" i="2"/>
  <c r="MO121" i="2"/>
  <c r="MN121" i="2"/>
  <c r="MM121" i="2"/>
  <c r="ML121" i="2"/>
  <c r="MK121" i="2"/>
  <c r="MJ121" i="2"/>
  <c r="MI121" i="2"/>
  <c r="MH121" i="2"/>
  <c r="MG121" i="2"/>
  <c r="MF121" i="2"/>
  <c r="ME121" i="2"/>
  <c r="MD121" i="2"/>
  <c r="MC121" i="2"/>
  <c r="MB121" i="2"/>
  <c r="MA121" i="2"/>
  <c r="LZ121" i="2"/>
  <c r="LY121" i="2"/>
  <c r="LX121" i="2"/>
  <c r="LW121" i="2"/>
  <c r="LV121" i="2"/>
  <c r="LU121" i="2"/>
  <c r="LT121" i="2"/>
  <c r="LS121" i="2"/>
  <c r="LR121" i="2"/>
  <c r="LQ121" i="2"/>
  <c r="LP121" i="2"/>
  <c r="LO121" i="2"/>
  <c r="LN121" i="2"/>
  <c r="LM121" i="2"/>
  <c r="LL121" i="2"/>
  <c r="LK121" i="2"/>
  <c r="LJ121" i="2"/>
  <c r="LI121" i="2"/>
  <c r="LH121" i="2"/>
  <c r="LG121" i="2"/>
  <c r="NH120" i="2"/>
  <c r="NG120" i="2"/>
  <c r="NF120" i="2"/>
  <c r="NE120" i="2"/>
  <c r="ND120" i="2"/>
  <c r="NC120" i="2"/>
  <c r="NB120" i="2"/>
  <c r="NA120" i="2"/>
  <c r="MZ120" i="2"/>
  <c r="MY120" i="2"/>
  <c r="MX120" i="2"/>
  <c r="MW120" i="2"/>
  <c r="MV120" i="2"/>
  <c r="MU120" i="2"/>
  <c r="MT120" i="2"/>
  <c r="MS120" i="2"/>
  <c r="MR120" i="2"/>
  <c r="MQ120" i="2"/>
  <c r="MP120" i="2"/>
  <c r="MO120" i="2"/>
  <c r="MN120" i="2"/>
  <c r="MM120" i="2"/>
  <c r="ML120" i="2"/>
  <c r="MK120" i="2"/>
  <c r="MJ120" i="2"/>
  <c r="MI120" i="2"/>
  <c r="MH120" i="2"/>
  <c r="MG120" i="2"/>
  <c r="MF120" i="2"/>
  <c r="ME120" i="2"/>
  <c r="MD120" i="2"/>
  <c r="MC120" i="2"/>
  <c r="MB120" i="2"/>
  <c r="MA120" i="2"/>
  <c r="LZ120" i="2"/>
  <c r="LY120" i="2"/>
  <c r="LX120" i="2"/>
  <c r="LW120" i="2"/>
  <c r="LV120" i="2"/>
  <c r="LU120" i="2"/>
  <c r="LT120" i="2"/>
  <c r="LS120" i="2"/>
  <c r="LR120" i="2"/>
  <c r="LQ120" i="2"/>
  <c r="LP120" i="2"/>
  <c r="LO120" i="2"/>
  <c r="LN120" i="2"/>
  <c r="LM120" i="2"/>
  <c r="LL120" i="2"/>
  <c r="LK120" i="2"/>
  <c r="LJ120" i="2"/>
  <c r="LI120" i="2"/>
  <c r="LH120" i="2"/>
  <c r="LG120" i="2"/>
  <c r="NH119" i="2"/>
  <c r="NG119" i="2"/>
  <c r="NF119" i="2"/>
  <c r="NE119" i="2"/>
  <c r="ND119" i="2"/>
  <c r="NC119" i="2"/>
  <c r="NB119" i="2"/>
  <c r="NA119" i="2"/>
  <c r="MZ119" i="2"/>
  <c r="MY119" i="2"/>
  <c r="MX119" i="2"/>
  <c r="MW119" i="2"/>
  <c r="MV119" i="2"/>
  <c r="MU119" i="2"/>
  <c r="MT119" i="2"/>
  <c r="MS119" i="2"/>
  <c r="MR119" i="2"/>
  <c r="MQ119" i="2"/>
  <c r="MP119" i="2"/>
  <c r="MO119" i="2"/>
  <c r="MN119" i="2"/>
  <c r="MM119" i="2"/>
  <c r="ML119" i="2"/>
  <c r="MK119" i="2"/>
  <c r="MJ119" i="2"/>
  <c r="MI119" i="2"/>
  <c r="MH119" i="2"/>
  <c r="MG119" i="2"/>
  <c r="MF119" i="2"/>
  <c r="ME119" i="2"/>
  <c r="MD119" i="2"/>
  <c r="MC119" i="2"/>
  <c r="MB119" i="2"/>
  <c r="MA119" i="2"/>
  <c r="LZ119" i="2"/>
  <c r="LY119" i="2"/>
  <c r="LX119" i="2"/>
  <c r="LW119" i="2"/>
  <c r="LV119" i="2"/>
  <c r="LU119" i="2"/>
  <c r="LT119" i="2"/>
  <c r="LS119" i="2"/>
  <c r="LR119" i="2"/>
  <c r="LQ119" i="2"/>
  <c r="LP119" i="2"/>
  <c r="LO119" i="2"/>
  <c r="LN119" i="2"/>
  <c r="LM119" i="2"/>
  <c r="LL119" i="2"/>
  <c r="LK119" i="2"/>
  <c r="LJ119" i="2"/>
  <c r="LI119" i="2"/>
  <c r="LH119" i="2"/>
  <c r="LG119" i="2"/>
  <c r="NH118" i="2"/>
  <c r="NG118" i="2"/>
  <c r="NF118" i="2"/>
  <c r="NE118" i="2"/>
  <c r="ND118" i="2"/>
  <c r="NC118" i="2"/>
  <c r="NB118" i="2"/>
  <c r="NA118" i="2"/>
  <c r="MZ118" i="2"/>
  <c r="MY118" i="2"/>
  <c r="MX118" i="2"/>
  <c r="MW118" i="2"/>
  <c r="MV118" i="2"/>
  <c r="MU118" i="2"/>
  <c r="MT118" i="2"/>
  <c r="MS118" i="2"/>
  <c r="MR118" i="2"/>
  <c r="MQ118" i="2"/>
  <c r="MP118" i="2"/>
  <c r="MO118" i="2"/>
  <c r="MN118" i="2"/>
  <c r="MM118" i="2"/>
  <c r="ML118" i="2"/>
  <c r="MK118" i="2"/>
  <c r="MJ118" i="2"/>
  <c r="MI118" i="2"/>
  <c r="MH118" i="2"/>
  <c r="MG118" i="2"/>
  <c r="MF118" i="2"/>
  <c r="ME118" i="2"/>
  <c r="MD118" i="2"/>
  <c r="MC118" i="2"/>
  <c r="MB118" i="2"/>
  <c r="MA118" i="2"/>
  <c r="LZ118" i="2"/>
  <c r="LY118" i="2"/>
  <c r="LX118" i="2"/>
  <c r="LW118" i="2"/>
  <c r="LV118" i="2"/>
  <c r="LU118" i="2"/>
  <c r="LT118" i="2"/>
  <c r="LS118" i="2"/>
  <c r="LR118" i="2"/>
  <c r="LQ118" i="2"/>
  <c r="LP118" i="2"/>
  <c r="LO118" i="2"/>
  <c r="LN118" i="2"/>
  <c r="LM118" i="2"/>
  <c r="LL118" i="2"/>
  <c r="LK118" i="2"/>
  <c r="LJ118" i="2"/>
  <c r="LI118" i="2"/>
  <c r="LH118" i="2"/>
  <c r="LG118" i="2"/>
  <c r="NH117" i="2"/>
  <c r="NG117" i="2"/>
  <c r="NF117" i="2"/>
  <c r="NE117" i="2"/>
  <c r="ND117" i="2"/>
  <c r="NC117" i="2"/>
  <c r="NB117" i="2"/>
  <c r="NA117" i="2"/>
  <c r="MZ117" i="2"/>
  <c r="MY117" i="2"/>
  <c r="MX117" i="2"/>
  <c r="MW117" i="2"/>
  <c r="MV117" i="2"/>
  <c r="MU117" i="2"/>
  <c r="MT117" i="2"/>
  <c r="MS117" i="2"/>
  <c r="MR117" i="2"/>
  <c r="MQ117" i="2"/>
  <c r="MP117" i="2"/>
  <c r="MO117" i="2"/>
  <c r="MN117" i="2"/>
  <c r="MM117" i="2"/>
  <c r="ML117" i="2"/>
  <c r="MK117" i="2"/>
  <c r="MJ117" i="2"/>
  <c r="MI117" i="2"/>
  <c r="MH117" i="2"/>
  <c r="MG117" i="2"/>
  <c r="MF117" i="2"/>
  <c r="ME117" i="2"/>
  <c r="MD117" i="2"/>
  <c r="MC117" i="2"/>
  <c r="MB117" i="2"/>
  <c r="MA117" i="2"/>
  <c r="LZ117" i="2"/>
  <c r="LY117" i="2"/>
  <c r="LX117" i="2"/>
  <c r="LW117" i="2"/>
  <c r="LV117" i="2"/>
  <c r="LU117" i="2"/>
  <c r="LT117" i="2"/>
  <c r="LS117" i="2"/>
  <c r="LR117" i="2"/>
  <c r="LQ117" i="2"/>
  <c r="LP117" i="2"/>
  <c r="LO117" i="2"/>
  <c r="LN117" i="2"/>
  <c r="LM117" i="2"/>
  <c r="LL117" i="2"/>
  <c r="LK117" i="2"/>
  <c r="LJ117" i="2"/>
  <c r="LI117" i="2"/>
  <c r="LH117" i="2"/>
  <c r="LG117" i="2"/>
  <c r="NH116" i="2"/>
  <c r="NG116" i="2"/>
  <c r="NF116" i="2"/>
  <c r="NE116" i="2"/>
  <c r="ND116" i="2"/>
  <c r="NC116" i="2"/>
  <c r="NB116" i="2"/>
  <c r="NA116" i="2"/>
  <c r="MZ116" i="2"/>
  <c r="MY116" i="2"/>
  <c r="MX116" i="2"/>
  <c r="MW116" i="2"/>
  <c r="MV116" i="2"/>
  <c r="MU116" i="2"/>
  <c r="MT116" i="2"/>
  <c r="MS116" i="2"/>
  <c r="MR116" i="2"/>
  <c r="MQ116" i="2"/>
  <c r="MP116" i="2"/>
  <c r="MO116" i="2"/>
  <c r="MN116" i="2"/>
  <c r="MM116" i="2"/>
  <c r="ML116" i="2"/>
  <c r="MK116" i="2"/>
  <c r="MJ116" i="2"/>
  <c r="MI116" i="2"/>
  <c r="MH116" i="2"/>
  <c r="MG116" i="2"/>
  <c r="MF116" i="2"/>
  <c r="ME116" i="2"/>
  <c r="MD116" i="2"/>
  <c r="MC116" i="2"/>
  <c r="MB116" i="2"/>
  <c r="MA116" i="2"/>
  <c r="LZ116" i="2"/>
  <c r="LY116" i="2"/>
  <c r="LX116" i="2"/>
  <c r="LW116" i="2"/>
  <c r="LV116" i="2"/>
  <c r="LU116" i="2"/>
  <c r="LT116" i="2"/>
  <c r="LS116" i="2"/>
  <c r="LR116" i="2"/>
  <c r="LQ116" i="2"/>
  <c r="LP116" i="2"/>
  <c r="LO116" i="2"/>
  <c r="LN116" i="2"/>
  <c r="LM116" i="2"/>
  <c r="LL116" i="2"/>
  <c r="LK116" i="2"/>
  <c r="LJ116" i="2"/>
  <c r="LI116" i="2"/>
  <c r="LH116" i="2"/>
  <c r="LG116" i="2"/>
  <c r="NH115" i="2"/>
  <c r="NG115" i="2"/>
  <c r="NF115" i="2"/>
  <c r="NE115" i="2"/>
  <c r="ND115" i="2"/>
  <c r="NC115" i="2"/>
  <c r="NB115" i="2"/>
  <c r="NA115" i="2"/>
  <c r="MZ115" i="2"/>
  <c r="MY115" i="2"/>
  <c r="MX115" i="2"/>
  <c r="MW115" i="2"/>
  <c r="MV115" i="2"/>
  <c r="MU115" i="2"/>
  <c r="MT115" i="2"/>
  <c r="MS115" i="2"/>
  <c r="MR115" i="2"/>
  <c r="MQ115" i="2"/>
  <c r="MP115" i="2"/>
  <c r="MO115" i="2"/>
  <c r="MN115" i="2"/>
  <c r="MM115" i="2"/>
  <c r="ML115" i="2"/>
  <c r="MK115" i="2"/>
  <c r="MJ115" i="2"/>
  <c r="MI115" i="2"/>
  <c r="MH115" i="2"/>
  <c r="MG115" i="2"/>
  <c r="MF115" i="2"/>
  <c r="ME115" i="2"/>
  <c r="MD115" i="2"/>
  <c r="MC115" i="2"/>
  <c r="MB115" i="2"/>
  <c r="MA115" i="2"/>
  <c r="LZ115" i="2"/>
  <c r="LY115" i="2"/>
  <c r="LX115" i="2"/>
  <c r="LW115" i="2"/>
  <c r="LV115" i="2"/>
  <c r="LU115" i="2"/>
  <c r="LT115" i="2"/>
  <c r="LS115" i="2"/>
  <c r="LR115" i="2"/>
  <c r="LQ115" i="2"/>
  <c r="LP115" i="2"/>
  <c r="LO115" i="2"/>
  <c r="LN115" i="2"/>
  <c r="LM115" i="2"/>
  <c r="LL115" i="2"/>
  <c r="LK115" i="2"/>
  <c r="LJ115" i="2"/>
  <c r="LI115" i="2"/>
  <c r="LH115" i="2"/>
  <c r="LG115" i="2"/>
  <c r="NH114" i="2"/>
  <c r="NG114" i="2"/>
  <c r="NF114" i="2"/>
  <c r="NE114" i="2"/>
  <c r="ND114" i="2"/>
  <c r="NC114" i="2"/>
  <c r="NB114" i="2"/>
  <c r="NA114" i="2"/>
  <c r="MZ114" i="2"/>
  <c r="MY114" i="2"/>
  <c r="MX114" i="2"/>
  <c r="MW114" i="2"/>
  <c r="MV114" i="2"/>
  <c r="MU114" i="2"/>
  <c r="MT114" i="2"/>
  <c r="MS114" i="2"/>
  <c r="MR114" i="2"/>
  <c r="MQ114" i="2"/>
  <c r="MP114" i="2"/>
  <c r="MO114" i="2"/>
  <c r="MN114" i="2"/>
  <c r="MM114" i="2"/>
  <c r="ML114" i="2"/>
  <c r="MK114" i="2"/>
  <c r="MJ114" i="2"/>
  <c r="MI114" i="2"/>
  <c r="MH114" i="2"/>
  <c r="MG114" i="2"/>
  <c r="MF114" i="2"/>
  <c r="ME114" i="2"/>
  <c r="MD114" i="2"/>
  <c r="MC114" i="2"/>
  <c r="MB114" i="2"/>
  <c r="MA114" i="2"/>
  <c r="LZ114" i="2"/>
  <c r="LY114" i="2"/>
  <c r="LX114" i="2"/>
  <c r="LW114" i="2"/>
  <c r="LV114" i="2"/>
  <c r="LU114" i="2"/>
  <c r="LT114" i="2"/>
  <c r="LS114" i="2"/>
  <c r="LR114" i="2"/>
  <c r="LQ114" i="2"/>
  <c r="LP114" i="2"/>
  <c r="LO114" i="2"/>
  <c r="LN114" i="2"/>
  <c r="LM114" i="2"/>
  <c r="LL114" i="2"/>
  <c r="LK114" i="2"/>
  <c r="LJ114" i="2"/>
  <c r="LI114" i="2"/>
  <c r="LH114" i="2"/>
  <c r="LG114" i="2"/>
  <c r="NH113" i="2"/>
  <c r="NG113" i="2"/>
  <c r="NF113" i="2"/>
  <c r="NE113" i="2"/>
  <c r="ND113" i="2"/>
  <c r="NC113" i="2"/>
  <c r="NB113" i="2"/>
  <c r="NA113" i="2"/>
  <c r="MZ113" i="2"/>
  <c r="MY113" i="2"/>
  <c r="MX113" i="2"/>
  <c r="MW113" i="2"/>
  <c r="MV113" i="2"/>
  <c r="MU113" i="2"/>
  <c r="MT113" i="2"/>
  <c r="MS113" i="2"/>
  <c r="MR113" i="2"/>
  <c r="MQ113" i="2"/>
  <c r="MP113" i="2"/>
  <c r="MO113" i="2"/>
  <c r="MN113" i="2"/>
  <c r="MM113" i="2"/>
  <c r="ML113" i="2"/>
  <c r="MK113" i="2"/>
  <c r="MJ113" i="2"/>
  <c r="MI113" i="2"/>
  <c r="MH113" i="2"/>
  <c r="MG113" i="2"/>
  <c r="MF113" i="2"/>
  <c r="ME113" i="2"/>
  <c r="MD113" i="2"/>
  <c r="MC113" i="2"/>
  <c r="MB113" i="2"/>
  <c r="MA113" i="2"/>
  <c r="LZ113" i="2"/>
  <c r="LY113" i="2"/>
  <c r="LX113" i="2"/>
  <c r="LW113" i="2"/>
  <c r="LV113" i="2"/>
  <c r="LU113" i="2"/>
  <c r="LT113" i="2"/>
  <c r="LS113" i="2"/>
  <c r="LR113" i="2"/>
  <c r="LQ113" i="2"/>
  <c r="LP113" i="2"/>
  <c r="LO113" i="2"/>
  <c r="LN113" i="2"/>
  <c r="LM113" i="2"/>
  <c r="LL113" i="2"/>
  <c r="LK113" i="2"/>
  <c r="LJ113" i="2"/>
  <c r="LI113" i="2"/>
  <c r="LH113" i="2"/>
  <c r="LG113" i="2"/>
  <c r="NH112" i="2"/>
  <c r="NG112" i="2"/>
  <c r="NF112" i="2"/>
  <c r="NE112" i="2"/>
  <c r="ND112" i="2"/>
  <c r="NC112" i="2"/>
  <c r="NB112" i="2"/>
  <c r="NA112" i="2"/>
  <c r="MZ112" i="2"/>
  <c r="MY112" i="2"/>
  <c r="MX112" i="2"/>
  <c r="MW112" i="2"/>
  <c r="MV112" i="2"/>
  <c r="MU112" i="2"/>
  <c r="MT112" i="2"/>
  <c r="MS112" i="2"/>
  <c r="MR112" i="2"/>
  <c r="MQ112" i="2"/>
  <c r="MP112" i="2"/>
  <c r="MO112" i="2"/>
  <c r="MN112" i="2"/>
  <c r="MM112" i="2"/>
  <c r="ML112" i="2"/>
  <c r="MK112" i="2"/>
  <c r="MJ112" i="2"/>
  <c r="MI112" i="2"/>
  <c r="MH112" i="2"/>
  <c r="MG112" i="2"/>
  <c r="MF112" i="2"/>
  <c r="ME112" i="2"/>
  <c r="MD112" i="2"/>
  <c r="MC112" i="2"/>
  <c r="MB112" i="2"/>
  <c r="MA112" i="2"/>
  <c r="LZ112" i="2"/>
  <c r="LY112" i="2"/>
  <c r="LX112" i="2"/>
  <c r="LW112" i="2"/>
  <c r="LV112" i="2"/>
  <c r="LU112" i="2"/>
  <c r="LT112" i="2"/>
  <c r="LS112" i="2"/>
  <c r="LR112" i="2"/>
  <c r="LQ112" i="2"/>
  <c r="LP112" i="2"/>
  <c r="LO112" i="2"/>
  <c r="LN112" i="2"/>
  <c r="LM112" i="2"/>
  <c r="LL112" i="2"/>
  <c r="LK112" i="2"/>
  <c r="LJ112" i="2"/>
  <c r="LI112" i="2"/>
  <c r="LH112" i="2"/>
  <c r="LG112" i="2"/>
  <c r="NH111" i="2"/>
  <c r="NG111" i="2"/>
  <c r="NF111" i="2"/>
  <c r="NE111" i="2"/>
  <c r="ND111" i="2"/>
  <c r="NC111" i="2"/>
  <c r="NB111" i="2"/>
  <c r="NA111" i="2"/>
  <c r="MZ111" i="2"/>
  <c r="MY111" i="2"/>
  <c r="MX111" i="2"/>
  <c r="MW111" i="2"/>
  <c r="MV111" i="2"/>
  <c r="MU111" i="2"/>
  <c r="MT111" i="2"/>
  <c r="MS111" i="2"/>
  <c r="MR111" i="2"/>
  <c r="MQ111" i="2"/>
  <c r="MP111" i="2"/>
  <c r="MO111" i="2"/>
  <c r="MN111" i="2"/>
  <c r="MM111" i="2"/>
  <c r="ML111" i="2"/>
  <c r="MK111" i="2"/>
  <c r="MJ111" i="2"/>
  <c r="MI111" i="2"/>
  <c r="MH111" i="2"/>
  <c r="MG111" i="2"/>
  <c r="MF111" i="2"/>
  <c r="ME111" i="2"/>
  <c r="MD111" i="2"/>
  <c r="MC111" i="2"/>
  <c r="MB111" i="2"/>
  <c r="MA111" i="2"/>
  <c r="LZ111" i="2"/>
  <c r="LY111" i="2"/>
  <c r="LX111" i="2"/>
  <c r="LW111" i="2"/>
  <c r="LV111" i="2"/>
  <c r="LU111" i="2"/>
  <c r="LT111" i="2"/>
  <c r="LS111" i="2"/>
  <c r="LR111" i="2"/>
  <c r="LQ111" i="2"/>
  <c r="LP111" i="2"/>
  <c r="LO111" i="2"/>
  <c r="LN111" i="2"/>
  <c r="LM111" i="2"/>
  <c r="LL111" i="2"/>
  <c r="LK111" i="2"/>
  <c r="LJ111" i="2"/>
  <c r="LI111" i="2"/>
  <c r="LH111" i="2"/>
  <c r="LG111" i="2"/>
  <c r="NH110" i="2"/>
  <c r="NG110" i="2"/>
  <c r="NF110" i="2"/>
  <c r="NE110" i="2"/>
  <c r="ND110" i="2"/>
  <c r="NC110" i="2"/>
  <c r="NB110" i="2"/>
  <c r="NA110" i="2"/>
  <c r="MZ110" i="2"/>
  <c r="MY110" i="2"/>
  <c r="MX110" i="2"/>
  <c r="MW110" i="2"/>
  <c r="MV110" i="2"/>
  <c r="MU110" i="2"/>
  <c r="MT110" i="2"/>
  <c r="MS110" i="2"/>
  <c r="MR110" i="2"/>
  <c r="MQ110" i="2"/>
  <c r="MP110" i="2"/>
  <c r="MO110" i="2"/>
  <c r="MN110" i="2"/>
  <c r="MM110" i="2"/>
  <c r="ML110" i="2"/>
  <c r="MK110" i="2"/>
  <c r="MJ110" i="2"/>
  <c r="MI110" i="2"/>
  <c r="MH110" i="2"/>
  <c r="MG110" i="2"/>
  <c r="MF110" i="2"/>
  <c r="ME110" i="2"/>
  <c r="MD110" i="2"/>
  <c r="MC110" i="2"/>
  <c r="MB110" i="2"/>
  <c r="MA110" i="2"/>
  <c r="LZ110" i="2"/>
  <c r="LY110" i="2"/>
  <c r="LX110" i="2"/>
  <c r="LW110" i="2"/>
  <c r="LV110" i="2"/>
  <c r="LU110" i="2"/>
  <c r="LT110" i="2"/>
  <c r="LS110" i="2"/>
  <c r="LR110" i="2"/>
  <c r="LQ110" i="2"/>
  <c r="LP110" i="2"/>
  <c r="LO110" i="2"/>
  <c r="LN110" i="2"/>
  <c r="LM110" i="2"/>
  <c r="LL110" i="2"/>
  <c r="LK110" i="2"/>
  <c r="LJ110" i="2"/>
  <c r="LI110" i="2"/>
  <c r="LH110" i="2"/>
  <c r="LG110" i="2"/>
  <c r="NH109" i="2"/>
  <c r="NG109" i="2"/>
  <c r="NF109" i="2"/>
  <c r="NE109" i="2"/>
  <c r="ND109" i="2"/>
  <c r="NC109" i="2"/>
  <c r="NB109" i="2"/>
  <c r="NA109" i="2"/>
  <c r="MZ109" i="2"/>
  <c r="MY109" i="2"/>
  <c r="MX109" i="2"/>
  <c r="MW109" i="2"/>
  <c r="MV109" i="2"/>
  <c r="MU109" i="2"/>
  <c r="MT109" i="2"/>
  <c r="MS109" i="2"/>
  <c r="MR109" i="2"/>
  <c r="MQ109" i="2"/>
  <c r="MP109" i="2"/>
  <c r="MO109" i="2"/>
  <c r="MN109" i="2"/>
  <c r="MM109" i="2"/>
  <c r="ML109" i="2"/>
  <c r="MK109" i="2"/>
  <c r="MJ109" i="2"/>
  <c r="MI109" i="2"/>
  <c r="MH109" i="2"/>
  <c r="MG109" i="2"/>
  <c r="MF109" i="2"/>
  <c r="ME109" i="2"/>
  <c r="MD109" i="2"/>
  <c r="MC109" i="2"/>
  <c r="MB109" i="2"/>
  <c r="MA109" i="2"/>
  <c r="LZ109" i="2"/>
  <c r="LY109" i="2"/>
  <c r="LX109" i="2"/>
  <c r="LW109" i="2"/>
  <c r="LV109" i="2"/>
  <c r="LU109" i="2"/>
  <c r="LT109" i="2"/>
  <c r="LS109" i="2"/>
  <c r="LR109" i="2"/>
  <c r="LQ109" i="2"/>
  <c r="LP109" i="2"/>
  <c r="LO109" i="2"/>
  <c r="LN109" i="2"/>
  <c r="LM109" i="2"/>
  <c r="LL109" i="2"/>
  <c r="LK109" i="2"/>
  <c r="LJ109" i="2"/>
  <c r="LI109" i="2"/>
  <c r="LH109" i="2"/>
  <c r="LG109" i="2"/>
  <c r="NH108" i="2"/>
  <c r="NG108" i="2"/>
  <c r="NF108" i="2"/>
  <c r="NE108" i="2"/>
  <c r="ND108" i="2"/>
  <c r="NC108" i="2"/>
  <c r="NB108" i="2"/>
  <c r="NA108" i="2"/>
  <c r="MZ108" i="2"/>
  <c r="MY108" i="2"/>
  <c r="MX108" i="2"/>
  <c r="MW108" i="2"/>
  <c r="MV108" i="2"/>
  <c r="MU108" i="2"/>
  <c r="MT108" i="2"/>
  <c r="MS108" i="2"/>
  <c r="MR108" i="2"/>
  <c r="MQ108" i="2"/>
  <c r="MP108" i="2"/>
  <c r="MO108" i="2"/>
  <c r="MN108" i="2"/>
  <c r="MM108" i="2"/>
  <c r="ML10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NH107" i="2"/>
  <c r="NG107" i="2"/>
  <c r="NF107" i="2"/>
  <c r="NE107" i="2"/>
  <c r="ND107" i="2"/>
  <c r="NC107" i="2"/>
  <c r="NB107" i="2"/>
  <c r="NA107" i="2"/>
  <c r="MZ107" i="2"/>
  <c r="MY107" i="2"/>
  <c r="MX107" i="2"/>
  <c r="MW107" i="2"/>
  <c r="MV107" i="2"/>
  <c r="MU107" i="2"/>
  <c r="MT107" i="2"/>
  <c r="MS107" i="2"/>
  <c r="MR107" i="2"/>
  <c r="MQ107" i="2"/>
  <c r="MP107" i="2"/>
  <c r="MO107" i="2"/>
  <c r="MN107" i="2"/>
  <c r="MM107" i="2"/>
  <c r="ML107" i="2"/>
  <c r="MK107" i="2"/>
  <c r="MJ107" i="2"/>
  <c r="MI107" i="2"/>
  <c r="MH107" i="2"/>
  <c r="MG107" i="2"/>
  <c r="MF107" i="2"/>
  <c r="ME107" i="2"/>
  <c r="MD107" i="2"/>
  <c r="MC107" i="2"/>
  <c r="MB107" i="2"/>
  <c r="MA107" i="2"/>
  <c r="LZ107" i="2"/>
  <c r="LY107" i="2"/>
  <c r="LX107" i="2"/>
  <c r="LW107" i="2"/>
  <c r="LV107" i="2"/>
  <c r="LU107" i="2"/>
  <c r="LT107" i="2"/>
  <c r="LS107" i="2"/>
  <c r="LR107" i="2"/>
  <c r="LQ107" i="2"/>
  <c r="LP107" i="2"/>
  <c r="LO107" i="2"/>
  <c r="LN107" i="2"/>
  <c r="LM107" i="2"/>
  <c r="LL107" i="2"/>
  <c r="LK107" i="2"/>
  <c r="LJ107" i="2"/>
  <c r="LI107" i="2"/>
  <c r="LH107" i="2"/>
  <c r="LG107" i="2"/>
  <c r="NH106" i="2"/>
  <c r="NG106" i="2"/>
  <c r="NF106" i="2"/>
  <c r="NE106" i="2"/>
  <c r="ND106" i="2"/>
  <c r="NC106" i="2"/>
  <c r="NB106" i="2"/>
  <c r="NA106" i="2"/>
  <c r="MZ106" i="2"/>
  <c r="MY106" i="2"/>
  <c r="MX106" i="2"/>
  <c r="MW106" i="2"/>
  <c r="MV106" i="2"/>
  <c r="MU106" i="2"/>
  <c r="MT106" i="2"/>
  <c r="MS106" i="2"/>
  <c r="MR106" i="2"/>
  <c r="MQ106" i="2"/>
  <c r="MP106" i="2"/>
  <c r="MO106" i="2"/>
  <c r="MN106" i="2"/>
  <c r="MM106" i="2"/>
  <c r="ML106" i="2"/>
  <c r="MK106" i="2"/>
  <c r="MJ106" i="2"/>
  <c r="MI106" i="2"/>
  <c r="MH106" i="2"/>
  <c r="MG106" i="2"/>
  <c r="MF106" i="2"/>
  <c r="ME106" i="2"/>
  <c r="MD106" i="2"/>
  <c r="MC106" i="2"/>
  <c r="MB106" i="2"/>
  <c r="MA106" i="2"/>
  <c r="LZ106" i="2"/>
  <c r="LY106" i="2"/>
  <c r="LX106" i="2"/>
  <c r="LW106" i="2"/>
  <c r="LV106" i="2"/>
  <c r="LU106" i="2"/>
  <c r="LT106" i="2"/>
  <c r="LS106" i="2"/>
  <c r="LR106" i="2"/>
  <c r="LQ106" i="2"/>
  <c r="LP106" i="2"/>
  <c r="LO106" i="2"/>
  <c r="LN106" i="2"/>
  <c r="LM106" i="2"/>
  <c r="LL106" i="2"/>
  <c r="LK106" i="2"/>
  <c r="LJ106" i="2"/>
  <c r="LI106" i="2"/>
  <c r="LH106" i="2"/>
  <c r="LG106" i="2"/>
  <c r="NH105" i="2"/>
  <c r="NG105" i="2"/>
  <c r="NF105" i="2"/>
  <c r="NE105" i="2"/>
  <c r="ND105" i="2"/>
  <c r="NC105" i="2"/>
  <c r="NB105" i="2"/>
  <c r="NA105" i="2"/>
  <c r="MZ105" i="2"/>
  <c r="MY105" i="2"/>
  <c r="MX105" i="2"/>
  <c r="MW105" i="2"/>
  <c r="MV105" i="2"/>
  <c r="MU105" i="2"/>
  <c r="MT105" i="2"/>
  <c r="MS105" i="2"/>
  <c r="MR105" i="2"/>
  <c r="MQ105" i="2"/>
  <c r="MP105" i="2"/>
  <c r="MO105" i="2"/>
  <c r="MN105" i="2"/>
  <c r="MM105" i="2"/>
  <c r="ML105" i="2"/>
  <c r="MK105" i="2"/>
  <c r="MJ105" i="2"/>
  <c r="MI105" i="2"/>
  <c r="MH105" i="2"/>
  <c r="MG105" i="2"/>
  <c r="MF105" i="2"/>
  <c r="ME105" i="2"/>
  <c r="MD105" i="2"/>
  <c r="MC105" i="2"/>
  <c r="MB105" i="2"/>
  <c r="MA105" i="2"/>
  <c r="LZ105" i="2"/>
  <c r="LY105" i="2"/>
  <c r="LX105" i="2"/>
  <c r="LW105" i="2"/>
  <c r="LV105" i="2"/>
  <c r="LU105" i="2"/>
  <c r="LT105" i="2"/>
  <c r="LS105" i="2"/>
  <c r="LR105" i="2"/>
  <c r="LQ105" i="2"/>
  <c r="LP105" i="2"/>
  <c r="LO105" i="2"/>
  <c r="LN105" i="2"/>
  <c r="LM105" i="2"/>
  <c r="LL105" i="2"/>
  <c r="LK105" i="2"/>
  <c r="LJ105" i="2"/>
  <c r="LI105" i="2"/>
  <c r="LH105" i="2"/>
  <c r="LG105" i="2"/>
  <c r="NH104" i="2"/>
  <c r="NG104" i="2"/>
  <c r="NF104" i="2"/>
  <c r="NE104" i="2"/>
  <c r="ND104" i="2"/>
  <c r="NC104" i="2"/>
  <c r="NB104" i="2"/>
  <c r="NA104" i="2"/>
  <c r="MZ104" i="2"/>
  <c r="MY104" i="2"/>
  <c r="MX104" i="2"/>
  <c r="MW104" i="2"/>
  <c r="MV104" i="2"/>
  <c r="MU104" i="2"/>
  <c r="MT104" i="2"/>
  <c r="MS104" i="2"/>
  <c r="MR104" i="2"/>
  <c r="MQ104" i="2"/>
  <c r="MP104" i="2"/>
  <c r="MO104" i="2"/>
  <c r="MN104" i="2"/>
  <c r="MM104" i="2"/>
  <c r="ML104" i="2"/>
  <c r="MK104" i="2"/>
  <c r="MJ104" i="2"/>
  <c r="MI104" i="2"/>
  <c r="MH104" i="2"/>
  <c r="MG104" i="2"/>
  <c r="MF104" i="2"/>
  <c r="ME104" i="2"/>
  <c r="MD104" i="2"/>
  <c r="MC104" i="2"/>
  <c r="MB104" i="2"/>
  <c r="MA104" i="2"/>
  <c r="LZ104" i="2"/>
  <c r="LY104" i="2"/>
  <c r="LX104" i="2"/>
  <c r="LW104" i="2"/>
  <c r="LV104" i="2"/>
  <c r="LU104" i="2"/>
  <c r="LT104" i="2"/>
  <c r="LS104" i="2"/>
  <c r="LR104" i="2"/>
  <c r="LQ104" i="2"/>
  <c r="LP104" i="2"/>
  <c r="LO104" i="2"/>
  <c r="LN104" i="2"/>
  <c r="LM104" i="2"/>
  <c r="LL104" i="2"/>
  <c r="LK104" i="2"/>
  <c r="LJ104" i="2"/>
  <c r="LI104" i="2"/>
  <c r="LH104" i="2"/>
  <c r="LG104" i="2"/>
  <c r="NH103" i="2"/>
  <c r="NG103" i="2"/>
  <c r="NF103" i="2"/>
  <c r="NE103" i="2"/>
  <c r="ND103" i="2"/>
  <c r="NC103" i="2"/>
  <c r="NB103" i="2"/>
  <c r="NA103" i="2"/>
  <c r="MZ103" i="2"/>
  <c r="MY103" i="2"/>
  <c r="MX103" i="2"/>
  <c r="MW103" i="2"/>
  <c r="MV103" i="2"/>
  <c r="MU103" i="2"/>
  <c r="MT103" i="2"/>
  <c r="MS103" i="2"/>
  <c r="MR103" i="2"/>
  <c r="MQ103" i="2"/>
  <c r="MP103" i="2"/>
  <c r="MO103" i="2"/>
  <c r="MN103" i="2"/>
  <c r="MM103" i="2"/>
  <c r="ML103" i="2"/>
  <c r="MK103" i="2"/>
  <c r="MJ103" i="2"/>
  <c r="MI103" i="2"/>
  <c r="MH103" i="2"/>
  <c r="MG103" i="2"/>
  <c r="MF103" i="2"/>
  <c r="ME103" i="2"/>
  <c r="MD103" i="2"/>
  <c r="MC103" i="2"/>
  <c r="MB103" i="2"/>
  <c r="MA103" i="2"/>
  <c r="LZ103" i="2"/>
  <c r="LY103" i="2"/>
  <c r="LX103" i="2"/>
  <c r="LW103" i="2"/>
  <c r="LV103" i="2"/>
  <c r="LU103" i="2"/>
  <c r="LT103" i="2"/>
  <c r="LS103" i="2"/>
  <c r="LR103" i="2"/>
  <c r="LQ103" i="2"/>
  <c r="LP103" i="2"/>
  <c r="LO103" i="2"/>
  <c r="LN103" i="2"/>
  <c r="LM103" i="2"/>
  <c r="LL103" i="2"/>
  <c r="LK103" i="2"/>
  <c r="LJ103" i="2"/>
  <c r="LI103" i="2"/>
  <c r="LH103" i="2"/>
  <c r="LG103" i="2"/>
  <c r="NH102" i="2"/>
  <c r="NG102" i="2"/>
  <c r="NF102" i="2"/>
  <c r="NE102" i="2"/>
  <c r="ND102" i="2"/>
  <c r="NC102" i="2"/>
  <c r="NB102" i="2"/>
  <c r="NA102" i="2"/>
  <c r="MZ102" i="2"/>
  <c r="MY102" i="2"/>
  <c r="MX102" i="2"/>
  <c r="MW102" i="2"/>
  <c r="MV102" i="2"/>
  <c r="MU102" i="2"/>
  <c r="MT102" i="2"/>
  <c r="MS102" i="2"/>
  <c r="MR102" i="2"/>
  <c r="MQ102" i="2"/>
  <c r="MP102" i="2"/>
  <c r="MO102" i="2"/>
  <c r="MN102" i="2"/>
  <c r="MM102" i="2"/>
  <c r="ML102" i="2"/>
  <c r="MK102" i="2"/>
  <c r="MJ102" i="2"/>
  <c r="MI102" i="2"/>
  <c r="MH102" i="2"/>
  <c r="MG102" i="2"/>
  <c r="MF102" i="2"/>
  <c r="ME102" i="2"/>
  <c r="MD102" i="2"/>
  <c r="MC102" i="2"/>
  <c r="MB102" i="2"/>
  <c r="MA102" i="2"/>
  <c r="LZ102" i="2"/>
  <c r="LY102" i="2"/>
  <c r="LX102" i="2"/>
  <c r="LW102" i="2"/>
  <c r="LV102" i="2"/>
  <c r="LU102" i="2"/>
  <c r="LT102" i="2"/>
  <c r="LS102" i="2"/>
  <c r="LR102" i="2"/>
  <c r="LQ102" i="2"/>
  <c r="LP102" i="2"/>
  <c r="LO102" i="2"/>
  <c r="LN102" i="2"/>
  <c r="LM102" i="2"/>
  <c r="LL102" i="2"/>
  <c r="LK102" i="2"/>
  <c r="LJ102" i="2"/>
  <c r="LI102" i="2"/>
  <c r="LH102" i="2"/>
  <c r="LG102" i="2"/>
  <c r="NH101" i="2"/>
  <c r="NG101" i="2"/>
  <c r="NF101" i="2"/>
  <c r="NE101" i="2"/>
  <c r="ND101" i="2"/>
  <c r="NC101" i="2"/>
  <c r="NB101" i="2"/>
  <c r="NA101" i="2"/>
  <c r="MZ101" i="2"/>
  <c r="MY101" i="2"/>
  <c r="MX101" i="2"/>
  <c r="MW101" i="2"/>
  <c r="MV101" i="2"/>
  <c r="MU101" i="2"/>
  <c r="MT101" i="2"/>
  <c r="MS101" i="2"/>
  <c r="MR101" i="2"/>
  <c r="MQ101" i="2"/>
  <c r="MP101" i="2"/>
  <c r="MO101" i="2"/>
  <c r="MN101" i="2"/>
  <c r="MM101" i="2"/>
  <c r="ML101" i="2"/>
  <c r="MK101" i="2"/>
  <c r="MJ101" i="2"/>
  <c r="MI101" i="2"/>
  <c r="MH101" i="2"/>
  <c r="MG101" i="2"/>
  <c r="MF101" i="2"/>
  <c r="ME101" i="2"/>
  <c r="MD101" i="2"/>
  <c r="MC101" i="2"/>
  <c r="MB101" i="2"/>
  <c r="MA101" i="2"/>
  <c r="LZ101" i="2"/>
  <c r="LY101" i="2"/>
  <c r="LX101" i="2"/>
  <c r="LW101" i="2"/>
  <c r="LV101" i="2"/>
  <c r="LU101" i="2"/>
  <c r="LT101" i="2"/>
  <c r="LS101" i="2"/>
  <c r="LR101" i="2"/>
  <c r="LQ101" i="2"/>
  <c r="LP101" i="2"/>
  <c r="LO101" i="2"/>
  <c r="LN101" i="2"/>
  <c r="LM101" i="2"/>
  <c r="LL101" i="2"/>
  <c r="LK101" i="2"/>
  <c r="LJ101" i="2"/>
  <c r="LI101" i="2"/>
  <c r="LH101" i="2"/>
  <c r="LG101" i="2"/>
  <c r="NH100" i="2"/>
  <c r="NG100" i="2"/>
  <c r="NF100" i="2"/>
  <c r="NE100" i="2"/>
  <c r="ND100" i="2"/>
  <c r="NC100" i="2"/>
  <c r="NB100" i="2"/>
  <c r="NA100" i="2"/>
  <c r="MZ100" i="2"/>
  <c r="MY100" i="2"/>
  <c r="MX100" i="2"/>
  <c r="MW100" i="2"/>
  <c r="MV100" i="2"/>
  <c r="MU100" i="2"/>
  <c r="MT100" i="2"/>
  <c r="MS100" i="2"/>
  <c r="MR100" i="2"/>
  <c r="MQ100" i="2"/>
  <c r="MP100" i="2"/>
  <c r="MO100" i="2"/>
  <c r="MN100" i="2"/>
  <c r="MM100" i="2"/>
  <c r="ML100" i="2"/>
  <c r="MK100" i="2"/>
  <c r="MJ100" i="2"/>
  <c r="MI100" i="2"/>
  <c r="MH100" i="2"/>
  <c r="MG100" i="2"/>
  <c r="MF100" i="2"/>
  <c r="ME100" i="2"/>
  <c r="MD100" i="2"/>
  <c r="MC100" i="2"/>
  <c r="MB100" i="2"/>
  <c r="MA100" i="2"/>
  <c r="LZ100" i="2"/>
  <c r="LY100" i="2"/>
  <c r="LX100" i="2"/>
  <c r="LW100" i="2"/>
  <c r="LV100" i="2"/>
  <c r="LU100" i="2"/>
  <c r="LT100" i="2"/>
  <c r="LS100" i="2"/>
  <c r="LR100" i="2"/>
  <c r="LQ100" i="2"/>
  <c r="LP100" i="2"/>
  <c r="LO100" i="2"/>
  <c r="LN100" i="2"/>
  <c r="LM100" i="2"/>
  <c r="LL100" i="2"/>
  <c r="LK100" i="2"/>
  <c r="LJ100" i="2"/>
  <c r="LI100" i="2"/>
  <c r="LH100" i="2"/>
  <c r="LG100" i="2"/>
  <c r="NH99" i="2"/>
  <c r="NG99" i="2"/>
  <c r="NF99" i="2"/>
  <c r="NE99" i="2"/>
  <c r="ND99" i="2"/>
  <c r="NC99" i="2"/>
  <c r="NB99" i="2"/>
  <c r="NA99" i="2"/>
  <c r="MZ99" i="2"/>
  <c r="MY99" i="2"/>
  <c r="MX99" i="2"/>
  <c r="MW99" i="2"/>
  <c r="MV99" i="2"/>
  <c r="MU99" i="2"/>
  <c r="MT99" i="2"/>
  <c r="MS99" i="2"/>
  <c r="MR99" i="2"/>
  <c r="MQ99" i="2"/>
  <c r="MP99" i="2"/>
  <c r="MO99" i="2"/>
  <c r="MN99" i="2"/>
  <c r="MM99" i="2"/>
  <c r="ML99" i="2"/>
  <c r="MK99" i="2"/>
  <c r="MJ99" i="2"/>
  <c r="MI99" i="2"/>
  <c r="MH99" i="2"/>
  <c r="MG99" i="2"/>
  <c r="MF99" i="2"/>
  <c r="ME99" i="2"/>
  <c r="MD99" i="2"/>
  <c r="MC99" i="2"/>
  <c r="MB99" i="2"/>
  <c r="MA99" i="2"/>
  <c r="LZ99" i="2"/>
  <c r="LY99" i="2"/>
  <c r="LX99" i="2"/>
  <c r="LW99" i="2"/>
  <c r="LV99" i="2"/>
  <c r="LU99" i="2"/>
  <c r="LT99" i="2"/>
  <c r="LS99" i="2"/>
  <c r="LR99" i="2"/>
  <c r="LQ99" i="2"/>
  <c r="LP99" i="2"/>
  <c r="LO99" i="2"/>
  <c r="LN99" i="2"/>
  <c r="LM99" i="2"/>
  <c r="LL99" i="2"/>
  <c r="LK99" i="2"/>
  <c r="LJ99" i="2"/>
  <c r="LI99" i="2"/>
  <c r="LH99" i="2"/>
  <c r="LG99" i="2"/>
  <c r="NH98" i="2"/>
  <c r="NG98" i="2"/>
  <c r="NF98" i="2"/>
  <c r="NE98" i="2"/>
  <c r="ND98" i="2"/>
  <c r="NC98" i="2"/>
  <c r="NB98" i="2"/>
  <c r="NA98" i="2"/>
  <c r="MZ98" i="2"/>
  <c r="MY98" i="2"/>
  <c r="MX98" i="2"/>
  <c r="MW98" i="2"/>
  <c r="MV98" i="2"/>
  <c r="MU98" i="2"/>
  <c r="MT98" i="2"/>
  <c r="MS98" i="2"/>
  <c r="MR98" i="2"/>
  <c r="MQ98" i="2"/>
  <c r="MP98" i="2"/>
  <c r="MO98" i="2"/>
  <c r="MN98" i="2"/>
  <c r="MM98" i="2"/>
  <c r="ML98" i="2"/>
  <c r="MK98" i="2"/>
  <c r="MJ98" i="2"/>
  <c r="MI98" i="2"/>
  <c r="MH98" i="2"/>
  <c r="MG98" i="2"/>
  <c r="MF98" i="2"/>
  <c r="ME98" i="2"/>
  <c r="MD98" i="2"/>
  <c r="MC98" i="2"/>
  <c r="MB98" i="2"/>
  <c r="MA98" i="2"/>
  <c r="LZ98" i="2"/>
  <c r="LY98" i="2"/>
  <c r="LX98" i="2"/>
  <c r="LW98" i="2"/>
  <c r="LV98" i="2"/>
  <c r="LU98" i="2"/>
  <c r="LT98" i="2"/>
  <c r="LS98" i="2"/>
  <c r="LR98" i="2"/>
  <c r="LQ98" i="2"/>
  <c r="LP98" i="2"/>
  <c r="LO98" i="2"/>
  <c r="LN98" i="2"/>
  <c r="LM98" i="2"/>
  <c r="LL98" i="2"/>
  <c r="LK98" i="2"/>
  <c r="LJ98" i="2"/>
  <c r="LI98" i="2"/>
  <c r="LH98" i="2"/>
  <c r="LG98" i="2"/>
  <c r="NH97" i="2"/>
  <c r="NG97" i="2"/>
  <c r="NF97" i="2"/>
  <c r="NE97" i="2"/>
  <c r="ND97" i="2"/>
  <c r="NC97" i="2"/>
  <c r="NB97" i="2"/>
  <c r="NA97" i="2"/>
  <c r="MZ97" i="2"/>
  <c r="MY97" i="2"/>
  <c r="MX97" i="2"/>
  <c r="MW97" i="2"/>
  <c r="MV97" i="2"/>
  <c r="MU97" i="2"/>
  <c r="MT97" i="2"/>
  <c r="MS97" i="2"/>
  <c r="MR97" i="2"/>
  <c r="MQ97" i="2"/>
  <c r="MP97" i="2"/>
  <c r="MO97" i="2"/>
  <c r="MN97" i="2"/>
  <c r="MM97" i="2"/>
  <c r="ML97" i="2"/>
  <c r="MK97" i="2"/>
  <c r="MJ97" i="2"/>
  <c r="MI97" i="2"/>
  <c r="MH97" i="2"/>
  <c r="MG97" i="2"/>
  <c r="MF97" i="2"/>
  <c r="ME97" i="2"/>
  <c r="MD97" i="2"/>
  <c r="MC97" i="2"/>
  <c r="MB97" i="2"/>
  <c r="MA97" i="2"/>
  <c r="LZ97" i="2"/>
  <c r="LY97" i="2"/>
  <c r="LX97" i="2"/>
  <c r="LW97" i="2"/>
  <c r="LV97" i="2"/>
  <c r="LU97" i="2"/>
  <c r="LT97" i="2"/>
  <c r="LS97" i="2"/>
  <c r="LR97" i="2"/>
  <c r="LQ97" i="2"/>
  <c r="LP97" i="2"/>
  <c r="LO97" i="2"/>
  <c r="LN97" i="2"/>
  <c r="LM97" i="2"/>
  <c r="LL97" i="2"/>
  <c r="LK97" i="2"/>
  <c r="LJ97" i="2"/>
  <c r="LI97" i="2"/>
  <c r="LH97" i="2"/>
  <c r="LG97" i="2"/>
  <c r="NH96" i="2"/>
  <c r="NG96" i="2"/>
  <c r="NF96" i="2"/>
  <c r="NE96" i="2"/>
  <c r="ND96" i="2"/>
  <c r="NC96" i="2"/>
  <c r="NB96" i="2"/>
  <c r="NA96" i="2"/>
  <c r="MZ96" i="2"/>
  <c r="MY96" i="2"/>
  <c r="MX96" i="2"/>
  <c r="MW96" i="2"/>
  <c r="MV96" i="2"/>
  <c r="MU96" i="2"/>
  <c r="MT96" i="2"/>
  <c r="MS96" i="2"/>
  <c r="MR96" i="2"/>
  <c r="MQ96" i="2"/>
  <c r="MP96" i="2"/>
  <c r="MO96" i="2"/>
  <c r="MN96" i="2"/>
  <c r="MM96" i="2"/>
  <c r="ML96" i="2"/>
  <c r="MK96" i="2"/>
  <c r="MJ96" i="2"/>
  <c r="MI96" i="2"/>
  <c r="MH96" i="2"/>
  <c r="MG96" i="2"/>
  <c r="MF96" i="2"/>
  <c r="ME96" i="2"/>
  <c r="MD96" i="2"/>
  <c r="MC96" i="2"/>
  <c r="MB96" i="2"/>
  <c r="MA96" i="2"/>
  <c r="LZ96" i="2"/>
  <c r="LY96" i="2"/>
  <c r="LX96" i="2"/>
  <c r="LW96" i="2"/>
  <c r="LV96" i="2"/>
  <c r="LU96" i="2"/>
  <c r="LT96" i="2"/>
  <c r="LS96" i="2"/>
  <c r="LR96" i="2"/>
  <c r="LQ96" i="2"/>
  <c r="LP96" i="2"/>
  <c r="LO96" i="2"/>
  <c r="LN96" i="2"/>
  <c r="LM96" i="2"/>
  <c r="LL96" i="2"/>
  <c r="LK96" i="2"/>
  <c r="LJ96" i="2"/>
  <c r="LI96" i="2"/>
  <c r="LH96" i="2"/>
  <c r="LG96" i="2"/>
  <c r="NH95" i="2"/>
  <c r="NG95" i="2"/>
  <c r="NF95" i="2"/>
  <c r="NE95" i="2"/>
  <c r="ND95" i="2"/>
  <c r="NC95" i="2"/>
  <c r="NB95" i="2"/>
  <c r="NA95" i="2"/>
  <c r="MZ95" i="2"/>
  <c r="MY95" i="2"/>
  <c r="MX95" i="2"/>
  <c r="MW95" i="2"/>
  <c r="MV95" i="2"/>
  <c r="MU95" i="2"/>
  <c r="MT95" i="2"/>
  <c r="MS95" i="2"/>
  <c r="MR95" i="2"/>
  <c r="MQ95" i="2"/>
  <c r="MP95" i="2"/>
  <c r="MO95" i="2"/>
  <c r="MN95" i="2"/>
  <c r="MM95" i="2"/>
  <c r="ML95" i="2"/>
  <c r="MK95" i="2"/>
  <c r="MJ95" i="2"/>
  <c r="MI95" i="2"/>
  <c r="MH95" i="2"/>
  <c r="MG95" i="2"/>
  <c r="MF95" i="2"/>
  <c r="ME95" i="2"/>
  <c r="MD95" i="2"/>
  <c r="MC95" i="2"/>
  <c r="MB95" i="2"/>
  <c r="MA95" i="2"/>
  <c r="LZ95" i="2"/>
  <c r="LY95" i="2"/>
  <c r="LX95" i="2"/>
  <c r="LW95" i="2"/>
  <c r="LV95" i="2"/>
  <c r="LU95" i="2"/>
  <c r="LT95" i="2"/>
  <c r="LS95" i="2"/>
  <c r="LR95" i="2"/>
  <c r="LQ95" i="2"/>
  <c r="LP95" i="2"/>
  <c r="LO95" i="2"/>
  <c r="LN95" i="2"/>
  <c r="LM95" i="2"/>
  <c r="LL95" i="2"/>
  <c r="LK95" i="2"/>
  <c r="LJ95" i="2"/>
  <c r="LI95" i="2"/>
  <c r="LH95" i="2"/>
  <c r="LG95" i="2"/>
  <c r="NH94" i="2"/>
  <c r="NG94" i="2"/>
  <c r="NF94" i="2"/>
  <c r="NE94" i="2"/>
  <c r="ND94" i="2"/>
  <c r="NC94" i="2"/>
  <c r="NB94" i="2"/>
  <c r="NA94" i="2"/>
  <c r="MZ94" i="2"/>
  <c r="MY94" i="2"/>
  <c r="MX94" i="2"/>
  <c r="MW94" i="2"/>
  <c r="MV94" i="2"/>
  <c r="MU94" i="2"/>
  <c r="MT94" i="2"/>
  <c r="MS94" i="2"/>
  <c r="MR94" i="2"/>
  <c r="MQ94" i="2"/>
  <c r="MP94" i="2"/>
  <c r="MO94" i="2"/>
  <c r="MN94" i="2"/>
  <c r="MM94" i="2"/>
  <c r="ML94" i="2"/>
  <c r="MK94" i="2"/>
  <c r="MJ94" i="2"/>
  <c r="MI94" i="2"/>
  <c r="MH94" i="2"/>
  <c r="MG94" i="2"/>
  <c r="MF94" i="2"/>
  <c r="ME94" i="2"/>
  <c r="MD94" i="2"/>
  <c r="MC94" i="2"/>
  <c r="MB94" i="2"/>
  <c r="MA94" i="2"/>
  <c r="LZ94" i="2"/>
  <c r="LY94" i="2"/>
  <c r="LX94" i="2"/>
  <c r="LW94" i="2"/>
  <c r="LV94" i="2"/>
  <c r="LU94" i="2"/>
  <c r="LT94" i="2"/>
  <c r="LS94" i="2"/>
  <c r="LR94" i="2"/>
  <c r="LQ94" i="2"/>
  <c r="LP94" i="2"/>
  <c r="LO94" i="2"/>
  <c r="LN94" i="2"/>
  <c r="LM94" i="2"/>
  <c r="LL94" i="2"/>
  <c r="LK94" i="2"/>
  <c r="LJ94" i="2"/>
  <c r="LI94" i="2"/>
  <c r="LH94" i="2"/>
  <c r="LG94" i="2"/>
  <c r="NH93" i="2"/>
  <c r="NG93" i="2"/>
  <c r="NF93" i="2"/>
  <c r="NE93" i="2"/>
  <c r="ND93" i="2"/>
  <c r="NC93" i="2"/>
  <c r="NB93" i="2"/>
  <c r="NA93" i="2"/>
  <c r="MZ93" i="2"/>
  <c r="MY93" i="2"/>
  <c r="MX93" i="2"/>
  <c r="MW93" i="2"/>
  <c r="MV93" i="2"/>
  <c r="MU93" i="2"/>
  <c r="MT93" i="2"/>
  <c r="MS93" i="2"/>
  <c r="MR93" i="2"/>
  <c r="MQ93" i="2"/>
  <c r="MP93" i="2"/>
  <c r="MO93" i="2"/>
  <c r="MN93" i="2"/>
  <c r="MM93" i="2"/>
  <c r="ML93" i="2"/>
  <c r="MK93" i="2"/>
  <c r="MJ93" i="2"/>
  <c r="MI93" i="2"/>
  <c r="MH93" i="2"/>
  <c r="MG93" i="2"/>
  <c r="MF93" i="2"/>
  <c r="ME93" i="2"/>
  <c r="MD93" i="2"/>
  <c r="MC93" i="2"/>
  <c r="MB93" i="2"/>
  <c r="MA93" i="2"/>
  <c r="LZ93" i="2"/>
  <c r="LY93" i="2"/>
  <c r="LX93" i="2"/>
  <c r="LW93" i="2"/>
  <c r="LV93" i="2"/>
  <c r="LU93" i="2"/>
  <c r="LT93" i="2"/>
  <c r="LS93" i="2"/>
  <c r="LR93" i="2"/>
  <c r="LQ93" i="2"/>
  <c r="LP93" i="2"/>
  <c r="LO93" i="2"/>
  <c r="LN93" i="2"/>
  <c r="LM93" i="2"/>
  <c r="LL93" i="2"/>
  <c r="LK93" i="2"/>
  <c r="LJ93" i="2"/>
  <c r="LI93" i="2"/>
  <c r="LH93" i="2"/>
  <c r="LG93" i="2"/>
  <c r="NH92" i="2"/>
  <c r="NG92" i="2"/>
  <c r="NF92" i="2"/>
  <c r="NE92" i="2"/>
  <c r="ND92" i="2"/>
  <c r="NC92" i="2"/>
  <c r="NB92" i="2"/>
  <c r="NA92" i="2"/>
  <c r="MZ92" i="2"/>
  <c r="MY92" i="2"/>
  <c r="MX92" i="2"/>
  <c r="MW92" i="2"/>
  <c r="MV92" i="2"/>
  <c r="MU92" i="2"/>
  <c r="MT92" i="2"/>
  <c r="MS92" i="2"/>
  <c r="MR92" i="2"/>
  <c r="MQ92" i="2"/>
  <c r="MP92" i="2"/>
  <c r="MO92" i="2"/>
  <c r="MN92" i="2"/>
  <c r="MM92" i="2"/>
  <c r="ML92" i="2"/>
  <c r="MK92" i="2"/>
  <c r="MJ92" i="2"/>
  <c r="MI92" i="2"/>
  <c r="MH92" i="2"/>
  <c r="MG92" i="2"/>
  <c r="MF92" i="2"/>
  <c r="ME92" i="2"/>
  <c r="MD92" i="2"/>
  <c r="MC92" i="2"/>
  <c r="MB92" i="2"/>
  <c r="MA92" i="2"/>
  <c r="LZ92" i="2"/>
  <c r="LY92" i="2"/>
  <c r="LX92" i="2"/>
  <c r="LW92" i="2"/>
  <c r="LV92" i="2"/>
  <c r="LU92" i="2"/>
  <c r="LT92" i="2"/>
  <c r="LS92" i="2"/>
  <c r="LR92" i="2"/>
  <c r="LQ92" i="2"/>
  <c r="LP92" i="2"/>
  <c r="LO92" i="2"/>
  <c r="LN92" i="2"/>
  <c r="LM92" i="2"/>
  <c r="LL92" i="2"/>
  <c r="LK92" i="2"/>
  <c r="LJ92" i="2"/>
  <c r="LI92" i="2"/>
  <c r="LH92" i="2"/>
  <c r="LG92" i="2"/>
  <c r="NH91" i="2"/>
  <c r="NG91" i="2"/>
  <c r="NF91" i="2"/>
  <c r="NE91" i="2"/>
  <c r="ND91" i="2"/>
  <c r="NC91" i="2"/>
  <c r="NB91" i="2"/>
  <c r="NA91" i="2"/>
  <c r="MZ91" i="2"/>
  <c r="MY91" i="2"/>
  <c r="MX91" i="2"/>
  <c r="MW91" i="2"/>
  <c r="MV91" i="2"/>
  <c r="MU91" i="2"/>
  <c r="MT91" i="2"/>
  <c r="MS91" i="2"/>
  <c r="MR91" i="2"/>
  <c r="MQ91" i="2"/>
  <c r="MP91" i="2"/>
  <c r="MO91" i="2"/>
  <c r="MN91" i="2"/>
  <c r="MM91" i="2"/>
  <c r="ML91" i="2"/>
  <c r="MK91" i="2"/>
  <c r="MJ91" i="2"/>
  <c r="MI91" i="2"/>
  <c r="MH91" i="2"/>
  <c r="MG91" i="2"/>
  <c r="MF91" i="2"/>
  <c r="ME91" i="2"/>
  <c r="MD91" i="2"/>
  <c r="MC91" i="2"/>
  <c r="MB91" i="2"/>
  <c r="MA91" i="2"/>
  <c r="LZ91" i="2"/>
  <c r="LY91" i="2"/>
  <c r="LX91" i="2"/>
  <c r="LW91" i="2"/>
  <c r="LV91" i="2"/>
  <c r="LU91" i="2"/>
  <c r="LT91" i="2"/>
  <c r="LS91" i="2"/>
  <c r="LR91" i="2"/>
  <c r="LQ91" i="2"/>
  <c r="LP91" i="2"/>
  <c r="LO91" i="2"/>
  <c r="LN91" i="2"/>
  <c r="LM91" i="2"/>
  <c r="LL91" i="2"/>
  <c r="LK91" i="2"/>
  <c r="LJ91" i="2"/>
  <c r="LI91" i="2"/>
  <c r="LH91" i="2"/>
  <c r="LG91" i="2"/>
  <c r="NH90" i="2"/>
  <c r="NG90" i="2"/>
  <c r="NF90" i="2"/>
  <c r="NE90" i="2"/>
  <c r="ND90" i="2"/>
  <c r="NC90" i="2"/>
  <c r="NB90" i="2"/>
  <c r="NA90" i="2"/>
  <c r="MZ90" i="2"/>
  <c r="MY90" i="2"/>
  <c r="MX90" i="2"/>
  <c r="MW90" i="2"/>
  <c r="MV90" i="2"/>
  <c r="MU90" i="2"/>
  <c r="MT90" i="2"/>
  <c r="MS90" i="2"/>
  <c r="MR90" i="2"/>
  <c r="MQ90" i="2"/>
  <c r="MP90" i="2"/>
  <c r="MO90" i="2"/>
  <c r="MN90" i="2"/>
  <c r="MM90" i="2"/>
  <c r="ML90" i="2"/>
  <c r="MK90" i="2"/>
  <c r="MJ90" i="2"/>
  <c r="MI90" i="2"/>
  <c r="MH90" i="2"/>
  <c r="MG90" i="2"/>
  <c r="MF90" i="2"/>
  <c r="ME90" i="2"/>
  <c r="MD90" i="2"/>
  <c r="MC90" i="2"/>
  <c r="MB90" i="2"/>
  <c r="MA90" i="2"/>
  <c r="LZ90" i="2"/>
  <c r="LY90" i="2"/>
  <c r="LX90" i="2"/>
  <c r="LW90" i="2"/>
  <c r="LV90" i="2"/>
  <c r="LU90" i="2"/>
  <c r="LT90" i="2"/>
  <c r="LS90" i="2"/>
  <c r="LR90" i="2"/>
  <c r="LQ90" i="2"/>
  <c r="LP90" i="2"/>
  <c r="LO90" i="2"/>
  <c r="LN90" i="2"/>
  <c r="LM90" i="2"/>
  <c r="LL90" i="2"/>
  <c r="LK90" i="2"/>
  <c r="LJ90" i="2"/>
  <c r="LI90" i="2"/>
  <c r="LH90" i="2"/>
  <c r="LG90" i="2"/>
  <c r="NH89" i="2"/>
  <c r="NG89" i="2"/>
  <c r="NF89" i="2"/>
  <c r="NE89" i="2"/>
  <c r="ND89" i="2"/>
  <c r="NC89" i="2"/>
  <c r="NB89" i="2"/>
  <c r="NA89" i="2"/>
  <c r="MZ89" i="2"/>
  <c r="MY89" i="2"/>
  <c r="MX89" i="2"/>
  <c r="MW89" i="2"/>
  <c r="MV89" i="2"/>
  <c r="MU89" i="2"/>
  <c r="MT89" i="2"/>
  <c r="MS89" i="2"/>
  <c r="MR89" i="2"/>
  <c r="MQ89" i="2"/>
  <c r="MP89" i="2"/>
  <c r="MO89" i="2"/>
  <c r="MN89" i="2"/>
  <c r="MM89" i="2"/>
  <c r="ML89" i="2"/>
  <c r="MK89" i="2"/>
  <c r="MJ89" i="2"/>
  <c r="MI89" i="2"/>
  <c r="MH89" i="2"/>
  <c r="MG89" i="2"/>
  <c r="MF89" i="2"/>
  <c r="ME89" i="2"/>
  <c r="MD89" i="2"/>
  <c r="MC89" i="2"/>
  <c r="MB89" i="2"/>
  <c r="MA89" i="2"/>
  <c r="LZ89" i="2"/>
  <c r="LY89" i="2"/>
  <c r="LX89" i="2"/>
  <c r="LW89" i="2"/>
  <c r="LV89" i="2"/>
  <c r="LU89" i="2"/>
  <c r="LT89" i="2"/>
  <c r="LS89" i="2"/>
  <c r="LR89" i="2"/>
  <c r="LQ89" i="2"/>
  <c r="LP89" i="2"/>
  <c r="LO89" i="2"/>
  <c r="LN89" i="2"/>
  <c r="LM89" i="2"/>
  <c r="LL89" i="2"/>
  <c r="LK89" i="2"/>
  <c r="LJ89" i="2"/>
  <c r="LI89" i="2"/>
  <c r="LH89" i="2"/>
  <c r="LG89" i="2"/>
  <c r="NH88" i="2"/>
  <c r="NG88" i="2"/>
  <c r="NF88" i="2"/>
  <c r="NE88" i="2"/>
  <c r="ND88" i="2"/>
  <c r="NC88" i="2"/>
  <c r="NB88" i="2"/>
  <c r="NA88" i="2"/>
  <c r="MZ88" i="2"/>
  <c r="MY88" i="2"/>
  <c r="MX88" i="2"/>
  <c r="MW88" i="2"/>
  <c r="MV88" i="2"/>
  <c r="MU88" i="2"/>
  <c r="MT88" i="2"/>
  <c r="MS88" i="2"/>
  <c r="MR88" i="2"/>
  <c r="MQ88" i="2"/>
  <c r="MP88" i="2"/>
  <c r="MO88" i="2"/>
  <c r="MN88" i="2"/>
  <c r="MM88" i="2"/>
  <c r="ML88" i="2"/>
  <c r="MK88" i="2"/>
  <c r="MJ88" i="2"/>
  <c r="MI88" i="2"/>
  <c r="MH88" i="2"/>
  <c r="MG88" i="2"/>
  <c r="MF88" i="2"/>
  <c r="ME88" i="2"/>
  <c r="MD88" i="2"/>
  <c r="MC88" i="2"/>
  <c r="MB88" i="2"/>
  <c r="MA88" i="2"/>
  <c r="LZ88" i="2"/>
  <c r="LY88" i="2"/>
  <c r="LX88" i="2"/>
  <c r="LW88" i="2"/>
  <c r="LV88" i="2"/>
  <c r="LU88" i="2"/>
  <c r="LT88" i="2"/>
  <c r="LS88" i="2"/>
  <c r="LR88" i="2"/>
  <c r="LQ88" i="2"/>
  <c r="LP88" i="2"/>
  <c r="LO88" i="2"/>
  <c r="LN88" i="2"/>
  <c r="LM88" i="2"/>
  <c r="LL88" i="2"/>
  <c r="LK88" i="2"/>
  <c r="LJ88" i="2"/>
  <c r="LI88" i="2"/>
  <c r="LH88" i="2"/>
  <c r="LG88" i="2"/>
  <c r="NH87" i="2"/>
  <c r="NG87" i="2"/>
  <c r="NF87" i="2"/>
  <c r="NE87" i="2"/>
  <c r="ND87" i="2"/>
  <c r="NC87" i="2"/>
  <c r="NB87" i="2"/>
  <c r="NA87" i="2"/>
  <c r="MZ87" i="2"/>
  <c r="MY87" i="2"/>
  <c r="MX87" i="2"/>
  <c r="MW87" i="2"/>
  <c r="MV87" i="2"/>
  <c r="MU87" i="2"/>
  <c r="MT87" i="2"/>
  <c r="MS87" i="2"/>
  <c r="MR87" i="2"/>
  <c r="MQ87" i="2"/>
  <c r="MP87" i="2"/>
  <c r="MO87" i="2"/>
  <c r="MN87" i="2"/>
  <c r="MM87" i="2"/>
  <c r="ML87" i="2"/>
  <c r="MK87" i="2"/>
  <c r="MJ87" i="2"/>
  <c r="MI87" i="2"/>
  <c r="MH87" i="2"/>
  <c r="MG87" i="2"/>
  <c r="MF87" i="2"/>
  <c r="ME87" i="2"/>
  <c r="MD87" i="2"/>
  <c r="MC87" i="2"/>
  <c r="MB87" i="2"/>
  <c r="MA87" i="2"/>
  <c r="LZ87" i="2"/>
  <c r="LY87" i="2"/>
  <c r="LX87" i="2"/>
  <c r="LW87" i="2"/>
  <c r="LV87" i="2"/>
  <c r="LU87" i="2"/>
  <c r="LT87" i="2"/>
  <c r="LS87" i="2"/>
  <c r="LR87" i="2"/>
  <c r="LQ87" i="2"/>
  <c r="LP87" i="2"/>
  <c r="LO87" i="2"/>
  <c r="LN87" i="2"/>
  <c r="LM87" i="2"/>
  <c r="LL87" i="2"/>
  <c r="LK87" i="2"/>
  <c r="LJ87" i="2"/>
  <c r="LI87" i="2"/>
  <c r="LH87" i="2"/>
  <c r="LG87" i="2"/>
  <c r="NH86" i="2"/>
  <c r="NG86" i="2"/>
  <c r="NF86" i="2"/>
  <c r="NE86" i="2"/>
  <c r="ND86" i="2"/>
  <c r="NC86" i="2"/>
  <c r="NB86" i="2"/>
  <c r="NA86" i="2"/>
  <c r="MZ86" i="2"/>
  <c r="MY86" i="2"/>
  <c r="MX86" i="2"/>
  <c r="MW86" i="2"/>
  <c r="MV86" i="2"/>
  <c r="MU86" i="2"/>
  <c r="MT86" i="2"/>
  <c r="MS86" i="2"/>
  <c r="MR86" i="2"/>
  <c r="MQ86" i="2"/>
  <c r="MP86" i="2"/>
  <c r="MO86" i="2"/>
  <c r="MN86" i="2"/>
  <c r="MM86" i="2"/>
  <c r="ML86" i="2"/>
  <c r="MK86" i="2"/>
  <c r="MJ86" i="2"/>
  <c r="MI86" i="2"/>
  <c r="MH86" i="2"/>
  <c r="MG86" i="2"/>
  <c r="MF86" i="2"/>
  <c r="ME86" i="2"/>
  <c r="MD86" i="2"/>
  <c r="MC86" i="2"/>
  <c r="MB86" i="2"/>
  <c r="MA86" i="2"/>
  <c r="LZ86" i="2"/>
  <c r="LY86" i="2"/>
  <c r="LX86" i="2"/>
  <c r="LW86" i="2"/>
  <c r="LV86" i="2"/>
  <c r="LU86" i="2"/>
  <c r="LT86" i="2"/>
  <c r="LS86" i="2"/>
  <c r="LR86" i="2"/>
  <c r="LQ86" i="2"/>
  <c r="LP86" i="2"/>
  <c r="LO86" i="2"/>
  <c r="LN86" i="2"/>
  <c r="LM86" i="2"/>
  <c r="LL86" i="2"/>
  <c r="LK86" i="2"/>
  <c r="LJ86" i="2"/>
  <c r="LI86" i="2"/>
  <c r="LH86" i="2"/>
  <c r="LG86" i="2"/>
  <c r="NH85" i="2"/>
  <c r="NG85" i="2"/>
  <c r="NF85" i="2"/>
  <c r="NE85" i="2"/>
  <c r="ND85" i="2"/>
  <c r="NC85" i="2"/>
  <c r="NB85" i="2"/>
  <c r="NA85" i="2"/>
  <c r="MZ85" i="2"/>
  <c r="MY85" i="2"/>
  <c r="MX85" i="2"/>
  <c r="MW85" i="2"/>
  <c r="MV85" i="2"/>
  <c r="MU85" i="2"/>
  <c r="MT85" i="2"/>
  <c r="MS85" i="2"/>
  <c r="MR85" i="2"/>
  <c r="MQ85" i="2"/>
  <c r="MP85" i="2"/>
  <c r="MO85" i="2"/>
  <c r="MN85" i="2"/>
  <c r="MM85" i="2"/>
  <c r="ML85" i="2"/>
  <c r="MK85" i="2"/>
  <c r="MJ85" i="2"/>
  <c r="MI85" i="2"/>
  <c r="MH85" i="2"/>
  <c r="MG85" i="2"/>
  <c r="MF85" i="2"/>
  <c r="ME85" i="2"/>
  <c r="MD85" i="2"/>
  <c r="MC85" i="2"/>
  <c r="MB85" i="2"/>
  <c r="MA85" i="2"/>
  <c r="LZ85" i="2"/>
  <c r="LY85" i="2"/>
  <c r="LX85" i="2"/>
  <c r="LW85" i="2"/>
  <c r="LV85" i="2"/>
  <c r="LU85" i="2"/>
  <c r="LT85" i="2"/>
  <c r="LS85" i="2"/>
  <c r="LR85" i="2"/>
  <c r="LQ85" i="2"/>
  <c r="LP85" i="2"/>
  <c r="LO85" i="2"/>
  <c r="LN85" i="2"/>
  <c r="LM85" i="2"/>
  <c r="LL85" i="2"/>
  <c r="LK85" i="2"/>
  <c r="LJ85" i="2"/>
  <c r="LI85" i="2"/>
  <c r="LH85" i="2"/>
  <c r="LG85" i="2"/>
  <c r="NH84" i="2"/>
  <c r="NG84" i="2"/>
  <c r="NF84" i="2"/>
  <c r="NE84" i="2"/>
  <c r="ND84" i="2"/>
  <c r="NC84" i="2"/>
  <c r="NB84" i="2"/>
  <c r="NA84" i="2"/>
  <c r="MZ84" i="2"/>
  <c r="MY84" i="2"/>
  <c r="MX84" i="2"/>
  <c r="MW84" i="2"/>
  <c r="MV84" i="2"/>
  <c r="MU84" i="2"/>
  <c r="MT84" i="2"/>
  <c r="MS84" i="2"/>
  <c r="MR84" i="2"/>
  <c r="MQ84" i="2"/>
  <c r="MP84" i="2"/>
  <c r="MO84" i="2"/>
  <c r="MN84" i="2"/>
  <c r="MM84" i="2"/>
  <c r="ML84" i="2"/>
  <c r="MK84" i="2"/>
  <c r="MJ84" i="2"/>
  <c r="MI84" i="2"/>
  <c r="MH84" i="2"/>
  <c r="MG84" i="2"/>
  <c r="MF84" i="2"/>
  <c r="ME84" i="2"/>
  <c r="MD84" i="2"/>
  <c r="MC84" i="2"/>
  <c r="MB84" i="2"/>
  <c r="MA84" i="2"/>
  <c r="LZ84" i="2"/>
  <c r="LY84" i="2"/>
  <c r="LX84" i="2"/>
  <c r="LW84" i="2"/>
  <c r="LV84" i="2"/>
  <c r="LU84" i="2"/>
  <c r="LT84" i="2"/>
  <c r="LS84" i="2"/>
  <c r="LR84" i="2"/>
  <c r="LQ84" i="2"/>
  <c r="LP84" i="2"/>
  <c r="LO84" i="2"/>
  <c r="LN84" i="2"/>
  <c r="LM84" i="2"/>
  <c r="LL84" i="2"/>
  <c r="LK84" i="2"/>
  <c r="LJ84" i="2"/>
  <c r="LI84" i="2"/>
  <c r="LH84" i="2"/>
  <c r="LG84" i="2"/>
  <c r="NH83" i="2"/>
  <c r="NG83" i="2"/>
  <c r="NF83" i="2"/>
  <c r="NE83" i="2"/>
  <c r="ND83" i="2"/>
  <c r="NC83" i="2"/>
  <c r="NB83" i="2"/>
  <c r="NA83" i="2"/>
  <c r="MZ83" i="2"/>
  <c r="MY83" i="2"/>
  <c r="MX83" i="2"/>
  <c r="MW83" i="2"/>
  <c r="MV83" i="2"/>
  <c r="MU83" i="2"/>
  <c r="MT83" i="2"/>
  <c r="MS83" i="2"/>
  <c r="MR83" i="2"/>
  <c r="MQ83" i="2"/>
  <c r="MP83" i="2"/>
  <c r="MO83" i="2"/>
  <c r="MN83" i="2"/>
  <c r="MM83" i="2"/>
  <c r="ML83" i="2"/>
  <c r="MK83" i="2"/>
  <c r="MJ83" i="2"/>
  <c r="MI83" i="2"/>
  <c r="MH83" i="2"/>
  <c r="MG83" i="2"/>
  <c r="MF83" i="2"/>
  <c r="ME83" i="2"/>
  <c r="MD83" i="2"/>
  <c r="MC83" i="2"/>
  <c r="MB83" i="2"/>
  <c r="MA83" i="2"/>
  <c r="LZ83" i="2"/>
  <c r="LY83" i="2"/>
  <c r="LX83" i="2"/>
  <c r="LW83" i="2"/>
  <c r="LV83" i="2"/>
  <c r="LU83" i="2"/>
  <c r="LT83" i="2"/>
  <c r="LS83" i="2"/>
  <c r="LR83" i="2"/>
  <c r="LQ83" i="2"/>
  <c r="LP83" i="2"/>
  <c r="LO83" i="2"/>
  <c r="LN83" i="2"/>
  <c r="LM83" i="2"/>
  <c r="LL83" i="2"/>
  <c r="LK83" i="2"/>
  <c r="LJ83" i="2"/>
  <c r="LI83" i="2"/>
  <c r="LH83" i="2"/>
  <c r="LG83" i="2"/>
  <c r="NH82" i="2"/>
  <c r="NG82" i="2"/>
  <c r="NF82" i="2"/>
  <c r="NE82" i="2"/>
  <c r="ND82" i="2"/>
  <c r="NC82" i="2"/>
  <c r="NB82" i="2"/>
  <c r="NA82" i="2"/>
  <c r="MZ82" i="2"/>
  <c r="MY82" i="2"/>
  <c r="MX82" i="2"/>
  <c r="MW82" i="2"/>
  <c r="MV82" i="2"/>
  <c r="MU82" i="2"/>
  <c r="MT82" i="2"/>
  <c r="MS82" i="2"/>
  <c r="MR82" i="2"/>
  <c r="MQ82" i="2"/>
  <c r="MP82" i="2"/>
  <c r="MO82" i="2"/>
  <c r="MN82" i="2"/>
  <c r="MM82" i="2"/>
  <c r="ML82" i="2"/>
  <c r="MK82" i="2"/>
  <c r="MJ82" i="2"/>
  <c r="MI82" i="2"/>
  <c r="MH82" i="2"/>
  <c r="MG82" i="2"/>
  <c r="MF82" i="2"/>
  <c r="ME82" i="2"/>
  <c r="MD82" i="2"/>
  <c r="MC82" i="2"/>
  <c r="MB82" i="2"/>
  <c r="MA82" i="2"/>
  <c r="LZ82" i="2"/>
  <c r="LY82" i="2"/>
  <c r="LX82" i="2"/>
  <c r="LW82" i="2"/>
  <c r="LV82" i="2"/>
  <c r="LU82" i="2"/>
  <c r="LT82" i="2"/>
  <c r="LS82" i="2"/>
  <c r="LR82" i="2"/>
  <c r="LQ82" i="2"/>
  <c r="LP82" i="2"/>
  <c r="LO82" i="2"/>
  <c r="LN82" i="2"/>
  <c r="LM82" i="2"/>
  <c r="LL82" i="2"/>
  <c r="LK82" i="2"/>
  <c r="LJ82" i="2"/>
  <c r="LI82" i="2"/>
  <c r="LH82" i="2"/>
  <c r="LG82" i="2"/>
  <c r="NH81" i="2"/>
  <c r="NG81" i="2"/>
  <c r="NF81" i="2"/>
  <c r="NE81" i="2"/>
  <c r="ND81" i="2"/>
  <c r="NC81" i="2"/>
  <c r="NB81" i="2"/>
  <c r="NA81" i="2"/>
  <c r="MZ81" i="2"/>
  <c r="MY81" i="2"/>
  <c r="MX81" i="2"/>
  <c r="MW81" i="2"/>
  <c r="MV81" i="2"/>
  <c r="MU81" i="2"/>
  <c r="MT81" i="2"/>
  <c r="MS81" i="2"/>
  <c r="MR81" i="2"/>
  <c r="MQ81" i="2"/>
  <c r="MP81" i="2"/>
  <c r="MO81" i="2"/>
  <c r="MN81" i="2"/>
  <c r="MM81" i="2"/>
  <c r="ML81" i="2"/>
  <c r="MK81" i="2"/>
  <c r="MJ81" i="2"/>
  <c r="MI81" i="2"/>
  <c r="MH81" i="2"/>
  <c r="MG81" i="2"/>
  <c r="MF81" i="2"/>
  <c r="ME81" i="2"/>
  <c r="MD81" i="2"/>
  <c r="MC81" i="2"/>
  <c r="MB81" i="2"/>
  <c r="MA81" i="2"/>
  <c r="LZ81" i="2"/>
  <c r="LY81" i="2"/>
  <c r="LX81" i="2"/>
  <c r="LW81" i="2"/>
  <c r="LV81" i="2"/>
  <c r="LU81" i="2"/>
  <c r="LT81" i="2"/>
  <c r="LS81" i="2"/>
  <c r="LR81" i="2"/>
  <c r="LQ81" i="2"/>
  <c r="LP81" i="2"/>
  <c r="LO81" i="2"/>
  <c r="LN81" i="2"/>
  <c r="LM81" i="2"/>
  <c r="LL81" i="2"/>
  <c r="LK81" i="2"/>
  <c r="LJ81" i="2"/>
  <c r="LI81" i="2"/>
  <c r="LH81" i="2"/>
  <c r="LG81" i="2"/>
  <c r="NH80" i="2"/>
  <c r="NG80" i="2"/>
  <c r="NF80" i="2"/>
  <c r="NE80" i="2"/>
  <c r="ND80" i="2"/>
  <c r="NC80" i="2"/>
  <c r="NB80" i="2"/>
  <c r="NA80" i="2"/>
  <c r="MZ80" i="2"/>
  <c r="MY80" i="2"/>
  <c r="MX80" i="2"/>
  <c r="MW80" i="2"/>
  <c r="MV80" i="2"/>
  <c r="MU80" i="2"/>
  <c r="MT80" i="2"/>
  <c r="MS80" i="2"/>
  <c r="MR80" i="2"/>
  <c r="MQ80" i="2"/>
  <c r="MP80" i="2"/>
  <c r="MO80" i="2"/>
  <c r="MN80" i="2"/>
  <c r="MM80" i="2"/>
  <c r="ML80" i="2"/>
  <c r="MK80" i="2"/>
  <c r="MJ80" i="2"/>
  <c r="MI80" i="2"/>
  <c r="MH80" i="2"/>
  <c r="MG80" i="2"/>
  <c r="MF80" i="2"/>
  <c r="ME80" i="2"/>
  <c r="MD80" i="2"/>
  <c r="MC80" i="2"/>
  <c r="MB80" i="2"/>
  <c r="MA80" i="2"/>
  <c r="LZ80" i="2"/>
  <c r="LY80" i="2"/>
  <c r="LX80" i="2"/>
  <c r="LW80" i="2"/>
  <c r="LV80" i="2"/>
  <c r="LU80" i="2"/>
  <c r="LT80" i="2"/>
  <c r="LS80" i="2"/>
  <c r="LR80" i="2"/>
  <c r="LQ80" i="2"/>
  <c r="LP80" i="2"/>
  <c r="LO80" i="2"/>
  <c r="LN80" i="2"/>
  <c r="LM80" i="2"/>
  <c r="LL80" i="2"/>
  <c r="LK80" i="2"/>
  <c r="LJ80" i="2"/>
  <c r="LI80" i="2"/>
  <c r="LH80" i="2"/>
  <c r="LG80" i="2"/>
  <c r="NH79" i="2"/>
  <c r="NG79" i="2"/>
  <c r="NF79" i="2"/>
  <c r="NE79" i="2"/>
  <c r="ND79" i="2"/>
  <c r="NC79" i="2"/>
  <c r="NB79" i="2"/>
  <c r="NA79" i="2"/>
  <c r="MZ79" i="2"/>
  <c r="MY79" i="2"/>
  <c r="MX79" i="2"/>
  <c r="MW79" i="2"/>
  <c r="MV79" i="2"/>
  <c r="MU79" i="2"/>
  <c r="MT79" i="2"/>
  <c r="MS79" i="2"/>
  <c r="MR79" i="2"/>
  <c r="MQ79" i="2"/>
  <c r="MP79" i="2"/>
  <c r="MO79" i="2"/>
  <c r="MN79" i="2"/>
  <c r="MM79" i="2"/>
  <c r="ML79" i="2"/>
  <c r="MK79" i="2"/>
  <c r="MJ79" i="2"/>
  <c r="MI79" i="2"/>
  <c r="MH79" i="2"/>
  <c r="MG79" i="2"/>
  <c r="MF79" i="2"/>
  <c r="ME79" i="2"/>
  <c r="MD79" i="2"/>
  <c r="MC79" i="2"/>
  <c r="MB79" i="2"/>
  <c r="MA79" i="2"/>
  <c r="LZ79" i="2"/>
  <c r="LY79" i="2"/>
  <c r="LX79" i="2"/>
  <c r="LW79" i="2"/>
  <c r="LV79" i="2"/>
  <c r="LU79" i="2"/>
  <c r="LT79" i="2"/>
  <c r="LS79" i="2"/>
  <c r="LR79" i="2"/>
  <c r="LQ79" i="2"/>
  <c r="LP79" i="2"/>
  <c r="LO79" i="2"/>
  <c r="LN79" i="2"/>
  <c r="LM79" i="2"/>
  <c r="LL79" i="2"/>
  <c r="LK79" i="2"/>
  <c r="LJ79" i="2"/>
  <c r="LI79" i="2"/>
  <c r="LH79" i="2"/>
  <c r="LG79" i="2"/>
  <c r="NH78" i="2"/>
  <c r="NG78" i="2"/>
  <c r="NF78" i="2"/>
  <c r="NE78" i="2"/>
  <c r="ND78" i="2"/>
  <c r="NC78" i="2"/>
  <c r="NB78" i="2"/>
  <c r="NA78" i="2"/>
  <c r="MZ78" i="2"/>
  <c r="MY78" i="2"/>
  <c r="MX78" i="2"/>
  <c r="MW78" i="2"/>
  <c r="MV78" i="2"/>
  <c r="MU78" i="2"/>
  <c r="MT78" i="2"/>
  <c r="MS78" i="2"/>
  <c r="MR78" i="2"/>
  <c r="MQ78" i="2"/>
  <c r="MP78" i="2"/>
  <c r="MO78" i="2"/>
  <c r="MN78" i="2"/>
  <c r="MM78" i="2"/>
  <c r="ML78" i="2"/>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NH77" i="2"/>
  <c r="NG77" i="2"/>
  <c r="NF77" i="2"/>
  <c r="NE77" i="2"/>
  <c r="ND77" i="2"/>
  <c r="NC77" i="2"/>
  <c r="NB77" i="2"/>
  <c r="NA77" i="2"/>
  <c r="MZ77" i="2"/>
  <c r="MY77" i="2"/>
  <c r="MX77" i="2"/>
  <c r="MW77" i="2"/>
  <c r="MV77" i="2"/>
  <c r="MU77" i="2"/>
  <c r="MT77" i="2"/>
  <c r="MS77" i="2"/>
  <c r="MR77" i="2"/>
  <c r="MQ77" i="2"/>
  <c r="MP77" i="2"/>
  <c r="MO77" i="2"/>
  <c r="MN77" i="2"/>
  <c r="MM77" i="2"/>
  <c r="ML77" i="2"/>
  <c r="MK77" i="2"/>
  <c r="MJ77" i="2"/>
  <c r="MI77" i="2"/>
  <c r="MH77" i="2"/>
  <c r="MG77" i="2"/>
  <c r="MF77" i="2"/>
  <c r="ME77" i="2"/>
  <c r="MD77" i="2"/>
  <c r="MC77" i="2"/>
  <c r="MB77" i="2"/>
  <c r="MA77" i="2"/>
  <c r="LZ77" i="2"/>
  <c r="LY77" i="2"/>
  <c r="LX77" i="2"/>
  <c r="LW77" i="2"/>
  <c r="LV77" i="2"/>
  <c r="LU77" i="2"/>
  <c r="LT77" i="2"/>
  <c r="LS77" i="2"/>
  <c r="LR77" i="2"/>
  <c r="LQ77" i="2"/>
  <c r="LP77" i="2"/>
  <c r="LO77" i="2"/>
  <c r="LN77" i="2"/>
  <c r="LM77" i="2"/>
  <c r="LL77" i="2"/>
  <c r="LK77" i="2"/>
  <c r="LJ77" i="2"/>
  <c r="LI77" i="2"/>
  <c r="LH77" i="2"/>
  <c r="LG77" i="2"/>
  <c r="NH76" i="2"/>
  <c r="NG76" i="2"/>
  <c r="NF76" i="2"/>
  <c r="NE76" i="2"/>
  <c r="ND76" i="2"/>
  <c r="NC76" i="2"/>
  <c r="NB76" i="2"/>
  <c r="NA76" i="2"/>
  <c r="MZ76" i="2"/>
  <c r="MY76" i="2"/>
  <c r="MX76" i="2"/>
  <c r="MW76" i="2"/>
  <c r="MV76" i="2"/>
  <c r="MU76" i="2"/>
  <c r="MT76" i="2"/>
  <c r="MS76" i="2"/>
  <c r="MR76" i="2"/>
  <c r="MQ76" i="2"/>
  <c r="MP76" i="2"/>
  <c r="MO76" i="2"/>
  <c r="MN76" i="2"/>
  <c r="MM76" i="2"/>
  <c r="ML76" i="2"/>
  <c r="MK76" i="2"/>
  <c r="MJ76" i="2"/>
  <c r="MI76" i="2"/>
  <c r="MH76" i="2"/>
  <c r="MG76" i="2"/>
  <c r="MF76" i="2"/>
  <c r="ME76" i="2"/>
  <c r="MD76" i="2"/>
  <c r="MC76" i="2"/>
  <c r="MB76" i="2"/>
  <c r="MA76" i="2"/>
  <c r="LZ76" i="2"/>
  <c r="LY76" i="2"/>
  <c r="LX76" i="2"/>
  <c r="LW76" i="2"/>
  <c r="LV76" i="2"/>
  <c r="LU76" i="2"/>
  <c r="LT76" i="2"/>
  <c r="LS76" i="2"/>
  <c r="LR76" i="2"/>
  <c r="LQ76" i="2"/>
  <c r="LP76" i="2"/>
  <c r="LO76" i="2"/>
  <c r="LN76" i="2"/>
  <c r="LM76" i="2"/>
  <c r="LL76" i="2"/>
  <c r="LK76" i="2"/>
  <c r="LJ76" i="2"/>
  <c r="LI76" i="2"/>
  <c r="LH76" i="2"/>
  <c r="LG76" i="2"/>
  <c r="NH75" i="2"/>
  <c r="NG75" i="2"/>
  <c r="NF75" i="2"/>
  <c r="NE75" i="2"/>
  <c r="ND75" i="2"/>
  <c r="NC75" i="2"/>
  <c r="NB75" i="2"/>
  <c r="NA75" i="2"/>
  <c r="MZ75" i="2"/>
  <c r="MY75" i="2"/>
  <c r="MX75" i="2"/>
  <c r="MW75" i="2"/>
  <c r="MV75" i="2"/>
  <c r="MU75" i="2"/>
  <c r="MT75" i="2"/>
  <c r="MS75" i="2"/>
  <c r="MR75" i="2"/>
  <c r="MQ75" i="2"/>
  <c r="MP75" i="2"/>
  <c r="MO75" i="2"/>
  <c r="MN75" i="2"/>
  <c r="MM75" i="2"/>
  <c r="ML75" i="2"/>
  <c r="MK75" i="2"/>
  <c r="MJ75" i="2"/>
  <c r="MI75" i="2"/>
  <c r="MH75" i="2"/>
  <c r="MG75" i="2"/>
  <c r="MF75" i="2"/>
  <c r="ME75" i="2"/>
  <c r="MD75" i="2"/>
  <c r="MC75" i="2"/>
  <c r="MB75" i="2"/>
  <c r="MA75" i="2"/>
  <c r="LZ75" i="2"/>
  <c r="LY75" i="2"/>
  <c r="LX75" i="2"/>
  <c r="LW75" i="2"/>
  <c r="LV75" i="2"/>
  <c r="LU75" i="2"/>
  <c r="LT75" i="2"/>
  <c r="LS75" i="2"/>
  <c r="LR75" i="2"/>
  <c r="LQ75" i="2"/>
  <c r="LP75" i="2"/>
  <c r="LO75" i="2"/>
  <c r="LN75" i="2"/>
  <c r="LM75" i="2"/>
  <c r="LL75" i="2"/>
  <c r="LK75" i="2"/>
  <c r="LJ75" i="2"/>
  <c r="LI75" i="2"/>
  <c r="LH75" i="2"/>
  <c r="LG75" i="2"/>
  <c r="NH74" i="2"/>
  <c r="NG74" i="2"/>
  <c r="NF74" i="2"/>
  <c r="NE74" i="2"/>
  <c r="ND74" i="2"/>
  <c r="NC74" i="2"/>
  <c r="NB74" i="2"/>
  <c r="NA74" i="2"/>
  <c r="MZ74" i="2"/>
  <c r="MY74" i="2"/>
  <c r="MX74" i="2"/>
  <c r="MW74" i="2"/>
  <c r="MV74" i="2"/>
  <c r="MU74" i="2"/>
  <c r="MT74" i="2"/>
  <c r="MS74" i="2"/>
  <c r="MR74" i="2"/>
  <c r="MQ74" i="2"/>
  <c r="MP74" i="2"/>
  <c r="MO74" i="2"/>
  <c r="MN74" i="2"/>
  <c r="MM74" i="2"/>
  <c r="ML74" i="2"/>
  <c r="MK74" i="2"/>
  <c r="MJ74" i="2"/>
  <c r="MI74" i="2"/>
  <c r="MH74" i="2"/>
  <c r="MG74" i="2"/>
  <c r="MF74" i="2"/>
  <c r="ME74" i="2"/>
  <c r="MD74" i="2"/>
  <c r="MC74" i="2"/>
  <c r="MB74" i="2"/>
  <c r="MA74" i="2"/>
  <c r="LZ74" i="2"/>
  <c r="LY74" i="2"/>
  <c r="LX74" i="2"/>
  <c r="LW74" i="2"/>
  <c r="LV74" i="2"/>
  <c r="LU74" i="2"/>
  <c r="LT74" i="2"/>
  <c r="LS74" i="2"/>
  <c r="LR74" i="2"/>
  <c r="LQ74" i="2"/>
  <c r="LP74" i="2"/>
  <c r="LO74" i="2"/>
  <c r="LN74" i="2"/>
  <c r="LM74" i="2"/>
  <c r="LL74" i="2"/>
  <c r="LK74" i="2"/>
  <c r="LJ74" i="2"/>
  <c r="LI74" i="2"/>
  <c r="LH74" i="2"/>
  <c r="LG74" i="2"/>
  <c r="NH73" i="2"/>
  <c r="NG73" i="2"/>
  <c r="NF73" i="2"/>
  <c r="NE73" i="2"/>
  <c r="ND73" i="2"/>
  <c r="NC73" i="2"/>
  <c r="NB73" i="2"/>
  <c r="NA73" i="2"/>
  <c r="MZ73" i="2"/>
  <c r="MY73" i="2"/>
  <c r="MX73" i="2"/>
  <c r="MW73" i="2"/>
  <c r="MV73" i="2"/>
  <c r="MU73" i="2"/>
  <c r="MT73" i="2"/>
  <c r="MS73" i="2"/>
  <c r="MR73" i="2"/>
  <c r="MQ73" i="2"/>
  <c r="MP73" i="2"/>
  <c r="MO73" i="2"/>
  <c r="MN73" i="2"/>
  <c r="MM73" i="2"/>
  <c r="ML73" i="2"/>
  <c r="MK73" i="2"/>
  <c r="MJ73" i="2"/>
  <c r="MI73" i="2"/>
  <c r="MH73" i="2"/>
  <c r="MG73" i="2"/>
  <c r="MF73" i="2"/>
  <c r="ME73" i="2"/>
  <c r="MD73" i="2"/>
  <c r="MC73" i="2"/>
  <c r="MB73" i="2"/>
  <c r="MA73" i="2"/>
  <c r="LZ73" i="2"/>
  <c r="LY73" i="2"/>
  <c r="LX73" i="2"/>
  <c r="LW73" i="2"/>
  <c r="LV73" i="2"/>
  <c r="LU73" i="2"/>
  <c r="LT73" i="2"/>
  <c r="LS73" i="2"/>
  <c r="LR73" i="2"/>
  <c r="LQ73" i="2"/>
  <c r="LP73" i="2"/>
  <c r="LO73" i="2"/>
  <c r="LN73" i="2"/>
  <c r="LM73" i="2"/>
  <c r="LL73" i="2"/>
  <c r="LK73" i="2"/>
  <c r="LJ73" i="2"/>
  <c r="LI73" i="2"/>
  <c r="LH73" i="2"/>
  <c r="LG73" i="2"/>
  <c r="NH72" i="2"/>
  <c r="NG72" i="2"/>
  <c r="NF72" i="2"/>
  <c r="NE72" i="2"/>
  <c r="ND72" i="2"/>
  <c r="NC72" i="2"/>
  <c r="NB72" i="2"/>
  <c r="NA72" i="2"/>
  <c r="MZ72" i="2"/>
  <c r="MY72" i="2"/>
  <c r="MX72" i="2"/>
  <c r="MW72" i="2"/>
  <c r="MV72" i="2"/>
  <c r="MU72" i="2"/>
  <c r="MT72" i="2"/>
  <c r="MS72" i="2"/>
  <c r="MR72" i="2"/>
  <c r="MQ72" i="2"/>
  <c r="MP72" i="2"/>
  <c r="MO72" i="2"/>
  <c r="MN72" i="2"/>
  <c r="MM72" i="2"/>
  <c r="ML72" i="2"/>
  <c r="MK72" i="2"/>
  <c r="MJ72" i="2"/>
  <c r="MI72" i="2"/>
  <c r="MH72" i="2"/>
  <c r="MG72" i="2"/>
  <c r="MF72" i="2"/>
  <c r="ME72" i="2"/>
  <c r="MD72" i="2"/>
  <c r="MC72" i="2"/>
  <c r="MB72" i="2"/>
  <c r="MA72" i="2"/>
  <c r="LZ72" i="2"/>
  <c r="LY72" i="2"/>
  <c r="LX72" i="2"/>
  <c r="LW72" i="2"/>
  <c r="LV72" i="2"/>
  <c r="LU72" i="2"/>
  <c r="LT72" i="2"/>
  <c r="LS72" i="2"/>
  <c r="LR72" i="2"/>
  <c r="LQ72" i="2"/>
  <c r="LP72" i="2"/>
  <c r="LO72" i="2"/>
  <c r="LN72" i="2"/>
  <c r="LM72" i="2"/>
  <c r="LL72" i="2"/>
  <c r="LK72" i="2"/>
  <c r="LJ72" i="2"/>
  <c r="LI72" i="2"/>
  <c r="LH72" i="2"/>
  <c r="LG72" i="2"/>
  <c r="NH71" i="2"/>
  <c r="NG71" i="2"/>
  <c r="NF71" i="2"/>
  <c r="NE71" i="2"/>
  <c r="ND71" i="2"/>
  <c r="NC71" i="2"/>
  <c r="NB71" i="2"/>
  <c r="NA71" i="2"/>
  <c r="MZ71" i="2"/>
  <c r="MY71" i="2"/>
  <c r="MX71" i="2"/>
  <c r="MW71" i="2"/>
  <c r="MV71" i="2"/>
  <c r="MU71" i="2"/>
  <c r="MT71" i="2"/>
  <c r="MS71" i="2"/>
  <c r="MR71" i="2"/>
  <c r="MQ71" i="2"/>
  <c r="MP71" i="2"/>
  <c r="MO71" i="2"/>
  <c r="MN71" i="2"/>
  <c r="MM71" i="2"/>
  <c r="ML71" i="2"/>
  <c r="MK71" i="2"/>
  <c r="MJ71" i="2"/>
  <c r="MI71" i="2"/>
  <c r="MH71" i="2"/>
  <c r="MG71" i="2"/>
  <c r="MF71" i="2"/>
  <c r="ME71" i="2"/>
  <c r="MD71" i="2"/>
  <c r="MC71" i="2"/>
  <c r="MB71" i="2"/>
  <c r="MA71" i="2"/>
  <c r="LZ71" i="2"/>
  <c r="LY71" i="2"/>
  <c r="LX71" i="2"/>
  <c r="LW71" i="2"/>
  <c r="LV71" i="2"/>
  <c r="LU71" i="2"/>
  <c r="LT71" i="2"/>
  <c r="LS71" i="2"/>
  <c r="LR71" i="2"/>
  <c r="LQ71" i="2"/>
  <c r="LP71" i="2"/>
  <c r="LO71" i="2"/>
  <c r="LN71" i="2"/>
  <c r="LM71" i="2"/>
  <c r="LL71" i="2"/>
  <c r="LK71" i="2"/>
  <c r="LJ71" i="2"/>
  <c r="LI71" i="2"/>
  <c r="LH71" i="2"/>
  <c r="LG71" i="2"/>
  <c r="NH70" i="2"/>
  <c r="NG70" i="2"/>
  <c r="NF70" i="2"/>
  <c r="NE70" i="2"/>
  <c r="ND70" i="2"/>
  <c r="NC70" i="2"/>
  <c r="NB70" i="2"/>
  <c r="NA70" i="2"/>
  <c r="MZ70" i="2"/>
  <c r="MY70" i="2"/>
  <c r="MX70" i="2"/>
  <c r="MW70" i="2"/>
  <c r="MV70" i="2"/>
  <c r="MU70" i="2"/>
  <c r="MT70" i="2"/>
  <c r="MS70" i="2"/>
  <c r="MR70" i="2"/>
  <c r="MQ70" i="2"/>
  <c r="MP70" i="2"/>
  <c r="MO70" i="2"/>
  <c r="MN70" i="2"/>
  <c r="MM70" i="2"/>
  <c r="ML70" i="2"/>
  <c r="MK70" i="2"/>
  <c r="MJ70" i="2"/>
  <c r="MI70" i="2"/>
  <c r="MH70" i="2"/>
  <c r="MG70" i="2"/>
  <c r="MF70" i="2"/>
  <c r="ME70" i="2"/>
  <c r="MD70" i="2"/>
  <c r="MC70" i="2"/>
  <c r="MB70" i="2"/>
  <c r="MA70" i="2"/>
  <c r="LZ70" i="2"/>
  <c r="LY70" i="2"/>
  <c r="LX70" i="2"/>
  <c r="LW70" i="2"/>
  <c r="LV70" i="2"/>
  <c r="LU70" i="2"/>
  <c r="LT70" i="2"/>
  <c r="LS70" i="2"/>
  <c r="LR70" i="2"/>
  <c r="LQ70" i="2"/>
  <c r="LP70" i="2"/>
  <c r="LO70" i="2"/>
  <c r="LN70" i="2"/>
  <c r="LM70" i="2"/>
  <c r="LL70" i="2"/>
  <c r="LK70" i="2"/>
  <c r="LJ70" i="2"/>
  <c r="LI70" i="2"/>
  <c r="LH70" i="2"/>
  <c r="LG70" i="2"/>
  <c r="NH69" i="2"/>
  <c r="NG69" i="2"/>
  <c r="NF69" i="2"/>
  <c r="NE69" i="2"/>
  <c r="ND69" i="2"/>
  <c r="NC69" i="2"/>
  <c r="NB69" i="2"/>
  <c r="NA69" i="2"/>
  <c r="MZ69" i="2"/>
  <c r="MY69" i="2"/>
  <c r="MX69" i="2"/>
  <c r="MW69" i="2"/>
  <c r="MV69" i="2"/>
  <c r="MU69" i="2"/>
  <c r="MT69" i="2"/>
  <c r="MS69" i="2"/>
  <c r="MR69" i="2"/>
  <c r="MQ69" i="2"/>
  <c r="MP69" i="2"/>
  <c r="MO69" i="2"/>
  <c r="MN69" i="2"/>
  <c r="MM69" i="2"/>
  <c r="ML69" i="2"/>
  <c r="MK69" i="2"/>
  <c r="MJ69" i="2"/>
  <c r="MI69" i="2"/>
  <c r="MH69" i="2"/>
  <c r="MG69" i="2"/>
  <c r="MF69" i="2"/>
  <c r="ME69" i="2"/>
  <c r="MD69" i="2"/>
  <c r="MC69" i="2"/>
  <c r="MB69" i="2"/>
  <c r="MA69" i="2"/>
  <c r="LZ69" i="2"/>
  <c r="LY69" i="2"/>
  <c r="LX69" i="2"/>
  <c r="LW69" i="2"/>
  <c r="LV69" i="2"/>
  <c r="LU69" i="2"/>
  <c r="LT69" i="2"/>
  <c r="LS69" i="2"/>
  <c r="LR69" i="2"/>
  <c r="LQ69" i="2"/>
  <c r="LP69" i="2"/>
  <c r="LO69" i="2"/>
  <c r="LN69" i="2"/>
  <c r="LM69" i="2"/>
  <c r="LL69" i="2"/>
  <c r="LK69" i="2"/>
  <c r="LJ69" i="2"/>
  <c r="LI69" i="2"/>
  <c r="LH69" i="2"/>
  <c r="LG69" i="2"/>
  <c r="NH68" i="2"/>
  <c r="NG68" i="2"/>
  <c r="NF68" i="2"/>
  <c r="NE68" i="2"/>
  <c r="ND68" i="2"/>
  <c r="NC68" i="2"/>
  <c r="NB68" i="2"/>
  <c r="NA68" i="2"/>
  <c r="MZ68" i="2"/>
  <c r="MY68" i="2"/>
  <c r="MX68" i="2"/>
  <c r="MW68" i="2"/>
  <c r="MV68" i="2"/>
  <c r="MU68" i="2"/>
  <c r="MT68" i="2"/>
  <c r="MS68" i="2"/>
  <c r="MR68" i="2"/>
  <c r="MQ68" i="2"/>
  <c r="MP68" i="2"/>
  <c r="MO68" i="2"/>
  <c r="MN68" i="2"/>
  <c r="MM68" i="2"/>
  <c r="ML68" i="2"/>
  <c r="MK68" i="2"/>
  <c r="MJ68" i="2"/>
  <c r="MI68" i="2"/>
  <c r="MH68" i="2"/>
  <c r="MG68" i="2"/>
  <c r="MF68" i="2"/>
  <c r="ME68" i="2"/>
  <c r="MD68" i="2"/>
  <c r="MC68" i="2"/>
  <c r="MB68" i="2"/>
  <c r="MA68" i="2"/>
  <c r="LZ68" i="2"/>
  <c r="LY68" i="2"/>
  <c r="LX68" i="2"/>
  <c r="LW68" i="2"/>
  <c r="LV68" i="2"/>
  <c r="LU68" i="2"/>
  <c r="LT68" i="2"/>
  <c r="LS68" i="2"/>
  <c r="LR68" i="2"/>
  <c r="LQ68" i="2"/>
  <c r="LP68" i="2"/>
  <c r="LO68" i="2"/>
  <c r="LN68" i="2"/>
  <c r="LM68" i="2"/>
  <c r="LL68" i="2"/>
  <c r="LK68" i="2"/>
  <c r="LJ68" i="2"/>
  <c r="LI68" i="2"/>
  <c r="LH68" i="2"/>
  <c r="LG68" i="2"/>
  <c r="NH67" i="2"/>
  <c r="NG67" i="2"/>
  <c r="NF67" i="2"/>
  <c r="NE67" i="2"/>
  <c r="ND67" i="2"/>
  <c r="NC67" i="2"/>
  <c r="NB67" i="2"/>
  <c r="NA67" i="2"/>
  <c r="MZ67" i="2"/>
  <c r="MY67" i="2"/>
  <c r="MX67" i="2"/>
  <c r="MW67" i="2"/>
  <c r="MV67" i="2"/>
  <c r="MU67" i="2"/>
  <c r="MT67" i="2"/>
  <c r="MS67" i="2"/>
  <c r="MR67" i="2"/>
  <c r="MQ67" i="2"/>
  <c r="MP67" i="2"/>
  <c r="MO67" i="2"/>
  <c r="MN67" i="2"/>
  <c r="MM67" i="2"/>
  <c r="ML67" i="2"/>
  <c r="MK67" i="2"/>
  <c r="MJ67" i="2"/>
  <c r="MI67" i="2"/>
  <c r="MH67" i="2"/>
  <c r="MG67" i="2"/>
  <c r="MF67" i="2"/>
  <c r="ME67" i="2"/>
  <c r="MD67" i="2"/>
  <c r="MC67" i="2"/>
  <c r="MB67" i="2"/>
  <c r="MA67" i="2"/>
  <c r="LZ67" i="2"/>
  <c r="LY67" i="2"/>
  <c r="LX67" i="2"/>
  <c r="LW67" i="2"/>
  <c r="LV67" i="2"/>
  <c r="LU67" i="2"/>
  <c r="LT67" i="2"/>
  <c r="LS67" i="2"/>
  <c r="LR67" i="2"/>
  <c r="LQ67" i="2"/>
  <c r="LP67" i="2"/>
  <c r="LO67" i="2"/>
  <c r="LN67" i="2"/>
  <c r="LM67" i="2"/>
  <c r="LL67" i="2"/>
  <c r="LK67" i="2"/>
  <c r="LJ67" i="2"/>
  <c r="LI67" i="2"/>
  <c r="LH67" i="2"/>
  <c r="LG67" i="2"/>
  <c r="NH66" i="2"/>
  <c r="NG66" i="2"/>
  <c r="NF66" i="2"/>
  <c r="NE66" i="2"/>
  <c r="ND66" i="2"/>
  <c r="NC66" i="2"/>
  <c r="NB66" i="2"/>
  <c r="NA66" i="2"/>
  <c r="MZ66" i="2"/>
  <c r="MY66" i="2"/>
  <c r="MX66" i="2"/>
  <c r="MW66" i="2"/>
  <c r="MV66" i="2"/>
  <c r="MU66" i="2"/>
  <c r="MT66" i="2"/>
  <c r="MS66" i="2"/>
  <c r="MR66" i="2"/>
  <c r="MQ66" i="2"/>
  <c r="MP66" i="2"/>
  <c r="MO66" i="2"/>
  <c r="MN66" i="2"/>
  <c r="MM66" i="2"/>
  <c r="ML66" i="2"/>
  <c r="MK66" i="2"/>
  <c r="MJ66" i="2"/>
  <c r="MI66" i="2"/>
  <c r="MH66" i="2"/>
  <c r="MG66" i="2"/>
  <c r="MF66" i="2"/>
  <c r="ME66" i="2"/>
  <c r="MD66" i="2"/>
  <c r="MC66" i="2"/>
  <c r="MB66" i="2"/>
  <c r="MA66" i="2"/>
  <c r="LZ66" i="2"/>
  <c r="LY66" i="2"/>
  <c r="LX66" i="2"/>
  <c r="LW66" i="2"/>
  <c r="LV66" i="2"/>
  <c r="LU66" i="2"/>
  <c r="LT66" i="2"/>
  <c r="LS66" i="2"/>
  <c r="LR66" i="2"/>
  <c r="LQ66" i="2"/>
  <c r="LP66" i="2"/>
  <c r="LO66" i="2"/>
  <c r="LN66" i="2"/>
  <c r="LM66" i="2"/>
  <c r="LL66" i="2"/>
  <c r="LK66" i="2"/>
  <c r="LJ66" i="2"/>
  <c r="LI66" i="2"/>
  <c r="LH66" i="2"/>
  <c r="LG66" i="2"/>
  <c r="NH65" i="2"/>
  <c r="NG65" i="2"/>
  <c r="NF65" i="2"/>
  <c r="NE65" i="2"/>
  <c r="ND65" i="2"/>
  <c r="NC65" i="2"/>
  <c r="NB65" i="2"/>
  <c r="NA65" i="2"/>
  <c r="MZ65" i="2"/>
  <c r="MY65" i="2"/>
  <c r="MX65" i="2"/>
  <c r="MW65" i="2"/>
  <c r="MV65" i="2"/>
  <c r="MU65" i="2"/>
  <c r="MT65" i="2"/>
  <c r="MS65" i="2"/>
  <c r="MR65" i="2"/>
  <c r="MQ65" i="2"/>
  <c r="MP65" i="2"/>
  <c r="MO65" i="2"/>
  <c r="MN65" i="2"/>
  <c r="MM65" i="2"/>
  <c r="ML65" i="2"/>
  <c r="MK65" i="2"/>
  <c r="MJ65" i="2"/>
  <c r="MI65" i="2"/>
  <c r="MH65" i="2"/>
  <c r="MG65" i="2"/>
  <c r="MF65" i="2"/>
  <c r="ME65" i="2"/>
  <c r="MD65" i="2"/>
  <c r="MC65" i="2"/>
  <c r="MB65" i="2"/>
  <c r="MA65" i="2"/>
  <c r="LZ65" i="2"/>
  <c r="LY65" i="2"/>
  <c r="LX65" i="2"/>
  <c r="LW65" i="2"/>
  <c r="LV65" i="2"/>
  <c r="LU65" i="2"/>
  <c r="LT65" i="2"/>
  <c r="LS65" i="2"/>
  <c r="LR65" i="2"/>
  <c r="LQ65" i="2"/>
  <c r="LP65" i="2"/>
  <c r="LO65" i="2"/>
  <c r="LN65" i="2"/>
  <c r="LM65" i="2"/>
  <c r="LL65" i="2"/>
  <c r="LK65" i="2"/>
  <c r="LJ65" i="2"/>
  <c r="LI65" i="2"/>
  <c r="LH65" i="2"/>
  <c r="LG65" i="2"/>
  <c r="NH64" i="2"/>
  <c r="NG64" i="2"/>
  <c r="NF64" i="2"/>
  <c r="NE64" i="2"/>
  <c r="ND64" i="2"/>
  <c r="NC64" i="2"/>
  <c r="NB64" i="2"/>
  <c r="NA64" i="2"/>
  <c r="MZ64" i="2"/>
  <c r="MY64" i="2"/>
  <c r="MX64" i="2"/>
  <c r="MW64" i="2"/>
  <c r="MV64" i="2"/>
  <c r="MU64" i="2"/>
  <c r="MT64" i="2"/>
  <c r="MS64" i="2"/>
  <c r="MR64" i="2"/>
  <c r="MQ64" i="2"/>
  <c r="MP64" i="2"/>
  <c r="MO64" i="2"/>
  <c r="MN64" i="2"/>
  <c r="MM64" i="2"/>
  <c r="ML64" i="2"/>
  <c r="MK64" i="2"/>
  <c r="MJ64" i="2"/>
  <c r="MI64" i="2"/>
  <c r="MH64" i="2"/>
  <c r="MG64" i="2"/>
  <c r="MF64" i="2"/>
  <c r="ME64" i="2"/>
  <c r="MD64" i="2"/>
  <c r="MC64" i="2"/>
  <c r="MB64" i="2"/>
  <c r="MA64" i="2"/>
  <c r="LZ64" i="2"/>
  <c r="LY64" i="2"/>
  <c r="LX64" i="2"/>
  <c r="LW64" i="2"/>
  <c r="LV64" i="2"/>
  <c r="LU64" i="2"/>
  <c r="LT64" i="2"/>
  <c r="LS64" i="2"/>
  <c r="LR64" i="2"/>
  <c r="LQ64" i="2"/>
  <c r="LP64" i="2"/>
  <c r="LO64" i="2"/>
  <c r="LN64" i="2"/>
  <c r="LM64" i="2"/>
  <c r="LL64" i="2"/>
  <c r="LK64" i="2"/>
  <c r="LJ64" i="2"/>
  <c r="LI64" i="2"/>
  <c r="LH64" i="2"/>
  <c r="LG64" i="2"/>
  <c r="NH63" i="2"/>
  <c r="NG63" i="2"/>
  <c r="NF63" i="2"/>
  <c r="NE63" i="2"/>
  <c r="ND63" i="2"/>
  <c r="NC63" i="2"/>
  <c r="NB63" i="2"/>
  <c r="NA63" i="2"/>
  <c r="MZ63" i="2"/>
  <c r="MY63" i="2"/>
  <c r="MX63" i="2"/>
  <c r="MW63" i="2"/>
  <c r="MV63" i="2"/>
  <c r="MU63" i="2"/>
  <c r="MT63" i="2"/>
  <c r="MS63" i="2"/>
  <c r="MR63" i="2"/>
  <c r="MQ63" i="2"/>
  <c r="MP63" i="2"/>
  <c r="MO63" i="2"/>
  <c r="MN63" i="2"/>
  <c r="MM63" i="2"/>
  <c r="ML63" i="2"/>
  <c r="MK63" i="2"/>
  <c r="MJ63" i="2"/>
  <c r="MI63" i="2"/>
  <c r="MH63" i="2"/>
  <c r="MG63" i="2"/>
  <c r="MF63" i="2"/>
  <c r="ME63" i="2"/>
  <c r="MD63" i="2"/>
  <c r="MC63" i="2"/>
  <c r="MB63" i="2"/>
  <c r="MA63" i="2"/>
  <c r="LZ63" i="2"/>
  <c r="LY63" i="2"/>
  <c r="LX63" i="2"/>
  <c r="LW63" i="2"/>
  <c r="LV63" i="2"/>
  <c r="LU63" i="2"/>
  <c r="LT63" i="2"/>
  <c r="LS63" i="2"/>
  <c r="LR63" i="2"/>
  <c r="LQ63" i="2"/>
  <c r="LP63" i="2"/>
  <c r="LO63" i="2"/>
  <c r="LN63" i="2"/>
  <c r="LM63" i="2"/>
  <c r="LL63" i="2"/>
  <c r="LK63" i="2"/>
  <c r="LJ63" i="2"/>
  <c r="LI63" i="2"/>
  <c r="LH63" i="2"/>
  <c r="LG63" i="2"/>
  <c r="NH62" i="2"/>
  <c r="NG62" i="2"/>
  <c r="NF62" i="2"/>
  <c r="NE62" i="2"/>
  <c r="ND62" i="2"/>
  <c r="NC62" i="2"/>
  <c r="NB62" i="2"/>
  <c r="NA62" i="2"/>
  <c r="MZ62" i="2"/>
  <c r="MY62" i="2"/>
  <c r="MX62" i="2"/>
  <c r="MW62" i="2"/>
  <c r="MV62" i="2"/>
  <c r="MU62" i="2"/>
  <c r="MT62" i="2"/>
  <c r="MS62" i="2"/>
  <c r="MR62" i="2"/>
  <c r="MQ62" i="2"/>
  <c r="MP62" i="2"/>
  <c r="MO62" i="2"/>
  <c r="MN62" i="2"/>
  <c r="MM62" i="2"/>
  <c r="ML62" i="2"/>
  <c r="MK62" i="2"/>
  <c r="MJ62" i="2"/>
  <c r="MI62" i="2"/>
  <c r="MH62" i="2"/>
  <c r="MG62" i="2"/>
  <c r="MF62" i="2"/>
  <c r="ME62" i="2"/>
  <c r="MD62" i="2"/>
  <c r="MC62" i="2"/>
  <c r="MB62" i="2"/>
  <c r="MA62" i="2"/>
  <c r="LZ62" i="2"/>
  <c r="LY62" i="2"/>
  <c r="LX62" i="2"/>
  <c r="LW62" i="2"/>
  <c r="LV62" i="2"/>
  <c r="LU62" i="2"/>
  <c r="LT62" i="2"/>
  <c r="LS62" i="2"/>
  <c r="LR62" i="2"/>
  <c r="LQ62" i="2"/>
  <c r="LP62" i="2"/>
  <c r="LO62" i="2"/>
  <c r="LN62" i="2"/>
  <c r="LM62" i="2"/>
  <c r="LL62" i="2"/>
  <c r="LK62" i="2"/>
  <c r="LJ62" i="2"/>
  <c r="LI62" i="2"/>
  <c r="LH62" i="2"/>
  <c r="LG62" i="2"/>
  <c r="NH61" i="2"/>
  <c r="NG61" i="2"/>
  <c r="NF61" i="2"/>
  <c r="NE61" i="2"/>
  <c r="ND61" i="2"/>
  <c r="NC61" i="2"/>
  <c r="NB61" i="2"/>
  <c r="NA61" i="2"/>
  <c r="MZ61" i="2"/>
  <c r="MY61" i="2"/>
  <c r="MX61" i="2"/>
  <c r="MW61" i="2"/>
  <c r="MV61" i="2"/>
  <c r="MU61" i="2"/>
  <c r="MT61" i="2"/>
  <c r="MS61" i="2"/>
  <c r="MR61" i="2"/>
  <c r="MQ61" i="2"/>
  <c r="MP61" i="2"/>
  <c r="MO61" i="2"/>
  <c r="MN61" i="2"/>
  <c r="MM61" i="2"/>
  <c r="ML61" i="2"/>
  <c r="MK61" i="2"/>
  <c r="MJ61" i="2"/>
  <c r="MI61" i="2"/>
  <c r="MH61" i="2"/>
  <c r="MG61" i="2"/>
  <c r="MF61" i="2"/>
  <c r="ME61" i="2"/>
  <c r="MD61" i="2"/>
  <c r="MC61" i="2"/>
  <c r="MB61" i="2"/>
  <c r="MA61" i="2"/>
  <c r="LZ61" i="2"/>
  <c r="LY61" i="2"/>
  <c r="LX61" i="2"/>
  <c r="LW61" i="2"/>
  <c r="LV61" i="2"/>
  <c r="LU61" i="2"/>
  <c r="LT61" i="2"/>
  <c r="LS61" i="2"/>
  <c r="LR61" i="2"/>
  <c r="LQ61" i="2"/>
  <c r="LP61" i="2"/>
  <c r="LO61" i="2"/>
  <c r="LN61" i="2"/>
  <c r="LM61" i="2"/>
  <c r="LL61" i="2"/>
  <c r="LK61" i="2"/>
  <c r="LJ61" i="2"/>
  <c r="LI61" i="2"/>
  <c r="LH61" i="2"/>
  <c r="LG61" i="2"/>
  <c r="NH60" i="2"/>
  <c r="NG60" i="2"/>
  <c r="NF60" i="2"/>
  <c r="NE60" i="2"/>
  <c r="ND60" i="2"/>
  <c r="NC60" i="2"/>
  <c r="NB60" i="2"/>
  <c r="NA60" i="2"/>
  <c r="MZ60" i="2"/>
  <c r="MY60" i="2"/>
  <c r="MX60" i="2"/>
  <c r="MW60" i="2"/>
  <c r="MV60" i="2"/>
  <c r="MU60" i="2"/>
  <c r="MT60" i="2"/>
  <c r="MS60" i="2"/>
  <c r="MR60" i="2"/>
  <c r="MQ60" i="2"/>
  <c r="MP60" i="2"/>
  <c r="MO60" i="2"/>
  <c r="MN60" i="2"/>
  <c r="MM60" i="2"/>
  <c r="ML60" i="2"/>
  <c r="MK60" i="2"/>
  <c r="MJ60" i="2"/>
  <c r="MI60" i="2"/>
  <c r="MH60" i="2"/>
  <c r="MG60" i="2"/>
  <c r="MF60" i="2"/>
  <c r="ME60" i="2"/>
  <c r="MD60" i="2"/>
  <c r="MC60" i="2"/>
  <c r="MB60" i="2"/>
  <c r="MA60" i="2"/>
  <c r="LZ60" i="2"/>
  <c r="LY60" i="2"/>
  <c r="LX60" i="2"/>
  <c r="LW60" i="2"/>
  <c r="LV60" i="2"/>
  <c r="LU60" i="2"/>
  <c r="LT60" i="2"/>
  <c r="LS60" i="2"/>
  <c r="LR60" i="2"/>
  <c r="LQ60" i="2"/>
  <c r="LP60" i="2"/>
  <c r="LO60" i="2"/>
  <c r="LN60" i="2"/>
  <c r="LM60" i="2"/>
  <c r="LL60" i="2"/>
  <c r="LK60" i="2"/>
  <c r="LJ60" i="2"/>
  <c r="LI60" i="2"/>
  <c r="LH60" i="2"/>
  <c r="LG60" i="2"/>
  <c r="NH59" i="2"/>
  <c r="NG59" i="2"/>
  <c r="NF59" i="2"/>
  <c r="NE59" i="2"/>
  <c r="ND59" i="2"/>
  <c r="NC59" i="2"/>
  <c r="NB59" i="2"/>
  <c r="NA59" i="2"/>
  <c r="MZ59" i="2"/>
  <c r="MY59" i="2"/>
  <c r="MX59" i="2"/>
  <c r="MW59" i="2"/>
  <c r="MV59" i="2"/>
  <c r="MU59" i="2"/>
  <c r="MT59" i="2"/>
  <c r="MS59" i="2"/>
  <c r="MR59" i="2"/>
  <c r="MQ59" i="2"/>
  <c r="MP59" i="2"/>
  <c r="MO59" i="2"/>
  <c r="MN59" i="2"/>
  <c r="MM59" i="2"/>
  <c r="ML59" i="2"/>
  <c r="MK59" i="2"/>
  <c r="MJ59" i="2"/>
  <c r="MI59" i="2"/>
  <c r="MH59" i="2"/>
  <c r="MG59" i="2"/>
  <c r="MF59" i="2"/>
  <c r="ME59" i="2"/>
  <c r="MD59" i="2"/>
  <c r="MC59" i="2"/>
  <c r="MB59" i="2"/>
  <c r="MA59" i="2"/>
  <c r="LZ59" i="2"/>
  <c r="LY59" i="2"/>
  <c r="LX59" i="2"/>
  <c r="LW59" i="2"/>
  <c r="LV59" i="2"/>
  <c r="LU59" i="2"/>
  <c r="LT59" i="2"/>
  <c r="LS59" i="2"/>
  <c r="LR59" i="2"/>
  <c r="LQ59" i="2"/>
  <c r="LP59" i="2"/>
  <c r="LO59" i="2"/>
  <c r="LN59" i="2"/>
  <c r="LM59" i="2"/>
  <c r="LL59" i="2"/>
  <c r="LK59" i="2"/>
  <c r="LJ59" i="2"/>
  <c r="LI59" i="2"/>
  <c r="LH59" i="2"/>
  <c r="LG59" i="2"/>
  <c r="NH58" i="2"/>
  <c r="NG58" i="2"/>
  <c r="NF58" i="2"/>
  <c r="NE58" i="2"/>
  <c r="ND58" i="2"/>
  <c r="NC58" i="2"/>
  <c r="NB58" i="2"/>
  <c r="NA58" i="2"/>
  <c r="MZ58" i="2"/>
  <c r="MY58" i="2"/>
  <c r="MX58" i="2"/>
  <c r="MW58" i="2"/>
  <c r="MV58" i="2"/>
  <c r="MU58" i="2"/>
  <c r="MT58" i="2"/>
  <c r="MS58" i="2"/>
  <c r="MR58" i="2"/>
  <c r="MQ58" i="2"/>
  <c r="MP58" i="2"/>
  <c r="MO58" i="2"/>
  <c r="MN58" i="2"/>
  <c r="MM58" i="2"/>
  <c r="ML58" i="2"/>
  <c r="MK58" i="2"/>
  <c r="MJ58" i="2"/>
  <c r="MI58" i="2"/>
  <c r="MH58" i="2"/>
  <c r="MG58" i="2"/>
  <c r="MF58" i="2"/>
  <c r="ME58" i="2"/>
  <c r="MD58" i="2"/>
  <c r="MC58" i="2"/>
  <c r="MB58" i="2"/>
  <c r="MA58" i="2"/>
  <c r="LZ58" i="2"/>
  <c r="LY58" i="2"/>
  <c r="LX58" i="2"/>
  <c r="LW58" i="2"/>
  <c r="LV58" i="2"/>
  <c r="LU58" i="2"/>
  <c r="LT58" i="2"/>
  <c r="LS58" i="2"/>
  <c r="LR58" i="2"/>
  <c r="LQ58" i="2"/>
  <c r="LP58" i="2"/>
  <c r="LO58" i="2"/>
  <c r="LN58" i="2"/>
  <c r="LM58" i="2"/>
  <c r="LL58" i="2"/>
  <c r="LK58" i="2"/>
  <c r="LJ58" i="2"/>
  <c r="LI58" i="2"/>
  <c r="LH58" i="2"/>
  <c r="LG58" i="2"/>
  <c r="NH57" i="2"/>
  <c r="NG57" i="2"/>
  <c r="NF57" i="2"/>
  <c r="NE57" i="2"/>
  <c r="ND57" i="2"/>
  <c r="NC57" i="2"/>
  <c r="NB57" i="2"/>
  <c r="NA57" i="2"/>
  <c r="MZ57" i="2"/>
  <c r="MY57" i="2"/>
  <c r="MX57" i="2"/>
  <c r="MW57" i="2"/>
  <c r="MV57" i="2"/>
  <c r="MU57" i="2"/>
  <c r="MT57" i="2"/>
  <c r="MS57" i="2"/>
  <c r="MR57" i="2"/>
  <c r="MQ57" i="2"/>
  <c r="MP57" i="2"/>
  <c r="MO57" i="2"/>
  <c r="MN57" i="2"/>
  <c r="MM57" i="2"/>
  <c r="ML57" i="2"/>
  <c r="MK57" i="2"/>
  <c r="MJ57" i="2"/>
  <c r="MI57" i="2"/>
  <c r="MH57" i="2"/>
  <c r="MG57" i="2"/>
  <c r="MF57" i="2"/>
  <c r="ME57" i="2"/>
  <c r="MD57" i="2"/>
  <c r="MC57" i="2"/>
  <c r="MB57" i="2"/>
  <c r="MA57" i="2"/>
  <c r="LZ57" i="2"/>
  <c r="LY57" i="2"/>
  <c r="LX57" i="2"/>
  <c r="LW57" i="2"/>
  <c r="LV57" i="2"/>
  <c r="LU57" i="2"/>
  <c r="LT57" i="2"/>
  <c r="LS57" i="2"/>
  <c r="LR57" i="2"/>
  <c r="LQ57" i="2"/>
  <c r="LP57" i="2"/>
  <c r="LO57" i="2"/>
  <c r="LN57" i="2"/>
  <c r="LM57" i="2"/>
  <c r="LL57" i="2"/>
  <c r="LK57" i="2"/>
  <c r="LJ57" i="2"/>
  <c r="LI57" i="2"/>
  <c r="LH57" i="2"/>
  <c r="LG57" i="2"/>
  <c r="NH56" i="2"/>
  <c r="NG56" i="2"/>
  <c r="NF56" i="2"/>
  <c r="NE56" i="2"/>
  <c r="ND56" i="2"/>
  <c r="NC56" i="2"/>
  <c r="NB56" i="2"/>
  <c r="NA56" i="2"/>
  <c r="MZ56" i="2"/>
  <c r="MY56" i="2"/>
  <c r="MX56" i="2"/>
  <c r="MW56" i="2"/>
  <c r="MV56" i="2"/>
  <c r="MU56" i="2"/>
  <c r="MT56" i="2"/>
  <c r="MS56" i="2"/>
  <c r="MR56" i="2"/>
  <c r="MQ56" i="2"/>
  <c r="MP56" i="2"/>
  <c r="MO56" i="2"/>
  <c r="MN56" i="2"/>
  <c r="MM56" i="2"/>
  <c r="ML56" i="2"/>
  <c r="MK56" i="2"/>
  <c r="MJ56" i="2"/>
  <c r="MI56" i="2"/>
  <c r="MH56" i="2"/>
  <c r="MG56" i="2"/>
  <c r="MF56" i="2"/>
  <c r="ME56" i="2"/>
  <c r="MD56" i="2"/>
  <c r="MC56" i="2"/>
  <c r="MB56" i="2"/>
  <c r="MA56" i="2"/>
  <c r="LZ56" i="2"/>
  <c r="LY56" i="2"/>
  <c r="LX56" i="2"/>
  <c r="LW56" i="2"/>
  <c r="LV56" i="2"/>
  <c r="LU56" i="2"/>
  <c r="LT56" i="2"/>
  <c r="LS56" i="2"/>
  <c r="LR56" i="2"/>
  <c r="LQ56" i="2"/>
  <c r="LP56" i="2"/>
  <c r="LO56" i="2"/>
  <c r="LN56" i="2"/>
  <c r="LM56" i="2"/>
  <c r="LL56" i="2"/>
  <c r="LK56" i="2"/>
  <c r="LJ56" i="2"/>
  <c r="LI56" i="2"/>
  <c r="LH56" i="2"/>
  <c r="LG56" i="2"/>
  <c r="NH55" i="2"/>
  <c r="NG55" i="2"/>
  <c r="NF55" i="2"/>
  <c r="NE55" i="2"/>
  <c r="ND55" i="2"/>
  <c r="NC55" i="2"/>
  <c r="NB55" i="2"/>
  <c r="NA55" i="2"/>
  <c r="MZ55" i="2"/>
  <c r="MY55" i="2"/>
  <c r="MX55" i="2"/>
  <c r="MW55" i="2"/>
  <c r="MV55" i="2"/>
  <c r="MU55" i="2"/>
  <c r="MT55" i="2"/>
  <c r="MS55" i="2"/>
  <c r="MR55" i="2"/>
  <c r="MQ55" i="2"/>
  <c r="MP55" i="2"/>
  <c r="MO55" i="2"/>
  <c r="MN55" i="2"/>
  <c r="MM55" i="2"/>
  <c r="ML55" i="2"/>
  <c r="MK55" i="2"/>
  <c r="MJ55" i="2"/>
  <c r="MI55" i="2"/>
  <c r="MH55" i="2"/>
  <c r="MG55" i="2"/>
  <c r="MF55" i="2"/>
  <c r="ME55" i="2"/>
  <c r="MD55" i="2"/>
  <c r="MC55" i="2"/>
  <c r="MB55" i="2"/>
  <c r="MA55" i="2"/>
  <c r="LZ55" i="2"/>
  <c r="LY55" i="2"/>
  <c r="LX55" i="2"/>
  <c r="LW55" i="2"/>
  <c r="LV55" i="2"/>
  <c r="LU55" i="2"/>
  <c r="LT55" i="2"/>
  <c r="LS55" i="2"/>
  <c r="LR55" i="2"/>
  <c r="LQ55" i="2"/>
  <c r="LP55" i="2"/>
  <c r="LO55" i="2"/>
  <c r="LN55" i="2"/>
  <c r="LM55" i="2"/>
  <c r="LL55" i="2"/>
  <c r="LK55" i="2"/>
  <c r="LJ55" i="2"/>
  <c r="LI55" i="2"/>
  <c r="LH55" i="2"/>
  <c r="LG55" i="2"/>
  <c r="NH54" i="2"/>
  <c r="NG54" i="2"/>
  <c r="NF54" i="2"/>
  <c r="NE54" i="2"/>
  <c r="ND54" i="2"/>
  <c r="NC54" i="2"/>
  <c r="NB54" i="2"/>
  <c r="NA54" i="2"/>
  <c r="MZ54" i="2"/>
  <c r="MY54" i="2"/>
  <c r="MX54" i="2"/>
  <c r="MW54" i="2"/>
  <c r="MV54" i="2"/>
  <c r="MU54" i="2"/>
  <c r="MT54" i="2"/>
  <c r="MS54" i="2"/>
  <c r="MR54" i="2"/>
  <c r="MQ54" i="2"/>
  <c r="MP54" i="2"/>
  <c r="MO54" i="2"/>
  <c r="MN54" i="2"/>
  <c r="MM54" i="2"/>
  <c r="ML54" i="2"/>
  <c r="MK54" i="2"/>
  <c r="MJ54" i="2"/>
  <c r="MI54" i="2"/>
  <c r="MH54" i="2"/>
  <c r="MG54" i="2"/>
  <c r="MF54" i="2"/>
  <c r="ME54" i="2"/>
  <c r="MD54" i="2"/>
  <c r="MC54" i="2"/>
  <c r="MB54" i="2"/>
  <c r="MA54" i="2"/>
  <c r="LZ54" i="2"/>
  <c r="LY54" i="2"/>
  <c r="LX54" i="2"/>
  <c r="LW54" i="2"/>
  <c r="LV54" i="2"/>
  <c r="LU54" i="2"/>
  <c r="LT54" i="2"/>
  <c r="LS54" i="2"/>
  <c r="LR54" i="2"/>
  <c r="LQ54" i="2"/>
  <c r="LP54" i="2"/>
  <c r="LO54" i="2"/>
  <c r="LN54" i="2"/>
  <c r="LM54" i="2"/>
  <c r="LL54" i="2"/>
  <c r="LK54" i="2"/>
  <c r="LJ54" i="2"/>
  <c r="LI54" i="2"/>
  <c r="LH54" i="2"/>
  <c r="LG54" i="2"/>
  <c r="NH53" i="2"/>
  <c r="NG53" i="2"/>
  <c r="NF53" i="2"/>
  <c r="NE53" i="2"/>
  <c r="ND53" i="2"/>
  <c r="NC53" i="2"/>
  <c r="NB53" i="2"/>
  <c r="NA53" i="2"/>
  <c r="MZ53" i="2"/>
  <c r="MY53" i="2"/>
  <c r="MX53" i="2"/>
  <c r="MW53" i="2"/>
  <c r="MV53" i="2"/>
  <c r="MU53" i="2"/>
  <c r="MT53" i="2"/>
  <c r="MS53" i="2"/>
  <c r="MR53" i="2"/>
  <c r="MQ53" i="2"/>
  <c r="MP53" i="2"/>
  <c r="MO53" i="2"/>
  <c r="MN53" i="2"/>
  <c r="MM53" i="2"/>
  <c r="ML53" i="2"/>
  <c r="MK53" i="2"/>
  <c r="MJ53" i="2"/>
  <c r="MI53" i="2"/>
  <c r="MH53" i="2"/>
  <c r="MG53" i="2"/>
  <c r="MF53" i="2"/>
  <c r="ME53" i="2"/>
  <c r="MD53" i="2"/>
  <c r="MC53" i="2"/>
  <c r="MB53" i="2"/>
  <c r="MA53" i="2"/>
  <c r="LZ53" i="2"/>
  <c r="LY53" i="2"/>
  <c r="LX53" i="2"/>
  <c r="LW53" i="2"/>
  <c r="LV53" i="2"/>
  <c r="LU53" i="2"/>
  <c r="LT53" i="2"/>
  <c r="LS53" i="2"/>
  <c r="LR53" i="2"/>
  <c r="LQ53" i="2"/>
  <c r="LP53" i="2"/>
  <c r="LO53" i="2"/>
  <c r="LN53" i="2"/>
  <c r="LM53" i="2"/>
  <c r="LL53" i="2"/>
  <c r="LK53" i="2"/>
  <c r="LJ53" i="2"/>
  <c r="LI53" i="2"/>
  <c r="LH53" i="2"/>
  <c r="LG53" i="2"/>
  <c r="NH52" i="2"/>
  <c r="NG52" i="2"/>
  <c r="NF52" i="2"/>
  <c r="NE52" i="2"/>
  <c r="ND52" i="2"/>
  <c r="NC52" i="2"/>
  <c r="NB52" i="2"/>
  <c r="NA52" i="2"/>
  <c r="MZ52" i="2"/>
  <c r="MY52" i="2"/>
  <c r="MX52" i="2"/>
  <c r="MW52" i="2"/>
  <c r="MV52" i="2"/>
  <c r="MU52" i="2"/>
  <c r="MT52" i="2"/>
  <c r="MS52" i="2"/>
  <c r="MR52" i="2"/>
  <c r="MQ52" i="2"/>
  <c r="MP52" i="2"/>
  <c r="MO52" i="2"/>
  <c r="MN52" i="2"/>
  <c r="MM52" i="2"/>
  <c r="ML52" i="2"/>
  <c r="MK52" i="2"/>
  <c r="MJ52" i="2"/>
  <c r="MI52" i="2"/>
  <c r="MH52" i="2"/>
  <c r="MG52" i="2"/>
  <c r="MF52" i="2"/>
  <c r="ME52" i="2"/>
  <c r="MD52" i="2"/>
  <c r="MC52" i="2"/>
  <c r="MB52" i="2"/>
  <c r="MA52" i="2"/>
  <c r="LZ52" i="2"/>
  <c r="LY52" i="2"/>
  <c r="LX52" i="2"/>
  <c r="LW52" i="2"/>
  <c r="LV52" i="2"/>
  <c r="LU52" i="2"/>
  <c r="LT52" i="2"/>
  <c r="LS52" i="2"/>
  <c r="LR52" i="2"/>
  <c r="LQ52" i="2"/>
  <c r="LP52" i="2"/>
  <c r="LO52" i="2"/>
  <c r="LN52" i="2"/>
  <c r="LM52" i="2"/>
  <c r="LL52" i="2"/>
  <c r="LK52" i="2"/>
  <c r="LJ52" i="2"/>
  <c r="LI52" i="2"/>
  <c r="LH52" i="2"/>
  <c r="LG52" i="2"/>
  <c r="NH51" i="2"/>
  <c r="NG51" i="2"/>
  <c r="NF51" i="2"/>
  <c r="NE51" i="2"/>
  <c r="ND51" i="2"/>
  <c r="NC51" i="2"/>
  <c r="NB51" i="2"/>
  <c r="NA51" i="2"/>
  <c r="MZ51" i="2"/>
  <c r="MY51" i="2"/>
  <c r="MX51" i="2"/>
  <c r="MW51" i="2"/>
  <c r="MV51" i="2"/>
  <c r="MU51" i="2"/>
  <c r="MT51" i="2"/>
  <c r="MS51" i="2"/>
  <c r="MR51" i="2"/>
  <c r="MQ51" i="2"/>
  <c r="MP51" i="2"/>
  <c r="MO51" i="2"/>
  <c r="MN51" i="2"/>
  <c r="MM51" i="2"/>
  <c r="ML51" i="2"/>
  <c r="MK51" i="2"/>
  <c r="MJ51" i="2"/>
  <c r="MI51" i="2"/>
  <c r="MH51" i="2"/>
  <c r="MG51" i="2"/>
  <c r="MF51" i="2"/>
  <c r="ME51" i="2"/>
  <c r="MD51" i="2"/>
  <c r="MC51" i="2"/>
  <c r="MB51" i="2"/>
  <c r="MA51" i="2"/>
  <c r="LZ51" i="2"/>
  <c r="LY51" i="2"/>
  <c r="LX51" i="2"/>
  <c r="LW51" i="2"/>
  <c r="LV51" i="2"/>
  <c r="LU51" i="2"/>
  <c r="LT51" i="2"/>
  <c r="LS51" i="2"/>
  <c r="LR51" i="2"/>
  <c r="LQ51" i="2"/>
  <c r="LP51" i="2"/>
  <c r="LO51" i="2"/>
  <c r="LN51" i="2"/>
  <c r="LM51" i="2"/>
  <c r="LL51" i="2"/>
  <c r="LK51" i="2"/>
  <c r="LJ51" i="2"/>
  <c r="LI51" i="2"/>
  <c r="LH51" i="2"/>
  <c r="LG51" i="2"/>
  <c r="NH50" i="2"/>
  <c r="NG50" i="2"/>
  <c r="NF50" i="2"/>
  <c r="NE50" i="2"/>
  <c r="ND50" i="2"/>
  <c r="NC50" i="2"/>
  <c r="NB50" i="2"/>
  <c r="NA50" i="2"/>
  <c r="MZ50" i="2"/>
  <c r="MY50" i="2"/>
  <c r="MX50" i="2"/>
  <c r="MW50" i="2"/>
  <c r="MV50" i="2"/>
  <c r="MU50" i="2"/>
  <c r="MT50" i="2"/>
  <c r="MS50" i="2"/>
  <c r="MR50" i="2"/>
  <c r="MQ50" i="2"/>
  <c r="MP50" i="2"/>
  <c r="MO50" i="2"/>
  <c r="MN50" i="2"/>
  <c r="MM50" i="2"/>
  <c r="ML50" i="2"/>
  <c r="MK50" i="2"/>
  <c r="MJ50" i="2"/>
  <c r="MI50" i="2"/>
  <c r="MH50" i="2"/>
  <c r="MG50" i="2"/>
  <c r="MF50" i="2"/>
  <c r="ME50" i="2"/>
  <c r="MD50" i="2"/>
  <c r="MC50" i="2"/>
  <c r="MB50" i="2"/>
  <c r="MA50" i="2"/>
  <c r="LZ50" i="2"/>
  <c r="LY50" i="2"/>
  <c r="LX50" i="2"/>
  <c r="LW50" i="2"/>
  <c r="LV50" i="2"/>
  <c r="LU50" i="2"/>
  <c r="LT50" i="2"/>
  <c r="LS50" i="2"/>
  <c r="LR50" i="2"/>
  <c r="LQ50" i="2"/>
  <c r="LP50" i="2"/>
  <c r="LO50" i="2"/>
  <c r="LN50" i="2"/>
  <c r="LM50" i="2"/>
  <c r="LL50" i="2"/>
  <c r="LK50" i="2"/>
  <c r="LJ50" i="2"/>
  <c r="LI50" i="2"/>
  <c r="LH50" i="2"/>
  <c r="LG50" i="2"/>
  <c r="NH49" i="2"/>
  <c r="NG49" i="2"/>
  <c r="NF49" i="2"/>
  <c r="NE49" i="2"/>
  <c r="ND49" i="2"/>
  <c r="NC49" i="2"/>
  <c r="NB49" i="2"/>
  <c r="NA49" i="2"/>
  <c r="MZ49" i="2"/>
  <c r="MY49" i="2"/>
  <c r="MX49" i="2"/>
  <c r="MW49" i="2"/>
  <c r="MV49" i="2"/>
  <c r="MU49" i="2"/>
  <c r="MT49" i="2"/>
  <c r="MS49" i="2"/>
  <c r="MR49" i="2"/>
  <c r="MQ49" i="2"/>
  <c r="MP49" i="2"/>
  <c r="MO49" i="2"/>
  <c r="MN49" i="2"/>
  <c r="MM49" i="2"/>
  <c r="ML49" i="2"/>
  <c r="MK49" i="2"/>
  <c r="MJ49" i="2"/>
  <c r="MI49" i="2"/>
  <c r="MH49" i="2"/>
  <c r="MG49" i="2"/>
  <c r="MF49" i="2"/>
  <c r="ME49" i="2"/>
  <c r="MD49" i="2"/>
  <c r="MC49" i="2"/>
  <c r="MB49" i="2"/>
  <c r="MA49" i="2"/>
  <c r="LZ49" i="2"/>
  <c r="LY49" i="2"/>
  <c r="LX49" i="2"/>
  <c r="LW49" i="2"/>
  <c r="LV49" i="2"/>
  <c r="LU49" i="2"/>
  <c r="LT49" i="2"/>
  <c r="LS49" i="2"/>
  <c r="LR49" i="2"/>
  <c r="LQ49" i="2"/>
  <c r="LP49" i="2"/>
  <c r="LO49" i="2"/>
  <c r="LN49" i="2"/>
  <c r="LM49" i="2"/>
  <c r="LL49" i="2"/>
  <c r="LK49" i="2"/>
  <c r="LJ49" i="2"/>
  <c r="LI49" i="2"/>
  <c r="LH49" i="2"/>
  <c r="LG49" i="2"/>
  <c r="NH48" i="2"/>
  <c r="NG48" i="2"/>
  <c r="NF48" i="2"/>
  <c r="NE48" i="2"/>
  <c r="ND48" i="2"/>
  <c r="NC48" i="2"/>
  <c r="NB48" i="2"/>
  <c r="NA48" i="2"/>
  <c r="MZ48" i="2"/>
  <c r="MY48" i="2"/>
  <c r="MX48" i="2"/>
  <c r="MW48" i="2"/>
  <c r="MV48" i="2"/>
  <c r="MU48" i="2"/>
  <c r="MT48" i="2"/>
  <c r="MS48" i="2"/>
  <c r="MR48" i="2"/>
  <c r="MQ48" i="2"/>
  <c r="MP48" i="2"/>
  <c r="MO48" i="2"/>
  <c r="MN48" i="2"/>
  <c r="MM48" i="2"/>
  <c r="ML48" i="2"/>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NH47" i="2"/>
  <c r="NG47" i="2"/>
  <c r="NF47" i="2"/>
  <c r="NE47" i="2"/>
  <c r="ND47" i="2"/>
  <c r="NC47" i="2"/>
  <c r="NB47" i="2"/>
  <c r="NA47" i="2"/>
  <c r="MZ47" i="2"/>
  <c r="MY47" i="2"/>
  <c r="MX47" i="2"/>
  <c r="MW47" i="2"/>
  <c r="MV47" i="2"/>
  <c r="MU47" i="2"/>
  <c r="MT47" i="2"/>
  <c r="MS47" i="2"/>
  <c r="MR47" i="2"/>
  <c r="MQ47" i="2"/>
  <c r="MP47" i="2"/>
  <c r="MO47" i="2"/>
  <c r="MN47" i="2"/>
  <c r="MM47" i="2"/>
  <c r="ML47" i="2"/>
  <c r="MK47" i="2"/>
  <c r="MJ47" i="2"/>
  <c r="MI47" i="2"/>
  <c r="MH47" i="2"/>
  <c r="MG47" i="2"/>
  <c r="MF47" i="2"/>
  <c r="ME47" i="2"/>
  <c r="MD47" i="2"/>
  <c r="MC47" i="2"/>
  <c r="MB47" i="2"/>
  <c r="MA47" i="2"/>
  <c r="LZ47" i="2"/>
  <c r="LY47" i="2"/>
  <c r="LX47" i="2"/>
  <c r="LW47" i="2"/>
  <c r="LV47" i="2"/>
  <c r="LU47" i="2"/>
  <c r="LT47" i="2"/>
  <c r="LS47" i="2"/>
  <c r="LR47" i="2"/>
  <c r="LQ47" i="2"/>
  <c r="LP47" i="2"/>
  <c r="LO47" i="2"/>
  <c r="LN47" i="2"/>
  <c r="LM47" i="2"/>
  <c r="LL47" i="2"/>
  <c r="LK47" i="2"/>
  <c r="LJ47" i="2"/>
  <c r="LI47" i="2"/>
  <c r="LH47" i="2"/>
  <c r="LG47" i="2"/>
  <c r="NH46" i="2"/>
  <c r="NG46" i="2"/>
  <c r="NF46" i="2"/>
  <c r="NE46" i="2"/>
  <c r="ND46" i="2"/>
  <c r="NC46" i="2"/>
  <c r="NB46" i="2"/>
  <c r="NA46" i="2"/>
  <c r="MZ46" i="2"/>
  <c r="MY46" i="2"/>
  <c r="MX46" i="2"/>
  <c r="MW46" i="2"/>
  <c r="MV46" i="2"/>
  <c r="MU46" i="2"/>
  <c r="MT46" i="2"/>
  <c r="MS46" i="2"/>
  <c r="MR46" i="2"/>
  <c r="MQ46" i="2"/>
  <c r="MP46" i="2"/>
  <c r="MO46" i="2"/>
  <c r="MN46" i="2"/>
  <c r="MM46" i="2"/>
  <c r="ML46" i="2"/>
  <c r="MK46" i="2"/>
  <c r="MJ46" i="2"/>
  <c r="MI46" i="2"/>
  <c r="MH46" i="2"/>
  <c r="MG46" i="2"/>
  <c r="MF46" i="2"/>
  <c r="ME46" i="2"/>
  <c r="MD46" i="2"/>
  <c r="MC46" i="2"/>
  <c r="MB46" i="2"/>
  <c r="MA46" i="2"/>
  <c r="LZ46" i="2"/>
  <c r="LY46" i="2"/>
  <c r="LX46" i="2"/>
  <c r="LW46" i="2"/>
  <c r="LV46" i="2"/>
  <c r="LU46" i="2"/>
  <c r="LT46" i="2"/>
  <c r="LS46" i="2"/>
  <c r="LR46" i="2"/>
  <c r="LQ46" i="2"/>
  <c r="LP46" i="2"/>
  <c r="LO46" i="2"/>
  <c r="LN46" i="2"/>
  <c r="LM46" i="2"/>
  <c r="LL46" i="2"/>
  <c r="LK46" i="2"/>
  <c r="LJ46" i="2"/>
  <c r="LI46" i="2"/>
  <c r="LH46" i="2"/>
  <c r="LG46" i="2"/>
  <c r="NH45" i="2"/>
  <c r="NG45" i="2"/>
  <c r="NF45" i="2"/>
  <c r="NE45" i="2"/>
  <c r="ND45" i="2"/>
  <c r="NC45" i="2"/>
  <c r="NB45" i="2"/>
  <c r="NA45" i="2"/>
  <c r="MZ45" i="2"/>
  <c r="MY45" i="2"/>
  <c r="MX45" i="2"/>
  <c r="MW45" i="2"/>
  <c r="MV45" i="2"/>
  <c r="MU45" i="2"/>
  <c r="MT45" i="2"/>
  <c r="MS45" i="2"/>
  <c r="MR45" i="2"/>
  <c r="MQ45" i="2"/>
  <c r="MP45" i="2"/>
  <c r="MO45" i="2"/>
  <c r="MN45" i="2"/>
  <c r="MM45" i="2"/>
  <c r="ML45" i="2"/>
  <c r="MK45" i="2"/>
  <c r="MJ45" i="2"/>
  <c r="MI45" i="2"/>
  <c r="MH45" i="2"/>
  <c r="MG45" i="2"/>
  <c r="MF45" i="2"/>
  <c r="ME45" i="2"/>
  <c r="MD45" i="2"/>
  <c r="MC45" i="2"/>
  <c r="MB45" i="2"/>
  <c r="MA45" i="2"/>
  <c r="LZ45" i="2"/>
  <c r="LY45" i="2"/>
  <c r="LX45" i="2"/>
  <c r="LW45" i="2"/>
  <c r="LV45" i="2"/>
  <c r="LU45" i="2"/>
  <c r="LT45" i="2"/>
  <c r="LS45" i="2"/>
  <c r="LR45" i="2"/>
  <c r="LQ45" i="2"/>
  <c r="LP45" i="2"/>
  <c r="LO45" i="2"/>
  <c r="LN45" i="2"/>
  <c r="LM45" i="2"/>
  <c r="LL45" i="2"/>
  <c r="LK45" i="2"/>
  <c r="LJ45" i="2"/>
  <c r="LI45" i="2"/>
  <c r="LH45" i="2"/>
  <c r="LG45" i="2"/>
  <c r="NH44" i="2"/>
  <c r="NG44" i="2"/>
  <c r="NF44" i="2"/>
  <c r="NE44" i="2"/>
  <c r="ND44" i="2"/>
  <c r="NC44" i="2"/>
  <c r="NB44" i="2"/>
  <c r="NA44" i="2"/>
  <c r="MZ44" i="2"/>
  <c r="MY44" i="2"/>
  <c r="MX44" i="2"/>
  <c r="MW44" i="2"/>
  <c r="MV44" i="2"/>
  <c r="MU44" i="2"/>
  <c r="MT44" i="2"/>
  <c r="MS44" i="2"/>
  <c r="MR44" i="2"/>
  <c r="MQ44" i="2"/>
  <c r="MP44" i="2"/>
  <c r="MO44" i="2"/>
  <c r="MN44" i="2"/>
  <c r="MM44" i="2"/>
  <c r="ML44" i="2"/>
  <c r="MK44" i="2"/>
  <c r="MJ44" i="2"/>
  <c r="MI44" i="2"/>
  <c r="MH44" i="2"/>
  <c r="MG44" i="2"/>
  <c r="MF44" i="2"/>
  <c r="ME44" i="2"/>
  <c r="MD44" i="2"/>
  <c r="MC44" i="2"/>
  <c r="MB44" i="2"/>
  <c r="MA44" i="2"/>
  <c r="LZ44" i="2"/>
  <c r="LY44" i="2"/>
  <c r="LX44" i="2"/>
  <c r="LW44" i="2"/>
  <c r="LV44" i="2"/>
  <c r="LU44" i="2"/>
  <c r="LT44" i="2"/>
  <c r="LS44" i="2"/>
  <c r="LR44" i="2"/>
  <c r="LQ44" i="2"/>
  <c r="LP44" i="2"/>
  <c r="LO44" i="2"/>
  <c r="LN44" i="2"/>
  <c r="LM44" i="2"/>
  <c r="LL44" i="2"/>
  <c r="LK44" i="2"/>
  <c r="LJ44" i="2"/>
  <c r="LI44" i="2"/>
  <c r="LH44" i="2"/>
  <c r="LG44" i="2"/>
  <c r="NH43" i="2"/>
  <c r="NG43" i="2"/>
  <c r="NF43" i="2"/>
  <c r="NE43" i="2"/>
  <c r="ND43" i="2"/>
  <c r="NC43" i="2"/>
  <c r="NB43" i="2"/>
  <c r="NA43" i="2"/>
  <c r="MZ43" i="2"/>
  <c r="MY43" i="2"/>
  <c r="MX43" i="2"/>
  <c r="MW43" i="2"/>
  <c r="MV43" i="2"/>
  <c r="MU43" i="2"/>
  <c r="MT43" i="2"/>
  <c r="MS43" i="2"/>
  <c r="MR43" i="2"/>
  <c r="MQ43" i="2"/>
  <c r="MP43" i="2"/>
  <c r="MO43" i="2"/>
  <c r="MN43" i="2"/>
  <c r="MM43" i="2"/>
  <c r="ML43" i="2"/>
  <c r="MK43" i="2"/>
  <c r="MJ43" i="2"/>
  <c r="MI43" i="2"/>
  <c r="MH43" i="2"/>
  <c r="MG43" i="2"/>
  <c r="MF43" i="2"/>
  <c r="ME43" i="2"/>
  <c r="MD43" i="2"/>
  <c r="MC43" i="2"/>
  <c r="MB43" i="2"/>
  <c r="MA43" i="2"/>
  <c r="LZ43" i="2"/>
  <c r="LY43" i="2"/>
  <c r="LX43" i="2"/>
  <c r="LW43" i="2"/>
  <c r="LV43" i="2"/>
  <c r="LU43" i="2"/>
  <c r="LT43" i="2"/>
  <c r="LS43" i="2"/>
  <c r="LR43" i="2"/>
  <c r="LQ43" i="2"/>
  <c r="LP43" i="2"/>
  <c r="LO43" i="2"/>
  <c r="LN43" i="2"/>
  <c r="LM43" i="2"/>
  <c r="LL43" i="2"/>
  <c r="LK43" i="2"/>
  <c r="LJ43" i="2"/>
  <c r="LI43" i="2"/>
  <c r="LH43" i="2"/>
  <c r="LG43" i="2"/>
  <c r="NH42" i="2"/>
  <c r="NG42" i="2"/>
  <c r="NF42" i="2"/>
  <c r="NE42" i="2"/>
  <c r="ND42" i="2"/>
  <c r="NC42" i="2"/>
  <c r="NB42" i="2"/>
  <c r="NA42" i="2"/>
  <c r="MZ42" i="2"/>
  <c r="MY42" i="2"/>
  <c r="MX42" i="2"/>
  <c r="MW42" i="2"/>
  <c r="MV42" i="2"/>
  <c r="MU42" i="2"/>
  <c r="MT42" i="2"/>
  <c r="MS42" i="2"/>
  <c r="MR42" i="2"/>
  <c r="MQ42" i="2"/>
  <c r="MP42" i="2"/>
  <c r="MO42" i="2"/>
  <c r="MN42" i="2"/>
  <c r="MM42" i="2"/>
  <c r="ML42" i="2"/>
  <c r="MK42" i="2"/>
  <c r="MJ42" i="2"/>
  <c r="MI42" i="2"/>
  <c r="MH42" i="2"/>
  <c r="MG42" i="2"/>
  <c r="MF42" i="2"/>
  <c r="ME42" i="2"/>
  <c r="MD42" i="2"/>
  <c r="MC42" i="2"/>
  <c r="MB42" i="2"/>
  <c r="MA42" i="2"/>
  <c r="LZ42" i="2"/>
  <c r="LY42" i="2"/>
  <c r="LX42" i="2"/>
  <c r="LW42" i="2"/>
  <c r="LV42" i="2"/>
  <c r="LU42" i="2"/>
  <c r="LT42" i="2"/>
  <c r="LS42" i="2"/>
  <c r="LR42" i="2"/>
  <c r="LQ42" i="2"/>
  <c r="LP42" i="2"/>
  <c r="LO42" i="2"/>
  <c r="LN42" i="2"/>
  <c r="LM42" i="2"/>
  <c r="LL42" i="2"/>
  <c r="LK42" i="2"/>
  <c r="LJ42" i="2"/>
  <c r="LI42" i="2"/>
  <c r="LH42" i="2"/>
  <c r="LG42" i="2"/>
  <c r="NH41" i="2"/>
  <c r="NG41" i="2"/>
  <c r="NF41" i="2"/>
  <c r="NE41" i="2"/>
  <c r="ND41" i="2"/>
  <c r="NC41" i="2"/>
  <c r="NB41" i="2"/>
  <c r="NA41" i="2"/>
  <c r="MZ41" i="2"/>
  <c r="MY41" i="2"/>
  <c r="MX41" i="2"/>
  <c r="MW41" i="2"/>
  <c r="MV41" i="2"/>
  <c r="MU41" i="2"/>
  <c r="MT41" i="2"/>
  <c r="MS41" i="2"/>
  <c r="MR41" i="2"/>
  <c r="MQ41" i="2"/>
  <c r="MP41" i="2"/>
  <c r="MO41" i="2"/>
  <c r="MN41" i="2"/>
  <c r="MM41" i="2"/>
  <c r="ML41" i="2"/>
  <c r="MK41" i="2"/>
  <c r="MJ41" i="2"/>
  <c r="MI41" i="2"/>
  <c r="MH41" i="2"/>
  <c r="MG41" i="2"/>
  <c r="MF41" i="2"/>
  <c r="ME41" i="2"/>
  <c r="MD41" i="2"/>
  <c r="MC41" i="2"/>
  <c r="MB41" i="2"/>
  <c r="MA41" i="2"/>
  <c r="LZ41" i="2"/>
  <c r="LY41" i="2"/>
  <c r="LX41" i="2"/>
  <c r="LW41" i="2"/>
  <c r="LV41" i="2"/>
  <c r="LU41" i="2"/>
  <c r="LT41" i="2"/>
  <c r="LS41" i="2"/>
  <c r="LR41" i="2"/>
  <c r="LQ41" i="2"/>
  <c r="LP41" i="2"/>
  <c r="LO41" i="2"/>
  <c r="LN41" i="2"/>
  <c r="LM41" i="2"/>
  <c r="LL41" i="2"/>
  <c r="LK41" i="2"/>
  <c r="LJ41" i="2"/>
  <c r="LI41" i="2"/>
  <c r="LH41" i="2"/>
  <c r="LG41" i="2"/>
  <c r="NH40" i="2"/>
  <c r="NG40" i="2"/>
  <c r="NF40" i="2"/>
  <c r="NE40" i="2"/>
  <c r="ND40" i="2"/>
  <c r="NC40" i="2"/>
  <c r="NB40" i="2"/>
  <c r="NA40" i="2"/>
  <c r="MZ40" i="2"/>
  <c r="MY40" i="2"/>
  <c r="MX40" i="2"/>
  <c r="MW40" i="2"/>
  <c r="MV40" i="2"/>
  <c r="MU40" i="2"/>
  <c r="MT40" i="2"/>
  <c r="MS40" i="2"/>
  <c r="MR40" i="2"/>
  <c r="MQ40" i="2"/>
  <c r="MP40" i="2"/>
  <c r="MO40" i="2"/>
  <c r="MN40" i="2"/>
  <c r="MM40" i="2"/>
  <c r="ML40" i="2"/>
  <c r="MK40" i="2"/>
  <c r="MJ40" i="2"/>
  <c r="MI40" i="2"/>
  <c r="MH40" i="2"/>
  <c r="MG40" i="2"/>
  <c r="MF40" i="2"/>
  <c r="ME40" i="2"/>
  <c r="MD40" i="2"/>
  <c r="MC40" i="2"/>
  <c r="MB40" i="2"/>
  <c r="MA40" i="2"/>
  <c r="LZ40" i="2"/>
  <c r="LY40" i="2"/>
  <c r="LX40" i="2"/>
  <c r="LW40" i="2"/>
  <c r="LV40" i="2"/>
  <c r="LU40" i="2"/>
  <c r="LT40" i="2"/>
  <c r="LS40" i="2"/>
  <c r="LR40" i="2"/>
  <c r="LQ40" i="2"/>
  <c r="LP40" i="2"/>
  <c r="LO40" i="2"/>
  <c r="LN40" i="2"/>
  <c r="LM40" i="2"/>
  <c r="LL40" i="2"/>
  <c r="LK40" i="2"/>
  <c r="LJ40" i="2"/>
  <c r="LI40" i="2"/>
  <c r="LH40" i="2"/>
  <c r="LG40" i="2"/>
  <c r="NH39" i="2"/>
  <c r="NG39" i="2"/>
  <c r="NF39" i="2"/>
  <c r="NE39" i="2"/>
  <c r="ND39" i="2"/>
  <c r="NC39" i="2"/>
  <c r="NB39" i="2"/>
  <c r="NA39" i="2"/>
  <c r="MZ39" i="2"/>
  <c r="MY39" i="2"/>
  <c r="MX39" i="2"/>
  <c r="MW39" i="2"/>
  <c r="MV39" i="2"/>
  <c r="MU39" i="2"/>
  <c r="MT39" i="2"/>
  <c r="MS39" i="2"/>
  <c r="MR39" i="2"/>
  <c r="MQ39" i="2"/>
  <c r="MP39" i="2"/>
  <c r="MO39" i="2"/>
  <c r="MN39" i="2"/>
  <c r="MM39" i="2"/>
  <c r="ML39" i="2"/>
  <c r="MK39" i="2"/>
  <c r="MJ39" i="2"/>
  <c r="MI39" i="2"/>
  <c r="MH39" i="2"/>
  <c r="MG39" i="2"/>
  <c r="MF39" i="2"/>
  <c r="ME39" i="2"/>
  <c r="MD39" i="2"/>
  <c r="MC39" i="2"/>
  <c r="MB39" i="2"/>
  <c r="MA39" i="2"/>
  <c r="LZ39" i="2"/>
  <c r="LY39" i="2"/>
  <c r="LX39" i="2"/>
  <c r="LW39" i="2"/>
  <c r="LV39" i="2"/>
  <c r="LU39" i="2"/>
  <c r="LT39" i="2"/>
  <c r="LS39" i="2"/>
  <c r="LR39" i="2"/>
  <c r="LQ39" i="2"/>
  <c r="LP39" i="2"/>
  <c r="LO39" i="2"/>
  <c r="LN39" i="2"/>
  <c r="LM39" i="2"/>
  <c r="LL39" i="2"/>
  <c r="LK39" i="2"/>
  <c r="LJ39" i="2"/>
  <c r="LI39" i="2"/>
  <c r="LH39" i="2"/>
  <c r="LG39" i="2"/>
  <c r="NH38" i="2"/>
  <c r="NG38" i="2"/>
  <c r="NF38" i="2"/>
  <c r="NE38" i="2"/>
  <c r="ND38" i="2"/>
  <c r="NC38" i="2"/>
  <c r="NB38" i="2"/>
  <c r="NA38" i="2"/>
  <c r="MZ38" i="2"/>
  <c r="MY38" i="2"/>
  <c r="MX38" i="2"/>
  <c r="MW38" i="2"/>
  <c r="MV38" i="2"/>
  <c r="MU38" i="2"/>
  <c r="MT38" i="2"/>
  <c r="MS38" i="2"/>
  <c r="MR38" i="2"/>
  <c r="MQ38" i="2"/>
  <c r="MP38" i="2"/>
  <c r="MO38" i="2"/>
  <c r="MN38" i="2"/>
  <c r="MM38" i="2"/>
  <c r="ML38" i="2"/>
  <c r="MK38" i="2"/>
  <c r="MJ38" i="2"/>
  <c r="MI38" i="2"/>
  <c r="MH38" i="2"/>
  <c r="MG38" i="2"/>
  <c r="MF38" i="2"/>
  <c r="ME38" i="2"/>
  <c r="MD38" i="2"/>
  <c r="MC38" i="2"/>
  <c r="MB38" i="2"/>
  <c r="MA38" i="2"/>
  <c r="LZ38" i="2"/>
  <c r="LY38" i="2"/>
  <c r="LX38" i="2"/>
  <c r="LW38" i="2"/>
  <c r="LV38" i="2"/>
  <c r="LU38" i="2"/>
  <c r="LT38" i="2"/>
  <c r="LS38" i="2"/>
  <c r="LR38" i="2"/>
  <c r="LQ38" i="2"/>
  <c r="LP38" i="2"/>
  <c r="LO38" i="2"/>
  <c r="LN38" i="2"/>
  <c r="LM38" i="2"/>
  <c r="LL38" i="2"/>
  <c r="LK38" i="2"/>
  <c r="LJ38" i="2"/>
  <c r="LI38" i="2"/>
  <c r="LH38" i="2"/>
  <c r="LG38" i="2"/>
  <c r="NH37" i="2"/>
  <c r="NG37" i="2"/>
  <c r="NF37" i="2"/>
  <c r="NE37" i="2"/>
  <c r="ND37" i="2"/>
  <c r="NC37" i="2"/>
  <c r="NB37" i="2"/>
  <c r="NA37" i="2"/>
  <c r="MZ37" i="2"/>
  <c r="MY37" i="2"/>
  <c r="MX37" i="2"/>
  <c r="MW37" i="2"/>
  <c r="MV37" i="2"/>
  <c r="MU37" i="2"/>
  <c r="MT37" i="2"/>
  <c r="MS37" i="2"/>
  <c r="MR37" i="2"/>
  <c r="MQ37" i="2"/>
  <c r="MP37" i="2"/>
  <c r="MO37" i="2"/>
  <c r="MN37" i="2"/>
  <c r="MM37" i="2"/>
  <c r="ML37" i="2"/>
  <c r="MK37" i="2"/>
  <c r="MJ37" i="2"/>
  <c r="MI37" i="2"/>
  <c r="MH37" i="2"/>
  <c r="MG37" i="2"/>
  <c r="MF37" i="2"/>
  <c r="ME37" i="2"/>
  <c r="MD37" i="2"/>
  <c r="MC37" i="2"/>
  <c r="MB37" i="2"/>
  <c r="MA37" i="2"/>
  <c r="LZ37" i="2"/>
  <c r="LY37" i="2"/>
  <c r="LX37" i="2"/>
  <c r="LW37" i="2"/>
  <c r="LV37" i="2"/>
  <c r="LU37" i="2"/>
  <c r="LT37" i="2"/>
  <c r="LS37" i="2"/>
  <c r="LR37" i="2"/>
  <c r="LQ37" i="2"/>
  <c r="LP37" i="2"/>
  <c r="LO37" i="2"/>
  <c r="LN37" i="2"/>
  <c r="LM37" i="2"/>
  <c r="LL37" i="2"/>
  <c r="LK37" i="2"/>
  <c r="LJ37" i="2"/>
  <c r="LI37" i="2"/>
  <c r="LH37" i="2"/>
  <c r="LG37" i="2"/>
  <c r="NH36" i="2"/>
  <c r="NG36" i="2"/>
  <c r="NF36" i="2"/>
  <c r="NE36" i="2"/>
  <c r="ND36" i="2"/>
  <c r="NC36" i="2"/>
  <c r="NB36" i="2"/>
  <c r="NA36" i="2"/>
  <c r="MZ36" i="2"/>
  <c r="MY36" i="2"/>
  <c r="MX36" i="2"/>
  <c r="MW36" i="2"/>
  <c r="MV36" i="2"/>
  <c r="MU36" i="2"/>
  <c r="MT36" i="2"/>
  <c r="MS36" i="2"/>
  <c r="MR36" i="2"/>
  <c r="MQ36" i="2"/>
  <c r="MP36" i="2"/>
  <c r="MO36" i="2"/>
  <c r="MN36" i="2"/>
  <c r="MM36" i="2"/>
  <c r="ML36" i="2"/>
  <c r="MK36" i="2"/>
  <c r="MJ36" i="2"/>
  <c r="MI36" i="2"/>
  <c r="MH36" i="2"/>
  <c r="MG36" i="2"/>
  <c r="MF36" i="2"/>
  <c r="ME36" i="2"/>
  <c r="MD36" i="2"/>
  <c r="MC36" i="2"/>
  <c r="MB36" i="2"/>
  <c r="MA36" i="2"/>
  <c r="LZ36" i="2"/>
  <c r="LY36" i="2"/>
  <c r="LX36" i="2"/>
  <c r="LW36" i="2"/>
  <c r="LV36" i="2"/>
  <c r="LU36" i="2"/>
  <c r="LT36" i="2"/>
  <c r="LS36" i="2"/>
  <c r="LR36" i="2"/>
  <c r="LQ36" i="2"/>
  <c r="LP36" i="2"/>
  <c r="LO36" i="2"/>
  <c r="LN36" i="2"/>
  <c r="LM36" i="2"/>
  <c r="LL36" i="2"/>
  <c r="LK36" i="2"/>
  <c r="LJ36" i="2"/>
  <c r="LI36" i="2"/>
  <c r="LH36" i="2"/>
  <c r="LG36" i="2"/>
  <c r="NH35" i="2"/>
  <c r="NG35" i="2"/>
  <c r="NF35" i="2"/>
  <c r="NE35" i="2"/>
  <c r="ND35" i="2"/>
  <c r="NC35" i="2"/>
  <c r="NB35" i="2"/>
  <c r="NA35" i="2"/>
  <c r="MZ35" i="2"/>
  <c r="MY35" i="2"/>
  <c r="MX35" i="2"/>
  <c r="MW35" i="2"/>
  <c r="MV35" i="2"/>
  <c r="MU35" i="2"/>
  <c r="MT35" i="2"/>
  <c r="MS35" i="2"/>
  <c r="MR35" i="2"/>
  <c r="MQ35" i="2"/>
  <c r="MP35" i="2"/>
  <c r="MO35" i="2"/>
  <c r="MN35" i="2"/>
  <c r="MM35" i="2"/>
  <c r="ML35" i="2"/>
  <c r="MK35" i="2"/>
  <c r="MJ35" i="2"/>
  <c r="MI35" i="2"/>
  <c r="MH35" i="2"/>
  <c r="MG35" i="2"/>
  <c r="MF35" i="2"/>
  <c r="ME35" i="2"/>
  <c r="MD35" i="2"/>
  <c r="MC35" i="2"/>
  <c r="MB35" i="2"/>
  <c r="MA35" i="2"/>
  <c r="LZ35" i="2"/>
  <c r="LY35" i="2"/>
  <c r="LX35" i="2"/>
  <c r="LW35" i="2"/>
  <c r="LV35" i="2"/>
  <c r="LU35" i="2"/>
  <c r="LT35" i="2"/>
  <c r="LS35" i="2"/>
  <c r="LR35" i="2"/>
  <c r="LQ35" i="2"/>
  <c r="LP35" i="2"/>
  <c r="LO35" i="2"/>
  <c r="LN35" i="2"/>
  <c r="LM35" i="2"/>
  <c r="LL35" i="2"/>
  <c r="LK35" i="2"/>
  <c r="LJ35" i="2"/>
  <c r="LI35" i="2"/>
  <c r="LH35" i="2"/>
  <c r="LG35" i="2"/>
  <c r="NH34" i="2"/>
  <c r="NG34" i="2"/>
  <c r="NF34" i="2"/>
  <c r="NE34" i="2"/>
  <c r="ND34" i="2"/>
  <c r="NC34" i="2"/>
  <c r="NB34" i="2"/>
  <c r="NA34" i="2"/>
  <c r="MZ34" i="2"/>
  <c r="MY34" i="2"/>
  <c r="MX34" i="2"/>
  <c r="MW34" i="2"/>
  <c r="MV34" i="2"/>
  <c r="MU34" i="2"/>
  <c r="MT34" i="2"/>
  <c r="MS34" i="2"/>
  <c r="MR34" i="2"/>
  <c r="MQ34" i="2"/>
  <c r="MP34" i="2"/>
  <c r="MO34" i="2"/>
  <c r="MN34" i="2"/>
  <c r="MM34" i="2"/>
  <c r="ML34" i="2"/>
  <c r="MK34" i="2"/>
  <c r="MJ34" i="2"/>
  <c r="MI34" i="2"/>
  <c r="MH34" i="2"/>
  <c r="MG34" i="2"/>
  <c r="MF34" i="2"/>
  <c r="ME34" i="2"/>
  <c r="MD34" i="2"/>
  <c r="MC34" i="2"/>
  <c r="MB34" i="2"/>
  <c r="MA34" i="2"/>
  <c r="LZ34" i="2"/>
  <c r="LY34" i="2"/>
  <c r="LX34" i="2"/>
  <c r="LW34" i="2"/>
  <c r="LV34" i="2"/>
  <c r="LU34" i="2"/>
  <c r="LT34" i="2"/>
  <c r="LS34" i="2"/>
  <c r="LR34" i="2"/>
  <c r="LQ34" i="2"/>
  <c r="LP34" i="2"/>
  <c r="LO34" i="2"/>
  <c r="LN34" i="2"/>
  <c r="LM34" i="2"/>
  <c r="LL34" i="2"/>
  <c r="LK34" i="2"/>
  <c r="LJ34" i="2"/>
  <c r="LI34" i="2"/>
  <c r="LH34" i="2"/>
  <c r="LG34" i="2"/>
  <c r="NH33" i="2"/>
  <c r="NG33" i="2"/>
  <c r="NF33" i="2"/>
  <c r="NE33" i="2"/>
  <c r="ND33" i="2"/>
  <c r="NC33" i="2"/>
  <c r="NB33" i="2"/>
  <c r="NA33" i="2"/>
  <c r="MZ33" i="2"/>
  <c r="MY33" i="2"/>
  <c r="MX33" i="2"/>
  <c r="MW33" i="2"/>
  <c r="MV33" i="2"/>
  <c r="MU33" i="2"/>
  <c r="MT33" i="2"/>
  <c r="MS33" i="2"/>
  <c r="MR33" i="2"/>
  <c r="MQ33" i="2"/>
  <c r="MP33" i="2"/>
  <c r="MO33" i="2"/>
  <c r="MN33" i="2"/>
  <c r="MM33" i="2"/>
  <c r="ML33" i="2"/>
  <c r="MK33" i="2"/>
  <c r="MJ33" i="2"/>
  <c r="MI33" i="2"/>
  <c r="MH33" i="2"/>
  <c r="MG33" i="2"/>
  <c r="MF33" i="2"/>
  <c r="ME33" i="2"/>
  <c r="MD33" i="2"/>
  <c r="MC33" i="2"/>
  <c r="MB33" i="2"/>
  <c r="MA33" i="2"/>
  <c r="LZ33" i="2"/>
  <c r="LY33" i="2"/>
  <c r="LX33" i="2"/>
  <c r="LW33" i="2"/>
  <c r="LV33" i="2"/>
  <c r="LU33" i="2"/>
  <c r="LT33" i="2"/>
  <c r="LS33" i="2"/>
  <c r="LR33" i="2"/>
  <c r="LQ33" i="2"/>
  <c r="LP33" i="2"/>
  <c r="LO33" i="2"/>
  <c r="LN33" i="2"/>
  <c r="LM33" i="2"/>
  <c r="LL33" i="2"/>
  <c r="LK33" i="2"/>
  <c r="LJ33" i="2"/>
  <c r="LI33" i="2"/>
  <c r="LH33" i="2"/>
  <c r="LG33" i="2"/>
  <c r="NH32" i="2"/>
  <c r="NG32" i="2"/>
  <c r="NF32" i="2"/>
  <c r="NE32" i="2"/>
  <c r="ND32" i="2"/>
  <c r="NC32" i="2"/>
  <c r="NB32" i="2"/>
  <c r="NA32" i="2"/>
  <c r="MZ32" i="2"/>
  <c r="MY32" i="2"/>
  <c r="MX32" i="2"/>
  <c r="MW32" i="2"/>
  <c r="MV32" i="2"/>
  <c r="MU32" i="2"/>
  <c r="MT32" i="2"/>
  <c r="MS32" i="2"/>
  <c r="MR32" i="2"/>
  <c r="MQ32" i="2"/>
  <c r="MP32" i="2"/>
  <c r="MO32" i="2"/>
  <c r="MN32" i="2"/>
  <c r="MM32" i="2"/>
  <c r="ML32" i="2"/>
  <c r="MK32" i="2"/>
  <c r="MJ32" i="2"/>
  <c r="MI32" i="2"/>
  <c r="MH32" i="2"/>
  <c r="MG32" i="2"/>
  <c r="MF32" i="2"/>
  <c r="ME32" i="2"/>
  <c r="MD32" i="2"/>
  <c r="MC32" i="2"/>
  <c r="MB32" i="2"/>
  <c r="MA32" i="2"/>
  <c r="LZ32" i="2"/>
  <c r="LY32" i="2"/>
  <c r="LX32" i="2"/>
  <c r="LW32" i="2"/>
  <c r="LV32" i="2"/>
  <c r="LU32" i="2"/>
  <c r="LT32" i="2"/>
  <c r="LS32" i="2"/>
  <c r="LR32" i="2"/>
  <c r="LQ32" i="2"/>
  <c r="LP32" i="2"/>
  <c r="LO32" i="2"/>
  <c r="LN32" i="2"/>
  <c r="LM32" i="2"/>
  <c r="LL32" i="2"/>
  <c r="LK32" i="2"/>
  <c r="LJ32" i="2"/>
  <c r="LI32" i="2"/>
  <c r="LH32" i="2"/>
  <c r="LG32" i="2"/>
  <c r="NH31" i="2"/>
  <c r="NG31" i="2"/>
  <c r="NF31" i="2"/>
  <c r="NE31" i="2"/>
  <c r="ND31" i="2"/>
  <c r="NC31" i="2"/>
  <c r="NB31" i="2"/>
  <c r="NA31" i="2"/>
  <c r="MZ31" i="2"/>
  <c r="MY31" i="2"/>
  <c r="MX31" i="2"/>
  <c r="MW31" i="2"/>
  <c r="MV31" i="2"/>
  <c r="MU31" i="2"/>
  <c r="MT31" i="2"/>
  <c r="MS31" i="2"/>
  <c r="MR31" i="2"/>
  <c r="MQ31" i="2"/>
  <c r="MP31" i="2"/>
  <c r="MO31" i="2"/>
  <c r="MN31" i="2"/>
  <c r="MM31" i="2"/>
  <c r="ML31" i="2"/>
  <c r="MK31" i="2"/>
  <c r="MJ31" i="2"/>
  <c r="MI31" i="2"/>
  <c r="MH31" i="2"/>
  <c r="MG31" i="2"/>
  <c r="MF31" i="2"/>
  <c r="ME31" i="2"/>
  <c r="MD31" i="2"/>
  <c r="MC31" i="2"/>
  <c r="MB31" i="2"/>
  <c r="MA31" i="2"/>
  <c r="LZ31" i="2"/>
  <c r="LY31" i="2"/>
  <c r="LX31" i="2"/>
  <c r="LW31" i="2"/>
  <c r="LV31" i="2"/>
  <c r="LU31" i="2"/>
  <c r="LT31" i="2"/>
  <c r="LS31" i="2"/>
  <c r="LR31" i="2"/>
  <c r="LQ31" i="2"/>
  <c r="LP31" i="2"/>
  <c r="LO31" i="2"/>
  <c r="LN31" i="2"/>
  <c r="LM31" i="2"/>
  <c r="LL31" i="2"/>
  <c r="LK31" i="2"/>
  <c r="LJ31" i="2"/>
  <c r="LI31" i="2"/>
  <c r="LH31" i="2"/>
  <c r="LG31" i="2"/>
  <c r="NH30" i="2"/>
  <c r="NG30" i="2"/>
  <c r="NF30" i="2"/>
  <c r="NE30" i="2"/>
  <c r="ND30" i="2"/>
  <c r="NC30" i="2"/>
  <c r="NB30" i="2"/>
  <c r="NA30" i="2"/>
  <c r="MZ30" i="2"/>
  <c r="MY30" i="2"/>
  <c r="MX30" i="2"/>
  <c r="MW30" i="2"/>
  <c r="MV30" i="2"/>
  <c r="MU30" i="2"/>
  <c r="MT30" i="2"/>
  <c r="MS30" i="2"/>
  <c r="MR30" i="2"/>
  <c r="MQ30" i="2"/>
  <c r="MP30" i="2"/>
  <c r="MO30" i="2"/>
  <c r="MN30" i="2"/>
  <c r="MM30" i="2"/>
  <c r="ML30" i="2"/>
  <c r="MK30" i="2"/>
  <c r="MJ30" i="2"/>
  <c r="MI30" i="2"/>
  <c r="MH30" i="2"/>
  <c r="MG30" i="2"/>
  <c r="MF30" i="2"/>
  <c r="ME30" i="2"/>
  <c r="MD30" i="2"/>
  <c r="MC30" i="2"/>
  <c r="MB30" i="2"/>
  <c r="MA30" i="2"/>
  <c r="LZ30" i="2"/>
  <c r="LY30" i="2"/>
  <c r="LX30" i="2"/>
  <c r="LW30" i="2"/>
  <c r="LV30" i="2"/>
  <c r="LU30" i="2"/>
  <c r="LT30" i="2"/>
  <c r="LS30" i="2"/>
  <c r="LR30" i="2"/>
  <c r="LQ30" i="2"/>
  <c r="LP30" i="2"/>
  <c r="LO30" i="2"/>
  <c r="LN30" i="2"/>
  <c r="LM30" i="2"/>
  <c r="LL30" i="2"/>
  <c r="LK30" i="2"/>
  <c r="LJ30" i="2"/>
  <c r="LI30" i="2"/>
  <c r="LH30" i="2"/>
  <c r="LG30" i="2"/>
  <c r="NH29" i="2"/>
  <c r="NG29" i="2"/>
  <c r="NF29" i="2"/>
  <c r="NE29" i="2"/>
  <c r="ND29" i="2"/>
  <c r="NC29" i="2"/>
  <c r="NB29" i="2"/>
  <c r="NA29" i="2"/>
  <c r="MZ29" i="2"/>
  <c r="MY29" i="2"/>
  <c r="MX29" i="2"/>
  <c r="MW29" i="2"/>
  <c r="MV29" i="2"/>
  <c r="MU29" i="2"/>
  <c r="MT29" i="2"/>
  <c r="MS29" i="2"/>
  <c r="MR29" i="2"/>
  <c r="MQ29" i="2"/>
  <c r="MP29" i="2"/>
  <c r="MO29" i="2"/>
  <c r="MN29" i="2"/>
  <c r="MM29" i="2"/>
  <c r="ML29" i="2"/>
  <c r="MK29" i="2"/>
  <c r="MJ29" i="2"/>
  <c r="MI29" i="2"/>
  <c r="MH29" i="2"/>
  <c r="MG29" i="2"/>
  <c r="MF29" i="2"/>
  <c r="ME29" i="2"/>
  <c r="MD29" i="2"/>
  <c r="MC29" i="2"/>
  <c r="MB29" i="2"/>
  <c r="MA29" i="2"/>
  <c r="LZ29" i="2"/>
  <c r="LY29" i="2"/>
  <c r="LX29" i="2"/>
  <c r="LW29" i="2"/>
  <c r="LV29" i="2"/>
  <c r="LU29" i="2"/>
  <c r="LT29" i="2"/>
  <c r="LS29" i="2"/>
  <c r="LR29" i="2"/>
  <c r="LQ29" i="2"/>
  <c r="LP29" i="2"/>
  <c r="LO29" i="2"/>
  <c r="LN29" i="2"/>
  <c r="LM29" i="2"/>
  <c r="LL29" i="2"/>
  <c r="LK29" i="2"/>
  <c r="LJ29" i="2"/>
  <c r="LI29" i="2"/>
  <c r="LH29" i="2"/>
  <c r="LG29" i="2"/>
  <c r="NH28" i="2"/>
  <c r="NG28" i="2"/>
  <c r="NF28" i="2"/>
  <c r="NE28" i="2"/>
  <c r="ND28" i="2"/>
  <c r="NC28" i="2"/>
  <c r="NB28" i="2"/>
  <c r="NA28" i="2"/>
  <c r="MZ28" i="2"/>
  <c r="MY28" i="2"/>
  <c r="MX28" i="2"/>
  <c r="MW28" i="2"/>
  <c r="MV28" i="2"/>
  <c r="MU28" i="2"/>
  <c r="MT28" i="2"/>
  <c r="MS28" i="2"/>
  <c r="MR28" i="2"/>
  <c r="MQ28" i="2"/>
  <c r="MP28" i="2"/>
  <c r="MO28" i="2"/>
  <c r="MN28" i="2"/>
  <c r="MM28" i="2"/>
  <c r="ML28" i="2"/>
  <c r="MK28" i="2"/>
  <c r="MJ28" i="2"/>
  <c r="MI28" i="2"/>
  <c r="MH28" i="2"/>
  <c r="MG28" i="2"/>
  <c r="MF28" i="2"/>
  <c r="ME28" i="2"/>
  <c r="MD28" i="2"/>
  <c r="MC28" i="2"/>
  <c r="MB28" i="2"/>
  <c r="MA28" i="2"/>
  <c r="LZ28" i="2"/>
  <c r="LY28" i="2"/>
  <c r="LX28" i="2"/>
  <c r="LW28" i="2"/>
  <c r="LV28" i="2"/>
  <c r="LU28" i="2"/>
  <c r="LT28" i="2"/>
  <c r="LS28" i="2"/>
  <c r="LR28" i="2"/>
  <c r="LQ28" i="2"/>
  <c r="LP28" i="2"/>
  <c r="LO28" i="2"/>
  <c r="LN28" i="2"/>
  <c r="LM28" i="2"/>
  <c r="LL28" i="2"/>
  <c r="LK28" i="2"/>
  <c r="LJ28" i="2"/>
  <c r="LI28" i="2"/>
  <c r="LH28" i="2"/>
  <c r="LG28" i="2"/>
  <c r="NH27" i="2"/>
  <c r="NG27" i="2"/>
  <c r="NF27" i="2"/>
  <c r="NE27" i="2"/>
  <c r="ND27" i="2"/>
  <c r="NC27" i="2"/>
  <c r="NB27" i="2"/>
  <c r="NA27" i="2"/>
  <c r="MZ27" i="2"/>
  <c r="MY27" i="2"/>
  <c r="MX27" i="2"/>
  <c r="MW27" i="2"/>
  <c r="MV27" i="2"/>
  <c r="MU27" i="2"/>
  <c r="MT27" i="2"/>
  <c r="MS27" i="2"/>
  <c r="MR27" i="2"/>
  <c r="MQ27" i="2"/>
  <c r="MP27" i="2"/>
  <c r="MO27" i="2"/>
  <c r="MN27" i="2"/>
  <c r="MM27" i="2"/>
  <c r="ML27" i="2"/>
  <c r="MK27" i="2"/>
  <c r="MJ27" i="2"/>
  <c r="MI27" i="2"/>
  <c r="MH27" i="2"/>
  <c r="MG27" i="2"/>
  <c r="MF27" i="2"/>
  <c r="ME27" i="2"/>
  <c r="MD27" i="2"/>
  <c r="MC27" i="2"/>
  <c r="MB27" i="2"/>
  <c r="MA27" i="2"/>
  <c r="LZ27" i="2"/>
  <c r="LY27" i="2"/>
  <c r="LX27" i="2"/>
  <c r="LW27" i="2"/>
  <c r="LV27" i="2"/>
  <c r="LU27" i="2"/>
  <c r="LT27" i="2"/>
  <c r="LS27" i="2"/>
  <c r="LR27" i="2"/>
  <c r="LQ27" i="2"/>
  <c r="LP27" i="2"/>
  <c r="LO27" i="2"/>
  <c r="LN27" i="2"/>
  <c r="LM27" i="2"/>
  <c r="LL27" i="2"/>
  <c r="LK27" i="2"/>
  <c r="LJ27" i="2"/>
  <c r="LI27" i="2"/>
  <c r="LH27" i="2"/>
  <c r="LG27" i="2"/>
  <c r="NH26" i="2"/>
  <c r="NG26" i="2"/>
  <c r="NF26" i="2"/>
  <c r="NE26" i="2"/>
  <c r="ND26" i="2"/>
  <c r="NC26" i="2"/>
  <c r="NB26" i="2"/>
  <c r="NA26" i="2"/>
  <c r="MZ26" i="2"/>
  <c r="MY26" i="2"/>
  <c r="MX26" i="2"/>
  <c r="MW26" i="2"/>
  <c r="MV26" i="2"/>
  <c r="MU26" i="2"/>
  <c r="MT26" i="2"/>
  <c r="MS26" i="2"/>
  <c r="MR26" i="2"/>
  <c r="MQ26" i="2"/>
  <c r="MP26" i="2"/>
  <c r="MO26" i="2"/>
  <c r="MN26" i="2"/>
  <c r="MM26" i="2"/>
  <c r="ML26" i="2"/>
  <c r="MK26" i="2"/>
  <c r="MJ26" i="2"/>
  <c r="MI26" i="2"/>
  <c r="MH26" i="2"/>
  <c r="MG26" i="2"/>
  <c r="MF26" i="2"/>
  <c r="ME26" i="2"/>
  <c r="MD26" i="2"/>
  <c r="MC26" i="2"/>
  <c r="MB26" i="2"/>
  <c r="MA26" i="2"/>
  <c r="LZ26" i="2"/>
  <c r="LY26" i="2"/>
  <c r="LX26" i="2"/>
  <c r="LW26" i="2"/>
  <c r="LV26" i="2"/>
  <c r="LU26" i="2"/>
  <c r="LT26" i="2"/>
  <c r="LS26" i="2"/>
  <c r="LR26" i="2"/>
  <c r="LQ26" i="2"/>
  <c r="LP26" i="2"/>
  <c r="LO26" i="2"/>
  <c r="LN26" i="2"/>
  <c r="LM26" i="2"/>
  <c r="LL26" i="2"/>
  <c r="LK26" i="2"/>
  <c r="LJ26" i="2"/>
  <c r="LI26" i="2"/>
  <c r="LH26" i="2"/>
  <c r="LG26" i="2"/>
  <c r="NH25" i="2"/>
  <c r="NG25" i="2"/>
  <c r="NF25" i="2"/>
  <c r="NE25" i="2"/>
  <c r="ND25" i="2"/>
  <c r="NC25" i="2"/>
  <c r="NB25" i="2"/>
  <c r="NA25" i="2"/>
  <c r="MZ25" i="2"/>
  <c r="MY25" i="2"/>
  <c r="MX25" i="2"/>
  <c r="MW25" i="2"/>
  <c r="MV25" i="2"/>
  <c r="MU25" i="2"/>
  <c r="MT25" i="2"/>
  <c r="MS25" i="2"/>
  <c r="MR25" i="2"/>
  <c r="MQ25" i="2"/>
  <c r="MP25" i="2"/>
  <c r="MO25" i="2"/>
  <c r="MN25" i="2"/>
  <c r="MM25" i="2"/>
  <c r="ML25" i="2"/>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NH24" i="2"/>
  <c r="NG24" i="2"/>
  <c r="NF24" i="2"/>
  <c r="NE24" i="2"/>
  <c r="ND24" i="2"/>
  <c r="NC24" i="2"/>
  <c r="NB24" i="2"/>
  <c r="NA24" i="2"/>
  <c r="MZ24" i="2"/>
  <c r="MY24" i="2"/>
  <c r="MX24" i="2"/>
  <c r="MW24" i="2"/>
  <c r="MV24" i="2"/>
  <c r="MU24" i="2"/>
  <c r="MT24" i="2"/>
  <c r="MS24" i="2"/>
  <c r="MR24" i="2"/>
  <c r="MQ24" i="2"/>
  <c r="MP24" i="2"/>
  <c r="MO24" i="2"/>
  <c r="MN24" i="2"/>
  <c r="MM24" i="2"/>
  <c r="ML24" i="2"/>
  <c r="MK24" i="2"/>
  <c r="MJ24" i="2"/>
  <c r="MI24" i="2"/>
  <c r="MH24" i="2"/>
  <c r="MG24" i="2"/>
  <c r="MF24" i="2"/>
  <c r="ME24" i="2"/>
  <c r="MD24" i="2"/>
  <c r="MC24" i="2"/>
  <c r="MB24" i="2"/>
  <c r="MA24" i="2"/>
  <c r="LZ24" i="2"/>
  <c r="LY24" i="2"/>
  <c r="LX24" i="2"/>
  <c r="LW24" i="2"/>
  <c r="LV24" i="2"/>
  <c r="LU24" i="2"/>
  <c r="LT24" i="2"/>
  <c r="LS24" i="2"/>
  <c r="LR24" i="2"/>
  <c r="LQ24" i="2"/>
  <c r="LP24" i="2"/>
  <c r="LO24" i="2"/>
  <c r="LN24" i="2"/>
  <c r="LM24" i="2"/>
  <c r="LL24" i="2"/>
  <c r="LK24" i="2"/>
  <c r="LJ24" i="2"/>
  <c r="LI24" i="2"/>
  <c r="LH24" i="2"/>
  <c r="LG24" i="2"/>
  <c r="NH23" i="2"/>
  <c r="NG23" i="2"/>
  <c r="NF23" i="2"/>
  <c r="NE23" i="2"/>
  <c r="ND23" i="2"/>
  <c r="NC23" i="2"/>
  <c r="NB23" i="2"/>
  <c r="NA23" i="2"/>
  <c r="MZ23" i="2"/>
  <c r="MY23" i="2"/>
  <c r="MX23" i="2"/>
  <c r="MW23" i="2"/>
  <c r="MV23" i="2"/>
  <c r="MU23" i="2"/>
  <c r="MT23" i="2"/>
  <c r="MS23" i="2"/>
  <c r="MR23" i="2"/>
  <c r="MQ23" i="2"/>
  <c r="MP23" i="2"/>
  <c r="MO23" i="2"/>
  <c r="MN23" i="2"/>
  <c r="MM23" i="2"/>
  <c r="ML23" i="2"/>
  <c r="MK23" i="2"/>
  <c r="MJ23" i="2"/>
  <c r="MI23" i="2"/>
  <c r="MH23" i="2"/>
  <c r="MG23" i="2"/>
  <c r="MF23" i="2"/>
  <c r="ME23" i="2"/>
  <c r="MD23" i="2"/>
  <c r="MC23" i="2"/>
  <c r="MB23" i="2"/>
  <c r="MA23" i="2"/>
  <c r="LZ23" i="2"/>
  <c r="LY23" i="2"/>
  <c r="LX23" i="2"/>
  <c r="LW23" i="2"/>
  <c r="LV23" i="2"/>
  <c r="LU23" i="2"/>
  <c r="LT23" i="2"/>
  <c r="LS23" i="2"/>
  <c r="LR23" i="2"/>
  <c r="LQ23" i="2"/>
  <c r="LP23" i="2"/>
  <c r="LO23" i="2"/>
  <c r="LN23" i="2"/>
  <c r="LM23" i="2"/>
  <c r="LL23" i="2"/>
  <c r="LK23" i="2"/>
  <c r="LJ23" i="2"/>
  <c r="LI23" i="2"/>
  <c r="LH23" i="2"/>
  <c r="LG23" i="2"/>
  <c r="NH22" i="2"/>
  <c r="NG22" i="2"/>
  <c r="NF22" i="2"/>
  <c r="NE22" i="2"/>
  <c r="ND22" i="2"/>
  <c r="NC22" i="2"/>
  <c r="NB22" i="2"/>
  <c r="NA22" i="2"/>
  <c r="MZ22" i="2"/>
  <c r="MY22" i="2"/>
  <c r="MX22" i="2"/>
  <c r="MW22" i="2"/>
  <c r="MV22" i="2"/>
  <c r="MU22" i="2"/>
  <c r="MT22" i="2"/>
  <c r="MS22" i="2"/>
  <c r="MR22" i="2"/>
  <c r="MQ22" i="2"/>
  <c r="MP22" i="2"/>
  <c r="MO22" i="2"/>
  <c r="MN22" i="2"/>
  <c r="MM22" i="2"/>
  <c r="ML22" i="2"/>
  <c r="MK22" i="2"/>
  <c r="MJ22" i="2"/>
  <c r="MI22" i="2"/>
  <c r="MH22" i="2"/>
  <c r="MG22" i="2"/>
  <c r="MF22" i="2"/>
  <c r="ME22" i="2"/>
  <c r="MD22" i="2"/>
  <c r="MC22" i="2"/>
  <c r="MB22" i="2"/>
  <c r="MA22" i="2"/>
  <c r="LZ22" i="2"/>
  <c r="LY22" i="2"/>
  <c r="LX22" i="2"/>
  <c r="LW22" i="2"/>
  <c r="LV22" i="2"/>
  <c r="LU22" i="2"/>
  <c r="LT22" i="2"/>
  <c r="LS22" i="2"/>
  <c r="LR22" i="2"/>
  <c r="LQ22" i="2"/>
  <c r="LP22" i="2"/>
  <c r="LO22" i="2"/>
  <c r="LN22" i="2"/>
  <c r="LM22" i="2"/>
  <c r="LL22" i="2"/>
  <c r="LK22" i="2"/>
  <c r="LJ22" i="2"/>
  <c r="LI22" i="2"/>
  <c r="LH22" i="2"/>
  <c r="LG22" i="2"/>
  <c r="NH21" i="2"/>
  <c r="NG21" i="2"/>
  <c r="NF21" i="2"/>
  <c r="NE21" i="2"/>
  <c r="ND21" i="2"/>
  <c r="NC21" i="2"/>
  <c r="NB21" i="2"/>
  <c r="NA21" i="2"/>
  <c r="MZ21" i="2"/>
  <c r="MY21" i="2"/>
  <c r="MX21" i="2"/>
  <c r="MW21" i="2"/>
  <c r="MV21" i="2"/>
  <c r="MU21" i="2"/>
  <c r="MT21" i="2"/>
  <c r="MS21" i="2"/>
  <c r="MR21" i="2"/>
  <c r="MQ21" i="2"/>
  <c r="MP21" i="2"/>
  <c r="MO21" i="2"/>
  <c r="MN21" i="2"/>
  <c r="MM21" i="2"/>
  <c r="ML21" i="2"/>
  <c r="MK21" i="2"/>
  <c r="MJ21" i="2"/>
  <c r="MI21" i="2"/>
  <c r="MH21" i="2"/>
  <c r="MG21" i="2"/>
  <c r="MF21" i="2"/>
  <c r="ME21" i="2"/>
  <c r="MD21" i="2"/>
  <c r="MC21" i="2"/>
  <c r="MB21" i="2"/>
  <c r="MA21" i="2"/>
  <c r="LZ21" i="2"/>
  <c r="LY21" i="2"/>
  <c r="LX21" i="2"/>
  <c r="LW21" i="2"/>
  <c r="LV21" i="2"/>
  <c r="LU21" i="2"/>
  <c r="LT21" i="2"/>
  <c r="LS21" i="2"/>
  <c r="LR21" i="2"/>
  <c r="LQ21" i="2"/>
  <c r="LP21" i="2"/>
  <c r="LO21" i="2"/>
  <c r="LN21" i="2"/>
  <c r="LM21" i="2"/>
  <c r="LL21" i="2"/>
  <c r="LK21" i="2"/>
  <c r="LJ21" i="2"/>
  <c r="LI21" i="2"/>
  <c r="LH21" i="2"/>
  <c r="LG21" i="2"/>
  <c r="EA12" i="2"/>
  <c r="EB12" i="2"/>
  <c r="EC12" i="2"/>
  <c r="ED12" i="2"/>
  <c r="EE12" i="2"/>
  <c r="EF12" i="2"/>
  <c r="EG12" i="2"/>
  <c r="EH12" i="2"/>
  <c r="EI12" i="2"/>
  <c r="EJ12" i="2"/>
  <c r="EK12" i="2"/>
  <c r="EL12" i="2"/>
  <c r="EM12" i="2"/>
  <c r="EN12" i="2"/>
  <c r="EO12" i="2"/>
  <c r="EP12" i="2"/>
  <c r="ER12" i="2"/>
  <c r="ES12" i="2"/>
  <c r="EV12" i="2"/>
  <c r="EX12" i="2"/>
  <c r="EY12" i="2"/>
  <c r="EZ12" i="2"/>
  <c r="FA12" i="2"/>
  <c r="FB12" i="2"/>
  <c r="FC12" i="2"/>
  <c r="FE12" i="2"/>
  <c r="FF12" i="2"/>
  <c r="FG12" i="2"/>
  <c r="FH12" i="2"/>
  <c r="FI12" i="2"/>
  <c r="FJ12" i="2"/>
  <c r="FK12" i="2"/>
  <c r="FL12" i="2"/>
  <c r="FM12" i="2"/>
  <c r="FN12" i="2"/>
  <c r="FO12" i="2"/>
  <c r="FP12" i="2"/>
  <c r="FQ12" i="2"/>
  <c r="FR12" i="2"/>
  <c r="FS12" i="2"/>
  <c r="FT12" i="2"/>
  <c r="FU12" i="2"/>
  <c r="FV12" i="2"/>
  <c r="FW12" i="2"/>
  <c r="FX12" i="2"/>
  <c r="FY12" i="2"/>
  <c r="FZ12" i="2"/>
  <c r="GA12" i="2"/>
  <c r="GB12" i="2"/>
  <c r="EA13" i="2"/>
  <c r="EB13" i="2"/>
  <c r="EC13" i="2"/>
  <c r="ED13" i="2"/>
  <c r="EE13" i="2"/>
  <c r="EF13" i="2"/>
  <c r="EG13" i="2"/>
  <c r="EH13" i="2"/>
  <c r="EI13" i="2"/>
  <c r="EJ13" i="2"/>
  <c r="EK13" i="2"/>
  <c r="EL13" i="2"/>
  <c r="EM13" i="2"/>
  <c r="EN13" i="2"/>
  <c r="EO13" i="2"/>
  <c r="EP13" i="2"/>
  <c r="EQ13" i="2"/>
  <c r="ER13" i="2"/>
  <c r="ES13" i="2"/>
  <c r="ET13" i="2"/>
  <c r="EW13" i="2"/>
  <c r="EX13" i="2"/>
  <c r="EY13" i="2"/>
  <c r="FB13" i="2"/>
  <c r="FE13" i="2"/>
  <c r="FF13" i="2"/>
  <c r="FG13" i="2"/>
  <c r="FH13" i="2"/>
  <c r="FI13" i="2"/>
  <c r="FJ13" i="2"/>
  <c r="FK13" i="2"/>
  <c r="FL13" i="2"/>
  <c r="FM13" i="2"/>
  <c r="FN13" i="2"/>
  <c r="FO13" i="2"/>
  <c r="FP13" i="2"/>
  <c r="FQ13" i="2"/>
  <c r="FR13" i="2"/>
  <c r="FS13" i="2"/>
  <c r="FT13" i="2"/>
  <c r="FU13" i="2"/>
  <c r="FV13" i="2"/>
  <c r="FW13" i="2"/>
  <c r="FX13" i="2"/>
  <c r="FY13" i="2"/>
  <c r="FZ13" i="2"/>
  <c r="GA13" i="2"/>
  <c r="GB13" i="2"/>
  <c r="EA14" i="2"/>
  <c r="EC14" i="2"/>
  <c r="EE14" i="2"/>
  <c r="EF14" i="2"/>
  <c r="EJ14" i="2"/>
  <c r="EM14" i="2"/>
  <c r="EN14" i="2"/>
  <c r="EO14" i="2"/>
  <c r="ER14" i="2"/>
  <c r="ET14" i="2"/>
  <c r="EU14" i="2"/>
  <c r="EW14" i="2"/>
  <c r="EX14" i="2"/>
  <c r="EZ14" i="2"/>
  <c r="FA14" i="2"/>
  <c r="FC14" i="2"/>
  <c r="FD14" i="2"/>
  <c r="FF14" i="2"/>
  <c r="FG14" i="2"/>
  <c r="FH14" i="2"/>
  <c r="FI14" i="2"/>
  <c r="FJ14" i="2"/>
  <c r="FK14" i="2"/>
  <c r="FL14" i="2"/>
  <c r="FM14" i="2"/>
  <c r="FN14" i="2"/>
  <c r="FO14" i="2"/>
  <c r="FP14" i="2"/>
  <c r="FQ14" i="2"/>
  <c r="FR14" i="2"/>
  <c r="FS14" i="2"/>
  <c r="FT14" i="2"/>
  <c r="FU14" i="2"/>
  <c r="FV14" i="2"/>
  <c r="FW14" i="2"/>
  <c r="FX14" i="2"/>
  <c r="FY14" i="2"/>
  <c r="FZ14" i="2"/>
  <c r="GA14" i="2"/>
  <c r="GB14" i="2"/>
  <c r="EB15" i="2"/>
  <c r="EC15" i="2"/>
  <c r="ED15" i="2"/>
  <c r="EF15" i="2"/>
  <c r="EH15" i="2"/>
  <c r="EI15" i="2"/>
  <c r="EM15" i="2"/>
  <c r="EP15" i="2"/>
  <c r="EQ15" i="2"/>
  <c r="ER15" i="2"/>
  <c r="EU15" i="2"/>
  <c r="EW15" i="2"/>
  <c r="EX15" i="2"/>
  <c r="EY15" i="2"/>
  <c r="FA15" i="2"/>
  <c r="FB15" i="2"/>
  <c r="FC15" i="2"/>
  <c r="FE15" i="2"/>
  <c r="FF15" i="2"/>
  <c r="FG15" i="2"/>
  <c r="FH15" i="2"/>
  <c r="FI15" i="2"/>
  <c r="FJ15" i="2"/>
  <c r="FK15" i="2"/>
  <c r="FL15" i="2"/>
  <c r="FM15" i="2"/>
  <c r="FN15" i="2"/>
  <c r="FO15" i="2"/>
  <c r="FP15" i="2"/>
  <c r="FQ15" i="2"/>
  <c r="FR15" i="2"/>
  <c r="FS15" i="2"/>
  <c r="FT15" i="2"/>
  <c r="FU15" i="2"/>
  <c r="FV15" i="2"/>
  <c r="FW15" i="2"/>
  <c r="FX15" i="2"/>
  <c r="FY15" i="2"/>
  <c r="FZ15" i="2"/>
  <c r="GA15" i="2"/>
  <c r="GB15" i="2"/>
  <c r="EA16" i="2"/>
  <c r="EB16" i="2"/>
  <c r="EC16" i="2"/>
  <c r="ED16" i="2"/>
  <c r="EE16" i="2"/>
  <c r="EF16" i="2"/>
  <c r="EG16" i="2"/>
  <c r="EH16" i="2"/>
  <c r="EI16" i="2"/>
  <c r="EJ16" i="2"/>
  <c r="EK16" i="2"/>
  <c r="EL16" i="2"/>
  <c r="EN16" i="2"/>
  <c r="EP16" i="2"/>
  <c r="EQ16" i="2"/>
  <c r="EU16" i="2"/>
  <c r="EX16" i="2"/>
  <c r="EY16" i="2"/>
  <c r="EZ16" i="2"/>
  <c r="FC16" i="2"/>
  <c r="FE16" i="2"/>
  <c r="FF16" i="2"/>
  <c r="FG16" i="2"/>
  <c r="FH16" i="2"/>
  <c r="FI16" i="2"/>
  <c r="FJ16" i="2"/>
  <c r="FK16" i="2"/>
  <c r="FL16" i="2"/>
  <c r="FM16" i="2"/>
  <c r="FN16" i="2"/>
  <c r="FO16" i="2"/>
  <c r="FP16" i="2"/>
  <c r="FQ16" i="2"/>
  <c r="FR16" i="2"/>
  <c r="FS16" i="2"/>
  <c r="FT16" i="2"/>
  <c r="FU16" i="2"/>
  <c r="FV16" i="2"/>
  <c r="FW16" i="2"/>
  <c r="FX16" i="2"/>
  <c r="FY16" i="2"/>
  <c r="FZ16" i="2"/>
  <c r="GA16" i="2"/>
  <c r="GB16" i="2"/>
  <c r="EA17" i="2"/>
  <c r="EB17" i="2"/>
  <c r="ED17" i="2"/>
  <c r="EF17" i="2"/>
  <c r="EG17" i="2"/>
  <c r="EK17" i="2"/>
  <c r="EN17" i="2"/>
  <c r="EO17" i="2"/>
  <c r="EP17" i="2"/>
  <c r="ES17" i="2"/>
  <c r="EU17" i="2"/>
  <c r="EV17" i="2"/>
  <c r="EX17" i="2"/>
  <c r="EY17" i="2"/>
  <c r="FA17" i="2"/>
  <c r="FB17" i="2"/>
  <c r="FD17" i="2"/>
  <c r="FF17" i="2"/>
  <c r="FG17" i="2"/>
  <c r="FH17" i="2"/>
  <c r="FI17" i="2"/>
  <c r="FJ17" i="2"/>
  <c r="FK17" i="2"/>
  <c r="FL17" i="2"/>
  <c r="FM17" i="2"/>
  <c r="FN17" i="2"/>
  <c r="FO17" i="2"/>
  <c r="FP17" i="2"/>
  <c r="FQ17" i="2"/>
  <c r="FR17" i="2"/>
  <c r="FS17" i="2"/>
  <c r="FT17" i="2"/>
  <c r="FU17" i="2"/>
  <c r="FV17" i="2"/>
  <c r="FW17" i="2"/>
  <c r="FX17" i="2"/>
  <c r="FY17" i="2"/>
  <c r="FZ17" i="2"/>
  <c r="GA17" i="2"/>
  <c r="GB17" i="2"/>
  <c r="EA18" i="2"/>
  <c r="EB18" i="2"/>
  <c r="EC18" i="2"/>
  <c r="ED18" i="2"/>
  <c r="EE18" i="2"/>
  <c r="EG18" i="2"/>
  <c r="EI18" i="2"/>
  <c r="EJ18" i="2"/>
  <c r="EN18" i="2"/>
  <c r="EQ18" i="2"/>
  <c r="ER18" i="2"/>
  <c r="ES18" i="2"/>
  <c r="EV18" i="2"/>
  <c r="EX18" i="2"/>
  <c r="EY18" i="2"/>
  <c r="FA18" i="2"/>
  <c r="FB18" i="2"/>
  <c r="FD18" i="2"/>
  <c r="FE18" i="2"/>
  <c r="FF18" i="2"/>
  <c r="FG18" i="2"/>
  <c r="FH18" i="2"/>
  <c r="FI18" i="2"/>
  <c r="FJ18" i="2"/>
  <c r="FK18" i="2"/>
  <c r="FL18" i="2"/>
  <c r="FM18" i="2"/>
  <c r="FN18" i="2"/>
  <c r="FO18" i="2"/>
  <c r="FP18" i="2"/>
  <c r="FQ18" i="2"/>
  <c r="FR18" i="2"/>
  <c r="FS18" i="2"/>
  <c r="FT18" i="2"/>
  <c r="FU18" i="2"/>
  <c r="FV18" i="2"/>
  <c r="FW18" i="2"/>
  <c r="FX18" i="2"/>
  <c r="FY18" i="2"/>
  <c r="FZ18" i="2"/>
  <c r="GA18" i="2"/>
  <c r="GB18" i="2"/>
  <c r="EA19" i="2"/>
  <c r="EC19" i="2"/>
  <c r="EE19" i="2"/>
  <c r="EF19" i="2"/>
  <c r="EJ19" i="2"/>
  <c r="EM19" i="2"/>
  <c r="EN19" i="2"/>
  <c r="EO19" i="2"/>
  <c r="ER19" i="2"/>
  <c r="ET19" i="2"/>
  <c r="EU19" i="2"/>
  <c r="EW19" i="2"/>
  <c r="EX19" i="2"/>
  <c r="EZ19" i="2"/>
  <c r="FA19" i="2"/>
  <c r="FC19" i="2"/>
  <c r="FD19" i="2"/>
  <c r="FF19" i="2"/>
  <c r="FG19" i="2"/>
  <c r="FH19" i="2"/>
  <c r="FI19" i="2"/>
  <c r="FJ19" i="2"/>
  <c r="FK19" i="2"/>
  <c r="FL19" i="2"/>
  <c r="FM19" i="2"/>
  <c r="FN19" i="2"/>
  <c r="FO19" i="2"/>
  <c r="FP19" i="2"/>
  <c r="FQ19" i="2"/>
  <c r="FR19" i="2"/>
  <c r="FS19" i="2"/>
  <c r="FT19" i="2"/>
  <c r="FU19" i="2"/>
  <c r="FV19" i="2"/>
  <c r="FW19" i="2"/>
  <c r="FX19" i="2"/>
  <c r="FY19" i="2"/>
  <c r="FZ19" i="2"/>
  <c r="GA19" i="2"/>
  <c r="GB19" i="2"/>
  <c r="EB20" i="2"/>
  <c r="ED20" i="2"/>
  <c r="EE20" i="2"/>
  <c r="EI20" i="2"/>
  <c r="EL20" i="2"/>
  <c r="EM20" i="2"/>
  <c r="EN20" i="2"/>
  <c r="EQ20" i="2"/>
  <c r="ES20" i="2"/>
  <c r="ET20" i="2"/>
  <c r="EV20" i="2"/>
  <c r="EW20" i="2"/>
  <c r="EY20" i="2"/>
  <c r="EZ20" i="2"/>
  <c r="FB20" i="2"/>
  <c r="FC20" i="2"/>
  <c r="FD20" i="2"/>
  <c r="FF20" i="2"/>
  <c r="FG20" i="2"/>
  <c r="FH20" i="2"/>
  <c r="FI20" i="2"/>
  <c r="FJ20" i="2"/>
  <c r="FK20" i="2"/>
  <c r="FL20" i="2"/>
  <c r="FM20" i="2"/>
  <c r="FN20" i="2"/>
  <c r="FO20" i="2"/>
  <c r="FP20" i="2"/>
  <c r="FQ20" i="2"/>
  <c r="FR20" i="2"/>
  <c r="FS20" i="2"/>
  <c r="FT20" i="2"/>
  <c r="FU20" i="2"/>
  <c r="FV20" i="2"/>
  <c r="FW20" i="2"/>
  <c r="FX20" i="2"/>
  <c r="FY20" i="2"/>
  <c r="FZ20" i="2"/>
  <c r="GA20" i="2"/>
  <c r="GB20" i="2"/>
  <c r="EA21" i="2"/>
  <c r="EB21" i="2"/>
  <c r="EC21" i="2"/>
  <c r="ED21" i="2"/>
  <c r="EE21" i="2"/>
  <c r="EF21" i="2"/>
  <c r="EG21" i="2"/>
  <c r="EH21" i="2"/>
  <c r="EI21" i="2"/>
  <c r="EJ21" i="2"/>
  <c r="EK21" i="2"/>
  <c r="EL21" i="2"/>
  <c r="EM21" i="2"/>
  <c r="EN21" i="2"/>
  <c r="EO21" i="2"/>
  <c r="EP21" i="2"/>
  <c r="EQ21" i="2"/>
  <c r="ER21" i="2"/>
  <c r="ES21" i="2"/>
  <c r="ET21" i="2"/>
  <c r="EU21" i="2"/>
  <c r="EV21" i="2"/>
  <c r="EW21" i="2"/>
  <c r="EX21" i="2"/>
  <c r="EY21" i="2"/>
  <c r="EZ21" i="2"/>
  <c r="FA21" i="2"/>
  <c r="FB21" i="2"/>
  <c r="FC21" i="2"/>
  <c r="FD21" i="2"/>
  <c r="FE21" i="2"/>
  <c r="FF21" i="2"/>
  <c r="FG21" i="2"/>
  <c r="FH21" i="2"/>
  <c r="FI21" i="2"/>
  <c r="FJ21" i="2"/>
  <c r="FK21" i="2"/>
  <c r="FL21" i="2"/>
  <c r="FM21" i="2"/>
  <c r="FN21" i="2"/>
  <c r="FO21" i="2"/>
  <c r="FP21" i="2"/>
  <c r="FQ21" i="2"/>
  <c r="FR21" i="2"/>
  <c r="FS21" i="2"/>
  <c r="FT21" i="2"/>
  <c r="FU21" i="2"/>
  <c r="FV21" i="2"/>
  <c r="FW21" i="2"/>
  <c r="FX21" i="2"/>
  <c r="FY21" i="2"/>
  <c r="FZ21" i="2"/>
  <c r="GA21" i="2"/>
  <c r="GB21" i="2"/>
  <c r="EA22" i="2"/>
  <c r="EB22" i="2"/>
  <c r="EC22" i="2"/>
  <c r="ED22" i="2"/>
  <c r="EE22" i="2"/>
  <c r="EF22" i="2"/>
  <c r="EG22" i="2"/>
  <c r="EH22" i="2"/>
  <c r="EI22" i="2"/>
  <c r="EJ22" i="2"/>
  <c r="EK22" i="2"/>
  <c r="EL22" i="2"/>
  <c r="EM22" i="2"/>
  <c r="EN22" i="2"/>
  <c r="EO22" i="2"/>
  <c r="EP22" i="2"/>
  <c r="EQ22" i="2"/>
  <c r="ER22" i="2"/>
  <c r="ES22" i="2"/>
  <c r="ET22" i="2"/>
  <c r="EU22" i="2"/>
  <c r="EV22" i="2"/>
  <c r="EW22" i="2"/>
  <c r="EX22" i="2"/>
  <c r="EY22" i="2"/>
  <c r="EZ22" i="2"/>
  <c r="FA22" i="2"/>
  <c r="FB22" i="2"/>
  <c r="FC22" i="2"/>
  <c r="FD22" i="2"/>
  <c r="FE22" i="2"/>
  <c r="FF22" i="2"/>
  <c r="FG22" i="2"/>
  <c r="FH22" i="2"/>
  <c r="FI22" i="2"/>
  <c r="FJ22" i="2"/>
  <c r="FK22" i="2"/>
  <c r="FL22" i="2"/>
  <c r="FM22" i="2"/>
  <c r="FN22" i="2"/>
  <c r="FO22" i="2"/>
  <c r="FP22" i="2"/>
  <c r="FQ22" i="2"/>
  <c r="FR22" i="2"/>
  <c r="FS22" i="2"/>
  <c r="FT22" i="2"/>
  <c r="FU22" i="2"/>
  <c r="FV22" i="2"/>
  <c r="FW22" i="2"/>
  <c r="FX22" i="2"/>
  <c r="FY22" i="2"/>
  <c r="FZ22" i="2"/>
  <c r="GA22" i="2"/>
  <c r="GB22" i="2"/>
  <c r="EA23" i="2"/>
  <c r="EB23" i="2"/>
  <c r="EC23" i="2"/>
  <c r="ED23" i="2"/>
  <c r="EE23" i="2"/>
  <c r="EF23" i="2"/>
  <c r="EG23" i="2"/>
  <c r="EH23" i="2"/>
  <c r="EI23" i="2"/>
  <c r="EJ23" i="2"/>
  <c r="EK23" i="2"/>
  <c r="EL23" i="2"/>
  <c r="EM23" i="2"/>
  <c r="EN23" i="2"/>
  <c r="EO23" i="2"/>
  <c r="EP23" i="2"/>
  <c r="EQ23" i="2"/>
  <c r="ER23" i="2"/>
  <c r="ES23" i="2"/>
  <c r="ET23" i="2"/>
  <c r="EU23" i="2"/>
  <c r="EV23" i="2"/>
  <c r="EW23" i="2"/>
  <c r="EX23" i="2"/>
  <c r="EY23" i="2"/>
  <c r="EZ23" i="2"/>
  <c r="FA23" i="2"/>
  <c r="FB23" i="2"/>
  <c r="FC23" i="2"/>
  <c r="FD23" i="2"/>
  <c r="FE23" i="2"/>
  <c r="FF23" i="2"/>
  <c r="FG23" i="2"/>
  <c r="FH23" i="2"/>
  <c r="FI23" i="2"/>
  <c r="FJ23" i="2"/>
  <c r="FK23" i="2"/>
  <c r="FL23" i="2"/>
  <c r="FM23" i="2"/>
  <c r="FN23" i="2"/>
  <c r="FO23" i="2"/>
  <c r="FP23" i="2"/>
  <c r="FQ23" i="2"/>
  <c r="FR23" i="2"/>
  <c r="FS23" i="2"/>
  <c r="FT23" i="2"/>
  <c r="FU23" i="2"/>
  <c r="FV23" i="2"/>
  <c r="FW23" i="2"/>
  <c r="FX23" i="2"/>
  <c r="FY23" i="2"/>
  <c r="FZ23" i="2"/>
  <c r="GA23" i="2"/>
  <c r="GB23" i="2"/>
  <c r="EA24" i="2"/>
  <c r="EB24" i="2"/>
  <c r="EC24" i="2"/>
  <c r="ED24" i="2"/>
  <c r="EE24" i="2"/>
  <c r="EF24" i="2"/>
  <c r="EG24" i="2"/>
  <c r="EH24" i="2"/>
  <c r="EI24" i="2"/>
  <c r="EJ24" i="2"/>
  <c r="EK24" i="2"/>
  <c r="EL24" i="2"/>
  <c r="EM24" i="2"/>
  <c r="EN24" i="2"/>
  <c r="EO24" i="2"/>
  <c r="EP24" i="2"/>
  <c r="EQ24" i="2"/>
  <c r="ER24" i="2"/>
  <c r="ES24" i="2"/>
  <c r="ET24" i="2"/>
  <c r="EU24" i="2"/>
  <c r="EV24" i="2"/>
  <c r="EW24" i="2"/>
  <c r="EX24" i="2"/>
  <c r="EY24" i="2"/>
  <c r="EZ24" i="2"/>
  <c r="FA24" i="2"/>
  <c r="FB24" i="2"/>
  <c r="FC24" i="2"/>
  <c r="FD24" i="2"/>
  <c r="FE24" i="2"/>
  <c r="FF24" i="2"/>
  <c r="FG24" i="2"/>
  <c r="FH24" i="2"/>
  <c r="FI24" i="2"/>
  <c r="FJ24" i="2"/>
  <c r="FK24" i="2"/>
  <c r="FL24" i="2"/>
  <c r="FM24" i="2"/>
  <c r="FN24" i="2"/>
  <c r="FO24" i="2"/>
  <c r="FP24" i="2"/>
  <c r="FQ24" i="2"/>
  <c r="FR24" i="2"/>
  <c r="FS24" i="2"/>
  <c r="FT24" i="2"/>
  <c r="FU24" i="2"/>
  <c r="FV24" i="2"/>
  <c r="FW24" i="2"/>
  <c r="FX24" i="2"/>
  <c r="FY24" i="2"/>
  <c r="FZ24" i="2"/>
  <c r="GA24" i="2"/>
  <c r="GB24" i="2"/>
  <c r="EA25" i="2"/>
  <c r="EB25" i="2"/>
  <c r="EC25" i="2"/>
  <c r="ED25" i="2"/>
  <c r="EE25" i="2"/>
  <c r="EF25" i="2"/>
  <c r="EG25" i="2"/>
  <c r="EH25" i="2"/>
  <c r="EI25" i="2"/>
  <c r="EJ25" i="2"/>
  <c r="EK25" i="2"/>
  <c r="EL25" i="2"/>
  <c r="EM25" i="2"/>
  <c r="EN25" i="2"/>
  <c r="EO25" i="2"/>
  <c r="EP25" i="2"/>
  <c r="EQ25" i="2"/>
  <c r="ER25" i="2"/>
  <c r="ES25" i="2"/>
  <c r="ET25" i="2"/>
  <c r="EU25" i="2"/>
  <c r="EV25" i="2"/>
  <c r="EW25" i="2"/>
  <c r="EX25" i="2"/>
  <c r="EY25" i="2"/>
  <c r="EZ25" i="2"/>
  <c r="FA25" i="2"/>
  <c r="FB25" i="2"/>
  <c r="FC25" i="2"/>
  <c r="FD25" i="2"/>
  <c r="FE25" i="2"/>
  <c r="FF25" i="2"/>
  <c r="FG25" i="2"/>
  <c r="FH25" i="2"/>
  <c r="FI25" i="2"/>
  <c r="FJ25" i="2"/>
  <c r="FK25" i="2"/>
  <c r="FL25" i="2"/>
  <c r="FM25" i="2"/>
  <c r="FN25" i="2"/>
  <c r="FO25" i="2"/>
  <c r="FP25" i="2"/>
  <c r="FQ25" i="2"/>
  <c r="FR25" i="2"/>
  <c r="FS25" i="2"/>
  <c r="FT25" i="2"/>
  <c r="FU25" i="2"/>
  <c r="FV25" i="2"/>
  <c r="FW25" i="2"/>
  <c r="FX25" i="2"/>
  <c r="FY25" i="2"/>
  <c r="FZ25" i="2"/>
  <c r="GA25" i="2"/>
  <c r="GB25" i="2"/>
  <c r="EA26" i="2"/>
  <c r="EB26" i="2"/>
  <c r="EC26" i="2"/>
  <c r="ED26" i="2"/>
  <c r="EE26" i="2"/>
  <c r="EF26" i="2"/>
  <c r="EG26" i="2"/>
  <c r="EH26" i="2"/>
  <c r="EI26" i="2"/>
  <c r="EJ26" i="2"/>
  <c r="EK26" i="2"/>
  <c r="EL26" i="2"/>
  <c r="EM26" i="2"/>
  <c r="EN26" i="2"/>
  <c r="EO26" i="2"/>
  <c r="EP26" i="2"/>
  <c r="EQ26" i="2"/>
  <c r="ER26" i="2"/>
  <c r="ES26" i="2"/>
  <c r="ET26" i="2"/>
  <c r="EU26" i="2"/>
  <c r="EV26" i="2"/>
  <c r="EW26" i="2"/>
  <c r="EX26" i="2"/>
  <c r="EY26" i="2"/>
  <c r="EZ26" i="2"/>
  <c r="FA26" i="2"/>
  <c r="FB26" i="2"/>
  <c r="FC26" i="2"/>
  <c r="FD26" i="2"/>
  <c r="FE26" i="2"/>
  <c r="FF26" i="2"/>
  <c r="FG26" i="2"/>
  <c r="FH26" i="2"/>
  <c r="FI26" i="2"/>
  <c r="FJ26" i="2"/>
  <c r="FK26" i="2"/>
  <c r="FL26" i="2"/>
  <c r="FM26" i="2"/>
  <c r="FN26" i="2"/>
  <c r="FO26" i="2"/>
  <c r="FP26" i="2"/>
  <c r="FQ26" i="2"/>
  <c r="FR26" i="2"/>
  <c r="FS26" i="2"/>
  <c r="FT26" i="2"/>
  <c r="FU26" i="2"/>
  <c r="FV26" i="2"/>
  <c r="FW26" i="2"/>
  <c r="FX26" i="2"/>
  <c r="FY26" i="2"/>
  <c r="FZ26" i="2"/>
  <c r="GA26" i="2"/>
  <c r="GB26" i="2"/>
  <c r="EA27" i="2"/>
  <c r="EB27" i="2"/>
  <c r="EC27" i="2"/>
  <c r="ED27" i="2"/>
  <c r="EE27" i="2"/>
  <c r="EF27" i="2"/>
  <c r="EG27" i="2"/>
  <c r="EH27" i="2"/>
  <c r="EI27" i="2"/>
  <c r="EJ27" i="2"/>
  <c r="EK27" i="2"/>
  <c r="EL27" i="2"/>
  <c r="EM27" i="2"/>
  <c r="EN27" i="2"/>
  <c r="EO27" i="2"/>
  <c r="EP27" i="2"/>
  <c r="EQ27" i="2"/>
  <c r="ER27" i="2"/>
  <c r="ES27" i="2"/>
  <c r="ET27" i="2"/>
  <c r="EU27" i="2"/>
  <c r="EV27" i="2"/>
  <c r="EW27" i="2"/>
  <c r="EX27" i="2"/>
  <c r="EY27" i="2"/>
  <c r="EZ27" i="2"/>
  <c r="FA27" i="2"/>
  <c r="FB27" i="2"/>
  <c r="FC27" i="2"/>
  <c r="FD27" i="2"/>
  <c r="FE27" i="2"/>
  <c r="FF27" i="2"/>
  <c r="FG27" i="2"/>
  <c r="FH27" i="2"/>
  <c r="FI27" i="2"/>
  <c r="FJ27" i="2"/>
  <c r="FK27" i="2"/>
  <c r="FL27" i="2"/>
  <c r="FM27" i="2"/>
  <c r="FN27" i="2"/>
  <c r="FO27" i="2"/>
  <c r="FP27" i="2"/>
  <c r="FQ27" i="2"/>
  <c r="FR27" i="2"/>
  <c r="FS27" i="2"/>
  <c r="FT27" i="2"/>
  <c r="FU27" i="2"/>
  <c r="FV27" i="2"/>
  <c r="FW27" i="2"/>
  <c r="FX27" i="2"/>
  <c r="FY27" i="2"/>
  <c r="FZ27" i="2"/>
  <c r="GA27" i="2"/>
  <c r="GB27" i="2"/>
  <c r="EA28" i="2"/>
  <c r="EB28" i="2"/>
  <c r="EC28" i="2"/>
  <c r="ED28" i="2"/>
  <c r="EE28" i="2"/>
  <c r="EF28" i="2"/>
  <c r="EG28" i="2"/>
  <c r="EH28" i="2"/>
  <c r="EI28" i="2"/>
  <c r="EJ28" i="2"/>
  <c r="EK28" i="2"/>
  <c r="EL28" i="2"/>
  <c r="EM28" i="2"/>
  <c r="EN28" i="2"/>
  <c r="EO28" i="2"/>
  <c r="EP28" i="2"/>
  <c r="EQ28" i="2"/>
  <c r="ER28" i="2"/>
  <c r="ES28" i="2"/>
  <c r="ET28" i="2"/>
  <c r="EU28" i="2"/>
  <c r="EV28" i="2"/>
  <c r="EW28" i="2"/>
  <c r="EX28" i="2"/>
  <c r="EY28" i="2"/>
  <c r="EZ28" i="2"/>
  <c r="FA28" i="2"/>
  <c r="FB28" i="2"/>
  <c r="FC28" i="2"/>
  <c r="FD28" i="2"/>
  <c r="FE28" i="2"/>
  <c r="FF28" i="2"/>
  <c r="FG28" i="2"/>
  <c r="FH28" i="2"/>
  <c r="FI28" i="2"/>
  <c r="FJ28" i="2"/>
  <c r="FK28" i="2"/>
  <c r="FL28" i="2"/>
  <c r="FM28" i="2"/>
  <c r="FN28" i="2"/>
  <c r="FO28" i="2"/>
  <c r="FP28" i="2"/>
  <c r="FQ28" i="2"/>
  <c r="FR28" i="2"/>
  <c r="FS28" i="2"/>
  <c r="FT28" i="2"/>
  <c r="FU28" i="2"/>
  <c r="FV28" i="2"/>
  <c r="FW28" i="2"/>
  <c r="FX28" i="2"/>
  <c r="FY28" i="2"/>
  <c r="FZ28" i="2"/>
  <c r="GA28" i="2"/>
  <c r="GB28" i="2"/>
  <c r="EA29" i="2"/>
  <c r="EB29" i="2"/>
  <c r="EC29" i="2"/>
  <c r="ED29" i="2"/>
  <c r="EE29" i="2"/>
  <c r="EF29" i="2"/>
  <c r="EG29" i="2"/>
  <c r="EH29" i="2"/>
  <c r="EI29" i="2"/>
  <c r="EJ29" i="2"/>
  <c r="EK29" i="2"/>
  <c r="EL29" i="2"/>
  <c r="EM29" i="2"/>
  <c r="EN29" i="2"/>
  <c r="EO29" i="2"/>
  <c r="EP29" i="2"/>
  <c r="EQ29" i="2"/>
  <c r="ER29" i="2"/>
  <c r="ES29" i="2"/>
  <c r="ET29" i="2"/>
  <c r="EU29" i="2"/>
  <c r="EV29" i="2"/>
  <c r="EW29" i="2"/>
  <c r="EX29" i="2"/>
  <c r="EY29" i="2"/>
  <c r="EZ29" i="2"/>
  <c r="FA29" i="2"/>
  <c r="FB29" i="2"/>
  <c r="FC29" i="2"/>
  <c r="FD29" i="2"/>
  <c r="FE29" i="2"/>
  <c r="FF29" i="2"/>
  <c r="FG29" i="2"/>
  <c r="FH29" i="2"/>
  <c r="FI29" i="2"/>
  <c r="FJ29" i="2"/>
  <c r="FK29" i="2"/>
  <c r="FL29" i="2"/>
  <c r="FM29" i="2"/>
  <c r="FN29" i="2"/>
  <c r="FO29" i="2"/>
  <c r="FP29" i="2"/>
  <c r="FQ29" i="2"/>
  <c r="FR29" i="2"/>
  <c r="FS29" i="2"/>
  <c r="FT29" i="2"/>
  <c r="FU29" i="2"/>
  <c r="FV29" i="2"/>
  <c r="FW29" i="2"/>
  <c r="FX29" i="2"/>
  <c r="FY29" i="2"/>
  <c r="FZ29" i="2"/>
  <c r="GA29" i="2"/>
  <c r="GB29" i="2"/>
  <c r="EA30" i="2"/>
  <c r="EB30" i="2"/>
  <c r="EC30" i="2"/>
  <c r="ED30" i="2"/>
  <c r="EE30" i="2"/>
  <c r="EF30" i="2"/>
  <c r="EG30" i="2"/>
  <c r="EH30" i="2"/>
  <c r="EI30" i="2"/>
  <c r="EJ30" i="2"/>
  <c r="EK30" i="2"/>
  <c r="EL30" i="2"/>
  <c r="EM30" i="2"/>
  <c r="EN30" i="2"/>
  <c r="EO30" i="2"/>
  <c r="EP30" i="2"/>
  <c r="EQ30" i="2"/>
  <c r="ER30" i="2"/>
  <c r="ES30" i="2"/>
  <c r="ET30" i="2"/>
  <c r="EU30" i="2"/>
  <c r="EV30" i="2"/>
  <c r="EW30" i="2"/>
  <c r="EX30" i="2"/>
  <c r="EY30" i="2"/>
  <c r="EZ30" i="2"/>
  <c r="FA30" i="2"/>
  <c r="FB30" i="2"/>
  <c r="FC30" i="2"/>
  <c r="FD30" i="2"/>
  <c r="FE30" i="2"/>
  <c r="FF30" i="2"/>
  <c r="FG30" i="2"/>
  <c r="FH30" i="2"/>
  <c r="FI30" i="2"/>
  <c r="FJ30" i="2"/>
  <c r="FK30" i="2"/>
  <c r="FL30" i="2"/>
  <c r="FM30" i="2"/>
  <c r="FN30" i="2"/>
  <c r="FO30" i="2"/>
  <c r="FP30" i="2"/>
  <c r="FQ30" i="2"/>
  <c r="FR30" i="2"/>
  <c r="FS30" i="2"/>
  <c r="FT30" i="2"/>
  <c r="FU30" i="2"/>
  <c r="FV30" i="2"/>
  <c r="FW30" i="2"/>
  <c r="FX30" i="2"/>
  <c r="FY30" i="2"/>
  <c r="FZ30" i="2"/>
  <c r="GA30" i="2"/>
  <c r="GB30" i="2"/>
  <c r="EA31" i="2"/>
  <c r="EB31" i="2"/>
  <c r="EC31" i="2"/>
  <c r="ED31" i="2"/>
  <c r="EE31" i="2"/>
  <c r="EF31" i="2"/>
  <c r="EG31" i="2"/>
  <c r="EH31" i="2"/>
  <c r="EI31" i="2"/>
  <c r="EJ31" i="2"/>
  <c r="EK31" i="2"/>
  <c r="EL31" i="2"/>
  <c r="EM31" i="2"/>
  <c r="EN31" i="2"/>
  <c r="EO31" i="2"/>
  <c r="EP31" i="2"/>
  <c r="EQ31" i="2"/>
  <c r="ER31" i="2"/>
  <c r="ES31" i="2"/>
  <c r="ET31" i="2"/>
  <c r="EU31" i="2"/>
  <c r="EV31" i="2"/>
  <c r="EW31" i="2"/>
  <c r="EX31" i="2"/>
  <c r="EY31" i="2"/>
  <c r="EZ31" i="2"/>
  <c r="FA31" i="2"/>
  <c r="FB31" i="2"/>
  <c r="FC31" i="2"/>
  <c r="FD31" i="2"/>
  <c r="FE31" i="2"/>
  <c r="FF31" i="2"/>
  <c r="FG31" i="2"/>
  <c r="FH31" i="2"/>
  <c r="FI31" i="2"/>
  <c r="FJ31" i="2"/>
  <c r="FK31" i="2"/>
  <c r="FL31" i="2"/>
  <c r="FM31" i="2"/>
  <c r="FN31" i="2"/>
  <c r="FO31" i="2"/>
  <c r="FP31" i="2"/>
  <c r="FQ31" i="2"/>
  <c r="FR31" i="2"/>
  <c r="FS31" i="2"/>
  <c r="FT31" i="2"/>
  <c r="FU31" i="2"/>
  <c r="FV31" i="2"/>
  <c r="FW31" i="2"/>
  <c r="FX31" i="2"/>
  <c r="FY31" i="2"/>
  <c r="FZ31" i="2"/>
  <c r="GA31" i="2"/>
  <c r="GB31" i="2"/>
  <c r="EA32" i="2"/>
  <c r="EB32" i="2"/>
  <c r="EC32" i="2"/>
  <c r="ED32" i="2"/>
  <c r="EE32" i="2"/>
  <c r="EF32" i="2"/>
  <c r="EG32" i="2"/>
  <c r="EH32" i="2"/>
  <c r="EI32" i="2"/>
  <c r="EJ32" i="2"/>
  <c r="EK32" i="2"/>
  <c r="EL32" i="2"/>
  <c r="EM32" i="2"/>
  <c r="EN32" i="2"/>
  <c r="EO32" i="2"/>
  <c r="EP32" i="2"/>
  <c r="EQ32" i="2"/>
  <c r="ER32" i="2"/>
  <c r="ES32" i="2"/>
  <c r="ET32" i="2"/>
  <c r="EU32" i="2"/>
  <c r="EV32" i="2"/>
  <c r="EW32" i="2"/>
  <c r="EX32" i="2"/>
  <c r="EY32" i="2"/>
  <c r="EZ32" i="2"/>
  <c r="FA32" i="2"/>
  <c r="FB32" i="2"/>
  <c r="FC32" i="2"/>
  <c r="FD32" i="2"/>
  <c r="FE32" i="2"/>
  <c r="FF32" i="2"/>
  <c r="FG32" i="2"/>
  <c r="FH32" i="2"/>
  <c r="FI32" i="2"/>
  <c r="FJ32" i="2"/>
  <c r="FK32" i="2"/>
  <c r="FL32" i="2"/>
  <c r="FM32" i="2"/>
  <c r="FN32" i="2"/>
  <c r="FO32" i="2"/>
  <c r="FP32" i="2"/>
  <c r="FQ32" i="2"/>
  <c r="FR32" i="2"/>
  <c r="FS32" i="2"/>
  <c r="FT32" i="2"/>
  <c r="FU32" i="2"/>
  <c r="FV32" i="2"/>
  <c r="FW32" i="2"/>
  <c r="FX32" i="2"/>
  <c r="FY32" i="2"/>
  <c r="FZ32" i="2"/>
  <c r="GA32" i="2"/>
  <c r="GB32" i="2"/>
  <c r="EA33" i="2"/>
  <c r="EB33" i="2"/>
  <c r="EC33" i="2"/>
  <c r="ED33" i="2"/>
  <c r="EE33" i="2"/>
  <c r="EF33" i="2"/>
  <c r="EG33" i="2"/>
  <c r="EH33" i="2"/>
  <c r="EI33" i="2"/>
  <c r="EJ33" i="2"/>
  <c r="EK33" i="2"/>
  <c r="EL33" i="2"/>
  <c r="EM33" i="2"/>
  <c r="EN33" i="2"/>
  <c r="EO33" i="2"/>
  <c r="EP33" i="2"/>
  <c r="EQ33" i="2"/>
  <c r="ER33" i="2"/>
  <c r="ES33" i="2"/>
  <c r="ET33" i="2"/>
  <c r="EU33" i="2"/>
  <c r="EV33" i="2"/>
  <c r="EW33" i="2"/>
  <c r="EX33" i="2"/>
  <c r="EY33" i="2"/>
  <c r="EZ33" i="2"/>
  <c r="FA33" i="2"/>
  <c r="FB33" i="2"/>
  <c r="FC33" i="2"/>
  <c r="FD33" i="2"/>
  <c r="FE33" i="2"/>
  <c r="FF33" i="2"/>
  <c r="FG33" i="2"/>
  <c r="FH33" i="2"/>
  <c r="FI33" i="2"/>
  <c r="FJ33" i="2"/>
  <c r="FK33" i="2"/>
  <c r="FL33" i="2"/>
  <c r="FM33" i="2"/>
  <c r="FN33" i="2"/>
  <c r="FO33" i="2"/>
  <c r="FP33" i="2"/>
  <c r="FQ33" i="2"/>
  <c r="FR33" i="2"/>
  <c r="FS33" i="2"/>
  <c r="FT33" i="2"/>
  <c r="FU33" i="2"/>
  <c r="FV33" i="2"/>
  <c r="FW33" i="2"/>
  <c r="FX33" i="2"/>
  <c r="FY33" i="2"/>
  <c r="FZ33" i="2"/>
  <c r="GA33" i="2"/>
  <c r="GB33" i="2"/>
  <c r="EA34" i="2"/>
  <c r="EB34" i="2"/>
  <c r="EC34" i="2"/>
  <c r="ED34" i="2"/>
  <c r="EE34" i="2"/>
  <c r="EF34" i="2"/>
  <c r="EG34" i="2"/>
  <c r="EH34" i="2"/>
  <c r="EI34" i="2"/>
  <c r="EJ34" i="2"/>
  <c r="EK34" i="2"/>
  <c r="EL34" i="2"/>
  <c r="EM34" i="2"/>
  <c r="EN34" i="2"/>
  <c r="EO34" i="2"/>
  <c r="EP34" i="2"/>
  <c r="EQ34" i="2"/>
  <c r="ER34" i="2"/>
  <c r="ES34" i="2"/>
  <c r="ET34" i="2"/>
  <c r="EU34" i="2"/>
  <c r="EV34" i="2"/>
  <c r="EW34" i="2"/>
  <c r="EX34" i="2"/>
  <c r="EY34" i="2"/>
  <c r="EZ34" i="2"/>
  <c r="FA34" i="2"/>
  <c r="FB34" i="2"/>
  <c r="FC34" i="2"/>
  <c r="FD34" i="2"/>
  <c r="FE34" i="2"/>
  <c r="FF34" i="2"/>
  <c r="FG34" i="2"/>
  <c r="FH34" i="2"/>
  <c r="FI34" i="2"/>
  <c r="FJ34" i="2"/>
  <c r="FK34" i="2"/>
  <c r="FL34" i="2"/>
  <c r="FM34" i="2"/>
  <c r="FN34" i="2"/>
  <c r="FO34" i="2"/>
  <c r="FP34" i="2"/>
  <c r="FQ34" i="2"/>
  <c r="FR34" i="2"/>
  <c r="FS34" i="2"/>
  <c r="FT34" i="2"/>
  <c r="FU34" i="2"/>
  <c r="FV34" i="2"/>
  <c r="FW34" i="2"/>
  <c r="FX34" i="2"/>
  <c r="FY34" i="2"/>
  <c r="FZ34" i="2"/>
  <c r="GA34" i="2"/>
  <c r="GB34" i="2"/>
  <c r="EA35" i="2"/>
  <c r="EB35" i="2"/>
  <c r="EC35" i="2"/>
  <c r="ED35" i="2"/>
  <c r="EE35" i="2"/>
  <c r="EF35" i="2"/>
  <c r="EG35" i="2"/>
  <c r="EH35" i="2"/>
  <c r="EI35" i="2"/>
  <c r="EJ35" i="2"/>
  <c r="EK35" i="2"/>
  <c r="EL35" i="2"/>
  <c r="EM35" i="2"/>
  <c r="EN35" i="2"/>
  <c r="EO35" i="2"/>
  <c r="EP35" i="2"/>
  <c r="EQ35" i="2"/>
  <c r="ER35" i="2"/>
  <c r="ES35" i="2"/>
  <c r="ET35" i="2"/>
  <c r="EU35" i="2"/>
  <c r="EV35" i="2"/>
  <c r="EW35" i="2"/>
  <c r="EX35" i="2"/>
  <c r="EY35" i="2"/>
  <c r="EZ35" i="2"/>
  <c r="FA35" i="2"/>
  <c r="FB35" i="2"/>
  <c r="FC35" i="2"/>
  <c r="FD35" i="2"/>
  <c r="FE35" i="2"/>
  <c r="FF35" i="2"/>
  <c r="FG35" i="2"/>
  <c r="FH35" i="2"/>
  <c r="FI35" i="2"/>
  <c r="FJ35" i="2"/>
  <c r="FK35" i="2"/>
  <c r="FL35" i="2"/>
  <c r="FM35" i="2"/>
  <c r="FN35" i="2"/>
  <c r="FO35" i="2"/>
  <c r="FP35" i="2"/>
  <c r="FQ35" i="2"/>
  <c r="FR35" i="2"/>
  <c r="FS35" i="2"/>
  <c r="FT35" i="2"/>
  <c r="FU35" i="2"/>
  <c r="FV35" i="2"/>
  <c r="FW35" i="2"/>
  <c r="FX35" i="2"/>
  <c r="FY35" i="2"/>
  <c r="FZ35" i="2"/>
  <c r="GA35" i="2"/>
  <c r="GB35" i="2"/>
  <c r="EA36" i="2"/>
  <c r="EB36" i="2"/>
  <c r="EC36" i="2"/>
  <c r="ED36" i="2"/>
  <c r="EE36" i="2"/>
  <c r="EF36" i="2"/>
  <c r="EG36" i="2"/>
  <c r="EH36" i="2"/>
  <c r="EI36" i="2"/>
  <c r="EJ36" i="2"/>
  <c r="EK36" i="2"/>
  <c r="EL36" i="2"/>
  <c r="EM36" i="2"/>
  <c r="EN36" i="2"/>
  <c r="EO36" i="2"/>
  <c r="EP36" i="2"/>
  <c r="EQ36" i="2"/>
  <c r="ER36" i="2"/>
  <c r="ES36" i="2"/>
  <c r="ET36" i="2"/>
  <c r="EU36" i="2"/>
  <c r="EV36" i="2"/>
  <c r="EW36" i="2"/>
  <c r="EX36" i="2"/>
  <c r="EY36" i="2"/>
  <c r="EZ36" i="2"/>
  <c r="FA36" i="2"/>
  <c r="FB36" i="2"/>
  <c r="FC36" i="2"/>
  <c r="FD36" i="2"/>
  <c r="FE36" i="2"/>
  <c r="FF36" i="2"/>
  <c r="FG36" i="2"/>
  <c r="FH36" i="2"/>
  <c r="FI36" i="2"/>
  <c r="FJ36" i="2"/>
  <c r="FK36" i="2"/>
  <c r="FL36" i="2"/>
  <c r="FM36" i="2"/>
  <c r="FN36" i="2"/>
  <c r="FO36" i="2"/>
  <c r="FP36" i="2"/>
  <c r="FQ36" i="2"/>
  <c r="FR36" i="2"/>
  <c r="FS36" i="2"/>
  <c r="FT36" i="2"/>
  <c r="FU36" i="2"/>
  <c r="FV36" i="2"/>
  <c r="FW36" i="2"/>
  <c r="FX36" i="2"/>
  <c r="FY36" i="2"/>
  <c r="FZ36" i="2"/>
  <c r="GA36" i="2"/>
  <c r="GB36" i="2"/>
  <c r="EA37" i="2"/>
  <c r="EB37" i="2"/>
  <c r="EC37" i="2"/>
  <c r="ED37" i="2"/>
  <c r="EE37" i="2"/>
  <c r="EF37" i="2"/>
  <c r="EG37" i="2"/>
  <c r="EH37" i="2"/>
  <c r="EI37" i="2"/>
  <c r="EJ37" i="2"/>
  <c r="EK37" i="2"/>
  <c r="EL37" i="2"/>
  <c r="EM37" i="2"/>
  <c r="EN37" i="2"/>
  <c r="EO37" i="2"/>
  <c r="EP37" i="2"/>
  <c r="EQ37" i="2"/>
  <c r="ER37" i="2"/>
  <c r="ES37" i="2"/>
  <c r="ET37" i="2"/>
  <c r="EU37" i="2"/>
  <c r="EV37" i="2"/>
  <c r="EW37" i="2"/>
  <c r="EX37" i="2"/>
  <c r="EY37" i="2"/>
  <c r="EZ37" i="2"/>
  <c r="FA37" i="2"/>
  <c r="FB37" i="2"/>
  <c r="FC37" i="2"/>
  <c r="FD37" i="2"/>
  <c r="FE37" i="2"/>
  <c r="FF37" i="2"/>
  <c r="FG37" i="2"/>
  <c r="FH37" i="2"/>
  <c r="FI37" i="2"/>
  <c r="FJ37" i="2"/>
  <c r="FK37" i="2"/>
  <c r="FL37" i="2"/>
  <c r="FM37" i="2"/>
  <c r="FN37" i="2"/>
  <c r="FO37" i="2"/>
  <c r="FP37" i="2"/>
  <c r="FQ37" i="2"/>
  <c r="FR37" i="2"/>
  <c r="FS37" i="2"/>
  <c r="FT37" i="2"/>
  <c r="FU37" i="2"/>
  <c r="FV37" i="2"/>
  <c r="FW37" i="2"/>
  <c r="FX37" i="2"/>
  <c r="FY37" i="2"/>
  <c r="FZ37" i="2"/>
  <c r="GA37" i="2"/>
  <c r="GB37" i="2"/>
  <c r="EA38" i="2"/>
  <c r="EB38" i="2"/>
  <c r="EC38" i="2"/>
  <c r="ED38" i="2"/>
  <c r="EE38" i="2"/>
  <c r="EF38" i="2"/>
  <c r="EG38" i="2"/>
  <c r="EH38" i="2"/>
  <c r="EI38" i="2"/>
  <c r="EJ38" i="2"/>
  <c r="EK38" i="2"/>
  <c r="EL38" i="2"/>
  <c r="EM38" i="2"/>
  <c r="EN38" i="2"/>
  <c r="EO38" i="2"/>
  <c r="EP38" i="2"/>
  <c r="EQ38" i="2"/>
  <c r="ER38" i="2"/>
  <c r="ES38" i="2"/>
  <c r="ET38" i="2"/>
  <c r="EU38" i="2"/>
  <c r="EV38" i="2"/>
  <c r="EW38" i="2"/>
  <c r="EX38" i="2"/>
  <c r="EY38" i="2"/>
  <c r="EZ38" i="2"/>
  <c r="FA38" i="2"/>
  <c r="FB38" i="2"/>
  <c r="FC38" i="2"/>
  <c r="FD38" i="2"/>
  <c r="FE38" i="2"/>
  <c r="FF38" i="2"/>
  <c r="FG38" i="2"/>
  <c r="FH38" i="2"/>
  <c r="FI38" i="2"/>
  <c r="FJ38" i="2"/>
  <c r="FK38" i="2"/>
  <c r="FL38" i="2"/>
  <c r="FM38" i="2"/>
  <c r="FN38" i="2"/>
  <c r="FO38" i="2"/>
  <c r="FP38" i="2"/>
  <c r="FQ38" i="2"/>
  <c r="FR38" i="2"/>
  <c r="FS38" i="2"/>
  <c r="FT38" i="2"/>
  <c r="FU38" i="2"/>
  <c r="FV38" i="2"/>
  <c r="FW38" i="2"/>
  <c r="FX38" i="2"/>
  <c r="FY38" i="2"/>
  <c r="FZ38" i="2"/>
  <c r="GA38" i="2"/>
  <c r="GB38" i="2"/>
  <c r="EA39" i="2"/>
  <c r="EB39" i="2"/>
  <c r="EC39" i="2"/>
  <c r="ED39" i="2"/>
  <c r="EE39" i="2"/>
  <c r="EF39" i="2"/>
  <c r="EG39" i="2"/>
  <c r="EH39" i="2"/>
  <c r="EI39" i="2"/>
  <c r="EJ39" i="2"/>
  <c r="EK39" i="2"/>
  <c r="EL39" i="2"/>
  <c r="EM39" i="2"/>
  <c r="EN39" i="2"/>
  <c r="EO39" i="2"/>
  <c r="EP39" i="2"/>
  <c r="EQ39" i="2"/>
  <c r="ER39" i="2"/>
  <c r="ES39" i="2"/>
  <c r="ET39" i="2"/>
  <c r="EU39" i="2"/>
  <c r="EV39" i="2"/>
  <c r="EW39" i="2"/>
  <c r="EX39" i="2"/>
  <c r="EY39" i="2"/>
  <c r="EZ39" i="2"/>
  <c r="FA39" i="2"/>
  <c r="FB39" i="2"/>
  <c r="FC39" i="2"/>
  <c r="FD39" i="2"/>
  <c r="FE39" i="2"/>
  <c r="FF39" i="2"/>
  <c r="FG39" i="2"/>
  <c r="FH39" i="2"/>
  <c r="FI39" i="2"/>
  <c r="FJ39" i="2"/>
  <c r="FK39" i="2"/>
  <c r="FL39" i="2"/>
  <c r="FM39" i="2"/>
  <c r="FN39" i="2"/>
  <c r="FO39" i="2"/>
  <c r="FP39" i="2"/>
  <c r="FQ39" i="2"/>
  <c r="FR39" i="2"/>
  <c r="FS39" i="2"/>
  <c r="FT39" i="2"/>
  <c r="FU39" i="2"/>
  <c r="FV39" i="2"/>
  <c r="FW39" i="2"/>
  <c r="FX39" i="2"/>
  <c r="FY39" i="2"/>
  <c r="FZ39" i="2"/>
  <c r="GA39" i="2"/>
  <c r="GB39" i="2"/>
  <c r="EA40" i="2"/>
  <c r="EB40" i="2"/>
  <c r="EC40" i="2"/>
  <c r="ED40" i="2"/>
  <c r="EE40" i="2"/>
  <c r="EF40" i="2"/>
  <c r="EG40" i="2"/>
  <c r="EH40" i="2"/>
  <c r="EI40" i="2"/>
  <c r="EJ40" i="2"/>
  <c r="EK40" i="2"/>
  <c r="EL40" i="2"/>
  <c r="EM40" i="2"/>
  <c r="EN40" i="2"/>
  <c r="EO40" i="2"/>
  <c r="EP40" i="2"/>
  <c r="EQ40" i="2"/>
  <c r="ER40" i="2"/>
  <c r="ES40" i="2"/>
  <c r="ET40" i="2"/>
  <c r="EU40" i="2"/>
  <c r="EV40" i="2"/>
  <c r="EW40" i="2"/>
  <c r="EX40" i="2"/>
  <c r="EY40" i="2"/>
  <c r="EZ40" i="2"/>
  <c r="FA40" i="2"/>
  <c r="FB40" i="2"/>
  <c r="FC40" i="2"/>
  <c r="FD40" i="2"/>
  <c r="FE40" i="2"/>
  <c r="FF40" i="2"/>
  <c r="FG40" i="2"/>
  <c r="FH40" i="2"/>
  <c r="FI40" i="2"/>
  <c r="FJ40" i="2"/>
  <c r="FK40" i="2"/>
  <c r="FL40" i="2"/>
  <c r="FM40" i="2"/>
  <c r="FN40" i="2"/>
  <c r="FO40" i="2"/>
  <c r="FP40" i="2"/>
  <c r="FQ40" i="2"/>
  <c r="FR40" i="2"/>
  <c r="FS40" i="2"/>
  <c r="FT40" i="2"/>
  <c r="FU40" i="2"/>
  <c r="FV40" i="2"/>
  <c r="FW40" i="2"/>
  <c r="FX40" i="2"/>
  <c r="FY40" i="2"/>
  <c r="FZ40" i="2"/>
  <c r="GA40" i="2"/>
  <c r="GB40" i="2"/>
  <c r="EA41" i="2"/>
  <c r="EB41" i="2"/>
  <c r="EC41" i="2"/>
  <c r="ED41" i="2"/>
  <c r="EE41" i="2"/>
  <c r="EF41" i="2"/>
  <c r="EG41" i="2"/>
  <c r="EH41" i="2"/>
  <c r="EI41" i="2"/>
  <c r="EJ41" i="2"/>
  <c r="EK41" i="2"/>
  <c r="EL41" i="2"/>
  <c r="EM41" i="2"/>
  <c r="EN41" i="2"/>
  <c r="EO41" i="2"/>
  <c r="EP41" i="2"/>
  <c r="EQ41" i="2"/>
  <c r="ER41" i="2"/>
  <c r="ES41" i="2"/>
  <c r="ET41" i="2"/>
  <c r="EU41" i="2"/>
  <c r="EV41" i="2"/>
  <c r="EW41" i="2"/>
  <c r="EX41" i="2"/>
  <c r="EY41" i="2"/>
  <c r="EZ41" i="2"/>
  <c r="FA41" i="2"/>
  <c r="FB41" i="2"/>
  <c r="FC41" i="2"/>
  <c r="FD41" i="2"/>
  <c r="FE41" i="2"/>
  <c r="FF41" i="2"/>
  <c r="FG41" i="2"/>
  <c r="FH41" i="2"/>
  <c r="FI41" i="2"/>
  <c r="FJ41" i="2"/>
  <c r="FK41" i="2"/>
  <c r="FL41" i="2"/>
  <c r="FM41" i="2"/>
  <c r="FN41" i="2"/>
  <c r="FO41" i="2"/>
  <c r="FP41" i="2"/>
  <c r="FQ41" i="2"/>
  <c r="FR41" i="2"/>
  <c r="FS41" i="2"/>
  <c r="FT41" i="2"/>
  <c r="FU41" i="2"/>
  <c r="FV41" i="2"/>
  <c r="FW41" i="2"/>
  <c r="FX41" i="2"/>
  <c r="FY41" i="2"/>
  <c r="FZ41" i="2"/>
  <c r="GA41" i="2"/>
  <c r="GB41" i="2"/>
  <c r="EA42" i="2"/>
  <c r="EB42" i="2"/>
  <c r="EC42" i="2"/>
  <c r="ED42" i="2"/>
  <c r="EE42" i="2"/>
  <c r="EF42" i="2"/>
  <c r="EG42" i="2"/>
  <c r="EH42" i="2"/>
  <c r="EI42" i="2"/>
  <c r="EJ42" i="2"/>
  <c r="EK42" i="2"/>
  <c r="EL42" i="2"/>
  <c r="EM42" i="2"/>
  <c r="EN42" i="2"/>
  <c r="EO42" i="2"/>
  <c r="EP42" i="2"/>
  <c r="EQ42" i="2"/>
  <c r="ER42" i="2"/>
  <c r="ES42" i="2"/>
  <c r="ET42" i="2"/>
  <c r="EU42" i="2"/>
  <c r="EV42" i="2"/>
  <c r="EW42" i="2"/>
  <c r="EX42" i="2"/>
  <c r="EY42" i="2"/>
  <c r="EZ42" i="2"/>
  <c r="FA42" i="2"/>
  <c r="FB42" i="2"/>
  <c r="FC42" i="2"/>
  <c r="FD42" i="2"/>
  <c r="FE42" i="2"/>
  <c r="FF42" i="2"/>
  <c r="FG42" i="2"/>
  <c r="FH42" i="2"/>
  <c r="FI42" i="2"/>
  <c r="FJ42" i="2"/>
  <c r="FK42" i="2"/>
  <c r="FL42" i="2"/>
  <c r="FM42" i="2"/>
  <c r="FN42" i="2"/>
  <c r="FO42" i="2"/>
  <c r="FP42" i="2"/>
  <c r="FQ42" i="2"/>
  <c r="FR42" i="2"/>
  <c r="FS42" i="2"/>
  <c r="FT42" i="2"/>
  <c r="FU42" i="2"/>
  <c r="FV42" i="2"/>
  <c r="FW42" i="2"/>
  <c r="FX42" i="2"/>
  <c r="FY42" i="2"/>
  <c r="FZ42" i="2"/>
  <c r="GA42" i="2"/>
  <c r="GB42" i="2"/>
  <c r="EA43" i="2"/>
  <c r="EB43" i="2"/>
  <c r="EC43" i="2"/>
  <c r="ED43" i="2"/>
  <c r="EE43" i="2"/>
  <c r="EF43" i="2"/>
  <c r="EG43" i="2"/>
  <c r="EH43" i="2"/>
  <c r="EI43" i="2"/>
  <c r="EJ43" i="2"/>
  <c r="EK43" i="2"/>
  <c r="EL43" i="2"/>
  <c r="EM43" i="2"/>
  <c r="EN43" i="2"/>
  <c r="EO43" i="2"/>
  <c r="EP43" i="2"/>
  <c r="EQ43" i="2"/>
  <c r="ER43" i="2"/>
  <c r="ES43" i="2"/>
  <c r="ET43" i="2"/>
  <c r="EU43" i="2"/>
  <c r="EV43" i="2"/>
  <c r="EW43" i="2"/>
  <c r="EX43" i="2"/>
  <c r="EY43" i="2"/>
  <c r="EZ43" i="2"/>
  <c r="FA43" i="2"/>
  <c r="FB43" i="2"/>
  <c r="FC43" i="2"/>
  <c r="FD43" i="2"/>
  <c r="FE43" i="2"/>
  <c r="FF43" i="2"/>
  <c r="FG43" i="2"/>
  <c r="FH43" i="2"/>
  <c r="FI43" i="2"/>
  <c r="FJ43" i="2"/>
  <c r="FK43" i="2"/>
  <c r="FL43" i="2"/>
  <c r="FM43" i="2"/>
  <c r="FN43" i="2"/>
  <c r="FO43" i="2"/>
  <c r="FP43" i="2"/>
  <c r="FQ43" i="2"/>
  <c r="FR43" i="2"/>
  <c r="FS43" i="2"/>
  <c r="FT43" i="2"/>
  <c r="FU43" i="2"/>
  <c r="FV43" i="2"/>
  <c r="FW43" i="2"/>
  <c r="FX43" i="2"/>
  <c r="FY43" i="2"/>
  <c r="FZ43" i="2"/>
  <c r="GA43" i="2"/>
  <c r="GB43" i="2"/>
  <c r="EA44" i="2"/>
  <c r="EB44" i="2"/>
  <c r="EC44" i="2"/>
  <c r="ED44" i="2"/>
  <c r="EE44" i="2"/>
  <c r="EF44" i="2"/>
  <c r="EG44" i="2"/>
  <c r="EH44" i="2"/>
  <c r="EI44" i="2"/>
  <c r="EJ44" i="2"/>
  <c r="EK44" i="2"/>
  <c r="EL44" i="2"/>
  <c r="EM44" i="2"/>
  <c r="EN44" i="2"/>
  <c r="EO44" i="2"/>
  <c r="EP44" i="2"/>
  <c r="EQ44" i="2"/>
  <c r="ER44" i="2"/>
  <c r="ES44" i="2"/>
  <c r="ET44" i="2"/>
  <c r="EU44" i="2"/>
  <c r="EV44" i="2"/>
  <c r="EW44" i="2"/>
  <c r="EX44" i="2"/>
  <c r="EY44" i="2"/>
  <c r="EZ44" i="2"/>
  <c r="FA44" i="2"/>
  <c r="FB44" i="2"/>
  <c r="FC44" i="2"/>
  <c r="FD44" i="2"/>
  <c r="FE44" i="2"/>
  <c r="FF44" i="2"/>
  <c r="FG44" i="2"/>
  <c r="FH44" i="2"/>
  <c r="FI44" i="2"/>
  <c r="FJ44" i="2"/>
  <c r="FK44" i="2"/>
  <c r="FL44" i="2"/>
  <c r="FM44" i="2"/>
  <c r="FN44" i="2"/>
  <c r="FO44" i="2"/>
  <c r="FP44" i="2"/>
  <c r="FQ44" i="2"/>
  <c r="FR44" i="2"/>
  <c r="FS44" i="2"/>
  <c r="FT44" i="2"/>
  <c r="FU44" i="2"/>
  <c r="FV44" i="2"/>
  <c r="FW44" i="2"/>
  <c r="FX44" i="2"/>
  <c r="FY44" i="2"/>
  <c r="FZ44" i="2"/>
  <c r="GA44" i="2"/>
  <c r="GB44" i="2"/>
  <c r="EA45" i="2"/>
  <c r="EB45" i="2"/>
  <c r="EC45" i="2"/>
  <c r="ED45" i="2"/>
  <c r="EE45" i="2"/>
  <c r="EF45" i="2"/>
  <c r="EG45" i="2"/>
  <c r="EH45" i="2"/>
  <c r="EI45" i="2"/>
  <c r="EJ45" i="2"/>
  <c r="EK45" i="2"/>
  <c r="EL45" i="2"/>
  <c r="EM45" i="2"/>
  <c r="EN45" i="2"/>
  <c r="EO45" i="2"/>
  <c r="EP45" i="2"/>
  <c r="EQ45" i="2"/>
  <c r="ER45" i="2"/>
  <c r="ES45" i="2"/>
  <c r="ET45" i="2"/>
  <c r="EU45" i="2"/>
  <c r="EV45" i="2"/>
  <c r="EW45" i="2"/>
  <c r="EX45" i="2"/>
  <c r="EY45" i="2"/>
  <c r="EZ45" i="2"/>
  <c r="FA45" i="2"/>
  <c r="FB45" i="2"/>
  <c r="FC45" i="2"/>
  <c r="FD45" i="2"/>
  <c r="FE45" i="2"/>
  <c r="FF45" i="2"/>
  <c r="FG45" i="2"/>
  <c r="FH45" i="2"/>
  <c r="FI45" i="2"/>
  <c r="FJ45" i="2"/>
  <c r="FK45" i="2"/>
  <c r="FL45" i="2"/>
  <c r="FM45" i="2"/>
  <c r="FN45" i="2"/>
  <c r="FO45" i="2"/>
  <c r="FP45" i="2"/>
  <c r="FQ45" i="2"/>
  <c r="FR45" i="2"/>
  <c r="FS45" i="2"/>
  <c r="FT45" i="2"/>
  <c r="FU45" i="2"/>
  <c r="FV45" i="2"/>
  <c r="FW45" i="2"/>
  <c r="FX45" i="2"/>
  <c r="FY45" i="2"/>
  <c r="FZ45" i="2"/>
  <c r="GA45" i="2"/>
  <c r="GB45" i="2"/>
  <c r="EA46" i="2"/>
  <c r="EB46" i="2"/>
  <c r="EC46" i="2"/>
  <c r="ED46" i="2"/>
  <c r="EE46" i="2"/>
  <c r="EF46" i="2"/>
  <c r="EG46" i="2"/>
  <c r="EH46" i="2"/>
  <c r="EI46" i="2"/>
  <c r="EJ46" i="2"/>
  <c r="EK46" i="2"/>
  <c r="EL46" i="2"/>
  <c r="EM46" i="2"/>
  <c r="EN46" i="2"/>
  <c r="EO46" i="2"/>
  <c r="EP46" i="2"/>
  <c r="EQ46" i="2"/>
  <c r="ER46" i="2"/>
  <c r="ES46" i="2"/>
  <c r="ET46" i="2"/>
  <c r="EU46" i="2"/>
  <c r="EV46" i="2"/>
  <c r="EW46" i="2"/>
  <c r="EX46" i="2"/>
  <c r="EY46" i="2"/>
  <c r="EZ46" i="2"/>
  <c r="FA46" i="2"/>
  <c r="FB46" i="2"/>
  <c r="FC46" i="2"/>
  <c r="FD46" i="2"/>
  <c r="FE46" i="2"/>
  <c r="FF46" i="2"/>
  <c r="FG46" i="2"/>
  <c r="FH46" i="2"/>
  <c r="FI46" i="2"/>
  <c r="FJ46" i="2"/>
  <c r="FK46" i="2"/>
  <c r="FL46" i="2"/>
  <c r="FM46" i="2"/>
  <c r="FN46" i="2"/>
  <c r="FO46" i="2"/>
  <c r="FP46" i="2"/>
  <c r="FQ46" i="2"/>
  <c r="FR46" i="2"/>
  <c r="FS46" i="2"/>
  <c r="FT46" i="2"/>
  <c r="FU46" i="2"/>
  <c r="FV46" i="2"/>
  <c r="FW46" i="2"/>
  <c r="FX46" i="2"/>
  <c r="FY46" i="2"/>
  <c r="FZ46" i="2"/>
  <c r="GA46" i="2"/>
  <c r="GB46" i="2"/>
  <c r="EA47" i="2"/>
  <c r="EB47" i="2"/>
  <c r="EC47" i="2"/>
  <c r="ED47" i="2"/>
  <c r="EE47" i="2"/>
  <c r="EF47" i="2"/>
  <c r="EG47" i="2"/>
  <c r="EH47" i="2"/>
  <c r="EI47" i="2"/>
  <c r="EJ47" i="2"/>
  <c r="EK47" i="2"/>
  <c r="EL47" i="2"/>
  <c r="EM47" i="2"/>
  <c r="EN47" i="2"/>
  <c r="EO47" i="2"/>
  <c r="EP47" i="2"/>
  <c r="EQ47" i="2"/>
  <c r="ER47" i="2"/>
  <c r="ES47" i="2"/>
  <c r="ET47" i="2"/>
  <c r="EU47" i="2"/>
  <c r="EV47" i="2"/>
  <c r="EW47" i="2"/>
  <c r="EX47" i="2"/>
  <c r="EY47" i="2"/>
  <c r="EZ47" i="2"/>
  <c r="FA47" i="2"/>
  <c r="FB47" i="2"/>
  <c r="FC47" i="2"/>
  <c r="FD47" i="2"/>
  <c r="FE47" i="2"/>
  <c r="FF47" i="2"/>
  <c r="FG47" i="2"/>
  <c r="FH47" i="2"/>
  <c r="FI47" i="2"/>
  <c r="FJ47" i="2"/>
  <c r="FK47" i="2"/>
  <c r="FL47" i="2"/>
  <c r="FM47" i="2"/>
  <c r="FN47" i="2"/>
  <c r="FO47" i="2"/>
  <c r="FP47" i="2"/>
  <c r="FQ47" i="2"/>
  <c r="FR47" i="2"/>
  <c r="FS47" i="2"/>
  <c r="FT47" i="2"/>
  <c r="FU47" i="2"/>
  <c r="FV47" i="2"/>
  <c r="FW47" i="2"/>
  <c r="FX47" i="2"/>
  <c r="FY47" i="2"/>
  <c r="FZ47" i="2"/>
  <c r="GA47" i="2"/>
  <c r="GB47" i="2"/>
  <c r="EA48" i="2"/>
  <c r="EB48" i="2"/>
  <c r="EC48" i="2"/>
  <c r="ED48" i="2"/>
  <c r="EE48" i="2"/>
  <c r="EF48" i="2"/>
  <c r="EG48" i="2"/>
  <c r="EH48" i="2"/>
  <c r="EI48" i="2"/>
  <c r="EJ48" i="2"/>
  <c r="EK48" i="2"/>
  <c r="EL48" i="2"/>
  <c r="EM48" i="2"/>
  <c r="EN48" i="2"/>
  <c r="EO48" i="2"/>
  <c r="EP48" i="2"/>
  <c r="EQ48" i="2"/>
  <c r="ER48" i="2"/>
  <c r="ES48" i="2"/>
  <c r="ET48" i="2"/>
  <c r="EU48" i="2"/>
  <c r="EV48" i="2"/>
  <c r="EW48" i="2"/>
  <c r="EX48" i="2"/>
  <c r="EY48" i="2"/>
  <c r="EZ48" i="2"/>
  <c r="FA48" i="2"/>
  <c r="FB48" i="2"/>
  <c r="FC48" i="2"/>
  <c r="FD48" i="2"/>
  <c r="FE48" i="2"/>
  <c r="FF48" i="2"/>
  <c r="FG48" i="2"/>
  <c r="FH48" i="2"/>
  <c r="FI48" i="2"/>
  <c r="FJ48" i="2"/>
  <c r="FK48" i="2"/>
  <c r="FL48" i="2"/>
  <c r="FM48" i="2"/>
  <c r="FN48" i="2"/>
  <c r="FO48" i="2"/>
  <c r="FP48" i="2"/>
  <c r="FQ48" i="2"/>
  <c r="FR48" i="2"/>
  <c r="FS48" i="2"/>
  <c r="FT48" i="2"/>
  <c r="FU48" i="2"/>
  <c r="FV48" i="2"/>
  <c r="FW48" i="2"/>
  <c r="FX48" i="2"/>
  <c r="FY48" i="2"/>
  <c r="FZ48" i="2"/>
  <c r="GA48" i="2"/>
  <c r="GB48" i="2"/>
  <c r="EA49" i="2"/>
  <c r="EB49" i="2"/>
  <c r="EC49" i="2"/>
  <c r="ED49" i="2"/>
  <c r="EE49" i="2"/>
  <c r="EF49" i="2"/>
  <c r="EG49" i="2"/>
  <c r="EH49" i="2"/>
  <c r="EI49" i="2"/>
  <c r="EJ49" i="2"/>
  <c r="EK49" i="2"/>
  <c r="EL49" i="2"/>
  <c r="EM49" i="2"/>
  <c r="EN49" i="2"/>
  <c r="EO49" i="2"/>
  <c r="EP49" i="2"/>
  <c r="EQ49" i="2"/>
  <c r="ER49" i="2"/>
  <c r="ES49" i="2"/>
  <c r="ET49" i="2"/>
  <c r="EU49" i="2"/>
  <c r="EV49" i="2"/>
  <c r="EW49" i="2"/>
  <c r="EX49" i="2"/>
  <c r="EY49" i="2"/>
  <c r="EZ49" i="2"/>
  <c r="FA49" i="2"/>
  <c r="FB49" i="2"/>
  <c r="FC49" i="2"/>
  <c r="FD49" i="2"/>
  <c r="FE49" i="2"/>
  <c r="FF49" i="2"/>
  <c r="FG49" i="2"/>
  <c r="FH49" i="2"/>
  <c r="FI49" i="2"/>
  <c r="FJ49" i="2"/>
  <c r="FK49" i="2"/>
  <c r="FL49" i="2"/>
  <c r="FM49" i="2"/>
  <c r="FN49" i="2"/>
  <c r="FO49" i="2"/>
  <c r="FP49" i="2"/>
  <c r="FQ49" i="2"/>
  <c r="FR49" i="2"/>
  <c r="FS49" i="2"/>
  <c r="FT49" i="2"/>
  <c r="FU49" i="2"/>
  <c r="FV49" i="2"/>
  <c r="FW49" i="2"/>
  <c r="FX49" i="2"/>
  <c r="FY49" i="2"/>
  <c r="FZ49" i="2"/>
  <c r="GA49" i="2"/>
  <c r="GB49" i="2"/>
  <c r="EA50" i="2"/>
  <c r="EB50" i="2"/>
  <c r="EC50" i="2"/>
  <c r="ED50" i="2"/>
  <c r="EE50" i="2"/>
  <c r="EF50" i="2"/>
  <c r="EG50" i="2"/>
  <c r="EH50" i="2"/>
  <c r="EI50" i="2"/>
  <c r="EJ50" i="2"/>
  <c r="EK50" i="2"/>
  <c r="EL50" i="2"/>
  <c r="EM50" i="2"/>
  <c r="EN50" i="2"/>
  <c r="EO50" i="2"/>
  <c r="EP50" i="2"/>
  <c r="EQ50" i="2"/>
  <c r="ER50" i="2"/>
  <c r="ES50" i="2"/>
  <c r="ET50" i="2"/>
  <c r="EU50" i="2"/>
  <c r="EV50" i="2"/>
  <c r="EW50" i="2"/>
  <c r="EX50" i="2"/>
  <c r="EY50" i="2"/>
  <c r="EZ50" i="2"/>
  <c r="FA50" i="2"/>
  <c r="FB50" i="2"/>
  <c r="FC50" i="2"/>
  <c r="FD50" i="2"/>
  <c r="FE50" i="2"/>
  <c r="FF50" i="2"/>
  <c r="FG50" i="2"/>
  <c r="FH50" i="2"/>
  <c r="FI50" i="2"/>
  <c r="FJ50" i="2"/>
  <c r="FK50" i="2"/>
  <c r="FL50" i="2"/>
  <c r="FM50" i="2"/>
  <c r="FN50" i="2"/>
  <c r="FO50" i="2"/>
  <c r="FP50" i="2"/>
  <c r="FQ50" i="2"/>
  <c r="FR50" i="2"/>
  <c r="FS50" i="2"/>
  <c r="FT50" i="2"/>
  <c r="FU50" i="2"/>
  <c r="FV50" i="2"/>
  <c r="FW50" i="2"/>
  <c r="FX50" i="2"/>
  <c r="FY50" i="2"/>
  <c r="FZ50" i="2"/>
  <c r="GA50" i="2"/>
  <c r="GB50" i="2"/>
  <c r="EA51" i="2"/>
  <c r="EB51" i="2"/>
  <c r="EC51" i="2"/>
  <c r="ED51" i="2"/>
  <c r="EE51" i="2"/>
  <c r="EF51" i="2"/>
  <c r="EG51" i="2"/>
  <c r="EH51" i="2"/>
  <c r="EI51" i="2"/>
  <c r="EJ51" i="2"/>
  <c r="EK51" i="2"/>
  <c r="EL51" i="2"/>
  <c r="EM51" i="2"/>
  <c r="EN51" i="2"/>
  <c r="EO51" i="2"/>
  <c r="EP51" i="2"/>
  <c r="EQ51" i="2"/>
  <c r="ER51" i="2"/>
  <c r="ES51" i="2"/>
  <c r="ET51" i="2"/>
  <c r="EU51" i="2"/>
  <c r="EV51" i="2"/>
  <c r="EW51" i="2"/>
  <c r="EX51" i="2"/>
  <c r="EY51" i="2"/>
  <c r="EZ51" i="2"/>
  <c r="FA51" i="2"/>
  <c r="FB51" i="2"/>
  <c r="FC51" i="2"/>
  <c r="FD51" i="2"/>
  <c r="FE51" i="2"/>
  <c r="FF51" i="2"/>
  <c r="FG51" i="2"/>
  <c r="FH51" i="2"/>
  <c r="FI51" i="2"/>
  <c r="FJ51" i="2"/>
  <c r="FK51" i="2"/>
  <c r="FL51" i="2"/>
  <c r="FM51" i="2"/>
  <c r="FN51" i="2"/>
  <c r="FO51" i="2"/>
  <c r="FP51" i="2"/>
  <c r="FQ51" i="2"/>
  <c r="FR51" i="2"/>
  <c r="FS51" i="2"/>
  <c r="FT51" i="2"/>
  <c r="FU51" i="2"/>
  <c r="FV51" i="2"/>
  <c r="FW51" i="2"/>
  <c r="FX51" i="2"/>
  <c r="FY51" i="2"/>
  <c r="FZ51" i="2"/>
  <c r="GA51" i="2"/>
  <c r="GB51" i="2"/>
  <c r="EA52" i="2"/>
  <c r="EB52" i="2"/>
  <c r="EC52" i="2"/>
  <c r="ED52" i="2"/>
  <c r="EE52" i="2"/>
  <c r="EF52" i="2"/>
  <c r="EG52" i="2"/>
  <c r="EH52" i="2"/>
  <c r="EI52" i="2"/>
  <c r="EJ52" i="2"/>
  <c r="EK52" i="2"/>
  <c r="EL52" i="2"/>
  <c r="EM52" i="2"/>
  <c r="EN52" i="2"/>
  <c r="EO52" i="2"/>
  <c r="EP52" i="2"/>
  <c r="EQ52" i="2"/>
  <c r="ER52" i="2"/>
  <c r="ES52" i="2"/>
  <c r="ET52" i="2"/>
  <c r="EU52" i="2"/>
  <c r="EV52" i="2"/>
  <c r="EW52" i="2"/>
  <c r="EX52" i="2"/>
  <c r="EY52" i="2"/>
  <c r="EZ52" i="2"/>
  <c r="FA52" i="2"/>
  <c r="FB52" i="2"/>
  <c r="FC52" i="2"/>
  <c r="FD52" i="2"/>
  <c r="FE52" i="2"/>
  <c r="FF52" i="2"/>
  <c r="FG52" i="2"/>
  <c r="FH52" i="2"/>
  <c r="FI52" i="2"/>
  <c r="FJ52" i="2"/>
  <c r="FK52" i="2"/>
  <c r="FL52" i="2"/>
  <c r="FM52" i="2"/>
  <c r="FN52" i="2"/>
  <c r="FO52" i="2"/>
  <c r="FP52" i="2"/>
  <c r="FQ52" i="2"/>
  <c r="FR52" i="2"/>
  <c r="FS52" i="2"/>
  <c r="FT52" i="2"/>
  <c r="FU52" i="2"/>
  <c r="FV52" i="2"/>
  <c r="FW52" i="2"/>
  <c r="FX52" i="2"/>
  <c r="FY52" i="2"/>
  <c r="FZ52" i="2"/>
  <c r="GA52" i="2"/>
  <c r="GB52" i="2"/>
  <c r="EA53" i="2"/>
  <c r="EB53" i="2"/>
  <c r="EC53" i="2"/>
  <c r="ED53" i="2"/>
  <c r="EE53" i="2"/>
  <c r="EF53" i="2"/>
  <c r="EG53" i="2"/>
  <c r="EH53" i="2"/>
  <c r="EI53" i="2"/>
  <c r="EJ53" i="2"/>
  <c r="EK53" i="2"/>
  <c r="EL53" i="2"/>
  <c r="EM53" i="2"/>
  <c r="EN53" i="2"/>
  <c r="EO53" i="2"/>
  <c r="EP53" i="2"/>
  <c r="EQ53" i="2"/>
  <c r="ER53" i="2"/>
  <c r="ES53" i="2"/>
  <c r="ET53" i="2"/>
  <c r="EU53" i="2"/>
  <c r="EV53" i="2"/>
  <c r="EW53" i="2"/>
  <c r="EX53" i="2"/>
  <c r="EY53" i="2"/>
  <c r="EZ53" i="2"/>
  <c r="FA53" i="2"/>
  <c r="FB53" i="2"/>
  <c r="FC53" i="2"/>
  <c r="FD53" i="2"/>
  <c r="FE53" i="2"/>
  <c r="FF53" i="2"/>
  <c r="FG53" i="2"/>
  <c r="FH53" i="2"/>
  <c r="FI53" i="2"/>
  <c r="FJ53" i="2"/>
  <c r="FK53" i="2"/>
  <c r="FL53" i="2"/>
  <c r="FM53" i="2"/>
  <c r="FN53" i="2"/>
  <c r="FO53" i="2"/>
  <c r="FP53" i="2"/>
  <c r="FQ53" i="2"/>
  <c r="FR53" i="2"/>
  <c r="FS53" i="2"/>
  <c r="FT53" i="2"/>
  <c r="FU53" i="2"/>
  <c r="FV53" i="2"/>
  <c r="FW53" i="2"/>
  <c r="FX53" i="2"/>
  <c r="FY53" i="2"/>
  <c r="FZ53" i="2"/>
  <c r="GA53" i="2"/>
  <c r="GB53" i="2"/>
  <c r="EA54" i="2"/>
  <c r="EB54" i="2"/>
  <c r="EC54" i="2"/>
  <c r="ED54" i="2"/>
  <c r="EE54" i="2"/>
  <c r="EF54" i="2"/>
  <c r="EG54" i="2"/>
  <c r="EH54" i="2"/>
  <c r="EI54" i="2"/>
  <c r="EJ54" i="2"/>
  <c r="EK54" i="2"/>
  <c r="EL54" i="2"/>
  <c r="EM54" i="2"/>
  <c r="EN54" i="2"/>
  <c r="EO54" i="2"/>
  <c r="EP54" i="2"/>
  <c r="EQ54" i="2"/>
  <c r="ER54" i="2"/>
  <c r="ES54" i="2"/>
  <c r="ET54" i="2"/>
  <c r="EU54" i="2"/>
  <c r="EV54" i="2"/>
  <c r="EW54" i="2"/>
  <c r="EX54" i="2"/>
  <c r="EY54" i="2"/>
  <c r="EZ54" i="2"/>
  <c r="FA54" i="2"/>
  <c r="FB54" i="2"/>
  <c r="FC54" i="2"/>
  <c r="FD54" i="2"/>
  <c r="FE54" i="2"/>
  <c r="FF54" i="2"/>
  <c r="FG54" i="2"/>
  <c r="FH54" i="2"/>
  <c r="FI54" i="2"/>
  <c r="FJ54" i="2"/>
  <c r="FK54" i="2"/>
  <c r="FL54" i="2"/>
  <c r="FM54" i="2"/>
  <c r="FN54" i="2"/>
  <c r="FO54" i="2"/>
  <c r="FP54" i="2"/>
  <c r="FQ54" i="2"/>
  <c r="FR54" i="2"/>
  <c r="FS54" i="2"/>
  <c r="FT54" i="2"/>
  <c r="FU54" i="2"/>
  <c r="FV54" i="2"/>
  <c r="FW54" i="2"/>
  <c r="FX54" i="2"/>
  <c r="FY54" i="2"/>
  <c r="FZ54" i="2"/>
  <c r="GA54" i="2"/>
  <c r="GB54" i="2"/>
  <c r="EA55" i="2"/>
  <c r="EB55" i="2"/>
  <c r="EC55" i="2"/>
  <c r="ED55" i="2"/>
  <c r="EE55" i="2"/>
  <c r="EF55" i="2"/>
  <c r="EG55" i="2"/>
  <c r="EH55" i="2"/>
  <c r="EI55" i="2"/>
  <c r="EJ55" i="2"/>
  <c r="EK55" i="2"/>
  <c r="EL55" i="2"/>
  <c r="EM55" i="2"/>
  <c r="EN55" i="2"/>
  <c r="EO55" i="2"/>
  <c r="EP55" i="2"/>
  <c r="EQ55" i="2"/>
  <c r="ER55" i="2"/>
  <c r="ES55" i="2"/>
  <c r="ET55" i="2"/>
  <c r="EU55" i="2"/>
  <c r="EV55" i="2"/>
  <c r="EW55" i="2"/>
  <c r="EX55" i="2"/>
  <c r="EY55" i="2"/>
  <c r="EZ55" i="2"/>
  <c r="FA55" i="2"/>
  <c r="FB55" i="2"/>
  <c r="FC55" i="2"/>
  <c r="FD55" i="2"/>
  <c r="FE55" i="2"/>
  <c r="FF55" i="2"/>
  <c r="FG55" i="2"/>
  <c r="FH55" i="2"/>
  <c r="FI55" i="2"/>
  <c r="FJ55" i="2"/>
  <c r="FK55" i="2"/>
  <c r="FL55" i="2"/>
  <c r="FM55" i="2"/>
  <c r="FN55" i="2"/>
  <c r="FO55" i="2"/>
  <c r="FP55" i="2"/>
  <c r="FQ55" i="2"/>
  <c r="FR55" i="2"/>
  <c r="FS55" i="2"/>
  <c r="FT55" i="2"/>
  <c r="FU55" i="2"/>
  <c r="FV55" i="2"/>
  <c r="FW55" i="2"/>
  <c r="FX55" i="2"/>
  <c r="FY55" i="2"/>
  <c r="FZ55" i="2"/>
  <c r="GA55" i="2"/>
  <c r="GB55" i="2"/>
  <c r="EA56" i="2"/>
  <c r="EB56" i="2"/>
  <c r="EC56" i="2"/>
  <c r="ED56" i="2"/>
  <c r="EE56" i="2"/>
  <c r="EF56" i="2"/>
  <c r="EG56" i="2"/>
  <c r="EH56" i="2"/>
  <c r="EI56" i="2"/>
  <c r="EJ56" i="2"/>
  <c r="EK56" i="2"/>
  <c r="EL56" i="2"/>
  <c r="EM56" i="2"/>
  <c r="EN56" i="2"/>
  <c r="EO56" i="2"/>
  <c r="EP56" i="2"/>
  <c r="EQ56" i="2"/>
  <c r="ER56" i="2"/>
  <c r="ES56" i="2"/>
  <c r="ET56" i="2"/>
  <c r="EU56" i="2"/>
  <c r="EV56" i="2"/>
  <c r="EW56" i="2"/>
  <c r="EX56" i="2"/>
  <c r="EY56" i="2"/>
  <c r="EZ56" i="2"/>
  <c r="FA56" i="2"/>
  <c r="FB56" i="2"/>
  <c r="FC56" i="2"/>
  <c r="FD56" i="2"/>
  <c r="FE56" i="2"/>
  <c r="FF56" i="2"/>
  <c r="FG56" i="2"/>
  <c r="FH56" i="2"/>
  <c r="FI56" i="2"/>
  <c r="FJ56" i="2"/>
  <c r="FK56" i="2"/>
  <c r="FL56" i="2"/>
  <c r="FM56" i="2"/>
  <c r="FN56" i="2"/>
  <c r="FO56" i="2"/>
  <c r="FP56" i="2"/>
  <c r="FQ56" i="2"/>
  <c r="FR56" i="2"/>
  <c r="FS56" i="2"/>
  <c r="FT56" i="2"/>
  <c r="FU56" i="2"/>
  <c r="FV56" i="2"/>
  <c r="FW56" i="2"/>
  <c r="FX56" i="2"/>
  <c r="FY56" i="2"/>
  <c r="FZ56" i="2"/>
  <c r="GA56" i="2"/>
  <c r="GB56" i="2"/>
  <c r="EA57" i="2"/>
  <c r="EB57" i="2"/>
  <c r="EC57" i="2"/>
  <c r="ED57" i="2"/>
  <c r="EE57" i="2"/>
  <c r="EF57" i="2"/>
  <c r="EG57" i="2"/>
  <c r="EH57" i="2"/>
  <c r="EI57" i="2"/>
  <c r="EJ57" i="2"/>
  <c r="EK57" i="2"/>
  <c r="EL57" i="2"/>
  <c r="EM57" i="2"/>
  <c r="EN57" i="2"/>
  <c r="EO57" i="2"/>
  <c r="EP57" i="2"/>
  <c r="EQ57" i="2"/>
  <c r="ER57" i="2"/>
  <c r="ES57" i="2"/>
  <c r="ET57" i="2"/>
  <c r="EU57" i="2"/>
  <c r="EV57" i="2"/>
  <c r="EW57" i="2"/>
  <c r="EX57" i="2"/>
  <c r="EY57" i="2"/>
  <c r="EZ57" i="2"/>
  <c r="FA57" i="2"/>
  <c r="FB57" i="2"/>
  <c r="FC57" i="2"/>
  <c r="FD57" i="2"/>
  <c r="FE57" i="2"/>
  <c r="FF57" i="2"/>
  <c r="FG57" i="2"/>
  <c r="FH57" i="2"/>
  <c r="FI57" i="2"/>
  <c r="FJ57" i="2"/>
  <c r="FK57" i="2"/>
  <c r="FL57" i="2"/>
  <c r="FM57" i="2"/>
  <c r="FN57" i="2"/>
  <c r="FO57" i="2"/>
  <c r="FP57" i="2"/>
  <c r="FQ57" i="2"/>
  <c r="FR57" i="2"/>
  <c r="FS57" i="2"/>
  <c r="FT57" i="2"/>
  <c r="FU57" i="2"/>
  <c r="FV57" i="2"/>
  <c r="FW57" i="2"/>
  <c r="FX57" i="2"/>
  <c r="FY57" i="2"/>
  <c r="FZ57" i="2"/>
  <c r="GA57" i="2"/>
  <c r="GB57" i="2"/>
  <c r="EA58" i="2"/>
  <c r="EB58" i="2"/>
  <c r="EC58" i="2"/>
  <c r="ED58" i="2"/>
  <c r="EE58" i="2"/>
  <c r="EF58" i="2"/>
  <c r="EG58" i="2"/>
  <c r="EH58" i="2"/>
  <c r="EI58" i="2"/>
  <c r="EJ58" i="2"/>
  <c r="EK58" i="2"/>
  <c r="EL58" i="2"/>
  <c r="EM58" i="2"/>
  <c r="EN58" i="2"/>
  <c r="EO58" i="2"/>
  <c r="EP58" i="2"/>
  <c r="EQ58" i="2"/>
  <c r="ER58" i="2"/>
  <c r="ES58" i="2"/>
  <c r="ET58" i="2"/>
  <c r="EU58" i="2"/>
  <c r="EV58" i="2"/>
  <c r="EW58" i="2"/>
  <c r="EX58" i="2"/>
  <c r="EY58" i="2"/>
  <c r="EZ58" i="2"/>
  <c r="FA58" i="2"/>
  <c r="FB58" i="2"/>
  <c r="FC58" i="2"/>
  <c r="FD58" i="2"/>
  <c r="FE58" i="2"/>
  <c r="FF58" i="2"/>
  <c r="FG58" i="2"/>
  <c r="FH58" i="2"/>
  <c r="FI58" i="2"/>
  <c r="FJ58" i="2"/>
  <c r="FK58" i="2"/>
  <c r="FL58" i="2"/>
  <c r="FM58" i="2"/>
  <c r="FN58" i="2"/>
  <c r="FO58" i="2"/>
  <c r="FP58" i="2"/>
  <c r="FQ58" i="2"/>
  <c r="FR58" i="2"/>
  <c r="FS58" i="2"/>
  <c r="FT58" i="2"/>
  <c r="FU58" i="2"/>
  <c r="FV58" i="2"/>
  <c r="FW58" i="2"/>
  <c r="FX58" i="2"/>
  <c r="FY58" i="2"/>
  <c r="FZ58" i="2"/>
  <c r="GA58" i="2"/>
  <c r="GB58" i="2"/>
  <c r="EA59" i="2"/>
  <c r="EB59" i="2"/>
  <c r="EC59" i="2"/>
  <c r="ED59" i="2"/>
  <c r="EE59" i="2"/>
  <c r="EF59" i="2"/>
  <c r="EG59" i="2"/>
  <c r="EH59" i="2"/>
  <c r="EI59" i="2"/>
  <c r="EJ59" i="2"/>
  <c r="EK59" i="2"/>
  <c r="EL59" i="2"/>
  <c r="EM59" i="2"/>
  <c r="EN59" i="2"/>
  <c r="EO59" i="2"/>
  <c r="EP59" i="2"/>
  <c r="EQ59" i="2"/>
  <c r="ER59" i="2"/>
  <c r="ES59" i="2"/>
  <c r="ET59" i="2"/>
  <c r="EU59" i="2"/>
  <c r="EV59" i="2"/>
  <c r="EW59" i="2"/>
  <c r="EX59" i="2"/>
  <c r="EY59" i="2"/>
  <c r="EZ59" i="2"/>
  <c r="FA59" i="2"/>
  <c r="FB59" i="2"/>
  <c r="FC59" i="2"/>
  <c r="FD59" i="2"/>
  <c r="FE59" i="2"/>
  <c r="FF59" i="2"/>
  <c r="FG59" i="2"/>
  <c r="FH59" i="2"/>
  <c r="FI59" i="2"/>
  <c r="FJ59" i="2"/>
  <c r="FK59" i="2"/>
  <c r="FL59" i="2"/>
  <c r="FM59" i="2"/>
  <c r="FN59" i="2"/>
  <c r="FO59" i="2"/>
  <c r="FP59" i="2"/>
  <c r="FQ59" i="2"/>
  <c r="FR59" i="2"/>
  <c r="FS59" i="2"/>
  <c r="FT59" i="2"/>
  <c r="FU59" i="2"/>
  <c r="FV59" i="2"/>
  <c r="FW59" i="2"/>
  <c r="FX59" i="2"/>
  <c r="FY59" i="2"/>
  <c r="FZ59" i="2"/>
  <c r="GA59" i="2"/>
  <c r="GB59" i="2"/>
  <c r="EA60" i="2"/>
  <c r="EB60" i="2"/>
  <c r="EC60" i="2"/>
  <c r="ED60" i="2"/>
  <c r="EE60" i="2"/>
  <c r="EF60" i="2"/>
  <c r="EG60" i="2"/>
  <c r="EH60" i="2"/>
  <c r="EI60" i="2"/>
  <c r="EJ60" i="2"/>
  <c r="EK60" i="2"/>
  <c r="EL60" i="2"/>
  <c r="EM60" i="2"/>
  <c r="EN60" i="2"/>
  <c r="EO60" i="2"/>
  <c r="EP60" i="2"/>
  <c r="EQ60" i="2"/>
  <c r="ER60" i="2"/>
  <c r="ES60" i="2"/>
  <c r="ET60" i="2"/>
  <c r="EU60" i="2"/>
  <c r="EV60" i="2"/>
  <c r="EW60" i="2"/>
  <c r="EX60" i="2"/>
  <c r="EY60" i="2"/>
  <c r="EZ60" i="2"/>
  <c r="FA60" i="2"/>
  <c r="FB60" i="2"/>
  <c r="FC60" i="2"/>
  <c r="FD60" i="2"/>
  <c r="FE60" i="2"/>
  <c r="FF60" i="2"/>
  <c r="FG60" i="2"/>
  <c r="FH60" i="2"/>
  <c r="FI60" i="2"/>
  <c r="FJ60" i="2"/>
  <c r="FK60" i="2"/>
  <c r="FL60" i="2"/>
  <c r="FM60" i="2"/>
  <c r="FN60" i="2"/>
  <c r="FO60" i="2"/>
  <c r="FP60" i="2"/>
  <c r="FQ60" i="2"/>
  <c r="FR60" i="2"/>
  <c r="FS60" i="2"/>
  <c r="FT60" i="2"/>
  <c r="FU60" i="2"/>
  <c r="FV60" i="2"/>
  <c r="FW60" i="2"/>
  <c r="FX60" i="2"/>
  <c r="FY60" i="2"/>
  <c r="FZ60" i="2"/>
  <c r="GA60" i="2"/>
  <c r="GB60" i="2"/>
  <c r="EA61" i="2"/>
  <c r="EB61" i="2"/>
  <c r="EC61" i="2"/>
  <c r="ED61" i="2"/>
  <c r="EE61" i="2"/>
  <c r="EF61" i="2"/>
  <c r="EG61" i="2"/>
  <c r="EH61" i="2"/>
  <c r="EI61" i="2"/>
  <c r="EJ61" i="2"/>
  <c r="EK61" i="2"/>
  <c r="EL61" i="2"/>
  <c r="EM61" i="2"/>
  <c r="EN61" i="2"/>
  <c r="EO61" i="2"/>
  <c r="EP61" i="2"/>
  <c r="EQ61" i="2"/>
  <c r="ER61" i="2"/>
  <c r="ES61" i="2"/>
  <c r="ET61" i="2"/>
  <c r="EU61" i="2"/>
  <c r="EV61" i="2"/>
  <c r="EW61" i="2"/>
  <c r="EX61" i="2"/>
  <c r="EY61" i="2"/>
  <c r="EZ61" i="2"/>
  <c r="FA61" i="2"/>
  <c r="FB61" i="2"/>
  <c r="FC61" i="2"/>
  <c r="FD61" i="2"/>
  <c r="FE61" i="2"/>
  <c r="FF61" i="2"/>
  <c r="FG61" i="2"/>
  <c r="FH61" i="2"/>
  <c r="FI61" i="2"/>
  <c r="FJ61" i="2"/>
  <c r="FK61" i="2"/>
  <c r="FL61" i="2"/>
  <c r="FM61" i="2"/>
  <c r="FN61" i="2"/>
  <c r="FO61" i="2"/>
  <c r="FP61" i="2"/>
  <c r="FQ61" i="2"/>
  <c r="FR61" i="2"/>
  <c r="FS61" i="2"/>
  <c r="FT61" i="2"/>
  <c r="FU61" i="2"/>
  <c r="FV61" i="2"/>
  <c r="FW61" i="2"/>
  <c r="FX61" i="2"/>
  <c r="FY61" i="2"/>
  <c r="FZ61" i="2"/>
  <c r="GA61" i="2"/>
  <c r="GB61" i="2"/>
  <c r="EA62" i="2"/>
  <c r="EB62" i="2"/>
  <c r="EC62" i="2"/>
  <c r="ED62" i="2"/>
  <c r="EE62" i="2"/>
  <c r="EF62" i="2"/>
  <c r="EG62" i="2"/>
  <c r="EH62" i="2"/>
  <c r="EI62" i="2"/>
  <c r="EJ62" i="2"/>
  <c r="EK62" i="2"/>
  <c r="EL62" i="2"/>
  <c r="EM62" i="2"/>
  <c r="EN62" i="2"/>
  <c r="EO62" i="2"/>
  <c r="EP62" i="2"/>
  <c r="EQ62" i="2"/>
  <c r="ER62" i="2"/>
  <c r="ES62" i="2"/>
  <c r="ET62" i="2"/>
  <c r="EU62" i="2"/>
  <c r="EV62" i="2"/>
  <c r="EW62" i="2"/>
  <c r="EX62" i="2"/>
  <c r="EY62" i="2"/>
  <c r="EZ62" i="2"/>
  <c r="FA62" i="2"/>
  <c r="FB62" i="2"/>
  <c r="FC62" i="2"/>
  <c r="FD62" i="2"/>
  <c r="FE62" i="2"/>
  <c r="FF62" i="2"/>
  <c r="FG62" i="2"/>
  <c r="FH62" i="2"/>
  <c r="FI62" i="2"/>
  <c r="FJ62" i="2"/>
  <c r="FK62" i="2"/>
  <c r="FL62" i="2"/>
  <c r="FM62" i="2"/>
  <c r="FN62" i="2"/>
  <c r="FO62" i="2"/>
  <c r="FP62" i="2"/>
  <c r="FQ62" i="2"/>
  <c r="FR62" i="2"/>
  <c r="FS62" i="2"/>
  <c r="FT62" i="2"/>
  <c r="FU62" i="2"/>
  <c r="FV62" i="2"/>
  <c r="FW62" i="2"/>
  <c r="FX62" i="2"/>
  <c r="FY62" i="2"/>
  <c r="FZ62" i="2"/>
  <c r="GA62" i="2"/>
  <c r="GB62" i="2"/>
  <c r="EA63" i="2"/>
  <c r="EB63" i="2"/>
  <c r="EC63" i="2"/>
  <c r="ED63" i="2"/>
  <c r="EE63" i="2"/>
  <c r="EF63" i="2"/>
  <c r="EG63" i="2"/>
  <c r="EH63" i="2"/>
  <c r="EI63" i="2"/>
  <c r="EJ63" i="2"/>
  <c r="EK63" i="2"/>
  <c r="EL63" i="2"/>
  <c r="EM63" i="2"/>
  <c r="EN63" i="2"/>
  <c r="EO63" i="2"/>
  <c r="EP63" i="2"/>
  <c r="EQ63" i="2"/>
  <c r="ER63" i="2"/>
  <c r="ES63" i="2"/>
  <c r="ET63" i="2"/>
  <c r="EU63" i="2"/>
  <c r="EV63" i="2"/>
  <c r="EW63" i="2"/>
  <c r="EX63" i="2"/>
  <c r="EY63" i="2"/>
  <c r="EZ63" i="2"/>
  <c r="FA63" i="2"/>
  <c r="FB63" i="2"/>
  <c r="FC63" i="2"/>
  <c r="FD63" i="2"/>
  <c r="FE63" i="2"/>
  <c r="FF63" i="2"/>
  <c r="FG63" i="2"/>
  <c r="FH63" i="2"/>
  <c r="FI63" i="2"/>
  <c r="FJ63" i="2"/>
  <c r="FK63" i="2"/>
  <c r="FL63" i="2"/>
  <c r="FM63" i="2"/>
  <c r="FN63" i="2"/>
  <c r="FO63" i="2"/>
  <c r="FP63" i="2"/>
  <c r="FQ63" i="2"/>
  <c r="FR63" i="2"/>
  <c r="FS63" i="2"/>
  <c r="FT63" i="2"/>
  <c r="FU63" i="2"/>
  <c r="FV63" i="2"/>
  <c r="FW63" i="2"/>
  <c r="FX63" i="2"/>
  <c r="FY63" i="2"/>
  <c r="FZ63" i="2"/>
  <c r="GA63" i="2"/>
  <c r="GB63" i="2"/>
  <c r="EA64" i="2"/>
  <c r="EB64" i="2"/>
  <c r="EC64" i="2"/>
  <c r="ED64" i="2"/>
  <c r="EE64" i="2"/>
  <c r="EF64" i="2"/>
  <c r="EG64" i="2"/>
  <c r="EH64" i="2"/>
  <c r="EI64" i="2"/>
  <c r="EJ64" i="2"/>
  <c r="EK64" i="2"/>
  <c r="EL64" i="2"/>
  <c r="EM64" i="2"/>
  <c r="EN64" i="2"/>
  <c r="EO64" i="2"/>
  <c r="EP64" i="2"/>
  <c r="EQ64" i="2"/>
  <c r="ER64" i="2"/>
  <c r="ES64" i="2"/>
  <c r="ET64" i="2"/>
  <c r="EU64" i="2"/>
  <c r="EV64" i="2"/>
  <c r="EW64" i="2"/>
  <c r="EX64" i="2"/>
  <c r="EY64" i="2"/>
  <c r="EZ64" i="2"/>
  <c r="FA64" i="2"/>
  <c r="FB64" i="2"/>
  <c r="FC64" i="2"/>
  <c r="FD64" i="2"/>
  <c r="FE64" i="2"/>
  <c r="FF64" i="2"/>
  <c r="FG64" i="2"/>
  <c r="FH64" i="2"/>
  <c r="FI64" i="2"/>
  <c r="FJ64" i="2"/>
  <c r="FK64" i="2"/>
  <c r="FL64" i="2"/>
  <c r="FM64" i="2"/>
  <c r="FN64" i="2"/>
  <c r="FO64" i="2"/>
  <c r="FP64" i="2"/>
  <c r="FQ64" i="2"/>
  <c r="FR64" i="2"/>
  <c r="FS64" i="2"/>
  <c r="FT64" i="2"/>
  <c r="FU64" i="2"/>
  <c r="FV64" i="2"/>
  <c r="FW64" i="2"/>
  <c r="FX64" i="2"/>
  <c r="FY64" i="2"/>
  <c r="FZ64" i="2"/>
  <c r="GA64" i="2"/>
  <c r="GB64" i="2"/>
  <c r="EA65" i="2"/>
  <c r="EB65" i="2"/>
  <c r="EC65" i="2"/>
  <c r="ED65" i="2"/>
  <c r="EE65" i="2"/>
  <c r="EF65" i="2"/>
  <c r="EG65" i="2"/>
  <c r="EH65" i="2"/>
  <c r="EI65" i="2"/>
  <c r="EJ65" i="2"/>
  <c r="EK65" i="2"/>
  <c r="EL65" i="2"/>
  <c r="EM65" i="2"/>
  <c r="EN65" i="2"/>
  <c r="EO65" i="2"/>
  <c r="EP65" i="2"/>
  <c r="EQ65" i="2"/>
  <c r="ER65" i="2"/>
  <c r="ES65" i="2"/>
  <c r="ET65" i="2"/>
  <c r="EU65" i="2"/>
  <c r="EV65" i="2"/>
  <c r="EW65" i="2"/>
  <c r="EX65" i="2"/>
  <c r="EY65" i="2"/>
  <c r="EZ65" i="2"/>
  <c r="FA65" i="2"/>
  <c r="FB65" i="2"/>
  <c r="FC65" i="2"/>
  <c r="FD65" i="2"/>
  <c r="FE65" i="2"/>
  <c r="FF65" i="2"/>
  <c r="FG65" i="2"/>
  <c r="FH65" i="2"/>
  <c r="FI65" i="2"/>
  <c r="FJ65" i="2"/>
  <c r="FK65" i="2"/>
  <c r="FL65" i="2"/>
  <c r="FM65" i="2"/>
  <c r="FN65" i="2"/>
  <c r="FO65" i="2"/>
  <c r="FP65" i="2"/>
  <c r="FQ65" i="2"/>
  <c r="FR65" i="2"/>
  <c r="FS65" i="2"/>
  <c r="FT65" i="2"/>
  <c r="FU65" i="2"/>
  <c r="FV65" i="2"/>
  <c r="FW65" i="2"/>
  <c r="FX65" i="2"/>
  <c r="FY65" i="2"/>
  <c r="FZ65" i="2"/>
  <c r="GA65" i="2"/>
  <c r="GB65" i="2"/>
  <c r="EA66" i="2"/>
  <c r="EB66" i="2"/>
  <c r="EC66" i="2"/>
  <c r="ED66" i="2"/>
  <c r="EE66" i="2"/>
  <c r="EF66" i="2"/>
  <c r="EG66" i="2"/>
  <c r="EH66" i="2"/>
  <c r="EI66" i="2"/>
  <c r="EJ66" i="2"/>
  <c r="EK66" i="2"/>
  <c r="EL66" i="2"/>
  <c r="EM66" i="2"/>
  <c r="EN66" i="2"/>
  <c r="EO66" i="2"/>
  <c r="EP66" i="2"/>
  <c r="EQ66" i="2"/>
  <c r="ER66" i="2"/>
  <c r="ES66" i="2"/>
  <c r="ET66" i="2"/>
  <c r="EU66" i="2"/>
  <c r="EV66" i="2"/>
  <c r="EW66" i="2"/>
  <c r="EX66" i="2"/>
  <c r="EY66" i="2"/>
  <c r="EZ66" i="2"/>
  <c r="FA66" i="2"/>
  <c r="FB66" i="2"/>
  <c r="FC66" i="2"/>
  <c r="FD66" i="2"/>
  <c r="FE66" i="2"/>
  <c r="FF66" i="2"/>
  <c r="FG66" i="2"/>
  <c r="FH66" i="2"/>
  <c r="FI66" i="2"/>
  <c r="FJ66" i="2"/>
  <c r="FK66" i="2"/>
  <c r="FL66" i="2"/>
  <c r="FM66" i="2"/>
  <c r="FN66" i="2"/>
  <c r="FO66" i="2"/>
  <c r="FP66" i="2"/>
  <c r="FQ66" i="2"/>
  <c r="FR66" i="2"/>
  <c r="FS66" i="2"/>
  <c r="FT66" i="2"/>
  <c r="FU66" i="2"/>
  <c r="FV66" i="2"/>
  <c r="FW66" i="2"/>
  <c r="FX66" i="2"/>
  <c r="FY66" i="2"/>
  <c r="FZ66" i="2"/>
  <c r="GA66" i="2"/>
  <c r="GB66" i="2"/>
  <c r="EA67" i="2"/>
  <c r="EB67" i="2"/>
  <c r="EC67" i="2"/>
  <c r="ED67" i="2"/>
  <c r="EE67" i="2"/>
  <c r="EF67" i="2"/>
  <c r="EG67" i="2"/>
  <c r="EH67" i="2"/>
  <c r="EI67" i="2"/>
  <c r="EJ67" i="2"/>
  <c r="EK67" i="2"/>
  <c r="EL67" i="2"/>
  <c r="EM67" i="2"/>
  <c r="EN67" i="2"/>
  <c r="EO67" i="2"/>
  <c r="EP67" i="2"/>
  <c r="EQ67" i="2"/>
  <c r="ER67" i="2"/>
  <c r="ES67" i="2"/>
  <c r="ET67" i="2"/>
  <c r="EU67" i="2"/>
  <c r="EV67" i="2"/>
  <c r="EW67" i="2"/>
  <c r="EX67" i="2"/>
  <c r="EY67" i="2"/>
  <c r="EZ67" i="2"/>
  <c r="FA67" i="2"/>
  <c r="FB67" i="2"/>
  <c r="FC67" i="2"/>
  <c r="FD67" i="2"/>
  <c r="FE67" i="2"/>
  <c r="FF67" i="2"/>
  <c r="FG67" i="2"/>
  <c r="FH67" i="2"/>
  <c r="FI67" i="2"/>
  <c r="FJ67" i="2"/>
  <c r="FK67" i="2"/>
  <c r="FL67" i="2"/>
  <c r="FM67" i="2"/>
  <c r="FN67" i="2"/>
  <c r="FO67" i="2"/>
  <c r="FP67" i="2"/>
  <c r="FQ67" i="2"/>
  <c r="FR67" i="2"/>
  <c r="FS67" i="2"/>
  <c r="FT67" i="2"/>
  <c r="FU67" i="2"/>
  <c r="FV67" i="2"/>
  <c r="FW67" i="2"/>
  <c r="FX67" i="2"/>
  <c r="FY67" i="2"/>
  <c r="FZ67" i="2"/>
  <c r="GA67" i="2"/>
  <c r="GB67" i="2"/>
  <c r="EA68" i="2"/>
  <c r="EB68" i="2"/>
  <c r="EC68" i="2"/>
  <c r="ED68" i="2"/>
  <c r="EE68" i="2"/>
  <c r="EF68" i="2"/>
  <c r="EG68" i="2"/>
  <c r="EH68" i="2"/>
  <c r="EI68" i="2"/>
  <c r="EJ68" i="2"/>
  <c r="EK68" i="2"/>
  <c r="EL68" i="2"/>
  <c r="EM68" i="2"/>
  <c r="EN68" i="2"/>
  <c r="EO68" i="2"/>
  <c r="EP68" i="2"/>
  <c r="EQ68" i="2"/>
  <c r="ER68" i="2"/>
  <c r="ES68" i="2"/>
  <c r="ET68" i="2"/>
  <c r="EU68" i="2"/>
  <c r="EV68" i="2"/>
  <c r="EW68" i="2"/>
  <c r="EX68" i="2"/>
  <c r="EY68" i="2"/>
  <c r="EZ68" i="2"/>
  <c r="FA68" i="2"/>
  <c r="FB68" i="2"/>
  <c r="FC68" i="2"/>
  <c r="FD68" i="2"/>
  <c r="FE68" i="2"/>
  <c r="FF68" i="2"/>
  <c r="FG68" i="2"/>
  <c r="FH68" i="2"/>
  <c r="FI68" i="2"/>
  <c r="FJ68" i="2"/>
  <c r="FK68" i="2"/>
  <c r="FL68" i="2"/>
  <c r="FM68" i="2"/>
  <c r="FN68" i="2"/>
  <c r="FO68" i="2"/>
  <c r="FP68" i="2"/>
  <c r="FQ68" i="2"/>
  <c r="FR68" i="2"/>
  <c r="FS68" i="2"/>
  <c r="FT68" i="2"/>
  <c r="FU68" i="2"/>
  <c r="FV68" i="2"/>
  <c r="FW68" i="2"/>
  <c r="FX68" i="2"/>
  <c r="FY68" i="2"/>
  <c r="FZ68" i="2"/>
  <c r="GA68" i="2"/>
  <c r="GB68" i="2"/>
  <c r="EA69" i="2"/>
  <c r="EB69" i="2"/>
  <c r="EC69" i="2"/>
  <c r="ED69" i="2"/>
  <c r="EE69" i="2"/>
  <c r="EF69" i="2"/>
  <c r="EG69" i="2"/>
  <c r="EH69" i="2"/>
  <c r="EI69" i="2"/>
  <c r="EJ69" i="2"/>
  <c r="EK69" i="2"/>
  <c r="EL69" i="2"/>
  <c r="EM69" i="2"/>
  <c r="EN69" i="2"/>
  <c r="EO69" i="2"/>
  <c r="EP69" i="2"/>
  <c r="EQ69" i="2"/>
  <c r="ER69" i="2"/>
  <c r="ES69" i="2"/>
  <c r="ET69" i="2"/>
  <c r="EU69" i="2"/>
  <c r="EV69" i="2"/>
  <c r="EW69" i="2"/>
  <c r="EX69" i="2"/>
  <c r="EY69" i="2"/>
  <c r="EZ69" i="2"/>
  <c r="FA69" i="2"/>
  <c r="FB69" i="2"/>
  <c r="FC69" i="2"/>
  <c r="FD69" i="2"/>
  <c r="FE69" i="2"/>
  <c r="FF69" i="2"/>
  <c r="FG69" i="2"/>
  <c r="FH69" i="2"/>
  <c r="FI69" i="2"/>
  <c r="FJ69" i="2"/>
  <c r="FK69" i="2"/>
  <c r="FL69" i="2"/>
  <c r="FM69" i="2"/>
  <c r="FN69" i="2"/>
  <c r="FO69" i="2"/>
  <c r="FP69" i="2"/>
  <c r="FQ69" i="2"/>
  <c r="FR69" i="2"/>
  <c r="FS69" i="2"/>
  <c r="FT69" i="2"/>
  <c r="FU69" i="2"/>
  <c r="FV69" i="2"/>
  <c r="FW69" i="2"/>
  <c r="FX69" i="2"/>
  <c r="FY69" i="2"/>
  <c r="FZ69" i="2"/>
  <c r="GA69" i="2"/>
  <c r="GB69" i="2"/>
  <c r="EA70" i="2"/>
  <c r="EB70" i="2"/>
  <c r="EC70" i="2"/>
  <c r="ED70" i="2"/>
  <c r="EE70" i="2"/>
  <c r="EF70" i="2"/>
  <c r="EG70" i="2"/>
  <c r="EH70" i="2"/>
  <c r="EI70" i="2"/>
  <c r="EJ70" i="2"/>
  <c r="EK70" i="2"/>
  <c r="EL70" i="2"/>
  <c r="EM70" i="2"/>
  <c r="EN70" i="2"/>
  <c r="EO70" i="2"/>
  <c r="EP70" i="2"/>
  <c r="EQ70" i="2"/>
  <c r="ER70" i="2"/>
  <c r="ES70" i="2"/>
  <c r="ET70" i="2"/>
  <c r="EU70" i="2"/>
  <c r="EV70" i="2"/>
  <c r="EW70" i="2"/>
  <c r="EX70" i="2"/>
  <c r="EY70" i="2"/>
  <c r="EZ70" i="2"/>
  <c r="FA70" i="2"/>
  <c r="FB70" i="2"/>
  <c r="FC70" i="2"/>
  <c r="FD70" i="2"/>
  <c r="FE70" i="2"/>
  <c r="FF70" i="2"/>
  <c r="FG70" i="2"/>
  <c r="FH70" i="2"/>
  <c r="FI70" i="2"/>
  <c r="FJ70" i="2"/>
  <c r="FK70" i="2"/>
  <c r="FL70" i="2"/>
  <c r="FM70" i="2"/>
  <c r="FN70" i="2"/>
  <c r="FO70" i="2"/>
  <c r="FP70" i="2"/>
  <c r="FQ70" i="2"/>
  <c r="FR70" i="2"/>
  <c r="FS70" i="2"/>
  <c r="FT70" i="2"/>
  <c r="FU70" i="2"/>
  <c r="FV70" i="2"/>
  <c r="FW70" i="2"/>
  <c r="FX70" i="2"/>
  <c r="FY70" i="2"/>
  <c r="FZ70" i="2"/>
  <c r="GA70" i="2"/>
  <c r="GB70"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EA72" i="2"/>
  <c r="EB72" i="2"/>
  <c r="EC72" i="2"/>
  <c r="ED72" i="2"/>
  <c r="EE72" i="2"/>
  <c r="EF72" i="2"/>
  <c r="EG72" i="2"/>
  <c r="EH72" i="2"/>
  <c r="EI72" i="2"/>
  <c r="EJ72" i="2"/>
  <c r="EK72" i="2"/>
  <c r="EL72" i="2"/>
  <c r="EM72" i="2"/>
  <c r="EN72" i="2"/>
  <c r="EO72" i="2"/>
  <c r="EP72" i="2"/>
  <c r="EQ72" i="2"/>
  <c r="ER72" i="2"/>
  <c r="ES72" i="2"/>
  <c r="ET72" i="2"/>
  <c r="EU72" i="2"/>
  <c r="EV72" i="2"/>
  <c r="EW72" i="2"/>
  <c r="EX72" i="2"/>
  <c r="EY72" i="2"/>
  <c r="EZ72" i="2"/>
  <c r="FA72" i="2"/>
  <c r="FB72" i="2"/>
  <c r="FC72" i="2"/>
  <c r="FD72" i="2"/>
  <c r="FE72" i="2"/>
  <c r="FF72" i="2"/>
  <c r="FG72" i="2"/>
  <c r="FH72" i="2"/>
  <c r="FI72" i="2"/>
  <c r="FJ72" i="2"/>
  <c r="FK72" i="2"/>
  <c r="FL72" i="2"/>
  <c r="FM72" i="2"/>
  <c r="FN72" i="2"/>
  <c r="FO72" i="2"/>
  <c r="FP72" i="2"/>
  <c r="FQ72" i="2"/>
  <c r="FR72" i="2"/>
  <c r="FS72" i="2"/>
  <c r="FT72" i="2"/>
  <c r="FU72" i="2"/>
  <c r="FV72" i="2"/>
  <c r="FW72" i="2"/>
  <c r="FX72" i="2"/>
  <c r="FY72" i="2"/>
  <c r="FZ72" i="2"/>
  <c r="GA72" i="2"/>
  <c r="GB72" i="2"/>
  <c r="EA73" i="2"/>
  <c r="EB73" i="2"/>
  <c r="EC73" i="2"/>
  <c r="ED73" i="2"/>
  <c r="EE73" i="2"/>
  <c r="EF73" i="2"/>
  <c r="EG73" i="2"/>
  <c r="EH73" i="2"/>
  <c r="EI73" i="2"/>
  <c r="EJ73" i="2"/>
  <c r="EK73" i="2"/>
  <c r="EL73" i="2"/>
  <c r="EM73" i="2"/>
  <c r="EN73" i="2"/>
  <c r="EO73" i="2"/>
  <c r="EP73" i="2"/>
  <c r="EQ73" i="2"/>
  <c r="ER73" i="2"/>
  <c r="ES73" i="2"/>
  <c r="ET73" i="2"/>
  <c r="EU73" i="2"/>
  <c r="EV73" i="2"/>
  <c r="EW73" i="2"/>
  <c r="EX73" i="2"/>
  <c r="EY73" i="2"/>
  <c r="EZ73" i="2"/>
  <c r="FA73" i="2"/>
  <c r="FB73" i="2"/>
  <c r="FC73" i="2"/>
  <c r="FD73" i="2"/>
  <c r="FE73" i="2"/>
  <c r="FF73" i="2"/>
  <c r="FG73" i="2"/>
  <c r="FH73" i="2"/>
  <c r="FI73" i="2"/>
  <c r="FJ73" i="2"/>
  <c r="FK73" i="2"/>
  <c r="FL73" i="2"/>
  <c r="FM73" i="2"/>
  <c r="FN73" i="2"/>
  <c r="FO73" i="2"/>
  <c r="FP73" i="2"/>
  <c r="FQ73" i="2"/>
  <c r="FR73" i="2"/>
  <c r="FS73" i="2"/>
  <c r="FT73" i="2"/>
  <c r="FU73" i="2"/>
  <c r="FV73" i="2"/>
  <c r="FW73" i="2"/>
  <c r="FX73" i="2"/>
  <c r="FY73" i="2"/>
  <c r="FZ73" i="2"/>
  <c r="GA73" i="2"/>
  <c r="GB73" i="2"/>
  <c r="EA74" i="2"/>
  <c r="EB74" i="2"/>
  <c r="EC74" i="2"/>
  <c r="ED74" i="2"/>
  <c r="EE74" i="2"/>
  <c r="EF74" i="2"/>
  <c r="EG74" i="2"/>
  <c r="EH74" i="2"/>
  <c r="EI74" i="2"/>
  <c r="EJ74" i="2"/>
  <c r="EK74" i="2"/>
  <c r="EL74" i="2"/>
  <c r="EM74" i="2"/>
  <c r="EN74" i="2"/>
  <c r="EO74" i="2"/>
  <c r="EP74" i="2"/>
  <c r="EQ74" i="2"/>
  <c r="ER74" i="2"/>
  <c r="ES74" i="2"/>
  <c r="ET74" i="2"/>
  <c r="EU74" i="2"/>
  <c r="EV74" i="2"/>
  <c r="EW74" i="2"/>
  <c r="EX74" i="2"/>
  <c r="EY74" i="2"/>
  <c r="EZ74" i="2"/>
  <c r="FA74" i="2"/>
  <c r="FB74" i="2"/>
  <c r="FC74" i="2"/>
  <c r="FD74" i="2"/>
  <c r="FE74" i="2"/>
  <c r="FF74" i="2"/>
  <c r="FG74" i="2"/>
  <c r="FH74" i="2"/>
  <c r="FI74" i="2"/>
  <c r="FJ74" i="2"/>
  <c r="FK74" i="2"/>
  <c r="FL74" i="2"/>
  <c r="FM74" i="2"/>
  <c r="FN74" i="2"/>
  <c r="FO74" i="2"/>
  <c r="FP74" i="2"/>
  <c r="FQ74" i="2"/>
  <c r="FR74" i="2"/>
  <c r="FS74" i="2"/>
  <c r="FT74" i="2"/>
  <c r="FU74" i="2"/>
  <c r="FV74" i="2"/>
  <c r="FW74" i="2"/>
  <c r="FX74" i="2"/>
  <c r="FY74" i="2"/>
  <c r="FZ74" i="2"/>
  <c r="GA74" i="2"/>
  <c r="GB74" i="2"/>
  <c r="EA75" i="2"/>
  <c r="EB75" i="2"/>
  <c r="EC75" i="2"/>
  <c r="ED75" i="2"/>
  <c r="EE75" i="2"/>
  <c r="EF75" i="2"/>
  <c r="EG75" i="2"/>
  <c r="EH75" i="2"/>
  <c r="EI75" i="2"/>
  <c r="EJ75" i="2"/>
  <c r="EK75" i="2"/>
  <c r="EL75" i="2"/>
  <c r="EM75" i="2"/>
  <c r="EN75" i="2"/>
  <c r="EO75" i="2"/>
  <c r="EP75" i="2"/>
  <c r="EQ75" i="2"/>
  <c r="ER75" i="2"/>
  <c r="ES75" i="2"/>
  <c r="ET75" i="2"/>
  <c r="EU75" i="2"/>
  <c r="EV75" i="2"/>
  <c r="EW75" i="2"/>
  <c r="EX75" i="2"/>
  <c r="EY75" i="2"/>
  <c r="EZ75" i="2"/>
  <c r="FA75" i="2"/>
  <c r="FB75" i="2"/>
  <c r="FC75" i="2"/>
  <c r="FD75" i="2"/>
  <c r="FE75" i="2"/>
  <c r="FF75" i="2"/>
  <c r="FG75" i="2"/>
  <c r="FH75" i="2"/>
  <c r="FI75" i="2"/>
  <c r="FJ75" i="2"/>
  <c r="FK75" i="2"/>
  <c r="FL75" i="2"/>
  <c r="FM75" i="2"/>
  <c r="FN75" i="2"/>
  <c r="FO75" i="2"/>
  <c r="FP75" i="2"/>
  <c r="FQ75" i="2"/>
  <c r="FR75" i="2"/>
  <c r="FS75" i="2"/>
  <c r="FT75" i="2"/>
  <c r="FU75" i="2"/>
  <c r="FV75" i="2"/>
  <c r="FW75" i="2"/>
  <c r="FX75" i="2"/>
  <c r="FY75" i="2"/>
  <c r="FZ75" i="2"/>
  <c r="GA75" i="2"/>
  <c r="GB75" i="2"/>
  <c r="EA76" i="2"/>
  <c r="EB76" i="2"/>
  <c r="EC76" i="2"/>
  <c r="ED76" i="2"/>
  <c r="EE76" i="2"/>
  <c r="EF76" i="2"/>
  <c r="EG76" i="2"/>
  <c r="EH76" i="2"/>
  <c r="EI76" i="2"/>
  <c r="EJ76" i="2"/>
  <c r="EK76" i="2"/>
  <c r="EL76" i="2"/>
  <c r="EM76" i="2"/>
  <c r="EN76" i="2"/>
  <c r="EO76" i="2"/>
  <c r="EP76" i="2"/>
  <c r="EQ76" i="2"/>
  <c r="ER76" i="2"/>
  <c r="ES76" i="2"/>
  <c r="ET76" i="2"/>
  <c r="EU76" i="2"/>
  <c r="EV76" i="2"/>
  <c r="EW76" i="2"/>
  <c r="EX76" i="2"/>
  <c r="EY76" i="2"/>
  <c r="EZ76" i="2"/>
  <c r="FA76" i="2"/>
  <c r="FB76" i="2"/>
  <c r="FC76" i="2"/>
  <c r="FD76" i="2"/>
  <c r="FE76" i="2"/>
  <c r="FF76" i="2"/>
  <c r="FG76" i="2"/>
  <c r="FH76" i="2"/>
  <c r="FI76" i="2"/>
  <c r="FJ76" i="2"/>
  <c r="FK76" i="2"/>
  <c r="FL76" i="2"/>
  <c r="FM76" i="2"/>
  <c r="FN76" i="2"/>
  <c r="FO76" i="2"/>
  <c r="FP76" i="2"/>
  <c r="FQ76" i="2"/>
  <c r="FR76" i="2"/>
  <c r="FS76" i="2"/>
  <c r="FT76" i="2"/>
  <c r="FU76" i="2"/>
  <c r="FV76" i="2"/>
  <c r="FW76" i="2"/>
  <c r="FX76" i="2"/>
  <c r="FY76" i="2"/>
  <c r="FZ76" i="2"/>
  <c r="GA76" i="2"/>
  <c r="GB76" i="2"/>
  <c r="EA77" i="2"/>
  <c r="EB77" i="2"/>
  <c r="EC77" i="2"/>
  <c r="ED77" i="2"/>
  <c r="EE77" i="2"/>
  <c r="EF77" i="2"/>
  <c r="EG77" i="2"/>
  <c r="EH77" i="2"/>
  <c r="EI77" i="2"/>
  <c r="EJ77" i="2"/>
  <c r="EK77" i="2"/>
  <c r="EL77" i="2"/>
  <c r="EM77" i="2"/>
  <c r="EN77" i="2"/>
  <c r="EO77" i="2"/>
  <c r="EP77" i="2"/>
  <c r="EQ77" i="2"/>
  <c r="ER77" i="2"/>
  <c r="ES77" i="2"/>
  <c r="ET77" i="2"/>
  <c r="EU77" i="2"/>
  <c r="EV77" i="2"/>
  <c r="EW77" i="2"/>
  <c r="EX77" i="2"/>
  <c r="EY77" i="2"/>
  <c r="EZ77" i="2"/>
  <c r="FA77" i="2"/>
  <c r="FB77" i="2"/>
  <c r="FC77" i="2"/>
  <c r="FD77" i="2"/>
  <c r="FE77" i="2"/>
  <c r="FF77" i="2"/>
  <c r="FG77" i="2"/>
  <c r="FH77" i="2"/>
  <c r="FI77" i="2"/>
  <c r="FJ77" i="2"/>
  <c r="FK77" i="2"/>
  <c r="FL77" i="2"/>
  <c r="FM77" i="2"/>
  <c r="FN77" i="2"/>
  <c r="FO77" i="2"/>
  <c r="FP77" i="2"/>
  <c r="FQ77" i="2"/>
  <c r="FR77" i="2"/>
  <c r="FS77" i="2"/>
  <c r="FT77" i="2"/>
  <c r="FU77" i="2"/>
  <c r="FV77" i="2"/>
  <c r="FW77" i="2"/>
  <c r="FX77" i="2"/>
  <c r="FY77" i="2"/>
  <c r="FZ77" i="2"/>
  <c r="GA77" i="2"/>
  <c r="GB77" i="2"/>
  <c r="EA78" i="2"/>
  <c r="EB78" i="2"/>
  <c r="EC78" i="2"/>
  <c r="ED78" i="2"/>
  <c r="EE78" i="2"/>
  <c r="EF78" i="2"/>
  <c r="EG78" i="2"/>
  <c r="EH78" i="2"/>
  <c r="EI78" i="2"/>
  <c r="EJ78" i="2"/>
  <c r="EK78" i="2"/>
  <c r="EL78" i="2"/>
  <c r="EM78" i="2"/>
  <c r="EN78" i="2"/>
  <c r="EO78" i="2"/>
  <c r="EP78" i="2"/>
  <c r="EQ78" i="2"/>
  <c r="ER78" i="2"/>
  <c r="ES78" i="2"/>
  <c r="ET78" i="2"/>
  <c r="EU78" i="2"/>
  <c r="EV78" i="2"/>
  <c r="EW78" i="2"/>
  <c r="EX78" i="2"/>
  <c r="EY78" i="2"/>
  <c r="EZ78" i="2"/>
  <c r="FA78" i="2"/>
  <c r="FB78" i="2"/>
  <c r="FC78" i="2"/>
  <c r="FD78" i="2"/>
  <c r="FE78" i="2"/>
  <c r="FF78" i="2"/>
  <c r="FG78" i="2"/>
  <c r="FH78" i="2"/>
  <c r="FI78" i="2"/>
  <c r="FJ78" i="2"/>
  <c r="FK78" i="2"/>
  <c r="FL78" i="2"/>
  <c r="FM78" i="2"/>
  <c r="FN78" i="2"/>
  <c r="FO78" i="2"/>
  <c r="FP78" i="2"/>
  <c r="FQ78" i="2"/>
  <c r="FR78" i="2"/>
  <c r="FS78" i="2"/>
  <c r="FT78" i="2"/>
  <c r="FU78" i="2"/>
  <c r="FV78" i="2"/>
  <c r="FW78" i="2"/>
  <c r="FX78" i="2"/>
  <c r="FY78" i="2"/>
  <c r="FZ78" i="2"/>
  <c r="GA78" i="2"/>
  <c r="GB78" i="2"/>
  <c r="EA79" i="2"/>
  <c r="EB79" i="2"/>
  <c r="EC79" i="2"/>
  <c r="ED79" i="2"/>
  <c r="EE79" i="2"/>
  <c r="EF79" i="2"/>
  <c r="EG79" i="2"/>
  <c r="EH79" i="2"/>
  <c r="EI79" i="2"/>
  <c r="EJ79" i="2"/>
  <c r="EK79" i="2"/>
  <c r="EL79" i="2"/>
  <c r="EM79" i="2"/>
  <c r="EN79" i="2"/>
  <c r="EO79" i="2"/>
  <c r="EP79" i="2"/>
  <c r="EQ79" i="2"/>
  <c r="ER79" i="2"/>
  <c r="ES79" i="2"/>
  <c r="ET79" i="2"/>
  <c r="EU79" i="2"/>
  <c r="EV79" i="2"/>
  <c r="EW79" i="2"/>
  <c r="EX79" i="2"/>
  <c r="EY79" i="2"/>
  <c r="EZ79" i="2"/>
  <c r="FA79" i="2"/>
  <c r="FB79" i="2"/>
  <c r="FC79" i="2"/>
  <c r="FD79" i="2"/>
  <c r="FE79" i="2"/>
  <c r="FF79" i="2"/>
  <c r="FG79" i="2"/>
  <c r="FH79" i="2"/>
  <c r="FI79" i="2"/>
  <c r="FJ79" i="2"/>
  <c r="FK79" i="2"/>
  <c r="FL79" i="2"/>
  <c r="FM79" i="2"/>
  <c r="FN79" i="2"/>
  <c r="FO79" i="2"/>
  <c r="FP79" i="2"/>
  <c r="FQ79" i="2"/>
  <c r="FR79" i="2"/>
  <c r="FS79" i="2"/>
  <c r="FT79" i="2"/>
  <c r="FU79" i="2"/>
  <c r="FV79" i="2"/>
  <c r="FW79" i="2"/>
  <c r="FX79" i="2"/>
  <c r="FY79" i="2"/>
  <c r="FZ79" i="2"/>
  <c r="GA79" i="2"/>
  <c r="GB79" i="2"/>
  <c r="EA80" i="2"/>
  <c r="EB80" i="2"/>
  <c r="EC80" i="2"/>
  <c r="ED80" i="2"/>
  <c r="EE80" i="2"/>
  <c r="EF80" i="2"/>
  <c r="EG80" i="2"/>
  <c r="EH80" i="2"/>
  <c r="EI80" i="2"/>
  <c r="EJ80" i="2"/>
  <c r="EK80" i="2"/>
  <c r="EL80" i="2"/>
  <c r="EM80" i="2"/>
  <c r="EN80" i="2"/>
  <c r="EO80" i="2"/>
  <c r="EP80" i="2"/>
  <c r="EQ80" i="2"/>
  <c r="ER80" i="2"/>
  <c r="ES80" i="2"/>
  <c r="ET80" i="2"/>
  <c r="EU80" i="2"/>
  <c r="EV80" i="2"/>
  <c r="EW80" i="2"/>
  <c r="EX80" i="2"/>
  <c r="EY80" i="2"/>
  <c r="EZ80" i="2"/>
  <c r="FA80" i="2"/>
  <c r="FB80" i="2"/>
  <c r="FC80" i="2"/>
  <c r="FD80" i="2"/>
  <c r="FE80" i="2"/>
  <c r="FF80" i="2"/>
  <c r="FG80" i="2"/>
  <c r="FH80" i="2"/>
  <c r="FI80" i="2"/>
  <c r="FJ80" i="2"/>
  <c r="FK80" i="2"/>
  <c r="FL80" i="2"/>
  <c r="FM80" i="2"/>
  <c r="FN80" i="2"/>
  <c r="FO80" i="2"/>
  <c r="FP80" i="2"/>
  <c r="FQ80" i="2"/>
  <c r="FR80" i="2"/>
  <c r="FS80" i="2"/>
  <c r="FT80" i="2"/>
  <c r="FU80" i="2"/>
  <c r="FV80" i="2"/>
  <c r="FW80" i="2"/>
  <c r="FX80" i="2"/>
  <c r="FY80" i="2"/>
  <c r="FZ80" i="2"/>
  <c r="GA80" i="2"/>
  <c r="GB80" i="2"/>
  <c r="EA81" i="2"/>
  <c r="EB81" i="2"/>
  <c r="EC81" i="2"/>
  <c r="ED81" i="2"/>
  <c r="EE81" i="2"/>
  <c r="EF81" i="2"/>
  <c r="EG81" i="2"/>
  <c r="EH81" i="2"/>
  <c r="EI81" i="2"/>
  <c r="EJ81" i="2"/>
  <c r="EK81" i="2"/>
  <c r="EL81" i="2"/>
  <c r="EM81" i="2"/>
  <c r="EN81" i="2"/>
  <c r="EO81" i="2"/>
  <c r="EP81" i="2"/>
  <c r="EQ81" i="2"/>
  <c r="ER81" i="2"/>
  <c r="ES81" i="2"/>
  <c r="ET81" i="2"/>
  <c r="EU81" i="2"/>
  <c r="EV81" i="2"/>
  <c r="EW81" i="2"/>
  <c r="EX81" i="2"/>
  <c r="EY81" i="2"/>
  <c r="EZ81" i="2"/>
  <c r="FA81" i="2"/>
  <c r="FB81" i="2"/>
  <c r="FC81" i="2"/>
  <c r="FD81" i="2"/>
  <c r="FE81" i="2"/>
  <c r="FF81" i="2"/>
  <c r="FG81" i="2"/>
  <c r="FH81" i="2"/>
  <c r="FI81" i="2"/>
  <c r="FJ81" i="2"/>
  <c r="FK81" i="2"/>
  <c r="FL81" i="2"/>
  <c r="FM81" i="2"/>
  <c r="FN81" i="2"/>
  <c r="FO81" i="2"/>
  <c r="FP81" i="2"/>
  <c r="FQ81" i="2"/>
  <c r="FR81" i="2"/>
  <c r="FS81" i="2"/>
  <c r="FT81" i="2"/>
  <c r="FU81" i="2"/>
  <c r="FV81" i="2"/>
  <c r="FW81" i="2"/>
  <c r="FX81" i="2"/>
  <c r="FY81" i="2"/>
  <c r="FZ81" i="2"/>
  <c r="GA81" i="2"/>
  <c r="GB81" i="2"/>
  <c r="EA82" i="2"/>
  <c r="EB82" i="2"/>
  <c r="EC82" i="2"/>
  <c r="ED82" i="2"/>
  <c r="EE82" i="2"/>
  <c r="EF82" i="2"/>
  <c r="EG82" i="2"/>
  <c r="EH82" i="2"/>
  <c r="EI82" i="2"/>
  <c r="EJ82" i="2"/>
  <c r="EK82" i="2"/>
  <c r="EL82" i="2"/>
  <c r="EM82" i="2"/>
  <c r="EN82" i="2"/>
  <c r="EO82" i="2"/>
  <c r="EP82" i="2"/>
  <c r="EQ82" i="2"/>
  <c r="ER82" i="2"/>
  <c r="ES82" i="2"/>
  <c r="ET82" i="2"/>
  <c r="EU82" i="2"/>
  <c r="EV82" i="2"/>
  <c r="EW82" i="2"/>
  <c r="EX82" i="2"/>
  <c r="EY82" i="2"/>
  <c r="EZ82" i="2"/>
  <c r="FA82" i="2"/>
  <c r="FB82" i="2"/>
  <c r="FC82" i="2"/>
  <c r="FD82" i="2"/>
  <c r="FE82" i="2"/>
  <c r="FF82" i="2"/>
  <c r="FG82" i="2"/>
  <c r="FH82" i="2"/>
  <c r="FI82" i="2"/>
  <c r="FJ82" i="2"/>
  <c r="FK82" i="2"/>
  <c r="FL82" i="2"/>
  <c r="FM82" i="2"/>
  <c r="FN82" i="2"/>
  <c r="FO82" i="2"/>
  <c r="FP82" i="2"/>
  <c r="FQ82" i="2"/>
  <c r="FR82" i="2"/>
  <c r="FS82" i="2"/>
  <c r="FT82" i="2"/>
  <c r="FU82" i="2"/>
  <c r="FV82" i="2"/>
  <c r="FW82" i="2"/>
  <c r="FX82" i="2"/>
  <c r="FY82" i="2"/>
  <c r="FZ82" i="2"/>
  <c r="GA82" i="2"/>
  <c r="GB82" i="2"/>
  <c r="EA83" i="2"/>
  <c r="EB83" i="2"/>
  <c r="EC83" i="2"/>
  <c r="ED83" i="2"/>
  <c r="EE83" i="2"/>
  <c r="EF83" i="2"/>
  <c r="EG83" i="2"/>
  <c r="EH83" i="2"/>
  <c r="EI83" i="2"/>
  <c r="EJ83" i="2"/>
  <c r="EK83" i="2"/>
  <c r="EL83" i="2"/>
  <c r="EM83" i="2"/>
  <c r="EN83" i="2"/>
  <c r="EO83" i="2"/>
  <c r="EP83" i="2"/>
  <c r="EQ83" i="2"/>
  <c r="ER83" i="2"/>
  <c r="ES83" i="2"/>
  <c r="ET83" i="2"/>
  <c r="EU83" i="2"/>
  <c r="EV83" i="2"/>
  <c r="EW83" i="2"/>
  <c r="EX83" i="2"/>
  <c r="EY83" i="2"/>
  <c r="EZ83" i="2"/>
  <c r="FA83" i="2"/>
  <c r="FB83" i="2"/>
  <c r="FC83" i="2"/>
  <c r="FD83" i="2"/>
  <c r="FE83" i="2"/>
  <c r="FF83" i="2"/>
  <c r="FG83" i="2"/>
  <c r="FH83" i="2"/>
  <c r="FI83" i="2"/>
  <c r="FJ83" i="2"/>
  <c r="FK83" i="2"/>
  <c r="FL83" i="2"/>
  <c r="FM83" i="2"/>
  <c r="FN83" i="2"/>
  <c r="FO83" i="2"/>
  <c r="FP83" i="2"/>
  <c r="FQ83" i="2"/>
  <c r="FR83" i="2"/>
  <c r="FS83" i="2"/>
  <c r="FT83" i="2"/>
  <c r="FU83" i="2"/>
  <c r="FV83" i="2"/>
  <c r="FW83" i="2"/>
  <c r="FX83" i="2"/>
  <c r="FY83" i="2"/>
  <c r="FZ83" i="2"/>
  <c r="GA83" i="2"/>
  <c r="GB83" i="2"/>
  <c r="EA84" i="2"/>
  <c r="EB84" i="2"/>
  <c r="EC84" i="2"/>
  <c r="ED84" i="2"/>
  <c r="EE84" i="2"/>
  <c r="EF84" i="2"/>
  <c r="EG84" i="2"/>
  <c r="EH84" i="2"/>
  <c r="EI84" i="2"/>
  <c r="EJ84" i="2"/>
  <c r="EK84" i="2"/>
  <c r="EL84" i="2"/>
  <c r="EM84" i="2"/>
  <c r="EN84" i="2"/>
  <c r="EO84" i="2"/>
  <c r="EP84" i="2"/>
  <c r="EQ84" i="2"/>
  <c r="ER84" i="2"/>
  <c r="ES84" i="2"/>
  <c r="ET84" i="2"/>
  <c r="EU84" i="2"/>
  <c r="EV84" i="2"/>
  <c r="EW84" i="2"/>
  <c r="EX84" i="2"/>
  <c r="EY84" i="2"/>
  <c r="EZ84" i="2"/>
  <c r="FA84" i="2"/>
  <c r="FB84" i="2"/>
  <c r="FC84" i="2"/>
  <c r="FD84" i="2"/>
  <c r="FE84" i="2"/>
  <c r="FF84" i="2"/>
  <c r="FG84" i="2"/>
  <c r="FH84" i="2"/>
  <c r="FI84" i="2"/>
  <c r="FJ84" i="2"/>
  <c r="FK84" i="2"/>
  <c r="FL84" i="2"/>
  <c r="FM84" i="2"/>
  <c r="FN84" i="2"/>
  <c r="FO84" i="2"/>
  <c r="FP84" i="2"/>
  <c r="FQ84" i="2"/>
  <c r="FR84" i="2"/>
  <c r="FS84" i="2"/>
  <c r="FT84" i="2"/>
  <c r="FU84" i="2"/>
  <c r="FV84" i="2"/>
  <c r="FW84" i="2"/>
  <c r="FX84" i="2"/>
  <c r="FY84" i="2"/>
  <c r="FZ84" i="2"/>
  <c r="GA84" i="2"/>
  <c r="GB84" i="2"/>
  <c r="EA85" i="2"/>
  <c r="EB85" i="2"/>
  <c r="EC85" i="2"/>
  <c r="ED85" i="2"/>
  <c r="EE85" i="2"/>
  <c r="EF85" i="2"/>
  <c r="EG85" i="2"/>
  <c r="EH85" i="2"/>
  <c r="EI85" i="2"/>
  <c r="EJ85" i="2"/>
  <c r="EK85" i="2"/>
  <c r="EL85" i="2"/>
  <c r="EM85" i="2"/>
  <c r="EN85" i="2"/>
  <c r="EO85" i="2"/>
  <c r="EP85" i="2"/>
  <c r="EQ85" i="2"/>
  <c r="ER85" i="2"/>
  <c r="ES85" i="2"/>
  <c r="ET85" i="2"/>
  <c r="EU85" i="2"/>
  <c r="EV85" i="2"/>
  <c r="EW85" i="2"/>
  <c r="EX85" i="2"/>
  <c r="EY85" i="2"/>
  <c r="EZ85" i="2"/>
  <c r="FA85" i="2"/>
  <c r="FB85" i="2"/>
  <c r="FC85" i="2"/>
  <c r="FD85" i="2"/>
  <c r="FE85" i="2"/>
  <c r="FF85" i="2"/>
  <c r="FG85" i="2"/>
  <c r="FH85" i="2"/>
  <c r="FI85" i="2"/>
  <c r="FJ85" i="2"/>
  <c r="FK85" i="2"/>
  <c r="FL85" i="2"/>
  <c r="FM85" i="2"/>
  <c r="FN85" i="2"/>
  <c r="FO85" i="2"/>
  <c r="FP85" i="2"/>
  <c r="FQ85" i="2"/>
  <c r="FR85" i="2"/>
  <c r="FS85" i="2"/>
  <c r="FT85" i="2"/>
  <c r="FU85" i="2"/>
  <c r="FV85" i="2"/>
  <c r="FW85" i="2"/>
  <c r="FX85" i="2"/>
  <c r="FY85" i="2"/>
  <c r="FZ85" i="2"/>
  <c r="GA85" i="2"/>
  <c r="GB85" i="2"/>
  <c r="EA86" i="2"/>
  <c r="EB86" i="2"/>
  <c r="EC86" i="2"/>
  <c r="ED86" i="2"/>
  <c r="EE86" i="2"/>
  <c r="EF86" i="2"/>
  <c r="EG86" i="2"/>
  <c r="EH86" i="2"/>
  <c r="EI86" i="2"/>
  <c r="EJ86" i="2"/>
  <c r="EK86" i="2"/>
  <c r="EL86" i="2"/>
  <c r="EM86" i="2"/>
  <c r="EN86" i="2"/>
  <c r="EO86" i="2"/>
  <c r="EP86" i="2"/>
  <c r="EQ86" i="2"/>
  <c r="ER86" i="2"/>
  <c r="ES86" i="2"/>
  <c r="ET86" i="2"/>
  <c r="EU86" i="2"/>
  <c r="EV86" i="2"/>
  <c r="EW86" i="2"/>
  <c r="EX86" i="2"/>
  <c r="EY86" i="2"/>
  <c r="EZ86" i="2"/>
  <c r="FA86" i="2"/>
  <c r="FB86" i="2"/>
  <c r="FC86" i="2"/>
  <c r="FD86" i="2"/>
  <c r="FE86" i="2"/>
  <c r="FF86" i="2"/>
  <c r="FG86" i="2"/>
  <c r="FH86" i="2"/>
  <c r="FI86" i="2"/>
  <c r="FJ86" i="2"/>
  <c r="FK86" i="2"/>
  <c r="FL86" i="2"/>
  <c r="FM86" i="2"/>
  <c r="FN86" i="2"/>
  <c r="FO86" i="2"/>
  <c r="FP86" i="2"/>
  <c r="FQ86" i="2"/>
  <c r="FR86" i="2"/>
  <c r="FS86" i="2"/>
  <c r="FT86" i="2"/>
  <c r="FU86" i="2"/>
  <c r="FV86" i="2"/>
  <c r="FW86" i="2"/>
  <c r="FX86" i="2"/>
  <c r="FY86" i="2"/>
  <c r="FZ86" i="2"/>
  <c r="GA86" i="2"/>
  <c r="GB86" i="2"/>
  <c r="EA87" i="2"/>
  <c r="EB87" i="2"/>
  <c r="EC87" i="2"/>
  <c r="ED87" i="2"/>
  <c r="EE87" i="2"/>
  <c r="EF87" i="2"/>
  <c r="EG87" i="2"/>
  <c r="EH87" i="2"/>
  <c r="EI87" i="2"/>
  <c r="EJ87" i="2"/>
  <c r="EK87" i="2"/>
  <c r="EL87" i="2"/>
  <c r="EM87" i="2"/>
  <c r="EN87" i="2"/>
  <c r="EO87" i="2"/>
  <c r="EP87" i="2"/>
  <c r="EQ87" i="2"/>
  <c r="ER87" i="2"/>
  <c r="ES87" i="2"/>
  <c r="ET87" i="2"/>
  <c r="EU87" i="2"/>
  <c r="EV87" i="2"/>
  <c r="EW87" i="2"/>
  <c r="EX87" i="2"/>
  <c r="EY87" i="2"/>
  <c r="EZ87" i="2"/>
  <c r="FA87" i="2"/>
  <c r="FB87" i="2"/>
  <c r="FC87" i="2"/>
  <c r="FD87" i="2"/>
  <c r="FE87" i="2"/>
  <c r="FF87" i="2"/>
  <c r="FG87" i="2"/>
  <c r="FH87" i="2"/>
  <c r="FI87" i="2"/>
  <c r="FJ87" i="2"/>
  <c r="FK87" i="2"/>
  <c r="FL87" i="2"/>
  <c r="FM87" i="2"/>
  <c r="FN87" i="2"/>
  <c r="FO87" i="2"/>
  <c r="FP87" i="2"/>
  <c r="FQ87" i="2"/>
  <c r="FR87" i="2"/>
  <c r="FS87" i="2"/>
  <c r="FT87" i="2"/>
  <c r="FU87" i="2"/>
  <c r="FV87" i="2"/>
  <c r="FW87" i="2"/>
  <c r="FX87" i="2"/>
  <c r="FY87" i="2"/>
  <c r="FZ87" i="2"/>
  <c r="GA87" i="2"/>
  <c r="GB87" i="2"/>
  <c r="EA88" i="2"/>
  <c r="EB88" i="2"/>
  <c r="EC88" i="2"/>
  <c r="ED88" i="2"/>
  <c r="EE88" i="2"/>
  <c r="EF88" i="2"/>
  <c r="EG88" i="2"/>
  <c r="EH88" i="2"/>
  <c r="EI88" i="2"/>
  <c r="EJ88" i="2"/>
  <c r="EK88" i="2"/>
  <c r="EL88" i="2"/>
  <c r="EM88" i="2"/>
  <c r="EN88" i="2"/>
  <c r="EO88" i="2"/>
  <c r="EP88" i="2"/>
  <c r="EQ88" i="2"/>
  <c r="ER88" i="2"/>
  <c r="ES88" i="2"/>
  <c r="ET88" i="2"/>
  <c r="EU88" i="2"/>
  <c r="EV88" i="2"/>
  <c r="EW88" i="2"/>
  <c r="EX88" i="2"/>
  <c r="EY88" i="2"/>
  <c r="EZ88" i="2"/>
  <c r="FA88" i="2"/>
  <c r="FB88" i="2"/>
  <c r="FC88" i="2"/>
  <c r="FD88" i="2"/>
  <c r="FE88" i="2"/>
  <c r="FF88" i="2"/>
  <c r="FG88" i="2"/>
  <c r="FH88" i="2"/>
  <c r="FI88" i="2"/>
  <c r="FJ88" i="2"/>
  <c r="FK88" i="2"/>
  <c r="FL88" i="2"/>
  <c r="FM88" i="2"/>
  <c r="FN88" i="2"/>
  <c r="FO88" i="2"/>
  <c r="FP88" i="2"/>
  <c r="FQ88" i="2"/>
  <c r="FR88" i="2"/>
  <c r="FS88" i="2"/>
  <c r="FT88" i="2"/>
  <c r="FU88" i="2"/>
  <c r="FV88" i="2"/>
  <c r="FW88" i="2"/>
  <c r="FX88" i="2"/>
  <c r="FY88" i="2"/>
  <c r="FZ88" i="2"/>
  <c r="GA88" i="2"/>
  <c r="GB88" i="2"/>
  <c r="EA89" i="2"/>
  <c r="EB89" i="2"/>
  <c r="EC89" i="2"/>
  <c r="ED89" i="2"/>
  <c r="EE89" i="2"/>
  <c r="EF89" i="2"/>
  <c r="EG89" i="2"/>
  <c r="EH89" i="2"/>
  <c r="EI89" i="2"/>
  <c r="EJ89" i="2"/>
  <c r="EK89" i="2"/>
  <c r="EL89" i="2"/>
  <c r="EM89" i="2"/>
  <c r="EN89" i="2"/>
  <c r="EO89" i="2"/>
  <c r="EP89" i="2"/>
  <c r="EQ89" i="2"/>
  <c r="ER89" i="2"/>
  <c r="ES89" i="2"/>
  <c r="ET89" i="2"/>
  <c r="EU89" i="2"/>
  <c r="EV89" i="2"/>
  <c r="EW89" i="2"/>
  <c r="EX89" i="2"/>
  <c r="EY89" i="2"/>
  <c r="EZ89" i="2"/>
  <c r="FA89" i="2"/>
  <c r="FB89" i="2"/>
  <c r="FC89" i="2"/>
  <c r="FD89" i="2"/>
  <c r="FE89" i="2"/>
  <c r="FF89" i="2"/>
  <c r="FG89" i="2"/>
  <c r="FH89" i="2"/>
  <c r="FI89" i="2"/>
  <c r="FJ89" i="2"/>
  <c r="FK89" i="2"/>
  <c r="FL89" i="2"/>
  <c r="FM89" i="2"/>
  <c r="FN89" i="2"/>
  <c r="FO89" i="2"/>
  <c r="FP89" i="2"/>
  <c r="FQ89" i="2"/>
  <c r="FR89" i="2"/>
  <c r="FS89" i="2"/>
  <c r="FT89" i="2"/>
  <c r="FU89" i="2"/>
  <c r="FV89" i="2"/>
  <c r="FW89" i="2"/>
  <c r="FX89" i="2"/>
  <c r="FY89" i="2"/>
  <c r="FZ89" i="2"/>
  <c r="GA89" i="2"/>
  <c r="GB89" i="2"/>
  <c r="EA90" i="2"/>
  <c r="EB90" i="2"/>
  <c r="EC90" i="2"/>
  <c r="ED90" i="2"/>
  <c r="EE90" i="2"/>
  <c r="EF90" i="2"/>
  <c r="EG90" i="2"/>
  <c r="EH90" i="2"/>
  <c r="EI90" i="2"/>
  <c r="EJ90" i="2"/>
  <c r="EK90" i="2"/>
  <c r="EL90" i="2"/>
  <c r="EM90" i="2"/>
  <c r="EN90" i="2"/>
  <c r="EO90" i="2"/>
  <c r="EP90" i="2"/>
  <c r="EQ90" i="2"/>
  <c r="ER90" i="2"/>
  <c r="ES90" i="2"/>
  <c r="ET90" i="2"/>
  <c r="EU90" i="2"/>
  <c r="EV90" i="2"/>
  <c r="EW90" i="2"/>
  <c r="EX90" i="2"/>
  <c r="EY90" i="2"/>
  <c r="EZ90" i="2"/>
  <c r="FA90" i="2"/>
  <c r="FB90" i="2"/>
  <c r="FC90" i="2"/>
  <c r="FD90" i="2"/>
  <c r="FE90" i="2"/>
  <c r="FF90" i="2"/>
  <c r="FG90" i="2"/>
  <c r="FH90" i="2"/>
  <c r="FI90" i="2"/>
  <c r="FJ90" i="2"/>
  <c r="FK90" i="2"/>
  <c r="FL90" i="2"/>
  <c r="FM90" i="2"/>
  <c r="FN90" i="2"/>
  <c r="FO90" i="2"/>
  <c r="FP90" i="2"/>
  <c r="FQ90" i="2"/>
  <c r="FR90" i="2"/>
  <c r="FS90" i="2"/>
  <c r="FT90" i="2"/>
  <c r="FU90" i="2"/>
  <c r="FV90" i="2"/>
  <c r="FW90" i="2"/>
  <c r="FX90" i="2"/>
  <c r="FY90" i="2"/>
  <c r="FZ90" i="2"/>
  <c r="GA90" i="2"/>
  <c r="GB90" i="2"/>
  <c r="EA91" i="2"/>
  <c r="EB91" i="2"/>
  <c r="EC91" i="2"/>
  <c r="ED91" i="2"/>
  <c r="EE91" i="2"/>
  <c r="EF91" i="2"/>
  <c r="EG91" i="2"/>
  <c r="EH91" i="2"/>
  <c r="EI91" i="2"/>
  <c r="EJ91" i="2"/>
  <c r="EK91" i="2"/>
  <c r="EL91" i="2"/>
  <c r="EM91" i="2"/>
  <c r="EN91" i="2"/>
  <c r="EO91" i="2"/>
  <c r="EP91" i="2"/>
  <c r="EQ91" i="2"/>
  <c r="ER91" i="2"/>
  <c r="ES91" i="2"/>
  <c r="ET91" i="2"/>
  <c r="EU91" i="2"/>
  <c r="EV91" i="2"/>
  <c r="EW91" i="2"/>
  <c r="EX91" i="2"/>
  <c r="EY91" i="2"/>
  <c r="EZ91" i="2"/>
  <c r="FA91" i="2"/>
  <c r="FB91" i="2"/>
  <c r="FC91" i="2"/>
  <c r="FD91" i="2"/>
  <c r="FE91" i="2"/>
  <c r="FF91" i="2"/>
  <c r="FG91" i="2"/>
  <c r="FH91" i="2"/>
  <c r="FI91" i="2"/>
  <c r="FJ91" i="2"/>
  <c r="FK91" i="2"/>
  <c r="FL91" i="2"/>
  <c r="FM91" i="2"/>
  <c r="FN91" i="2"/>
  <c r="FO91" i="2"/>
  <c r="FP91" i="2"/>
  <c r="FQ91" i="2"/>
  <c r="FR91" i="2"/>
  <c r="FS91" i="2"/>
  <c r="FT91" i="2"/>
  <c r="FU91" i="2"/>
  <c r="FV91" i="2"/>
  <c r="FW91" i="2"/>
  <c r="FX91" i="2"/>
  <c r="FY91" i="2"/>
  <c r="FZ91" i="2"/>
  <c r="GA91" i="2"/>
  <c r="GB91" i="2"/>
  <c r="EA92" i="2"/>
  <c r="EB92" i="2"/>
  <c r="EC92" i="2"/>
  <c r="ED92" i="2"/>
  <c r="EE92" i="2"/>
  <c r="EF92" i="2"/>
  <c r="EG92" i="2"/>
  <c r="EH92" i="2"/>
  <c r="EI92" i="2"/>
  <c r="EJ92" i="2"/>
  <c r="EK92" i="2"/>
  <c r="EL92" i="2"/>
  <c r="EM92" i="2"/>
  <c r="EN92" i="2"/>
  <c r="EO92" i="2"/>
  <c r="EP92" i="2"/>
  <c r="EQ92" i="2"/>
  <c r="ER92" i="2"/>
  <c r="ES92" i="2"/>
  <c r="ET92" i="2"/>
  <c r="EU92" i="2"/>
  <c r="EV92" i="2"/>
  <c r="EW92" i="2"/>
  <c r="EX92" i="2"/>
  <c r="EY92" i="2"/>
  <c r="EZ92" i="2"/>
  <c r="FA92" i="2"/>
  <c r="FB92" i="2"/>
  <c r="FC92" i="2"/>
  <c r="FD92" i="2"/>
  <c r="FE92" i="2"/>
  <c r="FF92" i="2"/>
  <c r="FG92" i="2"/>
  <c r="FH92" i="2"/>
  <c r="FI92" i="2"/>
  <c r="FJ92" i="2"/>
  <c r="FK92" i="2"/>
  <c r="FL92" i="2"/>
  <c r="FM92" i="2"/>
  <c r="FN92" i="2"/>
  <c r="FO92" i="2"/>
  <c r="FP92" i="2"/>
  <c r="FQ92" i="2"/>
  <c r="FR92" i="2"/>
  <c r="FS92" i="2"/>
  <c r="FT92" i="2"/>
  <c r="FU92" i="2"/>
  <c r="FV92" i="2"/>
  <c r="FW92" i="2"/>
  <c r="FX92" i="2"/>
  <c r="FY92" i="2"/>
  <c r="FZ92" i="2"/>
  <c r="GA92" i="2"/>
  <c r="GB92" i="2"/>
  <c r="EA93" i="2"/>
  <c r="EB93" i="2"/>
  <c r="EC93" i="2"/>
  <c r="ED93" i="2"/>
  <c r="EE93" i="2"/>
  <c r="EF93" i="2"/>
  <c r="EG93" i="2"/>
  <c r="EH93" i="2"/>
  <c r="EI93" i="2"/>
  <c r="EJ93" i="2"/>
  <c r="EK93" i="2"/>
  <c r="EL93" i="2"/>
  <c r="EM93" i="2"/>
  <c r="EN93" i="2"/>
  <c r="EO93" i="2"/>
  <c r="EP93" i="2"/>
  <c r="EQ93" i="2"/>
  <c r="ER93" i="2"/>
  <c r="ES93" i="2"/>
  <c r="ET93" i="2"/>
  <c r="EU93" i="2"/>
  <c r="EV93" i="2"/>
  <c r="EW93" i="2"/>
  <c r="EX93" i="2"/>
  <c r="EY93" i="2"/>
  <c r="EZ93" i="2"/>
  <c r="FA93" i="2"/>
  <c r="FB93" i="2"/>
  <c r="FC93" i="2"/>
  <c r="FD93" i="2"/>
  <c r="FE93" i="2"/>
  <c r="FF93" i="2"/>
  <c r="FG93" i="2"/>
  <c r="FH93" i="2"/>
  <c r="FI93" i="2"/>
  <c r="FJ93" i="2"/>
  <c r="FK93" i="2"/>
  <c r="FL93" i="2"/>
  <c r="FM93" i="2"/>
  <c r="FN93" i="2"/>
  <c r="FO93" i="2"/>
  <c r="FP93" i="2"/>
  <c r="FQ93" i="2"/>
  <c r="FR93" i="2"/>
  <c r="FS93" i="2"/>
  <c r="FT93" i="2"/>
  <c r="FU93" i="2"/>
  <c r="FV93" i="2"/>
  <c r="FW93" i="2"/>
  <c r="FX93" i="2"/>
  <c r="FY93" i="2"/>
  <c r="FZ93" i="2"/>
  <c r="GA93" i="2"/>
  <c r="GB93" i="2"/>
  <c r="EA94" i="2"/>
  <c r="EB94" i="2"/>
  <c r="EC94" i="2"/>
  <c r="ED94" i="2"/>
  <c r="EE94" i="2"/>
  <c r="EF94" i="2"/>
  <c r="EG94" i="2"/>
  <c r="EH94" i="2"/>
  <c r="EI94" i="2"/>
  <c r="EJ94" i="2"/>
  <c r="EK94" i="2"/>
  <c r="EL94" i="2"/>
  <c r="EM94" i="2"/>
  <c r="EN94" i="2"/>
  <c r="EO94" i="2"/>
  <c r="EP94" i="2"/>
  <c r="EQ94" i="2"/>
  <c r="ER94" i="2"/>
  <c r="ES94" i="2"/>
  <c r="ET94" i="2"/>
  <c r="EU94" i="2"/>
  <c r="EV94" i="2"/>
  <c r="EW94" i="2"/>
  <c r="EX94" i="2"/>
  <c r="EY94" i="2"/>
  <c r="EZ94" i="2"/>
  <c r="FA94" i="2"/>
  <c r="FB94" i="2"/>
  <c r="FC94" i="2"/>
  <c r="FD94" i="2"/>
  <c r="FE94" i="2"/>
  <c r="FF94" i="2"/>
  <c r="FG94" i="2"/>
  <c r="FH94" i="2"/>
  <c r="FI94" i="2"/>
  <c r="FJ94" i="2"/>
  <c r="FK94" i="2"/>
  <c r="FL94" i="2"/>
  <c r="FM94" i="2"/>
  <c r="FN94" i="2"/>
  <c r="FO94" i="2"/>
  <c r="FP94" i="2"/>
  <c r="FQ94" i="2"/>
  <c r="FR94" i="2"/>
  <c r="FS94" i="2"/>
  <c r="FT94" i="2"/>
  <c r="FU94" i="2"/>
  <c r="FV94" i="2"/>
  <c r="FW94" i="2"/>
  <c r="FX94" i="2"/>
  <c r="FY94" i="2"/>
  <c r="FZ94" i="2"/>
  <c r="GA94" i="2"/>
  <c r="GB94" i="2"/>
  <c r="EA95" i="2"/>
  <c r="EB95" i="2"/>
  <c r="EC95" i="2"/>
  <c r="ED95" i="2"/>
  <c r="EE95" i="2"/>
  <c r="EF95" i="2"/>
  <c r="EG95" i="2"/>
  <c r="EH95" i="2"/>
  <c r="EI95" i="2"/>
  <c r="EJ95" i="2"/>
  <c r="EK95" i="2"/>
  <c r="EL95" i="2"/>
  <c r="EM95" i="2"/>
  <c r="EN95" i="2"/>
  <c r="EO95" i="2"/>
  <c r="EP95" i="2"/>
  <c r="EQ95" i="2"/>
  <c r="ER95" i="2"/>
  <c r="ES95" i="2"/>
  <c r="ET95" i="2"/>
  <c r="EU95" i="2"/>
  <c r="EV95" i="2"/>
  <c r="EW95" i="2"/>
  <c r="EX95" i="2"/>
  <c r="EY95" i="2"/>
  <c r="EZ95" i="2"/>
  <c r="FA95" i="2"/>
  <c r="FB95" i="2"/>
  <c r="FC95" i="2"/>
  <c r="FD95" i="2"/>
  <c r="FE95" i="2"/>
  <c r="FF95" i="2"/>
  <c r="FG95" i="2"/>
  <c r="FH95" i="2"/>
  <c r="FI95" i="2"/>
  <c r="FJ95" i="2"/>
  <c r="FK95" i="2"/>
  <c r="FL95" i="2"/>
  <c r="FM95" i="2"/>
  <c r="FN95" i="2"/>
  <c r="FO95" i="2"/>
  <c r="FP95" i="2"/>
  <c r="FQ95" i="2"/>
  <c r="FR95" i="2"/>
  <c r="FS95" i="2"/>
  <c r="FT95" i="2"/>
  <c r="FU95" i="2"/>
  <c r="FV95" i="2"/>
  <c r="FW95" i="2"/>
  <c r="FX95" i="2"/>
  <c r="FY95" i="2"/>
  <c r="FZ95" i="2"/>
  <c r="GA95" i="2"/>
  <c r="GB95" i="2"/>
  <c r="EA96" i="2"/>
  <c r="EB96" i="2"/>
  <c r="EC96" i="2"/>
  <c r="ED96" i="2"/>
  <c r="EE96" i="2"/>
  <c r="EF96" i="2"/>
  <c r="EG96" i="2"/>
  <c r="EH96" i="2"/>
  <c r="EI96" i="2"/>
  <c r="EJ96" i="2"/>
  <c r="EK96" i="2"/>
  <c r="EL96" i="2"/>
  <c r="EM96" i="2"/>
  <c r="EN96" i="2"/>
  <c r="EO96" i="2"/>
  <c r="EP96" i="2"/>
  <c r="EQ96" i="2"/>
  <c r="ER96" i="2"/>
  <c r="ES96" i="2"/>
  <c r="ET96" i="2"/>
  <c r="EU96" i="2"/>
  <c r="EV96" i="2"/>
  <c r="EW96" i="2"/>
  <c r="EX96" i="2"/>
  <c r="EY96" i="2"/>
  <c r="EZ96" i="2"/>
  <c r="FA96" i="2"/>
  <c r="FB96" i="2"/>
  <c r="FC96" i="2"/>
  <c r="FD96" i="2"/>
  <c r="FE96" i="2"/>
  <c r="FF96" i="2"/>
  <c r="FG96" i="2"/>
  <c r="FH96" i="2"/>
  <c r="FI96" i="2"/>
  <c r="FJ96" i="2"/>
  <c r="FK96" i="2"/>
  <c r="FL96" i="2"/>
  <c r="FM96" i="2"/>
  <c r="FN96" i="2"/>
  <c r="FO96" i="2"/>
  <c r="FP96" i="2"/>
  <c r="FQ96" i="2"/>
  <c r="FR96" i="2"/>
  <c r="FS96" i="2"/>
  <c r="FT96" i="2"/>
  <c r="FU96" i="2"/>
  <c r="FV96" i="2"/>
  <c r="FW96" i="2"/>
  <c r="FX96" i="2"/>
  <c r="FY96" i="2"/>
  <c r="FZ96" i="2"/>
  <c r="GA96" i="2"/>
  <c r="GB96" i="2"/>
  <c r="EA97" i="2"/>
  <c r="EB97" i="2"/>
  <c r="EC97" i="2"/>
  <c r="ED97" i="2"/>
  <c r="EE97" i="2"/>
  <c r="EF97" i="2"/>
  <c r="EG97" i="2"/>
  <c r="EH97" i="2"/>
  <c r="EI97" i="2"/>
  <c r="EJ97" i="2"/>
  <c r="EK97" i="2"/>
  <c r="EL97" i="2"/>
  <c r="EM97" i="2"/>
  <c r="EN97" i="2"/>
  <c r="EO97" i="2"/>
  <c r="EP97" i="2"/>
  <c r="EQ97" i="2"/>
  <c r="ER97" i="2"/>
  <c r="ES97" i="2"/>
  <c r="ET97" i="2"/>
  <c r="EU97" i="2"/>
  <c r="EV97" i="2"/>
  <c r="EW97" i="2"/>
  <c r="EX97" i="2"/>
  <c r="EY97" i="2"/>
  <c r="EZ97" i="2"/>
  <c r="FA97" i="2"/>
  <c r="FB97" i="2"/>
  <c r="FC97" i="2"/>
  <c r="FD97" i="2"/>
  <c r="FE97" i="2"/>
  <c r="FF97" i="2"/>
  <c r="FG97" i="2"/>
  <c r="FH97" i="2"/>
  <c r="FI97" i="2"/>
  <c r="FJ97" i="2"/>
  <c r="FK97" i="2"/>
  <c r="FL97" i="2"/>
  <c r="FM97" i="2"/>
  <c r="FN97" i="2"/>
  <c r="FO97" i="2"/>
  <c r="FP97" i="2"/>
  <c r="FQ97" i="2"/>
  <c r="FR97" i="2"/>
  <c r="FS97" i="2"/>
  <c r="FT97" i="2"/>
  <c r="FU97" i="2"/>
  <c r="FV97" i="2"/>
  <c r="FW97" i="2"/>
  <c r="FX97" i="2"/>
  <c r="FY97" i="2"/>
  <c r="FZ97" i="2"/>
  <c r="GA97" i="2"/>
  <c r="GB97" i="2"/>
  <c r="EA98" i="2"/>
  <c r="EB98" i="2"/>
  <c r="EC98" i="2"/>
  <c r="ED98" i="2"/>
  <c r="EE98" i="2"/>
  <c r="EF98" i="2"/>
  <c r="EG98" i="2"/>
  <c r="EH98" i="2"/>
  <c r="EI98" i="2"/>
  <c r="EJ98" i="2"/>
  <c r="EK98" i="2"/>
  <c r="EL98" i="2"/>
  <c r="EM98" i="2"/>
  <c r="EN98" i="2"/>
  <c r="EO98" i="2"/>
  <c r="EP98" i="2"/>
  <c r="EQ98" i="2"/>
  <c r="ER98" i="2"/>
  <c r="ES98" i="2"/>
  <c r="ET98" i="2"/>
  <c r="EU98" i="2"/>
  <c r="EV98" i="2"/>
  <c r="EW98" i="2"/>
  <c r="EX98" i="2"/>
  <c r="EY98" i="2"/>
  <c r="EZ98" i="2"/>
  <c r="FA98" i="2"/>
  <c r="FB98" i="2"/>
  <c r="FC98" i="2"/>
  <c r="FD98" i="2"/>
  <c r="FE98" i="2"/>
  <c r="FF98" i="2"/>
  <c r="FG98" i="2"/>
  <c r="FH98" i="2"/>
  <c r="FI98" i="2"/>
  <c r="FJ98" i="2"/>
  <c r="FK98" i="2"/>
  <c r="FL98" i="2"/>
  <c r="FM98" i="2"/>
  <c r="FN98" i="2"/>
  <c r="FO98" i="2"/>
  <c r="FP98" i="2"/>
  <c r="FQ98" i="2"/>
  <c r="FR98" i="2"/>
  <c r="FS98" i="2"/>
  <c r="FT98" i="2"/>
  <c r="FU98" i="2"/>
  <c r="FV98" i="2"/>
  <c r="FW98" i="2"/>
  <c r="FX98" i="2"/>
  <c r="FY98" i="2"/>
  <c r="FZ98" i="2"/>
  <c r="GA98" i="2"/>
  <c r="GB98" i="2"/>
  <c r="EA99" i="2"/>
  <c r="EB99" i="2"/>
  <c r="EC99" i="2"/>
  <c r="ED99" i="2"/>
  <c r="EE99" i="2"/>
  <c r="EF99" i="2"/>
  <c r="EG99" i="2"/>
  <c r="EH99" i="2"/>
  <c r="EI99" i="2"/>
  <c r="EJ99" i="2"/>
  <c r="EK99" i="2"/>
  <c r="EL99" i="2"/>
  <c r="EM99" i="2"/>
  <c r="EN99" i="2"/>
  <c r="EO99" i="2"/>
  <c r="EP99" i="2"/>
  <c r="EQ99" i="2"/>
  <c r="ER99" i="2"/>
  <c r="ES99" i="2"/>
  <c r="ET99" i="2"/>
  <c r="EU99" i="2"/>
  <c r="EV99" i="2"/>
  <c r="EW99" i="2"/>
  <c r="EX99" i="2"/>
  <c r="EY99" i="2"/>
  <c r="EZ99" i="2"/>
  <c r="FA99" i="2"/>
  <c r="FB99" i="2"/>
  <c r="FC99" i="2"/>
  <c r="FD99" i="2"/>
  <c r="FE99" i="2"/>
  <c r="FF99" i="2"/>
  <c r="FG99" i="2"/>
  <c r="FH99" i="2"/>
  <c r="FI99" i="2"/>
  <c r="FJ99" i="2"/>
  <c r="FK99" i="2"/>
  <c r="FL99" i="2"/>
  <c r="FM99" i="2"/>
  <c r="FN99" i="2"/>
  <c r="FO99" i="2"/>
  <c r="FP99" i="2"/>
  <c r="FQ99" i="2"/>
  <c r="FR99" i="2"/>
  <c r="FS99" i="2"/>
  <c r="FT99" i="2"/>
  <c r="FU99" i="2"/>
  <c r="FV99" i="2"/>
  <c r="FW99" i="2"/>
  <c r="FX99" i="2"/>
  <c r="FY99" i="2"/>
  <c r="FZ99" i="2"/>
  <c r="GA99" i="2"/>
  <c r="GB99" i="2"/>
  <c r="EA100" i="2"/>
  <c r="EB100" i="2"/>
  <c r="EC100" i="2"/>
  <c r="ED100" i="2"/>
  <c r="EE100" i="2"/>
  <c r="EF100" i="2"/>
  <c r="EG100" i="2"/>
  <c r="EH100" i="2"/>
  <c r="EI100" i="2"/>
  <c r="EJ100" i="2"/>
  <c r="EK100" i="2"/>
  <c r="EL100" i="2"/>
  <c r="EM100" i="2"/>
  <c r="EN100" i="2"/>
  <c r="EO100" i="2"/>
  <c r="EP100" i="2"/>
  <c r="EQ100" i="2"/>
  <c r="ER100" i="2"/>
  <c r="ES100" i="2"/>
  <c r="ET100" i="2"/>
  <c r="EU100" i="2"/>
  <c r="EV100" i="2"/>
  <c r="EW100" i="2"/>
  <c r="EX100" i="2"/>
  <c r="EY100" i="2"/>
  <c r="EZ100" i="2"/>
  <c r="FA100" i="2"/>
  <c r="FB100" i="2"/>
  <c r="FC100" i="2"/>
  <c r="FD100" i="2"/>
  <c r="FE100" i="2"/>
  <c r="FF100" i="2"/>
  <c r="FG100" i="2"/>
  <c r="FH100" i="2"/>
  <c r="FI100" i="2"/>
  <c r="FJ100" i="2"/>
  <c r="FK100" i="2"/>
  <c r="FL100" i="2"/>
  <c r="FM100" i="2"/>
  <c r="FN100" i="2"/>
  <c r="FO100" i="2"/>
  <c r="FP100" i="2"/>
  <c r="FQ100" i="2"/>
  <c r="FR100" i="2"/>
  <c r="FS100" i="2"/>
  <c r="FT100" i="2"/>
  <c r="FU100" i="2"/>
  <c r="FV100" i="2"/>
  <c r="FW100" i="2"/>
  <c r="FX100" i="2"/>
  <c r="FY100" i="2"/>
  <c r="FZ100" i="2"/>
  <c r="GA100" i="2"/>
  <c r="GB100" i="2"/>
  <c r="EA101" i="2"/>
  <c r="EB101" i="2"/>
  <c r="EC101" i="2"/>
  <c r="ED101" i="2"/>
  <c r="EE101" i="2"/>
  <c r="EF101" i="2"/>
  <c r="EG101" i="2"/>
  <c r="EH101" i="2"/>
  <c r="EI101" i="2"/>
  <c r="EJ101" i="2"/>
  <c r="EK101" i="2"/>
  <c r="EL101" i="2"/>
  <c r="EM101" i="2"/>
  <c r="EN101" i="2"/>
  <c r="EO101" i="2"/>
  <c r="EP101" i="2"/>
  <c r="EQ101" i="2"/>
  <c r="ER101" i="2"/>
  <c r="ES101" i="2"/>
  <c r="ET101" i="2"/>
  <c r="EU101" i="2"/>
  <c r="EV101" i="2"/>
  <c r="EW101" i="2"/>
  <c r="EX101" i="2"/>
  <c r="EY101" i="2"/>
  <c r="EZ101" i="2"/>
  <c r="FA101" i="2"/>
  <c r="FB101" i="2"/>
  <c r="FC101" i="2"/>
  <c r="FD101" i="2"/>
  <c r="FE101" i="2"/>
  <c r="FF101" i="2"/>
  <c r="FG101" i="2"/>
  <c r="FH101" i="2"/>
  <c r="FI101" i="2"/>
  <c r="FJ101" i="2"/>
  <c r="FK101" i="2"/>
  <c r="FL101" i="2"/>
  <c r="FM101" i="2"/>
  <c r="FN101" i="2"/>
  <c r="FO101" i="2"/>
  <c r="FP101" i="2"/>
  <c r="FQ101" i="2"/>
  <c r="FR101" i="2"/>
  <c r="FS101" i="2"/>
  <c r="FT101" i="2"/>
  <c r="FU101" i="2"/>
  <c r="FV101" i="2"/>
  <c r="FW101" i="2"/>
  <c r="FX101" i="2"/>
  <c r="FY101" i="2"/>
  <c r="FZ101" i="2"/>
  <c r="GA101" i="2"/>
  <c r="GB101" i="2"/>
  <c r="EA102" i="2"/>
  <c r="EB102" i="2"/>
  <c r="EC102" i="2"/>
  <c r="ED102" i="2"/>
  <c r="EE102" i="2"/>
  <c r="EF102" i="2"/>
  <c r="EG102" i="2"/>
  <c r="EH102" i="2"/>
  <c r="EI102" i="2"/>
  <c r="EJ102" i="2"/>
  <c r="EK102" i="2"/>
  <c r="EL102" i="2"/>
  <c r="EM102" i="2"/>
  <c r="EN102" i="2"/>
  <c r="EO102" i="2"/>
  <c r="EP102" i="2"/>
  <c r="EQ102" i="2"/>
  <c r="ER102" i="2"/>
  <c r="ES102" i="2"/>
  <c r="ET102" i="2"/>
  <c r="EU102" i="2"/>
  <c r="EV102" i="2"/>
  <c r="EW102" i="2"/>
  <c r="EX102" i="2"/>
  <c r="EY102" i="2"/>
  <c r="EZ102" i="2"/>
  <c r="FA102" i="2"/>
  <c r="FB102" i="2"/>
  <c r="FC102" i="2"/>
  <c r="FD102" i="2"/>
  <c r="FE102" i="2"/>
  <c r="FF102" i="2"/>
  <c r="FG102" i="2"/>
  <c r="FH102" i="2"/>
  <c r="FI102" i="2"/>
  <c r="FJ102" i="2"/>
  <c r="FK102" i="2"/>
  <c r="FL102" i="2"/>
  <c r="FM102" i="2"/>
  <c r="FN102" i="2"/>
  <c r="FO102" i="2"/>
  <c r="FP102" i="2"/>
  <c r="FQ102" i="2"/>
  <c r="FR102" i="2"/>
  <c r="FS102" i="2"/>
  <c r="FT102" i="2"/>
  <c r="FU102" i="2"/>
  <c r="FV102" i="2"/>
  <c r="FW102" i="2"/>
  <c r="FX102" i="2"/>
  <c r="FY102" i="2"/>
  <c r="FZ102" i="2"/>
  <c r="GA102" i="2"/>
  <c r="GB102" i="2"/>
  <c r="EA103" i="2"/>
  <c r="EB103" i="2"/>
  <c r="EC103" i="2"/>
  <c r="ED103" i="2"/>
  <c r="EE103" i="2"/>
  <c r="EF103" i="2"/>
  <c r="EG103" i="2"/>
  <c r="EH103" i="2"/>
  <c r="EI103" i="2"/>
  <c r="EJ103" i="2"/>
  <c r="EK103" i="2"/>
  <c r="EL103" i="2"/>
  <c r="EM103" i="2"/>
  <c r="EN103" i="2"/>
  <c r="EO103" i="2"/>
  <c r="EP103" i="2"/>
  <c r="EQ103" i="2"/>
  <c r="ER103" i="2"/>
  <c r="ES103" i="2"/>
  <c r="ET103" i="2"/>
  <c r="EU103" i="2"/>
  <c r="EV103" i="2"/>
  <c r="EW103" i="2"/>
  <c r="EX103" i="2"/>
  <c r="EY103" i="2"/>
  <c r="EZ103" i="2"/>
  <c r="FA103" i="2"/>
  <c r="FB103" i="2"/>
  <c r="FC103" i="2"/>
  <c r="FD103" i="2"/>
  <c r="FE103" i="2"/>
  <c r="FF103" i="2"/>
  <c r="FG103" i="2"/>
  <c r="FH103" i="2"/>
  <c r="FI103" i="2"/>
  <c r="FJ103" i="2"/>
  <c r="FK103" i="2"/>
  <c r="FL103" i="2"/>
  <c r="FM103" i="2"/>
  <c r="FN103" i="2"/>
  <c r="FO103" i="2"/>
  <c r="FP103" i="2"/>
  <c r="FQ103" i="2"/>
  <c r="FR103" i="2"/>
  <c r="FS103" i="2"/>
  <c r="FT103" i="2"/>
  <c r="FU103" i="2"/>
  <c r="FV103" i="2"/>
  <c r="FW103" i="2"/>
  <c r="FX103" i="2"/>
  <c r="FY103" i="2"/>
  <c r="FZ103" i="2"/>
  <c r="GA103" i="2"/>
  <c r="GB103" i="2"/>
  <c r="EA104" i="2"/>
  <c r="EB104" i="2"/>
  <c r="EC104" i="2"/>
  <c r="ED104" i="2"/>
  <c r="EE104" i="2"/>
  <c r="EF104" i="2"/>
  <c r="EG104" i="2"/>
  <c r="EH104" i="2"/>
  <c r="EI104" i="2"/>
  <c r="EJ104" i="2"/>
  <c r="EK104" i="2"/>
  <c r="EL104" i="2"/>
  <c r="EM104" i="2"/>
  <c r="EN104" i="2"/>
  <c r="EO104" i="2"/>
  <c r="EP104" i="2"/>
  <c r="EQ104" i="2"/>
  <c r="ER104" i="2"/>
  <c r="ES104" i="2"/>
  <c r="ET104" i="2"/>
  <c r="EU104" i="2"/>
  <c r="EV104" i="2"/>
  <c r="EW104" i="2"/>
  <c r="EX104" i="2"/>
  <c r="EY104" i="2"/>
  <c r="EZ104" i="2"/>
  <c r="FA104" i="2"/>
  <c r="FB104" i="2"/>
  <c r="FC104" i="2"/>
  <c r="FD104" i="2"/>
  <c r="FE104" i="2"/>
  <c r="FF104" i="2"/>
  <c r="FG104" i="2"/>
  <c r="FH104" i="2"/>
  <c r="FI104" i="2"/>
  <c r="FJ104" i="2"/>
  <c r="FK104" i="2"/>
  <c r="FL104" i="2"/>
  <c r="FM104" i="2"/>
  <c r="FN104" i="2"/>
  <c r="FO104" i="2"/>
  <c r="FP104" i="2"/>
  <c r="FQ104" i="2"/>
  <c r="FR104" i="2"/>
  <c r="FS104" i="2"/>
  <c r="FT104" i="2"/>
  <c r="FU104" i="2"/>
  <c r="FV104" i="2"/>
  <c r="FW104" i="2"/>
  <c r="FX104" i="2"/>
  <c r="FY104" i="2"/>
  <c r="FZ104" i="2"/>
  <c r="GA104" i="2"/>
  <c r="GB104" i="2"/>
  <c r="EA105" i="2"/>
  <c r="EB105" i="2"/>
  <c r="EC105" i="2"/>
  <c r="ED105" i="2"/>
  <c r="EE105" i="2"/>
  <c r="EF105" i="2"/>
  <c r="EG105" i="2"/>
  <c r="EH105" i="2"/>
  <c r="EI105" i="2"/>
  <c r="EJ105" i="2"/>
  <c r="EK105" i="2"/>
  <c r="EL105" i="2"/>
  <c r="EM105" i="2"/>
  <c r="EN105" i="2"/>
  <c r="EO105" i="2"/>
  <c r="EP105" i="2"/>
  <c r="EQ105" i="2"/>
  <c r="ER105" i="2"/>
  <c r="ES105" i="2"/>
  <c r="ET105" i="2"/>
  <c r="EU105" i="2"/>
  <c r="EV105" i="2"/>
  <c r="EW105" i="2"/>
  <c r="EX105" i="2"/>
  <c r="EY105" i="2"/>
  <c r="EZ105" i="2"/>
  <c r="FA105" i="2"/>
  <c r="FB105" i="2"/>
  <c r="FC105" i="2"/>
  <c r="FD105" i="2"/>
  <c r="FE105" i="2"/>
  <c r="FF105" i="2"/>
  <c r="FG105" i="2"/>
  <c r="FH105" i="2"/>
  <c r="FI105" i="2"/>
  <c r="FJ105" i="2"/>
  <c r="FK105" i="2"/>
  <c r="FL105" i="2"/>
  <c r="FM105" i="2"/>
  <c r="FN105" i="2"/>
  <c r="FO105" i="2"/>
  <c r="FP105" i="2"/>
  <c r="FQ105" i="2"/>
  <c r="FR105" i="2"/>
  <c r="FS105" i="2"/>
  <c r="FT105" i="2"/>
  <c r="FU105" i="2"/>
  <c r="FV105" i="2"/>
  <c r="FW105" i="2"/>
  <c r="FX105" i="2"/>
  <c r="FY105" i="2"/>
  <c r="FZ105" i="2"/>
  <c r="GA105" i="2"/>
  <c r="GB105" i="2"/>
  <c r="EA106" i="2"/>
  <c r="EB106" i="2"/>
  <c r="EC106" i="2"/>
  <c r="ED106" i="2"/>
  <c r="EE106" i="2"/>
  <c r="EF106" i="2"/>
  <c r="EG106" i="2"/>
  <c r="EH106" i="2"/>
  <c r="EI106" i="2"/>
  <c r="EJ106" i="2"/>
  <c r="EK106" i="2"/>
  <c r="EL106" i="2"/>
  <c r="EM106" i="2"/>
  <c r="EN106" i="2"/>
  <c r="EO106" i="2"/>
  <c r="EP106" i="2"/>
  <c r="EQ106" i="2"/>
  <c r="ER106" i="2"/>
  <c r="ES106" i="2"/>
  <c r="ET106" i="2"/>
  <c r="EU106" i="2"/>
  <c r="EV106" i="2"/>
  <c r="EW106" i="2"/>
  <c r="EX106" i="2"/>
  <c r="EY106" i="2"/>
  <c r="EZ106" i="2"/>
  <c r="FA106" i="2"/>
  <c r="FB106" i="2"/>
  <c r="FC106" i="2"/>
  <c r="FD106" i="2"/>
  <c r="FE106" i="2"/>
  <c r="FF106" i="2"/>
  <c r="FG106" i="2"/>
  <c r="FH106" i="2"/>
  <c r="FI106" i="2"/>
  <c r="FJ106" i="2"/>
  <c r="FK106" i="2"/>
  <c r="FL106" i="2"/>
  <c r="FM106" i="2"/>
  <c r="FN106" i="2"/>
  <c r="FO106" i="2"/>
  <c r="FP106" i="2"/>
  <c r="FQ106" i="2"/>
  <c r="FR106" i="2"/>
  <c r="FS106" i="2"/>
  <c r="FT106" i="2"/>
  <c r="FU106" i="2"/>
  <c r="FV106" i="2"/>
  <c r="FW106" i="2"/>
  <c r="FX106" i="2"/>
  <c r="FY106" i="2"/>
  <c r="FZ106" i="2"/>
  <c r="GA106" i="2"/>
  <c r="GB106" i="2"/>
  <c r="EA107" i="2"/>
  <c r="EB107" i="2"/>
  <c r="EC107" i="2"/>
  <c r="ED107" i="2"/>
  <c r="EE107" i="2"/>
  <c r="EF107" i="2"/>
  <c r="EG107" i="2"/>
  <c r="EH107" i="2"/>
  <c r="EI107" i="2"/>
  <c r="EJ107" i="2"/>
  <c r="EK107" i="2"/>
  <c r="EL107" i="2"/>
  <c r="EM107" i="2"/>
  <c r="EN107" i="2"/>
  <c r="EO107" i="2"/>
  <c r="EP107" i="2"/>
  <c r="EQ107" i="2"/>
  <c r="ER107" i="2"/>
  <c r="ES107" i="2"/>
  <c r="ET107" i="2"/>
  <c r="EU107" i="2"/>
  <c r="EV107" i="2"/>
  <c r="EW107" i="2"/>
  <c r="EX107" i="2"/>
  <c r="EY107" i="2"/>
  <c r="EZ107" i="2"/>
  <c r="FA107" i="2"/>
  <c r="FB107" i="2"/>
  <c r="FC107" i="2"/>
  <c r="FD107" i="2"/>
  <c r="FE107" i="2"/>
  <c r="FF107" i="2"/>
  <c r="FG107" i="2"/>
  <c r="FH107" i="2"/>
  <c r="FI107" i="2"/>
  <c r="FJ107" i="2"/>
  <c r="FK107" i="2"/>
  <c r="FL107" i="2"/>
  <c r="FM107" i="2"/>
  <c r="FN107" i="2"/>
  <c r="FO107" i="2"/>
  <c r="FP107" i="2"/>
  <c r="FQ107" i="2"/>
  <c r="FR107" i="2"/>
  <c r="FS107" i="2"/>
  <c r="FT107" i="2"/>
  <c r="FU107" i="2"/>
  <c r="FV107" i="2"/>
  <c r="FW107" i="2"/>
  <c r="FX107" i="2"/>
  <c r="FY107" i="2"/>
  <c r="FZ107" i="2"/>
  <c r="GA107" i="2"/>
  <c r="GB107" i="2"/>
  <c r="EA108" i="2"/>
  <c r="EB108" i="2"/>
  <c r="EC108" i="2"/>
  <c r="ED108" i="2"/>
  <c r="EE108" i="2"/>
  <c r="EF108" i="2"/>
  <c r="EG108" i="2"/>
  <c r="EH108" i="2"/>
  <c r="EI108" i="2"/>
  <c r="EJ108" i="2"/>
  <c r="EK108" i="2"/>
  <c r="EL108" i="2"/>
  <c r="EM108" i="2"/>
  <c r="EN108" i="2"/>
  <c r="EO108" i="2"/>
  <c r="EP108" i="2"/>
  <c r="EQ108" i="2"/>
  <c r="ER108" i="2"/>
  <c r="ES108" i="2"/>
  <c r="ET108" i="2"/>
  <c r="EU108" i="2"/>
  <c r="EV108" i="2"/>
  <c r="EW108" i="2"/>
  <c r="EX108" i="2"/>
  <c r="EY108" i="2"/>
  <c r="EZ108" i="2"/>
  <c r="FA108" i="2"/>
  <c r="FB108" i="2"/>
  <c r="FC108" i="2"/>
  <c r="FD108" i="2"/>
  <c r="FE108" i="2"/>
  <c r="FF108" i="2"/>
  <c r="FG108" i="2"/>
  <c r="FH108" i="2"/>
  <c r="FI108" i="2"/>
  <c r="FJ108" i="2"/>
  <c r="FK108" i="2"/>
  <c r="FL108" i="2"/>
  <c r="FM108" i="2"/>
  <c r="FN108" i="2"/>
  <c r="FO108" i="2"/>
  <c r="FP108" i="2"/>
  <c r="FQ108" i="2"/>
  <c r="FR108" i="2"/>
  <c r="FS108" i="2"/>
  <c r="FT108" i="2"/>
  <c r="FU108" i="2"/>
  <c r="FV108" i="2"/>
  <c r="FW108" i="2"/>
  <c r="FX108" i="2"/>
  <c r="FY108" i="2"/>
  <c r="FZ108" i="2"/>
  <c r="GA108" i="2"/>
  <c r="GB108" i="2"/>
  <c r="EA109" i="2"/>
  <c r="EB109" i="2"/>
  <c r="EC109" i="2"/>
  <c r="ED109" i="2"/>
  <c r="EE109" i="2"/>
  <c r="EF109" i="2"/>
  <c r="EG109" i="2"/>
  <c r="EH109" i="2"/>
  <c r="EI109" i="2"/>
  <c r="EJ109" i="2"/>
  <c r="EK109" i="2"/>
  <c r="EL109" i="2"/>
  <c r="EM109" i="2"/>
  <c r="EN109" i="2"/>
  <c r="EO109" i="2"/>
  <c r="EP109" i="2"/>
  <c r="EQ109" i="2"/>
  <c r="ER109" i="2"/>
  <c r="ES109" i="2"/>
  <c r="ET109" i="2"/>
  <c r="EU109" i="2"/>
  <c r="EV109" i="2"/>
  <c r="EW109" i="2"/>
  <c r="EX109" i="2"/>
  <c r="EY109" i="2"/>
  <c r="EZ109" i="2"/>
  <c r="FA109" i="2"/>
  <c r="FB109" i="2"/>
  <c r="FC109" i="2"/>
  <c r="FD109" i="2"/>
  <c r="FE109" i="2"/>
  <c r="FF109" i="2"/>
  <c r="FG109" i="2"/>
  <c r="FH109" i="2"/>
  <c r="FI109" i="2"/>
  <c r="FJ109" i="2"/>
  <c r="FK109" i="2"/>
  <c r="FL109" i="2"/>
  <c r="FM109" i="2"/>
  <c r="FN109" i="2"/>
  <c r="FO109" i="2"/>
  <c r="FP109" i="2"/>
  <c r="FQ109" i="2"/>
  <c r="FR109" i="2"/>
  <c r="FS109" i="2"/>
  <c r="FT109" i="2"/>
  <c r="FU109" i="2"/>
  <c r="FV109" i="2"/>
  <c r="FW109" i="2"/>
  <c r="FX109" i="2"/>
  <c r="FY109" i="2"/>
  <c r="FZ109" i="2"/>
  <c r="GA109" i="2"/>
  <c r="GB109" i="2"/>
  <c r="EA110" i="2"/>
  <c r="EB110" i="2"/>
  <c r="EC110" i="2"/>
  <c r="ED110" i="2"/>
  <c r="EE110" i="2"/>
  <c r="EF110" i="2"/>
  <c r="EG110" i="2"/>
  <c r="EH110" i="2"/>
  <c r="EI110" i="2"/>
  <c r="EJ110" i="2"/>
  <c r="EK110" i="2"/>
  <c r="EL110" i="2"/>
  <c r="EM110" i="2"/>
  <c r="EN110" i="2"/>
  <c r="EO110" i="2"/>
  <c r="EP110" i="2"/>
  <c r="EQ110" i="2"/>
  <c r="ER110" i="2"/>
  <c r="ES110" i="2"/>
  <c r="ET110" i="2"/>
  <c r="EU110" i="2"/>
  <c r="EV110" i="2"/>
  <c r="EW110" i="2"/>
  <c r="EX110" i="2"/>
  <c r="EY110" i="2"/>
  <c r="EZ110" i="2"/>
  <c r="FA110" i="2"/>
  <c r="FB110" i="2"/>
  <c r="FC110" i="2"/>
  <c r="FD110" i="2"/>
  <c r="FE110" i="2"/>
  <c r="FF110" i="2"/>
  <c r="FG110" i="2"/>
  <c r="FH110" i="2"/>
  <c r="FI110" i="2"/>
  <c r="FJ110" i="2"/>
  <c r="FK110" i="2"/>
  <c r="FL110" i="2"/>
  <c r="FM110" i="2"/>
  <c r="FN110" i="2"/>
  <c r="FO110" i="2"/>
  <c r="FP110" i="2"/>
  <c r="FQ110" i="2"/>
  <c r="FR110" i="2"/>
  <c r="FS110" i="2"/>
  <c r="FT110" i="2"/>
  <c r="FU110" i="2"/>
  <c r="FV110" i="2"/>
  <c r="FW110" i="2"/>
  <c r="FX110" i="2"/>
  <c r="FY110" i="2"/>
  <c r="FZ110" i="2"/>
  <c r="GA110" i="2"/>
  <c r="GB110" i="2"/>
  <c r="EA111" i="2"/>
  <c r="EB111" i="2"/>
  <c r="EC111" i="2"/>
  <c r="ED111" i="2"/>
  <c r="EE111" i="2"/>
  <c r="EF111" i="2"/>
  <c r="EG111" i="2"/>
  <c r="EH111" i="2"/>
  <c r="EI111" i="2"/>
  <c r="EJ111" i="2"/>
  <c r="EK111" i="2"/>
  <c r="EL111" i="2"/>
  <c r="EM111" i="2"/>
  <c r="EN111" i="2"/>
  <c r="EO111" i="2"/>
  <c r="EP111" i="2"/>
  <c r="EQ111" i="2"/>
  <c r="ER111" i="2"/>
  <c r="ES111" i="2"/>
  <c r="ET111" i="2"/>
  <c r="EU111" i="2"/>
  <c r="EV111" i="2"/>
  <c r="EW111" i="2"/>
  <c r="EX111" i="2"/>
  <c r="EY111" i="2"/>
  <c r="EZ111" i="2"/>
  <c r="FA111" i="2"/>
  <c r="FB111" i="2"/>
  <c r="FC111" i="2"/>
  <c r="FD111" i="2"/>
  <c r="FE111" i="2"/>
  <c r="FF111" i="2"/>
  <c r="FG111" i="2"/>
  <c r="FH111" i="2"/>
  <c r="FI111" i="2"/>
  <c r="FJ111" i="2"/>
  <c r="FK111" i="2"/>
  <c r="FL111" i="2"/>
  <c r="FM111" i="2"/>
  <c r="FN111" i="2"/>
  <c r="FO111" i="2"/>
  <c r="FP111" i="2"/>
  <c r="FQ111" i="2"/>
  <c r="FR111" i="2"/>
  <c r="FS111" i="2"/>
  <c r="FT111" i="2"/>
  <c r="FU111" i="2"/>
  <c r="FV111" i="2"/>
  <c r="FW111" i="2"/>
  <c r="FX111" i="2"/>
  <c r="FY111" i="2"/>
  <c r="FZ111" i="2"/>
  <c r="GA111" i="2"/>
  <c r="GB111" i="2"/>
  <c r="EA112" i="2"/>
  <c r="EB112" i="2"/>
  <c r="EC112" i="2"/>
  <c r="ED112" i="2"/>
  <c r="EE112" i="2"/>
  <c r="EF112" i="2"/>
  <c r="EG112" i="2"/>
  <c r="EH112" i="2"/>
  <c r="EI112" i="2"/>
  <c r="EJ112" i="2"/>
  <c r="EK112" i="2"/>
  <c r="EL112" i="2"/>
  <c r="EM112" i="2"/>
  <c r="EN112" i="2"/>
  <c r="EO112" i="2"/>
  <c r="EP112" i="2"/>
  <c r="EQ112" i="2"/>
  <c r="ER112" i="2"/>
  <c r="ES112" i="2"/>
  <c r="ET112" i="2"/>
  <c r="EU112" i="2"/>
  <c r="EV112" i="2"/>
  <c r="EW112" i="2"/>
  <c r="EX112" i="2"/>
  <c r="EY112" i="2"/>
  <c r="EZ112" i="2"/>
  <c r="FA112" i="2"/>
  <c r="FB112" i="2"/>
  <c r="FC112" i="2"/>
  <c r="FD112" i="2"/>
  <c r="FE112" i="2"/>
  <c r="FF112" i="2"/>
  <c r="FG112" i="2"/>
  <c r="FH112" i="2"/>
  <c r="FI112" i="2"/>
  <c r="FJ112" i="2"/>
  <c r="FK112" i="2"/>
  <c r="FL112" i="2"/>
  <c r="FM112" i="2"/>
  <c r="FN112" i="2"/>
  <c r="FO112" i="2"/>
  <c r="FP112" i="2"/>
  <c r="FQ112" i="2"/>
  <c r="FR112" i="2"/>
  <c r="FS112" i="2"/>
  <c r="FT112" i="2"/>
  <c r="FU112" i="2"/>
  <c r="FV112" i="2"/>
  <c r="FW112" i="2"/>
  <c r="FX112" i="2"/>
  <c r="FY112" i="2"/>
  <c r="FZ112" i="2"/>
  <c r="GA112" i="2"/>
  <c r="GB112" i="2"/>
  <c r="EA113" i="2"/>
  <c r="EB113" i="2"/>
  <c r="EC113" i="2"/>
  <c r="ED113" i="2"/>
  <c r="EE113" i="2"/>
  <c r="EF113" i="2"/>
  <c r="EG113" i="2"/>
  <c r="EH113" i="2"/>
  <c r="EI113" i="2"/>
  <c r="EJ113" i="2"/>
  <c r="EK113" i="2"/>
  <c r="EL113" i="2"/>
  <c r="EM113" i="2"/>
  <c r="EN113" i="2"/>
  <c r="EO113" i="2"/>
  <c r="EP113" i="2"/>
  <c r="EQ113" i="2"/>
  <c r="ER113" i="2"/>
  <c r="ES113" i="2"/>
  <c r="ET113" i="2"/>
  <c r="EU113" i="2"/>
  <c r="EV113" i="2"/>
  <c r="EW113" i="2"/>
  <c r="EX113" i="2"/>
  <c r="EY113" i="2"/>
  <c r="EZ113" i="2"/>
  <c r="FA113" i="2"/>
  <c r="FB113" i="2"/>
  <c r="FC113" i="2"/>
  <c r="FD113" i="2"/>
  <c r="FE113" i="2"/>
  <c r="FF113" i="2"/>
  <c r="FG113" i="2"/>
  <c r="FH113" i="2"/>
  <c r="FI113" i="2"/>
  <c r="FJ113" i="2"/>
  <c r="FK113" i="2"/>
  <c r="FL113" i="2"/>
  <c r="FM113" i="2"/>
  <c r="FN113" i="2"/>
  <c r="FO113" i="2"/>
  <c r="FP113" i="2"/>
  <c r="FQ113" i="2"/>
  <c r="FR113" i="2"/>
  <c r="FS113" i="2"/>
  <c r="FT113" i="2"/>
  <c r="FU113" i="2"/>
  <c r="FV113" i="2"/>
  <c r="FW113" i="2"/>
  <c r="FX113" i="2"/>
  <c r="FY113" i="2"/>
  <c r="FZ113" i="2"/>
  <c r="GA113" i="2"/>
  <c r="GB113" i="2"/>
  <c r="EA114" i="2"/>
  <c r="EB114" i="2"/>
  <c r="EC114" i="2"/>
  <c r="ED114" i="2"/>
  <c r="EE114" i="2"/>
  <c r="EF114" i="2"/>
  <c r="EG114" i="2"/>
  <c r="EH114" i="2"/>
  <c r="EI114" i="2"/>
  <c r="EJ114" i="2"/>
  <c r="EK114" i="2"/>
  <c r="EL114" i="2"/>
  <c r="EM114" i="2"/>
  <c r="EN114" i="2"/>
  <c r="EO114" i="2"/>
  <c r="EP114" i="2"/>
  <c r="EQ114" i="2"/>
  <c r="ER114" i="2"/>
  <c r="ES114" i="2"/>
  <c r="ET114" i="2"/>
  <c r="EU114" i="2"/>
  <c r="EV114" i="2"/>
  <c r="EW114" i="2"/>
  <c r="EX114" i="2"/>
  <c r="EY114" i="2"/>
  <c r="EZ114" i="2"/>
  <c r="FA114" i="2"/>
  <c r="FB114" i="2"/>
  <c r="FC114" i="2"/>
  <c r="FD114" i="2"/>
  <c r="FE114" i="2"/>
  <c r="FF114" i="2"/>
  <c r="FG114" i="2"/>
  <c r="FH114" i="2"/>
  <c r="FI114" i="2"/>
  <c r="FJ114" i="2"/>
  <c r="FK114" i="2"/>
  <c r="FL114" i="2"/>
  <c r="FM114" i="2"/>
  <c r="FN114" i="2"/>
  <c r="FO114" i="2"/>
  <c r="FP114" i="2"/>
  <c r="FQ114" i="2"/>
  <c r="FR114" i="2"/>
  <c r="FS114" i="2"/>
  <c r="FT114" i="2"/>
  <c r="FU114" i="2"/>
  <c r="FV114" i="2"/>
  <c r="FW114" i="2"/>
  <c r="FX114" i="2"/>
  <c r="FY114" i="2"/>
  <c r="FZ114" i="2"/>
  <c r="GA114" i="2"/>
  <c r="GB114" i="2"/>
  <c r="EA115" i="2"/>
  <c r="EB115" i="2"/>
  <c r="EC115" i="2"/>
  <c r="ED115" i="2"/>
  <c r="EE115" i="2"/>
  <c r="EF115" i="2"/>
  <c r="EG115" i="2"/>
  <c r="EH115" i="2"/>
  <c r="EI115" i="2"/>
  <c r="EJ115" i="2"/>
  <c r="EK115" i="2"/>
  <c r="EL115" i="2"/>
  <c r="EM115" i="2"/>
  <c r="EN115" i="2"/>
  <c r="EO115" i="2"/>
  <c r="EP115" i="2"/>
  <c r="EQ115" i="2"/>
  <c r="ER115" i="2"/>
  <c r="ES115" i="2"/>
  <c r="ET115" i="2"/>
  <c r="EU115" i="2"/>
  <c r="EV115" i="2"/>
  <c r="EW115" i="2"/>
  <c r="EX115" i="2"/>
  <c r="EY115" i="2"/>
  <c r="EZ115" i="2"/>
  <c r="FA115" i="2"/>
  <c r="FB115" i="2"/>
  <c r="FC115" i="2"/>
  <c r="FD115" i="2"/>
  <c r="FE115" i="2"/>
  <c r="FF115" i="2"/>
  <c r="FG115" i="2"/>
  <c r="FH115" i="2"/>
  <c r="FI115" i="2"/>
  <c r="FJ115" i="2"/>
  <c r="FK115" i="2"/>
  <c r="FL115" i="2"/>
  <c r="FM115" i="2"/>
  <c r="FN115" i="2"/>
  <c r="FO115" i="2"/>
  <c r="FP115" i="2"/>
  <c r="FQ115" i="2"/>
  <c r="FR115" i="2"/>
  <c r="FS115" i="2"/>
  <c r="FT115" i="2"/>
  <c r="FU115" i="2"/>
  <c r="FV115" i="2"/>
  <c r="FW115" i="2"/>
  <c r="FX115" i="2"/>
  <c r="FY115" i="2"/>
  <c r="FZ115" i="2"/>
  <c r="GA115" i="2"/>
  <c r="GB115" i="2"/>
  <c r="EA116" i="2"/>
  <c r="EB116" i="2"/>
  <c r="EC116" i="2"/>
  <c r="ED116" i="2"/>
  <c r="EE116" i="2"/>
  <c r="EF116" i="2"/>
  <c r="EG116" i="2"/>
  <c r="EH116" i="2"/>
  <c r="EI116" i="2"/>
  <c r="EJ116" i="2"/>
  <c r="EK116" i="2"/>
  <c r="EL116" i="2"/>
  <c r="EM116" i="2"/>
  <c r="EN116" i="2"/>
  <c r="EO116" i="2"/>
  <c r="EP116" i="2"/>
  <c r="EQ116" i="2"/>
  <c r="ER116" i="2"/>
  <c r="ES116" i="2"/>
  <c r="ET116" i="2"/>
  <c r="EU116" i="2"/>
  <c r="EV116" i="2"/>
  <c r="EW116" i="2"/>
  <c r="EX116" i="2"/>
  <c r="EY116" i="2"/>
  <c r="EZ116" i="2"/>
  <c r="FA116" i="2"/>
  <c r="FB116" i="2"/>
  <c r="FC116" i="2"/>
  <c r="FD116" i="2"/>
  <c r="FE116" i="2"/>
  <c r="FF116" i="2"/>
  <c r="FG116" i="2"/>
  <c r="FH116" i="2"/>
  <c r="FI116" i="2"/>
  <c r="FJ116" i="2"/>
  <c r="FK116" i="2"/>
  <c r="FL116" i="2"/>
  <c r="FM116" i="2"/>
  <c r="FN116" i="2"/>
  <c r="FO116" i="2"/>
  <c r="FP116" i="2"/>
  <c r="FQ116" i="2"/>
  <c r="FR116" i="2"/>
  <c r="FS116" i="2"/>
  <c r="FT116" i="2"/>
  <c r="FU116" i="2"/>
  <c r="FV116" i="2"/>
  <c r="FW116" i="2"/>
  <c r="FX116" i="2"/>
  <c r="FY116" i="2"/>
  <c r="FZ116" i="2"/>
  <c r="GA116" i="2"/>
  <c r="GB116" i="2"/>
  <c r="EA117" i="2"/>
  <c r="EB117" i="2"/>
  <c r="EC117" i="2"/>
  <c r="ED117" i="2"/>
  <c r="EE117" i="2"/>
  <c r="EF117" i="2"/>
  <c r="EG117" i="2"/>
  <c r="EH117" i="2"/>
  <c r="EI117" i="2"/>
  <c r="EJ117" i="2"/>
  <c r="EK117" i="2"/>
  <c r="EL117" i="2"/>
  <c r="EM117" i="2"/>
  <c r="EN117" i="2"/>
  <c r="EO117" i="2"/>
  <c r="EP117" i="2"/>
  <c r="EQ117" i="2"/>
  <c r="ER117" i="2"/>
  <c r="ES117" i="2"/>
  <c r="ET117" i="2"/>
  <c r="EU117" i="2"/>
  <c r="EV117" i="2"/>
  <c r="EW117" i="2"/>
  <c r="EX117" i="2"/>
  <c r="EY117" i="2"/>
  <c r="EZ117" i="2"/>
  <c r="FA117" i="2"/>
  <c r="FB117" i="2"/>
  <c r="FC117" i="2"/>
  <c r="FD117" i="2"/>
  <c r="FE117" i="2"/>
  <c r="FF117" i="2"/>
  <c r="FG117" i="2"/>
  <c r="FH117" i="2"/>
  <c r="FI117" i="2"/>
  <c r="FJ117" i="2"/>
  <c r="FK117" i="2"/>
  <c r="FL117" i="2"/>
  <c r="FM117" i="2"/>
  <c r="FN117" i="2"/>
  <c r="FO117" i="2"/>
  <c r="FP117" i="2"/>
  <c r="FQ117" i="2"/>
  <c r="FR117" i="2"/>
  <c r="FS117" i="2"/>
  <c r="FT117" i="2"/>
  <c r="FU117" i="2"/>
  <c r="FV117" i="2"/>
  <c r="FW117" i="2"/>
  <c r="FX117" i="2"/>
  <c r="FY117" i="2"/>
  <c r="FZ117" i="2"/>
  <c r="GA117" i="2"/>
  <c r="GB117" i="2"/>
  <c r="EA118" i="2"/>
  <c r="EB118" i="2"/>
  <c r="EC118" i="2"/>
  <c r="ED118" i="2"/>
  <c r="EE118" i="2"/>
  <c r="EF118" i="2"/>
  <c r="EG118" i="2"/>
  <c r="EH118" i="2"/>
  <c r="EI118" i="2"/>
  <c r="EJ118" i="2"/>
  <c r="EK118" i="2"/>
  <c r="EL118" i="2"/>
  <c r="EM118" i="2"/>
  <c r="EN118" i="2"/>
  <c r="EO118" i="2"/>
  <c r="EP118" i="2"/>
  <c r="EQ118" i="2"/>
  <c r="ER118" i="2"/>
  <c r="ES118" i="2"/>
  <c r="ET118" i="2"/>
  <c r="EU118" i="2"/>
  <c r="EV118" i="2"/>
  <c r="EW118" i="2"/>
  <c r="EX118" i="2"/>
  <c r="EY118" i="2"/>
  <c r="EZ118" i="2"/>
  <c r="FA118" i="2"/>
  <c r="FB118" i="2"/>
  <c r="FC118" i="2"/>
  <c r="FD118" i="2"/>
  <c r="FE118" i="2"/>
  <c r="FF118" i="2"/>
  <c r="FG118" i="2"/>
  <c r="FH118" i="2"/>
  <c r="FI118" i="2"/>
  <c r="FJ118" i="2"/>
  <c r="FK118" i="2"/>
  <c r="FL118" i="2"/>
  <c r="FM118" i="2"/>
  <c r="FN118" i="2"/>
  <c r="FO118" i="2"/>
  <c r="FP118" i="2"/>
  <c r="FQ118" i="2"/>
  <c r="FR118" i="2"/>
  <c r="FS118" i="2"/>
  <c r="FT118" i="2"/>
  <c r="FU118" i="2"/>
  <c r="FV118" i="2"/>
  <c r="FW118" i="2"/>
  <c r="FX118" i="2"/>
  <c r="FY118" i="2"/>
  <c r="FZ118" i="2"/>
  <c r="GA118" i="2"/>
  <c r="GB118" i="2"/>
  <c r="EA119" i="2"/>
  <c r="EB119" i="2"/>
  <c r="EC119" i="2"/>
  <c r="ED119" i="2"/>
  <c r="EE119" i="2"/>
  <c r="EF119" i="2"/>
  <c r="EG119" i="2"/>
  <c r="EH119" i="2"/>
  <c r="EI119" i="2"/>
  <c r="EJ119" i="2"/>
  <c r="EK119" i="2"/>
  <c r="EL119" i="2"/>
  <c r="EM119" i="2"/>
  <c r="EN119" i="2"/>
  <c r="EO119" i="2"/>
  <c r="EP119" i="2"/>
  <c r="EQ119" i="2"/>
  <c r="ER119" i="2"/>
  <c r="ES119" i="2"/>
  <c r="ET119" i="2"/>
  <c r="EU119" i="2"/>
  <c r="EV119" i="2"/>
  <c r="EW119" i="2"/>
  <c r="EX119" i="2"/>
  <c r="EY119" i="2"/>
  <c r="EZ119" i="2"/>
  <c r="FA119" i="2"/>
  <c r="FB119" i="2"/>
  <c r="FC119" i="2"/>
  <c r="FD119" i="2"/>
  <c r="FE119" i="2"/>
  <c r="FF119" i="2"/>
  <c r="FG119" i="2"/>
  <c r="FH119" i="2"/>
  <c r="FI119" i="2"/>
  <c r="FJ119" i="2"/>
  <c r="FK119" i="2"/>
  <c r="FL119" i="2"/>
  <c r="FM119" i="2"/>
  <c r="FN119" i="2"/>
  <c r="FO119" i="2"/>
  <c r="FP119" i="2"/>
  <c r="FQ119" i="2"/>
  <c r="FR119" i="2"/>
  <c r="FS119" i="2"/>
  <c r="FT119" i="2"/>
  <c r="FU119" i="2"/>
  <c r="FV119" i="2"/>
  <c r="FW119" i="2"/>
  <c r="FX119" i="2"/>
  <c r="FY119" i="2"/>
  <c r="FZ119" i="2"/>
  <c r="GA119" i="2"/>
  <c r="GB119" i="2"/>
  <c r="EA120" i="2"/>
  <c r="EB120" i="2"/>
  <c r="EC120" i="2"/>
  <c r="ED120" i="2"/>
  <c r="EE120" i="2"/>
  <c r="EF120" i="2"/>
  <c r="EG120" i="2"/>
  <c r="EH120" i="2"/>
  <c r="EI120" i="2"/>
  <c r="EJ120" i="2"/>
  <c r="EK120" i="2"/>
  <c r="EL120" i="2"/>
  <c r="EM120" i="2"/>
  <c r="EN120" i="2"/>
  <c r="EO120" i="2"/>
  <c r="EP120" i="2"/>
  <c r="EQ120" i="2"/>
  <c r="ER120" i="2"/>
  <c r="ES120" i="2"/>
  <c r="ET120" i="2"/>
  <c r="EU120" i="2"/>
  <c r="EV120" i="2"/>
  <c r="EW120" i="2"/>
  <c r="EX120" i="2"/>
  <c r="EY120" i="2"/>
  <c r="EZ120" i="2"/>
  <c r="FA120" i="2"/>
  <c r="FB120" i="2"/>
  <c r="FC120" i="2"/>
  <c r="FD120" i="2"/>
  <c r="FE120" i="2"/>
  <c r="FF120" i="2"/>
  <c r="FG120" i="2"/>
  <c r="FH120" i="2"/>
  <c r="FI120" i="2"/>
  <c r="FJ120" i="2"/>
  <c r="FK120" i="2"/>
  <c r="FL120" i="2"/>
  <c r="FM120" i="2"/>
  <c r="FN120" i="2"/>
  <c r="FO120" i="2"/>
  <c r="FP120" i="2"/>
  <c r="FQ120" i="2"/>
  <c r="FR120" i="2"/>
  <c r="FS120" i="2"/>
  <c r="FT120" i="2"/>
  <c r="FU120" i="2"/>
  <c r="FV120" i="2"/>
  <c r="FW120" i="2"/>
  <c r="FX120" i="2"/>
  <c r="FY120" i="2"/>
  <c r="FZ120" i="2"/>
  <c r="GA120" i="2"/>
  <c r="GB120" i="2"/>
  <c r="EA121" i="2"/>
  <c r="EB121" i="2"/>
  <c r="EC121" i="2"/>
  <c r="ED121" i="2"/>
  <c r="EE121" i="2"/>
  <c r="EF121" i="2"/>
  <c r="EG121" i="2"/>
  <c r="EH121" i="2"/>
  <c r="EI121" i="2"/>
  <c r="EJ121" i="2"/>
  <c r="EK121" i="2"/>
  <c r="EL121" i="2"/>
  <c r="EM121" i="2"/>
  <c r="EN121" i="2"/>
  <c r="EO121" i="2"/>
  <c r="EP121" i="2"/>
  <c r="EQ121" i="2"/>
  <c r="ER121" i="2"/>
  <c r="ES121" i="2"/>
  <c r="ET121" i="2"/>
  <c r="EU121" i="2"/>
  <c r="EV121" i="2"/>
  <c r="EW121" i="2"/>
  <c r="EX121" i="2"/>
  <c r="EY121" i="2"/>
  <c r="EZ121" i="2"/>
  <c r="FA121" i="2"/>
  <c r="FB121" i="2"/>
  <c r="FC121" i="2"/>
  <c r="FD121" i="2"/>
  <c r="FE121" i="2"/>
  <c r="FF121" i="2"/>
  <c r="FG121" i="2"/>
  <c r="FH121" i="2"/>
  <c r="FI121" i="2"/>
  <c r="FJ121" i="2"/>
  <c r="FK121" i="2"/>
  <c r="FL121" i="2"/>
  <c r="FM121" i="2"/>
  <c r="FN121" i="2"/>
  <c r="FO121" i="2"/>
  <c r="FP121" i="2"/>
  <c r="FQ121" i="2"/>
  <c r="FR121" i="2"/>
  <c r="FS121" i="2"/>
  <c r="FT121" i="2"/>
  <c r="FU121" i="2"/>
  <c r="FV121" i="2"/>
  <c r="FW121" i="2"/>
  <c r="FX121" i="2"/>
  <c r="FY121" i="2"/>
  <c r="FZ121" i="2"/>
  <c r="GA121" i="2"/>
  <c r="GB121" i="2"/>
  <c r="EA122" i="2"/>
  <c r="EB122" i="2"/>
  <c r="EC122" i="2"/>
  <c r="ED122" i="2"/>
  <c r="EE122" i="2"/>
  <c r="EF122" i="2"/>
  <c r="EG122" i="2"/>
  <c r="EH122" i="2"/>
  <c r="EI122" i="2"/>
  <c r="EJ122" i="2"/>
  <c r="EK122" i="2"/>
  <c r="EL122" i="2"/>
  <c r="EM122" i="2"/>
  <c r="EN122" i="2"/>
  <c r="EO122" i="2"/>
  <c r="EP122" i="2"/>
  <c r="EQ122" i="2"/>
  <c r="ER122" i="2"/>
  <c r="ES122" i="2"/>
  <c r="ET122" i="2"/>
  <c r="EU122" i="2"/>
  <c r="EV122" i="2"/>
  <c r="EW122" i="2"/>
  <c r="EX122" i="2"/>
  <c r="EY122" i="2"/>
  <c r="EZ122" i="2"/>
  <c r="FA122" i="2"/>
  <c r="FB122" i="2"/>
  <c r="FC122" i="2"/>
  <c r="FD122" i="2"/>
  <c r="FE122" i="2"/>
  <c r="FF122" i="2"/>
  <c r="FG122" i="2"/>
  <c r="FH122" i="2"/>
  <c r="FI122" i="2"/>
  <c r="FJ122" i="2"/>
  <c r="FK122" i="2"/>
  <c r="FL122" i="2"/>
  <c r="FM122" i="2"/>
  <c r="FN122" i="2"/>
  <c r="FO122" i="2"/>
  <c r="FP122" i="2"/>
  <c r="FQ122" i="2"/>
  <c r="FR122" i="2"/>
  <c r="FS122" i="2"/>
  <c r="FT122" i="2"/>
  <c r="FU122" i="2"/>
  <c r="FV122" i="2"/>
  <c r="FW122" i="2"/>
  <c r="FX122" i="2"/>
  <c r="FY122" i="2"/>
  <c r="FZ122" i="2"/>
  <c r="GA122" i="2"/>
  <c r="GB122" i="2"/>
  <c r="EA123" i="2"/>
  <c r="EB123" i="2"/>
  <c r="EC123" i="2"/>
  <c r="ED123" i="2"/>
  <c r="EE123" i="2"/>
  <c r="EF123" i="2"/>
  <c r="EG123" i="2"/>
  <c r="EH123" i="2"/>
  <c r="EI123" i="2"/>
  <c r="EJ123" i="2"/>
  <c r="EK123" i="2"/>
  <c r="EL123" i="2"/>
  <c r="EM123" i="2"/>
  <c r="EN123" i="2"/>
  <c r="EO123" i="2"/>
  <c r="EP123" i="2"/>
  <c r="EQ123" i="2"/>
  <c r="ER123" i="2"/>
  <c r="ES123" i="2"/>
  <c r="ET123" i="2"/>
  <c r="EU123" i="2"/>
  <c r="EV123" i="2"/>
  <c r="EW123" i="2"/>
  <c r="EX123" i="2"/>
  <c r="EY123" i="2"/>
  <c r="EZ123" i="2"/>
  <c r="FA123" i="2"/>
  <c r="FB123" i="2"/>
  <c r="FC123" i="2"/>
  <c r="FD123" i="2"/>
  <c r="FE123" i="2"/>
  <c r="FF123" i="2"/>
  <c r="FG123" i="2"/>
  <c r="FH123" i="2"/>
  <c r="FI123" i="2"/>
  <c r="FJ123" i="2"/>
  <c r="FK123" i="2"/>
  <c r="FL123" i="2"/>
  <c r="FM123" i="2"/>
  <c r="FN123" i="2"/>
  <c r="FO123" i="2"/>
  <c r="FP123" i="2"/>
  <c r="FQ123" i="2"/>
  <c r="FR123" i="2"/>
  <c r="FS123" i="2"/>
  <c r="FT123" i="2"/>
  <c r="FU123" i="2"/>
  <c r="FV123" i="2"/>
  <c r="FW123" i="2"/>
  <c r="FX123" i="2"/>
  <c r="FY123" i="2"/>
  <c r="FZ123" i="2"/>
  <c r="GA123" i="2"/>
  <c r="GB123" i="2"/>
  <c r="EA124" i="2"/>
  <c r="EB124" i="2"/>
  <c r="EC124" i="2"/>
  <c r="ED124" i="2"/>
  <c r="EE124" i="2"/>
  <c r="EF124" i="2"/>
  <c r="EG124" i="2"/>
  <c r="EH124" i="2"/>
  <c r="EI124" i="2"/>
  <c r="EJ124" i="2"/>
  <c r="EK124" i="2"/>
  <c r="EL124" i="2"/>
  <c r="EM124" i="2"/>
  <c r="EN124" i="2"/>
  <c r="EO124" i="2"/>
  <c r="EP124" i="2"/>
  <c r="EQ124" i="2"/>
  <c r="ER124" i="2"/>
  <c r="ES124" i="2"/>
  <c r="ET124" i="2"/>
  <c r="EU124" i="2"/>
  <c r="EV124" i="2"/>
  <c r="EW124" i="2"/>
  <c r="EX124" i="2"/>
  <c r="EY124" i="2"/>
  <c r="EZ124" i="2"/>
  <c r="FA124" i="2"/>
  <c r="FB124" i="2"/>
  <c r="FC124" i="2"/>
  <c r="FD124" i="2"/>
  <c r="FE124" i="2"/>
  <c r="FF124" i="2"/>
  <c r="FG124" i="2"/>
  <c r="FH124" i="2"/>
  <c r="FI124" i="2"/>
  <c r="FJ124" i="2"/>
  <c r="FK124" i="2"/>
  <c r="FL124" i="2"/>
  <c r="FM124" i="2"/>
  <c r="FN124" i="2"/>
  <c r="FO124" i="2"/>
  <c r="FP124" i="2"/>
  <c r="FQ124" i="2"/>
  <c r="FR124" i="2"/>
  <c r="FS124" i="2"/>
  <c r="FT124" i="2"/>
  <c r="FU124" i="2"/>
  <c r="FV124" i="2"/>
  <c r="FW124" i="2"/>
  <c r="FX124" i="2"/>
  <c r="FY124" i="2"/>
  <c r="FZ124" i="2"/>
  <c r="GA124" i="2"/>
  <c r="GB124" i="2"/>
  <c r="EA125" i="2"/>
  <c r="EB125" i="2"/>
  <c r="EC125" i="2"/>
  <c r="ED125" i="2"/>
  <c r="EE125" i="2"/>
  <c r="EF125" i="2"/>
  <c r="EG125" i="2"/>
  <c r="EH125" i="2"/>
  <c r="EI125" i="2"/>
  <c r="EJ125" i="2"/>
  <c r="EK125" i="2"/>
  <c r="EL125" i="2"/>
  <c r="EM125" i="2"/>
  <c r="EN125" i="2"/>
  <c r="EO125" i="2"/>
  <c r="EP125" i="2"/>
  <c r="EQ125" i="2"/>
  <c r="ER125" i="2"/>
  <c r="ES125" i="2"/>
  <c r="ET125" i="2"/>
  <c r="EU125" i="2"/>
  <c r="EV125" i="2"/>
  <c r="EW125" i="2"/>
  <c r="EX125" i="2"/>
  <c r="EY125" i="2"/>
  <c r="EZ125" i="2"/>
  <c r="FA125" i="2"/>
  <c r="FB125" i="2"/>
  <c r="FC125" i="2"/>
  <c r="FD125" i="2"/>
  <c r="FE125" i="2"/>
  <c r="FF125" i="2"/>
  <c r="FG125" i="2"/>
  <c r="FH125" i="2"/>
  <c r="FI125" i="2"/>
  <c r="FJ125" i="2"/>
  <c r="FK125" i="2"/>
  <c r="FL125" i="2"/>
  <c r="FM125" i="2"/>
  <c r="FN125" i="2"/>
  <c r="FO125" i="2"/>
  <c r="FP125" i="2"/>
  <c r="FQ125" i="2"/>
  <c r="FR125" i="2"/>
  <c r="FS125" i="2"/>
  <c r="FT125" i="2"/>
  <c r="FU125" i="2"/>
  <c r="FV125" i="2"/>
  <c r="FW125" i="2"/>
  <c r="FX125" i="2"/>
  <c r="FY125" i="2"/>
  <c r="FZ125" i="2"/>
  <c r="GA125" i="2"/>
  <c r="GB125" i="2"/>
  <c r="EA126" i="2"/>
  <c r="EB126" i="2"/>
  <c r="EC126" i="2"/>
  <c r="ED126" i="2"/>
  <c r="EE126" i="2"/>
  <c r="EF126" i="2"/>
  <c r="EG126" i="2"/>
  <c r="EH126" i="2"/>
  <c r="EI126" i="2"/>
  <c r="EJ126" i="2"/>
  <c r="EK126" i="2"/>
  <c r="EL126" i="2"/>
  <c r="EM126" i="2"/>
  <c r="EN126" i="2"/>
  <c r="EO126" i="2"/>
  <c r="EP126" i="2"/>
  <c r="EQ126" i="2"/>
  <c r="ER126" i="2"/>
  <c r="ES126" i="2"/>
  <c r="ET126" i="2"/>
  <c r="EU126" i="2"/>
  <c r="EV126" i="2"/>
  <c r="EW126" i="2"/>
  <c r="EX126" i="2"/>
  <c r="EY126" i="2"/>
  <c r="EZ126" i="2"/>
  <c r="FA126" i="2"/>
  <c r="FB126" i="2"/>
  <c r="FC126" i="2"/>
  <c r="FD126" i="2"/>
  <c r="FE126" i="2"/>
  <c r="FF126" i="2"/>
  <c r="FG126" i="2"/>
  <c r="FH126" i="2"/>
  <c r="FI126" i="2"/>
  <c r="FJ126" i="2"/>
  <c r="FK126" i="2"/>
  <c r="FL126" i="2"/>
  <c r="FM126" i="2"/>
  <c r="FN126" i="2"/>
  <c r="FO126" i="2"/>
  <c r="FP126" i="2"/>
  <c r="FQ126" i="2"/>
  <c r="FR126" i="2"/>
  <c r="FS126" i="2"/>
  <c r="FT126" i="2"/>
  <c r="FU126" i="2"/>
  <c r="FV126" i="2"/>
  <c r="FW126" i="2"/>
  <c r="FX126" i="2"/>
  <c r="FY126" i="2"/>
  <c r="FZ126" i="2"/>
  <c r="GA126" i="2"/>
  <c r="GB126" i="2"/>
  <c r="EA127" i="2"/>
  <c r="EB127" i="2"/>
  <c r="EC127" i="2"/>
  <c r="ED127" i="2"/>
  <c r="EE127" i="2"/>
  <c r="EF127" i="2"/>
  <c r="EG127" i="2"/>
  <c r="EH127" i="2"/>
  <c r="EI127" i="2"/>
  <c r="EJ127" i="2"/>
  <c r="EK127" i="2"/>
  <c r="EL127" i="2"/>
  <c r="EM127" i="2"/>
  <c r="EN127" i="2"/>
  <c r="EO127" i="2"/>
  <c r="EP127" i="2"/>
  <c r="EQ127" i="2"/>
  <c r="ER127" i="2"/>
  <c r="ES127" i="2"/>
  <c r="ET127" i="2"/>
  <c r="EU127" i="2"/>
  <c r="EV127" i="2"/>
  <c r="EW127" i="2"/>
  <c r="EX127" i="2"/>
  <c r="EY127" i="2"/>
  <c r="EZ127" i="2"/>
  <c r="FA127" i="2"/>
  <c r="FB127" i="2"/>
  <c r="FC127" i="2"/>
  <c r="FD127" i="2"/>
  <c r="FE127" i="2"/>
  <c r="FF127" i="2"/>
  <c r="FG127" i="2"/>
  <c r="FH127" i="2"/>
  <c r="FI127" i="2"/>
  <c r="FJ127" i="2"/>
  <c r="FK127" i="2"/>
  <c r="FL127" i="2"/>
  <c r="FM127" i="2"/>
  <c r="FN127" i="2"/>
  <c r="FO127" i="2"/>
  <c r="FP127" i="2"/>
  <c r="FQ127" i="2"/>
  <c r="FR127" i="2"/>
  <c r="FS127" i="2"/>
  <c r="FT127" i="2"/>
  <c r="FU127" i="2"/>
  <c r="FV127" i="2"/>
  <c r="FW127" i="2"/>
  <c r="FX127" i="2"/>
  <c r="FY127" i="2"/>
  <c r="FZ127" i="2"/>
  <c r="GA127" i="2"/>
  <c r="GB127" i="2"/>
  <c r="EA128" i="2"/>
  <c r="EB128" i="2"/>
  <c r="EC128" i="2"/>
  <c r="ED128" i="2"/>
  <c r="EE128" i="2"/>
  <c r="EF128" i="2"/>
  <c r="EG128" i="2"/>
  <c r="EH128" i="2"/>
  <c r="EI128" i="2"/>
  <c r="EJ128" i="2"/>
  <c r="EK128" i="2"/>
  <c r="EL128" i="2"/>
  <c r="EM128" i="2"/>
  <c r="EN128" i="2"/>
  <c r="EO128" i="2"/>
  <c r="EP128" i="2"/>
  <c r="EQ128" i="2"/>
  <c r="ER128" i="2"/>
  <c r="ES128" i="2"/>
  <c r="ET128" i="2"/>
  <c r="EU128" i="2"/>
  <c r="EV128" i="2"/>
  <c r="EW128" i="2"/>
  <c r="EX128" i="2"/>
  <c r="EY128" i="2"/>
  <c r="EZ128" i="2"/>
  <c r="FA128" i="2"/>
  <c r="FB128" i="2"/>
  <c r="FC128" i="2"/>
  <c r="FD128" i="2"/>
  <c r="FE128" i="2"/>
  <c r="FF128" i="2"/>
  <c r="FG128" i="2"/>
  <c r="FH128" i="2"/>
  <c r="FI128" i="2"/>
  <c r="FJ128" i="2"/>
  <c r="FK128" i="2"/>
  <c r="FL128" i="2"/>
  <c r="FM128" i="2"/>
  <c r="FN128" i="2"/>
  <c r="FO128" i="2"/>
  <c r="FP128" i="2"/>
  <c r="FQ128" i="2"/>
  <c r="FR128" i="2"/>
  <c r="FS128" i="2"/>
  <c r="FT128" i="2"/>
  <c r="FU128" i="2"/>
  <c r="FV128" i="2"/>
  <c r="FW128" i="2"/>
  <c r="FX128" i="2"/>
  <c r="FY128" i="2"/>
  <c r="FZ128" i="2"/>
  <c r="GA128" i="2"/>
  <c r="GB128" i="2"/>
  <c r="EA129" i="2"/>
  <c r="EB129" i="2"/>
  <c r="EC129" i="2"/>
  <c r="ED129" i="2"/>
  <c r="EE129" i="2"/>
  <c r="EF129" i="2"/>
  <c r="EG129" i="2"/>
  <c r="EH129" i="2"/>
  <c r="EI129" i="2"/>
  <c r="EJ129" i="2"/>
  <c r="EK129" i="2"/>
  <c r="EL129" i="2"/>
  <c r="EM129" i="2"/>
  <c r="EN129" i="2"/>
  <c r="EO129" i="2"/>
  <c r="EP129" i="2"/>
  <c r="EQ129" i="2"/>
  <c r="ER129" i="2"/>
  <c r="ES129" i="2"/>
  <c r="ET129" i="2"/>
  <c r="EU129" i="2"/>
  <c r="EV129" i="2"/>
  <c r="EW129" i="2"/>
  <c r="EX129" i="2"/>
  <c r="EY129" i="2"/>
  <c r="EZ129" i="2"/>
  <c r="FA129" i="2"/>
  <c r="FB129" i="2"/>
  <c r="FC129" i="2"/>
  <c r="FD129" i="2"/>
  <c r="FE129" i="2"/>
  <c r="FF129" i="2"/>
  <c r="FG129" i="2"/>
  <c r="FH129" i="2"/>
  <c r="FI129" i="2"/>
  <c r="FJ129" i="2"/>
  <c r="FK129" i="2"/>
  <c r="FL129" i="2"/>
  <c r="FM129" i="2"/>
  <c r="FN129" i="2"/>
  <c r="FO129" i="2"/>
  <c r="FP129" i="2"/>
  <c r="FQ129" i="2"/>
  <c r="FR129" i="2"/>
  <c r="FS129" i="2"/>
  <c r="FT129" i="2"/>
  <c r="FU129" i="2"/>
  <c r="FV129" i="2"/>
  <c r="FW129" i="2"/>
  <c r="FX129" i="2"/>
  <c r="FY129" i="2"/>
  <c r="FZ129" i="2"/>
  <c r="GA129" i="2"/>
  <c r="GB129" i="2"/>
  <c r="EA130" i="2"/>
  <c r="EB130" i="2"/>
  <c r="EC130" i="2"/>
  <c r="ED130" i="2"/>
  <c r="EE130" i="2"/>
  <c r="EF130" i="2"/>
  <c r="EG130" i="2"/>
  <c r="EH130" i="2"/>
  <c r="EI130" i="2"/>
  <c r="EJ130" i="2"/>
  <c r="EK130" i="2"/>
  <c r="EL130" i="2"/>
  <c r="EM130" i="2"/>
  <c r="EN130" i="2"/>
  <c r="EO130" i="2"/>
  <c r="EP130" i="2"/>
  <c r="EQ130" i="2"/>
  <c r="ER130" i="2"/>
  <c r="ES130" i="2"/>
  <c r="ET130" i="2"/>
  <c r="EU130" i="2"/>
  <c r="EV130" i="2"/>
  <c r="EW130" i="2"/>
  <c r="EX130" i="2"/>
  <c r="EY130" i="2"/>
  <c r="EZ130" i="2"/>
  <c r="FA130" i="2"/>
  <c r="FB130" i="2"/>
  <c r="FC130" i="2"/>
  <c r="FD130" i="2"/>
  <c r="FE130" i="2"/>
  <c r="FF130" i="2"/>
  <c r="FG130" i="2"/>
  <c r="FH130" i="2"/>
  <c r="FI130" i="2"/>
  <c r="FJ130" i="2"/>
  <c r="FK130" i="2"/>
  <c r="FL130" i="2"/>
  <c r="FM130" i="2"/>
  <c r="FN130" i="2"/>
  <c r="FO130" i="2"/>
  <c r="FP130" i="2"/>
  <c r="FQ130" i="2"/>
  <c r="FR130" i="2"/>
  <c r="FS130" i="2"/>
  <c r="FT130" i="2"/>
  <c r="FU130" i="2"/>
  <c r="FV130" i="2"/>
  <c r="FW130" i="2"/>
  <c r="FX130" i="2"/>
  <c r="FY130" i="2"/>
  <c r="FZ130" i="2"/>
  <c r="GA130" i="2"/>
  <c r="GB130" i="2"/>
  <c r="EA131" i="2"/>
  <c r="EB131" i="2"/>
  <c r="EC131" i="2"/>
  <c r="ED131" i="2"/>
  <c r="EE131" i="2"/>
  <c r="EF131" i="2"/>
  <c r="EG131" i="2"/>
  <c r="EH131" i="2"/>
  <c r="EI131" i="2"/>
  <c r="EJ131" i="2"/>
  <c r="EK131" i="2"/>
  <c r="EL131" i="2"/>
  <c r="EM131" i="2"/>
  <c r="EN131" i="2"/>
  <c r="EO131" i="2"/>
  <c r="EP131" i="2"/>
  <c r="EQ131" i="2"/>
  <c r="ER131" i="2"/>
  <c r="ES131" i="2"/>
  <c r="ET131" i="2"/>
  <c r="EU131" i="2"/>
  <c r="EV131" i="2"/>
  <c r="EW131" i="2"/>
  <c r="EX131" i="2"/>
  <c r="EY131" i="2"/>
  <c r="EZ131" i="2"/>
  <c r="FA131" i="2"/>
  <c r="FB131" i="2"/>
  <c r="FC131" i="2"/>
  <c r="FD131" i="2"/>
  <c r="FE131" i="2"/>
  <c r="FF131" i="2"/>
  <c r="FG131" i="2"/>
  <c r="FH131" i="2"/>
  <c r="FI131" i="2"/>
  <c r="FJ131" i="2"/>
  <c r="FK131" i="2"/>
  <c r="FL131" i="2"/>
  <c r="FM131" i="2"/>
  <c r="FN131" i="2"/>
  <c r="FO131" i="2"/>
  <c r="FP131" i="2"/>
  <c r="FQ131" i="2"/>
  <c r="FR131" i="2"/>
  <c r="FS131" i="2"/>
  <c r="FT131" i="2"/>
  <c r="FU131" i="2"/>
  <c r="FV131" i="2"/>
  <c r="FW131" i="2"/>
  <c r="FX131" i="2"/>
  <c r="FY131" i="2"/>
  <c r="FZ131" i="2"/>
  <c r="GA131" i="2"/>
  <c r="GB131" i="2"/>
  <c r="EA132" i="2"/>
  <c r="EB132" i="2"/>
  <c r="EC132" i="2"/>
  <c r="ED132" i="2"/>
  <c r="EE132" i="2"/>
  <c r="EF132" i="2"/>
  <c r="EG132" i="2"/>
  <c r="EH132" i="2"/>
  <c r="EI132" i="2"/>
  <c r="EJ132" i="2"/>
  <c r="EK132" i="2"/>
  <c r="EL132" i="2"/>
  <c r="EM132" i="2"/>
  <c r="EN132" i="2"/>
  <c r="EO132" i="2"/>
  <c r="EP132" i="2"/>
  <c r="EQ132" i="2"/>
  <c r="ER132" i="2"/>
  <c r="ES132" i="2"/>
  <c r="ET132" i="2"/>
  <c r="EU132" i="2"/>
  <c r="EV132" i="2"/>
  <c r="EW132" i="2"/>
  <c r="EX132" i="2"/>
  <c r="EY132" i="2"/>
  <c r="EZ132" i="2"/>
  <c r="FA132" i="2"/>
  <c r="FB132" i="2"/>
  <c r="FC132" i="2"/>
  <c r="FD132" i="2"/>
  <c r="FE132" i="2"/>
  <c r="FF132" i="2"/>
  <c r="FG132" i="2"/>
  <c r="FH132" i="2"/>
  <c r="FI132" i="2"/>
  <c r="FJ132" i="2"/>
  <c r="FK132" i="2"/>
  <c r="FL132" i="2"/>
  <c r="FM132" i="2"/>
  <c r="FN132" i="2"/>
  <c r="FO132" i="2"/>
  <c r="FP132" i="2"/>
  <c r="FQ132" i="2"/>
  <c r="FR132" i="2"/>
  <c r="FS132" i="2"/>
  <c r="FT132" i="2"/>
  <c r="FU132" i="2"/>
  <c r="FV132" i="2"/>
  <c r="FW132" i="2"/>
  <c r="FX132" i="2"/>
  <c r="FY132" i="2"/>
  <c r="FZ132" i="2"/>
  <c r="GA132" i="2"/>
  <c r="GB132" i="2"/>
  <c r="EA133" i="2"/>
  <c r="EB133" i="2"/>
  <c r="EC133" i="2"/>
  <c r="ED133" i="2"/>
  <c r="EE133" i="2"/>
  <c r="EF133" i="2"/>
  <c r="EG133" i="2"/>
  <c r="EH133" i="2"/>
  <c r="EI133" i="2"/>
  <c r="EJ133" i="2"/>
  <c r="EK133" i="2"/>
  <c r="EL133" i="2"/>
  <c r="EM133" i="2"/>
  <c r="EN133" i="2"/>
  <c r="EO133" i="2"/>
  <c r="EP133" i="2"/>
  <c r="EQ133" i="2"/>
  <c r="ER133" i="2"/>
  <c r="ES133" i="2"/>
  <c r="ET133" i="2"/>
  <c r="EU133" i="2"/>
  <c r="EV133" i="2"/>
  <c r="EW133" i="2"/>
  <c r="EX133" i="2"/>
  <c r="EY133" i="2"/>
  <c r="EZ133" i="2"/>
  <c r="FA133" i="2"/>
  <c r="FB133" i="2"/>
  <c r="FC133" i="2"/>
  <c r="FD133" i="2"/>
  <c r="FE133" i="2"/>
  <c r="FF133" i="2"/>
  <c r="FG133" i="2"/>
  <c r="FH133" i="2"/>
  <c r="FI133" i="2"/>
  <c r="FJ133" i="2"/>
  <c r="FK133" i="2"/>
  <c r="FL133" i="2"/>
  <c r="FM133" i="2"/>
  <c r="FN133" i="2"/>
  <c r="FO133" i="2"/>
  <c r="FP133" i="2"/>
  <c r="FQ133" i="2"/>
  <c r="FR133" i="2"/>
  <c r="FS133" i="2"/>
  <c r="FT133" i="2"/>
  <c r="FU133" i="2"/>
  <c r="FV133" i="2"/>
  <c r="FW133" i="2"/>
  <c r="FX133" i="2"/>
  <c r="FY133" i="2"/>
  <c r="FZ133" i="2"/>
  <c r="GA133" i="2"/>
  <c r="GB133" i="2"/>
  <c r="EA134" i="2"/>
  <c r="EB134" i="2"/>
  <c r="EC134" i="2"/>
  <c r="ED134" i="2"/>
  <c r="EE134" i="2"/>
  <c r="EF134" i="2"/>
  <c r="EG134" i="2"/>
  <c r="EH134" i="2"/>
  <c r="EI134" i="2"/>
  <c r="EJ134" i="2"/>
  <c r="EK134" i="2"/>
  <c r="EL134" i="2"/>
  <c r="EM134" i="2"/>
  <c r="EN134" i="2"/>
  <c r="EO134" i="2"/>
  <c r="EP134" i="2"/>
  <c r="EQ134" i="2"/>
  <c r="ER134" i="2"/>
  <c r="ES134" i="2"/>
  <c r="ET134" i="2"/>
  <c r="EU134" i="2"/>
  <c r="EV134" i="2"/>
  <c r="EW134" i="2"/>
  <c r="EX134" i="2"/>
  <c r="EY134" i="2"/>
  <c r="EZ134" i="2"/>
  <c r="FA134" i="2"/>
  <c r="FB134" i="2"/>
  <c r="FC134" i="2"/>
  <c r="FD134" i="2"/>
  <c r="FE134" i="2"/>
  <c r="FF134" i="2"/>
  <c r="FG134" i="2"/>
  <c r="FH134" i="2"/>
  <c r="FI134" i="2"/>
  <c r="FJ134" i="2"/>
  <c r="FK134" i="2"/>
  <c r="FL134" i="2"/>
  <c r="FM134" i="2"/>
  <c r="FN134" i="2"/>
  <c r="FO134" i="2"/>
  <c r="FP134" i="2"/>
  <c r="FQ134" i="2"/>
  <c r="FR134" i="2"/>
  <c r="FS134" i="2"/>
  <c r="FT134" i="2"/>
  <c r="FU134" i="2"/>
  <c r="FV134" i="2"/>
  <c r="FW134" i="2"/>
  <c r="FX134" i="2"/>
  <c r="FY134" i="2"/>
  <c r="FZ134" i="2"/>
  <c r="GA134" i="2"/>
  <c r="GB134" i="2"/>
  <c r="EA135" i="2"/>
  <c r="EB135" i="2"/>
  <c r="EC135" i="2"/>
  <c r="ED135" i="2"/>
  <c r="EE135" i="2"/>
  <c r="EF135" i="2"/>
  <c r="EG135" i="2"/>
  <c r="EH135" i="2"/>
  <c r="EI135" i="2"/>
  <c r="EJ135" i="2"/>
  <c r="EK135" i="2"/>
  <c r="EL135" i="2"/>
  <c r="EM135" i="2"/>
  <c r="EN135" i="2"/>
  <c r="EO135" i="2"/>
  <c r="EP135" i="2"/>
  <c r="EQ135" i="2"/>
  <c r="ER135" i="2"/>
  <c r="ES135" i="2"/>
  <c r="ET135" i="2"/>
  <c r="EU135" i="2"/>
  <c r="EV135" i="2"/>
  <c r="EW135" i="2"/>
  <c r="EX135" i="2"/>
  <c r="EY135" i="2"/>
  <c r="EZ135" i="2"/>
  <c r="FA135" i="2"/>
  <c r="FB135" i="2"/>
  <c r="FC135" i="2"/>
  <c r="FD135" i="2"/>
  <c r="FE135" i="2"/>
  <c r="FF135" i="2"/>
  <c r="FG135" i="2"/>
  <c r="FH135" i="2"/>
  <c r="FI135" i="2"/>
  <c r="FJ135" i="2"/>
  <c r="FK135" i="2"/>
  <c r="FL135" i="2"/>
  <c r="FM135" i="2"/>
  <c r="FN135" i="2"/>
  <c r="FO135" i="2"/>
  <c r="FP135" i="2"/>
  <c r="FQ135" i="2"/>
  <c r="FR135" i="2"/>
  <c r="FS135" i="2"/>
  <c r="FT135" i="2"/>
  <c r="FU135" i="2"/>
  <c r="FV135" i="2"/>
  <c r="FW135" i="2"/>
  <c r="FX135" i="2"/>
  <c r="FY135" i="2"/>
  <c r="FZ135" i="2"/>
  <c r="GA135" i="2"/>
  <c r="GB135" i="2"/>
  <c r="EA136" i="2"/>
  <c r="EB136" i="2"/>
  <c r="EC136" i="2"/>
  <c r="ED136" i="2"/>
  <c r="EE136" i="2"/>
  <c r="EF136" i="2"/>
  <c r="EG136" i="2"/>
  <c r="EH136" i="2"/>
  <c r="EI136" i="2"/>
  <c r="EJ136" i="2"/>
  <c r="EK136" i="2"/>
  <c r="EL136" i="2"/>
  <c r="EM136" i="2"/>
  <c r="EN136" i="2"/>
  <c r="EO136" i="2"/>
  <c r="EP136" i="2"/>
  <c r="EQ136" i="2"/>
  <c r="ER136" i="2"/>
  <c r="ES136" i="2"/>
  <c r="ET136" i="2"/>
  <c r="EU136" i="2"/>
  <c r="EV136" i="2"/>
  <c r="EW136" i="2"/>
  <c r="EX136" i="2"/>
  <c r="EY136" i="2"/>
  <c r="EZ136" i="2"/>
  <c r="FA136" i="2"/>
  <c r="FB136" i="2"/>
  <c r="FC136" i="2"/>
  <c r="FD136" i="2"/>
  <c r="FE136" i="2"/>
  <c r="FF136" i="2"/>
  <c r="FG136" i="2"/>
  <c r="FH136" i="2"/>
  <c r="FI136" i="2"/>
  <c r="FJ136" i="2"/>
  <c r="FK136" i="2"/>
  <c r="FL136" i="2"/>
  <c r="FM136" i="2"/>
  <c r="FN136" i="2"/>
  <c r="FO136" i="2"/>
  <c r="FP136" i="2"/>
  <c r="FQ136" i="2"/>
  <c r="FR136" i="2"/>
  <c r="FS136" i="2"/>
  <c r="FT136" i="2"/>
  <c r="FU136" i="2"/>
  <c r="FV136" i="2"/>
  <c r="FW136" i="2"/>
  <c r="FX136" i="2"/>
  <c r="FY136" i="2"/>
  <c r="FZ136" i="2"/>
  <c r="GA136" i="2"/>
  <c r="GB136" i="2"/>
  <c r="EA137" i="2"/>
  <c r="EB137" i="2"/>
  <c r="EC137" i="2"/>
  <c r="ED137" i="2"/>
  <c r="EE137" i="2"/>
  <c r="EF137" i="2"/>
  <c r="EG137" i="2"/>
  <c r="EH137" i="2"/>
  <c r="EI137" i="2"/>
  <c r="EJ137" i="2"/>
  <c r="EK137" i="2"/>
  <c r="EL137" i="2"/>
  <c r="EM137" i="2"/>
  <c r="EN137" i="2"/>
  <c r="EO137" i="2"/>
  <c r="EP137" i="2"/>
  <c r="EQ137" i="2"/>
  <c r="ER137" i="2"/>
  <c r="ES137" i="2"/>
  <c r="ET137" i="2"/>
  <c r="EU137" i="2"/>
  <c r="EV137" i="2"/>
  <c r="EW137" i="2"/>
  <c r="EX137" i="2"/>
  <c r="EY137" i="2"/>
  <c r="EZ137" i="2"/>
  <c r="FA137" i="2"/>
  <c r="FB137" i="2"/>
  <c r="FC137" i="2"/>
  <c r="FD137" i="2"/>
  <c r="FE137" i="2"/>
  <c r="FF137" i="2"/>
  <c r="FG137" i="2"/>
  <c r="FH137" i="2"/>
  <c r="FI137" i="2"/>
  <c r="FJ137" i="2"/>
  <c r="FK137" i="2"/>
  <c r="FL137" i="2"/>
  <c r="FM137" i="2"/>
  <c r="FN137" i="2"/>
  <c r="FO137" i="2"/>
  <c r="FP137" i="2"/>
  <c r="FQ137" i="2"/>
  <c r="FR137" i="2"/>
  <c r="FS137" i="2"/>
  <c r="FT137" i="2"/>
  <c r="FU137" i="2"/>
  <c r="FV137" i="2"/>
  <c r="FW137" i="2"/>
  <c r="FX137" i="2"/>
  <c r="FY137" i="2"/>
  <c r="FZ137" i="2"/>
  <c r="GA137" i="2"/>
  <c r="GB137" i="2"/>
  <c r="EA138" i="2"/>
  <c r="EB138" i="2"/>
  <c r="EC138" i="2"/>
  <c r="ED138" i="2"/>
  <c r="EE138" i="2"/>
  <c r="EF138" i="2"/>
  <c r="EG138" i="2"/>
  <c r="EH138" i="2"/>
  <c r="EI138" i="2"/>
  <c r="EJ138" i="2"/>
  <c r="EK138" i="2"/>
  <c r="EL138" i="2"/>
  <c r="EM138" i="2"/>
  <c r="EN138" i="2"/>
  <c r="EO138" i="2"/>
  <c r="EP138" i="2"/>
  <c r="EQ138" i="2"/>
  <c r="ER138" i="2"/>
  <c r="ES138" i="2"/>
  <c r="ET138" i="2"/>
  <c r="EU138" i="2"/>
  <c r="EV138" i="2"/>
  <c r="EW138" i="2"/>
  <c r="EX138" i="2"/>
  <c r="EY138" i="2"/>
  <c r="EZ138" i="2"/>
  <c r="FA138" i="2"/>
  <c r="FB138" i="2"/>
  <c r="FC138" i="2"/>
  <c r="FD138" i="2"/>
  <c r="FE138" i="2"/>
  <c r="FF138" i="2"/>
  <c r="FG138" i="2"/>
  <c r="FH138" i="2"/>
  <c r="FI138" i="2"/>
  <c r="FJ138" i="2"/>
  <c r="FK138" i="2"/>
  <c r="FL138" i="2"/>
  <c r="FM138" i="2"/>
  <c r="FN138" i="2"/>
  <c r="FO138" i="2"/>
  <c r="FP138" i="2"/>
  <c r="FQ138" i="2"/>
  <c r="FR138" i="2"/>
  <c r="FS138" i="2"/>
  <c r="FT138" i="2"/>
  <c r="FU138" i="2"/>
  <c r="FV138" i="2"/>
  <c r="FW138" i="2"/>
  <c r="FX138" i="2"/>
  <c r="FY138" i="2"/>
  <c r="FZ138" i="2"/>
  <c r="GA138" i="2"/>
  <c r="GB138" i="2"/>
  <c r="EA139" i="2"/>
  <c r="EB139" i="2"/>
  <c r="EC139" i="2"/>
  <c r="ED139" i="2"/>
  <c r="EE139" i="2"/>
  <c r="EF139" i="2"/>
  <c r="EG139" i="2"/>
  <c r="EH139" i="2"/>
  <c r="EI139" i="2"/>
  <c r="EJ139" i="2"/>
  <c r="EK139" i="2"/>
  <c r="EL139" i="2"/>
  <c r="EM139" i="2"/>
  <c r="EN139" i="2"/>
  <c r="EO139" i="2"/>
  <c r="EP139" i="2"/>
  <c r="EQ139" i="2"/>
  <c r="ER139" i="2"/>
  <c r="ES139" i="2"/>
  <c r="ET139" i="2"/>
  <c r="EU139" i="2"/>
  <c r="EV139" i="2"/>
  <c r="EW139" i="2"/>
  <c r="EX139" i="2"/>
  <c r="EY139" i="2"/>
  <c r="EZ139" i="2"/>
  <c r="FA139" i="2"/>
  <c r="FB139" i="2"/>
  <c r="FC139" i="2"/>
  <c r="FD139" i="2"/>
  <c r="FE139" i="2"/>
  <c r="FF139" i="2"/>
  <c r="FG139" i="2"/>
  <c r="FH139" i="2"/>
  <c r="FI139" i="2"/>
  <c r="FJ139" i="2"/>
  <c r="FK139" i="2"/>
  <c r="FL139" i="2"/>
  <c r="FM139" i="2"/>
  <c r="FN139" i="2"/>
  <c r="FO139" i="2"/>
  <c r="FP139" i="2"/>
  <c r="FQ139" i="2"/>
  <c r="FR139" i="2"/>
  <c r="FS139" i="2"/>
  <c r="FT139" i="2"/>
  <c r="FU139" i="2"/>
  <c r="FV139" i="2"/>
  <c r="FW139" i="2"/>
  <c r="FX139" i="2"/>
  <c r="FY139" i="2"/>
  <c r="FZ139" i="2"/>
  <c r="GA139" i="2"/>
  <c r="GB139" i="2"/>
  <c r="EA140" i="2"/>
  <c r="EB140" i="2"/>
  <c r="EC140" i="2"/>
  <c r="ED140" i="2"/>
  <c r="EE140" i="2"/>
  <c r="EF140" i="2"/>
  <c r="EG140" i="2"/>
  <c r="EH140" i="2"/>
  <c r="EI140" i="2"/>
  <c r="EJ140" i="2"/>
  <c r="EK140" i="2"/>
  <c r="EL140" i="2"/>
  <c r="EM140" i="2"/>
  <c r="EN140" i="2"/>
  <c r="EO140" i="2"/>
  <c r="EP140" i="2"/>
  <c r="EQ140" i="2"/>
  <c r="ER140" i="2"/>
  <c r="ES140" i="2"/>
  <c r="ET140" i="2"/>
  <c r="EU140" i="2"/>
  <c r="EV140" i="2"/>
  <c r="EW140" i="2"/>
  <c r="EX140" i="2"/>
  <c r="EY140" i="2"/>
  <c r="EZ140" i="2"/>
  <c r="FA140" i="2"/>
  <c r="FB140" i="2"/>
  <c r="FC140" i="2"/>
  <c r="FD140" i="2"/>
  <c r="FE140" i="2"/>
  <c r="FF140" i="2"/>
  <c r="FG140" i="2"/>
  <c r="FH140" i="2"/>
  <c r="FI140" i="2"/>
  <c r="FJ140" i="2"/>
  <c r="FK140" i="2"/>
  <c r="FL140" i="2"/>
  <c r="FM140" i="2"/>
  <c r="FN140" i="2"/>
  <c r="FO140" i="2"/>
  <c r="FP140" i="2"/>
  <c r="FQ140" i="2"/>
  <c r="FR140" i="2"/>
  <c r="FS140" i="2"/>
  <c r="FT140" i="2"/>
  <c r="FU140" i="2"/>
  <c r="FV140" i="2"/>
  <c r="FW140" i="2"/>
  <c r="FX140" i="2"/>
  <c r="FY140" i="2"/>
  <c r="FZ140" i="2"/>
  <c r="GA140" i="2"/>
  <c r="GB140" i="2"/>
  <c r="EA141" i="2"/>
  <c r="EB141" i="2"/>
  <c r="EC141" i="2"/>
  <c r="ED141" i="2"/>
  <c r="EE141" i="2"/>
  <c r="EF141" i="2"/>
  <c r="EG141" i="2"/>
  <c r="EH141" i="2"/>
  <c r="EI141" i="2"/>
  <c r="EJ141" i="2"/>
  <c r="EK141" i="2"/>
  <c r="EL141" i="2"/>
  <c r="EM141" i="2"/>
  <c r="EN141" i="2"/>
  <c r="EO141" i="2"/>
  <c r="EP141" i="2"/>
  <c r="EQ141" i="2"/>
  <c r="ER141" i="2"/>
  <c r="ES141" i="2"/>
  <c r="ET141" i="2"/>
  <c r="EU141" i="2"/>
  <c r="EV141" i="2"/>
  <c r="EW141" i="2"/>
  <c r="EX141" i="2"/>
  <c r="EY141" i="2"/>
  <c r="EZ141" i="2"/>
  <c r="FA141" i="2"/>
  <c r="FB141" i="2"/>
  <c r="FC141" i="2"/>
  <c r="FD141" i="2"/>
  <c r="FE141" i="2"/>
  <c r="FF141" i="2"/>
  <c r="FG141" i="2"/>
  <c r="FH141" i="2"/>
  <c r="FI141" i="2"/>
  <c r="FJ141" i="2"/>
  <c r="FK141" i="2"/>
  <c r="FL141" i="2"/>
  <c r="FM141" i="2"/>
  <c r="FN141" i="2"/>
  <c r="FO141" i="2"/>
  <c r="FP141" i="2"/>
  <c r="FQ141" i="2"/>
  <c r="FR141" i="2"/>
  <c r="FS141" i="2"/>
  <c r="FT141" i="2"/>
  <c r="FU141" i="2"/>
  <c r="FV141" i="2"/>
  <c r="FW141" i="2"/>
  <c r="FX141" i="2"/>
  <c r="FY141" i="2"/>
  <c r="FZ141" i="2"/>
  <c r="GA141" i="2"/>
  <c r="GB141" i="2"/>
  <c r="EA142" i="2"/>
  <c r="EB142" i="2"/>
  <c r="EC142" i="2"/>
  <c r="ED142" i="2"/>
  <c r="EE142" i="2"/>
  <c r="EF142" i="2"/>
  <c r="EG142" i="2"/>
  <c r="EH142" i="2"/>
  <c r="EI142" i="2"/>
  <c r="EJ142" i="2"/>
  <c r="EK142" i="2"/>
  <c r="EL142" i="2"/>
  <c r="EM142" i="2"/>
  <c r="EN142" i="2"/>
  <c r="EO142" i="2"/>
  <c r="EP142" i="2"/>
  <c r="EQ142" i="2"/>
  <c r="ER142" i="2"/>
  <c r="ES142" i="2"/>
  <c r="ET142" i="2"/>
  <c r="EU142" i="2"/>
  <c r="EV142" i="2"/>
  <c r="EW142" i="2"/>
  <c r="EX142" i="2"/>
  <c r="EY142" i="2"/>
  <c r="EZ142" i="2"/>
  <c r="FA142" i="2"/>
  <c r="FB142" i="2"/>
  <c r="FC142" i="2"/>
  <c r="FD142" i="2"/>
  <c r="FE142" i="2"/>
  <c r="FF142" i="2"/>
  <c r="FG142" i="2"/>
  <c r="FH142" i="2"/>
  <c r="FI142" i="2"/>
  <c r="FJ142" i="2"/>
  <c r="FK142" i="2"/>
  <c r="FL142" i="2"/>
  <c r="FM142" i="2"/>
  <c r="FN142" i="2"/>
  <c r="FO142" i="2"/>
  <c r="FP142" i="2"/>
  <c r="FQ142" i="2"/>
  <c r="FR142" i="2"/>
  <c r="FS142" i="2"/>
  <c r="FT142" i="2"/>
  <c r="FU142" i="2"/>
  <c r="FV142" i="2"/>
  <c r="FW142" i="2"/>
  <c r="FX142" i="2"/>
  <c r="FY142" i="2"/>
  <c r="FZ142" i="2"/>
  <c r="GA142" i="2"/>
  <c r="GB142" i="2"/>
  <c r="EA143" i="2"/>
  <c r="EB143" i="2"/>
  <c r="EC143" i="2"/>
  <c r="ED143" i="2"/>
  <c r="EE143" i="2"/>
  <c r="EF143" i="2"/>
  <c r="EG143" i="2"/>
  <c r="EH143" i="2"/>
  <c r="EI143" i="2"/>
  <c r="EJ143" i="2"/>
  <c r="EK143" i="2"/>
  <c r="EL143" i="2"/>
  <c r="EM143" i="2"/>
  <c r="EN143" i="2"/>
  <c r="EO143" i="2"/>
  <c r="EP143" i="2"/>
  <c r="EQ143" i="2"/>
  <c r="ER143" i="2"/>
  <c r="ES143" i="2"/>
  <c r="ET143" i="2"/>
  <c r="EU143" i="2"/>
  <c r="EV143" i="2"/>
  <c r="EW143" i="2"/>
  <c r="EX143" i="2"/>
  <c r="EY143" i="2"/>
  <c r="EZ143" i="2"/>
  <c r="FA143" i="2"/>
  <c r="FB143" i="2"/>
  <c r="FC143" i="2"/>
  <c r="FD143" i="2"/>
  <c r="FE143" i="2"/>
  <c r="FF143" i="2"/>
  <c r="FG143" i="2"/>
  <c r="FH143" i="2"/>
  <c r="FI143" i="2"/>
  <c r="FJ143" i="2"/>
  <c r="FK143" i="2"/>
  <c r="FL143" i="2"/>
  <c r="FM143" i="2"/>
  <c r="FN143" i="2"/>
  <c r="FO143" i="2"/>
  <c r="FP143" i="2"/>
  <c r="FQ143" i="2"/>
  <c r="FR143" i="2"/>
  <c r="FS143" i="2"/>
  <c r="FT143" i="2"/>
  <c r="FU143" i="2"/>
  <c r="FV143" i="2"/>
  <c r="FW143" i="2"/>
  <c r="FX143" i="2"/>
  <c r="FY143" i="2"/>
  <c r="FZ143" i="2"/>
  <c r="GA143" i="2"/>
  <c r="GB143" i="2"/>
  <c r="EA144" i="2"/>
  <c r="EB144" i="2"/>
  <c r="EC144" i="2"/>
  <c r="ED144" i="2"/>
  <c r="EE144" i="2"/>
  <c r="EF144" i="2"/>
  <c r="EG144" i="2"/>
  <c r="EH144" i="2"/>
  <c r="EI144" i="2"/>
  <c r="EJ144" i="2"/>
  <c r="EK144" i="2"/>
  <c r="EL144" i="2"/>
  <c r="EM144" i="2"/>
  <c r="EN144" i="2"/>
  <c r="EO144" i="2"/>
  <c r="EP144" i="2"/>
  <c r="EQ144" i="2"/>
  <c r="ER144" i="2"/>
  <c r="ES144" i="2"/>
  <c r="ET144" i="2"/>
  <c r="EU144" i="2"/>
  <c r="EV144" i="2"/>
  <c r="EW144" i="2"/>
  <c r="EX144" i="2"/>
  <c r="EY144" i="2"/>
  <c r="EZ144" i="2"/>
  <c r="FA144" i="2"/>
  <c r="FB144" i="2"/>
  <c r="FC144" i="2"/>
  <c r="FD144" i="2"/>
  <c r="FE144" i="2"/>
  <c r="FF144" i="2"/>
  <c r="FG144" i="2"/>
  <c r="FH144" i="2"/>
  <c r="FI144" i="2"/>
  <c r="FJ144" i="2"/>
  <c r="FK144" i="2"/>
  <c r="FL144" i="2"/>
  <c r="FM144" i="2"/>
  <c r="FN144" i="2"/>
  <c r="FO144" i="2"/>
  <c r="FP144" i="2"/>
  <c r="FQ144" i="2"/>
  <c r="FR144" i="2"/>
  <c r="FS144" i="2"/>
  <c r="FT144" i="2"/>
  <c r="FU144" i="2"/>
  <c r="FV144" i="2"/>
  <c r="FW144" i="2"/>
  <c r="FX144" i="2"/>
  <c r="FY144" i="2"/>
  <c r="FZ144" i="2"/>
  <c r="GA144" i="2"/>
  <c r="GB144" i="2"/>
  <c r="EA145" i="2"/>
  <c r="EB145" i="2"/>
  <c r="EC145" i="2"/>
  <c r="ED145" i="2"/>
  <c r="EE145" i="2"/>
  <c r="EF145" i="2"/>
  <c r="EG145" i="2"/>
  <c r="EH145" i="2"/>
  <c r="EI145" i="2"/>
  <c r="EJ145" i="2"/>
  <c r="EK145" i="2"/>
  <c r="EL145" i="2"/>
  <c r="EM145" i="2"/>
  <c r="EN145" i="2"/>
  <c r="EO145" i="2"/>
  <c r="EP145" i="2"/>
  <c r="EQ145" i="2"/>
  <c r="ER145" i="2"/>
  <c r="ES145" i="2"/>
  <c r="ET145" i="2"/>
  <c r="EU145" i="2"/>
  <c r="EV145" i="2"/>
  <c r="EW145" i="2"/>
  <c r="EX145" i="2"/>
  <c r="EY145" i="2"/>
  <c r="EZ145" i="2"/>
  <c r="FA145" i="2"/>
  <c r="FB145" i="2"/>
  <c r="FC145" i="2"/>
  <c r="FD145" i="2"/>
  <c r="FE145" i="2"/>
  <c r="FF145" i="2"/>
  <c r="FG145" i="2"/>
  <c r="FH145" i="2"/>
  <c r="FI145" i="2"/>
  <c r="FJ145" i="2"/>
  <c r="FK145" i="2"/>
  <c r="FL145" i="2"/>
  <c r="FM145" i="2"/>
  <c r="FN145" i="2"/>
  <c r="FO145" i="2"/>
  <c r="FP145" i="2"/>
  <c r="FQ145" i="2"/>
  <c r="FR145" i="2"/>
  <c r="FS145" i="2"/>
  <c r="FT145" i="2"/>
  <c r="FU145" i="2"/>
  <c r="FV145" i="2"/>
  <c r="FW145" i="2"/>
  <c r="FX145" i="2"/>
  <c r="FY145" i="2"/>
  <c r="FZ145" i="2"/>
  <c r="GA145" i="2"/>
  <c r="GB145" i="2"/>
  <c r="EA146" i="2"/>
  <c r="EB146" i="2"/>
  <c r="EC146" i="2"/>
  <c r="ED146" i="2"/>
  <c r="EE146" i="2"/>
  <c r="EF146" i="2"/>
  <c r="EG146" i="2"/>
  <c r="EH146" i="2"/>
  <c r="EI146" i="2"/>
  <c r="EJ146" i="2"/>
  <c r="EK146" i="2"/>
  <c r="EL146" i="2"/>
  <c r="EM146" i="2"/>
  <c r="EN146" i="2"/>
  <c r="EO146" i="2"/>
  <c r="EP146" i="2"/>
  <c r="EQ146" i="2"/>
  <c r="ER146" i="2"/>
  <c r="ES146" i="2"/>
  <c r="ET146" i="2"/>
  <c r="EU146" i="2"/>
  <c r="EV146" i="2"/>
  <c r="EW146" i="2"/>
  <c r="EX146" i="2"/>
  <c r="EY146" i="2"/>
  <c r="EZ146" i="2"/>
  <c r="FA146" i="2"/>
  <c r="FB146" i="2"/>
  <c r="FC146" i="2"/>
  <c r="FD146" i="2"/>
  <c r="FE146" i="2"/>
  <c r="FF146" i="2"/>
  <c r="FG146" i="2"/>
  <c r="FH146" i="2"/>
  <c r="FI146" i="2"/>
  <c r="FJ146" i="2"/>
  <c r="FK146" i="2"/>
  <c r="FL146" i="2"/>
  <c r="FM146" i="2"/>
  <c r="FN146" i="2"/>
  <c r="FO146" i="2"/>
  <c r="FP146" i="2"/>
  <c r="FQ146" i="2"/>
  <c r="FR146" i="2"/>
  <c r="FS146" i="2"/>
  <c r="FT146" i="2"/>
  <c r="FU146" i="2"/>
  <c r="FV146" i="2"/>
  <c r="FW146" i="2"/>
  <c r="FX146" i="2"/>
  <c r="FY146" i="2"/>
  <c r="FZ146" i="2"/>
  <c r="GA146" i="2"/>
  <c r="GB146" i="2"/>
  <c r="EA147" i="2"/>
  <c r="EB147" i="2"/>
  <c r="EC147" i="2"/>
  <c r="ED147" i="2"/>
  <c r="EE147" i="2"/>
  <c r="EF147" i="2"/>
  <c r="EG147" i="2"/>
  <c r="EH147" i="2"/>
  <c r="EI147" i="2"/>
  <c r="EJ147" i="2"/>
  <c r="EK147" i="2"/>
  <c r="EL147" i="2"/>
  <c r="EM147" i="2"/>
  <c r="EN147" i="2"/>
  <c r="EO147" i="2"/>
  <c r="EP147" i="2"/>
  <c r="EQ147" i="2"/>
  <c r="ER147" i="2"/>
  <c r="ES147" i="2"/>
  <c r="ET147" i="2"/>
  <c r="EU147" i="2"/>
  <c r="EV147" i="2"/>
  <c r="EW147" i="2"/>
  <c r="EX147" i="2"/>
  <c r="EY147" i="2"/>
  <c r="EZ147" i="2"/>
  <c r="FA147" i="2"/>
  <c r="FB147" i="2"/>
  <c r="FC147" i="2"/>
  <c r="FD147" i="2"/>
  <c r="FE147" i="2"/>
  <c r="FF147" i="2"/>
  <c r="FG147" i="2"/>
  <c r="FH147" i="2"/>
  <c r="FI147" i="2"/>
  <c r="FJ147" i="2"/>
  <c r="FK147" i="2"/>
  <c r="FL147" i="2"/>
  <c r="FM147" i="2"/>
  <c r="FN147" i="2"/>
  <c r="FO147" i="2"/>
  <c r="FP147" i="2"/>
  <c r="FQ147" i="2"/>
  <c r="FR147" i="2"/>
  <c r="FS147" i="2"/>
  <c r="FT147" i="2"/>
  <c r="FU147" i="2"/>
  <c r="FV147" i="2"/>
  <c r="FW147" i="2"/>
  <c r="FX147" i="2"/>
  <c r="FY147" i="2"/>
  <c r="FZ147" i="2"/>
  <c r="GA147" i="2"/>
  <c r="GB147" i="2"/>
  <c r="EA148" i="2"/>
  <c r="EB148" i="2"/>
  <c r="EC148" i="2"/>
  <c r="ED148" i="2"/>
  <c r="EE148" i="2"/>
  <c r="EF148" i="2"/>
  <c r="EG148" i="2"/>
  <c r="EH148" i="2"/>
  <c r="EI148" i="2"/>
  <c r="EJ148" i="2"/>
  <c r="EK148" i="2"/>
  <c r="EL148" i="2"/>
  <c r="EM148" i="2"/>
  <c r="EN148" i="2"/>
  <c r="EO148" i="2"/>
  <c r="EP148" i="2"/>
  <c r="EQ148" i="2"/>
  <c r="ER148" i="2"/>
  <c r="ES148" i="2"/>
  <c r="ET148" i="2"/>
  <c r="EU148" i="2"/>
  <c r="EV148" i="2"/>
  <c r="EW148" i="2"/>
  <c r="EX148" i="2"/>
  <c r="EY148" i="2"/>
  <c r="EZ148" i="2"/>
  <c r="FA148" i="2"/>
  <c r="FB148" i="2"/>
  <c r="FC148" i="2"/>
  <c r="FD148" i="2"/>
  <c r="FE148" i="2"/>
  <c r="FF148" i="2"/>
  <c r="FG148" i="2"/>
  <c r="FH148" i="2"/>
  <c r="FI148" i="2"/>
  <c r="FJ148" i="2"/>
  <c r="FK148" i="2"/>
  <c r="FL148" i="2"/>
  <c r="FM148" i="2"/>
  <c r="FN148" i="2"/>
  <c r="FO148" i="2"/>
  <c r="FP148" i="2"/>
  <c r="FQ148" i="2"/>
  <c r="FR148" i="2"/>
  <c r="FS148" i="2"/>
  <c r="FT148" i="2"/>
  <c r="FU148" i="2"/>
  <c r="FV148" i="2"/>
  <c r="FW148" i="2"/>
  <c r="FX148" i="2"/>
  <c r="FY148" i="2"/>
  <c r="FZ148" i="2"/>
  <c r="GA148" i="2"/>
  <c r="GB148" i="2"/>
  <c r="EA149" i="2"/>
  <c r="EB149" i="2"/>
  <c r="EC149" i="2"/>
  <c r="ED149" i="2"/>
  <c r="EE149" i="2"/>
  <c r="EF149" i="2"/>
  <c r="EG149" i="2"/>
  <c r="EH149" i="2"/>
  <c r="EI149" i="2"/>
  <c r="EJ149" i="2"/>
  <c r="EK149" i="2"/>
  <c r="EL149" i="2"/>
  <c r="EM149" i="2"/>
  <c r="EN149" i="2"/>
  <c r="EO149" i="2"/>
  <c r="EP149" i="2"/>
  <c r="EQ149" i="2"/>
  <c r="ER149" i="2"/>
  <c r="ES149" i="2"/>
  <c r="ET149" i="2"/>
  <c r="EU149" i="2"/>
  <c r="EV149" i="2"/>
  <c r="EW149" i="2"/>
  <c r="EX149" i="2"/>
  <c r="EY149" i="2"/>
  <c r="EZ149" i="2"/>
  <c r="FA149" i="2"/>
  <c r="FB149" i="2"/>
  <c r="FC149" i="2"/>
  <c r="FD149" i="2"/>
  <c r="FE149" i="2"/>
  <c r="FF149" i="2"/>
  <c r="FG149" i="2"/>
  <c r="FH149" i="2"/>
  <c r="FI149" i="2"/>
  <c r="FJ149" i="2"/>
  <c r="FK149" i="2"/>
  <c r="FL149" i="2"/>
  <c r="FM149" i="2"/>
  <c r="FN149" i="2"/>
  <c r="FO149" i="2"/>
  <c r="FP149" i="2"/>
  <c r="FQ149" i="2"/>
  <c r="FR149" i="2"/>
  <c r="FS149" i="2"/>
  <c r="FT149" i="2"/>
  <c r="FU149" i="2"/>
  <c r="FV149" i="2"/>
  <c r="FW149" i="2"/>
  <c r="FX149" i="2"/>
  <c r="FY149" i="2"/>
  <c r="FZ149" i="2"/>
  <c r="GA149" i="2"/>
  <c r="GB149" i="2"/>
  <c r="EA150" i="2"/>
  <c r="EB150" i="2"/>
  <c r="EC150" i="2"/>
  <c r="ED150" i="2"/>
  <c r="EE150" i="2"/>
  <c r="EF150" i="2"/>
  <c r="EG150" i="2"/>
  <c r="EH150" i="2"/>
  <c r="EI150" i="2"/>
  <c r="EJ150" i="2"/>
  <c r="EK150" i="2"/>
  <c r="EL150" i="2"/>
  <c r="EM150" i="2"/>
  <c r="EN150" i="2"/>
  <c r="EO150" i="2"/>
  <c r="EP150" i="2"/>
  <c r="EQ150" i="2"/>
  <c r="ER150" i="2"/>
  <c r="ES150" i="2"/>
  <c r="ET150" i="2"/>
  <c r="EU150" i="2"/>
  <c r="EV150" i="2"/>
  <c r="EW150" i="2"/>
  <c r="EX150" i="2"/>
  <c r="EY150" i="2"/>
  <c r="EZ150" i="2"/>
  <c r="FA150" i="2"/>
  <c r="FB150" i="2"/>
  <c r="FC150" i="2"/>
  <c r="FD150" i="2"/>
  <c r="FE150" i="2"/>
  <c r="FF150" i="2"/>
  <c r="FG150" i="2"/>
  <c r="FH150" i="2"/>
  <c r="FI150" i="2"/>
  <c r="FJ150" i="2"/>
  <c r="FK150" i="2"/>
  <c r="FL150" i="2"/>
  <c r="FM150" i="2"/>
  <c r="FN150" i="2"/>
  <c r="FO150" i="2"/>
  <c r="FP150" i="2"/>
  <c r="FQ150" i="2"/>
  <c r="FR150" i="2"/>
  <c r="FS150" i="2"/>
  <c r="FT150" i="2"/>
  <c r="FU150" i="2"/>
  <c r="FV150" i="2"/>
  <c r="FW150" i="2"/>
  <c r="FX150" i="2"/>
  <c r="FY150" i="2"/>
  <c r="FZ150" i="2"/>
  <c r="GA150" i="2"/>
  <c r="GB150" i="2"/>
  <c r="EA151" i="2"/>
  <c r="EB151" i="2"/>
  <c r="EC151" i="2"/>
  <c r="ED151" i="2"/>
  <c r="EE151" i="2"/>
  <c r="EF151" i="2"/>
  <c r="EG151" i="2"/>
  <c r="EH151" i="2"/>
  <c r="EI151" i="2"/>
  <c r="EJ151" i="2"/>
  <c r="EK151" i="2"/>
  <c r="EL151" i="2"/>
  <c r="EM151" i="2"/>
  <c r="EN151" i="2"/>
  <c r="EO151" i="2"/>
  <c r="EP151" i="2"/>
  <c r="EQ151" i="2"/>
  <c r="ER151" i="2"/>
  <c r="ES151" i="2"/>
  <c r="ET151" i="2"/>
  <c r="EU151" i="2"/>
  <c r="EV151" i="2"/>
  <c r="EW151" i="2"/>
  <c r="EX151" i="2"/>
  <c r="EY151" i="2"/>
  <c r="EZ151" i="2"/>
  <c r="FA151" i="2"/>
  <c r="FB151" i="2"/>
  <c r="FC151" i="2"/>
  <c r="FD151" i="2"/>
  <c r="FE151" i="2"/>
  <c r="FF151" i="2"/>
  <c r="FG151" i="2"/>
  <c r="FH151" i="2"/>
  <c r="FI151" i="2"/>
  <c r="FJ151" i="2"/>
  <c r="FK151" i="2"/>
  <c r="FL151" i="2"/>
  <c r="FM151" i="2"/>
  <c r="FN151" i="2"/>
  <c r="FO151" i="2"/>
  <c r="FP151" i="2"/>
  <c r="FQ151" i="2"/>
  <c r="FR151" i="2"/>
  <c r="FS151" i="2"/>
  <c r="FT151" i="2"/>
  <c r="FU151" i="2"/>
  <c r="FV151" i="2"/>
  <c r="FW151" i="2"/>
  <c r="FX151" i="2"/>
  <c r="FY151" i="2"/>
  <c r="FZ151" i="2"/>
  <c r="GA151" i="2"/>
  <c r="GB151" i="2"/>
  <c r="EA152" i="2"/>
  <c r="EB152" i="2"/>
  <c r="EC152" i="2"/>
  <c r="ED152" i="2"/>
  <c r="EE152" i="2"/>
  <c r="EF152" i="2"/>
  <c r="EG152" i="2"/>
  <c r="EH152" i="2"/>
  <c r="EI152" i="2"/>
  <c r="EJ152" i="2"/>
  <c r="EK152" i="2"/>
  <c r="EL152" i="2"/>
  <c r="EM152" i="2"/>
  <c r="EN152" i="2"/>
  <c r="EO152" i="2"/>
  <c r="EP152" i="2"/>
  <c r="EQ152" i="2"/>
  <c r="ER152" i="2"/>
  <c r="ES152" i="2"/>
  <c r="ET152" i="2"/>
  <c r="EU152" i="2"/>
  <c r="EV152" i="2"/>
  <c r="EW152" i="2"/>
  <c r="EX152" i="2"/>
  <c r="EY152" i="2"/>
  <c r="EZ152" i="2"/>
  <c r="FA152" i="2"/>
  <c r="FB152" i="2"/>
  <c r="FC152" i="2"/>
  <c r="FD152" i="2"/>
  <c r="FE152" i="2"/>
  <c r="FF152" i="2"/>
  <c r="FG152" i="2"/>
  <c r="FH152" i="2"/>
  <c r="FI152" i="2"/>
  <c r="FJ152" i="2"/>
  <c r="FK152" i="2"/>
  <c r="FL152" i="2"/>
  <c r="FM152" i="2"/>
  <c r="FN152" i="2"/>
  <c r="FO152" i="2"/>
  <c r="FP152" i="2"/>
  <c r="FQ152" i="2"/>
  <c r="FR152" i="2"/>
  <c r="FS152" i="2"/>
  <c r="FT152" i="2"/>
  <c r="FU152" i="2"/>
  <c r="FV152" i="2"/>
  <c r="FW152" i="2"/>
  <c r="FX152" i="2"/>
  <c r="FY152" i="2"/>
  <c r="FZ152" i="2"/>
  <c r="GA152" i="2"/>
  <c r="GB152" i="2"/>
  <c r="EA153" i="2"/>
  <c r="EB153" i="2"/>
  <c r="EC153" i="2"/>
  <c r="ED153" i="2"/>
  <c r="EE153" i="2"/>
  <c r="EF153" i="2"/>
  <c r="EG153" i="2"/>
  <c r="EH153" i="2"/>
  <c r="EI153" i="2"/>
  <c r="EJ153" i="2"/>
  <c r="EK153" i="2"/>
  <c r="EL153" i="2"/>
  <c r="EM153" i="2"/>
  <c r="EN153" i="2"/>
  <c r="EO153" i="2"/>
  <c r="EP153" i="2"/>
  <c r="EQ153" i="2"/>
  <c r="ER153" i="2"/>
  <c r="ES153" i="2"/>
  <c r="ET153" i="2"/>
  <c r="EU153" i="2"/>
  <c r="EV153" i="2"/>
  <c r="EW153" i="2"/>
  <c r="EX153" i="2"/>
  <c r="EY153" i="2"/>
  <c r="EZ153" i="2"/>
  <c r="FA153" i="2"/>
  <c r="FB153" i="2"/>
  <c r="FC153" i="2"/>
  <c r="FD153" i="2"/>
  <c r="FE153" i="2"/>
  <c r="FF153" i="2"/>
  <c r="FG153" i="2"/>
  <c r="FH153" i="2"/>
  <c r="FI153" i="2"/>
  <c r="FJ153" i="2"/>
  <c r="FK153" i="2"/>
  <c r="FL153" i="2"/>
  <c r="FM153" i="2"/>
  <c r="FN153" i="2"/>
  <c r="FO153" i="2"/>
  <c r="FP153" i="2"/>
  <c r="FQ153" i="2"/>
  <c r="FR153" i="2"/>
  <c r="FS153" i="2"/>
  <c r="FT153" i="2"/>
  <c r="FU153" i="2"/>
  <c r="FV153" i="2"/>
  <c r="FW153" i="2"/>
  <c r="FX153" i="2"/>
  <c r="FY153" i="2"/>
  <c r="FZ153" i="2"/>
  <c r="GA153" i="2"/>
  <c r="GB153" i="2"/>
  <c r="EA154" i="2"/>
  <c r="EB154" i="2"/>
  <c r="EC154" i="2"/>
  <c r="ED154" i="2"/>
  <c r="EE154" i="2"/>
  <c r="EF154" i="2"/>
  <c r="EG154" i="2"/>
  <c r="EH154" i="2"/>
  <c r="EI154" i="2"/>
  <c r="EJ154" i="2"/>
  <c r="EK154" i="2"/>
  <c r="EL154" i="2"/>
  <c r="EM154" i="2"/>
  <c r="EN154" i="2"/>
  <c r="EO154" i="2"/>
  <c r="EP154" i="2"/>
  <c r="EQ154" i="2"/>
  <c r="ER154" i="2"/>
  <c r="ES154" i="2"/>
  <c r="ET154" i="2"/>
  <c r="EU154" i="2"/>
  <c r="EV154" i="2"/>
  <c r="EW154" i="2"/>
  <c r="EX154" i="2"/>
  <c r="EY154" i="2"/>
  <c r="EZ154" i="2"/>
  <c r="FA154" i="2"/>
  <c r="FB154" i="2"/>
  <c r="FC154" i="2"/>
  <c r="FD154" i="2"/>
  <c r="FE154" i="2"/>
  <c r="FF154" i="2"/>
  <c r="FG154" i="2"/>
  <c r="FH154" i="2"/>
  <c r="FI154" i="2"/>
  <c r="FJ154" i="2"/>
  <c r="FK154" i="2"/>
  <c r="FL154" i="2"/>
  <c r="FM154" i="2"/>
  <c r="FN154" i="2"/>
  <c r="FO154" i="2"/>
  <c r="FP154" i="2"/>
  <c r="FQ154" i="2"/>
  <c r="FR154" i="2"/>
  <c r="FS154" i="2"/>
  <c r="FT154" i="2"/>
  <c r="FU154" i="2"/>
  <c r="FV154" i="2"/>
  <c r="FW154" i="2"/>
  <c r="FX154" i="2"/>
  <c r="FY154" i="2"/>
  <c r="FZ154" i="2"/>
  <c r="GA154" i="2"/>
  <c r="GB154" i="2"/>
  <c r="EA155" i="2"/>
  <c r="EB155" i="2"/>
  <c r="EC155" i="2"/>
  <c r="ED155" i="2"/>
  <c r="EE155" i="2"/>
  <c r="EF155" i="2"/>
  <c r="EG155" i="2"/>
  <c r="EH155" i="2"/>
  <c r="EI155" i="2"/>
  <c r="EJ155" i="2"/>
  <c r="EK155" i="2"/>
  <c r="EL155" i="2"/>
  <c r="EM155" i="2"/>
  <c r="EN155" i="2"/>
  <c r="EO155" i="2"/>
  <c r="EP155" i="2"/>
  <c r="EQ155" i="2"/>
  <c r="ER155" i="2"/>
  <c r="ES155" i="2"/>
  <c r="ET155" i="2"/>
  <c r="EU155" i="2"/>
  <c r="EV155" i="2"/>
  <c r="EW155" i="2"/>
  <c r="EX155" i="2"/>
  <c r="EY155" i="2"/>
  <c r="EZ155" i="2"/>
  <c r="FA155" i="2"/>
  <c r="FB155" i="2"/>
  <c r="FC155" i="2"/>
  <c r="FD155" i="2"/>
  <c r="FE155" i="2"/>
  <c r="FF155" i="2"/>
  <c r="FG155" i="2"/>
  <c r="FH155" i="2"/>
  <c r="FI155" i="2"/>
  <c r="FJ155" i="2"/>
  <c r="FK155" i="2"/>
  <c r="FL155" i="2"/>
  <c r="FM155" i="2"/>
  <c r="FN155" i="2"/>
  <c r="FO155" i="2"/>
  <c r="FP155" i="2"/>
  <c r="FQ155" i="2"/>
  <c r="FR155" i="2"/>
  <c r="FS155" i="2"/>
  <c r="FT155" i="2"/>
  <c r="FU155" i="2"/>
  <c r="FV155" i="2"/>
  <c r="FW155" i="2"/>
  <c r="FX155" i="2"/>
  <c r="FY155" i="2"/>
  <c r="FZ155" i="2"/>
  <c r="GA155" i="2"/>
  <c r="GB155" i="2"/>
  <c r="EA156" i="2"/>
  <c r="EB156" i="2"/>
  <c r="EC156" i="2"/>
  <c r="ED156" i="2"/>
  <c r="EE156" i="2"/>
  <c r="EF156" i="2"/>
  <c r="EG156" i="2"/>
  <c r="EH156" i="2"/>
  <c r="EI156" i="2"/>
  <c r="EJ156" i="2"/>
  <c r="EK156" i="2"/>
  <c r="EL156" i="2"/>
  <c r="EM156" i="2"/>
  <c r="EN156" i="2"/>
  <c r="EO156" i="2"/>
  <c r="EP156" i="2"/>
  <c r="EQ156" i="2"/>
  <c r="ER156" i="2"/>
  <c r="ES156" i="2"/>
  <c r="ET156" i="2"/>
  <c r="EU156" i="2"/>
  <c r="EV156" i="2"/>
  <c r="EW156" i="2"/>
  <c r="EX156" i="2"/>
  <c r="EY156" i="2"/>
  <c r="EZ156" i="2"/>
  <c r="FA156" i="2"/>
  <c r="FB156" i="2"/>
  <c r="FC156" i="2"/>
  <c r="FD156" i="2"/>
  <c r="FE156" i="2"/>
  <c r="FF156" i="2"/>
  <c r="FG156" i="2"/>
  <c r="FH156" i="2"/>
  <c r="FI156" i="2"/>
  <c r="FJ156" i="2"/>
  <c r="FK156" i="2"/>
  <c r="FL156" i="2"/>
  <c r="FM156" i="2"/>
  <c r="FN156" i="2"/>
  <c r="FO156" i="2"/>
  <c r="FP156" i="2"/>
  <c r="FQ156" i="2"/>
  <c r="FR156" i="2"/>
  <c r="FS156" i="2"/>
  <c r="FT156" i="2"/>
  <c r="FU156" i="2"/>
  <c r="FV156" i="2"/>
  <c r="FW156" i="2"/>
  <c r="FX156" i="2"/>
  <c r="FY156" i="2"/>
  <c r="FZ156" i="2"/>
  <c r="GA156" i="2"/>
  <c r="GB156" i="2"/>
  <c r="EA157" i="2"/>
  <c r="EB157" i="2"/>
  <c r="EC157" i="2"/>
  <c r="ED157" i="2"/>
  <c r="EE157" i="2"/>
  <c r="EF157" i="2"/>
  <c r="EG157" i="2"/>
  <c r="EH157" i="2"/>
  <c r="EI157" i="2"/>
  <c r="EJ157" i="2"/>
  <c r="EK157" i="2"/>
  <c r="EL157" i="2"/>
  <c r="EM157" i="2"/>
  <c r="EN157" i="2"/>
  <c r="EO157" i="2"/>
  <c r="EP157" i="2"/>
  <c r="EQ157" i="2"/>
  <c r="ER157" i="2"/>
  <c r="ES157" i="2"/>
  <c r="ET157" i="2"/>
  <c r="EU157" i="2"/>
  <c r="EV157" i="2"/>
  <c r="EW157" i="2"/>
  <c r="EX157" i="2"/>
  <c r="EY157" i="2"/>
  <c r="EZ157" i="2"/>
  <c r="FA157" i="2"/>
  <c r="FB157" i="2"/>
  <c r="FC157" i="2"/>
  <c r="FD157" i="2"/>
  <c r="FE157" i="2"/>
  <c r="FF157" i="2"/>
  <c r="FG157" i="2"/>
  <c r="FH157" i="2"/>
  <c r="FI157" i="2"/>
  <c r="FJ157" i="2"/>
  <c r="FK157" i="2"/>
  <c r="FL157" i="2"/>
  <c r="FM157" i="2"/>
  <c r="FN157" i="2"/>
  <c r="FO157" i="2"/>
  <c r="FP157" i="2"/>
  <c r="FQ157" i="2"/>
  <c r="FR157" i="2"/>
  <c r="FS157" i="2"/>
  <c r="FT157" i="2"/>
  <c r="FU157" i="2"/>
  <c r="FV157" i="2"/>
  <c r="FW157" i="2"/>
  <c r="FX157" i="2"/>
  <c r="FY157" i="2"/>
  <c r="FZ157" i="2"/>
  <c r="GA157" i="2"/>
  <c r="GB157" i="2"/>
  <c r="EA158" i="2"/>
  <c r="EB158" i="2"/>
  <c r="EC158" i="2"/>
  <c r="ED158" i="2"/>
  <c r="EE158" i="2"/>
  <c r="EF158" i="2"/>
  <c r="EG158" i="2"/>
  <c r="EH158" i="2"/>
  <c r="EI158" i="2"/>
  <c r="EJ158" i="2"/>
  <c r="EK158" i="2"/>
  <c r="EL158" i="2"/>
  <c r="EM158" i="2"/>
  <c r="EN158" i="2"/>
  <c r="EO158" i="2"/>
  <c r="EP158" i="2"/>
  <c r="EQ158" i="2"/>
  <c r="ER158" i="2"/>
  <c r="ES158" i="2"/>
  <c r="ET158" i="2"/>
  <c r="EU158" i="2"/>
  <c r="EV158" i="2"/>
  <c r="EW158" i="2"/>
  <c r="EX158" i="2"/>
  <c r="EY158" i="2"/>
  <c r="EZ158" i="2"/>
  <c r="FA158" i="2"/>
  <c r="FB158" i="2"/>
  <c r="FC158" i="2"/>
  <c r="FD158" i="2"/>
  <c r="FE158" i="2"/>
  <c r="FF158" i="2"/>
  <c r="FG158" i="2"/>
  <c r="FH158" i="2"/>
  <c r="FI158" i="2"/>
  <c r="FJ158" i="2"/>
  <c r="FK158" i="2"/>
  <c r="FL158" i="2"/>
  <c r="FM158" i="2"/>
  <c r="FN158" i="2"/>
  <c r="FO158" i="2"/>
  <c r="FP158" i="2"/>
  <c r="FQ158" i="2"/>
  <c r="FR158" i="2"/>
  <c r="FS158" i="2"/>
  <c r="FT158" i="2"/>
  <c r="FU158" i="2"/>
  <c r="FV158" i="2"/>
  <c r="FW158" i="2"/>
  <c r="FX158" i="2"/>
  <c r="FY158" i="2"/>
  <c r="FZ158" i="2"/>
  <c r="GA158" i="2"/>
  <c r="GB158" i="2"/>
  <c r="EA159" i="2"/>
  <c r="EB159" i="2"/>
  <c r="EC159" i="2"/>
  <c r="ED159" i="2"/>
  <c r="EE159" i="2"/>
  <c r="EF159" i="2"/>
  <c r="EG159" i="2"/>
  <c r="EH159" i="2"/>
  <c r="EI159" i="2"/>
  <c r="EJ159" i="2"/>
  <c r="EK159" i="2"/>
  <c r="EL159" i="2"/>
  <c r="EM159" i="2"/>
  <c r="EN159" i="2"/>
  <c r="EO159" i="2"/>
  <c r="EP159" i="2"/>
  <c r="EQ159" i="2"/>
  <c r="ER159" i="2"/>
  <c r="ES159" i="2"/>
  <c r="ET159" i="2"/>
  <c r="EU159" i="2"/>
  <c r="EV159" i="2"/>
  <c r="EW159" i="2"/>
  <c r="EX159" i="2"/>
  <c r="EY159" i="2"/>
  <c r="EZ159" i="2"/>
  <c r="FA159" i="2"/>
  <c r="FB159" i="2"/>
  <c r="FC159" i="2"/>
  <c r="FD159" i="2"/>
  <c r="FE159" i="2"/>
  <c r="FF159" i="2"/>
  <c r="FG159" i="2"/>
  <c r="FH159" i="2"/>
  <c r="FI159" i="2"/>
  <c r="FJ159" i="2"/>
  <c r="FK159" i="2"/>
  <c r="FL159" i="2"/>
  <c r="FM159" i="2"/>
  <c r="FN159" i="2"/>
  <c r="FO159" i="2"/>
  <c r="FP159" i="2"/>
  <c r="FQ159" i="2"/>
  <c r="FR159" i="2"/>
  <c r="FS159" i="2"/>
  <c r="FT159" i="2"/>
  <c r="FU159" i="2"/>
  <c r="FV159" i="2"/>
  <c r="FW159" i="2"/>
  <c r="FX159" i="2"/>
  <c r="FY159" i="2"/>
  <c r="FZ159" i="2"/>
  <c r="GA159" i="2"/>
  <c r="GB159" i="2"/>
  <c r="EA160" i="2"/>
  <c r="EB160" i="2"/>
  <c r="EC160" i="2"/>
  <c r="ED160" i="2"/>
  <c r="EE160" i="2"/>
  <c r="EF160" i="2"/>
  <c r="EG160" i="2"/>
  <c r="EH160" i="2"/>
  <c r="EI160" i="2"/>
  <c r="EJ160" i="2"/>
  <c r="EK160" i="2"/>
  <c r="EL160" i="2"/>
  <c r="EM160" i="2"/>
  <c r="EN160" i="2"/>
  <c r="EO160" i="2"/>
  <c r="EP160" i="2"/>
  <c r="EQ160" i="2"/>
  <c r="ER160" i="2"/>
  <c r="ES160" i="2"/>
  <c r="ET160" i="2"/>
  <c r="EU160" i="2"/>
  <c r="EV160" i="2"/>
  <c r="EW160" i="2"/>
  <c r="EX160" i="2"/>
  <c r="EY160" i="2"/>
  <c r="EZ160" i="2"/>
  <c r="FA160" i="2"/>
  <c r="FB160" i="2"/>
  <c r="FC160" i="2"/>
  <c r="FD160" i="2"/>
  <c r="FE160" i="2"/>
  <c r="FF160" i="2"/>
  <c r="FG160" i="2"/>
  <c r="FH160" i="2"/>
  <c r="FI160" i="2"/>
  <c r="FJ160" i="2"/>
  <c r="FK160" i="2"/>
  <c r="FL160" i="2"/>
  <c r="FM160" i="2"/>
  <c r="FN160" i="2"/>
  <c r="FO160" i="2"/>
  <c r="FP160" i="2"/>
  <c r="FQ160" i="2"/>
  <c r="FR160" i="2"/>
  <c r="FS160" i="2"/>
  <c r="FT160" i="2"/>
  <c r="FU160" i="2"/>
  <c r="FV160" i="2"/>
  <c r="FW160" i="2"/>
  <c r="FX160" i="2"/>
  <c r="FY160" i="2"/>
  <c r="FZ160" i="2"/>
  <c r="GA160" i="2"/>
  <c r="GB160" i="2"/>
  <c r="EA161" i="2"/>
  <c r="EB161" i="2"/>
  <c r="EC161" i="2"/>
  <c r="ED161" i="2"/>
  <c r="EE161" i="2"/>
  <c r="EF161" i="2"/>
  <c r="EG161" i="2"/>
  <c r="EH161" i="2"/>
  <c r="EI161" i="2"/>
  <c r="EJ161" i="2"/>
  <c r="EK161" i="2"/>
  <c r="EL161" i="2"/>
  <c r="EM161" i="2"/>
  <c r="EN161" i="2"/>
  <c r="EO161" i="2"/>
  <c r="EP161" i="2"/>
  <c r="EQ161" i="2"/>
  <c r="ER161" i="2"/>
  <c r="ES161" i="2"/>
  <c r="ET161" i="2"/>
  <c r="EU161" i="2"/>
  <c r="EV161" i="2"/>
  <c r="EW161" i="2"/>
  <c r="EX161" i="2"/>
  <c r="EY161" i="2"/>
  <c r="EZ161" i="2"/>
  <c r="FA161" i="2"/>
  <c r="FB161" i="2"/>
  <c r="FC161" i="2"/>
  <c r="FD161" i="2"/>
  <c r="FE161" i="2"/>
  <c r="FF161" i="2"/>
  <c r="FG161" i="2"/>
  <c r="FH161" i="2"/>
  <c r="FI161" i="2"/>
  <c r="FJ161" i="2"/>
  <c r="FK161" i="2"/>
  <c r="FL161" i="2"/>
  <c r="FM161" i="2"/>
  <c r="FN161" i="2"/>
  <c r="FO161" i="2"/>
  <c r="FP161" i="2"/>
  <c r="FQ161" i="2"/>
  <c r="FR161" i="2"/>
  <c r="FS161" i="2"/>
  <c r="FT161" i="2"/>
  <c r="FU161" i="2"/>
  <c r="FV161" i="2"/>
  <c r="FW161" i="2"/>
  <c r="FX161" i="2"/>
  <c r="FY161" i="2"/>
  <c r="FZ161" i="2"/>
  <c r="GA161" i="2"/>
  <c r="GB161" i="2"/>
  <c r="EA162" i="2"/>
  <c r="EB162" i="2"/>
  <c r="EC162" i="2"/>
  <c r="ED162" i="2"/>
  <c r="EE162" i="2"/>
  <c r="EF162" i="2"/>
  <c r="EG162" i="2"/>
  <c r="EH162" i="2"/>
  <c r="EI162" i="2"/>
  <c r="EJ162" i="2"/>
  <c r="EK162" i="2"/>
  <c r="EL162" i="2"/>
  <c r="EM162" i="2"/>
  <c r="EN162" i="2"/>
  <c r="EO162" i="2"/>
  <c r="EP162" i="2"/>
  <c r="EQ162" i="2"/>
  <c r="ER162" i="2"/>
  <c r="ES162" i="2"/>
  <c r="ET162" i="2"/>
  <c r="EU162" i="2"/>
  <c r="EV162" i="2"/>
  <c r="EW162" i="2"/>
  <c r="EX162" i="2"/>
  <c r="EY162" i="2"/>
  <c r="EZ162" i="2"/>
  <c r="FA162" i="2"/>
  <c r="FB162" i="2"/>
  <c r="FC162" i="2"/>
  <c r="FD162" i="2"/>
  <c r="FE162" i="2"/>
  <c r="FF162" i="2"/>
  <c r="FG162" i="2"/>
  <c r="FH162" i="2"/>
  <c r="FI162" i="2"/>
  <c r="FJ162" i="2"/>
  <c r="FK162" i="2"/>
  <c r="FL162" i="2"/>
  <c r="FM162" i="2"/>
  <c r="FN162" i="2"/>
  <c r="FO162" i="2"/>
  <c r="FP162" i="2"/>
  <c r="FQ162" i="2"/>
  <c r="FR162" i="2"/>
  <c r="FS162" i="2"/>
  <c r="FT162" i="2"/>
  <c r="FU162" i="2"/>
  <c r="FV162" i="2"/>
  <c r="FW162" i="2"/>
  <c r="FX162" i="2"/>
  <c r="FY162" i="2"/>
  <c r="FZ162" i="2"/>
  <c r="GA162" i="2"/>
  <c r="GB162" i="2"/>
  <c r="EA163" i="2"/>
  <c r="EB163" i="2"/>
  <c r="EC163" i="2"/>
  <c r="ED163" i="2"/>
  <c r="EE163" i="2"/>
  <c r="EF163" i="2"/>
  <c r="EG163" i="2"/>
  <c r="EH163" i="2"/>
  <c r="EI163" i="2"/>
  <c r="EJ163" i="2"/>
  <c r="EK163" i="2"/>
  <c r="EL163" i="2"/>
  <c r="EM163" i="2"/>
  <c r="EN163" i="2"/>
  <c r="EO163" i="2"/>
  <c r="EP163" i="2"/>
  <c r="EQ163" i="2"/>
  <c r="ER163" i="2"/>
  <c r="ES163" i="2"/>
  <c r="ET163" i="2"/>
  <c r="EU163" i="2"/>
  <c r="EV163" i="2"/>
  <c r="EW163" i="2"/>
  <c r="EX163" i="2"/>
  <c r="EY163" i="2"/>
  <c r="EZ163" i="2"/>
  <c r="FA163" i="2"/>
  <c r="FB163" i="2"/>
  <c r="FC163" i="2"/>
  <c r="FD163" i="2"/>
  <c r="FE163" i="2"/>
  <c r="FF163" i="2"/>
  <c r="FG163" i="2"/>
  <c r="FH163" i="2"/>
  <c r="FI163" i="2"/>
  <c r="FJ163" i="2"/>
  <c r="FK163" i="2"/>
  <c r="FL163" i="2"/>
  <c r="FM163" i="2"/>
  <c r="FN163" i="2"/>
  <c r="FO163" i="2"/>
  <c r="FP163" i="2"/>
  <c r="FQ163" i="2"/>
  <c r="FR163" i="2"/>
  <c r="FS163" i="2"/>
  <c r="FT163" i="2"/>
  <c r="FU163" i="2"/>
  <c r="FV163" i="2"/>
  <c r="FW163" i="2"/>
  <c r="FX163" i="2"/>
  <c r="FY163" i="2"/>
  <c r="FZ163" i="2"/>
  <c r="GA163" i="2"/>
  <c r="GB163" i="2"/>
  <c r="EA164" i="2"/>
  <c r="EB164" i="2"/>
  <c r="EC164" i="2"/>
  <c r="ED164" i="2"/>
  <c r="EE164" i="2"/>
  <c r="EF164" i="2"/>
  <c r="EG164" i="2"/>
  <c r="EH164" i="2"/>
  <c r="EI164" i="2"/>
  <c r="EJ164" i="2"/>
  <c r="EK164" i="2"/>
  <c r="EL164" i="2"/>
  <c r="EM164" i="2"/>
  <c r="EN164" i="2"/>
  <c r="EO164" i="2"/>
  <c r="EP164" i="2"/>
  <c r="EQ164" i="2"/>
  <c r="ER164" i="2"/>
  <c r="ES164" i="2"/>
  <c r="ET164" i="2"/>
  <c r="EU164" i="2"/>
  <c r="EV164" i="2"/>
  <c r="EW164" i="2"/>
  <c r="EX164" i="2"/>
  <c r="EY164" i="2"/>
  <c r="EZ164" i="2"/>
  <c r="FA164" i="2"/>
  <c r="FB164" i="2"/>
  <c r="FC164" i="2"/>
  <c r="FD164" i="2"/>
  <c r="FE164" i="2"/>
  <c r="FF164" i="2"/>
  <c r="FG164" i="2"/>
  <c r="FH164" i="2"/>
  <c r="FI164" i="2"/>
  <c r="FJ164" i="2"/>
  <c r="FK164" i="2"/>
  <c r="FL164" i="2"/>
  <c r="FM164" i="2"/>
  <c r="FN164" i="2"/>
  <c r="FO164" i="2"/>
  <c r="FP164" i="2"/>
  <c r="FQ164" i="2"/>
  <c r="FR164" i="2"/>
  <c r="FS164" i="2"/>
  <c r="FT164" i="2"/>
  <c r="FU164" i="2"/>
  <c r="FV164" i="2"/>
  <c r="FW164" i="2"/>
  <c r="FX164" i="2"/>
  <c r="FY164" i="2"/>
  <c r="FZ164" i="2"/>
  <c r="GA164" i="2"/>
  <c r="GB164" i="2"/>
  <c r="EA165" i="2"/>
  <c r="EB165" i="2"/>
  <c r="EC165" i="2"/>
  <c r="ED165" i="2"/>
  <c r="EE165" i="2"/>
  <c r="EF165" i="2"/>
  <c r="EG165" i="2"/>
  <c r="EH165" i="2"/>
  <c r="EI165" i="2"/>
  <c r="EJ165" i="2"/>
  <c r="EK165" i="2"/>
  <c r="EL165" i="2"/>
  <c r="EM165" i="2"/>
  <c r="EN165" i="2"/>
  <c r="EO165" i="2"/>
  <c r="EP165" i="2"/>
  <c r="EQ165" i="2"/>
  <c r="ER165" i="2"/>
  <c r="ES165" i="2"/>
  <c r="ET165" i="2"/>
  <c r="EU165" i="2"/>
  <c r="EV165" i="2"/>
  <c r="EW165" i="2"/>
  <c r="EX165" i="2"/>
  <c r="EY165" i="2"/>
  <c r="EZ165" i="2"/>
  <c r="FA165" i="2"/>
  <c r="FB165" i="2"/>
  <c r="FC165" i="2"/>
  <c r="FD165" i="2"/>
  <c r="FE165" i="2"/>
  <c r="FF165" i="2"/>
  <c r="FG165" i="2"/>
  <c r="FH165" i="2"/>
  <c r="FI165" i="2"/>
  <c r="FJ165" i="2"/>
  <c r="FK165" i="2"/>
  <c r="FL165" i="2"/>
  <c r="FM165" i="2"/>
  <c r="FN165" i="2"/>
  <c r="FO165" i="2"/>
  <c r="FP165" i="2"/>
  <c r="FQ165" i="2"/>
  <c r="FR165" i="2"/>
  <c r="FS165" i="2"/>
  <c r="FT165" i="2"/>
  <c r="FU165" i="2"/>
  <c r="FV165" i="2"/>
  <c r="FW165" i="2"/>
  <c r="FX165" i="2"/>
  <c r="FY165" i="2"/>
  <c r="FZ165" i="2"/>
  <c r="GA165" i="2"/>
  <c r="GB165" i="2"/>
  <c r="EA166" i="2"/>
  <c r="EB166" i="2"/>
  <c r="EC166" i="2"/>
  <c r="ED166" i="2"/>
  <c r="EE166" i="2"/>
  <c r="EF166" i="2"/>
  <c r="EG166" i="2"/>
  <c r="EH166" i="2"/>
  <c r="EI166" i="2"/>
  <c r="EJ166" i="2"/>
  <c r="EK166" i="2"/>
  <c r="EL166" i="2"/>
  <c r="EM166" i="2"/>
  <c r="EN166" i="2"/>
  <c r="EO166" i="2"/>
  <c r="EP166" i="2"/>
  <c r="EQ166" i="2"/>
  <c r="ER166" i="2"/>
  <c r="ES166" i="2"/>
  <c r="ET166" i="2"/>
  <c r="EU166" i="2"/>
  <c r="EV166" i="2"/>
  <c r="EW166" i="2"/>
  <c r="EX166" i="2"/>
  <c r="EY166" i="2"/>
  <c r="EZ166" i="2"/>
  <c r="FA166" i="2"/>
  <c r="FB166" i="2"/>
  <c r="FC166" i="2"/>
  <c r="FD166" i="2"/>
  <c r="FE166" i="2"/>
  <c r="FF166" i="2"/>
  <c r="FG166" i="2"/>
  <c r="FH166" i="2"/>
  <c r="FI166" i="2"/>
  <c r="FJ166" i="2"/>
  <c r="FK166" i="2"/>
  <c r="FL166" i="2"/>
  <c r="FM166" i="2"/>
  <c r="FN166" i="2"/>
  <c r="FO166" i="2"/>
  <c r="FP166" i="2"/>
  <c r="FQ166" i="2"/>
  <c r="FR166" i="2"/>
  <c r="FS166" i="2"/>
  <c r="FT166" i="2"/>
  <c r="FU166" i="2"/>
  <c r="FV166" i="2"/>
  <c r="FW166" i="2"/>
  <c r="FX166" i="2"/>
  <c r="FY166" i="2"/>
  <c r="FZ166" i="2"/>
  <c r="GA166" i="2"/>
  <c r="GB166" i="2"/>
  <c r="EA167" i="2"/>
  <c r="EB167" i="2"/>
  <c r="EC167" i="2"/>
  <c r="ED167" i="2"/>
  <c r="EE167" i="2"/>
  <c r="EF167" i="2"/>
  <c r="EG167" i="2"/>
  <c r="EH167" i="2"/>
  <c r="EI167" i="2"/>
  <c r="EJ167" i="2"/>
  <c r="EK167" i="2"/>
  <c r="EL167" i="2"/>
  <c r="EM167" i="2"/>
  <c r="EN167" i="2"/>
  <c r="EO167" i="2"/>
  <c r="EP167" i="2"/>
  <c r="EQ167" i="2"/>
  <c r="ER167" i="2"/>
  <c r="ES167" i="2"/>
  <c r="ET167" i="2"/>
  <c r="EU167" i="2"/>
  <c r="EV167" i="2"/>
  <c r="EW167" i="2"/>
  <c r="EX167" i="2"/>
  <c r="EY167" i="2"/>
  <c r="EZ167" i="2"/>
  <c r="FA167" i="2"/>
  <c r="FB167" i="2"/>
  <c r="FC167" i="2"/>
  <c r="FD167" i="2"/>
  <c r="FE167" i="2"/>
  <c r="FF167" i="2"/>
  <c r="FG167" i="2"/>
  <c r="FH167" i="2"/>
  <c r="FI167" i="2"/>
  <c r="FJ167" i="2"/>
  <c r="FK167" i="2"/>
  <c r="FL167" i="2"/>
  <c r="FM167" i="2"/>
  <c r="FN167" i="2"/>
  <c r="FO167" i="2"/>
  <c r="FP167" i="2"/>
  <c r="FQ167" i="2"/>
  <c r="FR167" i="2"/>
  <c r="FS167" i="2"/>
  <c r="FT167" i="2"/>
  <c r="FU167" i="2"/>
  <c r="FV167" i="2"/>
  <c r="FW167" i="2"/>
  <c r="FX167" i="2"/>
  <c r="FY167" i="2"/>
  <c r="FZ167" i="2"/>
  <c r="GA167" i="2"/>
  <c r="GB167" i="2"/>
  <c r="EA168" i="2"/>
  <c r="EB168" i="2"/>
  <c r="EC168" i="2"/>
  <c r="ED168" i="2"/>
  <c r="EE168" i="2"/>
  <c r="EF168" i="2"/>
  <c r="EG168" i="2"/>
  <c r="EH168" i="2"/>
  <c r="EI168" i="2"/>
  <c r="EJ168" i="2"/>
  <c r="EK168" i="2"/>
  <c r="EL168" i="2"/>
  <c r="EM168" i="2"/>
  <c r="EN168" i="2"/>
  <c r="EO168" i="2"/>
  <c r="EP168" i="2"/>
  <c r="EQ168" i="2"/>
  <c r="ER168" i="2"/>
  <c r="ES168" i="2"/>
  <c r="ET168" i="2"/>
  <c r="EU168" i="2"/>
  <c r="EV168" i="2"/>
  <c r="EW168" i="2"/>
  <c r="EX168" i="2"/>
  <c r="EY168" i="2"/>
  <c r="EZ168" i="2"/>
  <c r="FA168" i="2"/>
  <c r="FB168" i="2"/>
  <c r="FC168" i="2"/>
  <c r="FD168" i="2"/>
  <c r="FE168" i="2"/>
  <c r="FF168" i="2"/>
  <c r="FG168" i="2"/>
  <c r="FH168" i="2"/>
  <c r="FI168" i="2"/>
  <c r="FJ168" i="2"/>
  <c r="FK168" i="2"/>
  <c r="FL168" i="2"/>
  <c r="FM168" i="2"/>
  <c r="FN168" i="2"/>
  <c r="FO168" i="2"/>
  <c r="FP168" i="2"/>
  <c r="FQ168" i="2"/>
  <c r="FR168" i="2"/>
  <c r="FS168" i="2"/>
  <c r="FT168" i="2"/>
  <c r="FU168" i="2"/>
  <c r="FV168" i="2"/>
  <c r="FW168" i="2"/>
  <c r="FX168" i="2"/>
  <c r="FY168" i="2"/>
  <c r="FZ168" i="2"/>
  <c r="GA168" i="2"/>
  <c r="GB168" i="2"/>
  <c r="EA169" i="2"/>
  <c r="EB169" i="2"/>
  <c r="EC169" i="2"/>
  <c r="ED169" i="2"/>
  <c r="EE169" i="2"/>
  <c r="EF169" i="2"/>
  <c r="EG169" i="2"/>
  <c r="EH169" i="2"/>
  <c r="EI169" i="2"/>
  <c r="EJ169" i="2"/>
  <c r="EK169" i="2"/>
  <c r="EL169" i="2"/>
  <c r="EM169" i="2"/>
  <c r="EN169" i="2"/>
  <c r="EO169" i="2"/>
  <c r="EP169" i="2"/>
  <c r="EQ169" i="2"/>
  <c r="ER169" i="2"/>
  <c r="ES169" i="2"/>
  <c r="ET169" i="2"/>
  <c r="EU169" i="2"/>
  <c r="EV169" i="2"/>
  <c r="EW169" i="2"/>
  <c r="EX169" i="2"/>
  <c r="EY169" i="2"/>
  <c r="EZ169" i="2"/>
  <c r="FA169" i="2"/>
  <c r="FB169" i="2"/>
  <c r="FC169" i="2"/>
  <c r="FD169" i="2"/>
  <c r="FE169" i="2"/>
  <c r="FF169" i="2"/>
  <c r="FG169" i="2"/>
  <c r="FH169" i="2"/>
  <c r="FI169" i="2"/>
  <c r="FJ169" i="2"/>
  <c r="FK169" i="2"/>
  <c r="FL169" i="2"/>
  <c r="FM169" i="2"/>
  <c r="FN169" i="2"/>
  <c r="FO169" i="2"/>
  <c r="FP169" i="2"/>
  <c r="FQ169" i="2"/>
  <c r="FR169" i="2"/>
  <c r="FS169" i="2"/>
  <c r="FT169" i="2"/>
  <c r="FU169" i="2"/>
  <c r="FV169" i="2"/>
  <c r="FW169" i="2"/>
  <c r="FX169" i="2"/>
  <c r="FY169" i="2"/>
  <c r="FZ169" i="2"/>
  <c r="GA169" i="2"/>
  <c r="GB169" i="2"/>
  <c r="EA170" i="2"/>
  <c r="EB170" i="2"/>
  <c r="EC170" i="2"/>
  <c r="ED170" i="2"/>
  <c r="EE170" i="2"/>
  <c r="EF170" i="2"/>
  <c r="EG170" i="2"/>
  <c r="EH170" i="2"/>
  <c r="EI170" i="2"/>
  <c r="EJ170" i="2"/>
  <c r="EK170" i="2"/>
  <c r="EL170" i="2"/>
  <c r="EM170" i="2"/>
  <c r="EN170" i="2"/>
  <c r="EO170" i="2"/>
  <c r="EP170" i="2"/>
  <c r="EQ170" i="2"/>
  <c r="ER170" i="2"/>
  <c r="ES170" i="2"/>
  <c r="ET170" i="2"/>
  <c r="EU170" i="2"/>
  <c r="EV170" i="2"/>
  <c r="EW170" i="2"/>
  <c r="EX170" i="2"/>
  <c r="EY170" i="2"/>
  <c r="EZ170" i="2"/>
  <c r="FA170" i="2"/>
  <c r="FB170" i="2"/>
  <c r="FC170" i="2"/>
  <c r="FD170" i="2"/>
  <c r="FE170" i="2"/>
  <c r="FF170" i="2"/>
  <c r="FG170" i="2"/>
  <c r="FH170" i="2"/>
  <c r="FI170" i="2"/>
  <c r="FJ170" i="2"/>
  <c r="FK170" i="2"/>
  <c r="FL170" i="2"/>
  <c r="FM170" i="2"/>
  <c r="FN170" i="2"/>
  <c r="FO170" i="2"/>
  <c r="FP170" i="2"/>
  <c r="FQ170" i="2"/>
  <c r="FR170" i="2"/>
  <c r="FS170" i="2"/>
  <c r="FT170" i="2"/>
  <c r="FU170" i="2"/>
  <c r="FV170" i="2"/>
  <c r="FW170" i="2"/>
  <c r="FX170" i="2"/>
  <c r="FY170" i="2"/>
  <c r="FZ170" i="2"/>
  <c r="GA170" i="2"/>
  <c r="GB170" i="2"/>
  <c r="EA171" i="2"/>
  <c r="EB171" i="2"/>
  <c r="EC171" i="2"/>
  <c r="ED171" i="2"/>
  <c r="EE171" i="2"/>
  <c r="EF171" i="2"/>
  <c r="EG171" i="2"/>
  <c r="EH171" i="2"/>
  <c r="EI171" i="2"/>
  <c r="EJ171" i="2"/>
  <c r="EK171" i="2"/>
  <c r="EL171" i="2"/>
  <c r="EM171" i="2"/>
  <c r="EN171" i="2"/>
  <c r="EO171" i="2"/>
  <c r="EP171" i="2"/>
  <c r="EQ171" i="2"/>
  <c r="ER171" i="2"/>
  <c r="ES171" i="2"/>
  <c r="ET171" i="2"/>
  <c r="EU171" i="2"/>
  <c r="EV171" i="2"/>
  <c r="EW171" i="2"/>
  <c r="EX171" i="2"/>
  <c r="EY171" i="2"/>
  <c r="EZ171" i="2"/>
  <c r="FA171" i="2"/>
  <c r="FB171" i="2"/>
  <c r="FC171" i="2"/>
  <c r="FD171" i="2"/>
  <c r="FE171" i="2"/>
  <c r="FF171" i="2"/>
  <c r="FG171" i="2"/>
  <c r="FH171" i="2"/>
  <c r="FI171" i="2"/>
  <c r="FJ171" i="2"/>
  <c r="FK171" i="2"/>
  <c r="FL171" i="2"/>
  <c r="FM171" i="2"/>
  <c r="FN171" i="2"/>
  <c r="FO171" i="2"/>
  <c r="FP171" i="2"/>
  <c r="FQ171" i="2"/>
  <c r="FR171" i="2"/>
  <c r="FS171" i="2"/>
  <c r="FT171" i="2"/>
  <c r="FU171" i="2"/>
  <c r="FV171" i="2"/>
  <c r="FW171" i="2"/>
  <c r="FX171" i="2"/>
  <c r="FY171" i="2"/>
  <c r="FZ171" i="2"/>
  <c r="GA171" i="2"/>
  <c r="GB171" i="2"/>
  <c r="EA172" i="2"/>
  <c r="EB172" i="2"/>
  <c r="EC172" i="2"/>
  <c r="ED172" i="2"/>
  <c r="EE172" i="2"/>
  <c r="EF172" i="2"/>
  <c r="EG172" i="2"/>
  <c r="EH172" i="2"/>
  <c r="EI172" i="2"/>
  <c r="EJ172" i="2"/>
  <c r="EK172" i="2"/>
  <c r="EL172" i="2"/>
  <c r="EM172" i="2"/>
  <c r="EN172" i="2"/>
  <c r="EO172" i="2"/>
  <c r="EP172" i="2"/>
  <c r="EQ172" i="2"/>
  <c r="ER172" i="2"/>
  <c r="ES172" i="2"/>
  <c r="ET172" i="2"/>
  <c r="EU172" i="2"/>
  <c r="EV172" i="2"/>
  <c r="EW172" i="2"/>
  <c r="EX172" i="2"/>
  <c r="EY172" i="2"/>
  <c r="EZ172" i="2"/>
  <c r="FA172" i="2"/>
  <c r="FB172" i="2"/>
  <c r="FC172" i="2"/>
  <c r="FD172" i="2"/>
  <c r="FE172" i="2"/>
  <c r="FF172" i="2"/>
  <c r="FG172" i="2"/>
  <c r="FH172" i="2"/>
  <c r="FI172" i="2"/>
  <c r="FJ172" i="2"/>
  <c r="FK172" i="2"/>
  <c r="FL172" i="2"/>
  <c r="FM172" i="2"/>
  <c r="FN172" i="2"/>
  <c r="FO172" i="2"/>
  <c r="FP172" i="2"/>
  <c r="FQ172" i="2"/>
  <c r="FR172" i="2"/>
  <c r="FS172" i="2"/>
  <c r="FT172" i="2"/>
  <c r="FU172" i="2"/>
  <c r="FV172" i="2"/>
  <c r="FW172" i="2"/>
  <c r="FX172" i="2"/>
  <c r="FY172" i="2"/>
  <c r="FZ172" i="2"/>
  <c r="GA172" i="2"/>
  <c r="GB172" i="2"/>
  <c r="EA173" i="2"/>
  <c r="EB173" i="2"/>
  <c r="EC173" i="2"/>
  <c r="ED173" i="2"/>
  <c r="EE173" i="2"/>
  <c r="EF173" i="2"/>
  <c r="EG173" i="2"/>
  <c r="EH173" i="2"/>
  <c r="EI173" i="2"/>
  <c r="EJ173" i="2"/>
  <c r="EK173" i="2"/>
  <c r="EL173" i="2"/>
  <c r="EM173" i="2"/>
  <c r="EN173" i="2"/>
  <c r="EO173" i="2"/>
  <c r="EP173" i="2"/>
  <c r="EQ173" i="2"/>
  <c r="ER173" i="2"/>
  <c r="ES173" i="2"/>
  <c r="ET173" i="2"/>
  <c r="EU173" i="2"/>
  <c r="EV173" i="2"/>
  <c r="EW173" i="2"/>
  <c r="EX173" i="2"/>
  <c r="EY173" i="2"/>
  <c r="EZ173" i="2"/>
  <c r="FA173" i="2"/>
  <c r="FB173" i="2"/>
  <c r="FC173" i="2"/>
  <c r="FD173" i="2"/>
  <c r="FE173" i="2"/>
  <c r="FF173" i="2"/>
  <c r="FG173" i="2"/>
  <c r="FH173" i="2"/>
  <c r="FI173" i="2"/>
  <c r="FJ173" i="2"/>
  <c r="FK173" i="2"/>
  <c r="FL173" i="2"/>
  <c r="FM173" i="2"/>
  <c r="FN173" i="2"/>
  <c r="FO173" i="2"/>
  <c r="FP173" i="2"/>
  <c r="FQ173" i="2"/>
  <c r="FR173" i="2"/>
  <c r="FS173" i="2"/>
  <c r="FT173" i="2"/>
  <c r="FU173" i="2"/>
  <c r="FV173" i="2"/>
  <c r="FW173" i="2"/>
  <c r="FX173" i="2"/>
  <c r="FY173" i="2"/>
  <c r="FZ173" i="2"/>
  <c r="GA173" i="2"/>
  <c r="GB173" i="2"/>
  <c r="EA174" i="2"/>
  <c r="EB174" i="2"/>
  <c r="EC174" i="2"/>
  <c r="ED174" i="2"/>
  <c r="EE174" i="2"/>
  <c r="EF174" i="2"/>
  <c r="EG174" i="2"/>
  <c r="EH174" i="2"/>
  <c r="EI174" i="2"/>
  <c r="EJ174" i="2"/>
  <c r="EK174" i="2"/>
  <c r="EL174" i="2"/>
  <c r="EM174" i="2"/>
  <c r="EN174" i="2"/>
  <c r="EO174" i="2"/>
  <c r="EP174" i="2"/>
  <c r="EQ174" i="2"/>
  <c r="ER174" i="2"/>
  <c r="ES174" i="2"/>
  <c r="ET174" i="2"/>
  <c r="EU174" i="2"/>
  <c r="EV174" i="2"/>
  <c r="EW174" i="2"/>
  <c r="EX174" i="2"/>
  <c r="EY174" i="2"/>
  <c r="EZ174" i="2"/>
  <c r="FA174" i="2"/>
  <c r="FB174" i="2"/>
  <c r="FC174" i="2"/>
  <c r="FD174" i="2"/>
  <c r="FE174" i="2"/>
  <c r="FF174" i="2"/>
  <c r="FG174" i="2"/>
  <c r="FH174" i="2"/>
  <c r="FI174" i="2"/>
  <c r="FJ174" i="2"/>
  <c r="FK174" i="2"/>
  <c r="FL174" i="2"/>
  <c r="FM174" i="2"/>
  <c r="FN174" i="2"/>
  <c r="FO174" i="2"/>
  <c r="FP174" i="2"/>
  <c r="FQ174" i="2"/>
  <c r="FR174" i="2"/>
  <c r="FS174" i="2"/>
  <c r="FT174" i="2"/>
  <c r="FU174" i="2"/>
  <c r="FV174" i="2"/>
  <c r="FW174" i="2"/>
  <c r="FX174" i="2"/>
  <c r="FY174" i="2"/>
  <c r="FZ174" i="2"/>
  <c r="GA174" i="2"/>
  <c r="GB174" i="2"/>
  <c r="EA175" i="2"/>
  <c r="EB175" i="2"/>
  <c r="EC175" i="2"/>
  <c r="ED175" i="2"/>
  <c r="EE175" i="2"/>
  <c r="EF175" i="2"/>
  <c r="EG175" i="2"/>
  <c r="EH175" i="2"/>
  <c r="EI175" i="2"/>
  <c r="EJ175" i="2"/>
  <c r="EK175" i="2"/>
  <c r="EL175" i="2"/>
  <c r="EM175" i="2"/>
  <c r="EN175" i="2"/>
  <c r="EO175" i="2"/>
  <c r="EP175" i="2"/>
  <c r="EQ175" i="2"/>
  <c r="ER175" i="2"/>
  <c r="ES175" i="2"/>
  <c r="ET175" i="2"/>
  <c r="EU175" i="2"/>
  <c r="EV175" i="2"/>
  <c r="EW175" i="2"/>
  <c r="EX175" i="2"/>
  <c r="EY175" i="2"/>
  <c r="EZ175" i="2"/>
  <c r="FA175" i="2"/>
  <c r="FB175" i="2"/>
  <c r="FC175" i="2"/>
  <c r="FD175" i="2"/>
  <c r="FE175" i="2"/>
  <c r="FF175" i="2"/>
  <c r="FG175" i="2"/>
  <c r="FH175" i="2"/>
  <c r="FI175" i="2"/>
  <c r="FJ175" i="2"/>
  <c r="FK175" i="2"/>
  <c r="FL175" i="2"/>
  <c r="FM175" i="2"/>
  <c r="FN175" i="2"/>
  <c r="FO175" i="2"/>
  <c r="FP175" i="2"/>
  <c r="FQ175" i="2"/>
  <c r="FR175" i="2"/>
  <c r="FS175" i="2"/>
  <c r="FT175" i="2"/>
  <c r="FU175" i="2"/>
  <c r="FV175" i="2"/>
  <c r="FW175" i="2"/>
  <c r="FX175" i="2"/>
  <c r="FY175" i="2"/>
  <c r="FZ175" i="2"/>
  <c r="GA175" i="2"/>
  <c r="GB175" i="2"/>
  <c r="EA176" i="2"/>
  <c r="EB176" i="2"/>
  <c r="EC176" i="2"/>
  <c r="ED176" i="2"/>
  <c r="EE176" i="2"/>
  <c r="EF176" i="2"/>
  <c r="EG176" i="2"/>
  <c r="EH176" i="2"/>
  <c r="EI176" i="2"/>
  <c r="EJ176" i="2"/>
  <c r="EK176" i="2"/>
  <c r="EL176" i="2"/>
  <c r="EM176" i="2"/>
  <c r="EN176" i="2"/>
  <c r="EO176" i="2"/>
  <c r="EP176" i="2"/>
  <c r="EQ176" i="2"/>
  <c r="ER176" i="2"/>
  <c r="ES176" i="2"/>
  <c r="ET176" i="2"/>
  <c r="EU176" i="2"/>
  <c r="EV176" i="2"/>
  <c r="EW176" i="2"/>
  <c r="EX176" i="2"/>
  <c r="EY176" i="2"/>
  <c r="EZ176" i="2"/>
  <c r="FA176" i="2"/>
  <c r="FB176" i="2"/>
  <c r="FC176" i="2"/>
  <c r="FD176" i="2"/>
  <c r="FE176" i="2"/>
  <c r="FF176" i="2"/>
  <c r="FG176" i="2"/>
  <c r="FH176" i="2"/>
  <c r="FI176" i="2"/>
  <c r="FJ176" i="2"/>
  <c r="FK176" i="2"/>
  <c r="FL176" i="2"/>
  <c r="FM176" i="2"/>
  <c r="FN176" i="2"/>
  <c r="FO176" i="2"/>
  <c r="FP176" i="2"/>
  <c r="FQ176" i="2"/>
  <c r="FR176" i="2"/>
  <c r="FS176" i="2"/>
  <c r="FT176" i="2"/>
  <c r="FU176" i="2"/>
  <c r="FV176" i="2"/>
  <c r="FW176" i="2"/>
  <c r="FX176" i="2"/>
  <c r="FY176" i="2"/>
  <c r="FZ176" i="2"/>
  <c r="GA176" i="2"/>
  <c r="GB176" i="2"/>
  <c r="EA177" i="2"/>
  <c r="EB177" i="2"/>
  <c r="EC177" i="2"/>
  <c r="ED177" i="2"/>
  <c r="EE177" i="2"/>
  <c r="EF177" i="2"/>
  <c r="EG177" i="2"/>
  <c r="EH177" i="2"/>
  <c r="EI177" i="2"/>
  <c r="EJ177" i="2"/>
  <c r="EK177" i="2"/>
  <c r="EL177" i="2"/>
  <c r="EM177" i="2"/>
  <c r="EN177" i="2"/>
  <c r="EO177" i="2"/>
  <c r="EP177" i="2"/>
  <c r="EQ177" i="2"/>
  <c r="ER177" i="2"/>
  <c r="ES177" i="2"/>
  <c r="ET177" i="2"/>
  <c r="EU177" i="2"/>
  <c r="EV177" i="2"/>
  <c r="EW177" i="2"/>
  <c r="EX177" i="2"/>
  <c r="EY177" i="2"/>
  <c r="EZ177" i="2"/>
  <c r="FA177" i="2"/>
  <c r="FB177" i="2"/>
  <c r="FC177" i="2"/>
  <c r="FD177" i="2"/>
  <c r="FE177" i="2"/>
  <c r="FF177" i="2"/>
  <c r="FG177" i="2"/>
  <c r="FH177" i="2"/>
  <c r="FI177" i="2"/>
  <c r="FJ177" i="2"/>
  <c r="FK177" i="2"/>
  <c r="FL177" i="2"/>
  <c r="FM177" i="2"/>
  <c r="FN177" i="2"/>
  <c r="FO177" i="2"/>
  <c r="FP177" i="2"/>
  <c r="FQ177" i="2"/>
  <c r="FR177" i="2"/>
  <c r="FS177" i="2"/>
  <c r="FT177" i="2"/>
  <c r="FU177" i="2"/>
  <c r="FV177" i="2"/>
  <c r="FW177" i="2"/>
  <c r="FX177" i="2"/>
  <c r="FY177" i="2"/>
  <c r="FZ177" i="2"/>
  <c r="GA177" i="2"/>
  <c r="GB177" i="2"/>
  <c r="EA178" i="2"/>
  <c r="EB178" i="2"/>
  <c r="EC178" i="2"/>
  <c r="ED178" i="2"/>
  <c r="EE178" i="2"/>
  <c r="EF178" i="2"/>
  <c r="EG178" i="2"/>
  <c r="EH178" i="2"/>
  <c r="EI178" i="2"/>
  <c r="EJ178" i="2"/>
  <c r="EK178" i="2"/>
  <c r="EL178" i="2"/>
  <c r="EM178" i="2"/>
  <c r="EN178" i="2"/>
  <c r="EO178" i="2"/>
  <c r="EP178" i="2"/>
  <c r="EQ178" i="2"/>
  <c r="ER178" i="2"/>
  <c r="ES178" i="2"/>
  <c r="ET178" i="2"/>
  <c r="EU178" i="2"/>
  <c r="EV178" i="2"/>
  <c r="EW178" i="2"/>
  <c r="EX178" i="2"/>
  <c r="EY178" i="2"/>
  <c r="EZ178" i="2"/>
  <c r="FA178" i="2"/>
  <c r="FB178" i="2"/>
  <c r="FC178" i="2"/>
  <c r="FD178" i="2"/>
  <c r="FE178" i="2"/>
  <c r="FF178" i="2"/>
  <c r="FG178" i="2"/>
  <c r="FH178" i="2"/>
  <c r="FI178" i="2"/>
  <c r="FJ178" i="2"/>
  <c r="FK178" i="2"/>
  <c r="FL178" i="2"/>
  <c r="FM178" i="2"/>
  <c r="FN178" i="2"/>
  <c r="FO178" i="2"/>
  <c r="FP178" i="2"/>
  <c r="FQ178" i="2"/>
  <c r="FR178" i="2"/>
  <c r="FS178" i="2"/>
  <c r="FT178" i="2"/>
  <c r="FU178" i="2"/>
  <c r="FV178" i="2"/>
  <c r="FW178" i="2"/>
  <c r="FX178" i="2"/>
  <c r="FY178" i="2"/>
  <c r="FZ178" i="2"/>
  <c r="GA178" i="2"/>
  <c r="GB178" i="2"/>
  <c r="EA179" i="2"/>
  <c r="EB179" i="2"/>
  <c r="EC179" i="2"/>
  <c r="ED179" i="2"/>
  <c r="EE179" i="2"/>
  <c r="EF179" i="2"/>
  <c r="EG179" i="2"/>
  <c r="EH179" i="2"/>
  <c r="EI179" i="2"/>
  <c r="EJ179" i="2"/>
  <c r="EK179" i="2"/>
  <c r="EL179" i="2"/>
  <c r="EM179" i="2"/>
  <c r="EN179" i="2"/>
  <c r="EO179" i="2"/>
  <c r="EP179" i="2"/>
  <c r="EQ179" i="2"/>
  <c r="ER179" i="2"/>
  <c r="ES179" i="2"/>
  <c r="ET179" i="2"/>
  <c r="EU179" i="2"/>
  <c r="EV179" i="2"/>
  <c r="EW179" i="2"/>
  <c r="EX179" i="2"/>
  <c r="EY179" i="2"/>
  <c r="EZ179" i="2"/>
  <c r="FA179" i="2"/>
  <c r="FB179" i="2"/>
  <c r="FC179" i="2"/>
  <c r="FD179" i="2"/>
  <c r="FE179" i="2"/>
  <c r="FF179" i="2"/>
  <c r="FG179" i="2"/>
  <c r="FH179" i="2"/>
  <c r="FI179" i="2"/>
  <c r="FJ179" i="2"/>
  <c r="FK179" i="2"/>
  <c r="FL179" i="2"/>
  <c r="FM179" i="2"/>
  <c r="FN179" i="2"/>
  <c r="FO179" i="2"/>
  <c r="FP179" i="2"/>
  <c r="FQ179" i="2"/>
  <c r="FR179" i="2"/>
  <c r="FS179" i="2"/>
  <c r="FT179" i="2"/>
  <c r="FU179" i="2"/>
  <c r="FV179" i="2"/>
  <c r="FW179" i="2"/>
  <c r="FX179" i="2"/>
  <c r="FY179" i="2"/>
  <c r="FZ179" i="2"/>
  <c r="GA179" i="2"/>
  <c r="GB179" i="2"/>
  <c r="EA180" i="2"/>
  <c r="EB180" i="2"/>
  <c r="EC180" i="2"/>
  <c r="ED180" i="2"/>
  <c r="EE180" i="2"/>
  <c r="EF180" i="2"/>
  <c r="EG180" i="2"/>
  <c r="EH180" i="2"/>
  <c r="EI180" i="2"/>
  <c r="EJ180" i="2"/>
  <c r="EK180" i="2"/>
  <c r="EL180" i="2"/>
  <c r="EM180" i="2"/>
  <c r="EN180" i="2"/>
  <c r="EO180" i="2"/>
  <c r="EP180" i="2"/>
  <c r="EQ180" i="2"/>
  <c r="ER180" i="2"/>
  <c r="ES180" i="2"/>
  <c r="ET180" i="2"/>
  <c r="EU180" i="2"/>
  <c r="EV180" i="2"/>
  <c r="EW180" i="2"/>
  <c r="EX180" i="2"/>
  <c r="EY180" i="2"/>
  <c r="EZ180" i="2"/>
  <c r="FA180" i="2"/>
  <c r="FB180" i="2"/>
  <c r="FC180" i="2"/>
  <c r="FD180" i="2"/>
  <c r="FE180" i="2"/>
  <c r="FF180" i="2"/>
  <c r="FG180" i="2"/>
  <c r="FH180" i="2"/>
  <c r="FI180" i="2"/>
  <c r="FJ180" i="2"/>
  <c r="FK180" i="2"/>
  <c r="FL180" i="2"/>
  <c r="FM180" i="2"/>
  <c r="FN180" i="2"/>
  <c r="FO180" i="2"/>
  <c r="FP180" i="2"/>
  <c r="FQ180" i="2"/>
  <c r="FR180" i="2"/>
  <c r="FS180" i="2"/>
  <c r="FT180" i="2"/>
  <c r="FU180" i="2"/>
  <c r="FV180" i="2"/>
  <c r="FW180" i="2"/>
  <c r="FX180" i="2"/>
  <c r="FY180" i="2"/>
  <c r="FZ180" i="2"/>
  <c r="GA180" i="2"/>
  <c r="GB180" i="2"/>
  <c r="EA181" i="2"/>
  <c r="EB181" i="2"/>
  <c r="EC181" i="2"/>
  <c r="ED181" i="2"/>
  <c r="EE181" i="2"/>
  <c r="EF181" i="2"/>
  <c r="EG181" i="2"/>
  <c r="EH181" i="2"/>
  <c r="EI181" i="2"/>
  <c r="EJ181" i="2"/>
  <c r="EK181" i="2"/>
  <c r="EL181" i="2"/>
  <c r="EM181" i="2"/>
  <c r="EN181" i="2"/>
  <c r="EO181" i="2"/>
  <c r="EP181" i="2"/>
  <c r="EQ181" i="2"/>
  <c r="ER181" i="2"/>
  <c r="ES181" i="2"/>
  <c r="ET181" i="2"/>
  <c r="EU181" i="2"/>
  <c r="EV181" i="2"/>
  <c r="EW181" i="2"/>
  <c r="EX181" i="2"/>
  <c r="EY181" i="2"/>
  <c r="EZ181" i="2"/>
  <c r="FA181" i="2"/>
  <c r="FB181" i="2"/>
  <c r="FC181" i="2"/>
  <c r="FD181" i="2"/>
  <c r="FE181" i="2"/>
  <c r="FF181" i="2"/>
  <c r="FG181" i="2"/>
  <c r="FH181" i="2"/>
  <c r="FI181" i="2"/>
  <c r="FJ181" i="2"/>
  <c r="FK181" i="2"/>
  <c r="FL181" i="2"/>
  <c r="FM181" i="2"/>
  <c r="FN181" i="2"/>
  <c r="FO181" i="2"/>
  <c r="FP181" i="2"/>
  <c r="FQ181" i="2"/>
  <c r="FR181" i="2"/>
  <c r="FS181" i="2"/>
  <c r="FT181" i="2"/>
  <c r="FU181" i="2"/>
  <c r="FV181" i="2"/>
  <c r="FW181" i="2"/>
  <c r="FX181" i="2"/>
  <c r="FY181" i="2"/>
  <c r="FZ181" i="2"/>
  <c r="GA181" i="2"/>
  <c r="GB181" i="2"/>
  <c r="EA182" i="2"/>
  <c r="EB182" i="2"/>
  <c r="EC182" i="2"/>
  <c r="ED182" i="2"/>
  <c r="EE182" i="2"/>
  <c r="EF182" i="2"/>
  <c r="EG182" i="2"/>
  <c r="EH182" i="2"/>
  <c r="EI182" i="2"/>
  <c r="EJ182" i="2"/>
  <c r="EK182" i="2"/>
  <c r="EL182" i="2"/>
  <c r="EM182" i="2"/>
  <c r="EN182" i="2"/>
  <c r="EO182" i="2"/>
  <c r="EP182" i="2"/>
  <c r="EQ182" i="2"/>
  <c r="ER182" i="2"/>
  <c r="ES182" i="2"/>
  <c r="ET182" i="2"/>
  <c r="EU182" i="2"/>
  <c r="EV182" i="2"/>
  <c r="EW182" i="2"/>
  <c r="EX182" i="2"/>
  <c r="EY182" i="2"/>
  <c r="EZ182" i="2"/>
  <c r="FA182" i="2"/>
  <c r="FB182" i="2"/>
  <c r="FC182" i="2"/>
  <c r="FD182" i="2"/>
  <c r="FE182" i="2"/>
  <c r="FF182" i="2"/>
  <c r="FG182" i="2"/>
  <c r="FH182" i="2"/>
  <c r="FI182" i="2"/>
  <c r="FJ182" i="2"/>
  <c r="FK182" i="2"/>
  <c r="FL182" i="2"/>
  <c r="FM182" i="2"/>
  <c r="FN182" i="2"/>
  <c r="FO182" i="2"/>
  <c r="FP182" i="2"/>
  <c r="FQ182" i="2"/>
  <c r="FR182" i="2"/>
  <c r="FS182" i="2"/>
  <c r="FT182" i="2"/>
  <c r="FU182" i="2"/>
  <c r="FV182" i="2"/>
  <c r="FW182" i="2"/>
  <c r="FX182" i="2"/>
  <c r="FY182" i="2"/>
  <c r="FZ182" i="2"/>
  <c r="GA182" i="2"/>
  <c r="GB182" i="2"/>
  <c r="EA183" i="2"/>
  <c r="EB183" i="2"/>
  <c r="EC183" i="2"/>
  <c r="ED183" i="2"/>
  <c r="EE183" i="2"/>
  <c r="EF183" i="2"/>
  <c r="EG183" i="2"/>
  <c r="EH183" i="2"/>
  <c r="EI183" i="2"/>
  <c r="EJ183" i="2"/>
  <c r="EK183" i="2"/>
  <c r="EL183" i="2"/>
  <c r="EM183" i="2"/>
  <c r="EN183" i="2"/>
  <c r="EO183" i="2"/>
  <c r="EP183" i="2"/>
  <c r="EQ183" i="2"/>
  <c r="ER183" i="2"/>
  <c r="ES183" i="2"/>
  <c r="ET183" i="2"/>
  <c r="EU183" i="2"/>
  <c r="EV183" i="2"/>
  <c r="EW183" i="2"/>
  <c r="EX183" i="2"/>
  <c r="EY183" i="2"/>
  <c r="EZ183" i="2"/>
  <c r="FA183" i="2"/>
  <c r="FB183" i="2"/>
  <c r="FC183" i="2"/>
  <c r="FD183" i="2"/>
  <c r="FE183" i="2"/>
  <c r="FF183" i="2"/>
  <c r="FG183" i="2"/>
  <c r="FH183" i="2"/>
  <c r="FI183" i="2"/>
  <c r="FJ183" i="2"/>
  <c r="FK183" i="2"/>
  <c r="FL183" i="2"/>
  <c r="FM183" i="2"/>
  <c r="FN183" i="2"/>
  <c r="FO183" i="2"/>
  <c r="FP183" i="2"/>
  <c r="FQ183" i="2"/>
  <c r="FR183" i="2"/>
  <c r="FS183" i="2"/>
  <c r="FT183" i="2"/>
  <c r="FU183" i="2"/>
  <c r="FV183" i="2"/>
  <c r="FW183" i="2"/>
  <c r="FX183" i="2"/>
  <c r="FY183" i="2"/>
  <c r="FZ183" i="2"/>
  <c r="GA183" i="2"/>
  <c r="GB183" i="2"/>
  <c r="EA184" i="2"/>
  <c r="EB184" i="2"/>
  <c r="EC184" i="2"/>
  <c r="ED184" i="2"/>
  <c r="EE184" i="2"/>
  <c r="EF184" i="2"/>
  <c r="EG184" i="2"/>
  <c r="EH184" i="2"/>
  <c r="EI184" i="2"/>
  <c r="EJ184" i="2"/>
  <c r="EK184" i="2"/>
  <c r="EL184" i="2"/>
  <c r="EM184" i="2"/>
  <c r="EN184" i="2"/>
  <c r="EO184" i="2"/>
  <c r="EP184" i="2"/>
  <c r="EQ184" i="2"/>
  <c r="ER184" i="2"/>
  <c r="ES184" i="2"/>
  <c r="ET184" i="2"/>
  <c r="EU184" i="2"/>
  <c r="EV184" i="2"/>
  <c r="EW184" i="2"/>
  <c r="EX184" i="2"/>
  <c r="EY184" i="2"/>
  <c r="EZ184" i="2"/>
  <c r="FA184" i="2"/>
  <c r="FB184" i="2"/>
  <c r="FC184" i="2"/>
  <c r="FD184" i="2"/>
  <c r="FE184" i="2"/>
  <c r="FF184" i="2"/>
  <c r="FG184" i="2"/>
  <c r="FH184" i="2"/>
  <c r="FI184" i="2"/>
  <c r="FJ184" i="2"/>
  <c r="FK184" i="2"/>
  <c r="FL184" i="2"/>
  <c r="FM184" i="2"/>
  <c r="FN184" i="2"/>
  <c r="FO184" i="2"/>
  <c r="FP184" i="2"/>
  <c r="FQ184" i="2"/>
  <c r="FR184" i="2"/>
  <c r="FS184" i="2"/>
  <c r="FT184" i="2"/>
  <c r="FU184" i="2"/>
  <c r="FV184" i="2"/>
  <c r="FW184" i="2"/>
  <c r="FX184" i="2"/>
  <c r="FY184" i="2"/>
  <c r="FZ184" i="2"/>
  <c r="GA184" i="2"/>
  <c r="GB184" i="2"/>
  <c r="EA185" i="2"/>
  <c r="EB185" i="2"/>
  <c r="EC185" i="2"/>
  <c r="ED185" i="2"/>
  <c r="EE185" i="2"/>
  <c r="EF185" i="2"/>
  <c r="EG185" i="2"/>
  <c r="EH185" i="2"/>
  <c r="EI185" i="2"/>
  <c r="EJ185" i="2"/>
  <c r="EK185" i="2"/>
  <c r="EL185" i="2"/>
  <c r="EM185" i="2"/>
  <c r="EN185" i="2"/>
  <c r="EO185" i="2"/>
  <c r="EP185" i="2"/>
  <c r="EQ185" i="2"/>
  <c r="ER185" i="2"/>
  <c r="ES185" i="2"/>
  <c r="ET185" i="2"/>
  <c r="EU185" i="2"/>
  <c r="EV185" i="2"/>
  <c r="EW185" i="2"/>
  <c r="EX185" i="2"/>
  <c r="EY185" i="2"/>
  <c r="EZ185" i="2"/>
  <c r="FA185" i="2"/>
  <c r="FB185" i="2"/>
  <c r="FC185" i="2"/>
  <c r="FD185" i="2"/>
  <c r="FE185" i="2"/>
  <c r="FF185" i="2"/>
  <c r="FG185" i="2"/>
  <c r="FH185" i="2"/>
  <c r="FI185" i="2"/>
  <c r="FJ185" i="2"/>
  <c r="FK185" i="2"/>
  <c r="FL185" i="2"/>
  <c r="FM185" i="2"/>
  <c r="FN185" i="2"/>
  <c r="FO185" i="2"/>
  <c r="FP185" i="2"/>
  <c r="FQ185" i="2"/>
  <c r="FR185" i="2"/>
  <c r="FS185" i="2"/>
  <c r="FT185" i="2"/>
  <c r="FU185" i="2"/>
  <c r="FV185" i="2"/>
  <c r="FW185" i="2"/>
  <c r="FX185" i="2"/>
  <c r="FY185" i="2"/>
  <c r="FZ185" i="2"/>
  <c r="GA185" i="2"/>
  <c r="GB185" i="2"/>
  <c r="EA186" i="2"/>
  <c r="EB186" i="2"/>
  <c r="EC186" i="2"/>
  <c r="ED186" i="2"/>
  <c r="EE186" i="2"/>
  <c r="EF186" i="2"/>
  <c r="EG186" i="2"/>
  <c r="EH186" i="2"/>
  <c r="EI186" i="2"/>
  <c r="EJ186" i="2"/>
  <c r="EK186" i="2"/>
  <c r="EL186" i="2"/>
  <c r="EM186" i="2"/>
  <c r="EN186" i="2"/>
  <c r="EO186" i="2"/>
  <c r="EP186" i="2"/>
  <c r="EQ186" i="2"/>
  <c r="ER186" i="2"/>
  <c r="ES186" i="2"/>
  <c r="ET186" i="2"/>
  <c r="EU186" i="2"/>
  <c r="EV186" i="2"/>
  <c r="EW186" i="2"/>
  <c r="EX186" i="2"/>
  <c r="EY186" i="2"/>
  <c r="EZ186" i="2"/>
  <c r="FA186" i="2"/>
  <c r="FB186" i="2"/>
  <c r="FC186" i="2"/>
  <c r="FD186" i="2"/>
  <c r="FE186" i="2"/>
  <c r="FF186" i="2"/>
  <c r="FG186" i="2"/>
  <c r="FH186" i="2"/>
  <c r="FI186" i="2"/>
  <c r="FJ186" i="2"/>
  <c r="FK186" i="2"/>
  <c r="FL186" i="2"/>
  <c r="FM186" i="2"/>
  <c r="FN186" i="2"/>
  <c r="FO186" i="2"/>
  <c r="FP186" i="2"/>
  <c r="FQ186" i="2"/>
  <c r="FR186" i="2"/>
  <c r="FS186" i="2"/>
  <c r="FT186" i="2"/>
  <c r="FU186" i="2"/>
  <c r="FV186" i="2"/>
  <c r="FW186" i="2"/>
  <c r="FX186" i="2"/>
  <c r="FY186" i="2"/>
  <c r="FZ186" i="2"/>
  <c r="GA186" i="2"/>
  <c r="GB186" i="2"/>
  <c r="EA187" i="2"/>
  <c r="EB187" i="2"/>
  <c r="EC187" i="2"/>
  <c r="ED187" i="2"/>
  <c r="EE187" i="2"/>
  <c r="EF187" i="2"/>
  <c r="EG187" i="2"/>
  <c r="EH187" i="2"/>
  <c r="EI187" i="2"/>
  <c r="EJ187" i="2"/>
  <c r="EK187" i="2"/>
  <c r="EL187" i="2"/>
  <c r="EM187" i="2"/>
  <c r="EN187" i="2"/>
  <c r="EO187" i="2"/>
  <c r="EP187" i="2"/>
  <c r="EQ187" i="2"/>
  <c r="ER187" i="2"/>
  <c r="ES187" i="2"/>
  <c r="ET187" i="2"/>
  <c r="EU187" i="2"/>
  <c r="EV187" i="2"/>
  <c r="EW187" i="2"/>
  <c r="EX187" i="2"/>
  <c r="EY187" i="2"/>
  <c r="EZ187" i="2"/>
  <c r="FA187" i="2"/>
  <c r="FB187" i="2"/>
  <c r="FC187" i="2"/>
  <c r="FD187" i="2"/>
  <c r="FE187" i="2"/>
  <c r="FF187" i="2"/>
  <c r="FG187" i="2"/>
  <c r="FH187" i="2"/>
  <c r="FI187" i="2"/>
  <c r="FJ187" i="2"/>
  <c r="FK187" i="2"/>
  <c r="FL187" i="2"/>
  <c r="FM187" i="2"/>
  <c r="FN187" i="2"/>
  <c r="FO187" i="2"/>
  <c r="FP187" i="2"/>
  <c r="FQ187" i="2"/>
  <c r="FR187" i="2"/>
  <c r="FS187" i="2"/>
  <c r="FT187" i="2"/>
  <c r="FU187" i="2"/>
  <c r="FV187" i="2"/>
  <c r="FW187" i="2"/>
  <c r="FX187" i="2"/>
  <c r="FY187" i="2"/>
  <c r="FZ187" i="2"/>
  <c r="GA187" i="2"/>
  <c r="GB187" i="2"/>
  <c r="EA188" i="2"/>
  <c r="EB188" i="2"/>
  <c r="EC188" i="2"/>
  <c r="ED188" i="2"/>
  <c r="EE188" i="2"/>
  <c r="EF188" i="2"/>
  <c r="EG188" i="2"/>
  <c r="EH188" i="2"/>
  <c r="EI188" i="2"/>
  <c r="EJ188" i="2"/>
  <c r="EK188" i="2"/>
  <c r="EL188" i="2"/>
  <c r="EM188" i="2"/>
  <c r="EN188" i="2"/>
  <c r="EO188" i="2"/>
  <c r="EP188" i="2"/>
  <c r="EQ188" i="2"/>
  <c r="ER188" i="2"/>
  <c r="ES188" i="2"/>
  <c r="ET188" i="2"/>
  <c r="EU188" i="2"/>
  <c r="EV188" i="2"/>
  <c r="EW188" i="2"/>
  <c r="EX188" i="2"/>
  <c r="EY188" i="2"/>
  <c r="EZ188" i="2"/>
  <c r="FA188" i="2"/>
  <c r="FB188" i="2"/>
  <c r="FC188" i="2"/>
  <c r="FD188" i="2"/>
  <c r="FE188" i="2"/>
  <c r="FF188" i="2"/>
  <c r="FG188" i="2"/>
  <c r="FH188" i="2"/>
  <c r="FI188" i="2"/>
  <c r="FJ188" i="2"/>
  <c r="FK188" i="2"/>
  <c r="FL188" i="2"/>
  <c r="FM188" i="2"/>
  <c r="FN188" i="2"/>
  <c r="FO188" i="2"/>
  <c r="FP188" i="2"/>
  <c r="FQ188" i="2"/>
  <c r="FR188" i="2"/>
  <c r="FS188" i="2"/>
  <c r="FT188" i="2"/>
  <c r="FU188" i="2"/>
  <c r="FV188" i="2"/>
  <c r="FW188" i="2"/>
  <c r="FX188" i="2"/>
  <c r="FY188" i="2"/>
  <c r="FZ188" i="2"/>
  <c r="GA188" i="2"/>
  <c r="GB188" i="2"/>
  <c r="EA189" i="2"/>
  <c r="EB189" i="2"/>
  <c r="EC189" i="2"/>
  <c r="ED189" i="2"/>
  <c r="EE189" i="2"/>
  <c r="EF189" i="2"/>
  <c r="EG189" i="2"/>
  <c r="EH189" i="2"/>
  <c r="EI189" i="2"/>
  <c r="EJ189" i="2"/>
  <c r="EK189" i="2"/>
  <c r="EL189" i="2"/>
  <c r="EM189" i="2"/>
  <c r="EN189" i="2"/>
  <c r="EO189" i="2"/>
  <c r="EP189" i="2"/>
  <c r="EQ189" i="2"/>
  <c r="ER189" i="2"/>
  <c r="ES189" i="2"/>
  <c r="ET189" i="2"/>
  <c r="EU189" i="2"/>
  <c r="EV189" i="2"/>
  <c r="EW189" i="2"/>
  <c r="EX189" i="2"/>
  <c r="EY189" i="2"/>
  <c r="EZ189" i="2"/>
  <c r="FA189" i="2"/>
  <c r="FB189" i="2"/>
  <c r="FC189" i="2"/>
  <c r="FD189" i="2"/>
  <c r="FE189" i="2"/>
  <c r="FF189" i="2"/>
  <c r="FG189" i="2"/>
  <c r="FH189" i="2"/>
  <c r="FI189" i="2"/>
  <c r="FJ189" i="2"/>
  <c r="FK189" i="2"/>
  <c r="FL189" i="2"/>
  <c r="FM189" i="2"/>
  <c r="FN189" i="2"/>
  <c r="FO189" i="2"/>
  <c r="FP189" i="2"/>
  <c r="FQ189" i="2"/>
  <c r="FR189" i="2"/>
  <c r="FS189" i="2"/>
  <c r="FT189" i="2"/>
  <c r="FU189" i="2"/>
  <c r="FV189" i="2"/>
  <c r="FW189" i="2"/>
  <c r="FX189" i="2"/>
  <c r="FY189" i="2"/>
  <c r="FZ189" i="2"/>
  <c r="GA189" i="2"/>
  <c r="GB189" i="2"/>
  <c r="EA190" i="2"/>
  <c r="EB190" i="2"/>
  <c r="EC190" i="2"/>
  <c r="ED190" i="2"/>
  <c r="EE190" i="2"/>
  <c r="EF190" i="2"/>
  <c r="EG190" i="2"/>
  <c r="EH190" i="2"/>
  <c r="EI190" i="2"/>
  <c r="EJ190" i="2"/>
  <c r="EK190" i="2"/>
  <c r="EL190" i="2"/>
  <c r="EM190" i="2"/>
  <c r="EN190" i="2"/>
  <c r="EO190" i="2"/>
  <c r="EP190" i="2"/>
  <c r="EQ190" i="2"/>
  <c r="ER190" i="2"/>
  <c r="ES190" i="2"/>
  <c r="ET190" i="2"/>
  <c r="EU190" i="2"/>
  <c r="EV190" i="2"/>
  <c r="EW190" i="2"/>
  <c r="EX190" i="2"/>
  <c r="EY190" i="2"/>
  <c r="EZ190" i="2"/>
  <c r="FA190" i="2"/>
  <c r="FB190" i="2"/>
  <c r="FC190" i="2"/>
  <c r="FD190" i="2"/>
  <c r="FE190" i="2"/>
  <c r="FF190" i="2"/>
  <c r="FG190" i="2"/>
  <c r="FH190" i="2"/>
  <c r="FI190" i="2"/>
  <c r="FJ190" i="2"/>
  <c r="FK190" i="2"/>
  <c r="FL190" i="2"/>
  <c r="FM190" i="2"/>
  <c r="FN190" i="2"/>
  <c r="FO190" i="2"/>
  <c r="FP190" i="2"/>
  <c r="FQ190" i="2"/>
  <c r="FR190" i="2"/>
  <c r="FS190" i="2"/>
  <c r="FT190" i="2"/>
  <c r="FU190" i="2"/>
  <c r="FV190" i="2"/>
  <c r="FW190" i="2"/>
  <c r="FX190" i="2"/>
  <c r="FY190" i="2"/>
  <c r="FZ190" i="2"/>
  <c r="GA190" i="2"/>
  <c r="GB190" i="2"/>
  <c r="EA191" i="2"/>
  <c r="EB191" i="2"/>
  <c r="EC191" i="2"/>
  <c r="ED191" i="2"/>
  <c r="EE191" i="2"/>
  <c r="EF191" i="2"/>
  <c r="EG191" i="2"/>
  <c r="EH191" i="2"/>
  <c r="EI191" i="2"/>
  <c r="EJ191" i="2"/>
  <c r="EK191" i="2"/>
  <c r="EL191" i="2"/>
  <c r="EM191" i="2"/>
  <c r="EN191" i="2"/>
  <c r="EO191" i="2"/>
  <c r="EP191" i="2"/>
  <c r="EQ191" i="2"/>
  <c r="ER191" i="2"/>
  <c r="ES191" i="2"/>
  <c r="ET191" i="2"/>
  <c r="EU191" i="2"/>
  <c r="EV191" i="2"/>
  <c r="EW191" i="2"/>
  <c r="EX191" i="2"/>
  <c r="EY191" i="2"/>
  <c r="EZ191" i="2"/>
  <c r="FA191" i="2"/>
  <c r="FB191" i="2"/>
  <c r="FC191" i="2"/>
  <c r="FD191" i="2"/>
  <c r="FE191" i="2"/>
  <c r="FF191" i="2"/>
  <c r="FG191" i="2"/>
  <c r="FH191" i="2"/>
  <c r="FI191" i="2"/>
  <c r="FJ191" i="2"/>
  <c r="FK191" i="2"/>
  <c r="FL191" i="2"/>
  <c r="FM191" i="2"/>
  <c r="FN191" i="2"/>
  <c r="FO191" i="2"/>
  <c r="FP191" i="2"/>
  <c r="FQ191" i="2"/>
  <c r="FR191" i="2"/>
  <c r="FS191" i="2"/>
  <c r="FT191" i="2"/>
  <c r="FU191" i="2"/>
  <c r="FV191" i="2"/>
  <c r="FW191" i="2"/>
  <c r="FX191" i="2"/>
  <c r="FY191" i="2"/>
  <c r="FZ191" i="2"/>
  <c r="GA191" i="2"/>
  <c r="GB191" i="2"/>
  <c r="EA192" i="2"/>
  <c r="EB192" i="2"/>
  <c r="EC192" i="2"/>
  <c r="ED192" i="2"/>
  <c r="EE192" i="2"/>
  <c r="EF192" i="2"/>
  <c r="EG192" i="2"/>
  <c r="EH192" i="2"/>
  <c r="EI192" i="2"/>
  <c r="EJ192" i="2"/>
  <c r="EK192" i="2"/>
  <c r="EL192" i="2"/>
  <c r="EM192" i="2"/>
  <c r="EN192" i="2"/>
  <c r="EO192" i="2"/>
  <c r="EP192" i="2"/>
  <c r="EQ192" i="2"/>
  <c r="ER192" i="2"/>
  <c r="ES192" i="2"/>
  <c r="ET192" i="2"/>
  <c r="EU192" i="2"/>
  <c r="EV192" i="2"/>
  <c r="EW192" i="2"/>
  <c r="EX192" i="2"/>
  <c r="EY192" i="2"/>
  <c r="EZ192" i="2"/>
  <c r="FA192" i="2"/>
  <c r="FB192" i="2"/>
  <c r="FC192" i="2"/>
  <c r="FD192" i="2"/>
  <c r="FE192" i="2"/>
  <c r="FF192" i="2"/>
  <c r="FG192" i="2"/>
  <c r="FH192" i="2"/>
  <c r="FI192" i="2"/>
  <c r="FJ192" i="2"/>
  <c r="FK192" i="2"/>
  <c r="FL192" i="2"/>
  <c r="FM192" i="2"/>
  <c r="FN192" i="2"/>
  <c r="FO192" i="2"/>
  <c r="FP192" i="2"/>
  <c r="FQ192" i="2"/>
  <c r="FR192" i="2"/>
  <c r="FS192" i="2"/>
  <c r="FT192" i="2"/>
  <c r="FU192" i="2"/>
  <c r="FV192" i="2"/>
  <c r="FW192" i="2"/>
  <c r="FX192" i="2"/>
  <c r="FY192" i="2"/>
  <c r="FZ192" i="2"/>
  <c r="GA192" i="2"/>
  <c r="GB192" i="2"/>
  <c r="EA193" i="2"/>
  <c r="EB193" i="2"/>
  <c r="EC193" i="2"/>
  <c r="ED193" i="2"/>
  <c r="EE193" i="2"/>
  <c r="EF193" i="2"/>
  <c r="EG193" i="2"/>
  <c r="EH193" i="2"/>
  <c r="EI193" i="2"/>
  <c r="EJ193" i="2"/>
  <c r="EK193" i="2"/>
  <c r="EL193" i="2"/>
  <c r="EM193" i="2"/>
  <c r="EN193" i="2"/>
  <c r="EO193" i="2"/>
  <c r="EP193" i="2"/>
  <c r="EQ193" i="2"/>
  <c r="ER193" i="2"/>
  <c r="ES193" i="2"/>
  <c r="ET193" i="2"/>
  <c r="EU193" i="2"/>
  <c r="EV193" i="2"/>
  <c r="EW193" i="2"/>
  <c r="EX193" i="2"/>
  <c r="EY193" i="2"/>
  <c r="EZ193" i="2"/>
  <c r="FA193" i="2"/>
  <c r="FB193" i="2"/>
  <c r="FC193" i="2"/>
  <c r="FD193" i="2"/>
  <c r="FE193" i="2"/>
  <c r="FF193" i="2"/>
  <c r="FG193" i="2"/>
  <c r="FH193" i="2"/>
  <c r="FI193" i="2"/>
  <c r="FJ193" i="2"/>
  <c r="FK193" i="2"/>
  <c r="FL193" i="2"/>
  <c r="FM193" i="2"/>
  <c r="FN193" i="2"/>
  <c r="FO193" i="2"/>
  <c r="FP193" i="2"/>
  <c r="FQ193" i="2"/>
  <c r="FR193" i="2"/>
  <c r="FS193" i="2"/>
  <c r="FT193" i="2"/>
  <c r="FU193" i="2"/>
  <c r="FV193" i="2"/>
  <c r="FW193" i="2"/>
  <c r="FX193" i="2"/>
  <c r="FY193" i="2"/>
  <c r="FZ193" i="2"/>
  <c r="GA193" i="2"/>
  <c r="GB193" i="2"/>
  <c r="EA194" i="2"/>
  <c r="EB194" i="2"/>
  <c r="EC194" i="2"/>
  <c r="ED194" i="2"/>
  <c r="EE194" i="2"/>
  <c r="EF194" i="2"/>
  <c r="EG194" i="2"/>
  <c r="EH194" i="2"/>
  <c r="EI194" i="2"/>
  <c r="EJ194" i="2"/>
  <c r="EK194" i="2"/>
  <c r="EL194" i="2"/>
  <c r="EM194" i="2"/>
  <c r="EN194" i="2"/>
  <c r="EO194" i="2"/>
  <c r="EP194" i="2"/>
  <c r="EQ194" i="2"/>
  <c r="ER194" i="2"/>
  <c r="ES194" i="2"/>
  <c r="ET194" i="2"/>
  <c r="EU194" i="2"/>
  <c r="EV194" i="2"/>
  <c r="EW194" i="2"/>
  <c r="EX194" i="2"/>
  <c r="EY194" i="2"/>
  <c r="EZ194" i="2"/>
  <c r="FA194" i="2"/>
  <c r="FB194" i="2"/>
  <c r="FC194" i="2"/>
  <c r="FD194" i="2"/>
  <c r="FE194" i="2"/>
  <c r="FF194" i="2"/>
  <c r="FG194" i="2"/>
  <c r="FH194" i="2"/>
  <c r="FI194" i="2"/>
  <c r="FJ194" i="2"/>
  <c r="FK194" i="2"/>
  <c r="FL194" i="2"/>
  <c r="FM194" i="2"/>
  <c r="FN194" i="2"/>
  <c r="FO194" i="2"/>
  <c r="FP194" i="2"/>
  <c r="FQ194" i="2"/>
  <c r="FR194" i="2"/>
  <c r="FS194" i="2"/>
  <c r="FT194" i="2"/>
  <c r="FU194" i="2"/>
  <c r="FV194" i="2"/>
  <c r="FW194" i="2"/>
  <c r="FX194" i="2"/>
  <c r="FY194" i="2"/>
  <c r="FZ194" i="2"/>
  <c r="GA194" i="2"/>
  <c r="GB194" i="2"/>
  <c r="EA195" i="2"/>
  <c r="EB195" i="2"/>
  <c r="EC195" i="2"/>
  <c r="ED195" i="2"/>
  <c r="EE195" i="2"/>
  <c r="EF195" i="2"/>
  <c r="EG195" i="2"/>
  <c r="EH195" i="2"/>
  <c r="EI195" i="2"/>
  <c r="EJ195" i="2"/>
  <c r="EK195" i="2"/>
  <c r="EL195" i="2"/>
  <c r="EM195" i="2"/>
  <c r="EN195" i="2"/>
  <c r="EO195" i="2"/>
  <c r="EP195" i="2"/>
  <c r="EQ195" i="2"/>
  <c r="ER195" i="2"/>
  <c r="ES195" i="2"/>
  <c r="ET195" i="2"/>
  <c r="EU195" i="2"/>
  <c r="EV195" i="2"/>
  <c r="EW195" i="2"/>
  <c r="EX195" i="2"/>
  <c r="EY195" i="2"/>
  <c r="EZ195" i="2"/>
  <c r="FA195" i="2"/>
  <c r="FB195" i="2"/>
  <c r="FC195" i="2"/>
  <c r="FD195" i="2"/>
  <c r="FE195" i="2"/>
  <c r="FF195" i="2"/>
  <c r="FG195" i="2"/>
  <c r="FH195" i="2"/>
  <c r="FI195" i="2"/>
  <c r="FJ195" i="2"/>
  <c r="FK195" i="2"/>
  <c r="FL195" i="2"/>
  <c r="FM195" i="2"/>
  <c r="FN195" i="2"/>
  <c r="FO195" i="2"/>
  <c r="FP195" i="2"/>
  <c r="FQ195" i="2"/>
  <c r="FR195" i="2"/>
  <c r="FS195" i="2"/>
  <c r="FT195" i="2"/>
  <c r="FU195" i="2"/>
  <c r="FV195" i="2"/>
  <c r="FW195" i="2"/>
  <c r="FX195" i="2"/>
  <c r="FY195" i="2"/>
  <c r="FZ195" i="2"/>
  <c r="GA195" i="2"/>
  <c r="GB195" i="2"/>
  <c r="EA196" i="2"/>
  <c r="EB196" i="2"/>
  <c r="EC196" i="2"/>
  <c r="ED196" i="2"/>
  <c r="EE196" i="2"/>
  <c r="EF196" i="2"/>
  <c r="EG196" i="2"/>
  <c r="EH196" i="2"/>
  <c r="EI196" i="2"/>
  <c r="EJ196" i="2"/>
  <c r="EK196" i="2"/>
  <c r="EL196" i="2"/>
  <c r="EM196" i="2"/>
  <c r="EN196" i="2"/>
  <c r="EO196" i="2"/>
  <c r="EP196" i="2"/>
  <c r="EQ196" i="2"/>
  <c r="ER196" i="2"/>
  <c r="ES196" i="2"/>
  <c r="ET196" i="2"/>
  <c r="EU196" i="2"/>
  <c r="EV196" i="2"/>
  <c r="EW196" i="2"/>
  <c r="EX196" i="2"/>
  <c r="EY196" i="2"/>
  <c r="EZ196" i="2"/>
  <c r="FA196" i="2"/>
  <c r="FB196" i="2"/>
  <c r="FC196" i="2"/>
  <c r="FD196" i="2"/>
  <c r="FE196" i="2"/>
  <c r="FF196" i="2"/>
  <c r="FG196" i="2"/>
  <c r="FH196" i="2"/>
  <c r="FI196" i="2"/>
  <c r="FJ196" i="2"/>
  <c r="FK196" i="2"/>
  <c r="FL196" i="2"/>
  <c r="FM196" i="2"/>
  <c r="FN196" i="2"/>
  <c r="FO196" i="2"/>
  <c r="FP196" i="2"/>
  <c r="FQ196" i="2"/>
  <c r="FR196" i="2"/>
  <c r="FS196" i="2"/>
  <c r="FT196" i="2"/>
  <c r="FU196" i="2"/>
  <c r="FV196" i="2"/>
  <c r="FW196" i="2"/>
  <c r="FX196" i="2"/>
  <c r="FY196" i="2"/>
  <c r="FZ196" i="2"/>
  <c r="GA196" i="2"/>
  <c r="GB196" i="2"/>
  <c r="EA197" i="2"/>
  <c r="EB197" i="2"/>
  <c r="EC197" i="2"/>
  <c r="ED197" i="2"/>
  <c r="EE197" i="2"/>
  <c r="EF197" i="2"/>
  <c r="EG197" i="2"/>
  <c r="EH197" i="2"/>
  <c r="EI197" i="2"/>
  <c r="EJ197" i="2"/>
  <c r="EK197" i="2"/>
  <c r="EL197" i="2"/>
  <c r="EM197" i="2"/>
  <c r="EN197" i="2"/>
  <c r="EO197" i="2"/>
  <c r="EP197" i="2"/>
  <c r="EQ197" i="2"/>
  <c r="ER197" i="2"/>
  <c r="ES197" i="2"/>
  <c r="ET197" i="2"/>
  <c r="EU197" i="2"/>
  <c r="EV197" i="2"/>
  <c r="EW197" i="2"/>
  <c r="EX197" i="2"/>
  <c r="EY197" i="2"/>
  <c r="EZ197" i="2"/>
  <c r="FA197" i="2"/>
  <c r="FB197" i="2"/>
  <c r="FC197" i="2"/>
  <c r="FD197" i="2"/>
  <c r="FE197" i="2"/>
  <c r="FF197" i="2"/>
  <c r="FG197" i="2"/>
  <c r="FH197" i="2"/>
  <c r="FI197" i="2"/>
  <c r="FJ197" i="2"/>
  <c r="FK197" i="2"/>
  <c r="FL197" i="2"/>
  <c r="FM197" i="2"/>
  <c r="FN197" i="2"/>
  <c r="FO197" i="2"/>
  <c r="FP197" i="2"/>
  <c r="FQ197" i="2"/>
  <c r="FR197" i="2"/>
  <c r="FS197" i="2"/>
  <c r="FT197" i="2"/>
  <c r="FU197" i="2"/>
  <c r="FV197" i="2"/>
  <c r="FW197" i="2"/>
  <c r="FX197" i="2"/>
  <c r="FY197" i="2"/>
  <c r="FZ197" i="2"/>
  <c r="GA197" i="2"/>
  <c r="GB197" i="2"/>
  <c r="EA198" i="2"/>
  <c r="EB198" i="2"/>
  <c r="EC198" i="2"/>
  <c r="ED198" i="2"/>
  <c r="EE198" i="2"/>
  <c r="EF198" i="2"/>
  <c r="EG198" i="2"/>
  <c r="EH198" i="2"/>
  <c r="EI198" i="2"/>
  <c r="EJ198" i="2"/>
  <c r="EK198" i="2"/>
  <c r="EL198" i="2"/>
  <c r="EM198" i="2"/>
  <c r="EN198" i="2"/>
  <c r="EO198" i="2"/>
  <c r="EP198" i="2"/>
  <c r="EQ198" i="2"/>
  <c r="ER198" i="2"/>
  <c r="ES198" i="2"/>
  <c r="ET198" i="2"/>
  <c r="EU198" i="2"/>
  <c r="EV198" i="2"/>
  <c r="EW198" i="2"/>
  <c r="EX198" i="2"/>
  <c r="EY198" i="2"/>
  <c r="EZ198" i="2"/>
  <c r="FA198" i="2"/>
  <c r="FB198" i="2"/>
  <c r="FC198" i="2"/>
  <c r="FD198" i="2"/>
  <c r="FE198" i="2"/>
  <c r="FF198" i="2"/>
  <c r="FG198" i="2"/>
  <c r="FH198" i="2"/>
  <c r="FI198" i="2"/>
  <c r="FJ198" i="2"/>
  <c r="FK198" i="2"/>
  <c r="FL198" i="2"/>
  <c r="FM198" i="2"/>
  <c r="FN198" i="2"/>
  <c r="FO198" i="2"/>
  <c r="FP198" i="2"/>
  <c r="FQ198" i="2"/>
  <c r="FR198" i="2"/>
  <c r="FS198" i="2"/>
  <c r="FT198" i="2"/>
  <c r="FU198" i="2"/>
  <c r="FV198" i="2"/>
  <c r="FW198" i="2"/>
  <c r="FX198" i="2"/>
  <c r="FY198" i="2"/>
  <c r="FZ198" i="2"/>
  <c r="GA198" i="2"/>
  <c r="GB198" i="2"/>
  <c r="EA199" i="2"/>
  <c r="EB199" i="2"/>
  <c r="EC199" i="2"/>
  <c r="ED199" i="2"/>
  <c r="EE199" i="2"/>
  <c r="EF199" i="2"/>
  <c r="EG199" i="2"/>
  <c r="EH199" i="2"/>
  <c r="EI199" i="2"/>
  <c r="EJ199" i="2"/>
  <c r="EK199" i="2"/>
  <c r="EL199" i="2"/>
  <c r="EM199" i="2"/>
  <c r="EN199" i="2"/>
  <c r="EO199" i="2"/>
  <c r="EP199" i="2"/>
  <c r="EQ199" i="2"/>
  <c r="ER199" i="2"/>
  <c r="ES199" i="2"/>
  <c r="ET199" i="2"/>
  <c r="EU199" i="2"/>
  <c r="EV199" i="2"/>
  <c r="EW199" i="2"/>
  <c r="EX199" i="2"/>
  <c r="EY199" i="2"/>
  <c r="EZ199" i="2"/>
  <c r="FA199" i="2"/>
  <c r="FB199" i="2"/>
  <c r="FC199" i="2"/>
  <c r="FD199" i="2"/>
  <c r="FE199" i="2"/>
  <c r="FF199" i="2"/>
  <c r="FG199" i="2"/>
  <c r="FH199" i="2"/>
  <c r="FI199" i="2"/>
  <c r="FJ199" i="2"/>
  <c r="FK199" i="2"/>
  <c r="FL199" i="2"/>
  <c r="FM199" i="2"/>
  <c r="FN199" i="2"/>
  <c r="FO199" i="2"/>
  <c r="FP199" i="2"/>
  <c r="FQ199" i="2"/>
  <c r="FR199" i="2"/>
  <c r="FS199" i="2"/>
  <c r="FT199" i="2"/>
  <c r="FU199" i="2"/>
  <c r="FV199" i="2"/>
  <c r="FW199" i="2"/>
  <c r="FX199" i="2"/>
  <c r="FY199" i="2"/>
  <c r="FZ199" i="2"/>
  <c r="GA199" i="2"/>
  <c r="GB199" i="2"/>
  <c r="EA200" i="2"/>
  <c r="EB200" i="2"/>
  <c r="EC200" i="2"/>
  <c r="ED200" i="2"/>
  <c r="EE200" i="2"/>
  <c r="EF200" i="2"/>
  <c r="EG200" i="2"/>
  <c r="EH200" i="2"/>
  <c r="EI200" i="2"/>
  <c r="EJ200" i="2"/>
  <c r="EK200" i="2"/>
  <c r="EL200" i="2"/>
  <c r="EM200" i="2"/>
  <c r="EN200" i="2"/>
  <c r="EO200" i="2"/>
  <c r="EP200" i="2"/>
  <c r="EQ200" i="2"/>
  <c r="ER200" i="2"/>
  <c r="ES200" i="2"/>
  <c r="ET200" i="2"/>
  <c r="EU200" i="2"/>
  <c r="EV200" i="2"/>
  <c r="EW200" i="2"/>
  <c r="EX200" i="2"/>
  <c r="EY200" i="2"/>
  <c r="EZ200" i="2"/>
  <c r="FA200" i="2"/>
  <c r="FB200" i="2"/>
  <c r="FC200" i="2"/>
  <c r="FD200" i="2"/>
  <c r="FE200" i="2"/>
  <c r="FF200" i="2"/>
  <c r="FG200" i="2"/>
  <c r="FH200" i="2"/>
  <c r="FI200" i="2"/>
  <c r="FJ200" i="2"/>
  <c r="FK200" i="2"/>
  <c r="FL200" i="2"/>
  <c r="FM200" i="2"/>
  <c r="FN200" i="2"/>
  <c r="FO200" i="2"/>
  <c r="FP200" i="2"/>
  <c r="FQ200" i="2"/>
  <c r="FR200" i="2"/>
  <c r="FS200" i="2"/>
  <c r="FT200" i="2"/>
  <c r="FU200" i="2"/>
  <c r="FV200" i="2"/>
  <c r="FW200" i="2"/>
  <c r="FX200" i="2"/>
  <c r="FY200" i="2"/>
  <c r="FZ200" i="2"/>
  <c r="GA200" i="2"/>
  <c r="GB200" i="2"/>
  <c r="EA201" i="2"/>
  <c r="EB201" i="2"/>
  <c r="EC201" i="2"/>
  <c r="ED201" i="2"/>
  <c r="EE201" i="2"/>
  <c r="EF201" i="2"/>
  <c r="EG201" i="2"/>
  <c r="EH201" i="2"/>
  <c r="EI201" i="2"/>
  <c r="EJ201" i="2"/>
  <c r="EK201" i="2"/>
  <c r="EL201" i="2"/>
  <c r="EM201" i="2"/>
  <c r="EN201" i="2"/>
  <c r="EO201" i="2"/>
  <c r="EP201" i="2"/>
  <c r="EQ201" i="2"/>
  <c r="ER201" i="2"/>
  <c r="ES201" i="2"/>
  <c r="ET201" i="2"/>
  <c r="EU201" i="2"/>
  <c r="EV201" i="2"/>
  <c r="EW201" i="2"/>
  <c r="EX201" i="2"/>
  <c r="EY201" i="2"/>
  <c r="EZ201" i="2"/>
  <c r="FA201" i="2"/>
  <c r="FB201" i="2"/>
  <c r="FC201" i="2"/>
  <c r="FD201" i="2"/>
  <c r="FE201" i="2"/>
  <c r="FF201" i="2"/>
  <c r="FG201" i="2"/>
  <c r="FH201" i="2"/>
  <c r="FI201" i="2"/>
  <c r="FJ201" i="2"/>
  <c r="FK201" i="2"/>
  <c r="FL201" i="2"/>
  <c r="FM201" i="2"/>
  <c r="FN201" i="2"/>
  <c r="FO201" i="2"/>
  <c r="FP201" i="2"/>
  <c r="FQ201" i="2"/>
  <c r="FR201" i="2"/>
  <c r="FS201" i="2"/>
  <c r="FT201" i="2"/>
  <c r="FU201" i="2"/>
  <c r="FV201" i="2"/>
  <c r="FW201" i="2"/>
  <c r="FX201" i="2"/>
  <c r="FY201" i="2"/>
  <c r="FZ201" i="2"/>
  <c r="GA201" i="2"/>
  <c r="GB201" i="2"/>
  <c r="EA202" i="2"/>
  <c r="EB202" i="2"/>
  <c r="EC202" i="2"/>
  <c r="ED202" i="2"/>
  <c r="EE202" i="2"/>
  <c r="EF202" i="2"/>
  <c r="EG202" i="2"/>
  <c r="EH202" i="2"/>
  <c r="EI202" i="2"/>
  <c r="EJ202" i="2"/>
  <c r="EK202" i="2"/>
  <c r="EL202" i="2"/>
  <c r="EM202" i="2"/>
  <c r="EN202" i="2"/>
  <c r="EO202" i="2"/>
  <c r="EP202" i="2"/>
  <c r="EQ202" i="2"/>
  <c r="ER202" i="2"/>
  <c r="ES202" i="2"/>
  <c r="ET202" i="2"/>
  <c r="EU202" i="2"/>
  <c r="EV202" i="2"/>
  <c r="EW202" i="2"/>
  <c r="EX202" i="2"/>
  <c r="EY202" i="2"/>
  <c r="EZ202" i="2"/>
  <c r="FA202" i="2"/>
  <c r="FB202" i="2"/>
  <c r="FC202" i="2"/>
  <c r="FD202" i="2"/>
  <c r="FE202" i="2"/>
  <c r="FF202" i="2"/>
  <c r="FG202" i="2"/>
  <c r="FH202" i="2"/>
  <c r="FI202" i="2"/>
  <c r="FJ202" i="2"/>
  <c r="FK202" i="2"/>
  <c r="FL202" i="2"/>
  <c r="FM202" i="2"/>
  <c r="FN202" i="2"/>
  <c r="FO202" i="2"/>
  <c r="FP202" i="2"/>
  <c r="FQ202" i="2"/>
  <c r="FR202" i="2"/>
  <c r="FS202" i="2"/>
  <c r="FT202" i="2"/>
  <c r="FU202" i="2"/>
  <c r="FV202" i="2"/>
  <c r="FW202" i="2"/>
  <c r="FX202" i="2"/>
  <c r="FY202" i="2"/>
  <c r="FZ202" i="2"/>
  <c r="GA202" i="2"/>
  <c r="GB202" i="2"/>
  <c r="EA203" i="2"/>
  <c r="EB203" i="2"/>
  <c r="EC203" i="2"/>
  <c r="ED203" i="2"/>
  <c r="EE203" i="2"/>
  <c r="EF203" i="2"/>
  <c r="EG203" i="2"/>
  <c r="EH203" i="2"/>
  <c r="EI203" i="2"/>
  <c r="EJ203" i="2"/>
  <c r="EK203" i="2"/>
  <c r="EL203" i="2"/>
  <c r="EM203" i="2"/>
  <c r="EN203" i="2"/>
  <c r="EO203" i="2"/>
  <c r="EP203" i="2"/>
  <c r="EQ203" i="2"/>
  <c r="ER203" i="2"/>
  <c r="ES203" i="2"/>
  <c r="ET203" i="2"/>
  <c r="EU203" i="2"/>
  <c r="EV203" i="2"/>
  <c r="EW203" i="2"/>
  <c r="EX203" i="2"/>
  <c r="EY203" i="2"/>
  <c r="EZ203" i="2"/>
  <c r="FA203" i="2"/>
  <c r="FB203" i="2"/>
  <c r="FC203" i="2"/>
  <c r="FD203" i="2"/>
  <c r="FE203" i="2"/>
  <c r="FF203" i="2"/>
  <c r="FG203" i="2"/>
  <c r="FH203" i="2"/>
  <c r="FI203" i="2"/>
  <c r="FJ203" i="2"/>
  <c r="FK203" i="2"/>
  <c r="FL203" i="2"/>
  <c r="FM203" i="2"/>
  <c r="FN203" i="2"/>
  <c r="FO203" i="2"/>
  <c r="FP203" i="2"/>
  <c r="FQ203" i="2"/>
  <c r="FR203" i="2"/>
  <c r="FS203" i="2"/>
  <c r="FT203" i="2"/>
  <c r="FU203" i="2"/>
  <c r="FV203" i="2"/>
  <c r="FW203" i="2"/>
  <c r="FX203" i="2"/>
  <c r="FY203" i="2"/>
  <c r="FZ203" i="2"/>
  <c r="GA203" i="2"/>
  <c r="GB203" i="2"/>
  <c r="EA204" i="2"/>
  <c r="EB204" i="2"/>
  <c r="EC204" i="2"/>
  <c r="ED204" i="2"/>
  <c r="EE204" i="2"/>
  <c r="EF204" i="2"/>
  <c r="EG204" i="2"/>
  <c r="EH204" i="2"/>
  <c r="EI204" i="2"/>
  <c r="EJ204" i="2"/>
  <c r="EK204" i="2"/>
  <c r="EL204" i="2"/>
  <c r="EM204" i="2"/>
  <c r="EN204" i="2"/>
  <c r="EO204" i="2"/>
  <c r="EP204" i="2"/>
  <c r="EQ204" i="2"/>
  <c r="ER204" i="2"/>
  <c r="ES204" i="2"/>
  <c r="ET204" i="2"/>
  <c r="EU204" i="2"/>
  <c r="EV204" i="2"/>
  <c r="EW204" i="2"/>
  <c r="EX204" i="2"/>
  <c r="EY204" i="2"/>
  <c r="EZ204" i="2"/>
  <c r="FA204" i="2"/>
  <c r="FB204" i="2"/>
  <c r="FC204" i="2"/>
  <c r="FD204" i="2"/>
  <c r="FE204" i="2"/>
  <c r="FF204" i="2"/>
  <c r="FG204" i="2"/>
  <c r="FH204" i="2"/>
  <c r="FI204" i="2"/>
  <c r="FJ204" i="2"/>
  <c r="FK204" i="2"/>
  <c r="FL204" i="2"/>
  <c r="FM204" i="2"/>
  <c r="FN204" i="2"/>
  <c r="FO204" i="2"/>
  <c r="FP204" i="2"/>
  <c r="FQ204" i="2"/>
  <c r="FR204" i="2"/>
  <c r="FS204" i="2"/>
  <c r="FT204" i="2"/>
  <c r="FU204" i="2"/>
  <c r="FV204" i="2"/>
  <c r="FW204" i="2"/>
  <c r="FX204" i="2"/>
  <c r="FY204" i="2"/>
  <c r="FZ204" i="2"/>
  <c r="GA204" i="2"/>
  <c r="GB204" i="2"/>
  <c r="EA205" i="2"/>
  <c r="EB205" i="2"/>
  <c r="EC205" i="2"/>
  <c r="ED205" i="2"/>
  <c r="EE205" i="2"/>
  <c r="EF205" i="2"/>
  <c r="EG205" i="2"/>
  <c r="EH205" i="2"/>
  <c r="EI205" i="2"/>
  <c r="EJ205" i="2"/>
  <c r="EK205" i="2"/>
  <c r="EL205" i="2"/>
  <c r="EM205" i="2"/>
  <c r="EN205" i="2"/>
  <c r="EO205" i="2"/>
  <c r="EP205" i="2"/>
  <c r="EQ205" i="2"/>
  <c r="ER205" i="2"/>
  <c r="ES205" i="2"/>
  <c r="ET205" i="2"/>
  <c r="EU205" i="2"/>
  <c r="EV205" i="2"/>
  <c r="EW205" i="2"/>
  <c r="EX205" i="2"/>
  <c r="EY205" i="2"/>
  <c r="EZ205" i="2"/>
  <c r="FA205" i="2"/>
  <c r="FB205" i="2"/>
  <c r="FC205" i="2"/>
  <c r="FD205" i="2"/>
  <c r="FE205" i="2"/>
  <c r="FF205" i="2"/>
  <c r="FG205" i="2"/>
  <c r="FH205" i="2"/>
  <c r="FI205" i="2"/>
  <c r="FJ205" i="2"/>
  <c r="FK205" i="2"/>
  <c r="FL205" i="2"/>
  <c r="FM205" i="2"/>
  <c r="FN205" i="2"/>
  <c r="FO205" i="2"/>
  <c r="FP205" i="2"/>
  <c r="FQ205" i="2"/>
  <c r="FR205" i="2"/>
  <c r="FS205" i="2"/>
  <c r="FT205" i="2"/>
  <c r="FU205" i="2"/>
  <c r="FV205" i="2"/>
  <c r="FW205" i="2"/>
  <c r="FX205" i="2"/>
  <c r="FY205" i="2"/>
  <c r="FZ205" i="2"/>
  <c r="GA205" i="2"/>
  <c r="GB205" i="2"/>
  <c r="EA206" i="2"/>
  <c r="EB206" i="2"/>
  <c r="EC206" i="2"/>
  <c r="ED206" i="2"/>
  <c r="EE206" i="2"/>
  <c r="EF206" i="2"/>
  <c r="EG206" i="2"/>
  <c r="EH206" i="2"/>
  <c r="EI206" i="2"/>
  <c r="EJ206" i="2"/>
  <c r="EK206" i="2"/>
  <c r="EL206" i="2"/>
  <c r="EM206" i="2"/>
  <c r="EN206" i="2"/>
  <c r="EO206" i="2"/>
  <c r="EP206" i="2"/>
  <c r="EQ206" i="2"/>
  <c r="ER206" i="2"/>
  <c r="ES206" i="2"/>
  <c r="ET206" i="2"/>
  <c r="EU206" i="2"/>
  <c r="EV206" i="2"/>
  <c r="EW206" i="2"/>
  <c r="EX206" i="2"/>
  <c r="EY206" i="2"/>
  <c r="EZ206" i="2"/>
  <c r="FA206" i="2"/>
  <c r="FB206" i="2"/>
  <c r="FC206" i="2"/>
  <c r="FD206" i="2"/>
  <c r="FE206" i="2"/>
  <c r="FF206" i="2"/>
  <c r="FG206" i="2"/>
  <c r="FH206" i="2"/>
  <c r="FI206" i="2"/>
  <c r="FJ206" i="2"/>
  <c r="FK206" i="2"/>
  <c r="FL206" i="2"/>
  <c r="FM206" i="2"/>
  <c r="FN206" i="2"/>
  <c r="FO206" i="2"/>
  <c r="FP206" i="2"/>
  <c r="FQ206" i="2"/>
  <c r="FR206" i="2"/>
  <c r="FS206" i="2"/>
  <c r="FT206" i="2"/>
  <c r="FU206" i="2"/>
  <c r="FV206" i="2"/>
  <c r="FW206" i="2"/>
  <c r="FX206" i="2"/>
  <c r="FY206" i="2"/>
  <c r="FZ206" i="2"/>
  <c r="GA206" i="2"/>
  <c r="GB206" i="2"/>
  <c r="EA207" i="2"/>
  <c r="EB207" i="2"/>
  <c r="EC207" i="2"/>
  <c r="ED207" i="2"/>
  <c r="EE207" i="2"/>
  <c r="EF207" i="2"/>
  <c r="EG207" i="2"/>
  <c r="EH207" i="2"/>
  <c r="EI207" i="2"/>
  <c r="EJ207" i="2"/>
  <c r="EK207" i="2"/>
  <c r="EL207" i="2"/>
  <c r="EM207" i="2"/>
  <c r="EN207" i="2"/>
  <c r="EO207" i="2"/>
  <c r="EP207" i="2"/>
  <c r="EQ207" i="2"/>
  <c r="ER207" i="2"/>
  <c r="ES207" i="2"/>
  <c r="ET207" i="2"/>
  <c r="EU207" i="2"/>
  <c r="EV207" i="2"/>
  <c r="EW207" i="2"/>
  <c r="EX207" i="2"/>
  <c r="EY207" i="2"/>
  <c r="EZ207" i="2"/>
  <c r="FA207" i="2"/>
  <c r="FB207" i="2"/>
  <c r="FC207" i="2"/>
  <c r="FD207" i="2"/>
  <c r="FE207" i="2"/>
  <c r="FF207" i="2"/>
  <c r="FG207" i="2"/>
  <c r="FH207" i="2"/>
  <c r="FI207" i="2"/>
  <c r="FJ207" i="2"/>
  <c r="FK207" i="2"/>
  <c r="FL207" i="2"/>
  <c r="FM207" i="2"/>
  <c r="FN207" i="2"/>
  <c r="FO207" i="2"/>
  <c r="FP207" i="2"/>
  <c r="FQ207" i="2"/>
  <c r="FR207" i="2"/>
  <c r="FS207" i="2"/>
  <c r="FT207" i="2"/>
  <c r="FU207" i="2"/>
  <c r="FV207" i="2"/>
  <c r="FW207" i="2"/>
  <c r="FX207" i="2"/>
  <c r="FY207" i="2"/>
  <c r="FZ207" i="2"/>
  <c r="GA207" i="2"/>
  <c r="GB207" i="2"/>
  <c r="EA208" i="2"/>
  <c r="EB208" i="2"/>
  <c r="EC208" i="2"/>
  <c r="ED208" i="2"/>
  <c r="EE208" i="2"/>
  <c r="EF208" i="2"/>
  <c r="EG208" i="2"/>
  <c r="EH208" i="2"/>
  <c r="EI208" i="2"/>
  <c r="EJ208" i="2"/>
  <c r="EK208" i="2"/>
  <c r="EL208" i="2"/>
  <c r="EM208" i="2"/>
  <c r="EN208" i="2"/>
  <c r="EO208" i="2"/>
  <c r="EP208" i="2"/>
  <c r="EQ208" i="2"/>
  <c r="ER208" i="2"/>
  <c r="ES208" i="2"/>
  <c r="ET208" i="2"/>
  <c r="EU208" i="2"/>
  <c r="EV208" i="2"/>
  <c r="EW208" i="2"/>
  <c r="EX208" i="2"/>
  <c r="EY208" i="2"/>
  <c r="EZ208" i="2"/>
  <c r="FA208" i="2"/>
  <c r="FB208" i="2"/>
  <c r="FC208" i="2"/>
  <c r="FD208" i="2"/>
  <c r="FE208" i="2"/>
  <c r="FF208" i="2"/>
  <c r="FG208" i="2"/>
  <c r="FH208" i="2"/>
  <c r="FI208" i="2"/>
  <c r="FJ208" i="2"/>
  <c r="FK208" i="2"/>
  <c r="FL208" i="2"/>
  <c r="FM208" i="2"/>
  <c r="FN208" i="2"/>
  <c r="FO208" i="2"/>
  <c r="FP208" i="2"/>
  <c r="FQ208" i="2"/>
  <c r="FR208" i="2"/>
  <c r="FS208" i="2"/>
  <c r="FT208" i="2"/>
  <c r="FU208" i="2"/>
  <c r="FV208" i="2"/>
  <c r="FW208" i="2"/>
  <c r="FX208" i="2"/>
  <c r="FY208" i="2"/>
  <c r="FZ208" i="2"/>
  <c r="GA208" i="2"/>
  <c r="GB208" i="2"/>
  <c r="EA209" i="2"/>
  <c r="EB209" i="2"/>
  <c r="EC209" i="2"/>
  <c r="ED209" i="2"/>
  <c r="EE209" i="2"/>
  <c r="EF209" i="2"/>
  <c r="EG209" i="2"/>
  <c r="EH209" i="2"/>
  <c r="EI209" i="2"/>
  <c r="EJ209" i="2"/>
  <c r="EK209" i="2"/>
  <c r="EL209" i="2"/>
  <c r="EM209" i="2"/>
  <c r="EN209" i="2"/>
  <c r="EO209" i="2"/>
  <c r="EP209" i="2"/>
  <c r="EQ209" i="2"/>
  <c r="ER209" i="2"/>
  <c r="ES209" i="2"/>
  <c r="ET209" i="2"/>
  <c r="EU209" i="2"/>
  <c r="EV209" i="2"/>
  <c r="EW209" i="2"/>
  <c r="EX209" i="2"/>
  <c r="EY209" i="2"/>
  <c r="EZ209" i="2"/>
  <c r="FA209" i="2"/>
  <c r="FB209" i="2"/>
  <c r="FC209" i="2"/>
  <c r="FD209" i="2"/>
  <c r="FE209" i="2"/>
  <c r="FF209" i="2"/>
  <c r="FG209" i="2"/>
  <c r="FH209" i="2"/>
  <c r="FI209" i="2"/>
  <c r="FJ209" i="2"/>
  <c r="FK209" i="2"/>
  <c r="FL209" i="2"/>
  <c r="FM209" i="2"/>
  <c r="FN209" i="2"/>
  <c r="FO209" i="2"/>
  <c r="FP209" i="2"/>
  <c r="FQ209" i="2"/>
  <c r="FR209" i="2"/>
  <c r="FS209" i="2"/>
  <c r="FT209" i="2"/>
  <c r="FU209" i="2"/>
  <c r="FV209" i="2"/>
  <c r="FW209" i="2"/>
  <c r="FX209" i="2"/>
  <c r="FY209" i="2"/>
  <c r="FZ209" i="2"/>
  <c r="GA209" i="2"/>
  <c r="GB209" i="2"/>
  <c r="EA210" i="2"/>
  <c r="EB210" i="2"/>
  <c r="EC210" i="2"/>
  <c r="ED210" i="2"/>
  <c r="EE210" i="2"/>
  <c r="EF210" i="2"/>
  <c r="EG210" i="2"/>
  <c r="EH210" i="2"/>
  <c r="EI210" i="2"/>
  <c r="EJ210" i="2"/>
  <c r="EK210" i="2"/>
  <c r="EL210" i="2"/>
  <c r="EM210" i="2"/>
  <c r="EN210" i="2"/>
  <c r="EO210" i="2"/>
  <c r="EP210" i="2"/>
  <c r="EQ210" i="2"/>
  <c r="ER210" i="2"/>
  <c r="ES210" i="2"/>
  <c r="ET210" i="2"/>
  <c r="EU210" i="2"/>
  <c r="EV210" i="2"/>
  <c r="EW210" i="2"/>
  <c r="EX210" i="2"/>
  <c r="EY210" i="2"/>
  <c r="EZ210" i="2"/>
  <c r="FA210" i="2"/>
  <c r="FB210" i="2"/>
  <c r="FC210" i="2"/>
  <c r="FD210" i="2"/>
  <c r="FE210" i="2"/>
  <c r="FF210" i="2"/>
  <c r="FG210" i="2"/>
  <c r="FH210" i="2"/>
  <c r="FI210" i="2"/>
  <c r="FJ210" i="2"/>
  <c r="FK210" i="2"/>
  <c r="FL210" i="2"/>
  <c r="FM210" i="2"/>
  <c r="FN210" i="2"/>
  <c r="FO210" i="2"/>
  <c r="FP210" i="2"/>
  <c r="FQ210" i="2"/>
  <c r="FR210" i="2"/>
  <c r="FS210" i="2"/>
  <c r="FT210" i="2"/>
  <c r="FU210" i="2"/>
  <c r="FV210" i="2"/>
  <c r="FW210" i="2"/>
  <c r="FX210" i="2"/>
  <c r="FY210" i="2"/>
  <c r="FZ210" i="2"/>
  <c r="GA210" i="2"/>
  <c r="GB210" i="2"/>
  <c r="EA211" i="2"/>
  <c r="EB211" i="2"/>
  <c r="EC211" i="2"/>
  <c r="ED211" i="2"/>
  <c r="EE211" i="2"/>
  <c r="EF211" i="2"/>
  <c r="EG211" i="2"/>
  <c r="EH211" i="2"/>
  <c r="EI211" i="2"/>
  <c r="EJ211" i="2"/>
  <c r="EK211" i="2"/>
  <c r="EL211" i="2"/>
  <c r="EM211" i="2"/>
  <c r="EN211" i="2"/>
  <c r="EO211" i="2"/>
  <c r="EP211" i="2"/>
  <c r="EQ211" i="2"/>
  <c r="ER211" i="2"/>
  <c r="ES211" i="2"/>
  <c r="ET211" i="2"/>
  <c r="EU211" i="2"/>
  <c r="EV211" i="2"/>
  <c r="EW211" i="2"/>
  <c r="EX211" i="2"/>
  <c r="EY211" i="2"/>
  <c r="EZ211" i="2"/>
  <c r="FA211" i="2"/>
  <c r="FB211" i="2"/>
  <c r="FC211" i="2"/>
  <c r="FD211" i="2"/>
  <c r="FE211" i="2"/>
  <c r="FF211" i="2"/>
  <c r="FG211" i="2"/>
  <c r="FH211" i="2"/>
  <c r="FI211" i="2"/>
  <c r="FJ211" i="2"/>
  <c r="FK211" i="2"/>
  <c r="FL211" i="2"/>
  <c r="FM211" i="2"/>
  <c r="FN211" i="2"/>
  <c r="FO211" i="2"/>
  <c r="FP211" i="2"/>
  <c r="FQ211" i="2"/>
  <c r="FR211" i="2"/>
  <c r="FS211" i="2"/>
  <c r="FT211" i="2"/>
  <c r="FU211" i="2"/>
  <c r="FV211" i="2"/>
  <c r="FW211" i="2"/>
  <c r="FX211" i="2"/>
  <c r="FY211" i="2"/>
  <c r="FZ211" i="2"/>
  <c r="GA211" i="2"/>
  <c r="GB211" i="2"/>
  <c r="EA212" i="2"/>
  <c r="EB212" i="2"/>
  <c r="EC212" i="2"/>
  <c r="ED212" i="2"/>
  <c r="EE212" i="2"/>
  <c r="EF212" i="2"/>
  <c r="EG212" i="2"/>
  <c r="EH212" i="2"/>
  <c r="EI212" i="2"/>
  <c r="EJ212" i="2"/>
  <c r="EK212" i="2"/>
  <c r="EL212" i="2"/>
  <c r="EM212" i="2"/>
  <c r="EN212" i="2"/>
  <c r="EO212" i="2"/>
  <c r="EP212" i="2"/>
  <c r="EQ212" i="2"/>
  <c r="ER212" i="2"/>
  <c r="ES212" i="2"/>
  <c r="ET212" i="2"/>
  <c r="EU212" i="2"/>
  <c r="EV212" i="2"/>
  <c r="EW212" i="2"/>
  <c r="EX212" i="2"/>
  <c r="EY212" i="2"/>
  <c r="EZ212" i="2"/>
  <c r="FA212" i="2"/>
  <c r="FB212" i="2"/>
  <c r="FC212" i="2"/>
  <c r="FD212" i="2"/>
  <c r="FE212" i="2"/>
  <c r="FF212" i="2"/>
  <c r="FG212" i="2"/>
  <c r="FH212" i="2"/>
  <c r="FI212" i="2"/>
  <c r="FJ212" i="2"/>
  <c r="FK212" i="2"/>
  <c r="FL212" i="2"/>
  <c r="FM212" i="2"/>
  <c r="FN212" i="2"/>
  <c r="FO212" i="2"/>
  <c r="FP212" i="2"/>
  <c r="FQ212" i="2"/>
  <c r="FR212" i="2"/>
  <c r="FS212" i="2"/>
  <c r="FT212" i="2"/>
  <c r="FU212" i="2"/>
  <c r="FV212" i="2"/>
  <c r="FW212" i="2"/>
  <c r="FX212" i="2"/>
  <c r="FY212" i="2"/>
  <c r="FZ212" i="2"/>
  <c r="GA212" i="2"/>
  <c r="GB212" i="2"/>
  <c r="EA213" i="2"/>
  <c r="EB213" i="2"/>
  <c r="EC213" i="2"/>
  <c r="ED213" i="2"/>
  <c r="EE213" i="2"/>
  <c r="EF213" i="2"/>
  <c r="EG213" i="2"/>
  <c r="EH213" i="2"/>
  <c r="EI213" i="2"/>
  <c r="EJ213" i="2"/>
  <c r="EK213" i="2"/>
  <c r="EL213" i="2"/>
  <c r="EM213" i="2"/>
  <c r="EN213" i="2"/>
  <c r="EO213" i="2"/>
  <c r="EP213" i="2"/>
  <c r="EQ213" i="2"/>
  <c r="ER213" i="2"/>
  <c r="ES213" i="2"/>
  <c r="ET213" i="2"/>
  <c r="EU213" i="2"/>
  <c r="EV213" i="2"/>
  <c r="EW213" i="2"/>
  <c r="EX213" i="2"/>
  <c r="EY213" i="2"/>
  <c r="EZ213" i="2"/>
  <c r="FA213" i="2"/>
  <c r="FB213" i="2"/>
  <c r="FC213" i="2"/>
  <c r="FD213" i="2"/>
  <c r="FE213" i="2"/>
  <c r="FF213" i="2"/>
  <c r="FG213" i="2"/>
  <c r="FH213" i="2"/>
  <c r="FI213" i="2"/>
  <c r="FJ213" i="2"/>
  <c r="FK213" i="2"/>
  <c r="FL213" i="2"/>
  <c r="FM213" i="2"/>
  <c r="FN213" i="2"/>
  <c r="FO213" i="2"/>
  <c r="FP213" i="2"/>
  <c r="FQ213" i="2"/>
  <c r="FR213" i="2"/>
  <c r="FS213" i="2"/>
  <c r="FT213" i="2"/>
  <c r="FU213" i="2"/>
  <c r="FV213" i="2"/>
  <c r="FW213" i="2"/>
  <c r="FX213" i="2"/>
  <c r="FY213" i="2"/>
  <c r="FZ213" i="2"/>
  <c r="GA213" i="2"/>
  <c r="GB213" i="2"/>
  <c r="EA214" i="2"/>
  <c r="EB214" i="2"/>
  <c r="EC214" i="2"/>
  <c r="ED214" i="2"/>
  <c r="EE214" i="2"/>
  <c r="EF214" i="2"/>
  <c r="EG214" i="2"/>
  <c r="EH214" i="2"/>
  <c r="EI214" i="2"/>
  <c r="EJ214" i="2"/>
  <c r="EK214" i="2"/>
  <c r="EL214" i="2"/>
  <c r="EM214" i="2"/>
  <c r="EN214" i="2"/>
  <c r="EO214" i="2"/>
  <c r="EP214" i="2"/>
  <c r="EQ214" i="2"/>
  <c r="ER214" i="2"/>
  <c r="ES214" i="2"/>
  <c r="ET214" i="2"/>
  <c r="EU214" i="2"/>
  <c r="EV214" i="2"/>
  <c r="EW214" i="2"/>
  <c r="EX214" i="2"/>
  <c r="EY214" i="2"/>
  <c r="EZ214" i="2"/>
  <c r="FA214" i="2"/>
  <c r="FB214" i="2"/>
  <c r="FC214" i="2"/>
  <c r="FD214" i="2"/>
  <c r="FE214" i="2"/>
  <c r="FF214" i="2"/>
  <c r="FG214" i="2"/>
  <c r="FH214" i="2"/>
  <c r="FI214" i="2"/>
  <c r="FJ214" i="2"/>
  <c r="FK214" i="2"/>
  <c r="FL214" i="2"/>
  <c r="FM214" i="2"/>
  <c r="FN214" i="2"/>
  <c r="FO214" i="2"/>
  <c r="FP214" i="2"/>
  <c r="FQ214" i="2"/>
  <c r="FR214" i="2"/>
  <c r="FS214" i="2"/>
  <c r="FT214" i="2"/>
  <c r="FU214" i="2"/>
  <c r="FV214" i="2"/>
  <c r="FW214" i="2"/>
  <c r="FX214" i="2"/>
  <c r="FY214" i="2"/>
  <c r="FZ214" i="2"/>
  <c r="GA214" i="2"/>
  <c r="GB214" i="2"/>
  <c r="EA215" i="2"/>
  <c r="EB215" i="2"/>
  <c r="EC215" i="2"/>
  <c r="ED215" i="2"/>
  <c r="EE215" i="2"/>
  <c r="EF215" i="2"/>
  <c r="EG215" i="2"/>
  <c r="EH215" i="2"/>
  <c r="EI215" i="2"/>
  <c r="EJ215" i="2"/>
  <c r="EK215" i="2"/>
  <c r="EL215" i="2"/>
  <c r="EM215" i="2"/>
  <c r="EN215" i="2"/>
  <c r="EO215" i="2"/>
  <c r="EP215" i="2"/>
  <c r="EQ215" i="2"/>
  <c r="ER215" i="2"/>
  <c r="ES215" i="2"/>
  <c r="ET215" i="2"/>
  <c r="EU215" i="2"/>
  <c r="EV215" i="2"/>
  <c r="EW215" i="2"/>
  <c r="EX215" i="2"/>
  <c r="EY215" i="2"/>
  <c r="EZ215" i="2"/>
  <c r="FA215" i="2"/>
  <c r="FB215" i="2"/>
  <c r="FC215" i="2"/>
  <c r="FD215" i="2"/>
  <c r="FE215" i="2"/>
  <c r="FF215" i="2"/>
  <c r="FG215" i="2"/>
  <c r="FH215" i="2"/>
  <c r="FI215" i="2"/>
  <c r="FJ215" i="2"/>
  <c r="FK215" i="2"/>
  <c r="FL215" i="2"/>
  <c r="FM215" i="2"/>
  <c r="FN215" i="2"/>
  <c r="FO215" i="2"/>
  <c r="FP215" i="2"/>
  <c r="FQ215" i="2"/>
  <c r="FR215" i="2"/>
  <c r="FS215" i="2"/>
  <c r="FT215" i="2"/>
  <c r="FU215" i="2"/>
  <c r="FV215" i="2"/>
  <c r="FW215" i="2"/>
  <c r="FX215" i="2"/>
  <c r="FY215" i="2"/>
  <c r="FZ215" i="2"/>
  <c r="GA215" i="2"/>
  <c r="GB215" i="2"/>
  <c r="EA216" i="2"/>
  <c r="EB216" i="2"/>
  <c r="EC216" i="2"/>
  <c r="ED216" i="2"/>
  <c r="EE216" i="2"/>
  <c r="EF216" i="2"/>
  <c r="EG216" i="2"/>
  <c r="EH216" i="2"/>
  <c r="EI216" i="2"/>
  <c r="EJ216" i="2"/>
  <c r="EK216" i="2"/>
  <c r="EL216" i="2"/>
  <c r="EM216" i="2"/>
  <c r="EN216" i="2"/>
  <c r="EO216" i="2"/>
  <c r="EP216" i="2"/>
  <c r="EQ216" i="2"/>
  <c r="ER216" i="2"/>
  <c r="ES216" i="2"/>
  <c r="ET216" i="2"/>
  <c r="EU216" i="2"/>
  <c r="EV216" i="2"/>
  <c r="EW216" i="2"/>
  <c r="EX216" i="2"/>
  <c r="EY216" i="2"/>
  <c r="EZ216" i="2"/>
  <c r="FA216" i="2"/>
  <c r="FB216" i="2"/>
  <c r="FC216" i="2"/>
  <c r="FD216" i="2"/>
  <c r="FE216" i="2"/>
  <c r="FF216" i="2"/>
  <c r="FG216" i="2"/>
  <c r="FH216" i="2"/>
  <c r="FI216" i="2"/>
  <c r="FJ216" i="2"/>
  <c r="FK216" i="2"/>
  <c r="FL216" i="2"/>
  <c r="FM216" i="2"/>
  <c r="FN216" i="2"/>
  <c r="FO216" i="2"/>
  <c r="FP216" i="2"/>
  <c r="FQ216" i="2"/>
  <c r="FR216" i="2"/>
  <c r="FS216" i="2"/>
  <c r="FT216" i="2"/>
  <c r="FU216" i="2"/>
  <c r="FV216" i="2"/>
  <c r="FW216" i="2"/>
  <c r="FX216" i="2"/>
  <c r="FY216" i="2"/>
  <c r="FZ216" i="2"/>
  <c r="GA216" i="2"/>
  <c r="GB216" i="2"/>
  <c r="EA217" i="2"/>
  <c r="EB217" i="2"/>
  <c r="EC217" i="2"/>
  <c r="ED217" i="2"/>
  <c r="EE217" i="2"/>
  <c r="EF217" i="2"/>
  <c r="EG217" i="2"/>
  <c r="EH217" i="2"/>
  <c r="EI217" i="2"/>
  <c r="EJ217" i="2"/>
  <c r="EK217" i="2"/>
  <c r="EL217" i="2"/>
  <c r="EM217" i="2"/>
  <c r="EN217" i="2"/>
  <c r="EO217" i="2"/>
  <c r="EP217" i="2"/>
  <c r="EQ217" i="2"/>
  <c r="ER217" i="2"/>
  <c r="ES217" i="2"/>
  <c r="ET217" i="2"/>
  <c r="EU217" i="2"/>
  <c r="EV217" i="2"/>
  <c r="EW217" i="2"/>
  <c r="EX217" i="2"/>
  <c r="EY217" i="2"/>
  <c r="EZ217" i="2"/>
  <c r="FA217" i="2"/>
  <c r="FB217" i="2"/>
  <c r="FC217" i="2"/>
  <c r="FD217" i="2"/>
  <c r="FE217" i="2"/>
  <c r="FF217" i="2"/>
  <c r="FG217" i="2"/>
  <c r="FH217" i="2"/>
  <c r="FI217" i="2"/>
  <c r="FJ217" i="2"/>
  <c r="FK217" i="2"/>
  <c r="FL217" i="2"/>
  <c r="FM217" i="2"/>
  <c r="FN217" i="2"/>
  <c r="FO217" i="2"/>
  <c r="FP217" i="2"/>
  <c r="FQ217" i="2"/>
  <c r="FR217" i="2"/>
  <c r="FS217" i="2"/>
  <c r="FT217" i="2"/>
  <c r="FU217" i="2"/>
  <c r="FV217" i="2"/>
  <c r="FW217" i="2"/>
  <c r="FX217" i="2"/>
  <c r="FY217" i="2"/>
  <c r="FZ217" i="2"/>
  <c r="GA217" i="2"/>
  <c r="GB217" i="2"/>
  <c r="EA218" i="2"/>
  <c r="EB218" i="2"/>
  <c r="EC218" i="2"/>
  <c r="ED218" i="2"/>
  <c r="EE218" i="2"/>
  <c r="EF218" i="2"/>
  <c r="EG218" i="2"/>
  <c r="EH218" i="2"/>
  <c r="EI218" i="2"/>
  <c r="EJ218" i="2"/>
  <c r="EK218" i="2"/>
  <c r="EL218" i="2"/>
  <c r="EM218" i="2"/>
  <c r="EN218" i="2"/>
  <c r="EO218" i="2"/>
  <c r="EP218" i="2"/>
  <c r="EQ218" i="2"/>
  <c r="ER218" i="2"/>
  <c r="ES218" i="2"/>
  <c r="ET218" i="2"/>
  <c r="EU218" i="2"/>
  <c r="EV218" i="2"/>
  <c r="EW218" i="2"/>
  <c r="EX218" i="2"/>
  <c r="EY218" i="2"/>
  <c r="EZ218" i="2"/>
  <c r="FA218" i="2"/>
  <c r="FB218" i="2"/>
  <c r="FC218" i="2"/>
  <c r="FD218" i="2"/>
  <c r="FE218" i="2"/>
  <c r="FF218" i="2"/>
  <c r="FG218" i="2"/>
  <c r="FH218" i="2"/>
  <c r="FI218" i="2"/>
  <c r="FJ218" i="2"/>
  <c r="FK218" i="2"/>
  <c r="FL218" i="2"/>
  <c r="FM218" i="2"/>
  <c r="FN218" i="2"/>
  <c r="FO218" i="2"/>
  <c r="FP218" i="2"/>
  <c r="FQ218" i="2"/>
  <c r="FR218" i="2"/>
  <c r="FS218" i="2"/>
  <c r="FT218" i="2"/>
  <c r="FU218" i="2"/>
  <c r="FV218" i="2"/>
  <c r="FW218" i="2"/>
  <c r="FX218" i="2"/>
  <c r="FY218" i="2"/>
  <c r="FZ218" i="2"/>
  <c r="GA218" i="2"/>
  <c r="GB218" i="2"/>
  <c r="EA219" i="2"/>
  <c r="EB219" i="2"/>
  <c r="EC219" i="2"/>
  <c r="ED219" i="2"/>
  <c r="EE219" i="2"/>
  <c r="EF219" i="2"/>
  <c r="EG219" i="2"/>
  <c r="EH219" i="2"/>
  <c r="EI219" i="2"/>
  <c r="EJ219" i="2"/>
  <c r="EK219" i="2"/>
  <c r="EL219" i="2"/>
  <c r="EM219" i="2"/>
  <c r="EN219" i="2"/>
  <c r="EO219" i="2"/>
  <c r="EP219" i="2"/>
  <c r="EQ219" i="2"/>
  <c r="ER219" i="2"/>
  <c r="ES219" i="2"/>
  <c r="ET219" i="2"/>
  <c r="EU219" i="2"/>
  <c r="EV219" i="2"/>
  <c r="EW219" i="2"/>
  <c r="EX219" i="2"/>
  <c r="EY219" i="2"/>
  <c r="EZ219" i="2"/>
  <c r="FA219" i="2"/>
  <c r="FB219" i="2"/>
  <c r="FC219" i="2"/>
  <c r="FD219" i="2"/>
  <c r="FE219" i="2"/>
  <c r="FF219" i="2"/>
  <c r="FG219" i="2"/>
  <c r="FH219" i="2"/>
  <c r="FI219" i="2"/>
  <c r="FJ219" i="2"/>
  <c r="FK219" i="2"/>
  <c r="FL219" i="2"/>
  <c r="FM219" i="2"/>
  <c r="FN219" i="2"/>
  <c r="FO219" i="2"/>
  <c r="FP219" i="2"/>
  <c r="FQ219" i="2"/>
  <c r="FR219" i="2"/>
  <c r="FS219" i="2"/>
  <c r="FT219" i="2"/>
  <c r="FU219" i="2"/>
  <c r="FV219" i="2"/>
  <c r="FW219" i="2"/>
  <c r="FX219" i="2"/>
  <c r="FY219" i="2"/>
  <c r="FZ219" i="2"/>
  <c r="GA219" i="2"/>
  <c r="GB219" i="2"/>
  <c r="EA220" i="2"/>
  <c r="EB220" i="2"/>
  <c r="EC220" i="2"/>
  <c r="ED220" i="2"/>
  <c r="EE220" i="2"/>
  <c r="EF220" i="2"/>
  <c r="EG220" i="2"/>
  <c r="EH220" i="2"/>
  <c r="EI220" i="2"/>
  <c r="EJ220" i="2"/>
  <c r="EK220" i="2"/>
  <c r="EL220" i="2"/>
  <c r="EM220" i="2"/>
  <c r="EN220" i="2"/>
  <c r="EO220" i="2"/>
  <c r="EP220" i="2"/>
  <c r="EQ220" i="2"/>
  <c r="ER220" i="2"/>
  <c r="ES220" i="2"/>
  <c r="ET220" i="2"/>
  <c r="EU220" i="2"/>
  <c r="EV220" i="2"/>
  <c r="EW220" i="2"/>
  <c r="EX220" i="2"/>
  <c r="EY220" i="2"/>
  <c r="EZ220" i="2"/>
  <c r="FA220" i="2"/>
  <c r="FB220" i="2"/>
  <c r="FC220" i="2"/>
  <c r="FD220" i="2"/>
  <c r="FE220" i="2"/>
  <c r="FF220" i="2"/>
  <c r="FG220" i="2"/>
  <c r="FH220" i="2"/>
  <c r="FI220" i="2"/>
  <c r="FJ220" i="2"/>
  <c r="FK220" i="2"/>
  <c r="FL220" i="2"/>
  <c r="FM220" i="2"/>
  <c r="FN220" i="2"/>
  <c r="FO220" i="2"/>
  <c r="FP220" i="2"/>
  <c r="FQ220" i="2"/>
  <c r="FR220" i="2"/>
  <c r="FS220" i="2"/>
  <c r="FT220" i="2"/>
  <c r="FU220" i="2"/>
  <c r="FV220" i="2"/>
  <c r="FW220" i="2"/>
  <c r="FX220" i="2"/>
  <c r="FY220" i="2"/>
  <c r="FZ220" i="2"/>
  <c r="GA220" i="2"/>
  <c r="GB220" i="2"/>
  <c r="EA221" i="2"/>
  <c r="EB221" i="2"/>
  <c r="EC221" i="2"/>
  <c r="ED221" i="2"/>
  <c r="EE221" i="2"/>
  <c r="EF221" i="2"/>
  <c r="EG221" i="2"/>
  <c r="EH221" i="2"/>
  <c r="EI221" i="2"/>
  <c r="EJ221" i="2"/>
  <c r="EK221" i="2"/>
  <c r="EL221" i="2"/>
  <c r="EM221" i="2"/>
  <c r="EN221" i="2"/>
  <c r="EO221" i="2"/>
  <c r="EP221" i="2"/>
  <c r="EQ221" i="2"/>
  <c r="ER221" i="2"/>
  <c r="ES221" i="2"/>
  <c r="ET221" i="2"/>
  <c r="EU221" i="2"/>
  <c r="EV221" i="2"/>
  <c r="EW221" i="2"/>
  <c r="EX221" i="2"/>
  <c r="EY221" i="2"/>
  <c r="EZ221" i="2"/>
  <c r="FA221" i="2"/>
  <c r="FB221" i="2"/>
  <c r="FC221" i="2"/>
  <c r="FD221" i="2"/>
  <c r="FE221" i="2"/>
  <c r="FF221" i="2"/>
  <c r="FG221" i="2"/>
  <c r="FH221" i="2"/>
  <c r="FI221" i="2"/>
  <c r="FJ221" i="2"/>
  <c r="FK221" i="2"/>
  <c r="FL221" i="2"/>
  <c r="FM221" i="2"/>
  <c r="FN221" i="2"/>
  <c r="FO221" i="2"/>
  <c r="FP221" i="2"/>
  <c r="FQ221" i="2"/>
  <c r="FR221" i="2"/>
  <c r="FS221" i="2"/>
  <c r="FT221" i="2"/>
  <c r="FU221" i="2"/>
  <c r="FV221" i="2"/>
  <c r="FW221" i="2"/>
  <c r="FX221" i="2"/>
  <c r="FY221" i="2"/>
  <c r="FZ221" i="2"/>
  <c r="GA221" i="2"/>
  <c r="GB221" i="2"/>
  <c r="EA222" i="2"/>
  <c r="EB222" i="2"/>
  <c r="EC222" i="2"/>
  <c r="ED222" i="2"/>
  <c r="EE222" i="2"/>
  <c r="EF222" i="2"/>
  <c r="EG222" i="2"/>
  <c r="EH222" i="2"/>
  <c r="EI222" i="2"/>
  <c r="EJ222" i="2"/>
  <c r="EK222" i="2"/>
  <c r="EL222" i="2"/>
  <c r="EM222" i="2"/>
  <c r="EN222" i="2"/>
  <c r="EO222" i="2"/>
  <c r="EP222" i="2"/>
  <c r="EQ222" i="2"/>
  <c r="ER222" i="2"/>
  <c r="ES222" i="2"/>
  <c r="ET222" i="2"/>
  <c r="EU222" i="2"/>
  <c r="EV222" i="2"/>
  <c r="EW222" i="2"/>
  <c r="EX222" i="2"/>
  <c r="EY222" i="2"/>
  <c r="EZ222" i="2"/>
  <c r="FA222" i="2"/>
  <c r="FB222" i="2"/>
  <c r="FC222" i="2"/>
  <c r="FD222" i="2"/>
  <c r="FE222" i="2"/>
  <c r="FF222" i="2"/>
  <c r="FG222" i="2"/>
  <c r="FH222" i="2"/>
  <c r="FI222" i="2"/>
  <c r="FJ222" i="2"/>
  <c r="FK222" i="2"/>
  <c r="FL222" i="2"/>
  <c r="FM222" i="2"/>
  <c r="FN222" i="2"/>
  <c r="FO222" i="2"/>
  <c r="FP222" i="2"/>
  <c r="FQ222" i="2"/>
  <c r="FR222" i="2"/>
  <c r="FS222" i="2"/>
  <c r="FT222" i="2"/>
  <c r="FU222" i="2"/>
  <c r="FV222" i="2"/>
  <c r="FW222" i="2"/>
  <c r="FX222" i="2"/>
  <c r="FY222" i="2"/>
  <c r="FZ222" i="2"/>
  <c r="GA222" i="2"/>
  <c r="GB222" i="2"/>
  <c r="EA223" i="2"/>
  <c r="EB223" i="2"/>
  <c r="EC223" i="2"/>
  <c r="ED223" i="2"/>
  <c r="EE223" i="2"/>
  <c r="EF223" i="2"/>
  <c r="EG223" i="2"/>
  <c r="EH223" i="2"/>
  <c r="EI223" i="2"/>
  <c r="EJ223" i="2"/>
  <c r="EK223" i="2"/>
  <c r="EL223" i="2"/>
  <c r="EM223" i="2"/>
  <c r="EN223" i="2"/>
  <c r="EO223" i="2"/>
  <c r="EP223" i="2"/>
  <c r="EQ223" i="2"/>
  <c r="ER223" i="2"/>
  <c r="ES223" i="2"/>
  <c r="ET223" i="2"/>
  <c r="EU223" i="2"/>
  <c r="EV223" i="2"/>
  <c r="EW223" i="2"/>
  <c r="EX223" i="2"/>
  <c r="EY223" i="2"/>
  <c r="EZ223" i="2"/>
  <c r="FA223" i="2"/>
  <c r="FB223" i="2"/>
  <c r="FC223" i="2"/>
  <c r="FD223" i="2"/>
  <c r="FE223" i="2"/>
  <c r="FF223" i="2"/>
  <c r="FG223" i="2"/>
  <c r="FH223" i="2"/>
  <c r="FI223" i="2"/>
  <c r="FJ223" i="2"/>
  <c r="FK223" i="2"/>
  <c r="FL223" i="2"/>
  <c r="FM223" i="2"/>
  <c r="FN223" i="2"/>
  <c r="FO223" i="2"/>
  <c r="FP223" i="2"/>
  <c r="FQ223" i="2"/>
  <c r="FR223" i="2"/>
  <c r="FS223" i="2"/>
  <c r="FT223" i="2"/>
  <c r="FU223" i="2"/>
  <c r="FV223" i="2"/>
  <c r="FW223" i="2"/>
  <c r="FX223" i="2"/>
  <c r="FY223" i="2"/>
  <c r="FZ223" i="2"/>
  <c r="GA223" i="2"/>
  <c r="GB223" i="2"/>
  <c r="EA224" i="2"/>
  <c r="EB224" i="2"/>
  <c r="EC224" i="2"/>
  <c r="ED224" i="2"/>
  <c r="EE224" i="2"/>
  <c r="EF224" i="2"/>
  <c r="EG224" i="2"/>
  <c r="EH224" i="2"/>
  <c r="EI224" i="2"/>
  <c r="EJ224" i="2"/>
  <c r="EK224" i="2"/>
  <c r="EL224" i="2"/>
  <c r="EM224" i="2"/>
  <c r="EN224" i="2"/>
  <c r="EO224" i="2"/>
  <c r="EP224" i="2"/>
  <c r="EQ224" i="2"/>
  <c r="ER224" i="2"/>
  <c r="ES224" i="2"/>
  <c r="ET224" i="2"/>
  <c r="EU224" i="2"/>
  <c r="EV224" i="2"/>
  <c r="EW224" i="2"/>
  <c r="EX224" i="2"/>
  <c r="EY224" i="2"/>
  <c r="EZ224" i="2"/>
  <c r="FA224" i="2"/>
  <c r="FB224" i="2"/>
  <c r="FC224" i="2"/>
  <c r="FD224" i="2"/>
  <c r="FE224" i="2"/>
  <c r="FF224" i="2"/>
  <c r="FG224" i="2"/>
  <c r="FH224" i="2"/>
  <c r="FI224" i="2"/>
  <c r="FJ224" i="2"/>
  <c r="FK224" i="2"/>
  <c r="FL224" i="2"/>
  <c r="FM224" i="2"/>
  <c r="FN224" i="2"/>
  <c r="FO224" i="2"/>
  <c r="FP224" i="2"/>
  <c r="FQ224" i="2"/>
  <c r="FR224" i="2"/>
  <c r="FS224" i="2"/>
  <c r="FT224" i="2"/>
  <c r="FU224" i="2"/>
  <c r="FV224" i="2"/>
  <c r="FW224" i="2"/>
  <c r="FX224" i="2"/>
  <c r="FY224" i="2"/>
  <c r="FZ224" i="2"/>
  <c r="GA224" i="2"/>
  <c r="GB224" i="2"/>
  <c r="EA225" i="2"/>
  <c r="EB225" i="2"/>
  <c r="EC225" i="2"/>
  <c r="ED225" i="2"/>
  <c r="EE225" i="2"/>
  <c r="EF225" i="2"/>
  <c r="EG225" i="2"/>
  <c r="EH225" i="2"/>
  <c r="EI225" i="2"/>
  <c r="EJ225" i="2"/>
  <c r="EK225" i="2"/>
  <c r="EL225" i="2"/>
  <c r="EM225" i="2"/>
  <c r="EN225" i="2"/>
  <c r="EO225" i="2"/>
  <c r="EP225" i="2"/>
  <c r="EQ225" i="2"/>
  <c r="ER225" i="2"/>
  <c r="ES225" i="2"/>
  <c r="ET225" i="2"/>
  <c r="EU225" i="2"/>
  <c r="EV225" i="2"/>
  <c r="EW225" i="2"/>
  <c r="EX225" i="2"/>
  <c r="EY225" i="2"/>
  <c r="EZ225" i="2"/>
  <c r="FA225" i="2"/>
  <c r="FB225" i="2"/>
  <c r="FC225" i="2"/>
  <c r="FD225" i="2"/>
  <c r="FE225" i="2"/>
  <c r="FF225" i="2"/>
  <c r="FG225" i="2"/>
  <c r="FH225" i="2"/>
  <c r="FI225" i="2"/>
  <c r="FJ225" i="2"/>
  <c r="FK225" i="2"/>
  <c r="FL225" i="2"/>
  <c r="FM225" i="2"/>
  <c r="FN225" i="2"/>
  <c r="FO225" i="2"/>
  <c r="FP225" i="2"/>
  <c r="FQ225" i="2"/>
  <c r="FR225" i="2"/>
  <c r="FS225" i="2"/>
  <c r="FT225" i="2"/>
  <c r="FU225" i="2"/>
  <c r="FV225" i="2"/>
  <c r="FW225" i="2"/>
  <c r="FX225" i="2"/>
  <c r="FY225" i="2"/>
  <c r="FZ225" i="2"/>
  <c r="GA225" i="2"/>
  <c r="GB225" i="2"/>
  <c r="EA226" i="2"/>
  <c r="EB226" i="2"/>
  <c r="EC226" i="2"/>
  <c r="ED226" i="2"/>
  <c r="EE226" i="2"/>
  <c r="EF226" i="2"/>
  <c r="EG226" i="2"/>
  <c r="EH226" i="2"/>
  <c r="EI226" i="2"/>
  <c r="EJ226" i="2"/>
  <c r="EK226" i="2"/>
  <c r="EL226" i="2"/>
  <c r="EM226" i="2"/>
  <c r="EN226" i="2"/>
  <c r="EO226" i="2"/>
  <c r="EP226" i="2"/>
  <c r="EQ226" i="2"/>
  <c r="ER226" i="2"/>
  <c r="ES226" i="2"/>
  <c r="ET226" i="2"/>
  <c r="EU226" i="2"/>
  <c r="EV226" i="2"/>
  <c r="EW226" i="2"/>
  <c r="EX226" i="2"/>
  <c r="EY226" i="2"/>
  <c r="EZ226" i="2"/>
  <c r="FA226" i="2"/>
  <c r="FB226" i="2"/>
  <c r="FC226" i="2"/>
  <c r="FD226" i="2"/>
  <c r="FE226" i="2"/>
  <c r="FF226" i="2"/>
  <c r="FG226" i="2"/>
  <c r="FH226" i="2"/>
  <c r="FI226" i="2"/>
  <c r="FJ226" i="2"/>
  <c r="FK226" i="2"/>
  <c r="FL226" i="2"/>
  <c r="FM226" i="2"/>
  <c r="FN226" i="2"/>
  <c r="FO226" i="2"/>
  <c r="FP226" i="2"/>
  <c r="FQ226" i="2"/>
  <c r="FR226" i="2"/>
  <c r="FS226" i="2"/>
  <c r="FT226" i="2"/>
  <c r="FU226" i="2"/>
  <c r="FV226" i="2"/>
  <c r="FW226" i="2"/>
  <c r="FX226" i="2"/>
  <c r="FY226" i="2"/>
  <c r="FZ226" i="2"/>
  <c r="GA226" i="2"/>
  <c r="GB226" i="2"/>
  <c r="EA227" i="2"/>
  <c r="EB227" i="2"/>
  <c r="EC227" i="2"/>
  <c r="ED227" i="2"/>
  <c r="EE227" i="2"/>
  <c r="EF227" i="2"/>
  <c r="EG227" i="2"/>
  <c r="EH227" i="2"/>
  <c r="EI227" i="2"/>
  <c r="EJ227" i="2"/>
  <c r="EK227" i="2"/>
  <c r="EL227" i="2"/>
  <c r="EM227" i="2"/>
  <c r="EN227" i="2"/>
  <c r="EO227" i="2"/>
  <c r="EP227" i="2"/>
  <c r="EQ227" i="2"/>
  <c r="ER227" i="2"/>
  <c r="ES227" i="2"/>
  <c r="ET227" i="2"/>
  <c r="EU227" i="2"/>
  <c r="EV227" i="2"/>
  <c r="EW227" i="2"/>
  <c r="EX227" i="2"/>
  <c r="EY227" i="2"/>
  <c r="EZ227" i="2"/>
  <c r="FA227" i="2"/>
  <c r="FB227" i="2"/>
  <c r="FC227" i="2"/>
  <c r="FD227" i="2"/>
  <c r="FE227" i="2"/>
  <c r="FF227" i="2"/>
  <c r="FG227" i="2"/>
  <c r="FH227" i="2"/>
  <c r="FI227" i="2"/>
  <c r="FJ227" i="2"/>
  <c r="FK227" i="2"/>
  <c r="FL227" i="2"/>
  <c r="FM227" i="2"/>
  <c r="FN227" i="2"/>
  <c r="FO227" i="2"/>
  <c r="FP227" i="2"/>
  <c r="FQ227" i="2"/>
  <c r="FR227" i="2"/>
  <c r="FS227" i="2"/>
  <c r="FT227" i="2"/>
  <c r="FU227" i="2"/>
  <c r="FV227" i="2"/>
  <c r="FW227" i="2"/>
  <c r="FX227" i="2"/>
  <c r="FY227" i="2"/>
  <c r="FZ227" i="2"/>
  <c r="GA227" i="2"/>
  <c r="GB227" i="2"/>
  <c r="EA228" i="2"/>
  <c r="EB228" i="2"/>
  <c r="EC228" i="2"/>
  <c r="ED228" i="2"/>
  <c r="EE228" i="2"/>
  <c r="EF228" i="2"/>
  <c r="EG228" i="2"/>
  <c r="EH228" i="2"/>
  <c r="EI228" i="2"/>
  <c r="EJ228" i="2"/>
  <c r="EK228" i="2"/>
  <c r="EL228" i="2"/>
  <c r="EM228" i="2"/>
  <c r="EN228" i="2"/>
  <c r="EO228" i="2"/>
  <c r="EP228" i="2"/>
  <c r="EQ228" i="2"/>
  <c r="ER228" i="2"/>
  <c r="ES228" i="2"/>
  <c r="ET228" i="2"/>
  <c r="EU228" i="2"/>
  <c r="EV228" i="2"/>
  <c r="EW228" i="2"/>
  <c r="EX228" i="2"/>
  <c r="EY228" i="2"/>
  <c r="EZ228" i="2"/>
  <c r="FA228" i="2"/>
  <c r="FB228" i="2"/>
  <c r="FC228" i="2"/>
  <c r="FD228" i="2"/>
  <c r="FE228" i="2"/>
  <c r="FF228" i="2"/>
  <c r="FG228" i="2"/>
  <c r="FH228" i="2"/>
  <c r="FI228" i="2"/>
  <c r="FJ228" i="2"/>
  <c r="FK228" i="2"/>
  <c r="FL228" i="2"/>
  <c r="FM228" i="2"/>
  <c r="FN228" i="2"/>
  <c r="FO228" i="2"/>
  <c r="FP228" i="2"/>
  <c r="FQ228" i="2"/>
  <c r="FR228" i="2"/>
  <c r="FS228" i="2"/>
  <c r="FT228" i="2"/>
  <c r="FU228" i="2"/>
  <c r="FV228" i="2"/>
  <c r="FW228" i="2"/>
  <c r="FX228" i="2"/>
  <c r="FY228" i="2"/>
  <c r="FZ228" i="2"/>
  <c r="GA228" i="2"/>
  <c r="GB228" i="2"/>
  <c r="EA229" i="2"/>
  <c r="EB229" i="2"/>
  <c r="EC229" i="2"/>
  <c r="ED229" i="2"/>
  <c r="EE229" i="2"/>
  <c r="EF229" i="2"/>
  <c r="EG229" i="2"/>
  <c r="EH229" i="2"/>
  <c r="EI229" i="2"/>
  <c r="EJ229" i="2"/>
  <c r="EK229" i="2"/>
  <c r="EL229" i="2"/>
  <c r="EM229" i="2"/>
  <c r="EN229" i="2"/>
  <c r="EO229" i="2"/>
  <c r="EP229" i="2"/>
  <c r="EQ229" i="2"/>
  <c r="ER229" i="2"/>
  <c r="ES229" i="2"/>
  <c r="ET229" i="2"/>
  <c r="EU229" i="2"/>
  <c r="EV229" i="2"/>
  <c r="EW229" i="2"/>
  <c r="EX229" i="2"/>
  <c r="EY229" i="2"/>
  <c r="EZ229" i="2"/>
  <c r="FA229" i="2"/>
  <c r="FB229" i="2"/>
  <c r="FC229" i="2"/>
  <c r="FD229" i="2"/>
  <c r="FE229" i="2"/>
  <c r="FF229" i="2"/>
  <c r="FG229" i="2"/>
  <c r="FH229" i="2"/>
  <c r="FI229" i="2"/>
  <c r="FJ229" i="2"/>
  <c r="FK229" i="2"/>
  <c r="FL229" i="2"/>
  <c r="FM229" i="2"/>
  <c r="FN229" i="2"/>
  <c r="FO229" i="2"/>
  <c r="FP229" i="2"/>
  <c r="FQ229" i="2"/>
  <c r="FR229" i="2"/>
  <c r="FS229" i="2"/>
  <c r="FT229" i="2"/>
  <c r="FU229" i="2"/>
  <c r="FV229" i="2"/>
  <c r="FW229" i="2"/>
  <c r="FX229" i="2"/>
  <c r="FY229" i="2"/>
  <c r="FZ229" i="2"/>
  <c r="GA229" i="2"/>
  <c r="GB229" i="2"/>
  <c r="EA230" i="2"/>
  <c r="EB230" i="2"/>
  <c r="EC230" i="2"/>
  <c r="ED230" i="2"/>
  <c r="EE230" i="2"/>
  <c r="EF230" i="2"/>
  <c r="EG230" i="2"/>
  <c r="EH230" i="2"/>
  <c r="EI230" i="2"/>
  <c r="EJ230" i="2"/>
  <c r="EK230" i="2"/>
  <c r="EL230" i="2"/>
  <c r="EM230" i="2"/>
  <c r="EN230" i="2"/>
  <c r="EO230" i="2"/>
  <c r="EP230" i="2"/>
  <c r="EQ230" i="2"/>
  <c r="ER230" i="2"/>
  <c r="ES230" i="2"/>
  <c r="ET230" i="2"/>
  <c r="EU230" i="2"/>
  <c r="EV230" i="2"/>
  <c r="EW230" i="2"/>
  <c r="EX230" i="2"/>
  <c r="EY230" i="2"/>
  <c r="EZ230" i="2"/>
  <c r="FA230" i="2"/>
  <c r="FB230" i="2"/>
  <c r="FC230" i="2"/>
  <c r="FD230" i="2"/>
  <c r="FE230" i="2"/>
  <c r="FF230" i="2"/>
  <c r="FG230" i="2"/>
  <c r="FH230" i="2"/>
  <c r="FI230" i="2"/>
  <c r="FJ230" i="2"/>
  <c r="FK230" i="2"/>
  <c r="FL230" i="2"/>
  <c r="FM230" i="2"/>
  <c r="FN230" i="2"/>
  <c r="FO230" i="2"/>
  <c r="FP230" i="2"/>
  <c r="FQ230" i="2"/>
  <c r="FR230" i="2"/>
  <c r="FS230" i="2"/>
  <c r="FT230" i="2"/>
  <c r="FU230" i="2"/>
  <c r="FV230" i="2"/>
  <c r="FW230" i="2"/>
  <c r="FX230" i="2"/>
  <c r="FY230" i="2"/>
  <c r="FZ230" i="2"/>
  <c r="GA230" i="2"/>
  <c r="GB230" i="2"/>
  <c r="EA231" i="2"/>
  <c r="EB231" i="2"/>
  <c r="EC231" i="2"/>
  <c r="ED231" i="2"/>
  <c r="EE231" i="2"/>
  <c r="EF231" i="2"/>
  <c r="EG231" i="2"/>
  <c r="EH231" i="2"/>
  <c r="EI231" i="2"/>
  <c r="EJ231" i="2"/>
  <c r="EK231" i="2"/>
  <c r="EL231" i="2"/>
  <c r="EM231" i="2"/>
  <c r="EN231" i="2"/>
  <c r="EO231" i="2"/>
  <c r="EP231" i="2"/>
  <c r="EQ231" i="2"/>
  <c r="ER231" i="2"/>
  <c r="ES231" i="2"/>
  <c r="ET231" i="2"/>
  <c r="EU231" i="2"/>
  <c r="EV231" i="2"/>
  <c r="EW231" i="2"/>
  <c r="EX231" i="2"/>
  <c r="EY231" i="2"/>
  <c r="EZ231" i="2"/>
  <c r="FA231" i="2"/>
  <c r="FB231" i="2"/>
  <c r="FC231" i="2"/>
  <c r="FD231" i="2"/>
  <c r="FE231" i="2"/>
  <c r="FF231" i="2"/>
  <c r="FG231" i="2"/>
  <c r="FH231" i="2"/>
  <c r="FI231" i="2"/>
  <c r="FJ231" i="2"/>
  <c r="FK231" i="2"/>
  <c r="FL231" i="2"/>
  <c r="FM231" i="2"/>
  <c r="FN231" i="2"/>
  <c r="FO231" i="2"/>
  <c r="FP231" i="2"/>
  <c r="FQ231" i="2"/>
  <c r="FR231" i="2"/>
  <c r="FS231" i="2"/>
  <c r="FT231" i="2"/>
  <c r="FU231" i="2"/>
  <c r="FV231" i="2"/>
  <c r="FW231" i="2"/>
  <c r="FX231" i="2"/>
  <c r="FY231" i="2"/>
  <c r="FZ231" i="2"/>
  <c r="GA231" i="2"/>
  <c r="GB231" i="2"/>
  <c r="EA232" i="2"/>
  <c r="EB232" i="2"/>
  <c r="EC232" i="2"/>
  <c r="ED232" i="2"/>
  <c r="EE232" i="2"/>
  <c r="EF232" i="2"/>
  <c r="EG232" i="2"/>
  <c r="EH232" i="2"/>
  <c r="EI232" i="2"/>
  <c r="EJ232" i="2"/>
  <c r="EK232" i="2"/>
  <c r="EL232" i="2"/>
  <c r="EM232" i="2"/>
  <c r="EN232" i="2"/>
  <c r="EO232" i="2"/>
  <c r="EP232" i="2"/>
  <c r="EQ232" i="2"/>
  <c r="ER232" i="2"/>
  <c r="ES232" i="2"/>
  <c r="ET232" i="2"/>
  <c r="EU232" i="2"/>
  <c r="EV232" i="2"/>
  <c r="EW232" i="2"/>
  <c r="EX232" i="2"/>
  <c r="EY232" i="2"/>
  <c r="EZ232" i="2"/>
  <c r="FA232" i="2"/>
  <c r="FB232" i="2"/>
  <c r="FC232" i="2"/>
  <c r="FD232" i="2"/>
  <c r="FE232" i="2"/>
  <c r="FF232" i="2"/>
  <c r="FG232" i="2"/>
  <c r="FH232" i="2"/>
  <c r="FI232" i="2"/>
  <c r="FJ232" i="2"/>
  <c r="FK232" i="2"/>
  <c r="FL232" i="2"/>
  <c r="FM232" i="2"/>
  <c r="FN232" i="2"/>
  <c r="FO232" i="2"/>
  <c r="FP232" i="2"/>
  <c r="FQ232" i="2"/>
  <c r="FR232" i="2"/>
  <c r="FS232" i="2"/>
  <c r="FT232" i="2"/>
  <c r="FU232" i="2"/>
  <c r="FV232" i="2"/>
  <c r="FW232" i="2"/>
  <c r="FX232" i="2"/>
  <c r="FY232" i="2"/>
  <c r="FZ232" i="2"/>
  <c r="GA232" i="2"/>
  <c r="GB232" i="2"/>
  <c r="EA233" i="2"/>
  <c r="EB233" i="2"/>
  <c r="EC233" i="2"/>
  <c r="ED233" i="2"/>
  <c r="EE233" i="2"/>
  <c r="EF233" i="2"/>
  <c r="EG233" i="2"/>
  <c r="EH233" i="2"/>
  <c r="EI233" i="2"/>
  <c r="EJ233" i="2"/>
  <c r="EK233" i="2"/>
  <c r="EL233" i="2"/>
  <c r="EM233" i="2"/>
  <c r="EN233" i="2"/>
  <c r="EO233" i="2"/>
  <c r="EP233" i="2"/>
  <c r="EQ233" i="2"/>
  <c r="ER233" i="2"/>
  <c r="ES233" i="2"/>
  <c r="ET233" i="2"/>
  <c r="EU233" i="2"/>
  <c r="EV233" i="2"/>
  <c r="EW233" i="2"/>
  <c r="EX233" i="2"/>
  <c r="EY233" i="2"/>
  <c r="EZ233" i="2"/>
  <c r="FA233" i="2"/>
  <c r="FB233" i="2"/>
  <c r="FC233" i="2"/>
  <c r="FD233" i="2"/>
  <c r="FE233" i="2"/>
  <c r="FF233" i="2"/>
  <c r="FG233" i="2"/>
  <c r="FH233" i="2"/>
  <c r="FI233" i="2"/>
  <c r="FJ233" i="2"/>
  <c r="FK233" i="2"/>
  <c r="FL233" i="2"/>
  <c r="FM233" i="2"/>
  <c r="FN233" i="2"/>
  <c r="FO233" i="2"/>
  <c r="FP233" i="2"/>
  <c r="FQ233" i="2"/>
  <c r="FR233" i="2"/>
  <c r="FS233" i="2"/>
  <c r="FT233" i="2"/>
  <c r="FU233" i="2"/>
  <c r="FV233" i="2"/>
  <c r="FW233" i="2"/>
  <c r="FX233" i="2"/>
  <c r="FY233" i="2"/>
  <c r="FZ233" i="2"/>
  <c r="GA233" i="2"/>
  <c r="GB233" i="2"/>
  <c r="EA234" i="2"/>
  <c r="EB234" i="2"/>
  <c r="EC234" i="2"/>
  <c r="ED234" i="2"/>
  <c r="EE234" i="2"/>
  <c r="EF234" i="2"/>
  <c r="EG234" i="2"/>
  <c r="EH234" i="2"/>
  <c r="EI234" i="2"/>
  <c r="EJ234" i="2"/>
  <c r="EK234" i="2"/>
  <c r="EL234" i="2"/>
  <c r="EM234" i="2"/>
  <c r="EN234" i="2"/>
  <c r="EO234" i="2"/>
  <c r="EP234" i="2"/>
  <c r="EQ234" i="2"/>
  <c r="ER234" i="2"/>
  <c r="ES234" i="2"/>
  <c r="ET234" i="2"/>
  <c r="EU234" i="2"/>
  <c r="EV234" i="2"/>
  <c r="EW234" i="2"/>
  <c r="EX234" i="2"/>
  <c r="EY234" i="2"/>
  <c r="EZ234" i="2"/>
  <c r="FA234" i="2"/>
  <c r="FB234" i="2"/>
  <c r="FC234" i="2"/>
  <c r="FD234" i="2"/>
  <c r="FE234" i="2"/>
  <c r="FF234" i="2"/>
  <c r="FG234" i="2"/>
  <c r="FH234" i="2"/>
  <c r="FI234" i="2"/>
  <c r="FJ234" i="2"/>
  <c r="FK234" i="2"/>
  <c r="FL234" i="2"/>
  <c r="FM234" i="2"/>
  <c r="FN234" i="2"/>
  <c r="FO234" i="2"/>
  <c r="FP234" i="2"/>
  <c r="FQ234" i="2"/>
  <c r="FR234" i="2"/>
  <c r="FS234" i="2"/>
  <c r="FT234" i="2"/>
  <c r="FU234" i="2"/>
  <c r="FV234" i="2"/>
  <c r="FW234" i="2"/>
  <c r="FX234" i="2"/>
  <c r="FY234" i="2"/>
  <c r="FZ234" i="2"/>
  <c r="GA234" i="2"/>
  <c r="GB234" i="2"/>
  <c r="EA235" i="2"/>
  <c r="EB235" i="2"/>
  <c r="EC235" i="2"/>
  <c r="ED235" i="2"/>
  <c r="EE235" i="2"/>
  <c r="EF235" i="2"/>
  <c r="EG235" i="2"/>
  <c r="EH235" i="2"/>
  <c r="EI235" i="2"/>
  <c r="EJ235" i="2"/>
  <c r="EK235" i="2"/>
  <c r="EL235" i="2"/>
  <c r="EM235" i="2"/>
  <c r="EN235" i="2"/>
  <c r="EO235" i="2"/>
  <c r="EP235" i="2"/>
  <c r="EQ235" i="2"/>
  <c r="ER235" i="2"/>
  <c r="ES235" i="2"/>
  <c r="ET235" i="2"/>
  <c r="EU235" i="2"/>
  <c r="EV235" i="2"/>
  <c r="EW235" i="2"/>
  <c r="EX235" i="2"/>
  <c r="EY235" i="2"/>
  <c r="EZ235" i="2"/>
  <c r="FA235" i="2"/>
  <c r="FB235" i="2"/>
  <c r="FC235" i="2"/>
  <c r="FD235" i="2"/>
  <c r="FE235" i="2"/>
  <c r="FF235" i="2"/>
  <c r="FG235" i="2"/>
  <c r="FH235" i="2"/>
  <c r="FI235" i="2"/>
  <c r="FJ235" i="2"/>
  <c r="FK235" i="2"/>
  <c r="FL235" i="2"/>
  <c r="FM235" i="2"/>
  <c r="FN235" i="2"/>
  <c r="FO235" i="2"/>
  <c r="FP235" i="2"/>
  <c r="FQ235" i="2"/>
  <c r="FR235" i="2"/>
  <c r="FS235" i="2"/>
  <c r="FT235" i="2"/>
  <c r="FU235" i="2"/>
  <c r="FV235" i="2"/>
  <c r="FW235" i="2"/>
  <c r="FX235" i="2"/>
  <c r="FY235" i="2"/>
  <c r="FZ235" i="2"/>
  <c r="GA235" i="2"/>
  <c r="GB235" i="2"/>
  <c r="EA236" i="2"/>
  <c r="EB236" i="2"/>
  <c r="EC236" i="2"/>
  <c r="ED236" i="2"/>
  <c r="EE236" i="2"/>
  <c r="EF236" i="2"/>
  <c r="EG236" i="2"/>
  <c r="EH236" i="2"/>
  <c r="EI236" i="2"/>
  <c r="EJ236" i="2"/>
  <c r="EK236" i="2"/>
  <c r="EL236" i="2"/>
  <c r="EM236" i="2"/>
  <c r="EN236" i="2"/>
  <c r="EO236" i="2"/>
  <c r="EP236" i="2"/>
  <c r="EQ236" i="2"/>
  <c r="ER236" i="2"/>
  <c r="ES236" i="2"/>
  <c r="ET236" i="2"/>
  <c r="EU236" i="2"/>
  <c r="EV236" i="2"/>
  <c r="EW236" i="2"/>
  <c r="EX236" i="2"/>
  <c r="EY236" i="2"/>
  <c r="EZ236" i="2"/>
  <c r="FA236" i="2"/>
  <c r="FB236" i="2"/>
  <c r="FC236" i="2"/>
  <c r="FD236" i="2"/>
  <c r="FE236" i="2"/>
  <c r="FF236" i="2"/>
  <c r="FG236" i="2"/>
  <c r="FH236" i="2"/>
  <c r="FI236" i="2"/>
  <c r="FJ236" i="2"/>
  <c r="FK236" i="2"/>
  <c r="FL236" i="2"/>
  <c r="FM236" i="2"/>
  <c r="FN236" i="2"/>
  <c r="FO236" i="2"/>
  <c r="FP236" i="2"/>
  <c r="FQ236" i="2"/>
  <c r="FR236" i="2"/>
  <c r="FS236" i="2"/>
  <c r="FT236" i="2"/>
  <c r="FU236" i="2"/>
  <c r="FV236" i="2"/>
  <c r="FW236" i="2"/>
  <c r="FX236" i="2"/>
  <c r="FY236" i="2"/>
  <c r="FZ236" i="2"/>
  <c r="GA236" i="2"/>
  <c r="GB236" i="2"/>
  <c r="EA237" i="2"/>
  <c r="EB237" i="2"/>
  <c r="EC237" i="2"/>
  <c r="ED237" i="2"/>
  <c r="EE237" i="2"/>
  <c r="EF237" i="2"/>
  <c r="EG237" i="2"/>
  <c r="EH237" i="2"/>
  <c r="EI237" i="2"/>
  <c r="EJ237" i="2"/>
  <c r="EK237" i="2"/>
  <c r="EL237" i="2"/>
  <c r="EM237" i="2"/>
  <c r="EN237" i="2"/>
  <c r="EO237" i="2"/>
  <c r="EP237" i="2"/>
  <c r="EQ237" i="2"/>
  <c r="ER237" i="2"/>
  <c r="ES237" i="2"/>
  <c r="ET237" i="2"/>
  <c r="EU237" i="2"/>
  <c r="EV237" i="2"/>
  <c r="EW237" i="2"/>
  <c r="EX237" i="2"/>
  <c r="EY237" i="2"/>
  <c r="EZ237" i="2"/>
  <c r="FA237" i="2"/>
  <c r="FB237" i="2"/>
  <c r="FC237" i="2"/>
  <c r="FD237" i="2"/>
  <c r="FE237" i="2"/>
  <c r="FF237" i="2"/>
  <c r="FG237" i="2"/>
  <c r="FH237" i="2"/>
  <c r="FI237" i="2"/>
  <c r="FJ237" i="2"/>
  <c r="FK237" i="2"/>
  <c r="FL237" i="2"/>
  <c r="FM237" i="2"/>
  <c r="FN237" i="2"/>
  <c r="FO237" i="2"/>
  <c r="FP237" i="2"/>
  <c r="FQ237" i="2"/>
  <c r="FR237" i="2"/>
  <c r="FS237" i="2"/>
  <c r="FT237" i="2"/>
  <c r="FU237" i="2"/>
  <c r="FV237" i="2"/>
  <c r="FW237" i="2"/>
  <c r="FX237" i="2"/>
  <c r="FY237" i="2"/>
  <c r="FZ237" i="2"/>
  <c r="GA237" i="2"/>
  <c r="GB237" i="2"/>
  <c r="EA238" i="2"/>
  <c r="EB238" i="2"/>
  <c r="EC238" i="2"/>
  <c r="ED238" i="2"/>
  <c r="EE238" i="2"/>
  <c r="EF238" i="2"/>
  <c r="EG238" i="2"/>
  <c r="EH238" i="2"/>
  <c r="EI238" i="2"/>
  <c r="EJ238" i="2"/>
  <c r="EK238" i="2"/>
  <c r="EL238" i="2"/>
  <c r="EM238" i="2"/>
  <c r="EN238" i="2"/>
  <c r="EO238" i="2"/>
  <c r="EP238" i="2"/>
  <c r="EQ238" i="2"/>
  <c r="ER238" i="2"/>
  <c r="ES238" i="2"/>
  <c r="ET238" i="2"/>
  <c r="EU238" i="2"/>
  <c r="EV238" i="2"/>
  <c r="EW238" i="2"/>
  <c r="EX238" i="2"/>
  <c r="EY238" i="2"/>
  <c r="EZ238" i="2"/>
  <c r="FA238" i="2"/>
  <c r="FB238" i="2"/>
  <c r="FC238" i="2"/>
  <c r="FD238" i="2"/>
  <c r="FE238" i="2"/>
  <c r="FF238" i="2"/>
  <c r="FG238" i="2"/>
  <c r="FH238" i="2"/>
  <c r="FI238" i="2"/>
  <c r="FJ238" i="2"/>
  <c r="FK238" i="2"/>
  <c r="FL238" i="2"/>
  <c r="FM238" i="2"/>
  <c r="FN238" i="2"/>
  <c r="FO238" i="2"/>
  <c r="FP238" i="2"/>
  <c r="FQ238" i="2"/>
  <c r="FR238" i="2"/>
  <c r="FS238" i="2"/>
  <c r="FT238" i="2"/>
  <c r="FU238" i="2"/>
  <c r="FV238" i="2"/>
  <c r="FW238" i="2"/>
  <c r="FX238" i="2"/>
  <c r="FY238" i="2"/>
  <c r="FZ238" i="2"/>
  <c r="GA238" i="2"/>
  <c r="GB238" i="2"/>
  <c r="EA239" i="2"/>
  <c r="EB239" i="2"/>
  <c r="EC239" i="2"/>
  <c r="ED239" i="2"/>
  <c r="EE239" i="2"/>
  <c r="EF239" i="2"/>
  <c r="EG239" i="2"/>
  <c r="EH239" i="2"/>
  <c r="EI239" i="2"/>
  <c r="EJ239" i="2"/>
  <c r="EK239" i="2"/>
  <c r="EL239" i="2"/>
  <c r="EM239" i="2"/>
  <c r="EN239" i="2"/>
  <c r="EO239" i="2"/>
  <c r="EP239" i="2"/>
  <c r="EQ239" i="2"/>
  <c r="ER239" i="2"/>
  <c r="ES239" i="2"/>
  <c r="ET239" i="2"/>
  <c r="EU239" i="2"/>
  <c r="EV239" i="2"/>
  <c r="EW239" i="2"/>
  <c r="EX239" i="2"/>
  <c r="EY239" i="2"/>
  <c r="EZ239" i="2"/>
  <c r="FA239" i="2"/>
  <c r="FB239" i="2"/>
  <c r="FC239" i="2"/>
  <c r="FD239" i="2"/>
  <c r="FE239" i="2"/>
  <c r="FF239" i="2"/>
  <c r="FG239" i="2"/>
  <c r="FH239" i="2"/>
  <c r="FI239" i="2"/>
  <c r="FJ239" i="2"/>
  <c r="FK239" i="2"/>
  <c r="FL239" i="2"/>
  <c r="FM239" i="2"/>
  <c r="FN239" i="2"/>
  <c r="FO239" i="2"/>
  <c r="FP239" i="2"/>
  <c r="FQ239" i="2"/>
  <c r="FR239" i="2"/>
  <c r="FS239" i="2"/>
  <c r="FT239" i="2"/>
  <c r="FU239" i="2"/>
  <c r="FV239" i="2"/>
  <c r="FW239" i="2"/>
  <c r="FX239" i="2"/>
  <c r="FY239" i="2"/>
  <c r="FZ239" i="2"/>
  <c r="GA239" i="2"/>
  <c r="GB239" i="2"/>
  <c r="EA240" i="2"/>
  <c r="EB240" i="2"/>
  <c r="EC240" i="2"/>
  <c r="ED240" i="2"/>
  <c r="EE240" i="2"/>
  <c r="EF240" i="2"/>
  <c r="EG240" i="2"/>
  <c r="EH240" i="2"/>
  <c r="EI240" i="2"/>
  <c r="EJ240" i="2"/>
  <c r="EK240" i="2"/>
  <c r="EL240" i="2"/>
  <c r="EM240" i="2"/>
  <c r="EN240" i="2"/>
  <c r="EO240" i="2"/>
  <c r="EP240" i="2"/>
  <c r="EQ240" i="2"/>
  <c r="ER240" i="2"/>
  <c r="ES240" i="2"/>
  <c r="ET240" i="2"/>
  <c r="EU240" i="2"/>
  <c r="EV240" i="2"/>
  <c r="EW240" i="2"/>
  <c r="EX240" i="2"/>
  <c r="EY240" i="2"/>
  <c r="EZ240" i="2"/>
  <c r="FA240" i="2"/>
  <c r="FB240" i="2"/>
  <c r="FC240" i="2"/>
  <c r="FD240" i="2"/>
  <c r="FE240" i="2"/>
  <c r="FF240" i="2"/>
  <c r="FG240" i="2"/>
  <c r="FH240" i="2"/>
  <c r="FI240" i="2"/>
  <c r="FJ240" i="2"/>
  <c r="FK240" i="2"/>
  <c r="FL240" i="2"/>
  <c r="FM240" i="2"/>
  <c r="FN240" i="2"/>
  <c r="FO240" i="2"/>
  <c r="FP240" i="2"/>
  <c r="FQ240" i="2"/>
  <c r="FR240" i="2"/>
  <c r="FS240" i="2"/>
  <c r="FT240" i="2"/>
  <c r="FU240" i="2"/>
  <c r="FV240" i="2"/>
  <c r="FW240" i="2"/>
  <c r="FX240" i="2"/>
  <c r="FY240" i="2"/>
  <c r="FZ240" i="2"/>
  <c r="GA240" i="2"/>
  <c r="GB240" i="2"/>
  <c r="EA241" i="2"/>
  <c r="EB241" i="2"/>
  <c r="EC241" i="2"/>
  <c r="ED241" i="2"/>
  <c r="EE241" i="2"/>
  <c r="EF241" i="2"/>
  <c r="EG241" i="2"/>
  <c r="EH241" i="2"/>
  <c r="EI241" i="2"/>
  <c r="EJ241" i="2"/>
  <c r="EK241" i="2"/>
  <c r="EL241" i="2"/>
  <c r="EM241" i="2"/>
  <c r="EN241" i="2"/>
  <c r="EO241" i="2"/>
  <c r="EP241" i="2"/>
  <c r="EQ241" i="2"/>
  <c r="ER241" i="2"/>
  <c r="ES241" i="2"/>
  <c r="ET241" i="2"/>
  <c r="EU241" i="2"/>
  <c r="EV241" i="2"/>
  <c r="EW241" i="2"/>
  <c r="EX241" i="2"/>
  <c r="EY241" i="2"/>
  <c r="EZ241" i="2"/>
  <c r="FA241" i="2"/>
  <c r="FB241" i="2"/>
  <c r="FC241" i="2"/>
  <c r="FD241" i="2"/>
  <c r="FE241" i="2"/>
  <c r="FF241" i="2"/>
  <c r="FG241" i="2"/>
  <c r="FH241" i="2"/>
  <c r="FI241" i="2"/>
  <c r="FJ241" i="2"/>
  <c r="FK241" i="2"/>
  <c r="FL241" i="2"/>
  <c r="FM241" i="2"/>
  <c r="FN241" i="2"/>
  <c r="FO241" i="2"/>
  <c r="FP241" i="2"/>
  <c r="FQ241" i="2"/>
  <c r="FR241" i="2"/>
  <c r="FS241" i="2"/>
  <c r="FT241" i="2"/>
  <c r="FU241" i="2"/>
  <c r="FV241" i="2"/>
  <c r="FW241" i="2"/>
  <c r="FX241" i="2"/>
  <c r="FY241" i="2"/>
  <c r="FZ241" i="2"/>
  <c r="GA241" i="2"/>
  <c r="GB241" i="2"/>
  <c r="EA242" i="2"/>
  <c r="EB242" i="2"/>
  <c r="EC242" i="2"/>
  <c r="ED242" i="2"/>
  <c r="EE242" i="2"/>
  <c r="EF242" i="2"/>
  <c r="EG242" i="2"/>
  <c r="EH242" i="2"/>
  <c r="EI242" i="2"/>
  <c r="EJ242" i="2"/>
  <c r="EK242" i="2"/>
  <c r="EL242" i="2"/>
  <c r="EM242" i="2"/>
  <c r="EN242" i="2"/>
  <c r="EO242" i="2"/>
  <c r="EP242" i="2"/>
  <c r="EQ242" i="2"/>
  <c r="ER242" i="2"/>
  <c r="ES242" i="2"/>
  <c r="ET242" i="2"/>
  <c r="EU242" i="2"/>
  <c r="EV242" i="2"/>
  <c r="EW242" i="2"/>
  <c r="EX242" i="2"/>
  <c r="EY242" i="2"/>
  <c r="EZ242" i="2"/>
  <c r="FA242" i="2"/>
  <c r="FB242" i="2"/>
  <c r="FC242" i="2"/>
  <c r="FD242" i="2"/>
  <c r="FE242" i="2"/>
  <c r="FF242" i="2"/>
  <c r="FG242" i="2"/>
  <c r="FH242" i="2"/>
  <c r="FI242" i="2"/>
  <c r="FJ242" i="2"/>
  <c r="FK242" i="2"/>
  <c r="FL242" i="2"/>
  <c r="FM242" i="2"/>
  <c r="FN242" i="2"/>
  <c r="FO242" i="2"/>
  <c r="FP242" i="2"/>
  <c r="FQ242" i="2"/>
  <c r="FR242" i="2"/>
  <c r="FS242" i="2"/>
  <c r="FT242" i="2"/>
  <c r="FU242" i="2"/>
  <c r="FV242" i="2"/>
  <c r="FW242" i="2"/>
  <c r="FX242" i="2"/>
  <c r="FY242" i="2"/>
  <c r="FZ242" i="2"/>
  <c r="GA242" i="2"/>
  <c r="GB242" i="2"/>
  <c r="EA243" i="2"/>
  <c r="EB243" i="2"/>
  <c r="EC243" i="2"/>
  <c r="ED243" i="2"/>
  <c r="EE243" i="2"/>
  <c r="EF243" i="2"/>
  <c r="EG243" i="2"/>
  <c r="EH243" i="2"/>
  <c r="EI243" i="2"/>
  <c r="EJ243" i="2"/>
  <c r="EK243" i="2"/>
  <c r="EL243" i="2"/>
  <c r="EM243" i="2"/>
  <c r="EN243" i="2"/>
  <c r="EO243" i="2"/>
  <c r="EP243" i="2"/>
  <c r="EQ243" i="2"/>
  <c r="ER243" i="2"/>
  <c r="ES243" i="2"/>
  <c r="ET243" i="2"/>
  <c r="EU243" i="2"/>
  <c r="EV243" i="2"/>
  <c r="EW243" i="2"/>
  <c r="EX243" i="2"/>
  <c r="EY243" i="2"/>
  <c r="EZ243" i="2"/>
  <c r="FA243" i="2"/>
  <c r="FB243" i="2"/>
  <c r="FC243" i="2"/>
  <c r="FD243" i="2"/>
  <c r="FE243" i="2"/>
  <c r="FF243" i="2"/>
  <c r="FG243" i="2"/>
  <c r="FH243" i="2"/>
  <c r="FI243" i="2"/>
  <c r="FJ243" i="2"/>
  <c r="FK243" i="2"/>
  <c r="FL243" i="2"/>
  <c r="FM243" i="2"/>
  <c r="FN243" i="2"/>
  <c r="FO243" i="2"/>
  <c r="FP243" i="2"/>
  <c r="FQ243" i="2"/>
  <c r="FR243" i="2"/>
  <c r="FS243" i="2"/>
  <c r="FT243" i="2"/>
  <c r="FU243" i="2"/>
  <c r="FV243" i="2"/>
  <c r="FW243" i="2"/>
  <c r="FX243" i="2"/>
  <c r="FY243" i="2"/>
  <c r="FZ243" i="2"/>
  <c r="GA243" i="2"/>
  <c r="GB243" i="2"/>
  <c r="EA244" i="2"/>
  <c r="EB244" i="2"/>
  <c r="EC244" i="2"/>
  <c r="ED244" i="2"/>
  <c r="EE244" i="2"/>
  <c r="EF244" i="2"/>
  <c r="EG244" i="2"/>
  <c r="EH244" i="2"/>
  <c r="EI244" i="2"/>
  <c r="EJ244" i="2"/>
  <c r="EK244" i="2"/>
  <c r="EL244" i="2"/>
  <c r="EM244" i="2"/>
  <c r="EN244" i="2"/>
  <c r="EO244" i="2"/>
  <c r="EP244" i="2"/>
  <c r="EQ244" i="2"/>
  <c r="ER244" i="2"/>
  <c r="ES244" i="2"/>
  <c r="ET244" i="2"/>
  <c r="EU244" i="2"/>
  <c r="EV244" i="2"/>
  <c r="EW244" i="2"/>
  <c r="EX244" i="2"/>
  <c r="EY244" i="2"/>
  <c r="EZ244" i="2"/>
  <c r="FA244" i="2"/>
  <c r="FB244" i="2"/>
  <c r="FC244" i="2"/>
  <c r="FD244" i="2"/>
  <c r="FE244" i="2"/>
  <c r="FF244" i="2"/>
  <c r="FG244" i="2"/>
  <c r="FH244" i="2"/>
  <c r="FI244" i="2"/>
  <c r="FJ244" i="2"/>
  <c r="FK244" i="2"/>
  <c r="FL244" i="2"/>
  <c r="FM244" i="2"/>
  <c r="FN244" i="2"/>
  <c r="FO244" i="2"/>
  <c r="FP244" i="2"/>
  <c r="FQ244" i="2"/>
  <c r="FR244" i="2"/>
  <c r="FS244" i="2"/>
  <c r="FT244" i="2"/>
  <c r="FU244" i="2"/>
  <c r="FV244" i="2"/>
  <c r="FW244" i="2"/>
  <c r="FX244" i="2"/>
  <c r="FY244" i="2"/>
  <c r="FZ244" i="2"/>
  <c r="GA244" i="2"/>
  <c r="GB244" i="2"/>
  <c r="EA245" i="2"/>
  <c r="EB245" i="2"/>
  <c r="EC245" i="2"/>
  <c r="ED245" i="2"/>
  <c r="EE245" i="2"/>
  <c r="EF245" i="2"/>
  <c r="EG245" i="2"/>
  <c r="EH245" i="2"/>
  <c r="EI245" i="2"/>
  <c r="EJ245" i="2"/>
  <c r="EK245" i="2"/>
  <c r="EL245" i="2"/>
  <c r="EM245" i="2"/>
  <c r="EN245" i="2"/>
  <c r="EO245" i="2"/>
  <c r="EP245" i="2"/>
  <c r="EQ245" i="2"/>
  <c r="ER245" i="2"/>
  <c r="ES245" i="2"/>
  <c r="ET245" i="2"/>
  <c r="EU245" i="2"/>
  <c r="EV245" i="2"/>
  <c r="EW245" i="2"/>
  <c r="EX245" i="2"/>
  <c r="EY245" i="2"/>
  <c r="EZ245" i="2"/>
  <c r="FA245" i="2"/>
  <c r="FB245" i="2"/>
  <c r="FC245" i="2"/>
  <c r="FD245" i="2"/>
  <c r="FE245" i="2"/>
  <c r="FF245" i="2"/>
  <c r="FG245" i="2"/>
  <c r="FH245" i="2"/>
  <c r="FI245" i="2"/>
  <c r="FJ245" i="2"/>
  <c r="FK245" i="2"/>
  <c r="FL245" i="2"/>
  <c r="FM245" i="2"/>
  <c r="FN245" i="2"/>
  <c r="FO245" i="2"/>
  <c r="FP245" i="2"/>
  <c r="FQ245" i="2"/>
  <c r="FR245" i="2"/>
  <c r="FS245" i="2"/>
  <c r="FT245" i="2"/>
  <c r="FU245" i="2"/>
  <c r="FV245" i="2"/>
  <c r="FW245" i="2"/>
  <c r="FX245" i="2"/>
  <c r="FY245" i="2"/>
  <c r="FZ245" i="2"/>
  <c r="GA245" i="2"/>
  <c r="GB245" i="2"/>
  <c r="EA246" i="2"/>
  <c r="EB246" i="2"/>
  <c r="EC246" i="2"/>
  <c r="ED246" i="2"/>
  <c r="EE246" i="2"/>
  <c r="EF246" i="2"/>
  <c r="EG246" i="2"/>
  <c r="EH246" i="2"/>
  <c r="EI246" i="2"/>
  <c r="EJ246" i="2"/>
  <c r="EK246" i="2"/>
  <c r="EL246" i="2"/>
  <c r="EM246" i="2"/>
  <c r="EN246" i="2"/>
  <c r="EO246" i="2"/>
  <c r="EP246" i="2"/>
  <c r="EQ246" i="2"/>
  <c r="ER246" i="2"/>
  <c r="ES246" i="2"/>
  <c r="ET246" i="2"/>
  <c r="EU246" i="2"/>
  <c r="EV246" i="2"/>
  <c r="EW246" i="2"/>
  <c r="EX246" i="2"/>
  <c r="EY246" i="2"/>
  <c r="EZ246" i="2"/>
  <c r="FA246" i="2"/>
  <c r="FB246" i="2"/>
  <c r="FC246" i="2"/>
  <c r="FD246" i="2"/>
  <c r="FE246" i="2"/>
  <c r="FF246" i="2"/>
  <c r="FG246" i="2"/>
  <c r="FH246" i="2"/>
  <c r="FI246" i="2"/>
  <c r="FJ246" i="2"/>
  <c r="FK246" i="2"/>
  <c r="FL246" i="2"/>
  <c r="FM246" i="2"/>
  <c r="FN246" i="2"/>
  <c r="FO246" i="2"/>
  <c r="FP246" i="2"/>
  <c r="FQ246" i="2"/>
  <c r="FR246" i="2"/>
  <c r="FS246" i="2"/>
  <c r="FT246" i="2"/>
  <c r="FU246" i="2"/>
  <c r="FV246" i="2"/>
  <c r="FW246" i="2"/>
  <c r="FX246" i="2"/>
  <c r="FY246" i="2"/>
  <c r="FZ246" i="2"/>
  <c r="GA246" i="2"/>
  <c r="GB246" i="2"/>
  <c r="EA247" i="2"/>
  <c r="EB247" i="2"/>
  <c r="EC247" i="2"/>
  <c r="ED247" i="2"/>
  <c r="EE247" i="2"/>
  <c r="EF247" i="2"/>
  <c r="EG247" i="2"/>
  <c r="EH247" i="2"/>
  <c r="EI247" i="2"/>
  <c r="EJ247" i="2"/>
  <c r="EK247" i="2"/>
  <c r="EL247" i="2"/>
  <c r="EM247" i="2"/>
  <c r="EN247" i="2"/>
  <c r="EO247" i="2"/>
  <c r="EP247" i="2"/>
  <c r="EQ247" i="2"/>
  <c r="ER247" i="2"/>
  <c r="ES247" i="2"/>
  <c r="ET247" i="2"/>
  <c r="EU247" i="2"/>
  <c r="EV247" i="2"/>
  <c r="EW247" i="2"/>
  <c r="EX247" i="2"/>
  <c r="EY247" i="2"/>
  <c r="EZ247" i="2"/>
  <c r="FA247" i="2"/>
  <c r="FB247" i="2"/>
  <c r="FC247" i="2"/>
  <c r="FD247" i="2"/>
  <c r="FE247" i="2"/>
  <c r="FF247" i="2"/>
  <c r="FG247" i="2"/>
  <c r="FH247" i="2"/>
  <c r="FI247" i="2"/>
  <c r="FJ247" i="2"/>
  <c r="FK247" i="2"/>
  <c r="FL247" i="2"/>
  <c r="FM247" i="2"/>
  <c r="FN247" i="2"/>
  <c r="FO247" i="2"/>
  <c r="FP247" i="2"/>
  <c r="FQ247" i="2"/>
  <c r="FR247" i="2"/>
  <c r="FS247" i="2"/>
  <c r="FT247" i="2"/>
  <c r="FU247" i="2"/>
  <c r="FV247" i="2"/>
  <c r="FW247" i="2"/>
  <c r="FX247" i="2"/>
  <c r="FY247" i="2"/>
  <c r="FZ247" i="2"/>
  <c r="GA247" i="2"/>
  <c r="GB247" i="2"/>
  <c r="EA248" i="2"/>
  <c r="EB248" i="2"/>
  <c r="EC248" i="2"/>
  <c r="ED248" i="2"/>
  <c r="EE248" i="2"/>
  <c r="EF248" i="2"/>
  <c r="EG248" i="2"/>
  <c r="EH248" i="2"/>
  <c r="EI248" i="2"/>
  <c r="EJ248" i="2"/>
  <c r="EK248" i="2"/>
  <c r="EL248" i="2"/>
  <c r="EM248" i="2"/>
  <c r="EN248" i="2"/>
  <c r="EO248" i="2"/>
  <c r="EP248" i="2"/>
  <c r="EQ248" i="2"/>
  <c r="ER248" i="2"/>
  <c r="ES248" i="2"/>
  <c r="ET248" i="2"/>
  <c r="EU248" i="2"/>
  <c r="EV248" i="2"/>
  <c r="EW248" i="2"/>
  <c r="EX248" i="2"/>
  <c r="EY248" i="2"/>
  <c r="EZ248" i="2"/>
  <c r="FA248" i="2"/>
  <c r="FB248" i="2"/>
  <c r="FC248" i="2"/>
  <c r="FD248" i="2"/>
  <c r="FE248" i="2"/>
  <c r="FF248" i="2"/>
  <c r="FG248" i="2"/>
  <c r="FH248" i="2"/>
  <c r="FI248" i="2"/>
  <c r="FJ248" i="2"/>
  <c r="FK248" i="2"/>
  <c r="FL248" i="2"/>
  <c r="FM248" i="2"/>
  <c r="FN248" i="2"/>
  <c r="FO248" i="2"/>
  <c r="FP248" i="2"/>
  <c r="FQ248" i="2"/>
  <c r="FR248" i="2"/>
  <c r="FS248" i="2"/>
  <c r="FT248" i="2"/>
  <c r="FU248" i="2"/>
  <c r="FV248" i="2"/>
  <c r="FW248" i="2"/>
  <c r="FX248" i="2"/>
  <c r="FY248" i="2"/>
  <c r="FZ248" i="2"/>
  <c r="GA248" i="2"/>
  <c r="GB248" i="2"/>
  <c r="EA249" i="2"/>
  <c r="EB249" i="2"/>
  <c r="EC249" i="2"/>
  <c r="ED249" i="2"/>
  <c r="EE249" i="2"/>
  <c r="EF249" i="2"/>
  <c r="EG249" i="2"/>
  <c r="EH249" i="2"/>
  <c r="EI249" i="2"/>
  <c r="EJ249" i="2"/>
  <c r="EK249" i="2"/>
  <c r="EL249" i="2"/>
  <c r="EM249" i="2"/>
  <c r="EN249" i="2"/>
  <c r="EO249" i="2"/>
  <c r="EP249" i="2"/>
  <c r="EQ249" i="2"/>
  <c r="ER249" i="2"/>
  <c r="ES249" i="2"/>
  <c r="ET249" i="2"/>
  <c r="EU249" i="2"/>
  <c r="EV249" i="2"/>
  <c r="EW249" i="2"/>
  <c r="EX249" i="2"/>
  <c r="EY249" i="2"/>
  <c r="EZ249" i="2"/>
  <c r="FA249" i="2"/>
  <c r="FB249" i="2"/>
  <c r="FC249" i="2"/>
  <c r="FD249" i="2"/>
  <c r="FE249" i="2"/>
  <c r="FF249" i="2"/>
  <c r="FG249" i="2"/>
  <c r="FH249" i="2"/>
  <c r="FI249" i="2"/>
  <c r="FJ249" i="2"/>
  <c r="FK249" i="2"/>
  <c r="FL249" i="2"/>
  <c r="FM249" i="2"/>
  <c r="FN249" i="2"/>
  <c r="FO249" i="2"/>
  <c r="FP249" i="2"/>
  <c r="FQ249" i="2"/>
  <c r="FR249" i="2"/>
  <c r="FS249" i="2"/>
  <c r="FT249" i="2"/>
  <c r="FU249" i="2"/>
  <c r="FV249" i="2"/>
  <c r="FW249" i="2"/>
  <c r="FX249" i="2"/>
  <c r="FY249" i="2"/>
  <c r="FZ249" i="2"/>
  <c r="GA249" i="2"/>
  <c r="GB249" i="2"/>
  <c r="EA250" i="2"/>
  <c r="EB250" i="2"/>
  <c r="EC250" i="2"/>
  <c r="ED250" i="2"/>
  <c r="EE250" i="2"/>
  <c r="EF250" i="2"/>
  <c r="EG250" i="2"/>
  <c r="EH250" i="2"/>
  <c r="EI250" i="2"/>
  <c r="EJ250" i="2"/>
  <c r="EK250" i="2"/>
  <c r="EL250" i="2"/>
  <c r="EM250" i="2"/>
  <c r="EN250" i="2"/>
  <c r="EO250" i="2"/>
  <c r="EP250" i="2"/>
  <c r="EQ250" i="2"/>
  <c r="ER250" i="2"/>
  <c r="ES250" i="2"/>
  <c r="ET250" i="2"/>
  <c r="EU250" i="2"/>
  <c r="EV250" i="2"/>
  <c r="EW250" i="2"/>
  <c r="EX250" i="2"/>
  <c r="EY250" i="2"/>
  <c r="EZ250" i="2"/>
  <c r="FA250" i="2"/>
  <c r="FB250" i="2"/>
  <c r="FC250" i="2"/>
  <c r="FD250" i="2"/>
  <c r="FE250" i="2"/>
  <c r="FF250" i="2"/>
  <c r="FG250" i="2"/>
  <c r="FH250" i="2"/>
  <c r="FI250" i="2"/>
  <c r="FJ250" i="2"/>
  <c r="FK250" i="2"/>
  <c r="FL250" i="2"/>
  <c r="FM250" i="2"/>
  <c r="FN250" i="2"/>
  <c r="FO250" i="2"/>
  <c r="FP250" i="2"/>
  <c r="FQ250" i="2"/>
  <c r="FR250" i="2"/>
  <c r="FS250" i="2"/>
  <c r="FT250" i="2"/>
  <c r="FU250" i="2"/>
  <c r="FV250" i="2"/>
  <c r="FW250" i="2"/>
  <c r="FX250" i="2"/>
  <c r="FY250" i="2"/>
  <c r="FZ250" i="2"/>
  <c r="GA250" i="2"/>
  <c r="GB250" i="2"/>
  <c r="EA251" i="2"/>
  <c r="EB251" i="2"/>
  <c r="EC251" i="2"/>
  <c r="ED251" i="2"/>
  <c r="EE251" i="2"/>
  <c r="EF251" i="2"/>
  <c r="EG251" i="2"/>
  <c r="EH251" i="2"/>
  <c r="EI251" i="2"/>
  <c r="EJ251" i="2"/>
  <c r="EK251" i="2"/>
  <c r="EL251" i="2"/>
  <c r="EM251" i="2"/>
  <c r="EN251" i="2"/>
  <c r="EO251" i="2"/>
  <c r="EP251" i="2"/>
  <c r="EQ251" i="2"/>
  <c r="ER251" i="2"/>
  <c r="ES251" i="2"/>
  <c r="ET251" i="2"/>
  <c r="EU251" i="2"/>
  <c r="EV251" i="2"/>
  <c r="EW251" i="2"/>
  <c r="EX251" i="2"/>
  <c r="EY251" i="2"/>
  <c r="EZ251" i="2"/>
  <c r="FA251" i="2"/>
  <c r="FB251" i="2"/>
  <c r="FC251" i="2"/>
  <c r="FD251" i="2"/>
  <c r="FE251" i="2"/>
  <c r="FF251" i="2"/>
  <c r="FG251" i="2"/>
  <c r="FH251" i="2"/>
  <c r="FI251" i="2"/>
  <c r="FJ251" i="2"/>
  <c r="FK251" i="2"/>
  <c r="FL251" i="2"/>
  <c r="FM251" i="2"/>
  <c r="FN251" i="2"/>
  <c r="FO251" i="2"/>
  <c r="FP251" i="2"/>
  <c r="FQ251" i="2"/>
  <c r="FR251" i="2"/>
  <c r="FS251" i="2"/>
  <c r="FT251" i="2"/>
  <c r="FU251" i="2"/>
  <c r="FV251" i="2"/>
  <c r="FW251" i="2"/>
  <c r="FX251" i="2"/>
  <c r="FY251" i="2"/>
  <c r="FZ251" i="2"/>
  <c r="GA251" i="2"/>
  <c r="GB251" i="2"/>
  <c r="EA252" i="2"/>
  <c r="EB252" i="2"/>
  <c r="EC252" i="2"/>
  <c r="ED252" i="2"/>
  <c r="EE252" i="2"/>
  <c r="EF252" i="2"/>
  <c r="EG252" i="2"/>
  <c r="EH252" i="2"/>
  <c r="EI252" i="2"/>
  <c r="EJ252" i="2"/>
  <c r="EK252" i="2"/>
  <c r="EL252" i="2"/>
  <c r="EM252" i="2"/>
  <c r="EN252" i="2"/>
  <c r="EO252" i="2"/>
  <c r="EP252" i="2"/>
  <c r="EQ252" i="2"/>
  <c r="ER252" i="2"/>
  <c r="ES252" i="2"/>
  <c r="ET252" i="2"/>
  <c r="EU252" i="2"/>
  <c r="EV252" i="2"/>
  <c r="EW252" i="2"/>
  <c r="EX252" i="2"/>
  <c r="EY252" i="2"/>
  <c r="EZ252" i="2"/>
  <c r="FA252" i="2"/>
  <c r="FB252" i="2"/>
  <c r="FC252" i="2"/>
  <c r="FD252" i="2"/>
  <c r="FE252" i="2"/>
  <c r="FF252" i="2"/>
  <c r="FG252" i="2"/>
  <c r="FH252" i="2"/>
  <c r="FI252" i="2"/>
  <c r="FJ252" i="2"/>
  <c r="FK252" i="2"/>
  <c r="FL252" i="2"/>
  <c r="FM252" i="2"/>
  <c r="FN252" i="2"/>
  <c r="FO252" i="2"/>
  <c r="FP252" i="2"/>
  <c r="FQ252" i="2"/>
  <c r="FR252" i="2"/>
  <c r="FS252" i="2"/>
  <c r="FT252" i="2"/>
  <c r="FU252" i="2"/>
  <c r="FV252" i="2"/>
  <c r="FW252" i="2"/>
  <c r="FX252" i="2"/>
  <c r="FY252" i="2"/>
  <c r="FZ252" i="2"/>
  <c r="GA252" i="2"/>
  <c r="GB252" i="2"/>
  <c r="EA253" i="2"/>
  <c r="EB253" i="2"/>
  <c r="EC253" i="2"/>
  <c r="ED253" i="2"/>
  <c r="EE253" i="2"/>
  <c r="EF253" i="2"/>
  <c r="EG253" i="2"/>
  <c r="EH253" i="2"/>
  <c r="EI253" i="2"/>
  <c r="EJ253" i="2"/>
  <c r="EK253" i="2"/>
  <c r="EL253" i="2"/>
  <c r="EM253" i="2"/>
  <c r="EN253" i="2"/>
  <c r="EO253" i="2"/>
  <c r="EP253" i="2"/>
  <c r="EQ253" i="2"/>
  <c r="ER253" i="2"/>
  <c r="ES253" i="2"/>
  <c r="ET253" i="2"/>
  <c r="EU253" i="2"/>
  <c r="EV253" i="2"/>
  <c r="EW253" i="2"/>
  <c r="EX253" i="2"/>
  <c r="EY253" i="2"/>
  <c r="EZ253" i="2"/>
  <c r="FA253" i="2"/>
  <c r="FB253" i="2"/>
  <c r="FC253" i="2"/>
  <c r="FD253" i="2"/>
  <c r="FE253" i="2"/>
  <c r="FF253" i="2"/>
  <c r="FG253" i="2"/>
  <c r="FH253" i="2"/>
  <c r="FI253" i="2"/>
  <c r="FJ253" i="2"/>
  <c r="FK253" i="2"/>
  <c r="FL253" i="2"/>
  <c r="FM253" i="2"/>
  <c r="FN253" i="2"/>
  <c r="FO253" i="2"/>
  <c r="FP253" i="2"/>
  <c r="FQ253" i="2"/>
  <c r="FR253" i="2"/>
  <c r="FS253" i="2"/>
  <c r="FT253" i="2"/>
  <c r="FU253" i="2"/>
  <c r="FV253" i="2"/>
  <c r="FW253" i="2"/>
  <c r="FX253" i="2"/>
  <c r="FY253" i="2"/>
  <c r="FZ253" i="2"/>
  <c r="GA253" i="2"/>
  <c r="GB253" i="2"/>
  <c r="EA254" i="2"/>
  <c r="EB254" i="2"/>
  <c r="EC254" i="2"/>
  <c r="ED254" i="2"/>
  <c r="EE254" i="2"/>
  <c r="EF254" i="2"/>
  <c r="EG254" i="2"/>
  <c r="EH254" i="2"/>
  <c r="EI254" i="2"/>
  <c r="EJ254" i="2"/>
  <c r="EK254" i="2"/>
  <c r="EL254" i="2"/>
  <c r="EM254" i="2"/>
  <c r="EN254" i="2"/>
  <c r="EO254" i="2"/>
  <c r="EP254" i="2"/>
  <c r="EQ254" i="2"/>
  <c r="ER254" i="2"/>
  <c r="ES254" i="2"/>
  <c r="ET254" i="2"/>
  <c r="EU254" i="2"/>
  <c r="EV254" i="2"/>
  <c r="EW254" i="2"/>
  <c r="EX254" i="2"/>
  <c r="EY254" i="2"/>
  <c r="EZ254" i="2"/>
  <c r="FA254" i="2"/>
  <c r="FB254" i="2"/>
  <c r="FC254" i="2"/>
  <c r="FD254" i="2"/>
  <c r="FE254" i="2"/>
  <c r="FF254" i="2"/>
  <c r="FG254" i="2"/>
  <c r="FH254" i="2"/>
  <c r="FI254" i="2"/>
  <c r="FJ254" i="2"/>
  <c r="FK254" i="2"/>
  <c r="FL254" i="2"/>
  <c r="FM254" i="2"/>
  <c r="FN254" i="2"/>
  <c r="FO254" i="2"/>
  <c r="FP254" i="2"/>
  <c r="FQ254" i="2"/>
  <c r="FR254" i="2"/>
  <c r="FS254" i="2"/>
  <c r="FT254" i="2"/>
  <c r="FU254" i="2"/>
  <c r="FV254" i="2"/>
  <c r="FW254" i="2"/>
  <c r="FX254" i="2"/>
  <c r="FY254" i="2"/>
  <c r="FZ254" i="2"/>
  <c r="GA254" i="2"/>
  <c r="GB254" i="2"/>
  <c r="EA255" i="2"/>
  <c r="EB255" i="2"/>
  <c r="EC255" i="2"/>
  <c r="ED255" i="2"/>
  <c r="EE255" i="2"/>
  <c r="EF255" i="2"/>
  <c r="EG255" i="2"/>
  <c r="EH255" i="2"/>
  <c r="EI255" i="2"/>
  <c r="EJ255" i="2"/>
  <c r="EK255" i="2"/>
  <c r="EL255" i="2"/>
  <c r="EM255" i="2"/>
  <c r="EN255" i="2"/>
  <c r="EO255" i="2"/>
  <c r="EP255" i="2"/>
  <c r="EQ255" i="2"/>
  <c r="ER255" i="2"/>
  <c r="ES255" i="2"/>
  <c r="ET255" i="2"/>
  <c r="EU255" i="2"/>
  <c r="EV255" i="2"/>
  <c r="EW255" i="2"/>
  <c r="EX255" i="2"/>
  <c r="EY255" i="2"/>
  <c r="EZ255" i="2"/>
  <c r="FA255" i="2"/>
  <c r="FB255" i="2"/>
  <c r="FC255" i="2"/>
  <c r="FD255" i="2"/>
  <c r="FE255" i="2"/>
  <c r="FF255" i="2"/>
  <c r="FG255" i="2"/>
  <c r="FH255" i="2"/>
  <c r="FI255" i="2"/>
  <c r="FJ255" i="2"/>
  <c r="FK255" i="2"/>
  <c r="FL255" i="2"/>
  <c r="FM255" i="2"/>
  <c r="FN255" i="2"/>
  <c r="FO255" i="2"/>
  <c r="FP255" i="2"/>
  <c r="FQ255" i="2"/>
  <c r="FR255" i="2"/>
  <c r="FS255" i="2"/>
  <c r="FT255" i="2"/>
  <c r="FU255" i="2"/>
  <c r="FV255" i="2"/>
  <c r="FW255" i="2"/>
  <c r="FX255" i="2"/>
  <c r="FY255" i="2"/>
  <c r="FZ255" i="2"/>
  <c r="GA255" i="2"/>
  <c r="GB255" i="2"/>
  <c r="EA256" i="2"/>
  <c r="EB256" i="2"/>
  <c r="EC256" i="2"/>
  <c r="ED256" i="2"/>
  <c r="EE256" i="2"/>
  <c r="EF256" i="2"/>
  <c r="EG256" i="2"/>
  <c r="EH256" i="2"/>
  <c r="EI256" i="2"/>
  <c r="EJ256" i="2"/>
  <c r="EK256" i="2"/>
  <c r="EL256" i="2"/>
  <c r="EM256" i="2"/>
  <c r="EN256" i="2"/>
  <c r="EO256" i="2"/>
  <c r="EP256" i="2"/>
  <c r="EQ256" i="2"/>
  <c r="ER256" i="2"/>
  <c r="ES256" i="2"/>
  <c r="ET256" i="2"/>
  <c r="EU256" i="2"/>
  <c r="EV256" i="2"/>
  <c r="EW256" i="2"/>
  <c r="EX256" i="2"/>
  <c r="EY256" i="2"/>
  <c r="EZ256" i="2"/>
  <c r="FA256" i="2"/>
  <c r="FB256" i="2"/>
  <c r="FC256" i="2"/>
  <c r="FD256" i="2"/>
  <c r="FE256" i="2"/>
  <c r="FF256" i="2"/>
  <c r="FG256" i="2"/>
  <c r="FH256" i="2"/>
  <c r="FI256" i="2"/>
  <c r="FJ256" i="2"/>
  <c r="FK256" i="2"/>
  <c r="FL256" i="2"/>
  <c r="FM256" i="2"/>
  <c r="FN256" i="2"/>
  <c r="FO256" i="2"/>
  <c r="FP256" i="2"/>
  <c r="FQ256" i="2"/>
  <c r="FR256" i="2"/>
  <c r="FS256" i="2"/>
  <c r="FT256" i="2"/>
  <c r="FU256" i="2"/>
  <c r="FV256" i="2"/>
  <c r="FW256" i="2"/>
  <c r="FX256" i="2"/>
  <c r="FY256" i="2"/>
  <c r="FZ256" i="2"/>
  <c r="GA256" i="2"/>
  <c r="GB256" i="2"/>
  <c r="EA257" i="2"/>
  <c r="EB257" i="2"/>
  <c r="EC257" i="2"/>
  <c r="ED257" i="2"/>
  <c r="EE257" i="2"/>
  <c r="EF257" i="2"/>
  <c r="EG257" i="2"/>
  <c r="EH257" i="2"/>
  <c r="EI257" i="2"/>
  <c r="EJ257" i="2"/>
  <c r="EK257" i="2"/>
  <c r="EL257" i="2"/>
  <c r="EM257" i="2"/>
  <c r="EN257" i="2"/>
  <c r="EO257" i="2"/>
  <c r="EP257" i="2"/>
  <c r="EQ257" i="2"/>
  <c r="ER257" i="2"/>
  <c r="ES257" i="2"/>
  <c r="ET257" i="2"/>
  <c r="EU257" i="2"/>
  <c r="EV257" i="2"/>
  <c r="EW257" i="2"/>
  <c r="EX257" i="2"/>
  <c r="EY257" i="2"/>
  <c r="EZ257" i="2"/>
  <c r="FA257" i="2"/>
  <c r="FB257" i="2"/>
  <c r="FC257" i="2"/>
  <c r="FD257" i="2"/>
  <c r="FE257" i="2"/>
  <c r="FF257" i="2"/>
  <c r="FG257" i="2"/>
  <c r="FH257" i="2"/>
  <c r="FI257" i="2"/>
  <c r="FJ257" i="2"/>
  <c r="FK257" i="2"/>
  <c r="FL257" i="2"/>
  <c r="FM257" i="2"/>
  <c r="FN257" i="2"/>
  <c r="FO257" i="2"/>
  <c r="FP257" i="2"/>
  <c r="FQ257" i="2"/>
  <c r="FR257" i="2"/>
  <c r="FS257" i="2"/>
  <c r="FT257" i="2"/>
  <c r="FU257" i="2"/>
  <c r="FV257" i="2"/>
  <c r="FW257" i="2"/>
  <c r="FX257" i="2"/>
  <c r="FY257" i="2"/>
  <c r="FZ257" i="2"/>
  <c r="GA257" i="2"/>
  <c r="GB257" i="2"/>
  <c r="EA258" i="2"/>
  <c r="EB258" i="2"/>
  <c r="EC258" i="2"/>
  <c r="ED258" i="2"/>
  <c r="EE258" i="2"/>
  <c r="EF258" i="2"/>
  <c r="EG258" i="2"/>
  <c r="EH258" i="2"/>
  <c r="EI258" i="2"/>
  <c r="EJ258" i="2"/>
  <c r="EK258" i="2"/>
  <c r="EL258" i="2"/>
  <c r="EM258" i="2"/>
  <c r="EN258" i="2"/>
  <c r="EO258" i="2"/>
  <c r="EP258" i="2"/>
  <c r="EQ258" i="2"/>
  <c r="ER258" i="2"/>
  <c r="ES258" i="2"/>
  <c r="ET258" i="2"/>
  <c r="EU258" i="2"/>
  <c r="EV258" i="2"/>
  <c r="EW258" i="2"/>
  <c r="EX258" i="2"/>
  <c r="EY258" i="2"/>
  <c r="EZ258" i="2"/>
  <c r="FA258" i="2"/>
  <c r="FB258" i="2"/>
  <c r="FC258" i="2"/>
  <c r="FD258" i="2"/>
  <c r="FE258" i="2"/>
  <c r="FF258" i="2"/>
  <c r="FG258" i="2"/>
  <c r="FH258" i="2"/>
  <c r="FI258" i="2"/>
  <c r="FJ258" i="2"/>
  <c r="FK258" i="2"/>
  <c r="FL258" i="2"/>
  <c r="FM258" i="2"/>
  <c r="FN258" i="2"/>
  <c r="FO258" i="2"/>
  <c r="FP258" i="2"/>
  <c r="FQ258" i="2"/>
  <c r="FR258" i="2"/>
  <c r="FS258" i="2"/>
  <c r="FT258" i="2"/>
  <c r="FU258" i="2"/>
  <c r="FV258" i="2"/>
  <c r="FW258" i="2"/>
  <c r="FX258" i="2"/>
  <c r="FY258" i="2"/>
  <c r="FZ258" i="2"/>
  <c r="GA258" i="2"/>
  <c r="GB258" i="2"/>
  <c r="EA259" i="2"/>
  <c r="EB259" i="2"/>
  <c r="EC259" i="2"/>
  <c r="ED259" i="2"/>
  <c r="EE259" i="2"/>
  <c r="EF259" i="2"/>
  <c r="EG259" i="2"/>
  <c r="EH259" i="2"/>
  <c r="EI259" i="2"/>
  <c r="EJ259" i="2"/>
  <c r="EK259" i="2"/>
  <c r="EL259" i="2"/>
  <c r="EM259" i="2"/>
  <c r="EN259" i="2"/>
  <c r="EO259" i="2"/>
  <c r="EP259" i="2"/>
  <c r="EQ259" i="2"/>
  <c r="ER259" i="2"/>
  <c r="ES259" i="2"/>
  <c r="ET259" i="2"/>
  <c r="EU259" i="2"/>
  <c r="EV259" i="2"/>
  <c r="EW259" i="2"/>
  <c r="EX259" i="2"/>
  <c r="EY259" i="2"/>
  <c r="EZ259" i="2"/>
  <c r="FA259" i="2"/>
  <c r="FB259" i="2"/>
  <c r="FC259" i="2"/>
  <c r="FD259" i="2"/>
  <c r="FE259" i="2"/>
  <c r="FF259" i="2"/>
  <c r="FG259" i="2"/>
  <c r="FH259" i="2"/>
  <c r="FI259" i="2"/>
  <c r="FJ259" i="2"/>
  <c r="FK259" i="2"/>
  <c r="FL259" i="2"/>
  <c r="FM259" i="2"/>
  <c r="FN259" i="2"/>
  <c r="FO259" i="2"/>
  <c r="FP259" i="2"/>
  <c r="FQ259" i="2"/>
  <c r="FR259" i="2"/>
  <c r="FS259" i="2"/>
  <c r="FT259" i="2"/>
  <c r="FU259" i="2"/>
  <c r="FV259" i="2"/>
  <c r="FW259" i="2"/>
  <c r="FX259" i="2"/>
  <c r="FY259" i="2"/>
  <c r="FZ259" i="2"/>
  <c r="GA259" i="2"/>
  <c r="GB259" i="2"/>
  <c r="EA260" i="2"/>
  <c r="EB260" i="2"/>
  <c r="EC260" i="2"/>
  <c r="ED260" i="2"/>
  <c r="EE260" i="2"/>
  <c r="EF260" i="2"/>
  <c r="EG260" i="2"/>
  <c r="EH260" i="2"/>
  <c r="EI260" i="2"/>
  <c r="EJ260" i="2"/>
  <c r="EK260" i="2"/>
  <c r="EL260" i="2"/>
  <c r="EM260" i="2"/>
  <c r="EN260" i="2"/>
  <c r="EO260" i="2"/>
  <c r="EP260" i="2"/>
  <c r="EQ260" i="2"/>
  <c r="ER260" i="2"/>
  <c r="ES260" i="2"/>
  <c r="ET260" i="2"/>
  <c r="EU260" i="2"/>
  <c r="EV260" i="2"/>
  <c r="EW260" i="2"/>
  <c r="EX260" i="2"/>
  <c r="EY260" i="2"/>
  <c r="EZ260" i="2"/>
  <c r="FA260" i="2"/>
  <c r="FB260" i="2"/>
  <c r="FC260" i="2"/>
  <c r="FD260" i="2"/>
  <c r="FE260" i="2"/>
  <c r="FF260" i="2"/>
  <c r="FG260" i="2"/>
  <c r="FH260" i="2"/>
  <c r="FI260" i="2"/>
  <c r="FJ260" i="2"/>
  <c r="FK260" i="2"/>
  <c r="FL260" i="2"/>
  <c r="FM260" i="2"/>
  <c r="FN260" i="2"/>
  <c r="FO260" i="2"/>
  <c r="FP260" i="2"/>
  <c r="FQ260" i="2"/>
  <c r="FR260" i="2"/>
  <c r="FS260" i="2"/>
  <c r="FT260" i="2"/>
  <c r="FU260" i="2"/>
  <c r="FV260" i="2"/>
  <c r="FW260" i="2"/>
  <c r="FX260" i="2"/>
  <c r="FY260" i="2"/>
  <c r="FZ260" i="2"/>
  <c r="GA260" i="2"/>
  <c r="GB260" i="2"/>
  <c r="GB11" i="2"/>
  <c r="FW11" i="2"/>
  <c r="FX11" i="2"/>
  <c r="FY11" i="2"/>
  <c r="FZ11" i="2"/>
  <c r="GA11" i="2"/>
  <c r="FK11" i="2"/>
  <c r="FL11" i="2"/>
  <c r="FM11" i="2"/>
  <c r="FN11" i="2"/>
  <c r="FO11" i="2"/>
  <c r="FP11" i="2"/>
  <c r="FQ11" i="2"/>
  <c r="FR11" i="2"/>
  <c r="FS11" i="2"/>
  <c r="FT11" i="2"/>
  <c r="FU11" i="2"/>
  <c r="FV11" i="2"/>
  <c r="EB11" i="2"/>
  <c r="EC11" i="2"/>
  <c r="ED11" i="2"/>
  <c r="EE11" i="2"/>
  <c r="EF11" i="2"/>
  <c r="EG11" i="2"/>
  <c r="EH11" i="2"/>
  <c r="EI11" i="2"/>
  <c r="EJ11" i="2"/>
  <c r="EK11" i="2"/>
  <c r="EL11" i="2"/>
  <c r="EN11" i="2"/>
  <c r="EP11" i="2"/>
  <c r="EQ11" i="2"/>
  <c r="EU11" i="2"/>
  <c r="EX11" i="2"/>
  <c r="EY11" i="2"/>
  <c r="EZ11" i="2"/>
  <c r="FC11" i="2"/>
  <c r="FE11" i="2"/>
  <c r="FF11" i="2"/>
  <c r="FG11" i="2"/>
  <c r="FH11" i="2"/>
  <c r="FI11" i="2"/>
  <c r="FJ11" i="2"/>
  <c r="EA11" i="2"/>
  <c r="DW260" i="2"/>
  <c r="DW259" i="2"/>
  <c r="DW258" i="2"/>
  <c r="DW257" i="2"/>
  <c r="DW256" i="2"/>
  <c r="DW255" i="2"/>
  <c r="DW254" i="2"/>
  <c r="DW253" i="2"/>
  <c r="DW252" i="2"/>
  <c r="DW251" i="2"/>
  <c r="DW250" i="2"/>
  <c r="DW249" i="2"/>
  <c r="DW248" i="2"/>
  <c r="DW247" i="2"/>
  <c r="DW246" i="2"/>
  <c r="DW245" i="2"/>
  <c r="DW244" i="2"/>
  <c r="DW243" i="2"/>
  <c r="DW242" i="2"/>
  <c r="DW241" i="2"/>
  <c r="DW240" i="2"/>
  <c r="DW239" i="2"/>
  <c r="DW238" i="2"/>
  <c r="DW237" i="2"/>
  <c r="DW236" i="2"/>
  <c r="DW235" i="2"/>
  <c r="DW234" i="2"/>
  <c r="DW233" i="2"/>
  <c r="DW232" i="2"/>
  <c r="DW231" i="2"/>
  <c r="DW230" i="2"/>
  <c r="DW229" i="2"/>
  <c r="DW228" i="2"/>
  <c r="DW227" i="2"/>
  <c r="DW226" i="2"/>
  <c r="DW225" i="2"/>
  <c r="DW224" i="2"/>
  <c r="DW223" i="2"/>
  <c r="DW222" i="2"/>
  <c r="DW221" i="2"/>
  <c r="DW220" i="2"/>
  <c r="DW219" i="2"/>
  <c r="DW218" i="2"/>
  <c r="DW217" i="2"/>
  <c r="DW216" i="2"/>
  <c r="DW215" i="2"/>
  <c r="DW214" i="2"/>
  <c r="DW213" i="2"/>
  <c r="DW212" i="2"/>
  <c r="DW211" i="2"/>
  <c r="DW210" i="2"/>
  <c r="DW209" i="2"/>
  <c r="DW208" i="2"/>
  <c r="DW207" i="2"/>
  <c r="DW206" i="2"/>
  <c r="DW205" i="2"/>
  <c r="DW204" i="2"/>
  <c r="DW203" i="2"/>
  <c r="DW202" i="2"/>
  <c r="DW201" i="2"/>
  <c r="DW200" i="2"/>
  <c r="DW199" i="2"/>
  <c r="DW198" i="2"/>
  <c r="DW197" i="2"/>
  <c r="DW196" i="2"/>
  <c r="DW195" i="2"/>
  <c r="DW194" i="2"/>
  <c r="DW193" i="2"/>
  <c r="DW192" i="2"/>
  <c r="DW191" i="2"/>
  <c r="DW190" i="2"/>
  <c r="DW189" i="2"/>
  <c r="DW188" i="2"/>
  <c r="DW187" i="2"/>
  <c r="DW186" i="2"/>
  <c r="DW185" i="2"/>
  <c r="DW184" i="2"/>
  <c r="DW183" i="2"/>
  <c r="DW182" i="2"/>
  <c r="DW181" i="2"/>
  <c r="DW180" i="2"/>
  <c r="DW179" i="2"/>
  <c r="DW178" i="2"/>
  <c r="DW177" i="2"/>
  <c r="DW176" i="2"/>
  <c r="DW175" i="2"/>
  <c r="DW174" i="2"/>
  <c r="DW173" i="2"/>
  <c r="DW172" i="2"/>
  <c r="DW171" i="2"/>
  <c r="DW170" i="2"/>
  <c r="DW169" i="2"/>
  <c r="DW168" i="2"/>
  <c r="DW167" i="2"/>
  <c r="DW166" i="2"/>
  <c r="DW165" i="2"/>
  <c r="DW164" i="2"/>
  <c r="DW163" i="2"/>
  <c r="DW162" i="2"/>
  <c r="DW161" i="2"/>
  <c r="DW160" i="2"/>
  <c r="DW159" i="2"/>
  <c r="DW158" i="2"/>
  <c r="DW157" i="2"/>
  <c r="DW156" i="2"/>
  <c r="DW155" i="2"/>
  <c r="DW154" i="2"/>
  <c r="DW153" i="2"/>
  <c r="DW152" i="2"/>
  <c r="DW151" i="2"/>
  <c r="DW150" i="2"/>
  <c r="DW149" i="2"/>
  <c r="DW148" i="2"/>
  <c r="DW147" i="2"/>
  <c r="DW146" i="2"/>
  <c r="DW145" i="2"/>
  <c r="DW144" i="2"/>
  <c r="DW143" i="2"/>
  <c r="DW142" i="2"/>
  <c r="DW141" i="2"/>
  <c r="DW140" i="2"/>
  <c r="DW139" i="2"/>
  <c r="DW138" i="2"/>
  <c r="DW137" i="2"/>
  <c r="DW136" i="2"/>
  <c r="DW135" i="2"/>
  <c r="DW134" i="2"/>
  <c r="DW133" i="2"/>
  <c r="DW132" i="2"/>
  <c r="DW131" i="2"/>
  <c r="DW130" i="2"/>
  <c r="DW129" i="2"/>
  <c r="DW128" i="2"/>
  <c r="DW127" i="2"/>
  <c r="DW126" i="2"/>
  <c r="DW125" i="2"/>
  <c r="DW124" i="2"/>
  <c r="DW123" i="2"/>
  <c r="DW122" i="2"/>
  <c r="DW121" i="2"/>
  <c r="DW120" i="2"/>
  <c r="DW119" i="2"/>
  <c r="DW118" i="2"/>
  <c r="DW117" i="2"/>
  <c r="DW116" i="2"/>
  <c r="DW115" i="2"/>
  <c r="DW114" i="2"/>
  <c r="DW113" i="2"/>
  <c r="DW112" i="2"/>
  <c r="DW111" i="2"/>
  <c r="DW110" i="2"/>
  <c r="DW109" i="2"/>
  <c r="DW108" i="2"/>
  <c r="DW107" i="2"/>
  <c r="DW106" i="2"/>
  <c r="DW105" i="2"/>
  <c r="DW104" i="2"/>
  <c r="DW103" i="2"/>
  <c r="DW102" i="2"/>
  <c r="DW101" i="2"/>
  <c r="DW100" i="2"/>
  <c r="DW99" i="2"/>
  <c r="DW98" i="2"/>
  <c r="DW97" i="2"/>
  <c r="DW96" i="2"/>
  <c r="DW95" i="2"/>
  <c r="DW94" i="2"/>
  <c r="DW93" i="2"/>
  <c r="DW92" i="2"/>
  <c r="DW91" i="2"/>
  <c r="DW90" i="2"/>
  <c r="DW89" i="2"/>
  <c r="DW88" i="2"/>
  <c r="DW87" i="2"/>
  <c r="DW86" i="2"/>
  <c r="DW85"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8" i="2"/>
  <c r="DW47" i="2"/>
  <c r="DW46" i="2"/>
  <c r="DW45" i="2"/>
  <c r="DW44" i="2"/>
  <c r="DW43" i="2"/>
  <c r="DW42" i="2"/>
  <c r="DW41" i="2"/>
  <c r="DW40" i="2"/>
  <c r="DW39" i="2"/>
  <c r="DW38" i="2"/>
  <c r="DW37" i="2"/>
  <c r="DW36" i="2"/>
  <c r="DW35" i="2"/>
  <c r="DW34" i="2"/>
  <c r="DW33" i="2"/>
  <c r="DW32" i="2"/>
  <c r="DW31" i="2"/>
  <c r="DW30" i="2"/>
  <c r="DW29" i="2"/>
  <c r="DW28" i="2"/>
  <c r="DW27" i="2"/>
  <c r="DW26" i="2"/>
  <c r="DW25" i="2"/>
  <c r="DW24" i="2"/>
  <c r="DW23" i="2"/>
  <c r="DW22" i="2"/>
  <c r="DW21" i="2"/>
  <c r="N267" i="2"/>
  <c r="QL14" i="2" l="1"/>
  <c r="QL18" i="2"/>
  <c r="QL13" i="2"/>
  <c r="QL15" i="2"/>
  <c r="QL19" i="2"/>
  <c r="QL11" i="2"/>
  <c r="QL12" i="2"/>
  <c r="QL16" i="2"/>
  <c r="QL20" i="2"/>
  <c r="QL17" i="2"/>
  <c r="G31" i="2"/>
  <c r="QG31" i="2" s="1"/>
  <c r="NK31" i="2"/>
  <c r="G35" i="2"/>
  <c r="QG35" i="2" s="1"/>
  <c r="NK35" i="2"/>
  <c r="G43" i="2"/>
  <c r="QG43" i="2" s="1"/>
  <c r="NK43" i="2"/>
  <c r="G51" i="2"/>
  <c r="QG51" i="2" s="1"/>
  <c r="NK51" i="2"/>
  <c r="G59" i="2"/>
  <c r="QG59" i="2" s="1"/>
  <c r="NK59" i="2"/>
  <c r="G67" i="2"/>
  <c r="QG67" i="2" s="1"/>
  <c r="NK67" i="2"/>
  <c r="G75" i="2"/>
  <c r="QG75" i="2" s="1"/>
  <c r="NK75" i="2"/>
  <c r="G83" i="2"/>
  <c r="QG83" i="2" s="1"/>
  <c r="NK83" i="2"/>
  <c r="G91" i="2"/>
  <c r="QG91" i="2" s="1"/>
  <c r="NK91" i="2"/>
  <c r="G99" i="2"/>
  <c r="QG99" i="2" s="1"/>
  <c r="NK99" i="2"/>
  <c r="G107" i="2"/>
  <c r="QG107" i="2" s="1"/>
  <c r="NK107" i="2"/>
  <c r="G115" i="2"/>
  <c r="QG115" i="2" s="1"/>
  <c r="NK115" i="2"/>
  <c r="G127" i="2"/>
  <c r="QG127" i="2" s="1"/>
  <c r="NK127" i="2"/>
  <c r="G135" i="2"/>
  <c r="QG135" i="2" s="1"/>
  <c r="NK135" i="2"/>
  <c r="G143" i="2"/>
  <c r="QG143" i="2" s="1"/>
  <c r="NK143" i="2"/>
  <c r="G151" i="2"/>
  <c r="QG151" i="2" s="1"/>
  <c r="NK151" i="2"/>
  <c r="G159" i="2"/>
  <c r="QG159" i="2" s="1"/>
  <c r="NK159" i="2"/>
  <c r="G167" i="2"/>
  <c r="QG167" i="2" s="1"/>
  <c r="NK167" i="2"/>
  <c r="G175" i="2"/>
  <c r="QG175" i="2" s="1"/>
  <c r="NK175" i="2"/>
  <c r="G179" i="2"/>
  <c r="QG179" i="2" s="1"/>
  <c r="NK179" i="2"/>
  <c r="G187" i="2"/>
  <c r="QG187" i="2" s="1"/>
  <c r="NK187" i="2"/>
  <c r="G195" i="2"/>
  <c r="QG195" i="2" s="1"/>
  <c r="NK195" i="2"/>
  <c r="G203" i="2"/>
  <c r="QG203" i="2" s="1"/>
  <c r="NK203" i="2"/>
  <c r="G211" i="2"/>
  <c r="QG211" i="2" s="1"/>
  <c r="NK211" i="2"/>
  <c r="G219" i="2"/>
  <c r="QG219" i="2" s="1"/>
  <c r="NK219" i="2"/>
  <c r="G227" i="2"/>
  <c r="QG227" i="2" s="1"/>
  <c r="NK227" i="2"/>
  <c r="G235" i="2"/>
  <c r="QG235" i="2" s="1"/>
  <c r="NK235" i="2"/>
  <c r="G243" i="2"/>
  <c r="QG243" i="2" s="1"/>
  <c r="NK243" i="2"/>
  <c r="G251" i="2"/>
  <c r="QG251" i="2" s="1"/>
  <c r="NK251" i="2"/>
  <c r="G259" i="2"/>
  <c r="QG259" i="2" s="1"/>
  <c r="NK259" i="2"/>
  <c r="G24" i="2"/>
  <c r="QG24" i="2" s="1"/>
  <c r="NK24" i="2"/>
  <c r="G28" i="2"/>
  <c r="QG28" i="2" s="1"/>
  <c r="NK28" i="2"/>
  <c r="G32" i="2"/>
  <c r="QG32" i="2" s="1"/>
  <c r="NK32" i="2"/>
  <c r="G36" i="2"/>
  <c r="QG36" i="2" s="1"/>
  <c r="NK36" i="2"/>
  <c r="G40" i="2"/>
  <c r="QG40" i="2" s="1"/>
  <c r="NK40" i="2"/>
  <c r="G44" i="2"/>
  <c r="QG44" i="2" s="1"/>
  <c r="NK44" i="2"/>
  <c r="G48" i="2"/>
  <c r="QG48" i="2" s="1"/>
  <c r="NK48" i="2"/>
  <c r="G52" i="2"/>
  <c r="QG52" i="2" s="1"/>
  <c r="NK52" i="2"/>
  <c r="G56" i="2"/>
  <c r="QG56" i="2" s="1"/>
  <c r="NK56" i="2"/>
  <c r="G60" i="2"/>
  <c r="QG60" i="2" s="1"/>
  <c r="NK60" i="2"/>
  <c r="G64" i="2"/>
  <c r="QG64" i="2" s="1"/>
  <c r="NK64" i="2"/>
  <c r="G68" i="2"/>
  <c r="QG68" i="2" s="1"/>
  <c r="NK68" i="2"/>
  <c r="G72" i="2"/>
  <c r="QG72" i="2" s="1"/>
  <c r="NK72" i="2"/>
  <c r="G76" i="2"/>
  <c r="QG76" i="2" s="1"/>
  <c r="NK76" i="2"/>
  <c r="G80" i="2"/>
  <c r="QG80" i="2" s="1"/>
  <c r="NK80" i="2"/>
  <c r="G84" i="2"/>
  <c r="QG84" i="2" s="1"/>
  <c r="NK84" i="2"/>
  <c r="G88" i="2"/>
  <c r="QG88" i="2" s="1"/>
  <c r="NK88" i="2"/>
  <c r="G92" i="2"/>
  <c r="QG92" i="2" s="1"/>
  <c r="NK92" i="2"/>
  <c r="G96" i="2"/>
  <c r="QG96" i="2" s="1"/>
  <c r="NK96" i="2"/>
  <c r="G100" i="2"/>
  <c r="QG100" i="2" s="1"/>
  <c r="NK100" i="2"/>
  <c r="G104" i="2"/>
  <c r="QG104" i="2" s="1"/>
  <c r="NK104" i="2"/>
  <c r="G108" i="2"/>
  <c r="QG108" i="2" s="1"/>
  <c r="NK108" i="2"/>
  <c r="G112" i="2"/>
  <c r="QG112" i="2" s="1"/>
  <c r="NK112" i="2"/>
  <c r="G116" i="2"/>
  <c r="QG116" i="2" s="1"/>
  <c r="NK116" i="2"/>
  <c r="G120" i="2"/>
  <c r="QG120" i="2" s="1"/>
  <c r="NK120" i="2"/>
  <c r="G124" i="2"/>
  <c r="QG124" i="2" s="1"/>
  <c r="NK124" i="2"/>
  <c r="G128" i="2"/>
  <c r="QG128" i="2" s="1"/>
  <c r="NK128" i="2"/>
  <c r="G132" i="2"/>
  <c r="QG132" i="2" s="1"/>
  <c r="NK132" i="2"/>
  <c r="G136" i="2"/>
  <c r="QG136" i="2" s="1"/>
  <c r="NK136" i="2"/>
  <c r="G140" i="2"/>
  <c r="QG140" i="2" s="1"/>
  <c r="NK140" i="2"/>
  <c r="G144" i="2"/>
  <c r="QG144" i="2" s="1"/>
  <c r="NK144" i="2"/>
  <c r="G148" i="2"/>
  <c r="QG148" i="2" s="1"/>
  <c r="NK148" i="2"/>
  <c r="G152" i="2"/>
  <c r="QG152" i="2" s="1"/>
  <c r="NK152" i="2"/>
  <c r="G156" i="2"/>
  <c r="QG156" i="2" s="1"/>
  <c r="NK156" i="2"/>
  <c r="G160" i="2"/>
  <c r="QG160" i="2" s="1"/>
  <c r="NK160" i="2"/>
  <c r="G164" i="2"/>
  <c r="QG164" i="2" s="1"/>
  <c r="NK164" i="2"/>
  <c r="G168" i="2"/>
  <c r="QG168" i="2" s="1"/>
  <c r="NK168" i="2"/>
  <c r="G172" i="2"/>
  <c r="QG172" i="2" s="1"/>
  <c r="NK172" i="2"/>
  <c r="G176" i="2"/>
  <c r="QG176" i="2" s="1"/>
  <c r="NK176" i="2"/>
  <c r="G180" i="2"/>
  <c r="QG180" i="2" s="1"/>
  <c r="NK180" i="2"/>
  <c r="G184" i="2"/>
  <c r="QG184" i="2" s="1"/>
  <c r="NK184" i="2"/>
  <c r="G188" i="2"/>
  <c r="QG188" i="2" s="1"/>
  <c r="NK188" i="2"/>
  <c r="G192" i="2"/>
  <c r="QG192" i="2" s="1"/>
  <c r="NK192" i="2"/>
  <c r="G196" i="2"/>
  <c r="QG196" i="2" s="1"/>
  <c r="NK196" i="2"/>
  <c r="G200" i="2"/>
  <c r="QG200" i="2" s="1"/>
  <c r="NK200" i="2"/>
  <c r="G204" i="2"/>
  <c r="QG204" i="2" s="1"/>
  <c r="NK204" i="2"/>
  <c r="G208" i="2"/>
  <c r="QG208" i="2" s="1"/>
  <c r="NK208" i="2"/>
  <c r="G212" i="2"/>
  <c r="QG212" i="2" s="1"/>
  <c r="NK212" i="2"/>
  <c r="G216" i="2"/>
  <c r="QG216" i="2" s="1"/>
  <c r="NK216" i="2"/>
  <c r="G220" i="2"/>
  <c r="QG220" i="2" s="1"/>
  <c r="NK220" i="2"/>
  <c r="G224" i="2"/>
  <c r="QG224" i="2" s="1"/>
  <c r="NK224" i="2"/>
  <c r="G228" i="2"/>
  <c r="QG228" i="2" s="1"/>
  <c r="NK228" i="2"/>
  <c r="G232" i="2"/>
  <c r="QG232" i="2" s="1"/>
  <c r="NK232" i="2"/>
  <c r="G236" i="2"/>
  <c r="QG236" i="2" s="1"/>
  <c r="NK236" i="2"/>
  <c r="G240" i="2"/>
  <c r="QG240" i="2" s="1"/>
  <c r="NK240" i="2"/>
  <c r="G244" i="2"/>
  <c r="QG244" i="2" s="1"/>
  <c r="NK244" i="2"/>
  <c r="G248" i="2"/>
  <c r="QG248" i="2" s="1"/>
  <c r="NK248" i="2"/>
  <c r="G252" i="2"/>
  <c r="QG252" i="2" s="1"/>
  <c r="NK252" i="2"/>
  <c r="G256" i="2"/>
  <c r="QG256" i="2" s="1"/>
  <c r="NK256" i="2"/>
  <c r="G260" i="2"/>
  <c r="QG260" i="2" s="1"/>
  <c r="NK260" i="2"/>
  <c r="G21" i="2"/>
  <c r="QG21" i="2" s="1"/>
  <c r="NK21" i="2"/>
  <c r="G25" i="2"/>
  <c r="QG25" i="2" s="1"/>
  <c r="NK25" i="2"/>
  <c r="G29" i="2"/>
  <c r="QG29" i="2" s="1"/>
  <c r="NK29" i="2"/>
  <c r="G33" i="2"/>
  <c r="QG33" i="2" s="1"/>
  <c r="NK33" i="2"/>
  <c r="G37" i="2"/>
  <c r="QG37" i="2" s="1"/>
  <c r="NK37" i="2"/>
  <c r="G41" i="2"/>
  <c r="QG41" i="2" s="1"/>
  <c r="NK41" i="2"/>
  <c r="G45" i="2"/>
  <c r="QG45" i="2" s="1"/>
  <c r="NK45" i="2"/>
  <c r="G49" i="2"/>
  <c r="QG49" i="2" s="1"/>
  <c r="NK49" i="2"/>
  <c r="G53" i="2"/>
  <c r="QG53" i="2" s="1"/>
  <c r="NK53" i="2"/>
  <c r="G57" i="2"/>
  <c r="QG57" i="2" s="1"/>
  <c r="NK57" i="2"/>
  <c r="G61" i="2"/>
  <c r="QG61" i="2" s="1"/>
  <c r="NK61" i="2"/>
  <c r="G65" i="2"/>
  <c r="QG65" i="2" s="1"/>
  <c r="NK65" i="2"/>
  <c r="G69" i="2"/>
  <c r="QG69" i="2" s="1"/>
  <c r="NK69" i="2"/>
  <c r="G73" i="2"/>
  <c r="QG73" i="2" s="1"/>
  <c r="NK73" i="2"/>
  <c r="G77" i="2"/>
  <c r="QG77" i="2" s="1"/>
  <c r="NK77" i="2"/>
  <c r="G81" i="2"/>
  <c r="QG81" i="2" s="1"/>
  <c r="NK81" i="2"/>
  <c r="G85" i="2"/>
  <c r="QG85" i="2" s="1"/>
  <c r="NK85" i="2"/>
  <c r="G89" i="2"/>
  <c r="QG89" i="2" s="1"/>
  <c r="NK89" i="2"/>
  <c r="G93" i="2"/>
  <c r="QG93" i="2" s="1"/>
  <c r="NK93" i="2"/>
  <c r="G97" i="2"/>
  <c r="QG97" i="2" s="1"/>
  <c r="NK97" i="2"/>
  <c r="G101" i="2"/>
  <c r="QG101" i="2" s="1"/>
  <c r="NK101" i="2"/>
  <c r="G105" i="2"/>
  <c r="QG105" i="2" s="1"/>
  <c r="NK105" i="2"/>
  <c r="G109" i="2"/>
  <c r="QG109" i="2" s="1"/>
  <c r="NK109" i="2"/>
  <c r="G113" i="2"/>
  <c r="QG113" i="2" s="1"/>
  <c r="NK113" i="2"/>
  <c r="G117" i="2"/>
  <c r="QG117" i="2" s="1"/>
  <c r="NK117" i="2"/>
  <c r="G121" i="2"/>
  <c r="QG121" i="2" s="1"/>
  <c r="NK121" i="2"/>
  <c r="G125" i="2"/>
  <c r="QG125" i="2" s="1"/>
  <c r="NK125" i="2"/>
  <c r="G129" i="2"/>
  <c r="QG129" i="2" s="1"/>
  <c r="NK129" i="2"/>
  <c r="G133" i="2"/>
  <c r="QG133" i="2" s="1"/>
  <c r="NK133" i="2"/>
  <c r="G137" i="2"/>
  <c r="QG137" i="2" s="1"/>
  <c r="NK137" i="2"/>
  <c r="G141" i="2"/>
  <c r="QG141" i="2" s="1"/>
  <c r="NK141" i="2"/>
  <c r="G145" i="2"/>
  <c r="QG145" i="2" s="1"/>
  <c r="NK145" i="2"/>
  <c r="G149" i="2"/>
  <c r="QG149" i="2" s="1"/>
  <c r="NK149" i="2"/>
  <c r="G153" i="2"/>
  <c r="QG153" i="2" s="1"/>
  <c r="NK153" i="2"/>
  <c r="G157" i="2"/>
  <c r="QG157" i="2" s="1"/>
  <c r="NK157" i="2"/>
  <c r="G161" i="2"/>
  <c r="QG161" i="2" s="1"/>
  <c r="NK161" i="2"/>
  <c r="G165" i="2"/>
  <c r="QG165" i="2" s="1"/>
  <c r="NK165" i="2"/>
  <c r="G169" i="2"/>
  <c r="QG169" i="2" s="1"/>
  <c r="NK169" i="2"/>
  <c r="G173" i="2"/>
  <c r="QG173" i="2" s="1"/>
  <c r="NK173" i="2"/>
  <c r="G177" i="2"/>
  <c r="QG177" i="2" s="1"/>
  <c r="NK177" i="2"/>
  <c r="G181" i="2"/>
  <c r="QG181" i="2" s="1"/>
  <c r="NK181" i="2"/>
  <c r="G185" i="2"/>
  <c r="QG185" i="2" s="1"/>
  <c r="NK185" i="2"/>
  <c r="G189" i="2"/>
  <c r="QG189" i="2" s="1"/>
  <c r="NK189" i="2"/>
  <c r="G193" i="2"/>
  <c r="QG193" i="2" s="1"/>
  <c r="NK193" i="2"/>
  <c r="G197" i="2"/>
  <c r="QG197" i="2" s="1"/>
  <c r="NK197" i="2"/>
  <c r="G201" i="2"/>
  <c r="QG201" i="2" s="1"/>
  <c r="NK201" i="2"/>
  <c r="G205" i="2"/>
  <c r="QG205" i="2" s="1"/>
  <c r="NK205" i="2"/>
  <c r="G209" i="2"/>
  <c r="QG209" i="2" s="1"/>
  <c r="NK209" i="2"/>
  <c r="G213" i="2"/>
  <c r="QG213" i="2" s="1"/>
  <c r="NK213" i="2"/>
  <c r="G217" i="2"/>
  <c r="QG217" i="2" s="1"/>
  <c r="NK217" i="2"/>
  <c r="G221" i="2"/>
  <c r="QG221" i="2" s="1"/>
  <c r="NK221" i="2"/>
  <c r="G225" i="2"/>
  <c r="QG225" i="2" s="1"/>
  <c r="NK225" i="2"/>
  <c r="G229" i="2"/>
  <c r="QG229" i="2" s="1"/>
  <c r="NK229" i="2"/>
  <c r="G233" i="2"/>
  <c r="QG233" i="2" s="1"/>
  <c r="NK233" i="2"/>
  <c r="G237" i="2"/>
  <c r="QG237" i="2" s="1"/>
  <c r="NK237" i="2"/>
  <c r="G241" i="2"/>
  <c r="QG241" i="2" s="1"/>
  <c r="NK241" i="2"/>
  <c r="G245" i="2"/>
  <c r="QG245" i="2" s="1"/>
  <c r="NK245" i="2"/>
  <c r="G249" i="2"/>
  <c r="QG249" i="2" s="1"/>
  <c r="NK249" i="2"/>
  <c r="G253" i="2"/>
  <c r="QG253" i="2" s="1"/>
  <c r="NK253" i="2"/>
  <c r="G257" i="2"/>
  <c r="QG257" i="2" s="1"/>
  <c r="NK257" i="2"/>
  <c r="G22" i="2"/>
  <c r="QG22" i="2" s="1"/>
  <c r="NK22" i="2"/>
  <c r="G26" i="2"/>
  <c r="QG26" i="2" s="1"/>
  <c r="NK26" i="2"/>
  <c r="G30" i="2"/>
  <c r="QG30" i="2" s="1"/>
  <c r="NK30" i="2"/>
  <c r="G34" i="2"/>
  <c r="QG34" i="2" s="1"/>
  <c r="NK34" i="2"/>
  <c r="G38" i="2"/>
  <c r="QG38" i="2" s="1"/>
  <c r="NK38" i="2"/>
  <c r="G42" i="2"/>
  <c r="QG42" i="2" s="1"/>
  <c r="NK42" i="2"/>
  <c r="G46" i="2"/>
  <c r="QG46" i="2" s="1"/>
  <c r="NK46" i="2"/>
  <c r="G50" i="2"/>
  <c r="QG50" i="2" s="1"/>
  <c r="NK50" i="2"/>
  <c r="G54" i="2"/>
  <c r="QG54" i="2" s="1"/>
  <c r="NK54" i="2"/>
  <c r="G58" i="2"/>
  <c r="QG58" i="2" s="1"/>
  <c r="NK58" i="2"/>
  <c r="G62" i="2"/>
  <c r="QG62" i="2" s="1"/>
  <c r="NK62" i="2"/>
  <c r="G66" i="2"/>
  <c r="QG66" i="2" s="1"/>
  <c r="NK66" i="2"/>
  <c r="G70" i="2"/>
  <c r="QG70" i="2" s="1"/>
  <c r="NK70" i="2"/>
  <c r="G74" i="2"/>
  <c r="QG74" i="2" s="1"/>
  <c r="NK74" i="2"/>
  <c r="G78" i="2"/>
  <c r="QG78" i="2" s="1"/>
  <c r="NK78" i="2"/>
  <c r="G82" i="2"/>
  <c r="QG82" i="2" s="1"/>
  <c r="NK82" i="2"/>
  <c r="G86" i="2"/>
  <c r="QG86" i="2" s="1"/>
  <c r="NK86" i="2"/>
  <c r="G90" i="2"/>
  <c r="QG90" i="2" s="1"/>
  <c r="NK90" i="2"/>
  <c r="G94" i="2"/>
  <c r="QG94" i="2" s="1"/>
  <c r="NK94" i="2"/>
  <c r="G98" i="2"/>
  <c r="QG98" i="2" s="1"/>
  <c r="NK98" i="2"/>
  <c r="G102" i="2"/>
  <c r="QG102" i="2" s="1"/>
  <c r="NK102" i="2"/>
  <c r="G106" i="2"/>
  <c r="QG106" i="2" s="1"/>
  <c r="NK106" i="2"/>
  <c r="G110" i="2"/>
  <c r="QG110" i="2" s="1"/>
  <c r="NK110" i="2"/>
  <c r="G114" i="2"/>
  <c r="QG114" i="2" s="1"/>
  <c r="NK114" i="2"/>
  <c r="G118" i="2"/>
  <c r="QG118" i="2" s="1"/>
  <c r="NK118" i="2"/>
  <c r="G122" i="2"/>
  <c r="QG122" i="2" s="1"/>
  <c r="NK122" i="2"/>
  <c r="G126" i="2"/>
  <c r="QG126" i="2" s="1"/>
  <c r="NK126" i="2"/>
  <c r="G130" i="2"/>
  <c r="QG130" i="2" s="1"/>
  <c r="NK130" i="2"/>
  <c r="G134" i="2"/>
  <c r="QG134" i="2" s="1"/>
  <c r="NK134" i="2"/>
  <c r="G138" i="2"/>
  <c r="QG138" i="2" s="1"/>
  <c r="NK138" i="2"/>
  <c r="G142" i="2"/>
  <c r="QG142" i="2" s="1"/>
  <c r="NK142" i="2"/>
  <c r="G146" i="2"/>
  <c r="QG146" i="2" s="1"/>
  <c r="NK146" i="2"/>
  <c r="G150" i="2"/>
  <c r="QG150" i="2" s="1"/>
  <c r="NK150" i="2"/>
  <c r="G154" i="2"/>
  <c r="QG154" i="2" s="1"/>
  <c r="NK154" i="2"/>
  <c r="G158" i="2"/>
  <c r="QG158" i="2" s="1"/>
  <c r="NK158" i="2"/>
  <c r="G162" i="2"/>
  <c r="QG162" i="2" s="1"/>
  <c r="NK162" i="2"/>
  <c r="G166" i="2"/>
  <c r="QG166" i="2" s="1"/>
  <c r="NK166" i="2"/>
  <c r="G170" i="2"/>
  <c r="QG170" i="2" s="1"/>
  <c r="NK170" i="2"/>
  <c r="G174" i="2"/>
  <c r="QG174" i="2" s="1"/>
  <c r="NK174" i="2"/>
  <c r="G178" i="2"/>
  <c r="QG178" i="2" s="1"/>
  <c r="NK178" i="2"/>
  <c r="G182" i="2"/>
  <c r="QG182" i="2" s="1"/>
  <c r="NK182" i="2"/>
  <c r="G186" i="2"/>
  <c r="QG186" i="2" s="1"/>
  <c r="NK186" i="2"/>
  <c r="G190" i="2"/>
  <c r="QG190" i="2" s="1"/>
  <c r="NK190" i="2"/>
  <c r="G194" i="2"/>
  <c r="QG194" i="2" s="1"/>
  <c r="NK194" i="2"/>
  <c r="G198" i="2"/>
  <c r="QG198" i="2" s="1"/>
  <c r="NK198" i="2"/>
  <c r="G202" i="2"/>
  <c r="QG202" i="2" s="1"/>
  <c r="NK202" i="2"/>
  <c r="G206" i="2"/>
  <c r="QG206" i="2" s="1"/>
  <c r="NK206" i="2"/>
  <c r="G210" i="2"/>
  <c r="QG210" i="2" s="1"/>
  <c r="NK210" i="2"/>
  <c r="G214" i="2"/>
  <c r="QG214" i="2" s="1"/>
  <c r="NK214" i="2"/>
  <c r="G218" i="2"/>
  <c r="QG218" i="2" s="1"/>
  <c r="NK218" i="2"/>
  <c r="G222" i="2"/>
  <c r="QG222" i="2" s="1"/>
  <c r="NK222" i="2"/>
  <c r="G226" i="2"/>
  <c r="QG226" i="2" s="1"/>
  <c r="NK226" i="2"/>
  <c r="G230" i="2"/>
  <c r="QG230" i="2" s="1"/>
  <c r="NK230" i="2"/>
  <c r="G234" i="2"/>
  <c r="QG234" i="2" s="1"/>
  <c r="NK234" i="2"/>
  <c r="G238" i="2"/>
  <c r="QG238" i="2" s="1"/>
  <c r="NK238" i="2"/>
  <c r="G242" i="2"/>
  <c r="QG242" i="2" s="1"/>
  <c r="NK242" i="2"/>
  <c r="G246" i="2"/>
  <c r="QG246" i="2" s="1"/>
  <c r="NK246" i="2"/>
  <c r="G250" i="2"/>
  <c r="QG250" i="2" s="1"/>
  <c r="NK250" i="2"/>
  <c r="G254" i="2"/>
  <c r="QG254" i="2" s="1"/>
  <c r="NK254" i="2"/>
  <c r="G258" i="2"/>
  <c r="QG258" i="2" s="1"/>
  <c r="NK258" i="2"/>
  <c r="G23" i="2"/>
  <c r="QG23" i="2" s="1"/>
  <c r="NK23" i="2"/>
  <c r="G27" i="2"/>
  <c r="QG27" i="2" s="1"/>
  <c r="NK27" i="2"/>
  <c r="G39" i="2"/>
  <c r="QG39" i="2" s="1"/>
  <c r="NK39" i="2"/>
  <c r="G47" i="2"/>
  <c r="QG47" i="2" s="1"/>
  <c r="NK47" i="2"/>
  <c r="G55" i="2"/>
  <c r="QG55" i="2" s="1"/>
  <c r="NK55" i="2"/>
  <c r="G63" i="2"/>
  <c r="QG63" i="2" s="1"/>
  <c r="NK63" i="2"/>
  <c r="G71" i="2"/>
  <c r="QG71" i="2" s="1"/>
  <c r="NK71" i="2"/>
  <c r="G79" i="2"/>
  <c r="QG79" i="2" s="1"/>
  <c r="NK79" i="2"/>
  <c r="G87" i="2"/>
  <c r="QG87" i="2" s="1"/>
  <c r="NK87" i="2"/>
  <c r="G95" i="2"/>
  <c r="QG95" i="2" s="1"/>
  <c r="NK95" i="2"/>
  <c r="G103" i="2"/>
  <c r="QG103" i="2" s="1"/>
  <c r="NK103" i="2"/>
  <c r="G111" i="2"/>
  <c r="QG111" i="2" s="1"/>
  <c r="NK111" i="2"/>
  <c r="G119" i="2"/>
  <c r="QG119" i="2" s="1"/>
  <c r="NK119" i="2"/>
  <c r="G123" i="2"/>
  <c r="QG123" i="2" s="1"/>
  <c r="NK123" i="2"/>
  <c r="G131" i="2"/>
  <c r="QG131" i="2" s="1"/>
  <c r="NK131" i="2"/>
  <c r="G139" i="2"/>
  <c r="QG139" i="2" s="1"/>
  <c r="NK139" i="2"/>
  <c r="G147" i="2"/>
  <c r="QG147" i="2" s="1"/>
  <c r="NK147" i="2"/>
  <c r="G155" i="2"/>
  <c r="QG155" i="2" s="1"/>
  <c r="NK155" i="2"/>
  <c r="G163" i="2"/>
  <c r="QG163" i="2" s="1"/>
  <c r="NK163" i="2"/>
  <c r="G171" i="2"/>
  <c r="QG171" i="2" s="1"/>
  <c r="NK171" i="2"/>
  <c r="G183" i="2"/>
  <c r="QG183" i="2" s="1"/>
  <c r="NK183" i="2"/>
  <c r="G191" i="2"/>
  <c r="QG191" i="2" s="1"/>
  <c r="NK191" i="2"/>
  <c r="G199" i="2"/>
  <c r="QG199" i="2" s="1"/>
  <c r="NK199" i="2"/>
  <c r="G207" i="2"/>
  <c r="QG207" i="2" s="1"/>
  <c r="NK207" i="2"/>
  <c r="G215" i="2"/>
  <c r="QG215" i="2" s="1"/>
  <c r="NK215" i="2"/>
  <c r="G223" i="2"/>
  <c r="QG223" i="2" s="1"/>
  <c r="NK223" i="2"/>
  <c r="G231" i="2"/>
  <c r="QG231" i="2" s="1"/>
  <c r="NK231" i="2"/>
  <c r="G239" i="2"/>
  <c r="QG239" i="2" s="1"/>
  <c r="NK239" i="2"/>
  <c r="G247" i="2"/>
  <c r="QG247" i="2" s="1"/>
  <c r="NK247" i="2"/>
  <c r="G255" i="2"/>
  <c r="QG255" i="2" s="1"/>
  <c r="NK255" i="2"/>
  <c r="O267" i="2"/>
  <c r="P267" i="2"/>
  <c r="Q267" i="2"/>
  <c r="R267" i="2"/>
  <c r="S267"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NP247" i="2" l="1"/>
  <c r="NN247" i="2"/>
  <c r="NP231" i="2"/>
  <c r="NN231" i="2"/>
  <c r="NP215" i="2"/>
  <c r="NN215" i="2"/>
  <c r="NP199" i="2"/>
  <c r="NN199" i="2"/>
  <c r="NP183" i="2"/>
  <c r="NN183" i="2"/>
  <c r="NP163" i="2"/>
  <c r="NN163" i="2"/>
  <c r="NP147" i="2"/>
  <c r="NN147" i="2"/>
  <c r="NP131" i="2"/>
  <c r="NN131" i="2"/>
  <c r="NP119" i="2"/>
  <c r="NN119" i="2"/>
  <c r="NP103" i="2"/>
  <c r="NN103" i="2"/>
  <c r="NN87" i="2"/>
  <c r="NP87" i="2"/>
  <c r="NN71" i="2"/>
  <c r="NP71" i="2"/>
  <c r="NN55" i="2"/>
  <c r="NP55" i="2"/>
  <c r="NN39" i="2"/>
  <c r="NP39" i="2"/>
  <c r="NN23" i="2"/>
  <c r="NP23" i="2"/>
  <c r="NP258" i="2"/>
  <c r="NN258" i="2"/>
  <c r="NP250" i="2"/>
  <c r="NN250" i="2"/>
  <c r="NP242" i="2"/>
  <c r="NN242" i="2"/>
  <c r="NP234" i="2"/>
  <c r="NN234" i="2"/>
  <c r="NP226" i="2"/>
  <c r="NN226" i="2"/>
  <c r="NP218" i="2"/>
  <c r="NN218" i="2"/>
  <c r="NP210" i="2"/>
  <c r="NN210" i="2"/>
  <c r="NP202" i="2"/>
  <c r="NN202" i="2"/>
  <c r="NP194" i="2"/>
  <c r="NN194" i="2"/>
  <c r="NP186" i="2"/>
  <c r="NN186" i="2"/>
  <c r="NP178" i="2"/>
  <c r="NN178" i="2"/>
  <c r="NP170" i="2"/>
  <c r="NN170" i="2"/>
  <c r="NP162" i="2"/>
  <c r="NN162" i="2"/>
  <c r="NP154" i="2"/>
  <c r="NN154" i="2"/>
  <c r="NP146" i="2"/>
  <c r="NN146" i="2"/>
  <c r="NP138" i="2"/>
  <c r="NN138" i="2"/>
  <c r="NP130" i="2"/>
  <c r="NN130" i="2"/>
  <c r="NP122" i="2"/>
  <c r="NN122" i="2"/>
  <c r="NP114" i="2"/>
  <c r="NN114" i="2"/>
  <c r="NP106" i="2"/>
  <c r="NN106" i="2"/>
  <c r="NP98" i="2"/>
  <c r="NN98" i="2"/>
  <c r="NN90" i="2"/>
  <c r="NP90" i="2"/>
  <c r="NN82" i="2"/>
  <c r="NP82" i="2"/>
  <c r="NN74" i="2"/>
  <c r="NP74" i="2"/>
  <c r="NN66" i="2"/>
  <c r="NP66" i="2"/>
  <c r="NN58" i="2"/>
  <c r="NP58" i="2"/>
  <c r="NN50" i="2"/>
  <c r="NP50" i="2"/>
  <c r="NN42" i="2"/>
  <c r="NP42" i="2"/>
  <c r="NN34" i="2"/>
  <c r="NP34" i="2"/>
  <c r="NN26" i="2"/>
  <c r="NP26" i="2"/>
  <c r="NP257" i="2"/>
  <c r="NN257" i="2"/>
  <c r="NP249" i="2"/>
  <c r="NN249" i="2"/>
  <c r="NP241" i="2"/>
  <c r="NN241" i="2"/>
  <c r="NP233" i="2"/>
  <c r="NN233" i="2"/>
  <c r="NP225" i="2"/>
  <c r="NN225" i="2"/>
  <c r="NP217" i="2"/>
  <c r="NN217" i="2"/>
  <c r="NP209" i="2"/>
  <c r="NN209" i="2"/>
  <c r="NP201" i="2"/>
  <c r="NN201" i="2"/>
  <c r="NP193" i="2"/>
  <c r="NN193" i="2"/>
  <c r="NP185" i="2"/>
  <c r="NN185" i="2"/>
  <c r="NP177" i="2"/>
  <c r="NN177" i="2"/>
  <c r="NP169" i="2"/>
  <c r="NN169" i="2"/>
  <c r="NP161" i="2"/>
  <c r="NN161" i="2"/>
  <c r="NP153" i="2"/>
  <c r="NN153" i="2"/>
  <c r="NP145" i="2"/>
  <c r="NN145" i="2"/>
  <c r="NP137" i="2"/>
  <c r="NN137" i="2"/>
  <c r="NP129" i="2"/>
  <c r="NN129" i="2"/>
  <c r="NP121" i="2"/>
  <c r="NN121" i="2"/>
  <c r="NP113" i="2"/>
  <c r="NN113" i="2"/>
  <c r="NP105" i="2"/>
  <c r="NN105" i="2"/>
  <c r="NP97" i="2"/>
  <c r="NN97" i="2"/>
  <c r="NN89" i="2"/>
  <c r="NP89" i="2"/>
  <c r="NN81" i="2"/>
  <c r="NP81" i="2"/>
  <c r="NN73" i="2"/>
  <c r="NP73" i="2"/>
  <c r="NN65" i="2"/>
  <c r="NP65" i="2"/>
  <c r="NN57" i="2"/>
  <c r="NP57" i="2"/>
  <c r="NN49" i="2"/>
  <c r="NP49" i="2"/>
  <c r="NN41" i="2"/>
  <c r="NP41" i="2"/>
  <c r="NN33" i="2"/>
  <c r="NP33" i="2"/>
  <c r="NN25" i="2"/>
  <c r="NP25" i="2"/>
  <c r="NP256" i="2"/>
  <c r="NN256" i="2"/>
  <c r="NP248" i="2"/>
  <c r="NN248" i="2"/>
  <c r="NP240" i="2"/>
  <c r="NN240" i="2"/>
  <c r="NP232" i="2"/>
  <c r="NN232" i="2"/>
  <c r="NP224" i="2"/>
  <c r="NN224" i="2"/>
  <c r="NP216" i="2"/>
  <c r="NN216" i="2"/>
  <c r="NP208" i="2"/>
  <c r="NN208" i="2"/>
  <c r="NP200" i="2"/>
  <c r="NN200" i="2"/>
  <c r="NP192" i="2"/>
  <c r="NN192" i="2"/>
  <c r="NP184" i="2"/>
  <c r="NN184" i="2"/>
  <c r="NP176" i="2"/>
  <c r="NN176" i="2"/>
  <c r="NP168" i="2"/>
  <c r="NN168" i="2"/>
  <c r="NP160" i="2"/>
  <c r="NN160" i="2"/>
  <c r="NP152" i="2"/>
  <c r="NN152" i="2"/>
  <c r="NP144" i="2"/>
  <c r="NN144" i="2"/>
  <c r="NP136" i="2"/>
  <c r="NN136" i="2"/>
  <c r="NP128" i="2"/>
  <c r="NN128" i="2"/>
  <c r="NP120" i="2"/>
  <c r="NN120" i="2"/>
  <c r="NP112" i="2"/>
  <c r="NN112" i="2"/>
  <c r="NP104" i="2"/>
  <c r="NN104" i="2"/>
  <c r="NP96" i="2"/>
  <c r="NN96" i="2"/>
  <c r="NN88" i="2"/>
  <c r="NP88" i="2"/>
  <c r="NN80" i="2"/>
  <c r="NP80" i="2"/>
  <c r="NN72" i="2"/>
  <c r="NP72" i="2"/>
  <c r="NN64" i="2"/>
  <c r="NP64" i="2"/>
  <c r="NN56" i="2"/>
  <c r="NP56" i="2"/>
  <c r="NN48" i="2"/>
  <c r="NP48" i="2"/>
  <c r="NN40" i="2"/>
  <c r="NP40" i="2"/>
  <c r="NN32" i="2"/>
  <c r="NP32" i="2"/>
  <c r="NN24" i="2"/>
  <c r="NP24" i="2"/>
  <c r="NP251" i="2"/>
  <c r="NN251" i="2"/>
  <c r="NP235" i="2"/>
  <c r="NN235" i="2"/>
  <c r="NP219" i="2"/>
  <c r="NN219" i="2"/>
  <c r="NP203" i="2"/>
  <c r="NN203" i="2"/>
  <c r="NP187" i="2"/>
  <c r="NN187" i="2"/>
  <c r="NP175" i="2"/>
  <c r="NN175" i="2"/>
  <c r="NN159" i="2"/>
  <c r="NP159" i="2"/>
  <c r="NP143" i="2"/>
  <c r="NN143" i="2"/>
  <c r="NP127" i="2"/>
  <c r="NN127" i="2"/>
  <c r="NP107" i="2"/>
  <c r="NN107" i="2"/>
  <c r="NN91" i="2"/>
  <c r="NP91" i="2"/>
  <c r="NN75" i="2"/>
  <c r="NP75" i="2"/>
  <c r="NN59" i="2"/>
  <c r="NP59" i="2"/>
  <c r="NN43" i="2"/>
  <c r="NP43" i="2"/>
  <c r="NN31" i="2"/>
  <c r="NP31" i="2"/>
  <c r="NP255" i="2"/>
  <c r="NN255" i="2"/>
  <c r="NP239" i="2"/>
  <c r="NN239" i="2"/>
  <c r="NP223" i="2"/>
  <c r="NN223" i="2"/>
  <c r="NP207" i="2"/>
  <c r="NN207" i="2"/>
  <c r="NP191" i="2"/>
  <c r="NN191" i="2"/>
  <c r="NP171" i="2"/>
  <c r="NN171" i="2"/>
  <c r="NP155" i="2"/>
  <c r="NN155" i="2"/>
  <c r="NP139" i="2"/>
  <c r="NN139" i="2"/>
  <c r="NP123" i="2"/>
  <c r="NN123" i="2"/>
  <c r="NP111" i="2"/>
  <c r="NN111" i="2"/>
  <c r="NN95" i="2"/>
  <c r="NP95" i="2"/>
  <c r="NN79" i="2"/>
  <c r="NP79" i="2"/>
  <c r="NN63" i="2"/>
  <c r="NP63" i="2"/>
  <c r="NN47" i="2"/>
  <c r="NP47" i="2"/>
  <c r="NN27" i="2"/>
  <c r="NP27" i="2"/>
  <c r="NP254" i="2"/>
  <c r="NN254" i="2"/>
  <c r="NP246" i="2"/>
  <c r="NN246" i="2"/>
  <c r="NP238" i="2"/>
  <c r="NN238" i="2"/>
  <c r="NP230" i="2"/>
  <c r="NN230" i="2"/>
  <c r="NP222" i="2"/>
  <c r="NN222" i="2"/>
  <c r="NP214" i="2"/>
  <c r="NN214" i="2"/>
  <c r="NP206" i="2"/>
  <c r="NN206" i="2"/>
  <c r="NP198" i="2"/>
  <c r="NN198" i="2"/>
  <c r="NP190" i="2"/>
  <c r="NN190" i="2"/>
  <c r="NP182" i="2"/>
  <c r="NN182" i="2"/>
  <c r="NP174" i="2"/>
  <c r="NN174" i="2"/>
  <c r="NP166" i="2"/>
  <c r="NN166" i="2"/>
  <c r="NP158" i="2"/>
  <c r="NN158" i="2"/>
  <c r="NP150" i="2"/>
  <c r="NN150" i="2"/>
  <c r="NP142" i="2"/>
  <c r="NN142" i="2"/>
  <c r="NP134" i="2"/>
  <c r="NN134" i="2"/>
  <c r="NP126" i="2"/>
  <c r="NN126" i="2"/>
  <c r="NP118" i="2"/>
  <c r="NN118" i="2"/>
  <c r="NP110" i="2"/>
  <c r="NN110" i="2"/>
  <c r="NP102" i="2"/>
  <c r="NN102" i="2"/>
  <c r="NN94" i="2"/>
  <c r="NP94" i="2"/>
  <c r="NN86" i="2"/>
  <c r="NP86" i="2"/>
  <c r="NN78" i="2"/>
  <c r="NP78" i="2"/>
  <c r="NN70" i="2"/>
  <c r="NP70" i="2"/>
  <c r="NN62" i="2"/>
  <c r="NP62" i="2"/>
  <c r="NN54" i="2"/>
  <c r="NP54" i="2"/>
  <c r="NN46" i="2"/>
  <c r="NP46" i="2"/>
  <c r="NN38" i="2"/>
  <c r="NP38" i="2"/>
  <c r="NN30" i="2"/>
  <c r="NP30" i="2"/>
  <c r="NN22" i="2"/>
  <c r="NP22" i="2"/>
  <c r="NP253" i="2"/>
  <c r="NN253" i="2"/>
  <c r="NP245" i="2"/>
  <c r="NN245" i="2"/>
  <c r="NP237" i="2"/>
  <c r="NN237" i="2"/>
  <c r="NP229" i="2"/>
  <c r="NN229" i="2"/>
  <c r="NP221" i="2"/>
  <c r="NN221" i="2"/>
  <c r="NP213" i="2"/>
  <c r="NN213" i="2"/>
  <c r="NP205" i="2"/>
  <c r="NN205" i="2"/>
  <c r="NP197" i="2"/>
  <c r="NN197" i="2"/>
  <c r="NP189" i="2"/>
  <c r="NN189" i="2"/>
  <c r="NP181" i="2"/>
  <c r="NN181" i="2"/>
  <c r="NP173" i="2"/>
  <c r="NN173" i="2"/>
  <c r="NP165" i="2"/>
  <c r="NN165" i="2"/>
  <c r="NP157" i="2"/>
  <c r="NN157" i="2"/>
  <c r="NP149" i="2"/>
  <c r="NN149" i="2"/>
  <c r="NP141" i="2"/>
  <c r="NN141" i="2"/>
  <c r="NP133" i="2"/>
  <c r="NN133" i="2"/>
  <c r="NP125" i="2"/>
  <c r="NN125" i="2"/>
  <c r="NP117" i="2"/>
  <c r="NN117" i="2"/>
  <c r="NP109" i="2"/>
  <c r="NN109" i="2"/>
  <c r="NP101" i="2"/>
  <c r="NN101" i="2"/>
  <c r="NN93" i="2"/>
  <c r="NP93" i="2"/>
  <c r="NN85" i="2"/>
  <c r="NP85" i="2"/>
  <c r="NN77" i="2"/>
  <c r="NP77" i="2"/>
  <c r="NN69" i="2"/>
  <c r="NP69" i="2"/>
  <c r="NN61" i="2"/>
  <c r="NP61" i="2"/>
  <c r="NN53" i="2"/>
  <c r="NP53" i="2"/>
  <c r="NN45" i="2"/>
  <c r="NP45" i="2"/>
  <c r="NN37" i="2"/>
  <c r="NP37" i="2"/>
  <c r="NN29" i="2"/>
  <c r="NP29" i="2"/>
  <c r="NN21" i="2"/>
  <c r="NP21" i="2"/>
  <c r="NP260" i="2"/>
  <c r="NN260" i="2"/>
  <c r="NP252" i="2"/>
  <c r="NN252" i="2"/>
  <c r="NP244" i="2"/>
  <c r="NN244" i="2"/>
  <c r="NP236" i="2"/>
  <c r="NN236" i="2"/>
  <c r="NP228" i="2"/>
  <c r="NN228" i="2"/>
  <c r="NP220" i="2"/>
  <c r="NN220" i="2"/>
  <c r="NP212" i="2"/>
  <c r="NN212" i="2"/>
  <c r="NP204" i="2"/>
  <c r="NN204" i="2"/>
  <c r="NP196" i="2"/>
  <c r="NN196" i="2"/>
  <c r="NP188" i="2"/>
  <c r="NN188" i="2"/>
  <c r="NP180" i="2"/>
  <c r="NN180" i="2"/>
  <c r="NP172" i="2"/>
  <c r="NN172" i="2"/>
  <c r="NP164" i="2"/>
  <c r="NN164" i="2"/>
  <c r="NP156" i="2"/>
  <c r="NN156" i="2"/>
  <c r="NP148" i="2"/>
  <c r="NN148" i="2"/>
  <c r="NP140" i="2"/>
  <c r="NN140" i="2"/>
  <c r="NP132" i="2"/>
  <c r="NN132" i="2"/>
  <c r="NP124" i="2"/>
  <c r="NN124" i="2"/>
  <c r="NP116" i="2"/>
  <c r="NN116" i="2"/>
  <c r="NP108" i="2"/>
  <c r="NN108" i="2"/>
  <c r="NP100" i="2"/>
  <c r="NN100" i="2"/>
  <c r="NN92" i="2"/>
  <c r="NP92" i="2"/>
  <c r="NN84" i="2"/>
  <c r="NP84" i="2"/>
  <c r="NN76" i="2"/>
  <c r="NP76" i="2"/>
  <c r="NN68" i="2"/>
  <c r="NP68" i="2"/>
  <c r="NN60" i="2"/>
  <c r="NP60" i="2"/>
  <c r="NN52" i="2"/>
  <c r="NP52" i="2"/>
  <c r="NN44" i="2"/>
  <c r="NP44" i="2"/>
  <c r="NN36" i="2"/>
  <c r="NP36" i="2"/>
  <c r="NN28" i="2"/>
  <c r="NP28" i="2"/>
  <c r="NP259" i="2"/>
  <c r="NN259" i="2"/>
  <c r="NP243" i="2"/>
  <c r="NN243" i="2"/>
  <c r="NP227" i="2"/>
  <c r="NN227" i="2"/>
  <c r="NP211" i="2"/>
  <c r="NN211" i="2"/>
  <c r="NP195" i="2"/>
  <c r="NN195" i="2"/>
  <c r="NP179" i="2"/>
  <c r="NN179" i="2"/>
  <c r="NP167" i="2"/>
  <c r="NN167" i="2"/>
  <c r="NP151" i="2"/>
  <c r="NN151" i="2"/>
  <c r="NP135" i="2"/>
  <c r="NN135" i="2"/>
  <c r="NP115" i="2"/>
  <c r="NN115" i="2"/>
  <c r="NP99" i="2"/>
  <c r="NN99" i="2"/>
  <c r="NN83" i="2"/>
  <c r="NP83" i="2"/>
  <c r="NN67" i="2"/>
  <c r="NP67" i="2"/>
  <c r="NN51" i="2"/>
  <c r="NP51" i="2"/>
  <c r="NN35" i="2"/>
  <c r="NP35" i="2"/>
  <c r="AX21" i="1" l="1"/>
  <c r="AX22" i="1" s="1"/>
  <c r="BE29" i="1" l="1"/>
  <c r="BE30" i="1" s="1"/>
  <c r="BE31" i="1" s="1"/>
  <c r="BE32" i="1" s="1"/>
  <c r="BE33" i="1" s="1"/>
  <c r="BE34" i="1" s="1"/>
  <c r="BE35" i="1" s="1"/>
  <c r="BE36" i="1" s="1"/>
  <c r="BE37" i="1" s="1"/>
  <c r="BE38" i="1" s="1"/>
  <c r="BE39" i="1" s="1"/>
  <c r="BE40" i="1" s="1"/>
  <c r="BE41" i="1" s="1"/>
  <c r="BE42" i="1" s="1"/>
  <c r="BE43" i="1" s="1"/>
  <c r="BE44" i="1" s="1"/>
  <c r="BE45" i="1" s="1"/>
  <c r="BE46" i="1" s="1"/>
  <c r="BE47" i="1" s="1"/>
  <c r="BE48" i="1" s="1"/>
  <c r="BE49" i="1" s="1"/>
  <c r="BE50" i="1" s="1"/>
  <c r="BE51" i="1" s="1"/>
  <c r="BE52" i="1" s="1"/>
  <c r="BE53" i="1" s="1"/>
  <c r="BE54" i="1" s="1"/>
  <c r="BE55" i="1" s="1"/>
  <c r="BE56" i="1" s="1"/>
  <c r="BE57" i="1" s="1"/>
  <c r="BE58" i="1" s="1"/>
  <c r="BE59" i="1" s="1"/>
  <c r="BE60" i="1" s="1"/>
  <c r="BE61" i="1" s="1"/>
  <c r="BE62" i="1" s="1"/>
  <c r="BE63" i="1" s="1"/>
  <c r="BE64" i="1" s="1"/>
  <c r="BE65" i="1" s="1"/>
  <c r="BE66" i="1" s="1"/>
  <c r="BE67" i="1" s="1"/>
  <c r="BE68" i="1" s="1"/>
  <c r="BE69" i="1" s="1"/>
  <c r="BE70" i="1" s="1"/>
  <c r="BE71" i="1" s="1"/>
  <c r="BE72" i="1" s="1"/>
  <c r="BE73" i="1" s="1"/>
  <c r="BE74" i="1" s="1"/>
  <c r="BE75" i="1" s="1"/>
  <c r="BE76" i="1" s="1"/>
  <c r="BE77" i="1" s="1"/>
  <c r="BE78" i="1" s="1"/>
  <c r="BE79" i="1" s="1"/>
  <c r="BE80" i="1" s="1"/>
  <c r="BE81" i="1" s="1"/>
  <c r="BE82" i="1" s="1"/>
  <c r="AX20" i="1"/>
  <c r="BF29" i="1"/>
  <c r="BF30" i="1" s="1"/>
  <c r="BF31" i="1" s="1"/>
  <c r="BF32" i="1" s="1"/>
  <c r="BF33" i="1" s="1"/>
  <c r="BF34" i="1" s="1"/>
  <c r="BF35" i="1" s="1"/>
  <c r="BF36" i="1" s="1"/>
  <c r="BF37" i="1" s="1"/>
  <c r="BF38" i="1" s="1"/>
  <c r="BF39" i="1" s="1"/>
  <c r="BF40" i="1" s="1"/>
  <c r="BF41" i="1" s="1"/>
  <c r="BF42" i="1" s="1"/>
  <c r="BF43" i="1" s="1"/>
  <c r="BF44" i="1" s="1"/>
  <c r="BF45" i="1" s="1"/>
  <c r="BF46" i="1" s="1"/>
  <c r="BF47" i="1" s="1"/>
  <c r="BF48" i="1" s="1"/>
  <c r="BF49" i="1" s="1"/>
  <c r="BF50" i="1" s="1"/>
  <c r="BF51" i="1" s="1"/>
  <c r="BF52" i="1" s="1"/>
  <c r="BF53" i="1" s="1"/>
  <c r="BF54" i="1" s="1"/>
  <c r="BF55" i="1" s="1"/>
  <c r="BF56" i="1" s="1"/>
  <c r="BF57" i="1" s="1"/>
  <c r="BF58" i="1" s="1"/>
  <c r="BF59" i="1" s="1"/>
  <c r="BF60" i="1" s="1"/>
  <c r="BF61" i="1" s="1"/>
  <c r="BF62" i="1" s="1"/>
  <c r="BF63" i="1" s="1"/>
  <c r="BF64" i="1" s="1"/>
  <c r="BF65" i="1" s="1"/>
  <c r="BF66" i="1" s="1"/>
  <c r="BF67" i="1" s="1"/>
  <c r="BF68" i="1" s="1"/>
  <c r="BF69" i="1" s="1"/>
  <c r="BF70" i="1" s="1"/>
  <c r="BF71" i="1" s="1"/>
  <c r="BF72" i="1" s="1"/>
  <c r="BF73" i="1" s="1"/>
  <c r="BF74" i="1" s="1"/>
  <c r="BF75" i="1" s="1"/>
  <c r="BF76" i="1" s="1"/>
  <c r="BF77" i="1" s="1"/>
  <c r="BF78" i="1" s="1"/>
  <c r="BF79" i="1" s="1"/>
  <c r="BF80" i="1" s="1"/>
  <c r="BF81" i="1" s="1"/>
  <c r="BF82" i="1" s="1"/>
  <c r="AX19" i="1"/>
  <c r="AR100" i="1"/>
  <c r="AR96" i="1"/>
  <c r="AR92" i="1"/>
  <c r="AZ20" i="1"/>
  <c r="AZ19" i="1"/>
  <c r="AS19" i="1"/>
  <c r="AY20" i="1" s="1"/>
  <c r="D260" i="2" l="1"/>
  <c r="QB260" i="2" s="1"/>
  <c r="D256" i="2"/>
  <c r="QB256" i="2" s="1"/>
  <c r="D252" i="2"/>
  <c r="QB252" i="2" s="1"/>
  <c r="D248" i="2"/>
  <c r="QB248" i="2" s="1"/>
  <c r="D244" i="2"/>
  <c r="QB244" i="2" s="1"/>
  <c r="D240" i="2"/>
  <c r="QB240" i="2" s="1"/>
  <c r="D236" i="2"/>
  <c r="QB236" i="2" s="1"/>
  <c r="D232" i="2"/>
  <c r="QB232" i="2" s="1"/>
  <c r="D228" i="2"/>
  <c r="QB228" i="2" s="1"/>
  <c r="D224" i="2"/>
  <c r="QB224" i="2" s="1"/>
  <c r="D220" i="2"/>
  <c r="QB220" i="2" s="1"/>
  <c r="D216" i="2"/>
  <c r="QB216" i="2" s="1"/>
  <c r="D212" i="2"/>
  <c r="QB212" i="2" s="1"/>
  <c r="D208" i="2"/>
  <c r="QB208" i="2" s="1"/>
  <c r="D204" i="2"/>
  <c r="QB204" i="2" s="1"/>
  <c r="D200" i="2"/>
  <c r="QB200" i="2" s="1"/>
  <c r="D196" i="2"/>
  <c r="QB196" i="2" s="1"/>
  <c r="D192" i="2"/>
  <c r="QB192" i="2" s="1"/>
  <c r="D188" i="2"/>
  <c r="QB188" i="2" s="1"/>
  <c r="D184" i="2"/>
  <c r="QB184" i="2" s="1"/>
  <c r="D180" i="2"/>
  <c r="QB180" i="2" s="1"/>
  <c r="D176" i="2"/>
  <c r="QB176" i="2" s="1"/>
  <c r="D172" i="2"/>
  <c r="QB172" i="2" s="1"/>
  <c r="D168" i="2"/>
  <c r="QB168" i="2" s="1"/>
  <c r="D164" i="2"/>
  <c r="QB164" i="2" s="1"/>
  <c r="D160" i="2"/>
  <c r="QB160" i="2" s="1"/>
  <c r="D156" i="2"/>
  <c r="QB156" i="2" s="1"/>
  <c r="D152" i="2"/>
  <c r="QB152" i="2" s="1"/>
  <c r="D148" i="2"/>
  <c r="QB148" i="2" s="1"/>
  <c r="D144" i="2"/>
  <c r="QB144" i="2" s="1"/>
  <c r="D140" i="2"/>
  <c r="QB140" i="2" s="1"/>
  <c r="D136" i="2"/>
  <c r="QB136" i="2" s="1"/>
  <c r="D132" i="2"/>
  <c r="QB132" i="2" s="1"/>
  <c r="D128" i="2"/>
  <c r="QB128" i="2" s="1"/>
  <c r="D124" i="2"/>
  <c r="QB124" i="2" s="1"/>
  <c r="D120" i="2"/>
  <c r="QB120" i="2" s="1"/>
  <c r="D116" i="2"/>
  <c r="QB116" i="2" s="1"/>
  <c r="D112" i="2"/>
  <c r="QB112" i="2" s="1"/>
  <c r="D108" i="2"/>
  <c r="QB108" i="2" s="1"/>
  <c r="D104" i="2"/>
  <c r="QB104" i="2" s="1"/>
  <c r="D100" i="2"/>
  <c r="QB100" i="2" s="1"/>
  <c r="D96" i="2"/>
  <c r="QB96" i="2" s="1"/>
  <c r="D92" i="2"/>
  <c r="QB92" i="2" s="1"/>
  <c r="D88" i="2"/>
  <c r="QB88" i="2" s="1"/>
  <c r="D84" i="2"/>
  <c r="QB84" i="2" s="1"/>
  <c r="D80" i="2"/>
  <c r="QB80" i="2" s="1"/>
  <c r="D76" i="2"/>
  <c r="QB76" i="2" s="1"/>
  <c r="D72" i="2"/>
  <c r="QB72" i="2" s="1"/>
  <c r="D68" i="2"/>
  <c r="QB68" i="2" s="1"/>
  <c r="D64" i="2"/>
  <c r="QB64" i="2" s="1"/>
  <c r="D60" i="2"/>
  <c r="QB60" i="2" s="1"/>
  <c r="D56" i="2"/>
  <c r="QB56" i="2" s="1"/>
  <c r="D52" i="2"/>
  <c r="QB52" i="2" s="1"/>
  <c r="D48" i="2"/>
  <c r="QB48" i="2" s="1"/>
  <c r="D44" i="2"/>
  <c r="QB44" i="2" s="1"/>
  <c r="D40" i="2"/>
  <c r="QB40" i="2" s="1"/>
  <c r="D36" i="2"/>
  <c r="QB36" i="2" s="1"/>
  <c r="D32" i="2"/>
  <c r="QB32" i="2" s="1"/>
  <c r="D28" i="2"/>
  <c r="QB28" i="2" s="1"/>
  <c r="D24" i="2"/>
  <c r="QB24" i="2" s="1"/>
  <c r="D249" i="2"/>
  <c r="QB249" i="2" s="1"/>
  <c r="D237" i="2"/>
  <c r="QB237" i="2" s="1"/>
  <c r="D225" i="2"/>
  <c r="QB225" i="2" s="1"/>
  <c r="D217" i="2"/>
  <c r="QB217" i="2" s="1"/>
  <c r="D205" i="2"/>
  <c r="QB205" i="2" s="1"/>
  <c r="D197" i="2"/>
  <c r="QB197" i="2" s="1"/>
  <c r="D185" i="2"/>
  <c r="QB185" i="2" s="1"/>
  <c r="D173" i="2"/>
  <c r="QB173" i="2" s="1"/>
  <c r="D165" i="2"/>
  <c r="QB165" i="2" s="1"/>
  <c r="D153" i="2"/>
  <c r="QB153" i="2" s="1"/>
  <c r="D141" i="2"/>
  <c r="QB141" i="2" s="1"/>
  <c r="D133" i="2"/>
  <c r="QB133" i="2" s="1"/>
  <c r="D121" i="2"/>
  <c r="QB121" i="2" s="1"/>
  <c r="D113" i="2"/>
  <c r="QB113" i="2" s="1"/>
  <c r="D101" i="2"/>
  <c r="QB101" i="2" s="1"/>
  <c r="D89" i="2"/>
  <c r="QB89" i="2" s="1"/>
  <c r="D81" i="2"/>
  <c r="QB81" i="2" s="1"/>
  <c r="D69" i="2"/>
  <c r="QB69" i="2" s="1"/>
  <c r="D57" i="2"/>
  <c r="QB57" i="2" s="1"/>
  <c r="D49" i="2"/>
  <c r="QB49" i="2" s="1"/>
  <c r="D37" i="2"/>
  <c r="QB37" i="2" s="1"/>
  <c r="D29" i="2"/>
  <c r="QB29" i="2" s="1"/>
  <c r="D259" i="2"/>
  <c r="QB259" i="2" s="1"/>
  <c r="D255" i="2"/>
  <c r="QB255" i="2" s="1"/>
  <c r="D251" i="2"/>
  <c r="QB251" i="2" s="1"/>
  <c r="D247" i="2"/>
  <c r="QB247" i="2" s="1"/>
  <c r="D243" i="2"/>
  <c r="QB243" i="2" s="1"/>
  <c r="D239" i="2"/>
  <c r="QB239" i="2" s="1"/>
  <c r="D235" i="2"/>
  <c r="QB235" i="2" s="1"/>
  <c r="D231" i="2"/>
  <c r="QB231" i="2" s="1"/>
  <c r="D227" i="2"/>
  <c r="QB227" i="2" s="1"/>
  <c r="D223" i="2"/>
  <c r="QB223" i="2" s="1"/>
  <c r="D219" i="2"/>
  <c r="QB219" i="2" s="1"/>
  <c r="D215" i="2"/>
  <c r="QB215" i="2" s="1"/>
  <c r="D211" i="2"/>
  <c r="QB211" i="2" s="1"/>
  <c r="D207" i="2"/>
  <c r="QB207" i="2" s="1"/>
  <c r="D203" i="2"/>
  <c r="QB203" i="2" s="1"/>
  <c r="D199" i="2"/>
  <c r="QB199" i="2" s="1"/>
  <c r="D195" i="2"/>
  <c r="QB195" i="2" s="1"/>
  <c r="D191" i="2"/>
  <c r="QB191" i="2" s="1"/>
  <c r="D187" i="2"/>
  <c r="QB187" i="2" s="1"/>
  <c r="D183" i="2"/>
  <c r="QB183" i="2" s="1"/>
  <c r="D179" i="2"/>
  <c r="QB179" i="2" s="1"/>
  <c r="D175" i="2"/>
  <c r="QB175" i="2" s="1"/>
  <c r="D171" i="2"/>
  <c r="QB171" i="2" s="1"/>
  <c r="D167" i="2"/>
  <c r="QB167" i="2" s="1"/>
  <c r="D163" i="2"/>
  <c r="QB163" i="2" s="1"/>
  <c r="D159" i="2"/>
  <c r="QB159" i="2" s="1"/>
  <c r="D155" i="2"/>
  <c r="QB155" i="2" s="1"/>
  <c r="D151" i="2"/>
  <c r="QB151" i="2" s="1"/>
  <c r="D147" i="2"/>
  <c r="QB147" i="2" s="1"/>
  <c r="D143" i="2"/>
  <c r="QB143" i="2" s="1"/>
  <c r="D139" i="2"/>
  <c r="QB139" i="2" s="1"/>
  <c r="D135" i="2"/>
  <c r="QB135" i="2" s="1"/>
  <c r="D131" i="2"/>
  <c r="QB131" i="2" s="1"/>
  <c r="D127" i="2"/>
  <c r="QB127" i="2" s="1"/>
  <c r="D123" i="2"/>
  <c r="QB123" i="2" s="1"/>
  <c r="D119" i="2"/>
  <c r="QB119" i="2" s="1"/>
  <c r="D115" i="2"/>
  <c r="QB115" i="2" s="1"/>
  <c r="D111" i="2"/>
  <c r="QB111" i="2" s="1"/>
  <c r="D107" i="2"/>
  <c r="QB107" i="2" s="1"/>
  <c r="D103" i="2"/>
  <c r="QB103" i="2" s="1"/>
  <c r="D99" i="2"/>
  <c r="QB99" i="2" s="1"/>
  <c r="D95" i="2"/>
  <c r="QB95" i="2" s="1"/>
  <c r="D91" i="2"/>
  <c r="QB91" i="2" s="1"/>
  <c r="D87" i="2"/>
  <c r="QB87" i="2" s="1"/>
  <c r="D83" i="2"/>
  <c r="QB83" i="2" s="1"/>
  <c r="D79" i="2"/>
  <c r="QB79" i="2" s="1"/>
  <c r="D75" i="2"/>
  <c r="QB75" i="2" s="1"/>
  <c r="D71" i="2"/>
  <c r="QB71" i="2" s="1"/>
  <c r="D67" i="2"/>
  <c r="QB67" i="2" s="1"/>
  <c r="D63" i="2"/>
  <c r="QB63" i="2" s="1"/>
  <c r="D59" i="2"/>
  <c r="QB59" i="2" s="1"/>
  <c r="D55" i="2"/>
  <c r="QB55" i="2" s="1"/>
  <c r="D51" i="2"/>
  <c r="QB51" i="2" s="1"/>
  <c r="D47" i="2"/>
  <c r="QB47" i="2" s="1"/>
  <c r="D43" i="2"/>
  <c r="QB43" i="2" s="1"/>
  <c r="D39" i="2"/>
  <c r="QB39" i="2" s="1"/>
  <c r="D35" i="2"/>
  <c r="QB35" i="2" s="1"/>
  <c r="D31" i="2"/>
  <c r="QB31" i="2" s="1"/>
  <c r="D27" i="2"/>
  <c r="QB27" i="2" s="1"/>
  <c r="D23" i="2"/>
  <c r="QB23" i="2" s="1"/>
  <c r="D257" i="2"/>
  <c r="QB257" i="2" s="1"/>
  <c r="D245" i="2"/>
  <c r="QB245" i="2" s="1"/>
  <c r="D241" i="2"/>
  <c r="QB241" i="2" s="1"/>
  <c r="D229" i="2"/>
  <c r="QB229" i="2" s="1"/>
  <c r="D221" i="2"/>
  <c r="QB221" i="2" s="1"/>
  <c r="D209" i="2"/>
  <c r="QB209" i="2" s="1"/>
  <c r="D201" i="2"/>
  <c r="QB201" i="2" s="1"/>
  <c r="D189" i="2"/>
  <c r="QB189" i="2" s="1"/>
  <c r="D181" i="2"/>
  <c r="QB181" i="2" s="1"/>
  <c r="D169" i="2"/>
  <c r="QB169" i="2" s="1"/>
  <c r="D157" i="2"/>
  <c r="QB157" i="2" s="1"/>
  <c r="D149" i="2"/>
  <c r="QB149" i="2" s="1"/>
  <c r="D137" i="2"/>
  <c r="QB137" i="2" s="1"/>
  <c r="D125" i="2"/>
  <c r="QB125" i="2" s="1"/>
  <c r="D117" i="2"/>
  <c r="QB117" i="2" s="1"/>
  <c r="D105" i="2"/>
  <c r="QB105" i="2" s="1"/>
  <c r="D97" i="2"/>
  <c r="QB97" i="2" s="1"/>
  <c r="D85" i="2"/>
  <c r="QB85" i="2" s="1"/>
  <c r="D73" i="2"/>
  <c r="QB73" i="2" s="1"/>
  <c r="D65" i="2"/>
  <c r="QB65" i="2" s="1"/>
  <c r="D53" i="2"/>
  <c r="QB53" i="2" s="1"/>
  <c r="D45" i="2"/>
  <c r="QB45" i="2" s="1"/>
  <c r="D33" i="2"/>
  <c r="QB33" i="2" s="1"/>
  <c r="D21" i="2"/>
  <c r="QB21" i="2" s="1"/>
  <c r="D258" i="2"/>
  <c r="QB258" i="2" s="1"/>
  <c r="D254" i="2"/>
  <c r="QB254" i="2" s="1"/>
  <c r="D250" i="2"/>
  <c r="QB250" i="2" s="1"/>
  <c r="D246" i="2"/>
  <c r="QB246" i="2" s="1"/>
  <c r="D242" i="2"/>
  <c r="QB242" i="2" s="1"/>
  <c r="D238" i="2"/>
  <c r="QB238" i="2" s="1"/>
  <c r="D234" i="2"/>
  <c r="QB234" i="2" s="1"/>
  <c r="D230" i="2"/>
  <c r="QB230" i="2" s="1"/>
  <c r="D226" i="2"/>
  <c r="QB226" i="2" s="1"/>
  <c r="D222" i="2"/>
  <c r="QB222" i="2" s="1"/>
  <c r="D218" i="2"/>
  <c r="QB218" i="2" s="1"/>
  <c r="D214" i="2"/>
  <c r="QB214" i="2" s="1"/>
  <c r="D210" i="2"/>
  <c r="QB210" i="2" s="1"/>
  <c r="D206" i="2"/>
  <c r="QB206" i="2" s="1"/>
  <c r="D202" i="2"/>
  <c r="QB202" i="2" s="1"/>
  <c r="D198" i="2"/>
  <c r="QB198" i="2" s="1"/>
  <c r="D194" i="2"/>
  <c r="QB194" i="2" s="1"/>
  <c r="D190" i="2"/>
  <c r="QB190" i="2" s="1"/>
  <c r="D186" i="2"/>
  <c r="QB186" i="2" s="1"/>
  <c r="D182" i="2"/>
  <c r="QB182" i="2" s="1"/>
  <c r="D178" i="2"/>
  <c r="QB178" i="2" s="1"/>
  <c r="D174" i="2"/>
  <c r="QB174" i="2" s="1"/>
  <c r="D170" i="2"/>
  <c r="QB170" i="2" s="1"/>
  <c r="D166" i="2"/>
  <c r="QB166" i="2" s="1"/>
  <c r="D162" i="2"/>
  <c r="QB162" i="2" s="1"/>
  <c r="D158" i="2"/>
  <c r="QB158" i="2" s="1"/>
  <c r="D154" i="2"/>
  <c r="QB154" i="2" s="1"/>
  <c r="D150" i="2"/>
  <c r="QB150" i="2" s="1"/>
  <c r="D146" i="2"/>
  <c r="QB146" i="2" s="1"/>
  <c r="D142" i="2"/>
  <c r="QB142" i="2" s="1"/>
  <c r="D138" i="2"/>
  <c r="QB138" i="2" s="1"/>
  <c r="D134" i="2"/>
  <c r="QB134" i="2" s="1"/>
  <c r="D130" i="2"/>
  <c r="QB130" i="2" s="1"/>
  <c r="D126" i="2"/>
  <c r="QB126" i="2" s="1"/>
  <c r="D122" i="2"/>
  <c r="QB122" i="2" s="1"/>
  <c r="D118" i="2"/>
  <c r="QB118" i="2" s="1"/>
  <c r="D114" i="2"/>
  <c r="QB114" i="2" s="1"/>
  <c r="D110" i="2"/>
  <c r="QB110" i="2" s="1"/>
  <c r="D106" i="2"/>
  <c r="QB106" i="2" s="1"/>
  <c r="D102" i="2"/>
  <c r="QB102" i="2" s="1"/>
  <c r="D98" i="2"/>
  <c r="QB98" i="2" s="1"/>
  <c r="D94" i="2"/>
  <c r="QB94" i="2" s="1"/>
  <c r="D90" i="2"/>
  <c r="QB90" i="2" s="1"/>
  <c r="D86" i="2"/>
  <c r="QB86" i="2" s="1"/>
  <c r="D82" i="2"/>
  <c r="QB82" i="2" s="1"/>
  <c r="D78" i="2"/>
  <c r="QB78" i="2" s="1"/>
  <c r="D74" i="2"/>
  <c r="QB74" i="2" s="1"/>
  <c r="D70" i="2"/>
  <c r="QB70" i="2" s="1"/>
  <c r="D66" i="2"/>
  <c r="QB66" i="2" s="1"/>
  <c r="D62" i="2"/>
  <c r="QB62" i="2" s="1"/>
  <c r="D58" i="2"/>
  <c r="QB58" i="2" s="1"/>
  <c r="D54" i="2"/>
  <c r="QB54" i="2" s="1"/>
  <c r="D50" i="2"/>
  <c r="QB50" i="2" s="1"/>
  <c r="D46" i="2"/>
  <c r="QB46" i="2" s="1"/>
  <c r="D42" i="2"/>
  <c r="QB42" i="2" s="1"/>
  <c r="D38" i="2"/>
  <c r="QB38" i="2" s="1"/>
  <c r="D34" i="2"/>
  <c r="QB34" i="2" s="1"/>
  <c r="D30" i="2"/>
  <c r="QB30" i="2" s="1"/>
  <c r="D26" i="2"/>
  <c r="QB26" i="2" s="1"/>
  <c r="D22" i="2"/>
  <c r="QB22" i="2" s="1"/>
  <c r="D253" i="2"/>
  <c r="QB253" i="2" s="1"/>
  <c r="D233" i="2"/>
  <c r="QB233" i="2" s="1"/>
  <c r="D213" i="2"/>
  <c r="QB213" i="2" s="1"/>
  <c r="D193" i="2"/>
  <c r="QB193" i="2" s="1"/>
  <c r="D177" i="2"/>
  <c r="QB177" i="2" s="1"/>
  <c r="D161" i="2"/>
  <c r="QB161" i="2" s="1"/>
  <c r="D145" i="2"/>
  <c r="QB145" i="2" s="1"/>
  <c r="D129" i="2"/>
  <c r="QB129" i="2" s="1"/>
  <c r="D109" i="2"/>
  <c r="QB109" i="2" s="1"/>
  <c r="D93" i="2"/>
  <c r="QB93" i="2" s="1"/>
  <c r="D77" i="2"/>
  <c r="QB77" i="2" s="1"/>
  <c r="D61" i="2"/>
  <c r="QB61" i="2" s="1"/>
  <c r="D41" i="2"/>
  <c r="QB41" i="2" s="1"/>
  <c r="D25" i="2"/>
  <c r="QB25" i="2" s="1"/>
  <c r="C260" i="2"/>
  <c r="QA260" i="2" s="1"/>
  <c r="C258" i="2"/>
  <c r="QA258" i="2" s="1"/>
  <c r="C256" i="2"/>
  <c r="QA256" i="2" s="1"/>
  <c r="C254" i="2"/>
  <c r="QA254" i="2" s="1"/>
  <c r="C252" i="2"/>
  <c r="QA252" i="2" s="1"/>
  <c r="C250" i="2"/>
  <c r="QA250" i="2" s="1"/>
  <c r="C248" i="2"/>
  <c r="QA248" i="2" s="1"/>
  <c r="C246" i="2"/>
  <c r="QA246" i="2" s="1"/>
  <c r="C244" i="2"/>
  <c r="QA244" i="2" s="1"/>
  <c r="C242" i="2"/>
  <c r="QA242" i="2" s="1"/>
  <c r="C240" i="2"/>
  <c r="QA240" i="2" s="1"/>
  <c r="C238" i="2"/>
  <c r="QA238" i="2" s="1"/>
  <c r="C236" i="2"/>
  <c r="QA236" i="2" s="1"/>
  <c r="C234" i="2"/>
  <c r="QA234" i="2" s="1"/>
  <c r="C232" i="2"/>
  <c r="QA232" i="2" s="1"/>
  <c r="C230" i="2"/>
  <c r="QA230" i="2" s="1"/>
  <c r="C228" i="2"/>
  <c r="QA228" i="2" s="1"/>
  <c r="C226" i="2"/>
  <c r="QA226" i="2" s="1"/>
  <c r="C224" i="2"/>
  <c r="QA224" i="2" s="1"/>
  <c r="C222" i="2"/>
  <c r="QA222" i="2" s="1"/>
  <c r="C220" i="2"/>
  <c r="QA220" i="2" s="1"/>
  <c r="C218" i="2"/>
  <c r="QA218" i="2" s="1"/>
  <c r="C216" i="2"/>
  <c r="QA216" i="2" s="1"/>
  <c r="C214" i="2"/>
  <c r="QA214" i="2" s="1"/>
  <c r="C212" i="2"/>
  <c r="QA212" i="2" s="1"/>
  <c r="C210" i="2"/>
  <c r="QA210" i="2" s="1"/>
  <c r="C208" i="2"/>
  <c r="QA208" i="2" s="1"/>
  <c r="C206" i="2"/>
  <c r="QA206" i="2" s="1"/>
  <c r="C204" i="2"/>
  <c r="QA204" i="2" s="1"/>
  <c r="C202" i="2"/>
  <c r="QA202" i="2" s="1"/>
  <c r="C200" i="2"/>
  <c r="QA200" i="2" s="1"/>
  <c r="C198" i="2"/>
  <c r="QA198" i="2" s="1"/>
  <c r="C196" i="2"/>
  <c r="QA196" i="2" s="1"/>
  <c r="C194" i="2"/>
  <c r="QA194" i="2" s="1"/>
  <c r="C192" i="2"/>
  <c r="QA192" i="2" s="1"/>
  <c r="C190" i="2"/>
  <c r="QA190" i="2" s="1"/>
  <c r="C188" i="2"/>
  <c r="QA188" i="2" s="1"/>
  <c r="C186" i="2"/>
  <c r="QA186" i="2" s="1"/>
  <c r="C184" i="2"/>
  <c r="QA184" i="2" s="1"/>
  <c r="C182" i="2"/>
  <c r="QA182" i="2" s="1"/>
  <c r="C180" i="2"/>
  <c r="QA180" i="2" s="1"/>
  <c r="C178" i="2"/>
  <c r="QA178" i="2" s="1"/>
  <c r="C176" i="2"/>
  <c r="QA176" i="2" s="1"/>
  <c r="C174" i="2"/>
  <c r="QA174" i="2" s="1"/>
  <c r="C172" i="2"/>
  <c r="QA172" i="2" s="1"/>
  <c r="C170" i="2"/>
  <c r="QA170" i="2" s="1"/>
  <c r="C168" i="2"/>
  <c r="QA168" i="2" s="1"/>
  <c r="C166" i="2"/>
  <c r="QA166" i="2" s="1"/>
  <c r="C164" i="2"/>
  <c r="QA164" i="2" s="1"/>
  <c r="C162" i="2"/>
  <c r="QA162" i="2" s="1"/>
  <c r="C160" i="2"/>
  <c r="QA160" i="2" s="1"/>
  <c r="C158" i="2"/>
  <c r="QA158" i="2" s="1"/>
  <c r="C156" i="2"/>
  <c r="QA156" i="2" s="1"/>
  <c r="C154" i="2"/>
  <c r="QA154" i="2" s="1"/>
  <c r="C152" i="2"/>
  <c r="QA152" i="2" s="1"/>
  <c r="C150" i="2"/>
  <c r="QA150" i="2" s="1"/>
  <c r="C148" i="2"/>
  <c r="QA148" i="2" s="1"/>
  <c r="C146" i="2"/>
  <c r="QA146" i="2" s="1"/>
  <c r="C144" i="2"/>
  <c r="QA144" i="2" s="1"/>
  <c r="C142" i="2"/>
  <c r="QA142" i="2" s="1"/>
  <c r="C140" i="2"/>
  <c r="QA140" i="2" s="1"/>
  <c r="C138" i="2"/>
  <c r="QA138" i="2" s="1"/>
  <c r="C136" i="2"/>
  <c r="QA136" i="2" s="1"/>
  <c r="C134" i="2"/>
  <c r="QA134" i="2" s="1"/>
  <c r="C132" i="2"/>
  <c r="QA132" i="2" s="1"/>
  <c r="C130" i="2"/>
  <c r="QA130" i="2" s="1"/>
  <c r="C128" i="2"/>
  <c r="QA128" i="2" s="1"/>
  <c r="C126" i="2"/>
  <c r="QA126" i="2" s="1"/>
  <c r="C124" i="2"/>
  <c r="QA124" i="2" s="1"/>
  <c r="C122" i="2"/>
  <c r="QA122" i="2" s="1"/>
  <c r="C120" i="2"/>
  <c r="QA120" i="2" s="1"/>
  <c r="C118" i="2"/>
  <c r="QA118" i="2" s="1"/>
  <c r="C116" i="2"/>
  <c r="QA116" i="2" s="1"/>
  <c r="C114" i="2"/>
  <c r="QA114" i="2" s="1"/>
  <c r="C112" i="2"/>
  <c r="QA112" i="2" s="1"/>
  <c r="C110" i="2"/>
  <c r="QA110" i="2" s="1"/>
  <c r="C108" i="2"/>
  <c r="QA108" i="2" s="1"/>
  <c r="C106" i="2"/>
  <c r="QA106" i="2" s="1"/>
  <c r="C104" i="2"/>
  <c r="QA104" i="2" s="1"/>
  <c r="C102" i="2"/>
  <c r="QA102" i="2" s="1"/>
  <c r="C100" i="2"/>
  <c r="QA100" i="2" s="1"/>
  <c r="C98" i="2"/>
  <c r="QA98" i="2" s="1"/>
  <c r="C96" i="2"/>
  <c r="QA96" i="2" s="1"/>
  <c r="C94" i="2"/>
  <c r="QA94" i="2" s="1"/>
  <c r="C92" i="2"/>
  <c r="QA92" i="2" s="1"/>
  <c r="C255" i="2"/>
  <c r="QA255" i="2" s="1"/>
  <c r="C247" i="2"/>
  <c r="QA247" i="2" s="1"/>
  <c r="C239" i="2"/>
  <c r="QA239" i="2" s="1"/>
  <c r="C231" i="2"/>
  <c r="QA231" i="2" s="1"/>
  <c r="C223" i="2"/>
  <c r="QA223" i="2" s="1"/>
  <c r="C215" i="2"/>
  <c r="QA215" i="2" s="1"/>
  <c r="C207" i="2"/>
  <c r="QA207" i="2" s="1"/>
  <c r="C199" i="2"/>
  <c r="QA199" i="2" s="1"/>
  <c r="C191" i="2"/>
  <c r="QA191" i="2" s="1"/>
  <c r="C183" i="2"/>
  <c r="QA183" i="2" s="1"/>
  <c r="C175" i="2"/>
  <c r="QA175" i="2" s="1"/>
  <c r="C167" i="2"/>
  <c r="QA167" i="2" s="1"/>
  <c r="C159" i="2"/>
  <c r="QA159" i="2" s="1"/>
  <c r="C151" i="2"/>
  <c r="QA151" i="2" s="1"/>
  <c r="C143" i="2"/>
  <c r="QA143" i="2" s="1"/>
  <c r="C135" i="2"/>
  <c r="QA135" i="2" s="1"/>
  <c r="C127" i="2"/>
  <c r="QA127" i="2" s="1"/>
  <c r="C119" i="2"/>
  <c r="QA119" i="2" s="1"/>
  <c r="C111" i="2"/>
  <c r="QA111" i="2" s="1"/>
  <c r="C103" i="2"/>
  <c r="QA103" i="2" s="1"/>
  <c r="C95" i="2"/>
  <c r="QA95" i="2" s="1"/>
  <c r="C90" i="2"/>
  <c r="QA90" i="2" s="1"/>
  <c r="C88" i="2"/>
  <c r="QA88" i="2" s="1"/>
  <c r="C86" i="2"/>
  <c r="QA86" i="2" s="1"/>
  <c r="C84" i="2"/>
  <c r="QA84" i="2" s="1"/>
  <c r="C82" i="2"/>
  <c r="QA82" i="2" s="1"/>
  <c r="C80" i="2"/>
  <c r="QA80" i="2" s="1"/>
  <c r="C78" i="2"/>
  <c r="QA78" i="2" s="1"/>
  <c r="C76" i="2"/>
  <c r="QA76" i="2" s="1"/>
  <c r="C74" i="2"/>
  <c r="QA74" i="2" s="1"/>
  <c r="C72" i="2"/>
  <c r="QA72" i="2" s="1"/>
  <c r="C70" i="2"/>
  <c r="QA70" i="2" s="1"/>
  <c r="C68" i="2"/>
  <c r="QA68" i="2" s="1"/>
  <c r="C66" i="2"/>
  <c r="QA66" i="2" s="1"/>
  <c r="C64" i="2"/>
  <c r="QA64" i="2" s="1"/>
  <c r="C62" i="2"/>
  <c r="QA62" i="2" s="1"/>
  <c r="C60" i="2"/>
  <c r="QA60" i="2" s="1"/>
  <c r="C58" i="2"/>
  <c r="QA58" i="2" s="1"/>
  <c r="C56" i="2"/>
  <c r="QA56" i="2" s="1"/>
  <c r="C54" i="2"/>
  <c r="QA54" i="2" s="1"/>
  <c r="C52" i="2"/>
  <c r="QA52" i="2" s="1"/>
  <c r="C50" i="2"/>
  <c r="QA50" i="2" s="1"/>
  <c r="C48" i="2"/>
  <c r="QA48" i="2" s="1"/>
  <c r="C46" i="2"/>
  <c r="QA46" i="2" s="1"/>
  <c r="C44" i="2"/>
  <c r="QA44" i="2" s="1"/>
  <c r="C42" i="2"/>
  <c r="QA42" i="2" s="1"/>
  <c r="C40" i="2"/>
  <c r="QA40" i="2" s="1"/>
  <c r="C38" i="2"/>
  <c r="QA38" i="2" s="1"/>
  <c r="C36" i="2"/>
  <c r="QA36" i="2" s="1"/>
  <c r="C34" i="2"/>
  <c r="QA34" i="2" s="1"/>
  <c r="C32" i="2"/>
  <c r="QA32" i="2" s="1"/>
  <c r="C30" i="2"/>
  <c r="QA30" i="2" s="1"/>
  <c r="C28" i="2"/>
  <c r="QA28" i="2" s="1"/>
  <c r="C26" i="2"/>
  <c r="QA26" i="2" s="1"/>
  <c r="C24" i="2"/>
  <c r="QA24" i="2" s="1"/>
  <c r="C22" i="2"/>
  <c r="QA22" i="2" s="1"/>
  <c r="C245" i="2"/>
  <c r="QA245" i="2" s="1"/>
  <c r="C221" i="2"/>
  <c r="QA221" i="2" s="1"/>
  <c r="C205" i="2"/>
  <c r="QA205" i="2" s="1"/>
  <c r="C181" i="2"/>
  <c r="QA181" i="2" s="1"/>
  <c r="C173" i="2"/>
  <c r="QA173" i="2" s="1"/>
  <c r="C157" i="2"/>
  <c r="QA157" i="2" s="1"/>
  <c r="C141" i="2"/>
  <c r="QA141" i="2" s="1"/>
  <c r="C117" i="2"/>
  <c r="QA117" i="2" s="1"/>
  <c r="C101" i="2"/>
  <c r="QA101" i="2" s="1"/>
  <c r="C257" i="2"/>
  <c r="QA257" i="2" s="1"/>
  <c r="C249" i="2"/>
  <c r="QA249" i="2" s="1"/>
  <c r="C241" i="2"/>
  <c r="QA241" i="2" s="1"/>
  <c r="C233" i="2"/>
  <c r="QA233" i="2" s="1"/>
  <c r="C225" i="2"/>
  <c r="QA225" i="2" s="1"/>
  <c r="C217" i="2"/>
  <c r="QA217" i="2" s="1"/>
  <c r="C209" i="2"/>
  <c r="QA209" i="2" s="1"/>
  <c r="C201" i="2"/>
  <c r="QA201" i="2" s="1"/>
  <c r="C193" i="2"/>
  <c r="QA193" i="2" s="1"/>
  <c r="C185" i="2"/>
  <c r="QA185" i="2" s="1"/>
  <c r="C177" i="2"/>
  <c r="QA177" i="2" s="1"/>
  <c r="C169" i="2"/>
  <c r="QA169" i="2" s="1"/>
  <c r="C161" i="2"/>
  <c r="QA161" i="2" s="1"/>
  <c r="C153" i="2"/>
  <c r="QA153" i="2" s="1"/>
  <c r="C145" i="2"/>
  <c r="QA145" i="2" s="1"/>
  <c r="C137" i="2"/>
  <c r="QA137" i="2" s="1"/>
  <c r="C129" i="2"/>
  <c r="QA129" i="2" s="1"/>
  <c r="C121" i="2"/>
  <c r="QA121" i="2" s="1"/>
  <c r="C113" i="2"/>
  <c r="QA113" i="2" s="1"/>
  <c r="C105" i="2"/>
  <c r="QA105" i="2" s="1"/>
  <c r="C97" i="2"/>
  <c r="QA97" i="2" s="1"/>
  <c r="C237" i="2"/>
  <c r="QA237" i="2" s="1"/>
  <c r="C229" i="2"/>
  <c r="QA229" i="2" s="1"/>
  <c r="C189" i="2"/>
  <c r="QA189" i="2" s="1"/>
  <c r="C149" i="2"/>
  <c r="QA149" i="2" s="1"/>
  <c r="C259" i="2"/>
  <c r="QA259" i="2" s="1"/>
  <c r="C251" i="2"/>
  <c r="QA251" i="2" s="1"/>
  <c r="C243" i="2"/>
  <c r="QA243" i="2" s="1"/>
  <c r="C235" i="2"/>
  <c r="QA235" i="2" s="1"/>
  <c r="C227" i="2"/>
  <c r="QA227" i="2" s="1"/>
  <c r="C219" i="2"/>
  <c r="QA219" i="2" s="1"/>
  <c r="C211" i="2"/>
  <c r="QA211" i="2" s="1"/>
  <c r="C203" i="2"/>
  <c r="QA203" i="2" s="1"/>
  <c r="C195" i="2"/>
  <c r="QA195" i="2" s="1"/>
  <c r="C187" i="2"/>
  <c r="QA187" i="2" s="1"/>
  <c r="C179" i="2"/>
  <c r="QA179" i="2" s="1"/>
  <c r="C171" i="2"/>
  <c r="QA171" i="2" s="1"/>
  <c r="C163" i="2"/>
  <c r="QA163" i="2" s="1"/>
  <c r="C155" i="2"/>
  <c r="QA155" i="2" s="1"/>
  <c r="C147" i="2"/>
  <c r="QA147" i="2" s="1"/>
  <c r="C139" i="2"/>
  <c r="QA139" i="2" s="1"/>
  <c r="C131" i="2"/>
  <c r="QA131" i="2" s="1"/>
  <c r="C123" i="2"/>
  <c r="QA123" i="2" s="1"/>
  <c r="C115" i="2"/>
  <c r="QA115" i="2" s="1"/>
  <c r="C107" i="2"/>
  <c r="QA107" i="2" s="1"/>
  <c r="C99" i="2"/>
  <c r="QA99" i="2" s="1"/>
  <c r="C91" i="2"/>
  <c r="QA91" i="2" s="1"/>
  <c r="C89" i="2"/>
  <c r="QA89" i="2" s="1"/>
  <c r="C87" i="2"/>
  <c r="QA87" i="2" s="1"/>
  <c r="C85" i="2"/>
  <c r="QA85" i="2" s="1"/>
  <c r="C83" i="2"/>
  <c r="QA83" i="2" s="1"/>
  <c r="C81" i="2"/>
  <c r="QA81" i="2" s="1"/>
  <c r="C79" i="2"/>
  <c r="QA79" i="2" s="1"/>
  <c r="C77" i="2"/>
  <c r="QA77" i="2" s="1"/>
  <c r="C75" i="2"/>
  <c r="QA75" i="2" s="1"/>
  <c r="C73" i="2"/>
  <c r="QA73" i="2" s="1"/>
  <c r="C71" i="2"/>
  <c r="QA71" i="2" s="1"/>
  <c r="C69" i="2"/>
  <c r="QA69" i="2" s="1"/>
  <c r="C67" i="2"/>
  <c r="QA67" i="2" s="1"/>
  <c r="C65" i="2"/>
  <c r="QA65" i="2" s="1"/>
  <c r="C63" i="2"/>
  <c r="QA63" i="2" s="1"/>
  <c r="C61" i="2"/>
  <c r="QA61" i="2" s="1"/>
  <c r="C59" i="2"/>
  <c r="QA59" i="2" s="1"/>
  <c r="C57" i="2"/>
  <c r="QA57" i="2" s="1"/>
  <c r="C55" i="2"/>
  <c r="QA55" i="2" s="1"/>
  <c r="C53" i="2"/>
  <c r="QA53" i="2" s="1"/>
  <c r="C51" i="2"/>
  <c r="QA51" i="2" s="1"/>
  <c r="C49" i="2"/>
  <c r="QA49" i="2" s="1"/>
  <c r="C47" i="2"/>
  <c r="QA47" i="2" s="1"/>
  <c r="C45" i="2"/>
  <c r="QA45" i="2" s="1"/>
  <c r="C43" i="2"/>
  <c r="QA43" i="2" s="1"/>
  <c r="C41" i="2"/>
  <c r="QA41" i="2" s="1"/>
  <c r="C39" i="2"/>
  <c r="QA39" i="2" s="1"/>
  <c r="C37" i="2"/>
  <c r="QA37" i="2" s="1"/>
  <c r="C35" i="2"/>
  <c r="QA35" i="2" s="1"/>
  <c r="C33" i="2"/>
  <c r="QA33" i="2" s="1"/>
  <c r="C31" i="2"/>
  <c r="QA31" i="2" s="1"/>
  <c r="C29" i="2"/>
  <c r="QA29" i="2" s="1"/>
  <c r="C27" i="2"/>
  <c r="QA27" i="2" s="1"/>
  <c r="C25" i="2"/>
  <c r="QA25" i="2" s="1"/>
  <c r="C23" i="2"/>
  <c r="QA23" i="2" s="1"/>
  <c r="C21" i="2"/>
  <c r="QA21" i="2" s="1"/>
  <c r="C253" i="2"/>
  <c r="QA253" i="2" s="1"/>
  <c r="C213" i="2"/>
  <c r="QA213" i="2" s="1"/>
  <c r="C197" i="2"/>
  <c r="QA197" i="2" s="1"/>
  <c r="C165" i="2"/>
  <c r="QA165" i="2" s="1"/>
  <c r="C133" i="2"/>
  <c r="QA133" i="2" s="1"/>
  <c r="C125" i="2"/>
  <c r="QA125" i="2" s="1"/>
  <c r="C109" i="2"/>
  <c r="QA109" i="2" s="1"/>
  <c r="C93" i="2"/>
  <c r="QA93" i="2" s="1"/>
  <c r="B258" i="2"/>
  <c r="PZ258" i="2" s="1"/>
  <c r="B254" i="2"/>
  <c r="PZ254" i="2" s="1"/>
  <c r="B250" i="2"/>
  <c r="PZ250" i="2" s="1"/>
  <c r="B246" i="2"/>
  <c r="PZ246" i="2" s="1"/>
  <c r="B242" i="2"/>
  <c r="PZ242" i="2" s="1"/>
  <c r="B238" i="2"/>
  <c r="PZ238" i="2" s="1"/>
  <c r="B234" i="2"/>
  <c r="PZ234" i="2" s="1"/>
  <c r="B230" i="2"/>
  <c r="PZ230" i="2" s="1"/>
  <c r="B226" i="2"/>
  <c r="PZ226" i="2" s="1"/>
  <c r="B222" i="2"/>
  <c r="PZ222" i="2" s="1"/>
  <c r="B218" i="2"/>
  <c r="PZ218" i="2" s="1"/>
  <c r="B214" i="2"/>
  <c r="PZ214" i="2" s="1"/>
  <c r="B210" i="2"/>
  <c r="PZ210" i="2" s="1"/>
  <c r="B206" i="2"/>
  <c r="PZ206" i="2" s="1"/>
  <c r="B202" i="2"/>
  <c r="PZ202" i="2" s="1"/>
  <c r="B198" i="2"/>
  <c r="PZ198" i="2" s="1"/>
  <c r="B194" i="2"/>
  <c r="PZ194" i="2" s="1"/>
  <c r="B190" i="2"/>
  <c r="PZ190" i="2" s="1"/>
  <c r="B186" i="2"/>
  <c r="PZ186" i="2" s="1"/>
  <c r="B182" i="2"/>
  <c r="PZ182" i="2" s="1"/>
  <c r="B178" i="2"/>
  <c r="PZ178" i="2" s="1"/>
  <c r="B174" i="2"/>
  <c r="PZ174" i="2" s="1"/>
  <c r="B170" i="2"/>
  <c r="PZ170" i="2" s="1"/>
  <c r="B166" i="2"/>
  <c r="PZ166" i="2" s="1"/>
  <c r="B162" i="2"/>
  <c r="PZ162" i="2" s="1"/>
  <c r="B158" i="2"/>
  <c r="PZ158" i="2" s="1"/>
  <c r="B154" i="2"/>
  <c r="PZ154" i="2" s="1"/>
  <c r="B150" i="2"/>
  <c r="PZ150" i="2" s="1"/>
  <c r="B146" i="2"/>
  <c r="PZ146" i="2" s="1"/>
  <c r="B142" i="2"/>
  <c r="PZ142" i="2" s="1"/>
  <c r="B138" i="2"/>
  <c r="PZ138" i="2" s="1"/>
  <c r="B134" i="2"/>
  <c r="PZ134" i="2" s="1"/>
  <c r="B130" i="2"/>
  <c r="PZ130" i="2" s="1"/>
  <c r="B126" i="2"/>
  <c r="PZ126" i="2" s="1"/>
  <c r="B122" i="2"/>
  <c r="PZ122" i="2" s="1"/>
  <c r="B118" i="2"/>
  <c r="PZ118" i="2" s="1"/>
  <c r="B114" i="2"/>
  <c r="PZ114" i="2" s="1"/>
  <c r="B110" i="2"/>
  <c r="PZ110" i="2" s="1"/>
  <c r="B106" i="2"/>
  <c r="PZ106" i="2" s="1"/>
  <c r="B102" i="2"/>
  <c r="PZ102" i="2" s="1"/>
  <c r="B98" i="2"/>
  <c r="PZ98" i="2" s="1"/>
  <c r="B94" i="2"/>
  <c r="PZ94" i="2" s="1"/>
  <c r="B90" i="2"/>
  <c r="PZ90" i="2" s="1"/>
  <c r="B86" i="2"/>
  <c r="PZ86" i="2" s="1"/>
  <c r="B82" i="2"/>
  <c r="PZ82" i="2" s="1"/>
  <c r="B78" i="2"/>
  <c r="PZ78" i="2" s="1"/>
  <c r="B74" i="2"/>
  <c r="PZ74" i="2" s="1"/>
  <c r="B70" i="2"/>
  <c r="PZ70" i="2" s="1"/>
  <c r="B66" i="2"/>
  <c r="PZ66" i="2" s="1"/>
  <c r="B62" i="2"/>
  <c r="PZ62" i="2" s="1"/>
  <c r="B58" i="2"/>
  <c r="PZ58" i="2" s="1"/>
  <c r="B54" i="2"/>
  <c r="PZ54" i="2" s="1"/>
  <c r="B50" i="2"/>
  <c r="PZ50" i="2" s="1"/>
  <c r="B46" i="2"/>
  <c r="PZ46" i="2" s="1"/>
  <c r="B42" i="2"/>
  <c r="PZ42" i="2" s="1"/>
  <c r="B38" i="2"/>
  <c r="PZ38" i="2" s="1"/>
  <c r="B34" i="2"/>
  <c r="PZ34" i="2" s="1"/>
  <c r="B30" i="2"/>
  <c r="PZ30" i="2" s="1"/>
  <c r="B26" i="2"/>
  <c r="PZ26" i="2" s="1"/>
  <c r="B22" i="2"/>
  <c r="PZ22" i="2" s="1"/>
  <c r="B257" i="2"/>
  <c r="PZ257" i="2" s="1"/>
  <c r="B241" i="2"/>
  <c r="PZ241" i="2" s="1"/>
  <c r="B225" i="2"/>
  <c r="PZ225" i="2" s="1"/>
  <c r="B217" i="2"/>
  <c r="PZ217" i="2" s="1"/>
  <c r="B209" i="2"/>
  <c r="PZ209" i="2" s="1"/>
  <c r="B201" i="2"/>
  <c r="PZ201" i="2" s="1"/>
  <c r="B193" i="2"/>
  <c r="PZ193" i="2" s="1"/>
  <c r="B185" i="2"/>
  <c r="PZ185" i="2" s="1"/>
  <c r="B173" i="2"/>
  <c r="PZ173" i="2" s="1"/>
  <c r="B161" i="2"/>
  <c r="PZ161" i="2" s="1"/>
  <c r="B145" i="2"/>
  <c r="PZ145" i="2" s="1"/>
  <c r="B137" i="2"/>
  <c r="PZ137" i="2" s="1"/>
  <c r="B129" i="2"/>
  <c r="PZ129" i="2" s="1"/>
  <c r="B121" i="2"/>
  <c r="PZ121" i="2" s="1"/>
  <c r="B113" i="2"/>
  <c r="PZ113" i="2" s="1"/>
  <c r="B101" i="2"/>
  <c r="PZ101" i="2" s="1"/>
  <c r="B93" i="2"/>
  <c r="PZ93" i="2" s="1"/>
  <c r="B81" i="2"/>
  <c r="PZ81" i="2" s="1"/>
  <c r="B73" i="2"/>
  <c r="PZ73" i="2" s="1"/>
  <c r="B65" i="2"/>
  <c r="PZ65" i="2" s="1"/>
  <c r="B57" i="2"/>
  <c r="PZ57" i="2" s="1"/>
  <c r="B45" i="2"/>
  <c r="PZ45" i="2" s="1"/>
  <c r="B33" i="2"/>
  <c r="PZ33" i="2" s="1"/>
  <c r="B25" i="2"/>
  <c r="PZ25" i="2" s="1"/>
  <c r="B259" i="2"/>
  <c r="PZ259" i="2" s="1"/>
  <c r="B255" i="2"/>
  <c r="PZ255" i="2" s="1"/>
  <c r="B251" i="2"/>
  <c r="PZ251" i="2" s="1"/>
  <c r="B247" i="2"/>
  <c r="PZ247" i="2" s="1"/>
  <c r="B243" i="2"/>
  <c r="PZ243" i="2" s="1"/>
  <c r="B239" i="2"/>
  <c r="PZ239" i="2" s="1"/>
  <c r="B235" i="2"/>
  <c r="PZ235" i="2" s="1"/>
  <c r="B231" i="2"/>
  <c r="PZ231" i="2" s="1"/>
  <c r="B227" i="2"/>
  <c r="PZ227" i="2" s="1"/>
  <c r="B223" i="2"/>
  <c r="PZ223" i="2" s="1"/>
  <c r="B219" i="2"/>
  <c r="PZ219" i="2" s="1"/>
  <c r="B215" i="2"/>
  <c r="PZ215" i="2" s="1"/>
  <c r="B211" i="2"/>
  <c r="PZ211" i="2" s="1"/>
  <c r="B207" i="2"/>
  <c r="PZ207" i="2" s="1"/>
  <c r="B203" i="2"/>
  <c r="PZ203" i="2" s="1"/>
  <c r="B199" i="2"/>
  <c r="PZ199" i="2" s="1"/>
  <c r="B195" i="2"/>
  <c r="PZ195" i="2" s="1"/>
  <c r="B191" i="2"/>
  <c r="PZ191" i="2" s="1"/>
  <c r="B187" i="2"/>
  <c r="PZ187" i="2" s="1"/>
  <c r="B183" i="2"/>
  <c r="PZ183" i="2" s="1"/>
  <c r="B179" i="2"/>
  <c r="PZ179" i="2" s="1"/>
  <c r="B175" i="2"/>
  <c r="PZ175" i="2" s="1"/>
  <c r="B171" i="2"/>
  <c r="PZ171" i="2" s="1"/>
  <c r="B167" i="2"/>
  <c r="PZ167" i="2" s="1"/>
  <c r="B163" i="2"/>
  <c r="PZ163" i="2" s="1"/>
  <c r="B159" i="2"/>
  <c r="PZ159" i="2" s="1"/>
  <c r="B155" i="2"/>
  <c r="PZ155" i="2" s="1"/>
  <c r="B151" i="2"/>
  <c r="PZ151" i="2" s="1"/>
  <c r="B147" i="2"/>
  <c r="PZ147" i="2" s="1"/>
  <c r="B143" i="2"/>
  <c r="PZ143" i="2" s="1"/>
  <c r="B139" i="2"/>
  <c r="PZ139" i="2" s="1"/>
  <c r="B135" i="2"/>
  <c r="PZ135" i="2" s="1"/>
  <c r="B131" i="2"/>
  <c r="PZ131" i="2" s="1"/>
  <c r="B127" i="2"/>
  <c r="PZ127" i="2" s="1"/>
  <c r="B123" i="2"/>
  <c r="PZ123" i="2" s="1"/>
  <c r="B119" i="2"/>
  <c r="PZ119" i="2" s="1"/>
  <c r="B115" i="2"/>
  <c r="PZ115" i="2" s="1"/>
  <c r="B111" i="2"/>
  <c r="PZ111" i="2" s="1"/>
  <c r="B107" i="2"/>
  <c r="PZ107" i="2" s="1"/>
  <c r="B103" i="2"/>
  <c r="PZ103" i="2" s="1"/>
  <c r="B99" i="2"/>
  <c r="PZ99" i="2" s="1"/>
  <c r="B95" i="2"/>
  <c r="PZ95" i="2" s="1"/>
  <c r="B91" i="2"/>
  <c r="PZ91" i="2" s="1"/>
  <c r="B87" i="2"/>
  <c r="PZ87" i="2" s="1"/>
  <c r="B83" i="2"/>
  <c r="PZ83" i="2" s="1"/>
  <c r="B79" i="2"/>
  <c r="PZ79" i="2" s="1"/>
  <c r="B75" i="2"/>
  <c r="PZ75" i="2" s="1"/>
  <c r="B71" i="2"/>
  <c r="PZ71" i="2" s="1"/>
  <c r="B67" i="2"/>
  <c r="PZ67" i="2" s="1"/>
  <c r="B63" i="2"/>
  <c r="PZ63" i="2" s="1"/>
  <c r="B59" i="2"/>
  <c r="PZ59" i="2" s="1"/>
  <c r="B55" i="2"/>
  <c r="PZ55" i="2" s="1"/>
  <c r="B51" i="2"/>
  <c r="PZ51" i="2" s="1"/>
  <c r="B47" i="2"/>
  <c r="PZ47" i="2" s="1"/>
  <c r="B43" i="2"/>
  <c r="PZ43" i="2" s="1"/>
  <c r="B39" i="2"/>
  <c r="PZ39" i="2" s="1"/>
  <c r="B35" i="2"/>
  <c r="PZ35" i="2" s="1"/>
  <c r="B31" i="2"/>
  <c r="PZ31" i="2" s="1"/>
  <c r="B27" i="2"/>
  <c r="PZ27" i="2" s="1"/>
  <c r="B23" i="2"/>
  <c r="PZ23" i="2" s="1"/>
  <c r="B253" i="2"/>
  <c r="PZ253" i="2" s="1"/>
  <c r="B237" i="2"/>
  <c r="PZ237" i="2" s="1"/>
  <c r="B233" i="2"/>
  <c r="PZ233" i="2" s="1"/>
  <c r="B221" i="2"/>
  <c r="PZ221" i="2" s="1"/>
  <c r="B213" i="2"/>
  <c r="PZ213" i="2" s="1"/>
  <c r="B189" i="2"/>
  <c r="PZ189" i="2" s="1"/>
  <c r="B181" i="2"/>
  <c r="PZ181" i="2" s="1"/>
  <c r="B169" i="2"/>
  <c r="PZ169" i="2" s="1"/>
  <c r="B157" i="2"/>
  <c r="PZ157" i="2" s="1"/>
  <c r="B149" i="2"/>
  <c r="PZ149" i="2" s="1"/>
  <c r="B141" i="2"/>
  <c r="PZ141" i="2" s="1"/>
  <c r="B125" i="2"/>
  <c r="PZ125" i="2" s="1"/>
  <c r="B117" i="2"/>
  <c r="PZ117" i="2" s="1"/>
  <c r="B109" i="2"/>
  <c r="PZ109" i="2" s="1"/>
  <c r="B89" i="2"/>
  <c r="PZ89" i="2" s="1"/>
  <c r="B77" i="2"/>
  <c r="PZ77" i="2" s="1"/>
  <c r="B69" i="2"/>
  <c r="PZ69" i="2" s="1"/>
  <c r="B61" i="2"/>
  <c r="PZ61" i="2" s="1"/>
  <c r="B53" i="2"/>
  <c r="PZ53" i="2" s="1"/>
  <c r="B49" i="2"/>
  <c r="PZ49" i="2" s="1"/>
  <c r="B37" i="2"/>
  <c r="PZ37" i="2" s="1"/>
  <c r="B29" i="2"/>
  <c r="PZ29" i="2" s="1"/>
  <c r="B21" i="2"/>
  <c r="PZ21" i="2" s="1"/>
  <c r="B260" i="2"/>
  <c r="PZ260" i="2" s="1"/>
  <c r="B256" i="2"/>
  <c r="PZ256" i="2" s="1"/>
  <c r="B252" i="2"/>
  <c r="PZ252" i="2" s="1"/>
  <c r="B248" i="2"/>
  <c r="PZ248" i="2" s="1"/>
  <c r="B244" i="2"/>
  <c r="PZ244" i="2" s="1"/>
  <c r="B240" i="2"/>
  <c r="PZ240" i="2" s="1"/>
  <c r="B236" i="2"/>
  <c r="PZ236" i="2" s="1"/>
  <c r="B232" i="2"/>
  <c r="PZ232" i="2" s="1"/>
  <c r="B228" i="2"/>
  <c r="PZ228" i="2" s="1"/>
  <c r="B224" i="2"/>
  <c r="PZ224" i="2" s="1"/>
  <c r="B220" i="2"/>
  <c r="PZ220" i="2" s="1"/>
  <c r="B216" i="2"/>
  <c r="PZ216" i="2" s="1"/>
  <c r="B212" i="2"/>
  <c r="PZ212" i="2" s="1"/>
  <c r="B208" i="2"/>
  <c r="PZ208" i="2" s="1"/>
  <c r="B204" i="2"/>
  <c r="PZ204" i="2" s="1"/>
  <c r="B200" i="2"/>
  <c r="PZ200" i="2" s="1"/>
  <c r="B196" i="2"/>
  <c r="PZ196" i="2" s="1"/>
  <c r="B192" i="2"/>
  <c r="PZ192" i="2" s="1"/>
  <c r="B188" i="2"/>
  <c r="PZ188" i="2" s="1"/>
  <c r="B184" i="2"/>
  <c r="PZ184" i="2" s="1"/>
  <c r="B180" i="2"/>
  <c r="PZ180" i="2" s="1"/>
  <c r="B176" i="2"/>
  <c r="PZ176" i="2" s="1"/>
  <c r="B172" i="2"/>
  <c r="PZ172" i="2" s="1"/>
  <c r="B168" i="2"/>
  <c r="PZ168" i="2" s="1"/>
  <c r="B164" i="2"/>
  <c r="PZ164" i="2" s="1"/>
  <c r="B160" i="2"/>
  <c r="PZ160" i="2" s="1"/>
  <c r="B156" i="2"/>
  <c r="PZ156" i="2" s="1"/>
  <c r="B152" i="2"/>
  <c r="PZ152" i="2" s="1"/>
  <c r="B148" i="2"/>
  <c r="PZ148" i="2" s="1"/>
  <c r="B144" i="2"/>
  <c r="PZ144" i="2" s="1"/>
  <c r="B140" i="2"/>
  <c r="PZ140" i="2" s="1"/>
  <c r="B136" i="2"/>
  <c r="PZ136" i="2" s="1"/>
  <c r="B132" i="2"/>
  <c r="PZ132" i="2" s="1"/>
  <c r="B128" i="2"/>
  <c r="PZ128" i="2" s="1"/>
  <c r="B124" i="2"/>
  <c r="PZ124" i="2" s="1"/>
  <c r="B120" i="2"/>
  <c r="PZ120" i="2" s="1"/>
  <c r="B116" i="2"/>
  <c r="PZ116" i="2" s="1"/>
  <c r="B112" i="2"/>
  <c r="PZ112" i="2" s="1"/>
  <c r="B108" i="2"/>
  <c r="PZ108" i="2" s="1"/>
  <c r="B104" i="2"/>
  <c r="PZ104" i="2" s="1"/>
  <c r="B100" i="2"/>
  <c r="PZ100" i="2" s="1"/>
  <c r="B96" i="2"/>
  <c r="PZ96" i="2" s="1"/>
  <c r="B92" i="2"/>
  <c r="PZ92" i="2" s="1"/>
  <c r="B88" i="2"/>
  <c r="PZ88" i="2" s="1"/>
  <c r="B84" i="2"/>
  <c r="PZ84" i="2" s="1"/>
  <c r="B80" i="2"/>
  <c r="PZ80" i="2" s="1"/>
  <c r="B76" i="2"/>
  <c r="PZ76" i="2" s="1"/>
  <c r="B72" i="2"/>
  <c r="PZ72" i="2" s="1"/>
  <c r="B68" i="2"/>
  <c r="PZ68" i="2" s="1"/>
  <c r="B64" i="2"/>
  <c r="PZ64" i="2" s="1"/>
  <c r="B60" i="2"/>
  <c r="PZ60" i="2" s="1"/>
  <c r="B56" i="2"/>
  <c r="PZ56" i="2" s="1"/>
  <c r="B52" i="2"/>
  <c r="PZ52" i="2" s="1"/>
  <c r="B48" i="2"/>
  <c r="PZ48" i="2" s="1"/>
  <c r="B44" i="2"/>
  <c r="PZ44" i="2" s="1"/>
  <c r="B40" i="2"/>
  <c r="PZ40" i="2" s="1"/>
  <c r="B36" i="2"/>
  <c r="PZ36" i="2" s="1"/>
  <c r="B32" i="2"/>
  <c r="PZ32" i="2" s="1"/>
  <c r="B28" i="2"/>
  <c r="PZ28" i="2" s="1"/>
  <c r="B24" i="2"/>
  <c r="PZ24" i="2" s="1"/>
  <c r="B249" i="2"/>
  <c r="PZ249" i="2" s="1"/>
  <c r="B245" i="2"/>
  <c r="PZ245" i="2" s="1"/>
  <c r="B229" i="2"/>
  <c r="PZ229" i="2" s="1"/>
  <c r="B205" i="2"/>
  <c r="PZ205" i="2" s="1"/>
  <c r="B197" i="2"/>
  <c r="PZ197" i="2" s="1"/>
  <c r="B177" i="2"/>
  <c r="PZ177" i="2" s="1"/>
  <c r="B165" i="2"/>
  <c r="PZ165" i="2" s="1"/>
  <c r="B153" i="2"/>
  <c r="PZ153" i="2" s="1"/>
  <c r="B133" i="2"/>
  <c r="PZ133" i="2" s="1"/>
  <c r="B105" i="2"/>
  <c r="PZ105" i="2" s="1"/>
  <c r="B97" i="2"/>
  <c r="PZ97" i="2" s="1"/>
  <c r="B85" i="2"/>
  <c r="PZ85" i="2" s="1"/>
  <c r="B41" i="2"/>
  <c r="PZ41" i="2" s="1"/>
  <c r="BD29" i="1"/>
  <c r="BD30" i="1" s="1"/>
  <c r="BD31" i="1" s="1"/>
  <c r="BD32" i="1" s="1"/>
  <c r="BD33" i="1" s="1"/>
  <c r="BD34" i="1" s="1"/>
  <c r="BD35" i="1" s="1"/>
  <c r="BD36" i="1" s="1"/>
  <c r="BD37" i="1" s="1"/>
  <c r="BD38" i="1" s="1"/>
  <c r="BD39" i="1" s="1"/>
  <c r="BD40" i="1" s="1"/>
  <c r="BD41" i="1" s="1"/>
  <c r="BD42" i="1" s="1"/>
  <c r="BD43" i="1" s="1"/>
  <c r="BD44" i="1" s="1"/>
  <c r="BD45" i="1" s="1"/>
  <c r="BD46" i="1" s="1"/>
  <c r="BD47" i="1" s="1"/>
  <c r="BD48" i="1" s="1"/>
  <c r="BD49" i="1" s="1"/>
  <c r="BD50" i="1" s="1"/>
  <c r="BD51" i="1" s="1"/>
  <c r="BD52" i="1" s="1"/>
  <c r="BD53" i="1" s="1"/>
  <c r="BD54" i="1" s="1"/>
  <c r="BD55" i="1" s="1"/>
  <c r="BD56" i="1" s="1"/>
  <c r="BD57" i="1" s="1"/>
  <c r="BD58" i="1" s="1"/>
  <c r="BD59" i="1" s="1"/>
  <c r="BD60" i="1" s="1"/>
  <c r="BD61" i="1" s="1"/>
  <c r="BD62" i="1" s="1"/>
  <c r="BD63" i="1" s="1"/>
  <c r="BD64" i="1" s="1"/>
  <c r="BD65" i="1" s="1"/>
  <c r="BD66" i="1" s="1"/>
  <c r="BD67" i="1" s="1"/>
  <c r="BD68" i="1" s="1"/>
  <c r="BD69" i="1" s="1"/>
  <c r="BD70" i="1" s="1"/>
  <c r="BD71" i="1" s="1"/>
  <c r="BD72" i="1" s="1"/>
  <c r="BD73" i="1" s="1"/>
  <c r="BD74" i="1" s="1"/>
  <c r="BD75" i="1" s="1"/>
  <c r="BD76" i="1" s="1"/>
  <c r="BD77" i="1" s="1"/>
  <c r="BD78" i="1" s="1"/>
  <c r="BD79" i="1" s="1"/>
  <c r="BD80" i="1" s="1"/>
  <c r="BD81" i="1" s="1"/>
  <c r="BD82" i="1" s="1"/>
  <c r="BD25" i="1"/>
  <c r="AS15" i="1"/>
  <c r="AY19" i="1" l="1"/>
  <c r="L23" i="1" s="1"/>
  <c r="B23" i="1" s="1"/>
  <c r="C82" i="1"/>
  <c r="AG82" i="1" s="1"/>
  <c r="C78" i="1"/>
  <c r="AG78" i="1" s="1"/>
  <c r="C74" i="1"/>
  <c r="AG74" i="1" s="1"/>
  <c r="C70" i="1"/>
  <c r="AG70" i="1" s="1"/>
  <c r="C66" i="1"/>
  <c r="AG66" i="1" s="1"/>
  <c r="C62" i="1"/>
  <c r="AG62" i="1" s="1"/>
  <c r="C58" i="1"/>
  <c r="AG58" i="1" s="1"/>
  <c r="C54" i="1"/>
  <c r="AG54" i="1" s="1"/>
  <c r="C50" i="1"/>
  <c r="AG50" i="1" s="1"/>
  <c r="C46" i="1"/>
  <c r="AG46" i="1" s="1"/>
  <c r="C42" i="1"/>
  <c r="AG42" i="1" s="1"/>
  <c r="C38" i="1"/>
  <c r="AG38" i="1" s="1"/>
  <c r="C34" i="1"/>
  <c r="AG34" i="1" s="1"/>
  <c r="C30" i="1"/>
  <c r="AG30" i="1" s="1"/>
  <c r="C80" i="1"/>
  <c r="AG80" i="1" s="1"/>
  <c r="C76" i="1"/>
  <c r="AG76" i="1" s="1"/>
  <c r="C72" i="1"/>
  <c r="AG72" i="1" s="1"/>
  <c r="C68" i="1"/>
  <c r="AG68" i="1" s="1"/>
  <c r="C64" i="1"/>
  <c r="AG64" i="1" s="1"/>
  <c r="C60" i="1"/>
  <c r="AG60" i="1" s="1"/>
  <c r="C56" i="1"/>
  <c r="AG56" i="1" s="1"/>
  <c r="C52" i="1"/>
  <c r="AG52" i="1" s="1"/>
  <c r="C48" i="1"/>
  <c r="AG48" i="1" s="1"/>
  <c r="C44" i="1"/>
  <c r="AG44" i="1" s="1"/>
  <c r="C40" i="1"/>
  <c r="AG40" i="1" s="1"/>
  <c r="C36" i="1"/>
  <c r="AG36" i="1" s="1"/>
  <c r="C32" i="1"/>
  <c r="AG32" i="1" s="1"/>
  <c r="C79" i="1"/>
  <c r="AG79" i="1" s="1"/>
  <c r="C75" i="1"/>
  <c r="AG75" i="1" s="1"/>
  <c r="C71" i="1"/>
  <c r="AG71" i="1" s="1"/>
  <c r="C67" i="1"/>
  <c r="AG67" i="1" s="1"/>
  <c r="C63" i="1"/>
  <c r="AG63" i="1" s="1"/>
  <c r="C59" i="1"/>
  <c r="AG59" i="1" s="1"/>
  <c r="C55" i="1"/>
  <c r="AG55" i="1" s="1"/>
  <c r="C51" i="1"/>
  <c r="AG51" i="1" s="1"/>
  <c r="C47" i="1"/>
  <c r="AG47" i="1" s="1"/>
  <c r="C43" i="1"/>
  <c r="AG43" i="1" s="1"/>
  <c r="C39" i="1"/>
  <c r="AG39" i="1" s="1"/>
  <c r="C35" i="1"/>
  <c r="AG35" i="1" s="1"/>
  <c r="C31" i="1"/>
  <c r="AG31" i="1" s="1"/>
  <c r="C81" i="1"/>
  <c r="AG81" i="1" s="1"/>
  <c r="C77" i="1"/>
  <c r="AG77" i="1" s="1"/>
  <c r="C73" i="1"/>
  <c r="AG73" i="1" s="1"/>
  <c r="C69" i="1"/>
  <c r="AG69" i="1" s="1"/>
  <c r="C65" i="1"/>
  <c r="AG65" i="1" s="1"/>
  <c r="C61" i="1"/>
  <c r="AG61" i="1" s="1"/>
  <c r="C57" i="1"/>
  <c r="AG57" i="1" s="1"/>
  <c r="C53" i="1"/>
  <c r="AG53" i="1" s="1"/>
  <c r="C49" i="1"/>
  <c r="AG49" i="1" s="1"/>
  <c r="C45" i="1"/>
  <c r="AG45" i="1" s="1"/>
  <c r="C41" i="1"/>
  <c r="AG41" i="1" s="1"/>
  <c r="C37" i="1"/>
  <c r="AG37" i="1" s="1"/>
  <c r="C33" i="1"/>
  <c r="AG33" i="1" s="1"/>
  <c r="C29" i="1"/>
  <c r="AZ25" i="1"/>
  <c r="B25" i="1" s="1"/>
  <c r="BB82" i="1" l="1"/>
  <c r="KG8" i="2"/>
  <c r="AG29" i="1"/>
  <c r="AX18" i="1"/>
  <c r="BK13" i="1" s="1"/>
  <c r="BB80" i="1"/>
  <c r="BB39" i="1" l="1"/>
  <c r="K7" i="5"/>
  <c r="K5" i="5"/>
  <c r="BB67" i="1"/>
  <c r="BB35" i="1"/>
  <c r="BB74" i="1"/>
  <c r="BB58" i="1"/>
  <c r="BB48" i="1"/>
  <c r="BB57" i="1"/>
  <c r="BB64" i="1"/>
  <c r="BB42" i="1"/>
  <c r="BB32" i="1"/>
  <c r="BB41" i="1"/>
  <c r="BB70" i="1"/>
  <c r="BB76" i="1"/>
  <c r="BB79" i="1"/>
  <c r="BB69" i="1"/>
  <c r="BB30" i="1"/>
  <c r="BB55" i="1"/>
  <c r="BB45" i="1"/>
  <c r="BB66" i="1"/>
  <c r="BB34" i="1"/>
  <c r="BB56" i="1"/>
  <c r="BB75" i="1"/>
  <c r="BB43" i="1"/>
  <c r="BB65" i="1"/>
  <c r="BB33" i="1"/>
  <c r="BB51" i="1"/>
  <c r="BB73" i="1"/>
  <c r="BB38" i="1"/>
  <c r="BB63" i="1"/>
  <c r="BB53" i="1"/>
  <c r="BB46" i="1"/>
  <c r="BB36" i="1"/>
  <c r="BK3" i="1"/>
  <c r="BN14" i="1"/>
  <c r="BN20" i="1"/>
  <c r="BM20" i="1" s="1"/>
  <c r="BN18" i="1"/>
  <c r="BK23" i="1"/>
  <c r="BN17" i="1"/>
  <c r="BN19" i="1"/>
  <c r="BN21" i="1"/>
  <c r="BM21" i="1" s="1"/>
  <c r="BB29" i="1"/>
  <c r="B5" i="4"/>
  <c r="B5" i="3"/>
  <c r="BB54" i="1"/>
  <c r="BB44" i="1"/>
  <c r="BB47" i="1"/>
  <c r="BB37" i="1"/>
  <c r="BB52" i="1"/>
  <c r="BB77" i="1"/>
  <c r="BB50" i="1"/>
  <c r="BB72" i="1"/>
  <c r="BB40" i="1"/>
  <c r="BB59" i="1"/>
  <c r="BB81" i="1"/>
  <c r="BB49" i="1"/>
  <c r="BB78" i="1"/>
  <c r="BB60" i="1"/>
  <c r="BB31" i="1"/>
  <c r="BB62" i="1"/>
  <c r="BB68" i="1"/>
  <c r="BB71" i="1"/>
  <c r="BB61" i="1"/>
  <c r="KG10" i="2"/>
  <c r="KT20" i="2"/>
  <c r="KT19" i="2"/>
  <c r="KT18" i="2"/>
  <c r="KT17" i="2"/>
  <c r="KT16" i="2"/>
  <c r="KT15" i="2"/>
  <c r="KT14" i="2"/>
  <c r="KT13" i="2"/>
  <c r="KT11" i="2"/>
  <c r="KH8" i="2"/>
  <c r="KT12" i="2"/>
  <c r="BM19" i="1" l="1"/>
  <c r="BK19" i="1" s="1"/>
  <c r="BK48" i="1" s="1"/>
  <c r="BK21" i="1"/>
  <c r="BK50" i="1" s="1"/>
  <c r="BK20" i="1"/>
  <c r="BK49" i="1" s="1"/>
  <c r="KU20" i="2"/>
  <c r="KU19" i="2"/>
  <c r="KU18" i="2"/>
  <c r="KU17" i="2"/>
  <c r="KU16" i="2"/>
  <c r="KU15" i="2"/>
  <c r="KU14" i="2"/>
  <c r="KU13" i="2"/>
  <c r="KU11" i="2"/>
  <c r="KU12" i="2"/>
  <c r="KH10" i="2"/>
  <c r="KG6" i="2"/>
  <c r="KI8" i="2"/>
  <c r="Q3" i="2"/>
  <c r="AG3" i="2"/>
  <c r="AW3" i="2"/>
  <c r="BM3" i="2"/>
  <c r="R3" i="2"/>
  <c r="AH3" i="2"/>
  <c r="AX3" i="2"/>
  <c r="BN3" i="2"/>
  <c r="O3" i="2"/>
  <c r="AE3" i="2"/>
  <c r="AU3" i="2"/>
  <c r="BK3" i="2"/>
  <c r="AJ3" i="2"/>
  <c r="AV3" i="2"/>
  <c r="U3" i="2"/>
  <c r="AK3" i="2"/>
  <c r="BA3" i="2"/>
  <c r="AB3" i="2"/>
  <c r="V3" i="2"/>
  <c r="AL3" i="2"/>
  <c r="BB3" i="2"/>
  <c r="X3" i="2"/>
  <c r="S3" i="2"/>
  <c r="AI3" i="2"/>
  <c r="AY3" i="2"/>
  <c r="BO3" i="2"/>
  <c r="AZ3" i="2"/>
  <c r="BL3" i="2"/>
  <c r="Y3" i="2"/>
  <c r="AO3" i="2"/>
  <c r="BE3" i="2"/>
  <c r="AR3" i="2"/>
  <c r="FE17" i="2" s="1"/>
  <c r="Z3" i="2"/>
  <c r="AP3" i="2"/>
  <c r="BF3" i="2"/>
  <c r="AN3" i="2"/>
  <c r="W3" i="2"/>
  <c r="AM3" i="2"/>
  <c r="EZ15" i="2" s="1"/>
  <c r="AC3" i="2"/>
  <c r="AS3" i="2"/>
  <c r="BI3" i="2"/>
  <c r="BH3" i="2"/>
  <c r="AD3" i="2"/>
  <c r="AT3" i="2"/>
  <c r="BJ3" i="2"/>
  <c r="BD3" i="2"/>
  <c r="AA3" i="2"/>
  <c r="AQ3" i="2"/>
  <c r="FD15" i="2" s="1"/>
  <c r="BG3" i="2"/>
  <c r="AF3" i="2"/>
  <c r="P3" i="2"/>
  <c r="BC3" i="2"/>
  <c r="T3" i="2"/>
  <c r="N3" i="2"/>
  <c r="BM17" i="1"/>
  <c r="BK17" i="1" s="1"/>
  <c r="BK46" i="1" s="1"/>
  <c r="BM14" i="1"/>
  <c r="BK14" i="1" s="1"/>
  <c r="BK43" i="1" s="1"/>
  <c r="BN15" i="1"/>
  <c r="JG10" i="2"/>
  <c r="KG156" i="2"/>
  <c r="KG172" i="2"/>
  <c r="KG28" i="2"/>
  <c r="KG36" i="2"/>
  <c r="KG44" i="2"/>
  <c r="KG52" i="2"/>
  <c r="KG60" i="2"/>
  <c r="KG68" i="2"/>
  <c r="KG76" i="2"/>
  <c r="KG84" i="2"/>
  <c r="KG92" i="2"/>
  <c r="KG100" i="2"/>
  <c r="KG108" i="2"/>
  <c r="KG116" i="2"/>
  <c r="KG124" i="2"/>
  <c r="KG132" i="2"/>
  <c r="KG140" i="2"/>
  <c r="KG148" i="2"/>
  <c r="KG157" i="2"/>
  <c r="KG173" i="2"/>
  <c r="KG188" i="2"/>
  <c r="KG192" i="2"/>
  <c r="KG196" i="2"/>
  <c r="KG200" i="2"/>
  <c r="KG204" i="2"/>
  <c r="KG208" i="2"/>
  <c r="KG212" i="2"/>
  <c r="KG216" i="2"/>
  <c r="KG220" i="2"/>
  <c r="KG224" i="2"/>
  <c r="KG228" i="2"/>
  <c r="KG232" i="2"/>
  <c r="KG236" i="2"/>
  <c r="KG240" i="2"/>
  <c r="KG244" i="2"/>
  <c r="KG248" i="2"/>
  <c r="KG252" i="2"/>
  <c r="KG256" i="2"/>
  <c r="KG260" i="2"/>
  <c r="KG31" i="2"/>
  <c r="KG47" i="2"/>
  <c r="KG63" i="2"/>
  <c r="KG79" i="2"/>
  <c r="KG95" i="2"/>
  <c r="KG111" i="2"/>
  <c r="KG127" i="2"/>
  <c r="KG143" i="2"/>
  <c r="KG163" i="2"/>
  <c r="KG158" i="2"/>
  <c r="KG33" i="2"/>
  <c r="KG49" i="2"/>
  <c r="KG65" i="2"/>
  <c r="KG81" i="2"/>
  <c r="KG97" i="2"/>
  <c r="KG113" i="2"/>
  <c r="KG129" i="2"/>
  <c r="KG145" i="2"/>
  <c r="KG175" i="2"/>
  <c r="KG154" i="2"/>
  <c r="KG128" i="2"/>
  <c r="KG136" i="2"/>
  <c r="KG152" i="2"/>
  <c r="KG181" i="2"/>
  <c r="KG190" i="2"/>
  <c r="KG198" i="2"/>
  <c r="KG206" i="2"/>
  <c r="KG214" i="2"/>
  <c r="KG222" i="2"/>
  <c r="KG230" i="2"/>
  <c r="KG238" i="2"/>
  <c r="KG246" i="2"/>
  <c r="KG258" i="2"/>
  <c r="KG39" i="2"/>
  <c r="KG71" i="2"/>
  <c r="KG103" i="2"/>
  <c r="KG135" i="2"/>
  <c r="KG179" i="2"/>
  <c r="KG41" i="2"/>
  <c r="KG73" i="2"/>
  <c r="KG105" i="2"/>
  <c r="KG137" i="2"/>
  <c r="KG160" i="2"/>
  <c r="KG176" i="2"/>
  <c r="KG22" i="2"/>
  <c r="KG30" i="2"/>
  <c r="KG38" i="2"/>
  <c r="KG46" i="2"/>
  <c r="KG54" i="2"/>
  <c r="KG62" i="2"/>
  <c r="KG70" i="2"/>
  <c r="KG78" i="2"/>
  <c r="KG86" i="2"/>
  <c r="KG94" i="2"/>
  <c r="KG102" i="2"/>
  <c r="KG110" i="2"/>
  <c r="KG118" i="2"/>
  <c r="KG126" i="2"/>
  <c r="KG134" i="2"/>
  <c r="KG142" i="2"/>
  <c r="KG150" i="2"/>
  <c r="KG161" i="2"/>
  <c r="KG177" i="2"/>
  <c r="KG189" i="2"/>
  <c r="KG193" i="2"/>
  <c r="KG197" i="2"/>
  <c r="KG201" i="2"/>
  <c r="KG205" i="2"/>
  <c r="KG209" i="2"/>
  <c r="KG213" i="2"/>
  <c r="KG217" i="2"/>
  <c r="KG221" i="2"/>
  <c r="KG225" i="2"/>
  <c r="KG229" i="2"/>
  <c r="KG233" i="2"/>
  <c r="KG237" i="2"/>
  <c r="KG241" i="2"/>
  <c r="KG245" i="2"/>
  <c r="KG249" i="2"/>
  <c r="KG253" i="2"/>
  <c r="KG257" i="2"/>
  <c r="KG35" i="2"/>
  <c r="KG51" i="2"/>
  <c r="KG67" i="2"/>
  <c r="KG83" i="2"/>
  <c r="KG99" i="2"/>
  <c r="KG115" i="2"/>
  <c r="KG131" i="2"/>
  <c r="KG147" i="2"/>
  <c r="KG171" i="2"/>
  <c r="KG21" i="2"/>
  <c r="KG37" i="2"/>
  <c r="KG53" i="2"/>
  <c r="KG69" i="2"/>
  <c r="KG85" i="2"/>
  <c r="KG101" i="2"/>
  <c r="KG117" i="2"/>
  <c r="KG133" i="2"/>
  <c r="KG149" i="2"/>
  <c r="KG183" i="2"/>
  <c r="KG182" i="2"/>
  <c r="KG120" i="2"/>
  <c r="KG144" i="2"/>
  <c r="KG165" i="2"/>
  <c r="KG194" i="2"/>
  <c r="KG202" i="2"/>
  <c r="KG210" i="2"/>
  <c r="KG218" i="2"/>
  <c r="KG226" i="2"/>
  <c r="KG234" i="2"/>
  <c r="KG242" i="2"/>
  <c r="KG250" i="2"/>
  <c r="KG254" i="2"/>
  <c r="KG23" i="2"/>
  <c r="KG55" i="2"/>
  <c r="KG87" i="2"/>
  <c r="KG119" i="2"/>
  <c r="KG151" i="2"/>
  <c r="KG25" i="2"/>
  <c r="KG57" i="2"/>
  <c r="KG89" i="2"/>
  <c r="KG121" i="2"/>
  <c r="KG178" i="2"/>
  <c r="KG174" i="2"/>
  <c r="KG164" i="2"/>
  <c r="KG180" i="2"/>
  <c r="KG24" i="2"/>
  <c r="KG32" i="2"/>
  <c r="KG40" i="2"/>
  <c r="KG48" i="2"/>
  <c r="KG56" i="2"/>
  <c r="KG64" i="2"/>
  <c r="KG72" i="2"/>
  <c r="KG80" i="2"/>
  <c r="KG88" i="2"/>
  <c r="KG96" i="2"/>
  <c r="KG104" i="2"/>
  <c r="KG74" i="2"/>
  <c r="KG27" i="2"/>
  <c r="KG125" i="2"/>
  <c r="KG162" i="2"/>
  <c r="KG184" i="2"/>
  <c r="KG50" i="2"/>
  <c r="KG82" i="2"/>
  <c r="KG112" i="2"/>
  <c r="KG138" i="2"/>
  <c r="KG185" i="2"/>
  <c r="KG203" i="2"/>
  <c r="KG219" i="2"/>
  <c r="KG235" i="2"/>
  <c r="KG251" i="2"/>
  <c r="KG43" i="2"/>
  <c r="KG107" i="2"/>
  <c r="KG187" i="2"/>
  <c r="KG77" i="2"/>
  <c r="KG141" i="2"/>
  <c r="KG170" i="2"/>
  <c r="KG93" i="2"/>
  <c r="KG166" i="2"/>
  <c r="KG168" i="2"/>
  <c r="KG106" i="2"/>
  <c r="KG215" i="2"/>
  <c r="KG91" i="2"/>
  <c r="KG26" i="2"/>
  <c r="KG58" i="2"/>
  <c r="KG90" i="2"/>
  <c r="KG114" i="2"/>
  <c r="KG146" i="2"/>
  <c r="KG191" i="2"/>
  <c r="KG207" i="2"/>
  <c r="KG223" i="2"/>
  <c r="KG239" i="2"/>
  <c r="KG255" i="2"/>
  <c r="KG59" i="2"/>
  <c r="KG123" i="2"/>
  <c r="KG29" i="2"/>
  <c r="KG159" i="2"/>
  <c r="KG169" i="2"/>
  <c r="KG247" i="2"/>
  <c r="KG61" i="2"/>
  <c r="KG34" i="2"/>
  <c r="KG66" i="2"/>
  <c r="KG98" i="2"/>
  <c r="KG122" i="2"/>
  <c r="KG153" i="2"/>
  <c r="KG195" i="2"/>
  <c r="KG211" i="2"/>
  <c r="KG227" i="2"/>
  <c r="KG243" i="2"/>
  <c r="KG259" i="2"/>
  <c r="KG75" i="2"/>
  <c r="KG139" i="2"/>
  <c r="KG45" i="2"/>
  <c r="KG109" i="2"/>
  <c r="KG167" i="2"/>
  <c r="KT10" i="2"/>
  <c r="KG42" i="2"/>
  <c r="KG130" i="2"/>
  <c r="KG199" i="2"/>
  <c r="KG231" i="2"/>
  <c r="KG155" i="2"/>
  <c r="KG186" i="2"/>
  <c r="BN30" i="1"/>
  <c r="BM30" i="1" s="1"/>
  <c r="BN31" i="1"/>
  <c r="BM31" i="1" s="1"/>
  <c r="BN28" i="1"/>
  <c r="BM28" i="1" s="1"/>
  <c r="BK28" i="1" s="1"/>
  <c r="BK55" i="1" s="1"/>
  <c r="BN24" i="1"/>
  <c r="BN29" i="1"/>
  <c r="BM29" i="1" s="1"/>
  <c r="BK29" i="1" s="1"/>
  <c r="BK56" i="1" s="1"/>
  <c r="BN27" i="1"/>
  <c r="BM27" i="1" s="1"/>
  <c r="BK27" i="1" s="1"/>
  <c r="BK54" i="1" s="1"/>
  <c r="BN7" i="1"/>
  <c r="BM7" i="1" s="1"/>
  <c r="BK7" i="1" s="1"/>
  <c r="BK38" i="1" s="1"/>
  <c r="BN10" i="1"/>
  <c r="BM10" i="1" s="1"/>
  <c r="BN11" i="1"/>
  <c r="BM11" i="1" s="1"/>
  <c r="BN8" i="1"/>
  <c r="BM8" i="1" s="1"/>
  <c r="BK8" i="1" s="1"/>
  <c r="BK39" i="1" s="1"/>
  <c r="BN4" i="1"/>
  <c r="BN9" i="1"/>
  <c r="BM9" i="1" s="1"/>
  <c r="BK9" i="1" s="1"/>
  <c r="BK40" i="1" s="1"/>
  <c r="BM18" i="1"/>
  <c r="BK18" i="1" s="1"/>
  <c r="BK47" i="1" s="1"/>
  <c r="FE14" i="2" l="1"/>
  <c r="FE20" i="2"/>
  <c r="FE19" i="2"/>
  <c r="BN25" i="1"/>
  <c r="BM24" i="1"/>
  <c r="BK24" i="1" s="1"/>
  <c r="BK51" i="1" s="1"/>
  <c r="GJ19" i="2"/>
  <c r="GJ18" i="2"/>
  <c r="GJ17" i="2"/>
  <c r="GJ16" i="2"/>
  <c r="GJ15" i="2"/>
  <c r="GJ14" i="2"/>
  <c r="GJ20" i="2"/>
  <c r="EG14" i="2"/>
  <c r="EG15" i="2"/>
  <c r="EG19" i="2"/>
  <c r="EG20" i="2"/>
  <c r="GJ12" i="2"/>
  <c r="BM46" i="4"/>
  <c r="T265" i="2"/>
  <c r="GJ13" i="2"/>
  <c r="GJ11" i="2"/>
  <c r="T266" i="2"/>
  <c r="T271" i="2" s="1"/>
  <c r="T269" i="2"/>
  <c r="LM17" i="2" s="1"/>
  <c r="BE2" i="3"/>
  <c r="BE9" i="3" s="1"/>
  <c r="HW19" i="2"/>
  <c r="HW17" i="2"/>
  <c r="HW15" i="2"/>
  <c r="HW16" i="2"/>
  <c r="HW14" i="2"/>
  <c r="HW18" i="2"/>
  <c r="HW20" i="2"/>
  <c r="HW11" i="2"/>
  <c r="CR2" i="3"/>
  <c r="CR9" i="3" s="1"/>
  <c r="BG269" i="2"/>
  <c r="MZ19" i="2" s="1"/>
  <c r="BG265" i="2"/>
  <c r="HW13" i="2"/>
  <c r="CZ46" i="4"/>
  <c r="BG266" i="2"/>
  <c r="BG271" i="2" s="1"/>
  <c r="HW12" i="2"/>
  <c r="HZ20" i="2"/>
  <c r="HZ19" i="2"/>
  <c r="HZ18" i="2"/>
  <c r="HZ17" i="2"/>
  <c r="HZ16" i="2"/>
  <c r="HZ15" i="2"/>
  <c r="HZ14" i="2"/>
  <c r="CU2" i="3"/>
  <c r="CU9" i="3" s="1"/>
  <c r="HZ12" i="2"/>
  <c r="BJ269" i="2"/>
  <c r="NC13" i="2" s="1"/>
  <c r="BJ265" i="2"/>
  <c r="HZ13" i="2"/>
  <c r="BJ266" i="2"/>
  <c r="BJ271" i="2" s="1"/>
  <c r="DC46" i="4"/>
  <c r="HZ11" i="2"/>
  <c r="HY20" i="2"/>
  <c r="HY18" i="2"/>
  <c r="HY16" i="2"/>
  <c r="HY14" i="2"/>
  <c r="HY19" i="2"/>
  <c r="HY17" i="2"/>
  <c r="HY15" i="2"/>
  <c r="HY11" i="2"/>
  <c r="BI265" i="2"/>
  <c r="DB46" i="4"/>
  <c r="HY13" i="2"/>
  <c r="HY12" i="2"/>
  <c r="BI269" i="2"/>
  <c r="NB17" i="2" s="1"/>
  <c r="CT2" i="3"/>
  <c r="CT9" i="3" s="1"/>
  <c r="BI266" i="2"/>
  <c r="BI271" i="2" s="1"/>
  <c r="GM19" i="2"/>
  <c r="GM17" i="2"/>
  <c r="GM15" i="2"/>
  <c r="GM20" i="2"/>
  <c r="GM18" i="2"/>
  <c r="GM16" i="2"/>
  <c r="GM14" i="2"/>
  <c r="EJ15" i="2"/>
  <c r="EJ17" i="2"/>
  <c r="EJ20" i="2"/>
  <c r="GM11" i="2"/>
  <c r="W266" i="2"/>
  <c r="W271" i="2" s="1"/>
  <c r="GM13" i="2"/>
  <c r="BH2" i="3"/>
  <c r="BH9" i="3" s="1"/>
  <c r="W269" i="2"/>
  <c r="LP16" i="2" s="1"/>
  <c r="GM12" i="2"/>
  <c r="BP46" i="4"/>
  <c r="W265" i="2"/>
  <c r="LP17" i="2"/>
  <c r="GP18" i="2"/>
  <c r="GP17" i="2"/>
  <c r="GP14" i="2"/>
  <c r="GP20" i="2"/>
  <c r="GP19" i="2"/>
  <c r="GP16" i="2"/>
  <c r="GP15" i="2"/>
  <c r="EM16" i="2"/>
  <c r="EM18" i="2"/>
  <c r="EM17" i="2"/>
  <c r="Z265" i="2"/>
  <c r="GP13" i="2"/>
  <c r="BS46" i="4"/>
  <c r="EM11" i="2"/>
  <c r="GP11" i="2"/>
  <c r="Z269" i="2"/>
  <c r="LS20" i="2" s="1"/>
  <c r="Z266" i="2"/>
  <c r="Z271" i="2" s="1"/>
  <c r="GP12" i="2"/>
  <c r="BK2" i="3"/>
  <c r="BK9" i="3" s="1"/>
  <c r="GO20" i="2"/>
  <c r="GO18" i="2"/>
  <c r="GO16" i="2"/>
  <c r="GO19" i="2"/>
  <c r="GO17" i="2"/>
  <c r="GO14" i="2"/>
  <c r="GO15" i="2"/>
  <c r="EL14" i="2"/>
  <c r="EL18" i="2"/>
  <c r="EL15" i="2"/>
  <c r="EL17" i="2"/>
  <c r="EL19" i="2"/>
  <c r="Y269" i="2"/>
  <c r="LR17" i="2" s="1"/>
  <c r="Y265" i="2"/>
  <c r="GO13" i="2"/>
  <c r="Y266" i="2"/>
  <c r="Y271" i="2" s="1"/>
  <c r="BR46" i="4"/>
  <c r="GO12" i="2"/>
  <c r="GO11" i="2"/>
  <c r="BJ2" i="3"/>
  <c r="BJ9" i="3" s="1"/>
  <c r="HO19" i="2"/>
  <c r="HO17" i="2"/>
  <c r="HO15" i="2"/>
  <c r="HO20" i="2"/>
  <c r="HO18" i="2"/>
  <c r="HO16" i="2"/>
  <c r="HO14" i="2"/>
  <c r="CR46" i="4"/>
  <c r="HO12" i="2"/>
  <c r="CJ2" i="3"/>
  <c r="CJ9" i="3" s="1"/>
  <c r="AY266" i="2"/>
  <c r="AY271" i="2" s="1"/>
  <c r="HO11" i="2"/>
  <c r="AY269" i="2"/>
  <c r="MR12" i="2" s="1"/>
  <c r="HO13" i="2"/>
  <c r="AY265" i="2"/>
  <c r="HR16" i="2"/>
  <c r="HR15" i="2"/>
  <c r="HR14" i="2"/>
  <c r="HR20" i="2"/>
  <c r="HR19" i="2"/>
  <c r="HR18" i="2"/>
  <c r="HR17" i="2"/>
  <c r="HR11" i="2"/>
  <c r="BB269" i="2"/>
  <c r="MU13" i="2" s="1"/>
  <c r="CM2" i="3"/>
  <c r="CM9" i="3" s="1"/>
  <c r="BB266" i="2"/>
  <c r="BB271" i="2" s="1"/>
  <c r="HR12" i="2"/>
  <c r="BB265" i="2"/>
  <c r="CU46" i="4"/>
  <c r="HR13" i="2"/>
  <c r="HQ20" i="2"/>
  <c r="HQ18" i="2"/>
  <c r="HQ16" i="2"/>
  <c r="HQ14" i="2"/>
  <c r="HQ17" i="2"/>
  <c r="HQ19" i="2"/>
  <c r="HQ15" i="2"/>
  <c r="HQ12" i="2"/>
  <c r="BA265" i="2"/>
  <c r="CL2" i="3"/>
  <c r="CL9" i="3" s="1"/>
  <c r="CT46" i="4"/>
  <c r="HQ13" i="2"/>
  <c r="HQ11" i="2"/>
  <c r="BA269" i="2"/>
  <c r="MT18" i="2" s="1"/>
  <c r="BA266" i="2"/>
  <c r="BA271" i="2" s="1"/>
  <c r="GZ19" i="2"/>
  <c r="GZ18" i="2"/>
  <c r="GZ17" i="2"/>
  <c r="GZ16" i="2"/>
  <c r="GZ15" i="2"/>
  <c r="GZ14" i="2"/>
  <c r="GZ20" i="2"/>
  <c r="EW12" i="2"/>
  <c r="EW17" i="2"/>
  <c r="EW16" i="2"/>
  <c r="EW18" i="2"/>
  <c r="GZ13" i="2"/>
  <c r="GZ11" i="2"/>
  <c r="AJ265" i="2"/>
  <c r="AJ269" i="2"/>
  <c r="MC15" i="2" s="1"/>
  <c r="BU2" i="3"/>
  <c r="BU9" i="3" s="1"/>
  <c r="GZ12" i="2"/>
  <c r="AJ266" i="2"/>
  <c r="AJ271" i="2" s="1"/>
  <c r="CC46" i="4"/>
  <c r="EW11" i="2"/>
  <c r="GE19" i="2"/>
  <c r="GE17" i="2"/>
  <c r="GE15" i="2"/>
  <c r="GE18" i="2"/>
  <c r="GE20" i="2"/>
  <c r="GE16" i="2"/>
  <c r="GE14" i="2"/>
  <c r="EB19" i="2"/>
  <c r="EB14" i="2"/>
  <c r="AZ2" i="3"/>
  <c r="AZ9" i="3" s="1"/>
  <c r="GE12" i="2"/>
  <c r="BH46" i="4"/>
  <c r="GE13" i="2"/>
  <c r="O265" i="2"/>
  <c r="GE11" i="2"/>
  <c r="O269" i="2"/>
  <c r="LH17" i="2" s="1"/>
  <c r="O266" i="2"/>
  <c r="O271" i="2" s="1"/>
  <c r="GH14" i="2"/>
  <c r="GH20" i="2"/>
  <c r="GH19" i="2"/>
  <c r="GH18" i="2"/>
  <c r="GH17" i="2"/>
  <c r="GH16" i="2"/>
  <c r="GH15" i="2"/>
  <c r="EE15" i="2"/>
  <c r="EE17" i="2"/>
  <c r="R265" i="2"/>
  <c r="R266" i="2"/>
  <c r="R271" i="2" s="1"/>
  <c r="GH11" i="2"/>
  <c r="BC2" i="3"/>
  <c r="BC9" i="3" s="1"/>
  <c r="BK46" i="4"/>
  <c r="R269" i="2"/>
  <c r="LK17" i="2" s="1"/>
  <c r="GH12" i="2"/>
  <c r="GH13" i="2"/>
  <c r="GG20" i="2"/>
  <c r="GG18" i="2"/>
  <c r="GG16" i="2"/>
  <c r="GG15" i="2"/>
  <c r="GG14" i="2"/>
  <c r="GG19" i="2"/>
  <c r="GG17" i="2"/>
  <c r="ED14" i="2"/>
  <c r="ED19" i="2"/>
  <c r="GG13" i="2"/>
  <c r="Q265" i="2"/>
  <c r="BJ46" i="4"/>
  <c r="Q269" i="2"/>
  <c r="LJ18" i="2" s="1"/>
  <c r="BB2" i="3"/>
  <c r="BB9" i="3" s="1"/>
  <c r="GG12" i="2"/>
  <c r="Q266" i="2"/>
  <c r="Q271" i="2" s="1"/>
  <c r="GG11" i="2"/>
  <c r="JG156" i="2"/>
  <c r="JT156" i="2" s="1"/>
  <c r="JG60" i="2"/>
  <c r="JT60" i="2" s="1"/>
  <c r="JG37" i="2"/>
  <c r="JT37" i="2" s="1"/>
  <c r="JG44" i="2"/>
  <c r="JT44" i="2" s="1"/>
  <c r="JG49" i="2"/>
  <c r="JT49" i="2" s="1"/>
  <c r="JG29" i="2"/>
  <c r="JT29" i="2" s="1"/>
  <c r="JG21" i="2"/>
  <c r="JT21" i="2" s="1"/>
  <c r="JG58" i="2"/>
  <c r="JT58" i="2" s="1"/>
  <c r="JG54" i="2"/>
  <c r="JT54" i="2" s="1"/>
  <c r="JG31" i="2"/>
  <c r="JT31" i="2" s="1"/>
  <c r="JG57" i="2"/>
  <c r="JT57" i="2" s="1"/>
  <c r="JG25" i="2"/>
  <c r="JT25" i="2" s="1"/>
  <c r="JG143" i="2"/>
  <c r="JT143" i="2" s="1"/>
  <c r="JG226" i="2"/>
  <c r="JT226" i="2" s="1"/>
  <c r="JG255" i="2"/>
  <c r="JT255" i="2" s="1"/>
  <c r="JG209" i="2"/>
  <c r="JT209" i="2" s="1"/>
  <c r="JG193" i="2"/>
  <c r="JT193" i="2" s="1"/>
  <c r="JG177" i="2"/>
  <c r="JT177" i="2" s="1"/>
  <c r="JG154" i="2"/>
  <c r="JT154" i="2" s="1"/>
  <c r="JG136" i="2"/>
  <c r="JT136" i="2" s="1"/>
  <c r="JG120" i="2"/>
  <c r="JT120" i="2" s="1"/>
  <c r="JG104" i="2"/>
  <c r="JT104" i="2" s="1"/>
  <c r="JG88" i="2"/>
  <c r="JT88" i="2" s="1"/>
  <c r="JG72" i="2"/>
  <c r="JT72" i="2" s="1"/>
  <c r="JG258" i="2"/>
  <c r="JT258" i="2" s="1"/>
  <c r="JG252" i="2"/>
  <c r="JT252" i="2" s="1"/>
  <c r="JG170" i="2"/>
  <c r="JT170" i="2" s="1"/>
  <c r="JG121" i="2"/>
  <c r="JT121" i="2" s="1"/>
  <c r="JG73" i="2"/>
  <c r="JT73" i="2" s="1"/>
  <c r="JG234" i="2"/>
  <c r="JT234" i="2" s="1"/>
  <c r="JG217" i="2"/>
  <c r="JT217" i="2" s="1"/>
  <c r="JG236" i="2"/>
  <c r="JT236" i="2" s="1"/>
  <c r="JG200" i="2"/>
  <c r="JT200" i="2" s="1"/>
  <c r="JG184" i="2"/>
  <c r="JT184" i="2" s="1"/>
  <c r="JG248" i="2"/>
  <c r="JT248" i="2" s="1"/>
  <c r="JG145" i="2"/>
  <c r="JT145" i="2" s="1"/>
  <c r="JG127" i="2"/>
  <c r="JT127" i="2" s="1"/>
  <c r="JG111" i="2"/>
  <c r="JT111" i="2" s="1"/>
  <c r="JG95" i="2"/>
  <c r="JT95" i="2" s="1"/>
  <c r="JG79" i="2"/>
  <c r="JT79" i="2" s="1"/>
  <c r="JG152" i="2"/>
  <c r="JT152" i="2" s="1"/>
  <c r="JG219" i="2"/>
  <c r="JT219" i="2" s="1"/>
  <c r="JG198" i="2"/>
  <c r="JT198" i="2" s="1"/>
  <c r="JG237" i="2"/>
  <c r="JT237" i="2" s="1"/>
  <c r="JG109" i="2"/>
  <c r="JT109" i="2" s="1"/>
  <c r="JG69" i="2"/>
  <c r="JT69" i="2" s="1"/>
  <c r="JG232" i="2"/>
  <c r="JT232" i="2" s="1"/>
  <c r="JG216" i="2"/>
  <c r="JT216" i="2" s="1"/>
  <c r="JG257" i="2"/>
  <c r="JT257" i="2" s="1"/>
  <c r="JG199" i="2"/>
  <c r="JT199" i="2" s="1"/>
  <c r="JG183" i="2"/>
  <c r="JT183" i="2" s="1"/>
  <c r="JG253" i="2"/>
  <c r="JT253" i="2" s="1"/>
  <c r="JG142" i="2"/>
  <c r="JT142" i="2" s="1"/>
  <c r="JG126" i="2"/>
  <c r="JT126" i="2" s="1"/>
  <c r="JG110" i="2"/>
  <c r="JT110" i="2" s="1"/>
  <c r="JG94" i="2"/>
  <c r="JT94" i="2" s="1"/>
  <c r="JG78" i="2"/>
  <c r="JT78" i="2" s="1"/>
  <c r="JG144" i="2"/>
  <c r="JT144" i="2" s="1"/>
  <c r="JG158" i="2"/>
  <c r="JT158" i="2" s="1"/>
  <c r="JG93" i="2"/>
  <c r="JT93" i="2" s="1"/>
  <c r="JG50" i="2"/>
  <c r="JT50" i="2" s="1"/>
  <c r="JG35" i="2"/>
  <c r="JT35" i="2" s="1"/>
  <c r="JG24" i="2"/>
  <c r="JT24" i="2" s="1"/>
  <c r="JG52" i="2"/>
  <c r="JT52" i="2" s="1"/>
  <c r="JG33" i="2"/>
  <c r="JT33" i="2" s="1"/>
  <c r="JG40" i="2"/>
  <c r="JT40" i="2" s="1"/>
  <c r="JG42" i="2"/>
  <c r="JT42" i="2" s="1"/>
  <c r="JG28" i="2"/>
  <c r="JT28" i="2" s="1"/>
  <c r="JG48" i="2"/>
  <c r="JT48" i="2" s="1"/>
  <c r="JG41" i="2"/>
  <c r="JT41" i="2" s="1"/>
  <c r="JG155" i="2"/>
  <c r="JT155" i="2" s="1"/>
  <c r="JG254" i="2"/>
  <c r="JT254" i="2" s="1"/>
  <c r="JG222" i="2"/>
  <c r="JT222" i="2" s="1"/>
  <c r="JG239" i="2"/>
  <c r="JT239" i="2" s="1"/>
  <c r="JG205" i="2"/>
  <c r="JT205" i="2" s="1"/>
  <c r="JG189" i="2"/>
  <c r="JT189" i="2" s="1"/>
  <c r="JG173" i="2"/>
  <c r="JT173" i="2" s="1"/>
  <c r="JG165" i="2"/>
  <c r="JT165" i="2" s="1"/>
  <c r="JG132" i="2"/>
  <c r="JT132" i="2" s="1"/>
  <c r="JG116" i="2"/>
  <c r="JT116" i="2" s="1"/>
  <c r="JG100" i="2"/>
  <c r="JT100" i="2" s="1"/>
  <c r="JG84" i="2"/>
  <c r="JT84" i="2" s="1"/>
  <c r="JG68" i="2"/>
  <c r="JT68" i="2" s="1"/>
  <c r="JG231" i="2"/>
  <c r="JT231" i="2" s="1"/>
  <c r="JG210" i="2"/>
  <c r="JT210" i="2" s="1"/>
  <c r="JG245" i="2"/>
  <c r="JT245" i="2" s="1"/>
  <c r="JG113" i="2"/>
  <c r="JT113" i="2" s="1"/>
  <c r="JG168" i="2"/>
  <c r="JT168" i="2" s="1"/>
  <c r="JG229" i="2"/>
  <c r="JT229" i="2" s="1"/>
  <c r="JG213" i="2"/>
  <c r="JT213" i="2" s="1"/>
  <c r="JG233" i="2"/>
  <c r="JT233" i="2" s="1"/>
  <c r="JG196" i="2"/>
  <c r="JT196" i="2" s="1"/>
  <c r="JG180" i="2"/>
  <c r="JT180" i="2" s="1"/>
  <c r="JG166" i="2"/>
  <c r="JT166" i="2" s="1"/>
  <c r="JG139" i="2"/>
  <c r="JT139" i="2" s="1"/>
  <c r="JG123" i="2"/>
  <c r="JT123" i="2" s="1"/>
  <c r="JG107" i="2"/>
  <c r="JT107" i="2" s="1"/>
  <c r="JG91" i="2"/>
  <c r="JT91" i="2" s="1"/>
  <c r="JG75" i="2"/>
  <c r="JT75" i="2" s="1"/>
  <c r="JG51" i="2"/>
  <c r="JT51" i="2" s="1"/>
  <c r="JG259" i="2"/>
  <c r="JT259" i="2" s="1"/>
  <c r="JG186" i="2"/>
  <c r="JT186" i="2" s="1"/>
  <c r="JG153" i="2"/>
  <c r="JT153" i="2" s="1"/>
  <c r="JG101" i="2"/>
  <c r="JT101" i="2" s="1"/>
  <c r="JG43" i="2"/>
  <c r="JT43" i="2" s="1"/>
  <c r="JG228" i="2"/>
  <c r="JT228" i="2" s="1"/>
  <c r="JG212" i="2"/>
  <c r="JT212" i="2" s="1"/>
  <c r="JG211" i="2"/>
  <c r="JT211" i="2" s="1"/>
  <c r="JG195" i="2"/>
  <c r="JT195" i="2" s="1"/>
  <c r="JG179" i="2"/>
  <c r="JT179" i="2" s="1"/>
  <c r="JG162" i="2"/>
  <c r="JT162" i="2" s="1"/>
  <c r="JG138" i="2"/>
  <c r="JT138" i="2" s="1"/>
  <c r="JG122" i="2"/>
  <c r="JT122" i="2" s="1"/>
  <c r="JG106" i="2"/>
  <c r="JT106" i="2" s="1"/>
  <c r="JG90" i="2"/>
  <c r="JT90" i="2" s="1"/>
  <c r="JG74" i="2"/>
  <c r="JT74" i="2" s="1"/>
  <c r="JG243" i="2"/>
  <c r="JT243" i="2" s="1"/>
  <c r="JG137" i="2"/>
  <c r="JT137" i="2" s="1"/>
  <c r="JG77" i="2"/>
  <c r="JT77" i="2" s="1"/>
  <c r="JG47" i="2"/>
  <c r="JT47" i="2" s="1"/>
  <c r="JG34" i="2"/>
  <c r="JT34" i="2" s="1"/>
  <c r="JG22" i="2"/>
  <c r="JT22" i="2" s="1"/>
  <c r="JG38" i="2"/>
  <c r="JT38" i="2" s="1"/>
  <c r="JG167" i="2"/>
  <c r="JT167" i="2" s="1"/>
  <c r="JG62" i="2"/>
  <c r="JT62" i="2" s="1"/>
  <c r="JG163" i="2"/>
  <c r="JT163" i="2" s="1"/>
  <c r="JG27" i="2"/>
  <c r="JT27" i="2" s="1"/>
  <c r="JG26" i="2"/>
  <c r="JT26" i="2" s="1"/>
  <c r="JG64" i="2"/>
  <c r="JT64" i="2" s="1"/>
  <c r="JG30" i="2"/>
  <c r="JT30" i="2" s="1"/>
  <c r="JG23" i="2"/>
  <c r="JT23" i="2" s="1"/>
  <c r="JG59" i="2"/>
  <c r="JT59" i="2" s="1"/>
  <c r="JG238" i="2"/>
  <c r="JT238" i="2" s="1"/>
  <c r="JG218" i="2"/>
  <c r="JT218" i="2" s="1"/>
  <c r="JG244" i="2"/>
  <c r="JT244" i="2" s="1"/>
  <c r="JG201" i="2"/>
  <c r="JT201" i="2" s="1"/>
  <c r="JG185" i="2"/>
  <c r="JT185" i="2" s="1"/>
  <c r="JG169" i="2"/>
  <c r="JT169" i="2" s="1"/>
  <c r="JG149" i="2"/>
  <c r="JT149" i="2" s="1"/>
  <c r="JG128" i="2"/>
  <c r="JT128" i="2" s="1"/>
  <c r="JG112" i="2"/>
  <c r="JT112" i="2" s="1"/>
  <c r="JG96" i="2"/>
  <c r="JT96" i="2" s="1"/>
  <c r="JG80" i="2"/>
  <c r="JT80" i="2" s="1"/>
  <c r="JG160" i="2"/>
  <c r="JT160" i="2" s="1"/>
  <c r="JG223" i="2"/>
  <c r="JT223" i="2" s="1"/>
  <c r="JG194" i="2"/>
  <c r="JT194" i="2" s="1"/>
  <c r="JG141" i="2"/>
  <c r="JT141" i="2" s="1"/>
  <c r="JG97" i="2"/>
  <c r="JT97" i="2" s="1"/>
  <c r="JG61" i="2"/>
  <c r="JT61" i="2" s="1"/>
  <c r="JG225" i="2"/>
  <c r="JT225" i="2" s="1"/>
  <c r="JG251" i="2"/>
  <c r="JT251" i="2" s="1"/>
  <c r="JG208" i="2"/>
  <c r="JT208" i="2" s="1"/>
  <c r="JG192" i="2"/>
  <c r="JT192" i="2" s="1"/>
  <c r="JG176" i="2"/>
  <c r="JT176" i="2" s="1"/>
  <c r="JG150" i="2"/>
  <c r="JT150" i="2" s="1"/>
  <c r="JG135" i="2"/>
  <c r="JT135" i="2" s="1"/>
  <c r="JG119" i="2"/>
  <c r="JT119" i="2" s="1"/>
  <c r="JG103" i="2"/>
  <c r="JT103" i="2" s="1"/>
  <c r="JG87" i="2"/>
  <c r="JT87" i="2" s="1"/>
  <c r="JG71" i="2"/>
  <c r="JT71" i="2" s="1"/>
  <c r="JG242" i="2"/>
  <c r="JT242" i="2" s="1"/>
  <c r="JG249" i="2"/>
  <c r="JT249" i="2" s="1"/>
  <c r="JG178" i="2"/>
  <c r="JT178" i="2" s="1"/>
  <c r="JG133" i="2"/>
  <c r="JT133" i="2" s="1"/>
  <c r="JG89" i="2"/>
  <c r="JT89" i="2" s="1"/>
  <c r="JG159" i="2"/>
  <c r="JT159" i="2" s="1"/>
  <c r="JG224" i="2"/>
  <c r="JT224" i="2" s="1"/>
  <c r="JG247" i="2"/>
  <c r="JT247" i="2" s="1"/>
  <c r="JG207" i="2"/>
  <c r="JT207" i="2" s="1"/>
  <c r="JG191" i="2"/>
  <c r="JT191" i="2" s="1"/>
  <c r="JG175" i="2"/>
  <c r="JT175" i="2" s="1"/>
  <c r="JG146" i="2"/>
  <c r="JT146" i="2" s="1"/>
  <c r="JG134" i="2"/>
  <c r="JT134" i="2" s="1"/>
  <c r="JG118" i="2"/>
  <c r="JT118" i="2" s="1"/>
  <c r="JG102" i="2"/>
  <c r="JT102" i="2" s="1"/>
  <c r="JG86" i="2"/>
  <c r="JT86" i="2" s="1"/>
  <c r="JG70" i="2"/>
  <c r="JT70" i="2" s="1"/>
  <c r="JG202" i="2"/>
  <c r="JT202" i="2" s="1"/>
  <c r="JG125" i="2"/>
  <c r="JT125" i="2" s="1"/>
  <c r="JG46" i="2"/>
  <c r="JT46" i="2" s="1"/>
  <c r="JG63" i="2"/>
  <c r="JT63" i="2" s="1"/>
  <c r="JG53" i="2"/>
  <c r="JT53" i="2" s="1"/>
  <c r="JG65" i="2"/>
  <c r="JT65" i="2" s="1"/>
  <c r="JG55" i="2"/>
  <c r="JT55" i="2" s="1"/>
  <c r="JG36" i="2"/>
  <c r="JT36" i="2" s="1"/>
  <c r="JG39" i="2"/>
  <c r="JT39" i="2" s="1"/>
  <c r="JG240" i="2"/>
  <c r="JT240" i="2" s="1"/>
  <c r="JG147" i="2"/>
  <c r="JT147" i="2" s="1"/>
  <c r="JG56" i="2"/>
  <c r="JT56" i="2" s="1"/>
  <c r="JG32" i="2"/>
  <c r="JT32" i="2" s="1"/>
  <c r="JG148" i="2"/>
  <c r="JT148" i="2" s="1"/>
  <c r="JG45" i="2"/>
  <c r="JT45" i="2" s="1"/>
  <c r="JG164" i="2"/>
  <c r="JT164" i="2" s="1"/>
  <c r="JG230" i="2"/>
  <c r="JT230" i="2" s="1"/>
  <c r="JG214" i="2"/>
  <c r="JT214" i="2" s="1"/>
  <c r="JG241" i="2"/>
  <c r="JT241" i="2" s="1"/>
  <c r="JG197" i="2"/>
  <c r="JT197" i="2" s="1"/>
  <c r="JG181" i="2"/>
  <c r="JT181" i="2" s="1"/>
  <c r="JG256" i="2"/>
  <c r="JT256" i="2" s="1"/>
  <c r="JG140" i="2"/>
  <c r="JT140" i="2" s="1"/>
  <c r="JG124" i="2"/>
  <c r="JT124" i="2" s="1"/>
  <c r="JG108" i="2"/>
  <c r="JT108" i="2" s="1"/>
  <c r="JG92" i="2"/>
  <c r="JT92" i="2" s="1"/>
  <c r="JG76" i="2"/>
  <c r="JT76" i="2" s="1"/>
  <c r="JG151" i="2"/>
  <c r="JT151" i="2" s="1"/>
  <c r="JG215" i="2"/>
  <c r="JT215" i="2" s="1"/>
  <c r="JG190" i="2"/>
  <c r="JT190" i="2" s="1"/>
  <c r="JG129" i="2"/>
  <c r="JT129" i="2" s="1"/>
  <c r="JG85" i="2"/>
  <c r="JT85" i="2" s="1"/>
  <c r="JG250" i="2"/>
  <c r="JT250" i="2" s="1"/>
  <c r="JG221" i="2"/>
  <c r="JT221" i="2" s="1"/>
  <c r="JG235" i="2"/>
  <c r="JT235" i="2" s="1"/>
  <c r="JG204" i="2"/>
  <c r="JT204" i="2" s="1"/>
  <c r="JG188" i="2"/>
  <c r="JT188" i="2" s="1"/>
  <c r="JG172" i="2"/>
  <c r="JT172" i="2" s="1"/>
  <c r="JG161" i="2"/>
  <c r="JT161" i="2" s="1"/>
  <c r="JG131" i="2"/>
  <c r="JT131" i="2" s="1"/>
  <c r="JG115" i="2"/>
  <c r="JT115" i="2" s="1"/>
  <c r="JG99" i="2"/>
  <c r="JT99" i="2" s="1"/>
  <c r="JG83" i="2"/>
  <c r="JT83" i="2" s="1"/>
  <c r="JG67" i="2"/>
  <c r="JT67" i="2" s="1"/>
  <c r="JG227" i="2"/>
  <c r="JT227" i="2" s="1"/>
  <c r="JG206" i="2"/>
  <c r="JT206" i="2" s="1"/>
  <c r="JG174" i="2"/>
  <c r="JT174" i="2" s="1"/>
  <c r="JG117" i="2"/>
  <c r="JT117" i="2" s="1"/>
  <c r="JG81" i="2"/>
  <c r="JT81" i="2" s="1"/>
  <c r="JG246" i="2"/>
  <c r="JT246" i="2" s="1"/>
  <c r="JG220" i="2"/>
  <c r="JT220" i="2" s="1"/>
  <c r="JG260" i="2"/>
  <c r="JT260" i="2" s="1"/>
  <c r="JG203" i="2"/>
  <c r="JT203" i="2" s="1"/>
  <c r="JG187" i="2"/>
  <c r="JT187" i="2" s="1"/>
  <c r="JG171" i="2"/>
  <c r="JT171" i="2" s="1"/>
  <c r="JG157" i="2"/>
  <c r="JT157" i="2" s="1"/>
  <c r="JG130" i="2"/>
  <c r="JT130" i="2" s="1"/>
  <c r="JG114" i="2"/>
  <c r="JT114" i="2" s="1"/>
  <c r="JG98" i="2"/>
  <c r="JT98" i="2" s="1"/>
  <c r="JG82" i="2"/>
  <c r="JT82" i="2" s="1"/>
  <c r="JG66" i="2"/>
  <c r="JT66" i="2" s="1"/>
  <c r="JG182" i="2"/>
  <c r="JT182" i="2" s="1"/>
  <c r="JG105" i="2"/>
  <c r="JT105" i="2" s="1"/>
  <c r="HS19" i="2"/>
  <c r="HS17" i="2"/>
  <c r="HS15" i="2"/>
  <c r="HS14" i="2"/>
  <c r="HS20" i="2"/>
  <c r="HS18" i="2"/>
  <c r="HS16" i="2"/>
  <c r="CN2" i="3"/>
  <c r="CN9" i="3" s="1"/>
  <c r="BC265" i="2"/>
  <c r="HS12" i="2"/>
  <c r="HS13" i="2"/>
  <c r="BC269" i="2"/>
  <c r="MV19" i="2" s="1"/>
  <c r="HS11" i="2"/>
  <c r="CV46" i="4"/>
  <c r="BC266" i="2"/>
  <c r="BC271" i="2" s="1"/>
  <c r="HG19" i="2"/>
  <c r="HG17" i="2"/>
  <c r="HG15" i="2"/>
  <c r="HG16" i="2"/>
  <c r="HG18" i="2"/>
  <c r="HG20" i="2"/>
  <c r="HG14" i="2"/>
  <c r="FD16" i="2"/>
  <c r="FD13" i="2"/>
  <c r="HG12" i="2"/>
  <c r="FD11" i="2"/>
  <c r="HG11" i="2"/>
  <c r="CB2" i="3"/>
  <c r="CB9" i="3" s="1"/>
  <c r="HG13" i="2"/>
  <c r="AQ266" i="2"/>
  <c r="AQ271" i="2" s="1"/>
  <c r="FD12" i="2"/>
  <c r="AQ269" i="2"/>
  <c r="MJ18" i="2" s="1"/>
  <c r="CJ46" i="4"/>
  <c r="AQ265" i="2"/>
  <c r="HJ20" i="2"/>
  <c r="HJ19" i="2"/>
  <c r="HJ14" i="2"/>
  <c r="HJ18" i="2"/>
  <c r="HJ17" i="2"/>
  <c r="HJ16" i="2"/>
  <c r="HJ15" i="2"/>
  <c r="HJ13" i="2"/>
  <c r="HJ12" i="2"/>
  <c r="AT269" i="2"/>
  <c r="MM17" i="2" s="1"/>
  <c r="AT265" i="2"/>
  <c r="HJ11" i="2"/>
  <c r="AT266" i="2"/>
  <c r="AT271" i="2" s="1"/>
  <c r="CE2" i="3"/>
  <c r="CE9" i="3" s="1"/>
  <c r="CM46" i="4"/>
  <c r="HI20" i="2"/>
  <c r="HI18" i="2"/>
  <c r="HI16" i="2"/>
  <c r="HI19" i="2"/>
  <c r="HI14" i="2"/>
  <c r="HI17" i="2"/>
  <c r="HI15" i="2"/>
  <c r="CL46" i="4"/>
  <c r="AS265" i="2"/>
  <c r="HI13" i="2"/>
  <c r="CD2" i="3"/>
  <c r="CD9" i="3" s="1"/>
  <c r="HI12" i="2"/>
  <c r="AS269" i="2"/>
  <c r="ML13" i="2" s="1"/>
  <c r="HI11" i="2"/>
  <c r="AS266" i="2"/>
  <c r="AS271" i="2" s="1"/>
  <c r="HD20" i="2"/>
  <c r="HD19" i="2"/>
  <c r="HD18" i="2"/>
  <c r="HD17" i="2"/>
  <c r="HD16" i="2"/>
  <c r="HD14" i="2"/>
  <c r="HD15" i="2"/>
  <c r="FA16" i="2"/>
  <c r="FA13" i="2"/>
  <c r="FA20" i="2"/>
  <c r="BY2" i="3"/>
  <c r="BY9" i="3" s="1"/>
  <c r="CG46" i="4"/>
  <c r="FA11" i="2"/>
  <c r="HD13" i="2"/>
  <c r="HD11" i="2"/>
  <c r="AN269" i="2"/>
  <c r="MG14" i="2" s="1"/>
  <c r="AN266" i="2"/>
  <c r="AN271" i="2" s="1"/>
  <c r="HD12" i="2"/>
  <c r="AN265" i="2"/>
  <c r="HH15" i="2"/>
  <c r="HH20" i="2"/>
  <c r="HH19" i="2"/>
  <c r="HH18" i="2"/>
  <c r="HH14" i="2"/>
  <c r="HH16" i="2"/>
  <c r="HH17" i="2"/>
  <c r="CK46" i="4"/>
  <c r="AR269" i="2"/>
  <c r="MK11" i="2" s="1"/>
  <c r="HH11" i="2"/>
  <c r="HH12" i="2"/>
  <c r="CC2" i="3"/>
  <c r="CC9" i="3" s="1"/>
  <c r="AR266" i="2"/>
  <c r="AR271" i="2" s="1"/>
  <c r="HH13" i="2"/>
  <c r="AR265" i="2"/>
  <c r="IB17" i="2"/>
  <c r="IB16" i="2"/>
  <c r="IB18" i="2"/>
  <c r="IB15" i="2"/>
  <c r="IB14" i="2"/>
  <c r="IB19" i="2"/>
  <c r="IB20" i="2"/>
  <c r="IB12" i="2"/>
  <c r="IB13" i="2"/>
  <c r="DE46" i="4"/>
  <c r="BL269" i="2"/>
  <c r="NE16" i="2" s="1"/>
  <c r="IB11" i="2"/>
  <c r="BL266" i="2"/>
  <c r="BL271" i="2" s="1"/>
  <c r="CW2" i="3"/>
  <c r="CW9" i="3" s="1"/>
  <c r="BL265" i="2"/>
  <c r="GY19" i="2"/>
  <c r="GY17" i="2"/>
  <c r="GY15" i="2"/>
  <c r="GY20" i="2"/>
  <c r="GY18" i="2"/>
  <c r="GY16" i="2"/>
  <c r="GY14" i="2"/>
  <c r="EV15" i="2"/>
  <c r="EV19" i="2"/>
  <c r="EV13" i="2"/>
  <c r="EV14" i="2"/>
  <c r="EV16" i="2"/>
  <c r="EV11" i="2"/>
  <c r="GY12" i="2"/>
  <c r="AI265" i="2"/>
  <c r="CB46" i="4"/>
  <c r="AI266" i="2"/>
  <c r="AI271" i="2" s="1"/>
  <c r="GY11" i="2"/>
  <c r="GY13" i="2"/>
  <c r="BT2" i="3"/>
  <c r="BT9" i="3" s="1"/>
  <c r="AI269" i="2"/>
  <c r="MB19" i="2" s="1"/>
  <c r="HB16" i="2"/>
  <c r="HB15" i="2"/>
  <c r="HB14" i="2"/>
  <c r="HB20" i="2"/>
  <c r="HB19" i="2"/>
  <c r="HB18" i="2"/>
  <c r="HB17" i="2"/>
  <c r="EY14" i="2"/>
  <c r="EY19" i="2"/>
  <c r="HB11" i="2"/>
  <c r="AL269" i="2"/>
  <c r="ME13" i="2" s="1"/>
  <c r="HB13" i="2"/>
  <c r="AL266" i="2"/>
  <c r="AL271" i="2" s="1"/>
  <c r="HB12" i="2"/>
  <c r="AL265" i="2"/>
  <c r="BW2" i="3"/>
  <c r="BW9" i="3" s="1"/>
  <c r="CE46" i="4"/>
  <c r="HA20" i="2"/>
  <c r="HA18" i="2"/>
  <c r="HA16" i="2"/>
  <c r="HA17" i="2"/>
  <c r="HA15" i="2"/>
  <c r="HA14" i="2"/>
  <c r="HA19" i="2"/>
  <c r="EX20" i="2"/>
  <c r="HA12" i="2"/>
  <c r="AK265" i="2"/>
  <c r="HA13" i="2"/>
  <c r="BV2" i="3"/>
  <c r="BV9" i="3" s="1"/>
  <c r="AK269" i="2"/>
  <c r="MD16" i="2" s="1"/>
  <c r="HA11" i="2"/>
  <c r="CD46" i="4"/>
  <c r="AK266" i="2"/>
  <c r="AK271" i="2" s="1"/>
  <c r="IA19" i="2"/>
  <c r="IA17" i="2"/>
  <c r="IA15" i="2"/>
  <c r="IA18" i="2"/>
  <c r="IA16" i="2"/>
  <c r="IA14" i="2"/>
  <c r="IA20" i="2"/>
  <c r="IA13" i="2"/>
  <c r="IA11" i="2"/>
  <c r="BK266" i="2"/>
  <c r="BK271" i="2" s="1"/>
  <c r="BK265" i="2"/>
  <c r="CV2" i="3"/>
  <c r="CV9" i="3" s="1"/>
  <c r="BK269" i="2"/>
  <c r="ND12" i="2" s="1"/>
  <c r="IA12" i="2"/>
  <c r="DD46" i="4"/>
  <c r="ID14" i="2"/>
  <c r="ID20" i="2"/>
  <c r="ID19" i="2"/>
  <c r="ID18" i="2"/>
  <c r="ID17" i="2"/>
  <c r="ID16" i="2"/>
  <c r="ID15" i="2"/>
  <c r="BN269" i="2"/>
  <c r="NG11" i="2" s="1"/>
  <c r="BN266" i="2"/>
  <c r="BN271" i="2" s="1"/>
  <c r="ID12" i="2"/>
  <c r="ID13" i="2"/>
  <c r="DG46" i="4"/>
  <c r="ID11" i="2"/>
  <c r="CY2" i="3"/>
  <c r="CY9" i="3" s="1"/>
  <c r="BN265" i="2"/>
  <c r="NG19" i="2"/>
  <c r="IC20" i="2"/>
  <c r="IC18" i="2"/>
  <c r="IC16" i="2"/>
  <c r="IC14" i="2"/>
  <c r="IC15" i="2"/>
  <c r="IC17" i="2"/>
  <c r="IC19" i="2"/>
  <c r="DF46" i="4"/>
  <c r="IC13" i="2"/>
  <c r="BM269" i="2"/>
  <c r="NF15" i="2" s="1"/>
  <c r="IC11" i="2"/>
  <c r="CX2" i="3"/>
  <c r="CX9" i="3" s="1"/>
  <c r="BM265" i="2"/>
  <c r="IC12" i="2"/>
  <c r="BM266" i="2"/>
  <c r="BM271" i="2" s="1"/>
  <c r="JH10" i="2"/>
  <c r="KU10" i="2"/>
  <c r="KH235" i="2"/>
  <c r="KH50" i="2"/>
  <c r="KH167" i="2"/>
  <c r="KH115" i="2"/>
  <c r="KH191" i="2"/>
  <c r="KH259" i="2"/>
  <c r="KH227" i="2"/>
  <c r="KH195" i="2"/>
  <c r="KH128" i="2"/>
  <c r="KH29" i="2"/>
  <c r="KH61" i="2"/>
  <c r="KH93" i="2"/>
  <c r="KH125" i="2"/>
  <c r="KH163" i="2"/>
  <c r="KH154" i="2"/>
  <c r="KH66" i="2"/>
  <c r="KH130" i="2"/>
  <c r="KH252" i="2"/>
  <c r="KH220" i="2"/>
  <c r="KH173" i="2"/>
  <c r="KH241" i="2"/>
  <c r="KH44" i="2"/>
  <c r="KH48" i="2"/>
  <c r="KH39" i="2"/>
  <c r="KH71" i="2"/>
  <c r="KH103" i="2"/>
  <c r="KH135" i="2"/>
  <c r="KH86" i="2"/>
  <c r="KH150" i="2"/>
  <c r="KH52" i="2"/>
  <c r="KH49" i="2"/>
  <c r="KH106" i="2"/>
  <c r="KH32" i="2"/>
  <c r="KH152" i="2"/>
  <c r="KH251" i="2"/>
  <c r="KH219" i="2"/>
  <c r="KH181" i="2"/>
  <c r="KH64" i="2"/>
  <c r="KH37" i="2"/>
  <c r="KH69" i="2"/>
  <c r="KH101" i="2"/>
  <c r="KH133" i="2"/>
  <c r="KH179" i="2"/>
  <c r="KH186" i="2"/>
  <c r="KH82" i="2"/>
  <c r="KH146" i="2"/>
  <c r="KH244" i="2"/>
  <c r="KH212" i="2"/>
  <c r="KH132" i="2"/>
  <c r="KH72" i="2"/>
  <c r="KH233" i="2"/>
  <c r="KH201" i="2"/>
  <c r="KH189" i="2"/>
  <c r="KH47" i="2"/>
  <c r="KH79" i="2"/>
  <c r="KH111" i="2"/>
  <c r="KH143" i="2"/>
  <c r="KH160" i="2"/>
  <c r="KH38" i="2"/>
  <c r="KH102" i="2"/>
  <c r="KH174" i="2"/>
  <c r="KH234" i="2"/>
  <c r="KH202" i="2"/>
  <c r="KH120" i="2"/>
  <c r="KH239" i="2"/>
  <c r="KH207" i="2"/>
  <c r="KH92" i="2"/>
  <c r="KH25" i="2"/>
  <c r="KH57" i="2"/>
  <c r="KH89" i="2"/>
  <c r="KH121" i="2"/>
  <c r="KH155" i="2"/>
  <c r="KH180" i="2"/>
  <c r="KH58" i="2"/>
  <c r="KH122" i="2"/>
  <c r="KH256" i="2"/>
  <c r="KH224" i="2"/>
  <c r="KH190" i="2"/>
  <c r="KH169" i="2"/>
  <c r="KH245" i="2"/>
  <c r="KH213" i="2"/>
  <c r="KH140" i="2"/>
  <c r="KH144" i="2"/>
  <c r="KH35" i="2"/>
  <c r="KH67" i="2"/>
  <c r="KH99" i="2"/>
  <c r="KH131" i="2"/>
  <c r="KH175" i="2"/>
  <c r="KH178" i="2"/>
  <c r="KH78" i="2"/>
  <c r="KH142" i="2"/>
  <c r="KH238" i="2"/>
  <c r="KH206" i="2"/>
  <c r="KH24" i="2"/>
  <c r="KH203" i="2"/>
  <c r="KH60" i="2"/>
  <c r="KH21" i="2"/>
  <c r="KH53" i="2"/>
  <c r="KH85" i="2"/>
  <c r="KH117" i="2"/>
  <c r="KH149" i="2"/>
  <c r="KH172" i="2"/>
  <c r="KH114" i="2"/>
  <c r="KH260" i="2"/>
  <c r="KH228" i="2"/>
  <c r="KH196" i="2"/>
  <c r="KH185" i="2"/>
  <c r="KH249" i="2"/>
  <c r="KH108" i="2"/>
  <c r="KH112" i="2"/>
  <c r="KH31" i="2"/>
  <c r="KH63" i="2"/>
  <c r="KH127" i="2"/>
  <c r="KH162" i="2"/>
  <c r="KH134" i="2"/>
  <c r="KH218" i="2"/>
  <c r="KH223" i="2"/>
  <c r="KH96" i="2"/>
  <c r="KH73" i="2"/>
  <c r="KH137" i="2"/>
  <c r="KH26" i="2"/>
  <c r="KH157" i="2"/>
  <c r="KH208" i="2"/>
  <c r="KH40" i="2"/>
  <c r="KH197" i="2"/>
  <c r="KH83" i="2"/>
  <c r="KH168" i="2"/>
  <c r="KH110" i="2"/>
  <c r="KH222" i="2"/>
  <c r="KH209" i="2"/>
  <c r="KH22" i="2"/>
  <c r="KH210" i="2"/>
  <c r="KH215" i="2"/>
  <c r="KH113" i="2"/>
  <c r="KH164" i="2"/>
  <c r="KH182" i="2"/>
  <c r="KH200" i="2"/>
  <c r="KH88" i="2"/>
  <c r="KH243" i="2"/>
  <c r="KH211" i="2"/>
  <c r="KH124" i="2"/>
  <c r="KH45" i="2"/>
  <c r="KH77" i="2"/>
  <c r="KH109" i="2"/>
  <c r="KH141" i="2"/>
  <c r="KH156" i="2"/>
  <c r="KH34" i="2"/>
  <c r="KH98" i="2"/>
  <c r="KH166" i="2"/>
  <c r="KH236" i="2"/>
  <c r="KH204" i="2"/>
  <c r="KH68" i="2"/>
  <c r="KH257" i="2"/>
  <c r="KH225" i="2"/>
  <c r="KH193" i="2"/>
  <c r="KH161" i="2"/>
  <c r="KH23" i="2"/>
  <c r="KH55" i="2"/>
  <c r="KH87" i="2"/>
  <c r="KH119" i="2"/>
  <c r="KH151" i="2"/>
  <c r="KH176" i="2"/>
  <c r="KH54" i="2"/>
  <c r="KH118" i="2"/>
  <c r="KH258" i="2"/>
  <c r="KH226" i="2"/>
  <c r="KH194" i="2"/>
  <c r="KH56" i="2"/>
  <c r="KH231" i="2"/>
  <c r="KH199" i="2"/>
  <c r="KH28" i="2"/>
  <c r="KH33" i="2"/>
  <c r="KH65" i="2"/>
  <c r="KH97" i="2"/>
  <c r="KH129" i="2"/>
  <c r="KH171" i="2"/>
  <c r="KH170" i="2"/>
  <c r="KH74" i="2"/>
  <c r="KH138" i="2"/>
  <c r="KH248" i="2"/>
  <c r="KH216" i="2"/>
  <c r="KH153" i="2"/>
  <c r="KH104" i="2"/>
  <c r="KH237" i="2"/>
  <c r="KH205" i="2"/>
  <c r="KH76" i="2"/>
  <c r="KH80" i="2"/>
  <c r="KH43" i="2"/>
  <c r="KH75" i="2"/>
  <c r="KH107" i="2"/>
  <c r="KH139" i="2"/>
  <c r="KH30" i="2"/>
  <c r="KH94" i="2"/>
  <c r="KH158" i="2"/>
  <c r="KH230" i="2"/>
  <c r="KH198" i="2"/>
  <c r="KH217" i="2"/>
  <c r="KH95" i="2"/>
  <c r="KH70" i="2"/>
  <c r="KH250" i="2"/>
  <c r="KH116" i="2"/>
  <c r="KH255" i="2"/>
  <c r="KH192" i="2"/>
  <c r="KH41" i="2"/>
  <c r="KH105" i="2"/>
  <c r="KH187" i="2"/>
  <c r="KH90" i="2"/>
  <c r="KH240" i="2"/>
  <c r="KH100" i="2"/>
  <c r="KH229" i="2"/>
  <c r="KH51" i="2"/>
  <c r="KH147" i="2"/>
  <c r="KH46" i="2"/>
  <c r="KH254" i="2"/>
  <c r="KH148" i="2"/>
  <c r="KH136" i="2"/>
  <c r="KH183" i="2"/>
  <c r="KH242" i="2"/>
  <c r="KH247" i="2"/>
  <c r="KH165" i="2"/>
  <c r="KH81" i="2"/>
  <c r="KH145" i="2"/>
  <c r="KH42" i="2"/>
  <c r="KH232" i="2"/>
  <c r="KH36" i="2"/>
  <c r="KH221" i="2"/>
  <c r="KH59" i="2"/>
  <c r="KH184" i="2"/>
  <c r="KH214" i="2"/>
  <c r="KH188" i="2"/>
  <c r="KH91" i="2"/>
  <c r="KH62" i="2"/>
  <c r="KH84" i="2"/>
  <c r="KH177" i="2"/>
  <c r="KH123" i="2"/>
  <c r="KH126" i="2"/>
  <c r="KH253" i="2"/>
  <c r="KH27" i="2"/>
  <c r="KH159" i="2"/>
  <c r="KH246" i="2"/>
  <c r="BK10" i="1"/>
  <c r="BK41" i="1" s="1"/>
  <c r="BM4" i="1"/>
  <c r="BK4" i="1" s="1"/>
  <c r="BK35" i="1" s="1"/>
  <c r="BN5" i="1"/>
  <c r="JT10" i="2"/>
  <c r="IT10" i="2" s="1"/>
  <c r="IG10" i="2"/>
  <c r="GF17" i="2"/>
  <c r="GF16" i="2"/>
  <c r="GF18" i="2"/>
  <c r="GF15" i="2"/>
  <c r="GF19" i="2"/>
  <c r="GF20" i="2"/>
  <c r="GF14" i="2"/>
  <c r="EC17" i="2"/>
  <c r="EC20" i="2"/>
  <c r="BA2" i="3"/>
  <c r="BA9" i="3" s="1"/>
  <c r="P266" i="2"/>
  <c r="P271" i="2" s="1"/>
  <c r="GF12" i="2"/>
  <c r="GF13" i="2"/>
  <c r="BI46" i="4"/>
  <c r="P269" i="2"/>
  <c r="LI20" i="2" s="1"/>
  <c r="GF11" i="2"/>
  <c r="P265" i="2"/>
  <c r="GQ19" i="2"/>
  <c r="GQ17" i="2"/>
  <c r="GQ15" i="2"/>
  <c r="GQ16" i="2"/>
  <c r="GQ18" i="2"/>
  <c r="GQ20" i="2"/>
  <c r="GQ14" i="2"/>
  <c r="EN15" i="2"/>
  <c r="AA269" i="2"/>
  <c r="LT16" i="2" s="1"/>
  <c r="AA265" i="2"/>
  <c r="BL2" i="3"/>
  <c r="BL9" i="3" s="1"/>
  <c r="BT46" i="4"/>
  <c r="AA266" i="2"/>
  <c r="AA271" i="2" s="1"/>
  <c r="GQ12" i="2"/>
  <c r="GQ11" i="2"/>
  <c r="GQ13" i="2"/>
  <c r="LT12" i="2"/>
  <c r="GT20" i="2"/>
  <c r="GT19" i="2"/>
  <c r="GT14" i="2"/>
  <c r="GT18" i="2"/>
  <c r="GT17" i="2"/>
  <c r="GT16" i="2"/>
  <c r="GT15" i="2"/>
  <c r="EQ14" i="2"/>
  <c r="EQ12" i="2"/>
  <c r="EQ17" i="2"/>
  <c r="EQ19" i="2"/>
  <c r="AD269" i="2"/>
  <c r="LW15" i="2" s="1"/>
  <c r="GT12" i="2"/>
  <c r="BW46" i="4"/>
  <c r="AD265" i="2"/>
  <c r="GT11" i="2"/>
  <c r="AD266" i="2"/>
  <c r="AD271" i="2" s="1"/>
  <c r="GT13" i="2"/>
  <c r="BO2" i="3"/>
  <c r="BO9" i="3" s="1"/>
  <c r="LW13" i="2"/>
  <c r="GS20" i="2"/>
  <c r="GS18" i="2"/>
  <c r="GS16" i="2"/>
  <c r="GS19" i="2"/>
  <c r="GS14" i="2"/>
  <c r="GS17" i="2"/>
  <c r="GS15" i="2"/>
  <c r="EP14" i="2"/>
  <c r="EP18" i="2"/>
  <c r="EP20" i="2"/>
  <c r="EP19" i="2"/>
  <c r="GS13" i="2"/>
  <c r="GS11" i="2"/>
  <c r="GS12" i="2"/>
  <c r="AC265" i="2"/>
  <c r="BV46" i="4"/>
  <c r="AC269" i="2"/>
  <c r="LV15" i="2" s="1"/>
  <c r="BN2" i="3"/>
  <c r="BN9" i="3" s="1"/>
  <c r="AC266" i="2"/>
  <c r="AC271" i="2" s="1"/>
  <c r="HV18" i="2"/>
  <c r="HV17" i="2"/>
  <c r="HV16" i="2"/>
  <c r="HV15" i="2"/>
  <c r="HV20" i="2"/>
  <c r="HV14" i="2"/>
  <c r="HV19" i="2"/>
  <c r="HV11" i="2"/>
  <c r="BF265" i="2"/>
  <c r="CY46" i="4"/>
  <c r="HV13" i="2"/>
  <c r="BF269" i="2"/>
  <c r="MY16" i="2" s="1"/>
  <c r="HV12" i="2"/>
  <c r="CQ2" i="3"/>
  <c r="CQ9" i="3" s="1"/>
  <c r="BF266" i="2"/>
  <c r="BF271" i="2" s="1"/>
  <c r="HU20" i="2"/>
  <c r="HU18" i="2"/>
  <c r="HU16" i="2"/>
  <c r="HU14" i="2"/>
  <c r="HU19" i="2"/>
  <c r="HU17" i="2"/>
  <c r="HU15" i="2"/>
  <c r="BE269" i="2"/>
  <c r="MX19" i="2" s="1"/>
  <c r="BE265" i="2"/>
  <c r="HU11" i="2"/>
  <c r="HU13" i="2"/>
  <c r="CX46" i="4"/>
  <c r="HU12" i="2"/>
  <c r="BE266" i="2"/>
  <c r="BE271" i="2" s="1"/>
  <c r="CP2" i="3"/>
  <c r="CP9" i="3" s="1"/>
  <c r="HP19" i="2"/>
  <c r="HP18" i="2"/>
  <c r="HP20" i="2"/>
  <c r="HP17" i="2"/>
  <c r="HP16" i="2"/>
  <c r="HP15" i="2"/>
  <c r="HP14" i="2"/>
  <c r="HP13" i="2"/>
  <c r="HP11" i="2"/>
  <c r="AZ269" i="2"/>
  <c r="MS14" i="2" s="1"/>
  <c r="CK2" i="3"/>
  <c r="CK9" i="3" s="1"/>
  <c r="HP12" i="2"/>
  <c r="AZ265" i="2"/>
  <c r="CS46" i="4"/>
  <c r="AZ266" i="2"/>
  <c r="AZ271" i="2" s="1"/>
  <c r="GI19" i="2"/>
  <c r="GI17" i="2"/>
  <c r="GI15" i="2"/>
  <c r="GI20" i="2"/>
  <c r="GI18" i="2"/>
  <c r="GI16" i="2"/>
  <c r="GI14" i="2"/>
  <c r="EF18" i="2"/>
  <c r="EF20" i="2"/>
  <c r="BD2" i="3"/>
  <c r="BD9" i="3" s="1"/>
  <c r="S269" i="2"/>
  <c r="LL20" i="2" s="1"/>
  <c r="GI12" i="2"/>
  <c r="BL46" i="4"/>
  <c r="GI13" i="2"/>
  <c r="S265" i="2"/>
  <c r="GI11" i="2"/>
  <c r="S266" i="2"/>
  <c r="S271" i="2" s="1"/>
  <c r="GL16" i="2"/>
  <c r="GL15" i="2"/>
  <c r="GL14" i="2"/>
  <c r="GL20" i="2"/>
  <c r="GL19" i="2"/>
  <c r="GL18" i="2"/>
  <c r="GL17" i="2"/>
  <c r="EI17" i="2"/>
  <c r="EI19" i="2"/>
  <c r="EI14" i="2"/>
  <c r="BO46" i="4"/>
  <c r="GL12" i="2"/>
  <c r="BG2" i="3"/>
  <c r="BG9" i="3" s="1"/>
  <c r="V265" i="2"/>
  <c r="GL11" i="2"/>
  <c r="V269" i="2"/>
  <c r="LO14" i="2" s="1"/>
  <c r="GL13" i="2"/>
  <c r="V266" i="2"/>
  <c r="V271" i="2" s="1"/>
  <c r="GK20" i="2"/>
  <c r="GK18" i="2"/>
  <c r="GK16" i="2"/>
  <c r="GK17" i="2"/>
  <c r="GK15" i="2"/>
  <c r="GK14" i="2"/>
  <c r="GK19" i="2"/>
  <c r="EH14" i="2"/>
  <c r="EH18" i="2"/>
  <c r="EH20" i="2"/>
  <c r="EH17" i="2"/>
  <c r="EH19" i="2"/>
  <c r="GK12" i="2"/>
  <c r="BF2" i="3"/>
  <c r="BF9" i="3" s="1"/>
  <c r="GK11" i="2"/>
  <c r="U265" i="2"/>
  <c r="U269" i="2"/>
  <c r="LN20" i="2" s="1"/>
  <c r="BN46" i="4"/>
  <c r="U266" i="2"/>
  <c r="U271" i="2" s="1"/>
  <c r="GK13" i="2"/>
  <c r="LN12" i="2"/>
  <c r="HK19" i="2"/>
  <c r="HK17" i="2"/>
  <c r="HK15" i="2"/>
  <c r="HK18" i="2"/>
  <c r="HK20" i="2"/>
  <c r="HK16" i="2"/>
  <c r="HK14" i="2"/>
  <c r="HK12" i="2"/>
  <c r="CN46" i="4"/>
  <c r="HK13" i="2"/>
  <c r="HK11" i="2"/>
  <c r="AU266" i="2"/>
  <c r="AU271" i="2" s="1"/>
  <c r="AU265" i="2"/>
  <c r="CF2" i="3"/>
  <c r="CF9" i="3" s="1"/>
  <c r="AU269" i="2"/>
  <c r="MN20" i="2" s="1"/>
  <c r="HN14" i="2"/>
  <c r="HN20" i="2"/>
  <c r="HN19" i="2"/>
  <c r="HN18" i="2"/>
  <c r="HN17" i="2"/>
  <c r="HN15" i="2"/>
  <c r="HN16" i="2"/>
  <c r="AX269" i="2"/>
  <c r="MQ13" i="2" s="1"/>
  <c r="AX265" i="2"/>
  <c r="CI2" i="3"/>
  <c r="CI9" i="3" s="1"/>
  <c r="CQ46" i="4"/>
  <c r="HN12" i="2"/>
  <c r="HN11" i="2"/>
  <c r="HN13" i="2"/>
  <c r="AX266" i="2"/>
  <c r="AX271" i="2" s="1"/>
  <c r="MQ20" i="2"/>
  <c r="HM20" i="2"/>
  <c r="HM18" i="2"/>
  <c r="HM16" i="2"/>
  <c r="HM15" i="2"/>
  <c r="HM14" i="2"/>
  <c r="HM19" i="2"/>
  <c r="HM17" i="2"/>
  <c r="CH2" i="3"/>
  <c r="CH9" i="3" s="1"/>
  <c r="HM11" i="2"/>
  <c r="AW269" i="2"/>
  <c r="MP13" i="2" s="1"/>
  <c r="CP46" i="4"/>
  <c r="HM13" i="2"/>
  <c r="AW265" i="2"/>
  <c r="HM12" i="2"/>
  <c r="AW266" i="2"/>
  <c r="AW271" i="2" s="1"/>
  <c r="BK31" i="1"/>
  <c r="BK58" i="1" s="1"/>
  <c r="BK30" i="1"/>
  <c r="BK57" i="1" s="1"/>
  <c r="BM15" i="1"/>
  <c r="BK15" i="1" s="1"/>
  <c r="BN16" i="1"/>
  <c r="BM16" i="1" s="1"/>
  <c r="GD20" i="2"/>
  <c r="GD19" i="2"/>
  <c r="GD14" i="2"/>
  <c r="GD18" i="2"/>
  <c r="GD17" i="2"/>
  <c r="GD16" i="2"/>
  <c r="GD15" i="2"/>
  <c r="EA20" i="2"/>
  <c r="EA15" i="2"/>
  <c r="GD11" i="2"/>
  <c r="N266" i="2"/>
  <c r="N271" i="2" s="1"/>
  <c r="BG46" i="4"/>
  <c r="N265" i="2"/>
  <c r="GD12" i="2"/>
  <c r="GD13" i="2"/>
  <c r="AY2" i="3"/>
  <c r="AY9" i="3" s="1"/>
  <c r="N269" i="2"/>
  <c r="LG18" i="2" s="1"/>
  <c r="GV17" i="2"/>
  <c r="GV16" i="2"/>
  <c r="GV18" i="2"/>
  <c r="GV15" i="2"/>
  <c r="GV19" i="2"/>
  <c r="GV20" i="2"/>
  <c r="GV14" i="2"/>
  <c r="ES14" i="2"/>
  <c r="ES15" i="2"/>
  <c r="ES19" i="2"/>
  <c r="ES16" i="2"/>
  <c r="GV12" i="2"/>
  <c r="GV13" i="2"/>
  <c r="ES11" i="2"/>
  <c r="BY46" i="4"/>
  <c r="AF269" i="2"/>
  <c r="LY17" i="2" s="1"/>
  <c r="GV11" i="2"/>
  <c r="AF265" i="2"/>
  <c r="BQ2" i="3"/>
  <c r="BQ9" i="3" s="1"/>
  <c r="AF266" i="2"/>
  <c r="AF271" i="2" s="1"/>
  <c r="HT20" i="2"/>
  <c r="HT19" i="2"/>
  <c r="HT18" i="2"/>
  <c r="HT17" i="2"/>
  <c r="HT16" i="2"/>
  <c r="HT15" i="2"/>
  <c r="HT14" i="2"/>
  <c r="HT13" i="2"/>
  <c r="HT11" i="2"/>
  <c r="BD269" i="2"/>
  <c r="MW17" i="2" s="1"/>
  <c r="BD266" i="2"/>
  <c r="BD271" i="2" s="1"/>
  <c r="HT12" i="2"/>
  <c r="BD265" i="2"/>
  <c r="CO2" i="3"/>
  <c r="CO9" i="3" s="1"/>
  <c r="CW46" i="4"/>
  <c r="HX15" i="2"/>
  <c r="HX14" i="2"/>
  <c r="HX20" i="2"/>
  <c r="HX19" i="2"/>
  <c r="HX18" i="2"/>
  <c r="HX17" i="2"/>
  <c r="HX16" i="2"/>
  <c r="DA46" i="4"/>
  <c r="BH269" i="2"/>
  <c r="NA19" i="2" s="1"/>
  <c r="HX11" i="2"/>
  <c r="HX12" i="2"/>
  <c r="CS2" i="3"/>
  <c r="CS9" i="3" s="1"/>
  <c r="BH266" i="2"/>
  <c r="BH271" i="2" s="1"/>
  <c r="HX13" i="2"/>
  <c r="BH265" i="2"/>
  <c r="HC19" i="2"/>
  <c r="HC17" i="2"/>
  <c r="HC15" i="2"/>
  <c r="HC20" i="2"/>
  <c r="HC18" i="2"/>
  <c r="HC16" i="2"/>
  <c r="HC14" i="2"/>
  <c r="EZ17" i="2"/>
  <c r="EZ13" i="2"/>
  <c r="EZ18" i="2"/>
  <c r="CF46" i="4"/>
  <c r="AM266" i="2"/>
  <c r="AM271" i="2" s="1"/>
  <c r="HC13" i="2"/>
  <c r="BX2" i="3"/>
  <c r="BX9" i="3" s="1"/>
  <c r="HC12" i="2"/>
  <c r="HC11" i="2"/>
  <c r="AM265" i="2"/>
  <c r="AM269" i="2"/>
  <c r="MF12" i="2" s="1"/>
  <c r="HF18" i="2"/>
  <c r="HF17" i="2"/>
  <c r="HF14" i="2"/>
  <c r="HF19" i="2"/>
  <c r="HF16" i="2"/>
  <c r="HF15" i="2"/>
  <c r="HF20" i="2"/>
  <c r="FC13" i="2"/>
  <c r="FC18" i="2"/>
  <c r="FC17" i="2"/>
  <c r="HF11" i="2"/>
  <c r="AP266" i="2"/>
  <c r="AP271" i="2" s="1"/>
  <c r="CI46" i="4"/>
  <c r="HF13" i="2"/>
  <c r="AP269" i="2"/>
  <c r="MI18" i="2" s="1"/>
  <c r="HF12" i="2"/>
  <c r="CA2" i="3"/>
  <c r="CA9" i="3" s="1"/>
  <c r="AP265" i="2"/>
  <c r="MI19" i="2"/>
  <c r="HE20" i="2"/>
  <c r="HE18" i="2"/>
  <c r="HE16" i="2"/>
  <c r="HE19" i="2"/>
  <c r="HE17" i="2"/>
  <c r="HE14" i="2"/>
  <c r="HE15" i="2"/>
  <c r="FB14" i="2"/>
  <c r="FB16" i="2"/>
  <c r="FB19" i="2"/>
  <c r="HE13" i="2"/>
  <c r="AO265" i="2"/>
  <c r="CH46" i="4"/>
  <c r="AO269" i="2"/>
  <c r="MH13" i="2" s="1"/>
  <c r="AO266" i="2"/>
  <c r="AO271" i="2" s="1"/>
  <c r="HE11" i="2"/>
  <c r="HE12" i="2"/>
  <c r="BZ2" i="3"/>
  <c r="BZ9" i="3" s="1"/>
  <c r="FB11" i="2"/>
  <c r="IE19" i="2"/>
  <c r="IE17" i="2"/>
  <c r="IE15" i="2"/>
  <c r="IE20" i="2"/>
  <c r="IE18" i="2"/>
  <c r="IE16" i="2"/>
  <c r="IE14" i="2"/>
  <c r="DH46" i="4"/>
  <c r="IE11" i="2"/>
  <c r="BO269" i="2"/>
  <c r="NH14" i="2" s="1"/>
  <c r="IE12" i="2"/>
  <c r="CZ2" i="3"/>
  <c r="CZ9" i="3" s="1"/>
  <c r="BO266" i="2"/>
  <c r="BO271" i="2" s="1"/>
  <c r="IE13" i="2"/>
  <c r="BO265" i="2"/>
  <c r="GN20" i="2"/>
  <c r="GN19" i="2"/>
  <c r="GN18" i="2"/>
  <c r="GN17" i="2"/>
  <c r="GN16" i="2"/>
  <c r="GN14" i="2"/>
  <c r="GN15" i="2"/>
  <c r="EK15" i="2"/>
  <c r="EK19" i="2"/>
  <c r="EK14" i="2"/>
  <c r="EK18" i="2"/>
  <c r="EK20" i="2"/>
  <c r="BI2" i="3"/>
  <c r="BI9" i="3" s="1"/>
  <c r="BQ46" i="4"/>
  <c r="X265" i="2"/>
  <c r="GN13" i="2"/>
  <c r="GN11" i="2"/>
  <c r="X266" i="2"/>
  <c r="X271" i="2" s="1"/>
  <c r="X269" i="2"/>
  <c r="LQ18" i="2" s="1"/>
  <c r="GN12" i="2"/>
  <c r="GR15" i="2"/>
  <c r="GR20" i="2"/>
  <c r="GR19" i="2"/>
  <c r="GR18" i="2"/>
  <c r="GR14" i="2"/>
  <c r="GR17" i="2"/>
  <c r="GR16" i="2"/>
  <c r="EO20" i="2"/>
  <c r="EO15" i="2"/>
  <c r="EO18" i="2"/>
  <c r="EO16" i="2"/>
  <c r="BM2" i="3"/>
  <c r="BM9" i="3" s="1"/>
  <c r="AB266" i="2"/>
  <c r="AB271" i="2" s="1"/>
  <c r="GR13" i="2"/>
  <c r="EO11" i="2"/>
  <c r="BU46" i="4"/>
  <c r="AB269" i="2"/>
  <c r="LU19" i="2" s="1"/>
  <c r="GR11" i="2"/>
  <c r="GR12" i="2"/>
  <c r="AB265" i="2"/>
  <c r="HL17" i="2"/>
  <c r="HL16" i="2"/>
  <c r="HL18" i="2"/>
  <c r="HL15" i="2"/>
  <c r="HL19" i="2"/>
  <c r="HL20" i="2"/>
  <c r="HL14" i="2"/>
  <c r="HL12" i="2"/>
  <c r="HL13" i="2"/>
  <c r="CO46" i="4"/>
  <c r="AV269" i="2"/>
  <c r="MO16" i="2" s="1"/>
  <c r="HL11" i="2"/>
  <c r="AV266" i="2"/>
  <c r="AV271" i="2" s="1"/>
  <c r="CG2" i="3"/>
  <c r="CG9" i="3" s="1"/>
  <c r="AV265" i="2"/>
  <c r="GU19" i="2"/>
  <c r="GU17" i="2"/>
  <c r="GU15" i="2"/>
  <c r="GU18" i="2"/>
  <c r="GU16" i="2"/>
  <c r="GU20" i="2"/>
  <c r="GU14" i="2"/>
  <c r="ER17" i="2"/>
  <c r="ER16" i="2"/>
  <c r="ER20" i="2"/>
  <c r="BX46" i="4"/>
  <c r="GU13" i="2"/>
  <c r="AE265" i="2"/>
  <c r="GU11" i="2"/>
  <c r="AE269" i="2"/>
  <c r="LX18" i="2" s="1"/>
  <c r="BP2" i="3"/>
  <c r="BP9" i="3" s="1"/>
  <c r="AE266" i="2"/>
  <c r="AE271" i="2" s="1"/>
  <c r="GU12" i="2"/>
  <c r="ER11" i="2"/>
  <c r="GX14" i="2"/>
  <c r="GX20" i="2"/>
  <c r="GX19" i="2"/>
  <c r="GX18" i="2"/>
  <c r="GX17" i="2"/>
  <c r="GX15" i="2"/>
  <c r="GX16" i="2"/>
  <c r="EU13" i="2"/>
  <c r="EU12" i="2"/>
  <c r="EU18" i="2"/>
  <c r="EU20" i="2"/>
  <c r="AH269" i="2"/>
  <c r="MA16" i="2" s="1"/>
  <c r="AH265" i="2"/>
  <c r="GX13" i="2"/>
  <c r="BS2" i="3"/>
  <c r="BS9" i="3" s="1"/>
  <c r="GX12" i="2"/>
  <c r="GX11" i="2"/>
  <c r="CA46" i="4"/>
  <c r="AH266" i="2"/>
  <c r="AH271" i="2" s="1"/>
  <c r="MA18" i="2"/>
  <c r="GW20" i="2"/>
  <c r="GW18" i="2"/>
  <c r="GW16" i="2"/>
  <c r="GW15" i="2"/>
  <c r="GW14" i="2"/>
  <c r="GW19" i="2"/>
  <c r="GW17" i="2"/>
  <c r="ET16" i="2"/>
  <c r="ET18" i="2"/>
  <c r="ET12" i="2"/>
  <c r="ET15" i="2"/>
  <c r="ET17" i="2"/>
  <c r="AG269" i="2"/>
  <c r="LZ19" i="2" s="1"/>
  <c r="GW11" i="2"/>
  <c r="AG265" i="2"/>
  <c r="BZ46" i="4"/>
  <c r="GW13" i="2"/>
  <c r="GW12" i="2"/>
  <c r="AG266" i="2"/>
  <c r="AG271" i="2" s="1"/>
  <c r="BR2" i="3"/>
  <c r="BR9" i="3" s="1"/>
  <c r="ET11" i="2"/>
  <c r="KJ8" i="2"/>
  <c r="KV20" i="2"/>
  <c r="KV19" i="2"/>
  <c r="KV18" i="2"/>
  <c r="KV17" i="2"/>
  <c r="KV16" i="2"/>
  <c r="KV15" i="2"/>
  <c r="KV14" i="2"/>
  <c r="KV13" i="2"/>
  <c r="KV11" i="2"/>
  <c r="KI10" i="2"/>
  <c r="KH6" i="2"/>
  <c r="KV12" i="2"/>
  <c r="MD18" i="2" l="1"/>
  <c r="MG20" i="2"/>
  <c r="LI13" i="2"/>
  <c r="IG19" i="2"/>
  <c r="IG16" i="2"/>
  <c r="IG15" i="2"/>
  <c r="IT15" i="2" s="1"/>
  <c r="IG12" i="2"/>
  <c r="IT12" i="2" s="1"/>
  <c r="IG17" i="2"/>
  <c r="IG13" i="2"/>
  <c r="IG20" i="2"/>
  <c r="IT20" i="2" s="1"/>
  <c r="IG18" i="2"/>
  <c r="IT18" i="2" s="1"/>
  <c r="IG11" i="2"/>
  <c r="IG14" i="2"/>
  <c r="IT17" i="2"/>
  <c r="IT16" i="2"/>
  <c r="IT19" i="2"/>
  <c r="IT13" i="2"/>
  <c r="IT14" i="2"/>
  <c r="IT11" i="2"/>
  <c r="MX13" i="2"/>
  <c r="LJ13" i="2"/>
  <c r="LK20" i="2"/>
  <c r="LL13" i="2"/>
  <c r="LV19" i="2"/>
  <c r="LI11" i="2"/>
  <c r="LQ11" i="2"/>
  <c r="LG12" i="2"/>
  <c r="LV12" i="2"/>
  <c r="LH13" i="2"/>
  <c r="LG13" i="2"/>
  <c r="LV13" i="2"/>
  <c r="LH12" i="2"/>
  <c r="LG11" i="2"/>
  <c r="BK11" i="1"/>
  <c r="BK42" i="1" s="1"/>
  <c r="LJ12" i="2"/>
  <c r="LK13" i="2"/>
  <c r="LH11" i="2"/>
  <c r="LL11" i="2"/>
  <c r="LI12" i="2"/>
  <c r="MV20" i="2"/>
  <c r="LZ12" i="2"/>
  <c r="LV16" i="2"/>
  <c r="LW20" i="2"/>
  <c r="LV20" i="2"/>
  <c r="ME18" i="2"/>
  <c r="MP17" i="2"/>
  <c r="MU17" i="2"/>
  <c r="MI16" i="2"/>
  <c r="MF11" i="2"/>
  <c r="MP12" i="2"/>
  <c r="MV14" i="2"/>
  <c r="LV18" i="2"/>
  <c r="MW15" i="2"/>
  <c r="LV11" i="2"/>
  <c r="ND19" i="2"/>
  <c r="MV17" i="2"/>
  <c r="LJ19" i="2"/>
  <c r="LK18" i="2"/>
  <c r="MU12" i="2"/>
  <c r="MR16" i="2"/>
  <c r="LV17" i="2"/>
  <c r="LW17" i="2"/>
  <c r="MV12" i="2"/>
  <c r="MV15" i="2"/>
  <c r="MP19" i="2"/>
  <c r="MQ16" i="2"/>
  <c r="LO19" i="2"/>
  <c r="MV18" i="2"/>
  <c r="MV16" i="2"/>
  <c r="MZ11" i="2"/>
  <c r="LM20" i="2"/>
  <c r="LX12" i="2"/>
  <c r="MF16" i="2"/>
  <c r="MP15" i="2"/>
  <c r="MQ12" i="2"/>
  <c r="MX15" i="2"/>
  <c r="LV14" i="2"/>
  <c r="NG20" i="2"/>
  <c r="MK17" i="2"/>
  <c r="ML19" i="2"/>
  <c r="MM15" i="2"/>
  <c r="MJ13" i="2"/>
  <c r="MV13" i="2"/>
  <c r="MV11" i="2"/>
  <c r="NB12" i="2"/>
  <c r="LM19" i="2"/>
  <c r="LX17" i="2"/>
  <c r="MN16" i="2"/>
  <c r="LN15" i="2"/>
  <c r="MO20" i="2"/>
  <c r="LQ17" i="2"/>
  <c r="LQ12" i="2"/>
  <c r="MS11" i="2"/>
  <c r="NB18" i="2"/>
  <c r="NC12" i="2"/>
  <c r="MB16" i="2"/>
  <c r="MJ20" i="2"/>
  <c r="LK16" i="2"/>
  <c r="LK11" i="2"/>
  <c r="MC14" i="2"/>
  <c r="NC19" i="2"/>
  <c r="ND20" i="2"/>
  <c r="MB20" i="2"/>
  <c r="MC18" i="2"/>
  <c r="NB16" i="2"/>
  <c r="LZ13" i="2"/>
  <c r="LX13" i="2"/>
  <c r="MO17" i="2"/>
  <c r="LQ13" i="2"/>
  <c r="MF15" i="2"/>
  <c r="MW16" i="2"/>
  <c r="LY13" i="2"/>
  <c r="MN17" i="2"/>
  <c r="LO20" i="2"/>
  <c r="LO11" i="2"/>
  <c r="LO12" i="2"/>
  <c r="MS12" i="2"/>
  <c r="MB14" i="2"/>
  <c r="MT14" i="2"/>
  <c r="LX11" i="2"/>
  <c r="LU17" i="2"/>
  <c r="NH20" i="2"/>
  <c r="MH19" i="2"/>
  <c r="MF19" i="2"/>
  <c r="MF17" i="2"/>
  <c r="MW11" i="2"/>
  <c r="MQ15" i="2"/>
  <c r="LN16" i="2"/>
  <c r="LO18" i="2"/>
  <c r="LO13" i="2"/>
  <c r="MS19" i="2"/>
  <c r="MS17" i="2"/>
  <c r="LT13" i="2"/>
  <c r="NG12" i="2"/>
  <c r="NG16" i="2"/>
  <c r="ND15" i="2"/>
  <c r="MD19" i="2"/>
  <c r="MB11" i="2"/>
  <c r="MB18" i="2"/>
  <c r="LJ14" i="2"/>
  <c r="MC16" i="2"/>
  <c r="LR12" i="2"/>
  <c r="LP18" i="2"/>
  <c r="LP12" i="2"/>
  <c r="NB20" i="2"/>
  <c r="NB11" i="2"/>
  <c r="NB19" i="2"/>
  <c r="NC14" i="2"/>
  <c r="NC11" i="2"/>
  <c r="NC16" i="2"/>
  <c r="MZ13" i="2"/>
  <c r="LM13" i="2"/>
  <c r="LX15" i="2"/>
  <c r="LX20" i="2"/>
  <c r="LU20" i="2"/>
  <c r="LU12" i="2"/>
  <c r="MQ18" i="2"/>
  <c r="LN13" i="2"/>
  <c r="LL12" i="2"/>
  <c r="MS13" i="2"/>
  <c r="MS18" i="2"/>
  <c r="MX11" i="2"/>
  <c r="LT14" i="2"/>
  <c r="NG15" i="2"/>
  <c r="NG13" i="2"/>
  <c r="ND17" i="2"/>
  <c r="MG17" i="2"/>
  <c r="LR13" i="2"/>
  <c r="LS12" i="2"/>
  <c r="LP15" i="2"/>
  <c r="LP19" i="2"/>
  <c r="LP11" i="2"/>
  <c r="NB13" i="2"/>
  <c r="NB15" i="2"/>
  <c r="NC15" i="2"/>
  <c r="NC17" i="2"/>
  <c r="NC20" i="2"/>
  <c r="MZ12" i="2"/>
  <c r="MZ14" i="2"/>
  <c r="LM11" i="2"/>
  <c r="LU13" i="2"/>
  <c r="LN11" i="2"/>
  <c r="NG17" i="2"/>
  <c r="NG14" i="2"/>
  <c r="ND18" i="2"/>
  <c r="ND11" i="2"/>
  <c r="MG15" i="2"/>
  <c r="LJ11" i="2"/>
  <c r="LK12" i="2"/>
  <c r="MC17" i="2"/>
  <c r="LR11" i="2"/>
  <c r="LS13" i="2"/>
  <c r="LP20" i="2"/>
  <c r="LP13" i="2"/>
  <c r="NB14" i="2"/>
  <c r="NC18" i="2"/>
  <c r="MZ20" i="2"/>
  <c r="LM16" i="2"/>
  <c r="LM12" i="2"/>
  <c r="LU14" i="2"/>
  <c r="LQ19" i="2"/>
  <c r="NH13" i="2"/>
  <c r="LY18" i="2"/>
  <c r="LZ15" i="2"/>
  <c r="MA12" i="2"/>
  <c r="LX14" i="2"/>
  <c r="LX16" i="2"/>
  <c r="MO18" i="2"/>
  <c r="LU11" i="2"/>
  <c r="LQ15" i="2"/>
  <c r="LQ16" i="2"/>
  <c r="NH12" i="2"/>
  <c r="MH11" i="2"/>
  <c r="MF20" i="2"/>
  <c r="MF18" i="2"/>
  <c r="NA14" i="2"/>
  <c r="LG16" i="2"/>
  <c r="MQ19" i="2"/>
  <c r="MQ17" i="2"/>
  <c r="MN19" i="2"/>
  <c r="LN14" i="2"/>
  <c r="MS15" i="2"/>
  <c r="MS20" i="2"/>
  <c r="MY19" i="2"/>
  <c r="LT19" i="2"/>
  <c r="LI16" i="2"/>
  <c r="MB12" i="2"/>
  <c r="MB17" i="2"/>
  <c r="MK15" i="2"/>
  <c r="ML16" i="2"/>
  <c r="MM13" i="2"/>
  <c r="LJ17" i="2"/>
  <c r="LH16" i="2"/>
  <c r="MU16" i="2"/>
  <c r="MR13" i="2"/>
  <c r="LG17" i="2"/>
  <c r="MY12" i="2"/>
  <c r="LX19" i="2"/>
  <c r="MO14" i="2"/>
  <c r="MO12" i="2"/>
  <c r="LQ14" i="2"/>
  <c r="MH14" i="2"/>
  <c r="LY14" i="2"/>
  <c r="LG20" i="2"/>
  <c r="MQ11" i="2"/>
  <c r="MQ14" i="2"/>
  <c r="LN18" i="2"/>
  <c r="MY11" i="2"/>
  <c r="LT11" i="2"/>
  <c r="LI17" i="2"/>
  <c r="NF14" i="2"/>
  <c r="ND16" i="2"/>
  <c r="ND13" i="2"/>
  <c r="MB15" i="2"/>
  <c r="MB13" i="2"/>
  <c r="ML14" i="2"/>
  <c r="LJ20" i="2"/>
  <c r="MU18" i="2"/>
  <c r="MR15" i="2"/>
  <c r="LR18" i="2"/>
  <c r="LS17" i="2"/>
  <c r="LM18" i="2"/>
  <c r="MH18" i="2"/>
  <c r="MH15" i="2"/>
  <c r="LG19" i="2"/>
  <c r="MY18" i="2"/>
  <c r="LT18" i="2"/>
  <c r="LI14" i="2"/>
  <c r="NF20" i="2"/>
  <c r="LZ11" i="2"/>
  <c r="LZ14" i="2"/>
  <c r="LZ20" i="2"/>
  <c r="LZ16" i="2"/>
  <c r="LZ18" i="2"/>
  <c r="KH12" i="2"/>
  <c r="KG13" i="2"/>
  <c r="JG13" i="2" s="1"/>
  <c r="JT13" i="2" s="1"/>
  <c r="LU16" i="2"/>
  <c r="LU15" i="2"/>
  <c r="MH16" i="2"/>
  <c r="MH17" i="2"/>
  <c r="MH12" i="2"/>
  <c r="NA16" i="2"/>
  <c r="LY11" i="2"/>
  <c r="MP11" i="2"/>
  <c r="MP16" i="2"/>
  <c r="LO15" i="2"/>
  <c r="LO16" i="2"/>
  <c r="LL15" i="2"/>
  <c r="MX16" i="2"/>
  <c r="MX12" i="2"/>
  <c r="MX20" i="2"/>
  <c r="MY17" i="2"/>
  <c r="LT20" i="2"/>
  <c r="LT17" i="2"/>
  <c r="LI15" i="2"/>
  <c r="LI19" i="2"/>
  <c r="NF12" i="2"/>
  <c r="NF11" i="2"/>
  <c r="MD17" i="2"/>
  <c r="ME12" i="2"/>
  <c r="NE20" i="2"/>
  <c r="MK14" i="2"/>
  <c r="MK16" i="2"/>
  <c r="MG13" i="2"/>
  <c r="MG12" i="2"/>
  <c r="MG18" i="2"/>
  <c r="ML18" i="2"/>
  <c r="ML11" i="2"/>
  <c r="MM12" i="2"/>
  <c r="MM11" i="2"/>
  <c r="KH11" i="2"/>
  <c r="LH15" i="2"/>
  <c r="MC20" i="2"/>
  <c r="MC13" i="2"/>
  <c r="MT19" i="2"/>
  <c r="MU15" i="2"/>
  <c r="MR11" i="2"/>
  <c r="MR18" i="2"/>
  <c r="MR17" i="2"/>
  <c r="LS18" i="2"/>
  <c r="LZ17" i="2"/>
  <c r="MA15" i="2"/>
  <c r="MO15" i="2"/>
  <c r="MO11" i="2"/>
  <c r="LU18" i="2"/>
  <c r="KH16" i="2"/>
  <c r="JH16" i="2" s="1"/>
  <c r="JU16" i="2" s="1"/>
  <c r="MH20" i="2"/>
  <c r="MI12" i="2"/>
  <c r="MF14" i="2"/>
  <c r="MF13" i="2"/>
  <c r="NA15" i="2"/>
  <c r="NA20" i="2"/>
  <c r="MW12" i="2"/>
  <c r="LG14" i="2"/>
  <c r="MP14" i="2"/>
  <c r="MP18" i="2"/>
  <c r="LN19" i="2"/>
  <c r="LN17" i="2"/>
  <c r="KH19" i="2"/>
  <c r="JH19" i="2" s="1"/>
  <c r="JU19" i="2" s="1"/>
  <c r="KH14" i="2"/>
  <c r="JH14" i="2" s="1"/>
  <c r="JU14" i="2" s="1"/>
  <c r="LO17" i="2"/>
  <c r="KH17" i="2"/>
  <c r="JH17" i="2" s="1"/>
  <c r="JU17" i="2" s="1"/>
  <c r="LL14" i="2"/>
  <c r="MX14" i="2"/>
  <c r="MX18" i="2"/>
  <c r="MY15" i="2"/>
  <c r="MY14" i="2"/>
  <c r="LT15" i="2"/>
  <c r="LI18" i="2"/>
  <c r="NF19" i="2"/>
  <c r="NF17" i="2"/>
  <c r="NG18" i="2"/>
  <c r="ND14" i="2"/>
  <c r="MD20" i="2"/>
  <c r="ME14" i="2"/>
  <c r="ME15" i="2"/>
  <c r="MG19" i="2"/>
  <c r="MG11" i="2"/>
  <c r="ML15" i="2"/>
  <c r="ML12" i="2"/>
  <c r="ML20" i="2"/>
  <c r="MM14" i="2"/>
  <c r="MM16" i="2"/>
  <c r="MM18" i="2"/>
  <c r="LJ15" i="2"/>
  <c r="LK14" i="2"/>
  <c r="LK15" i="2"/>
  <c r="LH19" i="2"/>
  <c r="MT20" i="2"/>
  <c r="MT13" i="2"/>
  <c r="MU11" i="2"/>
  <c r="MR19" i="2"/>
  <c r="MR20" i="2"/>
  <c r="LS11" i="2"/>
  <c r="LS14" i="2"/>
  <c r="LP14" i="2"/>
  <c r="KH15" i="2"/>
  <c r="MX17" i="2"/>
  <c r="NF13" i="2"/>
  <c r="NF18" i="2"/>
  <c r="NE12" i="2"/>
  <c r="MG16" i="2"/>
  <c r="ML17" i="2"/>
  <c r="MM19" i="2"/>
  <c r="MM20" i="2"/>
  <c r="LJ16" i="2"/>
  <c r="LH14" i="2"/>
  <c r="MT11" i="2"/>
  <c r="MR14" i="2"/>
  <c r="LS16" i="2"/>
  <c r="MI11" i="2"/>
  <c r="MI15" i="2"/>
  <c r="DN19" i="2"/>
  <c r="DN18" i="2"/>
  <c r="DN17" i="2"/>
  <c r="DN15" i="2"/>
  <c r="DN14" i="2"/>
  <c r="DN13" i="2"/>
  <c r="DN12" i="2"/>
  <c r="DN20" i="2"/>
  <c r="BH273" i="2"/>
  <c r="CS7" i="3" s="1"/>
  <c r="BH275" i="2"/>
  <c r="DN16" i="2"/>
  <c r="DN11" i="2"/>
  <c r="BD275" i="2"/>
  <c r="BD273" i="2"/>
  <c r="CO7" i="3" s="1"/>
  <c r="CL11" i="2"/>
  <c r="AF273" i="2"/>
  <c r="BQ7" i="3" s="1"/>
  <c r="CL16" i="2"/>
  <c r="CL15" i="2"/>
  <c r="AF275" i="2"/>
  <c r="CL19" i="2"/>
  <c r="CM19" i="2" s="1"/>
  <c r="CN19" i="2" s="1"/>
  <c r="BK44" i="1"/>
  <c r="BK16" i="1"/>
  <c r="BK45" i="1" s="1"/>
  <c r="DA15" i="2"/>
  <c r="AU275" i="2"/>
  <c r="AU273" i="2"/>
  <c r="CF7" i="3" s="1"/>
  <c r="BY20" i="2"/>
  <c r="S275" i="2"/>
  <c r="S273" i="2"/>
  <c r="BD7" i="3" s="1"/>
  <c r="BY18" i="2"/>
  <c r="BZ18" i="2" s="1"/>
  <c r="KG18" i="2"/>
  <c r="JG18" i="2" s="1"/>
  <c r="JT18" i="2" s="1"/>
  <c r="LW14" i="2"/>
  <c r="LW19" i="2"/>
  <c r="LW16" i="2"/>
  <c r="KG12" i="2"/>
  <c r="JG12" i="2" s="1"/>
  <c r="JT12" i="2" s="1"/>
  <c r="KH13" i="2"/>
  <c r="JH13" i="2" s="1"/>
  <c r="JU13" i="2" s="1"/>
  <c r="KH18" i="2"/>
  <c r="JH18" i="2" s="1"/>
  <c r="JU18" i="2" s="1"/>
  <c r="CQ20" i="2"/>
  <c r="CR20" i="2" s="1"/>
  <c r="CS20" i="2" s="1"/>
  <c r="AK273" i="2"/>
  <c r="BV7" i="3" s="1"/>
  <c r="AK275" i="2"/>
  <c r="NE11" i="2"/>
  <c r="NE18" i="2"/>
  <c r="AR273" i="2"/>
  <c r="CC7" i="3" s="1"/>
  <c r="AR275" i="2"/>
  <c r="CW11" i="2"/>
  <c r="CX11" i="2" s="1"/>
  <c r="CY11" i="2" s="1"/>
  <c r="CZ11" i="2" s="1"/>
  <c r="DA11" i="2" s="1"/>
  <c r="DB11" i="2" s="1"/>
  <c r="DC11" i="2" s="1"/>
  <c r="DD11" i="2" s="1"/>
  <c r="DE11" i="2" s="1"/>
  <c r="DF11" i="2" s="1"/>
  <c r="DG11" i="2" s="1"/>
  <c r="DH11" i="2" s="1"/>
  <c r="DI11" i="2" s="1"/>
  <c r="DJ11" i="2" s="1"/>
  <c r="DK11" i="2" s="1"/>
  <c r="DL11" i="2" s="1"/>
  <c r="DM11" i="2" s="1"/>
  <c r="AQ273" i="2"/>
  <c r="CB7" i="3" s="1"/>
  <c r="CW16" i="2"/>
  <c r="CX16" i="2" s="1"/>
  <c r="CY16" i="2" s="1"/>
  <c r="CW12" i="2"/>
  <c r="CX12" i="2" s="1"/>
  <c r="CY12" i="2" s="1"/>
  <c r="CZ12" i="2" s="1"/>
  <c r="DA12" i="2" s="1"/>
  <c r="DB12" i="2" s="1"/>
  <c r="DC12" i="2" s="1"/>
  <c r="DD12" i="2" s="1"/>
  <c r="DE12" i="2" s="1"/>
  <c r="DF12" i="2" s="1"/>
  <c r="DG12" i="2" s="1"/>
  <c r="DH12" i="2" s="1"/>
  <c r="DI12" i="2" s="1"/>
  <c r="DJ12" i="2" s="1"/>
  <c r="DK12" i="2" s="1"/>
  <c r="DL12" i="2" s="1"/>
  <c r="DM12" i="2" s="1"/>
  <c r="AQ275" i="2"/>
  <c r="CE18" i="2"/>
  <c r="Y275" i="2"/>
  <c r="CE19" i="2"/>
  <c r="CF19" i="2" s="1"/>
  <c r="CG19" i="2" s="1"/>
  <c r="CH19" i="2" s="1"/>
  <c r="CE15" i="2"/>
  <c r="CF15" i="2" s="1"/>
  <c r="CE17" i="2"/>
  <c r="Y273" i="2"/>
  <c r="BJ7" i="3" s="1"/>
  <c r="KI22" i="2"/>
  <c r="KI38" i="2"/>
  <c r="KI54" i="2"/>
  <c r="KI70" i="2"/>
  <c r="KI86" i="2"/>
  <c r="KI102" i="2"/>
  <c r="KI118" i="2"/>
  <c r="KI134" i="2"/>
  <c r="KI150" i="2"/>
  <c r="KI166" i="2"/>
  <c r="KI182" i="2"/>
  <c r="KI202" i="2"/>
  <c r="KI234" i="2"/>
  <c r="KI197" i="2"/>
  <c r="KI249" i="2"/>
  <c r="KI148" i="2"/>
  <c r="KI16" i="2"/>
  <c r="KI246" i="2"/>
  <c r="KI205" i="2"/>
  <c r="KI41" i="2"/>
  <c r="KI73" i="2"/>
  <c r="KI105" i="2"/>
  <c r="KI137" i="2"/>
  <c r="KI169" i="2"/>
  <c r="KI200" i="2"/>
  <c r="KI213" i="2"/>
  <c r="KI19" i="2"/>
  <c r="KI35" i="2"/>
  <c r="KI51" i="2"/>
  <c r="KI67" i="2"/>
  <c r="KI83" i="2"/>
  <c r="KV10" i="2"/>
  <c r="KI26" i="2"/>
  <c r="KI42" i="2"/>
  <c r="KI58" i="2"/>
  <c r="KI74" i="2"/>
  <c r="KI90" i="2"/>
  <c r="KI106" i="2"/>
  <c r="KI122" i="2"/>
  <c r="KI138" i="2"/>
  <c r="KI154" i="2"/>
  <c r="KI170" i="2"/>
  <c r="KI186" i="2"/>
  <c r="KI210" i="2"/>
  <c r="KI242" i="2"/>
  <c r="KI215" i="2"/>
  <c r="KI201" i="2"/>
  <c r="KI168" i="2"/>
  <c r="KI198" i="2"/>
  <c r="KI193" i="2"/>
  <c r="KI255" i="2"/>
  <c r="KI49" i="2"/>
  <c r="KI81" i="2"/>
  <c r="KI113" i="2"/>
  <c r="KI145" i="2"/>
  <c r="KI177" i="2"/>
  <c r="KI216" i="2"/>
  <c r="KI237" i="2"/>
  <c r="KI23" i="2"/>
  <c r="KI39" i="2"/>
  <c r="KI55" i="2"/>
  <c r="KI71" i="2"/>
  <c r="KI87" i="2"/>
  <c r="KI30" i="2"/>
  <c r="KI62" i="2"/>
  <c r="KI94" i="2"/>
  <c r="KI126" i="2"/>
  <c r="KI158" i="2"/>
  <c r="KI191" i="2"/>
  <c r="KI250" i="2"/>
  <c r="KI211" i="2"/>
  <c r="KI214" i="2"/>
  <c r="KI25" i="2"/>
  <c r="KI89" i="2"/>
  <c r="KI153" i="2"/>
  <c r="KI232" i="2"/>
  <c r="KI27" i="2"/>
  <c r="KI59" i="2"/>
  <c r="KI91" i="2"/>
  <c r="KI107" i="2"/>
  <c r="KI123" i="2"/>
  <c r="KI139" i="2"/>
  <c r="KI155" i="2"/>
  <c r="KI171" i="2"/>
  <c r="KI187" i="2"/>
  <c r="KI204" i="2"/>
  <c r="KI236" i="2"/>
  <c r="KI199" i="2"/>
  <c r="KI251" i="2"/>
  <c r="KI20" i="2"/>
  <c r="KI36" i="2"/>
  <c r="KI52" i="2"/>
  <c r="KI68" i="2"/>
  <c r="KI84" i="2"/>
  <c r="KI100" i="2"/>
  <c r="KI116" i="2"/>
  <c r="KI132" i="2"/>
  <c r="KI152" i="2"/>
  <c r="KI172" i="2"/>
  <c r="KI206" i="2"/>
  <c r="KI209" i="2"/>
  <c r="KI21" i="2"/>
  <c r="KI53" i="2"/>
  <c r="KI85" i="2"/>
  <c r="KI117" i="2"/>
  <c r="KI149" i="2"/>
  <c r="KI181" i="2"/>
  <c r="KI224" i="2"/>
  <c r="KI247" i="2"/>
  <c r="KI34" i="2"/>
  <c r="KI66" i="2"/>
  <c r="KI130" i="2"/>
  <c r="KI162" i="2"/>
  <c r="KI258" i="2"/>
  <c r="KI231" i="2"/>
  <c r="KI33" i="2"/>
  <c r="KI97" i="2"/>
  <c r="KI256" i="2"/>
  <c r="KI63" i="2"/>
  <c r="KI111" i="2"/>
  <c r="KI143" i="2"/>
  <c r="KI15" i="2"/>
  <c r="KI221" i="2"/>
  <c r="KI40" i="2"/>
  <c r="KI88" i="2"/>
  <c r="KI136" i="2"/>
  <c r="KI222" i="2"/>
  <c r="KI61" i="2"/>
  <c r="KI157" i="2"/>
  <c r="KI207" i="2"/>
  <c r="KI98" i="2"/>
  <c r="KI194" i="2"/>
  <c r="KI230" i="2"/>
  <c r="KI161" i="2"/>
  <c r="KI31" i="2"/>
  <c r="KI95" i="2"/>
  <c r="KI127" i="2"/>
  <c r="KI159" i="2"/>
  <c r="KI175" i="2"/>
  <c r="KI212" i="2"/>
  <c r="KI244" i="2"/>
  <c r="KI203" i="2"/>
  <c r="KI24" i="2"/>
  <c r="KI56" i="2"/>
  <c r="KI72" i="2"/>
  <c r="KI104" i="2"/>
  <c r="KI120" i="2"/>
  <c r="KI156" i="2"/>
  <c r="KI180" i="2"/>
  <c r="KI235" i="2"/>
  <c r="KI29" i="2"/>
  <c r="KI93" i="2"/>
  <c r="KI125" i="2"/>
  <c r="KI18" i="2"/>
  <c r="KI240" i="2"/>
  <c r="JI10" i="2"/>
  <c r="KI46" i="2"/>
  <c r="KI78" i="2"/>
  <c r="KI110" i="2"/>
  <c r="KI142" i="2"/>
  <c r="KI174" i="2"/>
  <c r="KI218" i="2"/>
  <c r="KI229" i="2"/>
  <c r="KI176" i="2"/>
  <c r="KI225" i="2"/>
  <c r="KI57" i="2"/>
  <c r="KI121" i="2"/>
  <c r="KI185" i="2"/>
  <c r="KI257" i="2"/>
  <c r="KI43" i="2"/>
  <c r="KI75" i="2"/>
  <c r="KI99" i="2"/>
  <c r="KI115" i="2"/>
  <c r="KI131" i="2"/>
  <c r="KI147" i="2"/>
  <c r="KI163" i="2"/>
  <c r="KI179" i="2"/>
  <c r="KI188" i="2"/>
  <c r="KI220" i="2"/>
  <c r="KI252" i="2"/>
  <c r="KI233" i="2"/>
  <c r="KI217" i="2"/>
  <c r="KI28" i="2"/>
  <c r="KI44" i="2"/>
  <c r="KI60" i="2"/>
  <c r="KI76" i="2"/>
  <c r="KI92" i="2"/>
  <c r="KI108" i="2"/>
  <c r="KI124" i="2"/>
  <c r="KI140" i="2"/>
  <c r="KI160" i="2"/>
  <c r="KI14" i="2"/>
  <c r="KI238" i="2"/>
  <c r="KI253" i="2"/>
  <c r="KI37" i="2"/>
  <c r="KI69" i="2"/>
  <c r="KI101" i="2"/>
  <c r="KI133" i="2"/>
  <c r="KI165" i="2"/>
  <c r="KI192" i="2"/>
  <c r="KI195" i="2"/>
  <c r="KI259" i="2"/>
  <c r="KI17" i="2"/>
  <c r="KI50" i="2"/>
  <c r="KI82" i="2"/>
  <c r="KI114" i="2"/>
  <c r="KI146" i="2"/>
  <c r="KI178" i="2"/>
  <c r="KI226" i="2"/>
  <c r="KI239" i="2"/>
  <c r="KI184" i="2"/>
  <c r="KI245" i="2"/>
  <c r="KI65" i="2"/>
  <c r="KI129" i="2"/>
  <c r="KI189" i="2"/>
  <c r="KI223" i="2"/>
  <c r="KI47" i="2"/>
  <c r="KI79" i="2"/>
  <c r="KI103" i="2"/>
  <c r="KI119" i="2"/>
  <c r="KI135" i="2"/>
  <c r="KI151" i="2"/>
  <c r="KI167" i="2"/>
  <c r="KI183" i="2"/>
  <c r="KI196" i="2"/>
  <c r="KI228" i="2"/>
  <c r="KI260" i="2"/>
  <c r="KI241" i="2"/>
  <c r="KI243" i="2"/>
  <c r="KI32" i="2"/>
  <c r="KI48" i="2"/>
  <c r="KI64" i="2"/>
  <c r="KI80" i="2"/>
  <c r="KI96" i="2"/>
  <c r="KI112" i="2"/>
  <c r="KI128" i="2"/>
  <c r="KI144" i="2"/>
  <c r="KI164" i="2"/>
  <c r="KI190" i="2"/>
  <c r="KI254" i="2"/>
  <c r="KI219" i="2"/>
  <c r="KI45" i="2"/>
  <c r="KI77" i="2"/>
  <c r="KI109" i="2"/>
  <c r="KI141" i="2"/>
  <c r="KI173" i="2"/>
  <c r="KI208" i="2"/>
  <c r="KI227" i="2"/>
  <c r="KI248" i="2"/>
  <c r="KI11" i="2"/>
  <c r="KI12" i="2"/>
  <c r="KI13" i="2"/>
  <c r="MA17" i="2"/>
  <c r="MA20" i="2"/>
  <c r="DU15" i="2"/>
  <c r="DU14" i="2"/>
  <c r="DU12" i="2"/>
  <c r="BO275" i="2"/>
  <c r="DU19" i="2"/>
  <c r="DU18" i="2"/>
  <c r="DU17" i="2"/>
  <c r="DU16" i="2"/>
  <c r="BO273" i="2"/>
  <c r="CZ7" i="3" s="1"/>
  <c r="DU20" i="2"/>
  <c r="DU13" i="2"/>
  <c r="DU11" i="2"/>
  <c r="BN6" i="1"/>
  <c r="BM6" i="1" s="1"/>
  <c r="BM5" i="1"/>
  <c r="BK5" i="1" s="1"/>
  <c r="AL275" i="2"/>
  <c r="AL273" i="2"/>
  <c r="BW7" i="3" s="1"/>
  <c r="CR19" i="2"/>
  <c r="CS19" i="2" s="1"/>
  <c r="CT19" i="2" s="1"/>
  <c r="DR19" i="2"/>
  <c r="DR11" i="2"/>
  <c r="BL275" i="2"/>
  <c r="DR18" i="2"/>
  <c r="DR17" i="2"/>
  <c r="DR16" i="2"/>
  <c r="DR14" i="2"/>
  <c r="DR12" i="2"/>
  <c r="BL273" i="2"/>
  <c r="CW7" i="3" s="1"/>
  <c r="DR20" i="2"/>
  <c r="DR15" i="2"/>
  <c r="DR13" i="2"/>
  <c r="MJ11" i="2"/>
  <c r="MJ14" i="2"/>
  <c r="MJ17" i="2"/>
  <c r="LH18" i="2"/>
  <c r="LH20" i="2"/>
  <c r="KG14" i="2"/>
  <c r="JG14" i="2" s="1"/>
  <c r="JT14" i="2" s="1"/>
  <c r="AJ273" i="2"/>
  <c r="BU7" i="3" s="1"/>
  <c r="CP11" i="2"/>
  <c r="CQ11" i="2" s="1"/>
  <c r="CR11" i="2" s="1"/>
  <c r="CS11" i="2" s="1"/>
  <c r="CP18" i="2"/>
  <c r="CQ18" i="2" s="1"/>
  <c r="CR18" i="2" s="1"/>
  <c r="CP17" i="2"/>
  <c r="CQ17" i="2" s="1"/>
  <c r="CR17" i="2" s="1"/>
  <c r="CP16" i="2"/>
  <c r="CQ16" i="2" s="1"/>
  <c r="CR16" i="2" s="1"/>
  <c r="CS16" i="2" s="1"/>
  <c r="AJ275" i="2"/>
  <c r="CP12" i="2"/>
  <c r="CQ12" i="2" s="1"/>
  <c r="CR12" i="2" s="1"/>
  <c r="CS12" i="2" s="1"/>
  <c r="CT12" i="2" s="1"/>
  <c r="CU12" i="2" s="1"/>
  <c r="MT12" i="2"/>
  <c r="MT17" i="2"/>
  <c r="MT15" i="2"/>
  <c r="BB275" i="2"/>
  <c r="BB273" i="2"/>
  <c r="CM7" i="3" s="1"/>
  <c r="LR19" i="2"/>
  <c r="LR20" i="2"/>
  <c r="Z273" i="2"/>
  <c r="BK7" i="3" s="1"/>
  <c r="CF17" i="2"/>
  <c r="CG17" i="2" s="1"/>
  <c r="CH17" i="2" s="1"/>
  <c r="CI17" i="2" s="1"/>
  <c r="CF16" i="2"/>
  <c r="CG16" i="2" s="1"/>
  <c r="Z275" i="2"/>
  <c r="CF18" i="2"/>
  <c r="CG18" i="2" s="1"/>
  <c r="MZ15" i="2"/>
  <c r="MZ17" i="2"/>
  <c r="MZ16" i="2"/>
  <c r="BZ20" i="2"/>
  <c r="T275" i="2"/>
  <c r="BZ19" i="2"/>
  <c r="BZ15" i="2"/>
  <c r="CA15" i="2" s="1"/>
  <c r="CB15" i="2" s="1"/>
  <c r="T273" i="2"/>
  <c r="BE7" i="3" s="1"/>
  <c r="CV18" i="2"/>
  <c r="CW18" i="2" s="1"/>
  <c r="CX18" i="2" s="1"/>
  <c r="CY18" i="2" s="1"/>
  <c r="AP275" i="2"/>
  <c r="AP273" i="2"/>
  <c r="CA7" i="3" s="1"/>
  <c r="CV17" i="2"/>
  <c r="CW17" i="2" s="1"/>
  <c r="CX17" i="2" s="1"/>
  <c r="CY17" i="2" s="1"/>
  <c r="JH15" i="2"/>
  <c r="JU15" i="2" s="1"/>
  <c r="CM16" i="2"/>
  <c r="CN16" i="2" s="1"/>
  <c r="CM17" i="2"/>
  <c r="CN17" i="2" s="1"/>
  <c r="CO17" i="2" s="1"/>
  <c r="CM15" i="2"/>
  <c r="CN15" i="2" s="1"/>
  <c r="AG275" i="2"/>
  <c r="CM18" i="2"/>
  <c r="AG273" i="2"/>
  <c r="BR7" i="3" s="1"/>
  <c r="CM11" i="2"/>
  <c r="CN11" i="2" s="1"/>
  <c r="CM12" i="2"/>
  <c r="MA11" i="2"/>
  <c r="CK16" i="2"/>
  <c r="AE273" i="2"/>
  <c r="BP7" i="3" s="1"/>
  <c r="CK17" i="2"/>
  <c r="CL17" i="2" s="1"/>
  <c r="AE275" i="2"/>
  <c r="CK20" i="2"/>
  <c r="CL20" i="2" s="1"/>
  <c r="CM20" i="2" s="1"/>
  <c r="CK11" i="2"/>
  <c r="MO13" i="2"/>
  <c r="MO19" i="2"/>
  <c r="CH15" i="2"/>
  <c r="CI15" i="2" s="1"/>
  <c r="CJ15" i="2" s="1"/>
  <c r="CK15" i="2" s="1"/>
  <c r="CH11" i="2"/>
  <c r="CI11" i="2" s="1"/>
  <c r="CJ11" i="2" s="1"/>
  <c r="CH18" i="2"/>
  <c r="CH20" i="2"/>
  <c r="CH16" i="2"/>
  <c r="CI16" i="2" s="1"/>
  <c r="CJ16" i="2" s="1"/>
  <c r="AB275" i="2"/>
  <c r="AB273" i="2"/>
  <c r="BM7" i="3" s="1"/>
  <c r="LQ20" i="2"/>
  <c r="NH11" i="2"/>
  <c r="NH17" i="2"/>
  <c r="NH16" i="2"/>
  <c r="CU16" i="2"/>
  <c r="CV16" i="2" s="1"/>
  <c r="AO273" i="2"/>
  <c r="BZ7" i="3" s="1"/>
  <c r="CU19" i="2"/>
  <c r="CV19" i="2" s="1"/>
  <c r="CW19" i="2" s="1"/>
  <c r="CX19" i="2" s="1"/>
  <c r="CY19" i="2" s="1"/>
  <c r="AO275" i="2"/>
  <c r="CU11" i="2"/>
  <c r="CV11" i="2" s="1"/>
  <c r="MI13" i="2"/>
  <c r="MI20" i="2"/>
  <c r="CS18" i="2"/>
  <c r="CT18" i="2" s="1"/>
  <c r="CU18" i="2" s="1"/>
  <c r="AM275" i="2"/>
  <c r="CS17" i="2"/>
  <c r="CT17" i="2" s="1"/>
  <c r="CU17" i="2" s="1"/>
  <c r="AM273" i="2"/>
  <c r="BX7" i="3" s="1"/>
  <c r="NA11" i="2"/>
  <c r="NA17" i="2"/>
  <c r="MW13" i="2"/>
  <c r="MW18" i="2"/>
  <c r="MW19" i="2"/>
  <c r="LY12" i="2"/>
  <c r="LY16" i="2"/>
  <c r="LY19" i="2"/>
  <c r="LG15" i="2"/>
  <c r="KG15" i="2"/>
  <c r="JG15" i="2" s="1"/>
  <c r="JT15" i="2" s="1"/>
  <c r="JH12" i="2"/>
  <c r="JU12" i="2" s="1"/>
  <c r="MP20" i="2"/>
  <c r="AX275" i="2"/>
  <c r="AX273" i="2"/>
  <c r="CI7" i="3" s="1"/>
  <c r="MN11" i="2"/>
  <c r="MN12" i="2"/>
  <c r="MN18" i="2"/>
  <c r="V273" i="2"/>
  <c r="BG7" i="3" s="1"/>
  <c r="CB17" i="2"/>
  <c r="CB19" i="2"/>
  <c r="CC19" i="2" s="1"/>
  <c r="V275" i="2"/>
  <c r="LL19" i="2"/>
  <c r="LL17" i="2"/>
  <c r="MS16" i="2"/>
  <c r="BE275" i="2"/>
  <c r="BE273" i="2"/>
  <c r="CP7" i="3" s="1"/>
  <c r="MY13" i="2"/>
  <c r="MY20" i="2"/>
  <c r="CI18" i="2"/>
  <c r="CJ18" i="2" s="1"/>
  <c r="CK18" i="2" s="1"/>
  <c r="CL18" i="2" s="1"/>
  <c r="AC273" i="2"/>
  <c r="BN7" i="3" s="1"/>
  <c r="CI20" i="2"/>
  <c r="CJ20" i="2" s="1"/>
  <c r="CI19" i="2"/>
  <c r="AC275" i="2"/>
  <c r="LW11" i="2"/>
  <c r="CG15" i="2"/>
  <c r="AA273" i="2"/>
  <c r="BL7" i="3" s="1"/>
  <c r="AA275" i="2"/>
  <c r="BV20" i="2"/>
  <c r="BW20" i="2" s="1"/>
  <c r="BX20" i="2" s="1"/>
  <c r="BV17" i="2"/>
  <c r="BW17" i="2" s="1"/>
  <c r="P275" i="2"/>
  <c r="P273" i="2"/>
  <c r="BA7" i="3" s="1"/>
  <c r="KG17" i="2"/>
  <c r="JG17" i="2" s="1"/>
  <c r="JT17" i="2" s="1"/>
  <c r="BA7" i="4"/>
  <c r="BA39" i="3"/>
  <c r="NF16" i="2"/>
  <c r="DT18" i="2"/>
  <c r="DT16" i="2"/>
  <c r="DT11" i="2"/>
  <c r="DT20" i="2"/>
  <c r="DT19" i="2"/>
  <c r="DT14" i="2"/>
  <c r="DT13" i="2"/>
  <c r="DT12" i="2"/>
  <c r="DT17" i="2"/>
  <c r="DT15" i="2"/>
  <c r="BN275" i="2"/>
  <c r="BN273" i="2"/>
  <c r="CY7" i="3" s="1"/>
  <c r="DQ19" i="2"/>
  <c r="DQ18" i="2"/>
  <c r="BK273" i="2"/>
  <c r="CV7" i="3" s="1"/>
  <c r="DQ12" i="2"/>
  <c r="DQ17" i="2"/>
  <c r="DQ13" i="2"/>
  <c r="DQ16" i="2"/>
  <c r="BK275" i="2"/>
  <c r="DQ20" i="2"/>
  <c r="DQ15" i="2"/>
  <c r="DQ14" i="2"/>
  <c r="DQ11" i="2"/>
  <c r="MD15" i="2"/>
  <c r="MD13" i="2"/>
  <c r="ME20" i="2"/>
  <c r="ME16" i="2"/>
  <c r="ME17" i="2"/>
  <c r="CO15" i="2"/>
  <c r="CP15" i="2" s="1"/>
  <c r="CQ15" i="2" s="1"/>
  <c r="CR15" i="2" s="1"/>
  <c r="CS15" i="2" s="1"/>
  <c r="CT15" i="2" s="1"/>
  <c r="CU15" i="2" s="1"/>
  <c r="CV15" i="2" s="1"/>
  <c r="CW15" i="2" s="1"/>
  <c r="CX15" i="2" s="1"/>
  <c r="CY15" i="2" s="1"/>
  <c r="CO19" i="2"/>
  <c r="CP19" i="2" s="1"/>
  <c r="CQ19" i="2" s="1"/>
  <c r="CO11" i="2"/>
  <c r="AI275" i="2"/>
  <c r="CO16" i="2"/>
  <c r="AI273" i="2"/>
  <c r="BT7" i="3" s="1"/>
  <c r="NE14" i="2"/>
  <c r="NE19" i="2"/>
  <c r="MK18" i="2"/>
  <c r="MK19" i="2"/>
  <c r="CT20" i="2"/>
  <c r="CU20" i="2" s="1"/>
  <c r="CV20" i="2" s="1"/>
  <c r="CW20" i="2" s="1"/>
  <c r="CX20" i="2" s="1"/>
  <c r="CY20" i="2" s="1"/>
  <c r="CZ20" i="2" s="1"/>
  <c r="DA20" i="2" s="1"/>
  <c r="DB20" i="2" s="1"/>
  <c r="DC20" i="2" s="1"/>
  <c r="DD20" i="2" s="1"/>
  <c r="DE20" i="2" s="1"/>
  <c r="DF20" i="2" s="1"/>
  <c r="DG20" i="2" s="1"/>
  <c r="DH20" i="2" s="1"/>
  <c r="DI20" i="2" s="1"/>
  <c r="DJ20" i="2" s="1"/>
  <c r="DK20" i="2" s="1"/>
  <c r="DL20" i="2" s="1"/>
  <c r="DM20" i="2" s="1"/>
  <c r="CT11" i="2"/>
  <c r="AN273" i="2"/>
  <c r="BY7" i="3" s="1"/>
  <c r="CT16" i="2"/>
  <c r="AN275" i="2"/>
  <c r="AS273" i="2"/>
  <c r="CD7" i="3" s="1"/>
  <c r="AS275" i="2"/>
  <c r="CZ19" i="2"/>
  <c r="DA19" i="2" s="1"/>
  <c r="DB19" i="2" s="1"/>
  <c r="DC19" i="2" s="1"/>
  <c r="DD19" i="2" s="1"/>
  <c r="DE19" i="2" s="1"/>
  <c r="DF19" i="2" s="1"/>
  <c r="DG19" i="2" s="1"/>
  <c r="DH19" i="2" s="1"/>
  <c r="DI19" i="2" s="1"/>
  <c r="DJ19" i="2" s="1"/>
  <c r="DK19" i="2" s="1"/>
  <c r="DL19" i="2" s="1"/>
  <c r="DM19" i="2" s="1"/>
  <c r="CZ18" i="2"/>
  <c r="DA18" i="2" s="1"/>
  <c r="DB18" i="2" s="1"/>
  <c r="DC18" i="2" s="1"/>
  <c r="DD18" i="2" s="1"/>
  <c r="DE18" i="2" s="1"/>
  <c r="DF18" i="2" s="1"/>
  <c r="DG18" i="2" s="1"/>
  <c r="DH18" i="2" s="1"/>
  <c r="DI18" i="2" s="1"/>
  <c r="DJ18" i="2" s="1"/>
  <c r="DK18" i="2" s="1"/>
  <c r="DL18" i="2" s="1"/>
  <c r="DM18" i="2" s="1"/>
  <c r="CZ16" i="2"/>
  <c r="DA16" i="2" s="1"/>
  <c r="DB16" i="2" s="1"/>
  <c r="DC16" i="2" s="1"/>
  <c r="DD16" i="2" s="1"/>
  <c r="DE16" i="2" s="1"/>
  <c r="DF16" i="2" s="1"/>
  <c r="DG16" i="2" s="1"/>
  <c r="DH16" i="2" s="1"/>
  <c r="DI16" i="2" s="1"/>
  <c r="DJ16" i="2" s="1"/>
  <c r="DK16" i="2" s="1"/>
  <c r="DL16" i="2" s="1"/>
  <c r="DM16" i="2" s="1"/>
  <c r="AT273" i="2"/>
  <c r="CE7" i="3" s="1"/>
  <c r="CZ15" i="2"/>
  <c r="CZ17" i="2"/>
  <c r="DA17" i="2" s="1"/>
  <c r="DB17" i="2" s="1"/>
  <c r="DC17" i="2" s="1"/>
  <c r="DD17" i="2" s="1"/>
  <c r="DE17" i="2" s="1"/>
  <c r="DF17" i="2" s="1"/>
  <c r="DG17" i="2" s="1"/>
  <c r="DH17" i="2" s="1"/>
  <c r="DI17" i="2" s="1"/>
  <c r="DJ17" i="2" s="1"/>
  <c r="DK17" i="2" s="1"/>
  <c r="DL17" i="2" s="1"/>
  <c r="DM17" i="2" s="1"/>
  <c r="AT275" i="2"/>
  <c r="MJ15" i="2"/>
  <c r="MJ12" i="2"/>
  <c r="BC275" i="2"/>
  <c r="BC273" i="2"/>
  <c r="CN7" i="3" s="1"/>
  <c r="Q273" i="2"/>
  <c r="BB7" i="3" s="1"/>
  <c r="BW19" i="2"/>
  <c r="BX19" i="2" s="1"/>
  <c r="BY19" i="2" s="1"/>
  <c r="Q275" i="2"/>
  <c r="LK19" i="2"/>
  <c r="KG19" i="2"/>
  <c r="JG19" i="2" s="1"/>
  <c r="JT19" i="2" s="1"/>
  <c r="MC11" i="2"/>
  <c r="MC12" i="2"/>
  <c r="MC19" i="2"/>
  <c r="MT16" i="2"/>
  <c r="MU14" i="2"/>
  <c r="MU20" i="2"/>
  <c r="MU19" i="2"/>
  <c r="AY273" i="2"/>
  <c r="CJ7" i="3" s="1"/>
  <c r="AY275" i="2"/>
  <c r="LR16" i="2"/>
  <c r="LS19" i="2"/>
  <c r="LS15" i="2"/>
  <c r="KG16" i="2"/>
  <c r="JG16" i="2" s="1"/>
  <c r="JT16" i="2" s="1"/>
  <c r="CC17" i="2"/>
  <c r="CD17" i="2" s="1"/>
  <c r="CC15" i="2"/>
  <c r="W275" i="2"/>
  <c r="W273" i="2"/>
  <c r="BH7" i="3" s="1"/>
  <c r="CC20" i="2"/>
  <c r="BI275" i="2"/>
  <c r="DO18" i="2"/>
  <c r="DO11" i="2"/>
  <c r="DO14" i="2"/>
  <c r="BI273" i="2"/>
  <c r="CT7" i="3" s="1"/>
  <c r="DO20" i="2"/>
  <c r="DO19" i="2"/>
  <c r="DO17" i="2"/>
  <c r="DO16" i="2"/>
  <c r="DO15" i="2"/>
  <c r="DO12" i="2"/>
  <c r="DO13" i="2"/>
  <c r="DP15" i="2"/>
  <c r="BJ273" i="2"/>
  <c r="CU7" i="3" s="1"/>
  <c r="DP17" i="2"/>
  <c r="DP12" i="2"/>
  <c r="DP19" i="2"/>
  <c r="DP18" i="2"/>
  <c r="DP14" i="2"/>
  <c r="DP13" i="2"/>
  <c r="BJ275" i="2"/>
  <c r="DP20" i="2"/>
  <c r="DP16" i="2"/>
  <c r="DP11" i="2"/>
  <c r="MZ18" i="2"/>
  <c r="LM14" i="2"/>
  <c r="LM15" i="2"/>
  <c r="JH11" i="2"/>
  <c r="JU11" i="2" s="1"/>
  <c r="JH66" i="2"/>
  <c r="JU66" i="2" s="1"/>
  <c r="JH213" i="2"/>
  <c r="JU213" i="2" s="1"/>
  <c r="JH250" i="2"/>
  <c r="JU250" i="2" s="1"/>
  <c r="JH234" i="2"/>
  <c r="JU234" i="2" s="1"/>
  <c r="JH197" i="2"/>
  <c r="JU197" i="2" s="1"/>
  <c r="JH181" i="2"/>
  <c r="JU181" i="2" s="1"/>
  <c r="JH212" i="2"/>
  <c r="JU212" i="2" s="1"/>
  <c r="JH155" i="2"/>
  <c r="JU155" i="2" s="1"/>
  <c r="JH219" i="2"/>
  <c r="JU219" i="2" s="1"/>
  <c r="JH129" i="2"/>
  <c r="JU129" i="2" s="1"/>
  <c r="JH113" i="2"/>
  <c r="JU113" i="2" s="1"/>
  <c r="JH97" i="2"/>
  <c r="JU97" i="2" s="1"/>
  <c r="JH81" i="2"/>
  <c r="JU81" i="2" s="1"/>
  <c r="JH32" i="2"/>
  <c r="JU32" i="2" s="1"/>
  <c r="JH48" i="2"/>
  <c r="JU48" i="2" s="1"/>
  <c r="JH64" i="2"/>
  <c r="JU64" i="2" s="1"/>
  <c r="JH243" i="2"/>
  <c r="JU243" i="2" s="1"/>
  <c r="JH186" i="2"/>
  <c r="JU186" i="2" s="1"/>
  <c r="JH160" i="2"/>
  <c r="JU160" i="2" s="1"/>
  <c r="JH134" i="2"/>
  <c r="JU134" i="2" s="1"/>
  <c r="JH102" i="2"/>
  <c r="JU102" i="2" s="1"/>
  <c r="JH225" i="2"/>
  <c r="JU225" i="2" s="1"/>
  <c r="JH33" i="2"/>
  <c r="JU33" i="2" s="1"/>
  <c r="JH57" i="2"/>
  <c r="JU57" i="2" s="1"/>
  <c r="JH249" i="2"/>
  <c r="JU249" i="2" s="1"/>
  <c r="JH233" i="2"/>
  <c r="JU233" i="2" s="1"/>
  <c r="JH196" i="2"/>
  <c r="JU196" i="2" s="1"/>
  <c r="JH180" i="2"/>
  <c r="JU180" i="2" s="1"/>
  <c r="JH174" i="2"/>
  <c r="JU174" i="2" s="1"/>
  <c r="JH154" i="2"/>
  <c r="JU154" i="2" s="1"/>
  <c r="JH215" i="2"/>
  <c r="JU215" i="2" s="1"/>
  <c r="JH128" i="2"/>
  <c r="JU128" i="2" s="1"/>
  <c r="JH112" i="2"/>
  <c r="JU112" i="2" s="1"/>
  <c r="JH96" i="2"/>
  <c r="JU96" i="2" s="1"/>
  <c r="JH80" i="2"/>
  <c r="JU80" i="2" s="1"/>
  <c r="JH31" i="2"/>
  <c r="JU31" i="2" s="1"/>
  <c r="JH47" i="2"/>
  <c r="JU47" i="2" s="1"/>
  <c r="JH63" i="2"/>
  <c r="JU63" i="2" s="1"/>
  <c r="JH210" i="2"/>
  <c r="JU210" i="2" s="1"/>
  <c r="JH182" i="2"/>
  <c r="JU182" i="2" s="1"/>
  <c r="JH156" i="2"/>
  <c r="JU156" i="2" s="1"/>
  <c r="JH126" i="2"/>
  <c r="JU126" i="2" s="1"/>
  <c r="JH90" i="2"/>
  <c r="JU90" i="2" s="1"/>
  <c r="JH61" i="2"/>
  <c r="JU61" i="2" s="1"/>
  <c r="JH248" i="2"/>
  <c r="JU248" i="2" s="1"/>
  <c r="JH211" i="2"/>
  <c r="JU211" i="2" s="1"/>
  <c r="JH195" i="2"/>
  <c r="JU195" i="2" s="1"/>
  <c r="JH179" i="2"/>
  <c r="JU179" i="2" s="1"/>
  <c r="JH170" i="2"/>
  <c r="JU170" i="2" s="1"/>
  <c r="JH153" i="2"/>
  <c r="JU153" i="2" s="1"/>
  <c r="JH171" i="2"/>
  <c r="JU171" i="2" s="1"/>
  <c r="JH127" i="2"/>
  <c r="JU127" i="2" s="1"/>
  <c r="JH111" i="2"/>
  <c r="JU111" i="2" s="1"/>
  <c r="JH95" i="2"/>
  <c r="JU95" i="2" s="1"/>
  <c r="JH79" i="2"/>
  <c r="JU79" i="2" s="1"/>
  <c r="JH30" i="2"/>
  <c r="JU30" i="2" s="1"/>
  <c r="JH46" i="2"/>
  <c r="JU46" i="2" s="1"/>
  <c r="JH62" i="2"/>
  <c r="JU62" i="2" s="1"/>
  <c r="JH173" i="2"/>
  <c r="JU173" i="2" s="1"/>
  <c r="JH67" i="2"/>
  <c r="JU67" i="2" s="1"/>
  <c r="JH246" i="2"/>
  <c r="JU246" i="2" s="1"/>
  <c r="JH209" i="2"/>
  <c r="JU209" i="2" s="1"/>
  <c r="JH193" i="2"/>
  <c r="JU193" i="2" s="1"/>
  <c r="JH177" i="2"/>
  <c r="JU177" i="2" s="1"/>
  <c r="JH167" i="2"/>
  <c r="JU167" i="2" s="1"/>
  <c r="JH151" i="2"/>
  <c r="JU151" i="2" s="1"/>
  <c r="JH141" i="2"/>
  <c r="JU141" i="2" s="1"/>
  <c r="JH125" i="2"/>
  <c r="JU125" i="2" s="1"/>
  <c r="JH109" i="2"/>
  <c r="JU109" i="2" s="1"/>
  <c r="JH93" i="2"/>
  <c r="JU93" i="2" s="1"/>
  <c r="JH77" i="2"/>
  <c r="JU77" i="2" s="1"/>
  <c r="JH36" i="2"/>
  <c r="JU36" i="2" s="1"/>
  <c r="JH52" i="2"/>
  <c r="JU52" i="2" s="1"/>
  <c r="JH69" i="2"/>
  <c r="JU69" i="2" s="1"/>
  <c r="JH235" i="2"/>
  <c r="JU235" i="2" s="1"/>
  <c r="JH178" i="2"/>
  <c r="JU178" i="2" s="1"/>
  <c r="JH152" i="2"/>
  <c r="JU152" i="2" s="1"/>
  <c r="JH122" i="2"/>
  <c r="JU122" i="2" s="1"/>
  <c r="JH94" i="2"/>
  <c r="JU94" i="2" s="1"/>
  <c r="JH41" i="2"/>
  <c r="JU41" i="2" s="1"/>
  <c r="JH65" i="2"/>
  <c r="JU65" i="2" s="1"/>
  <c r="JH245" i="2"/>
  <c r="JU245" i="2" s="1"/>
  <c r="JH208" i="2"/>
  <c r="JU208" i="2" s="1"/>
  <c r="JH192" i="2"/>
  <c r="JU192" i="2" s="1"/>
  <c r="JH176" i="2"/>
  <c r="JU176" i="2" s="1"/>
  <c r="JH166" i="2"/>
  <c r="JU166" i="2" s="1"/>
  <c r="JH150" i="2"/>
  <c r="JU150" i="2" s="1"/>
  <c r="JH140" i="2"/>
  <c r="JU140" i="2" s="1"/>
  <c r="JH124" i="2"/>
  <c r="JU124" i="2" s="1"/>
  <c r="JH108" i="2"/>
  <c r="JU108" i="2" s="1"/>
  <c r="JH92" i="2"/>
  <c r="JU92" i="2" s="1"/>
  <c r="JH76" i="2"/>
  <c r="JU76" i="2" s="1"/>
  <c r="JH35" i="2"/>
  <c r="JU35" i="2" s="1"/>
  <c r="JH51" i="2"/>
  <c r="JU51" i="2" s="1"/>
  <c r="JH255" i="2"/>
  <c r="JU255" i="2" s="1"/>
  <c r="JH206" i="2"/>
  <c r="JU206" i="2" s="1"/>
  <c r="JH230" i="2"/>
  <c r="JU230" i="2" s="1"/>
  <c r="JH148" i="2"/>
  <c r="JU148" i="2" s="1"/>
  <c r="JH118" i="2"/>
  <c r="JU118" i="2" s="1"/>
  <c r="JH82" i="2"/>
  <c r="JU82" i="2" s="1"/>
  <c r="JH25" i="2"/>
  <c r="JU25" i="2" s="1"/>
  <c r="JH260" i="2"/>
  <c r="JU260" i="2" s="1"/>
  <c r="JH244" i="2"/>
  <c r="JU244" i="2" s="1"/>
  <c r="JH207" i="2"/>
  <c r="JU207" i="2" s="1"/>
  <c r="JH191" i="2"/>
  <c r="JU191" i="2" s="1"/>
  <c r="JH232" i="2"/>
  <c r="JU232" i="2" s="1"/>
  <c r="JH165" i="2"/>
  <c r="JU165" i="2" s="1"/>
  <c r="JH149" i="2"/>
  <c r="JU149" i="2" s="1"/>
  <c r="JH139" i="2"/>
  <c r="JU139" i="2" s="1"/>
  <c r="JH123" i="2"/>
  <c r="JU123" i="2" s="1"/>
  <c r="JH107" i="2"/>
  <c r="JU107" i="2" s="1"/>
  <c r="JH91" i="2"/>
  <c r="JU91" i="2" s="1"/>
  <c r="JH75" i="2"/>
  <c r="JU75" i="2" s="1"/>
  <c r="JH34" i="2"/>
  <c r="JU34" i="2" s="1"/>
  <c r="JH50" i="2"/>
  <c r="JU50" i="2" s="1"/>
  <c r="JH68" i="2"/>
  <c r="JU68" i="2" s="1"/>
  <c r="JH229" i="2"/>
  <c r="JU229" i="2" s="1"/>
  <c r="JH254" i="2"/>
  <c r="JU254" i="2" s="1"/>
  <c r="JH238" i="2"/>
  <c r="JU238" i="2" s="1"/>
  <c r="JH201" i="2"/>
  <c r="JU201" i="2" s="1"/>
  <c r="JH185" i="2"/>
  <c r="JU185" i="2" s="1"/>
  <c r="JH220" i="2"/>
  <c r="JU220" i="2" s="1"/>
  <c r="JH159" i="2"/>
  <c r="JU159" i="2" s="1"/>
  <c r="JH143" i="2"/>
  <c r="JU143" i="2" s="1"/>
  <c r="JH133" i="2"/>
  <c r="JU133" i="2" s="1"/>
  <c r="JH117" i="2"/>
  <c r="JU117" i="2" s="1"/>
  <c r="JH101" i="2"/>
  <c r="JU101" i="2" s="1"/>
  <c r="JH85" i="2"/>
  <c r="JU85" i="2" s="1"/>
  <c r="JH217" i="2"/>
  <c r="JU217" i="2" s="1"/>
  <c r="JH28" i="2"/>
  <c r="JU28" i="2" s="1"/>
  <c r="JH44" i="2"/>
  <c r="JU44" i="2" s="1"/>
  <c r="JH60" i="2"/>
  <c r="JU60" i="2" s="1"/>
  <c r="JH251" i="2"/>
  <c r="JU251" i="2" s="1"/>
  <c r="JH194" i="2"/>
  <c r="JU194" i="2" s="1"/>
  <c r="JH168" i="2"/>
  <c r="JU168" i="2" s="1"/>
  <c r="JH142" i="2"/>
  <c r="JU142" i="2" s="1"/>
  <c r="JH110" i="2"/>
  <c r="JU110" i="2" s="1"/>
  <c r="JH78" i="2"/>
  <c r="JU78" i="2" s="1"/>
  <c r="JH29" i="2"/>
  <c r="JU29" i="2" s="1"/>
  <c r="JH49" i="2"/>
  <c r="JU49" i="2" s="1"/>
  <c r="JH242" i="2"/>
  <c r="JU242" i="2" s="1"/>
  <c r="JH163" i="2"/>
  <c r="JU163" i="2" s="1"/>
  <c r="JH105" i="2"/>
  <c r="JU105" i="2" s="1"/>
  <c r="JH40" i="2"/>
  <c r="JU40" i="2" s="1"/>
  <c r="JH222" i="2"/>
  <c r="JU222" i="2" s="1"/>
  <c r="JH21" i="2"/>
  <c r="JU21" i="2" s="1"/>
  <c r="JH241" i="2"/>
  <c r="JU241" i="2" s="1"/>
  <c r="JH188" i="2"/>
  <c r="JU188" i="2" s="1"/>
  <c r="JH162" i="2"/>
  <c r="JU162" i="2" s="1"/>
  <c r="JH136" i="2"/>
  <c r="JU136" i="2" s="1"/>
  <c r="JH104" i="2"/>
  <c r="JU104" i="2" s="1"/>
  <c r="JH72" i="2"/>
  <c r="JU72" i="2" s="1"/>
  <c r="JH39" i="2"/>
  <c r="JU39" i="2" s="1"/>
  <c r="JH247" i="2"/>
  <c r="JU247" i="2" s="1"/>
  <c r="JH214" i="2"/>
  <c r="JU214" i="2" s="1"/>
  <c r="JH106" i="2"/>
  <c r="JU106" i="2" s="1"/>
  <c r="JH37" i="2"/>
  <c r="JU37" i="2" s="1"/>
  <c r="JH240" i="2"/>
  <c r="JU240" i="2" s="1"/>
  <c r="JH187" i="2"/>
  <c r="JU187" i="2" s="1"/>
  <c r="JH161" i="2"/>
  <c r="JU161" i="2" s="1"/>
  <c r="JH135" i="2"/>
  <c r="JU135" i="2" s="1"/>
  <c r="JH103" i="2"/>
  <c r="JU103" i="2" s="1"/>
  <c r="JH71" i="2"/>
  <c r="JU71" i="2" s="1"/>
  <c r="JH38" i="2"/>
  <c r="JU38" i="2" s="1"/>
  <c r="JH130" i="2"/>
  <c r="JU130" i="2" s="1"/>
  <c r="JH147" i="2"/>
  <c r="JU147" i="2" s="1"/>
  <c r="JH56" i="2"/>
  <c r="JU56" i="2" s="1"/>
  <c r="JH45" i="2"/>
  <c r="JU45" i="2" s="1"/>
  <c r="JH237" i="2"/>
  <c r="JU237" i="2" s="1"/>
  <c r="JH158" i="2"/>
  <c r="JU158" i="2" s="1"/>
  <c r="JH100" i="2"/>
  <c r="JU100" i="2" s="1"/>
  <c r="JH43" i="2"/>
  <c r="JU43" i="2" s="1"/>
  <c r="JH164" i="2"/>
  <c r="JU164" i="2" s="1"/>
  <c r="JH53" i="2"/>
  <c r="JU53" i="2" s="1"/>
  <c r="JH183" i="2"/>
  <c r="JU183" i="2" s="1"/>
  <c r="JH131" i="2"/>
  <c r="JU131" i="2" s="1"/>
  <c r="JH172" i="2"/>
  <c r="JU172" i="2" s="1"/>
  <c r="JH42" i="2"/>
  <c r="JU42" i="2" s="1"/>
  <c r="JH205" i="2"/>
  <c r="JU205" i="2" s="1"/>
  <c r="JH89" i="2"/>
  <c r="JU89" i="2" s="1"/>
  <c r="JH144" i="2"/>
  <c r="JU144" i="2" s="1"/>
  <c r="JH184" i="2"/>
  <c r="JU184" i="2" s="1"/>
  <c r="JH132" i="2"/>
  <c r="JU132" i="2" s="1"/>
  <c r="JH175" i="2"/>
  <c r="JU175" i="2" s="1"/>
  <c r="JH239" i="2"/>
  <c r="JU239" i="2" s="1"/>
  <c r="JH98" i="2"/>
  <c r="JU98" i="2" s="1"/>
  <c r="JH236" i="2"/>
  <c r="JU236" i="2" s="1"/>
  <c r="JH157" i="2"/>
  <c r="JU157" i="2" s="1"/>
  <c r="JH99" i="2"/>
  <c r="JU99" i="2" s="1"/>
  <c r="JH221" i="2"/>
  <c r="JU221" i="2" s="1"/>
  <c r="JH70" i="2"/>
  <c r="JU70" i="2" s="1"/>
  <c r="JH189" i="2"/>
  <c r="JU189" i="2" s="1"/>
  <c r="JH137" i="2"/>
  <c r="JU137" i="2" s="1"/>
  <c r="JH73" i="2"/>
  <c r="JU73" i="2" s="1"/>
  <c r="JH259" i="2"/>
  <c r="JU259" i="2" s="1"/>
  <c r="JH114" i="2"/>
  <c r="JU114" i="2" s="1"/>
  <c r="JH257" i="2"/>
  <c r="JU257" i="2" s="1"/>
  <c r="JH204" i="2"/>
  <c r="JU204" i="2" s="1"/>
  <c r="JH226" i="2"/>
  <c r="JU226" i="2" s="1"/>
  <c r="JH146" i="2"/>
  <c r="JU146" i="2" s="1"/>
  <c r="JH120" i="2"/>
  <c r="JU120" i="2" s="1"/>
  <c r="JH88" i="2"/>
  <c r="JU88" i="2" s="1"/>
  <c r="JH23" i="2"/>
  <c r="JU23" i="2" s="1"/>
  <c r="JH55" i="2"/>
  <c r="JU55" i="2" s="1"/>
  <c r="JH198" i="2"/>
  <c r="JU198" i="2" s="1"/>
  <c r="JH223" i="2"/>
  <c r="JU223" i="2" s="1"/>
  <c r="JH74" i="2"/>
  <c r="JU74" i="2" s="1"/>
  <c r="JH256" i="2"/>
  <c r="JU256" i="2" s="1"/>
  <c r="JH203" i="2"/>
  <c r="JU203" i="2" s="1"/>
  <c r="JH224" i="2"/>
  <c r="JU224" i="2" s="1"/>
  <c r="JH145" i="2"/>
  <c r="JU145" i="2" s="1"/>
  <c r="JH119" i="2"/>
  <c r="JU119" i="2" s="1"/>
  <c r="JH87" i="2"/>
  <c r="JU87" i="2" s="1"/>
  <c r="JH22" i="2"/>
  <c r="JU22" i="2" s="1"/>
  <c r="JH54" i="2"/>
  <c r="JU54" i="2" s="1"/>
  <c r="JH258" i="2"/>
  <c r="JU258" i="2" s="1"/>
  <c r="JH228" i="2"/>
  <c r="JU228" i="2" s="1"/>
  <c r="JH121" i="2"/>
  <c r="JU121" i="2" s="1"/>
  <c r="JH24" i="2"/>
  <c r="JU24" i="2" s="1"/>
  <c r="JH202" i="2"/>
  <c r="JU202" i="2" s="1"/>
  <c r="JH86" i="2"/>
  <c r="JU86" i="2" s="1"/>
  <c r="JH253" i="2"/>
  <c r="JU253" i="2" s="1"/>
  <c r="JH200" i="2"/>
  <c r="JU200" i="2" s="1"/>
  <c r="JH218" i="2"/>
  <c r="JU218" i="2" s="1"/>
  <c r="JH231" i="2"/>
  <c r="JU231" i="2" s="1"/>
  <c r="JH116" i="2"/>
  <c r="JU116" i="2" s="1"/>
  <c r="JH84" i="2"/>
  <c r="JU84" i="2" s="1"/>
  <c r="JH27" i="2"/>
  <c r="JU27" i="2" s="1"/>
  <c r="JH59" i="2"/>
  <c r="JU59" i="2" s="1"/>
  <c r="JH190" i="2"/>
  <c r="JU190" i="2" s="1"/>
  <c r="JH138" i="2"/>
  <c r="JU138" i="2" s="1"/>
  <c r="JH169" i="2"/>
  <c r="JU169" i="2" s="1"/>
  <c r="JH252" i="2"/>
  <c r="JU252" i="2" s="1"/>
  <c r="JH199" i="2"/>
  <c r="JU199" i="2" s="1"/>
  <c r="JH216" i="2"/>
  <c r="JU216" i="2" s="1"/>
  <c r="JH227" i="2"/>
  <c r="JU227" i="2" s="1"/>
  <c r="JH115" i="2"/>
  <c r="JU115" i="2" s="1"/>
  <c r="JH83" i="2"/>
  <c r="JU83" i="2" s="1"/>
  <c r="JH26" i="2"/>
  <c r="JU26" i="2" s="1"/>
  <c r="JH58" i="2"/>
  <c r="JU58" i="2" s="1"/>
  <c r="CN20" i="2"/>
  <c r="CO20" i="2" s="1"/>
  <c r="CP20" i="2" s="1"/>
  <c r="AH275" i="2"/>
  <c r="CN18" i="2"/>
  <c r="CO18" i="2" s="1"/>
  <c r="AH273" i="2"/>
  <c r="BS7" i="3" s="1"/>
  <c r="CN12" i="2"/>
  <c r="CO12" i="2" s="1"/>
  <c r="CJ19" i="2"/>
  <c r="CK19" i="2" s="1"/>
  <c r="AD275" i="2"/>
  <c r="CJ17" i="2"/>
  <c r="AD273" i="2"/>
  <c r="BO7" i="3" s="1"/>
  <c r="KI6" i="2"/>
  <c r="KW20" i="2"/>
  <c r="KW19" i="2"/>
  <c r="KW18" i="2"/>
  <c r="KW17" i="2"/>
  <c r="KW16" i="2"/>
  <c r="KW15" i="2"/>
  <c r="KW14" i="2"/>
  <c r="KW13" i="2"/>
  <c r="KJ10" i="2"/>
  <c r="KW12" i="2"/>
  <c r="KK8" i="2"/>
  <c r="KW11" i="2"/>
  <c r="MA14" i="2"/>
  <c r="MA13" i="2"/>
  <c r="MA19" i="2"/>
  <c r="DB15" i="2"/>
  <c r="DC15" i="2" s="1"/>
  <c r="DD15" i="2" s="1"/>
  <c r="DE15" i="2" s="1"/>
  <c r="DF15" i="2" s="1"/>
  <c r="DG15" i="2" s="1"/>
  <c r="DH15" i="2" s="1"/>
  <c r="DI15" i="2" s="1"/>
  <c r="DJ15" i="2" s="1"/>
  <c r="DK15" i="2" s="1"/>
  <c r="DL15" i="2" s="1"/>
  <c r="DM15" i="2" s="1"/>
  <c r="AV273" i="2"/>
  <c r="CG7" i="3" s="1"/>
  <c r="AV275" i="2"/>
  <c r="CD20" i="2"/>
  <c r="CE20" i="2" s="1"/>
  <c r="CF20" i="2" s="1"/>
  <c r="CG20" i="2" s="1"/>
  <c r="CD15" i="2"/>
  <c r="X273" i="2"/>
  <c r="BI7" i="3" s="1"/>
  <c r="CD19" i="2"/>
  <c r="X275" i="2"/>
  <c r="CD18" i="2"/>
  <c r="NH15" i="2"/>
  <c r="NH18" i="2"/>
  <c r="NH19" i="2"/>
  <c r="MI14" i="2"/>
  <c r="MI17" i="2"/>
  <c r="NA12" i="2"/>
  <c r="NA18" i="2"/>
  <c r="NA13" i="2"/>
  <c r="MW14" i="2"/>
  <c r="MW20" i="2"/>
  <c r="LY15" i="2"/>
  <c r="LY20" i="2"/>
  <c r="N273" i="2"/>
  <c r="AY7" i="3" s="1"/>
  <c r="BT20" i="2"/>
  <c r="BT12" i="2"/>
  <c r="BT11" i="2"/>
  <c r="BU11" i="2" s="1"/>
  <c r="BV11" i="2" s="1"/>
  <c r="BW11" i="2" s="1"/>
  <c r="BX11" i="2" s="1"/>
  <c r="BY11" i="2" s="1"/>
  <c r="BZ11" i="2" s="1"/>
  <c r="CA11" i="2" s="1"/>
  <c r="CB11" i="2" s="1"/>
  <c r="CC11" i="2" s="1"/>
  <c r="CD11" i="2" s="1"/>
  <c r="CE11" i="2" s="1"/>
  <c r="CF11" i="2" s="1"/>
  <c r="CG11" i="2" s="1"/>
  <c r="BT19" i="2"/>
  <c r="BT17" i="2"/>
  <c r="BT15" i="2"/>
  <c r="BT13" i="2"/>
  <c r="BT18" i="2"/>
  <c r="BT16" i="2"/>
  <c r="BT14" i="2"/>
  <c r="N275" i="2"/>
  <c r="KG20" i="2"/>
  <c r="JG20" i="2" s="1"/>
  <c r="JT20" i="2" s="1"/>
  <c r="AW275" i="2"/>
  <c r="AW273" i="2"/>
  <c r="CH7" i="3" s="1"/>
  <c r="MN14" i="2"/>
  <c r="MN15" i="2"/>
  <c r="MN13" i="2"/>
  <c r="U275" i="2"/>
  <c r="CA19" i="2"/>
  <c r="CA20" i="2"/>
  <c r="CB20" i="2" s="1"/>
  <c r="U273" i="2"/>
  <c r="BF7" i="3" s="1"/>
  <c r="CA18" i="2"/>
  <c r="CB18" i="2" s="1"/>
  <c r="CC18" i="2" s="1"/>
  <c r="CA17" i="2"/>
  <c r="LL16" i="2"/>
  <c r="LL18" i="2"/>
  <c r="AZ275" i="2"/>
  <c r="AZ273" i="2"/>
  <c r="CK7" i="3" s="1"/>
  <c r="BF273" i="2"/>
  <c r="CQ7" i="3" s="1"/>
  <c r="BF275" i="2"/>
  <c r="LW18" i="2"/>
  <c r="LW12" i="2"/>
  <c r="BC7" i="4"/>
  <c r="KH20" i="2"/>
  <c r="JH20" i="2" s="1"/>
  <c r="JU20" i="2" s="1"/>
  <c r="JU10" i="2"/>
  <c r="IU10" i="2" s="1"/>
  <c r="IH10" i="2"/>
  <c r="IH19" i="2" s="1"/>
  <c r="DS15" i="2"/>
  <c r="DS13" i="2"/>
  <c r="BM273" i="2"/>
  <c r="CX7" i="3" s="1"/>
  <c r="DS19" i="2"/>
  <c r="DS18" i="2"/>
  <c r="BM275" i="2"/>
  <c r="DS12" i="2"/>
  <c r="DS20" i="2"/>
  <c r="DS14" i="2"/>
  <c r="DS11" i="2"/>
  <c r="DS17" i="2"/>
  <c r="DS16" i="2"/>
  <c r="MD12" i="2"/>
  <c r="MD11" i="2"/>
  <c r="MD14" i="2"/>
  <c r="ME11" i="2"/>
  <c r="ME19" i="2"/>
  <c r="NE13" i="2"/>
  <c r="NE17" i="2"/>
  <c r="NE15" i="2"/>
  <c r="MK20" i="2"/>
  <c r="MK12" i="2"/>
  <c r="MK13" i="2"/>
  <c r="MJ19" i="2"/>
  <c r="MJ16" i="2"/>
  <c r="R275" i="2"/>
  <c r="BX15" i="2"/>
  <c r="BY15" i="2" s="1"/>
  <c r="R273" i="2"/>
  <c r="BC7" i="3" s="1"/>
  <c r="BX17" i="2"/>
  <c r="BY17" i="2" s="1"/>
  <c r="BZ17" i="2" s="1"/>
  <c r="BU14" i="2"/>
  <c r="BV14" i="2" s="1"/>
  <c r="BW14" i="2" s="1"/>
  <c r="BX14" i="2" s="1"/>
  <c r="BY14" i="2" s="1"/>
  <c r="BZ14" i="2" s="1"/>
  <c r="CA14" i="2" s="1"/>
  <c r="CB14" i="2" s="1"/>
  <c r="CC14" i="2" s="1"/>
  <c r="CD14" i="2" s="1"/>
  <c r="CE14" i="2" s="1"/>
  <c r="CF14" i="2" s="1"/>
  <c r="CG14" i="2" s="1"/>
  <c r="CH14" i="2" s="1"/>
  <c r="CI14" i="2" s="1"/>
  <c r="CJ14" i="2" s="1"/>
  <c r="CK14" i="2" s="1"/>
  <c r="CL14" i="2" s="1"/>
  <c r="CM14" i="2" s="1"/>
  <c r="CN14" i="2" s="1"/>
  <c r="CO14" i="2" s="1"/>
  <c r="CP14" i="2" s="1"/>
  <c r="CQ14" i="2" s="1"/>
  <c r="CR14" i="2" s="1"/>
  <c r="CS14" i="2" s="1"/>
  <c r="CT14" i="2" s="1"/>
  <c r="CU14" i="2" s="1"/>
  <c r="CV14" i="2" s="1"/>
  <c r="CW14" i="2" s="1"/>
  <c r="CX14" i="2" s="1"/>
  <c r="CY14" i="2" s="1"/>
  <c r="CZ14" i="2" s="1"/>
  <c r="DA14" i="2" s="1"/>
  <c r="DB14" i="2" s="1"/>
  <c r="DC14" i="2" s="1"/>
  <c r="DD14" i="2" s="1"/>
  <c r="DE14" i="2" s="1"/>
  <c r="DF14" i="2" s="1"/>
  <c r="DG14" i="2" s="1"/>
  <c r="DH14" i="2" s="1"/>
  <c r="DI14" i="2" s="1"/>
  <c r="DJ14" i="2" s="1"/>
  <c r="DK14" i="2" s="1"/>
  <c r="DL14" i="2" s="1"/>
  <c r="DM14" i="2" s="1"/>
  <c r="BU12" i="2"/>
  <c r="BV12" i="2" s="1"/>
  <c r="BW12" i="2" s="1"/>
  <c r="BX12" i="2" s="1"/>
  <c r="BY12" i="2" s="1"/>
  <c r="BZ12" i="2" s="1"/>
  <c r="CA12" i="2" s="1"/>
  <c r="CB12" i="2" s="1"/>
  <c r="CC12" i="2" s="1"/>
  <c r="CD12" i="2" s="1"/>
  <c r="CE12" i="2" s="1"/>
  <c r="CF12" i="2" s="1"/>
  <c r="CG12" i="2" s="1"/>
  <c r="CH12" i="2" s="1"/>
  <c r="CI12" i="2" s="1"/>
  <c r="CJ12" i="2" s="1"/>
  <c r="CK12" i="2" s="1"/>
  <c r="CL12" i="2" s="1"/>
  <c r="BU19" i="2"/>
  <c r="BV19" i="2" s="1"/>
  <c r="O275" i="2"/>
  <c r="O273" i="2"/>
  <c r="AZ7" i="3" s="1"/>
  <c r="BU13" i="2"/>
  <c r="BV13" i="2" s="1"/>
  <c r="BW13" i="2" s="1"/>
  <c r="BX13" i="2" s="1"/>
  <c r="BY13" i="2" s="1"/>
  <c r="BZ13" i="2" s="1"/>
  <c r="CA13" i="2" s="1"/>
  <c r="CB13" i="2" s="1"/>
  <c r="CC13" i="2" s="1"/>
  <c r="CD13" i="2" s="1"/>
  <c r="CE13" i="2" s="1"/>
  <c r="CF13" i="2" s="1"/>
  <c r="CG13" i="2" s="1"/>
  <c r="CH13" i="2" s="1"/>
  <c r="CI13" i="2" s="1"/>
  <c r="CJ13" i="2" s="1"/>
  <c r="CK13" i="2" s="1"/>
  <c r="CL13" i="2" s="1"/>
  <c r="CM13" i="2" s="1"/>
  <c r="CN13" i="2" s="1"/>
  <c r="CO13" i="2" s="1"/>
  <c r="CP13" i="2" s="1"/>
  <c r="CQ13" i="2" s="1"/>
  <c r="CR13" i="2" s="1"/>
  <c r="CS13" i="2" s="1"/>
  <c r="CT13" i="2" s="1"/>
  <c r="CU13" i="2" s="1"/>
  <c r="CV13" i="2" s="1"/>
  <c r="CW13" i="2" s="1"/>
  <c r="CX13" i="2" s="1"/>
  <c r="CY13" i="2" s="1"/>
  <c r="CZ13" i="2" s="1"/>
  <c r="DA13" i="2" s="1"/>
  <c r="DB13" i="2" s="1"/>
  <c r="DC13" i="2" s="1"/>
  <c r="DD13" i="2" s="1"/>
  <c r="DE13" i="2" s="1"/>
  <c r="DF13" i="2" s="1"/>
  <c r="DG13" i="2" s="1"/>
  <c r="DH13" i="2" s="1"/>
  <c r="DI13" i="2" s="1"/>
  <c r="DJ13" i="2" s="1"/>
  <c r="DK13" i="2" s="1"/>
  <c r="DL13" i="2" s="1"/>
  <c r="DM13" i="2" s="1"/>
  <c r="BA275" i="2"/>
  <c r="BA273" i="2"/>
  <c r="CL7" i="3" s="1"/>
  <c r="LR15" i="2"/>
  <c r="LR14" i="2"/>
  <c r="KG11" i="2"/>
  <c r="JG11" i="2" s="1"/>
  <c r="JT11" i="2" s="1"/>
  <c r="BG273" i="2"/>
  <c r="CR7" i="3" s="1"/>
  <c r="BG275" i="2"/>
  <c r="BN26" i="1"/>
  <c r="BM26" i="1" s="1"/>
  <c r="BM25" i="1"/>
  <c r="BK25" i="1" s="1"/>
  <c r="QI19" i="2" l="1"/>
  <c r="QI13" i="2"/>
  <c r="QI14" i="2"/>
  <c r="QI11" i="2"/>
  <c r="QE18" i="2"/>
  <c r="QE20" i="2"/>
  <c r="QE17" i="2"/>
  <c r="QE13" i="2"/>
  <c r="QE14" i="2"/>
  <c r="QE12" i="2"/>
  <c r="QE15" i="2"/>
  <c r="QE19" i="2"/>
  <c r="QE16" i="2"/>
  <c r="QE11" i="2"/>
  <c r="JI19" i="2"/>
  <c r="JV19" i="2" s="1"/>
  <c r="IU19" i="2"/>
  <c r="IH13" i="2"/>
  <c r="IU13" i="2" s="1"/>
  <c r="IH11" i="2"/>
  <c r="IH20" i="2"/>
  <c r="IU20" i="2" s="1"/>
  <c r="BB7" i="4"/>
  <c r="IH15" i="2"/>
  <c r="IU15" i="2" s="1"/>
  <c r="IU11" i="2"/>
  <c r="IH12" i="2"/>
  <c r="IU12" i="2" s="1"/>
  <c r="IH14" i="2"/>
  <c r="IU14" i="2" s="1"/>
  <c r="IH18" i="2"/>
  <c r="IU18" i="2" s="1"/>
  <c r="IH17" i="2"/>
  <c r="IU17" i="2" s="1"/>
  <c r="IH16" i="2"/>
  <c r="IU16" i="2" s="1"/>
  <c r="JI13" i="2"/>
  <c r="JV13" i="2" s="1"/>
  <c r="JI20" i="2"/>
  <c r="JV20" i="2" s="1"/>
  <c r="JI18" i="2"/>
  <c r="JV18" i="2" s="1"/>
  <c r="BU17" i="2"/>
  <c r="DW17" i="2" s="1"/>
  <c r="D17" i="2" s="1"/>
  <c r="QB17" i="2" s="1"/>
  <c r="BU20" i="2"/>
  <c r="DW20" i="2" s="1"/>
  <c r="D20" i="2" s="1"/>
  <c r="QB20" i="2" s="1"/>
  <c r="DW13" i="2"/>
  <c r="D13" i="2" s="1"/>
  <c r="QB13" i="2" s="1"/>
  <c r="DW11" i="2"/>
  <c r="D11" i="2" s="1"/>
  <c r="QB11" i="2" s="1"/>
  <c r="DW14" i="2"/>
  <c r="D14" i="2" s="1"/>
  <c r="QB14" i="2" s="1"/>
  <c r="BU15" i="2"/>
  <c r="BV15" i="2" s="1"/>
  <c r="BW15" i="2" s="1"/>
  <c r="KJ6" i="2"/>
  <c r="KX20" i="2"/>
  <c r="KX19" i="2"/>
  <c r="KX18" i="2"/>
  <c r="KX17" i="2"/>
  <c r="KX16" i="2"/>
  <c r="KX15" i="2"/>
  <c r="KX14" i="2"/>
  <c r="KX13" i="2"/>
  <c r="KX12" i="2"/>
  <c r="KX11" i="2"/>
  <c r="KL8" i="2"/>
  <c r="KK10" i="2"/>
  <c r="JI17" i="2"/>
  <c r="JV17" i="2" s="1"/>
  <c r="BK26" i="1"/>
  <c r="BK53" i="1" s="1"/>
  <c r="BK52" i="1"/>
  <c r="BA8" i="4"/>
  <c r="BA40" i="3"/>
  <c r="BB40" i="3" s="1"/>
  <c r="BU16" i="2"/>
  <c r="BV16" i="2" s="1"/>
  <c r="BW16" i="2" s="1"/>
  <c r="BX16" i="2" s="1"/>
  <c r="BY16" i="2" s="1"/>
  <c r="BZ16" i="2" s="1"/>
  <c r="CA16" i="2" s="1"/>
  <c r="CB16" i="2" s="1"/>
  <c r="CC16" i="2" s="1"/>
  <c r="CD16" i="2" s="1"/>
  <c r="CE16" i="2" s="1"/>
  <c r="JI15" i="2"/>
  <c r="JV15" i="2" s="1"/>
  <c r="BK6" i="1"/>
  <c r="BK37" i="1" s="1"/>
  <c r="BK36" i="1"/>
  <c r="BU18" i="2"/>
  <c r="BV18" i="2" s="1"/>
  <c r="BW18" i="2" s="1"/>
  <c r="BX18" i="2" s="1"/>
  <c r="DW19" i="2"/>
  <c r="D19" i="2" s="1"/>
  <c r="QB19" i="2" s="1"/>
  <c r="JJ10" i="2"/>
  <c r="KW10" i="2"/>
  <c r="KJ31" i="2"/>
  <c r="KJ47" i="2"/>
  <c r="KJ63" i="2"/>
  <c r="KJ79" i="2"/>
  <c r="KJ95" i="2"/>
  <c r="KJ111" i="2"/>
  <c r="KJ127" i="2"/>
  <c r="KJ143" i="2"/>
  <c r="KJ178" i="2"/>
  <c r="KJ201" i="2"/>
  <c r="KJ217" i="2"/>
  <c r="KJ233" i="2"/>
  <c r="KJ249" i="2"/>
  <c r="KJ167" i="2"/>
  <c r="KJ157" i="2"/>
  <c r="KJ26" i="2"/>
  <c r="KJ54" i="2"/>
  <c r="KJ90" i="2"/>
  <c r="KJ122" i="2"/>
  <c r="KJ174" i="2"/>
  <c r="KJ216" i="2"/>
  <c r="KJ252" i="2"/>
  <c r="KJ184" i="2"/>
  <c r="KJ28" i="2"/>
  <c r="KJ44" i="2"/>
  <c r="KJ60" i="2"/>
  <c r="KJ76" i="2"/>
  <c r="KJ92" i="2"/>
  <c r="KJ108" i="2"/>
  <c r="KJ124" i="2"/>
  <c r="KJ140" i="2"/>
  <c r="KJ166" i="2"/>
  <c r="KJ198" i="2"/>
  <c r="KJ214" i="2"/>
  <c r="KJ230" i="2"/>
  <c r="KJ246" i="2"/>
  <c r="KJ155" i="2"/>
  <c r="KJ156" i="2"/>
  <c r="KJ78" i="2"/>
  <c r="KJ21" i="2"/>
  <c r="KJ37" i="2"/>
  <c r="KJ53" i="2"/>
  <c r="KJ69" i="2"/>
  <c r="KJ85" i="2"/>
  <c r="KJ101" i="2"/>
  <c r="KJ117" i="2"/>
  <c r="KJ133" i="2"/>
  <c r="KJ149" i="2"/>
  <c r="KJ191" i="2"/>
  <c r="KJ207" i="2"/>
  <c r="KJ223" i="2"/>
  <c r="KJ239" i="2"/>
  <c r="KJ255" i="2"/>
  <c r="KJ169" i="2"/>
  <c r="KJ22" i="2"/>
  <c r="KJ58" i="2"/>
  <c r="KJ94" i="2"/>
  <c r="KJ126" i="2"/>
  <c r="KJ188" i="2"/>
  <c r="KJ220" i="2"/>
  <c r="KJ256" i="2"/>
  <c r="KJ19" i="2"/>
  <c r="KJ35" i="2"/>
  <c r="KJ51" i="2"/>
  <c r="KJ67" i="2"/>
  <c r="KJ83" i="2"/>
  <c r="KJ99" i="2"/>
  <c r="KJ115" i="2"/>
  <c r="KJ131" i="2"/>
  <c r="KJ189" i="2"/>
  <c r="KJ205" i="2"/>
  <c r="KJ221" i="2"/>
  <c r="KJ237" i="2"/>
  <c r="KJ253" i="2"/>
  <c r="KJ160" i="2"/>
  <c r="KJ30" i="2"/>
  <c r="KJ98" i="2"/>
  <c r="KJ192" i="2"/>
  <c r="KJ260" i="2"/>
  <c r="KJ32" i="2"/>
  <c r="KJ64" i="2"/>
  <c r="KJ96" i="2"/>
  <c r="KJ128" i="2"/>
  <c r="KJ182" i="2"/>
  <c r="KJ218" i="2"/>
  <c r="KJ250" i="2"/>
  <c r="KJ142" i="2"/>
  <c r="KJ73" i="2"/>
  <c r="KJ137" i="2"/>
  <c r="KJ243" i="2"/>
  <c r="KJ196" i="2"/>
  <c r="KJ147" i="2"/>
  <c r="KJ183" i="2"/>
  <c r="KJ62" i="2"/>
  <c r="KJ130" i="2"/>
  <c r="KJ224" i="2"/>
  <c r="KJ16" i="2"/>
  <c r="KJ48" i="2"/>
  <c r="KJ80" i="2"/>
  <c r="KJ112" i="2"/>
  <c r="KJ144" i="2"/>
  <c r="KJ202" i="2"/>
  <c r="KJ234" i="2"/>
  <c r="KJ171" i="2"/>
  <c r="KJ165" i="2"/>
  <c r="KJ25" i="2"/>
  <c r="KJ41" i="2"/>
  <c r="KJ57" i="2"/>
  <c r="KJ105" i="2"/>
  <c r="KJ121" i="2"/>
  <c r="KJ154" i="2"/>
  <c r="KJ211" i="2"/>
  <c r="KJ164" i="2"/>
  <c r="KJ66" i="2"/>
  <c r="KJ134" i="2"/>
  <c r="KJ163" i="2"/>
  <c r="KJ23" i="2"/>
  <c r="KJ39" i="2"/>
  <c r="KJ55" i="2"/>
  <c r="KJ71" i="2"/>
  <c r="KJ87" i="2"/>
  <c r="KJ103" i="2"/>
  <c r="KJ119" i="2"/>
  <c r="KJ135" i="2"/>
  <c r="KJ151" i="2"/>
  <c r="KJ193" i="2"/>
  <c r="KJ209" i="2"/>
  <c r="KJ225" i="2"/>
  <c r="KJ241" i="2"/>
  <c r="KJ257" i="2"/>
  <c r="KJ153" i="2"/>
  <c r="KJ172" i="2"/>
  <c r="KJ38" i="2"/>
  <c r="KJ70" i="2"/>
  <c r="KJ106" i="2"/>
  <c r="KJ138" i="2"/>
  <c r="KJ200" i="2"/>
  <c r="KJ236" i="2"/>
  <c r="KJ179" i="2"/>
  <c r="KJ20" i="2"/>
  <c r="KJ36" i="2"/>
  <c r="KJ52" i="2"/>
  <c r="KJ68" i="2"/>
  <c r="KJ84" i="2"/>
  <c r="KJ100" i="2"/>
  <c r="KJ116" i="2"/>
  <c r="KJ132" i="2"/>
  <c r="KJ148" i="2"/>
  <c r="KJ190" i="2"/>
  <c r="KJ206" i="2"/>
  <c r="KJ222" i="2"/>
  <c r="KJ238" i="2"/>
  <c r="KJ254" i="2"/>
  <c r="KJ187" i="2"/>
  <c r="KJ180" i="2"/>
  <c r="KJ228" i="2"/>
  <c r="KJ29" i="2"/>
  <c r="KJ45" i="2"/>
  <c r="KJ61" i="2"/>
  <c r="KJ77" i="2"/>
  <c r="KJ93" i="2"/>
  <c r="KJ109" i="2"/>
  <c r="KJ125" i="2"/>
  <c r="KJ141" i="2"/>
  <c r="KJ170" i="2"/>
  <c r="KJ199" i="2"/>
  <c r="KJ215" i="2"/>
  <c r="KJ231" i="2"/>
  <c r="KJ247" i="2"/>
  <c r="KJ159" i="2"/>
  <c r="KJ173" i="2"/>
  <c r="KJ42" i="2"/>
  <c r="KJ74" i="2"/>
  <c r="KJ110" i="2"/>
  <c r="KJ146" i="2"/>
  <c r="KJ204" i="2"/>
  <c r="KJ240" i="2"/>
  <c r="KJ177" i="2"/>
  <c r="KJ27" i="2"/>
  <c r="KJ43" i="2"/>
  <c r="KJ59" i="2"/>
  <c r="KJ75" i="2"/>
  <c r="KJ91" i="2"/>
  <c r="KJ107" i="2"/>
  <c r="KJ123" i="2"/>
  <c r="KJ139" i="2"/>
  <c r="KJ162" i="2"/>
  <c r="KJ197" i="2"/>
  <c r="KJ213" i="2"/>
  <c r="KJ229" i="2"/>
  <c r="KJ245" i="2"/>
  <c r="KJ14" i="2"/>
  <c r="KJ185" i="2"/>
  <c r="KJ17" i="2"/>
  <c r="KJ46" i="2"/>
  <c r="KJ82" i="2"/>
  <c r="KJ114" i="2"/>
  <c r="KJ150" i="2"/>
  <c r="KJ208" i="2"/>
  <c r="KJ244" i="2"/>
  <c r="KJ18" i="2"/>
  <c r="KJ24" i="2"/>
  <c r="KJ40" i="2"/>
  <c r="KJ56" i="2"/>
  <c r="KJ72" i="2"/>
  <c r="KJ88" i="2"/>
  <c r="KJ104" i="2"/>
  <c r="KJ120" i="2"/>
  <c r="KJ136" i="2"/>
  <c r="KJ152" i="2"/>
  <c r="KJ194" i="2"/>
  <c r="KJ210" i="2"/>
  <c r="KJ226" i="2"/>
  <c r="KJ242" i="2"/>
  <c r="KJ258" i="2"/>
  <c r="KJ161" i="2"/>
  <c r="KJ176" i="2"/>
  <c r="KJ15" i="2"/>
  <c r="KJ33" i="2"/>
  <c r="KJ49" i="2"/>
  <c r="KJ65" i="2"/>
  <c r="KJ81" i="2"/>
  <c r="KJ97" i="2"/>
  <c r="KJ113" i="2"/>
  <c r="KJ129" i="2"/>
  <c r="KJ145" i="2"/>
  <c r="KJ186" i="2"/>
  <c r="KJ203" i="2"/>
  <c r="KJ219" i="2"/>
  <c r="KJ235" i="2"/>
  <c r="KJ251" i="2"/>
  <c r="KJ175" i="2"/>
  <c r="KJ168" i="2"/>
  <c r="KJ50" i="2"/>
  <c r="KJ86" i="2"/>
  <c r="KJ118" i="2"/>
  <c r="KJ158" i="2"/>
  <c r="KJ212" i="2"/>
  <c r="KJ248" i="2"/>
  <c r="KJ181" i="2"/>
  <c r="KJ89" i="2"/>
  <c r="KJ195" i="2"/>
  <c r="KJ227" i="2"/>
  <c r="KJ259" i="2"/>
  <c r="KJ34" i="2"/>
  <c r="KJ102" i="2"/>
  <c r="KJ232" i="2"/>
  <c r="KJ13" i="2"/>
  <c r="KJ11" i="2"/>
  <c r="KJ12" i="2"/>
  <c r="JI12" i="2"/>
  <c r="JV12" i="2" s="1"/>
  <c r="BB39" i="3"/>
  <c r="JI16" i="2"/>
  <c r="JV16" i="2" s="1"/>
  <c r="JI256" i="2"/>
  <c r="JV256" i="2" s="1"/>
  <c r="JI240" i="2"/>
  <c r="JV240" i="2" s="1"/>
  <c r="JI216" i="2"/>
  <c r="JV216" i="2" s="1"/>
  <c r="JI199" i="2"/>
  <c r="JV199" i="2" s="1"/>
  <c r="JI157" i="2"/>
  <c r="JV157" i="2" s="1"/>
  <c r="JI160" i="2"/>
  <c r="JV160" i="2" s="1"/>
  <c r="JI62" i="2"/>
  <c r="JV62" i="2" s="1"/>
  <c r="JI46" i="2"/>
  <c r="JV46" i="2" s="1"/>
  <c r="JI30" i="2"/>
  <c r="JV30" i="2" s="1"/>
  <c r="JI208" i="2"/>
  <c r="JV208" i="2" s="1"/>
  <c r="JI128" i="2"/>
  <c r="JV128" i="2" s="1"/>
  <c r="JI96" i="2"/>
  <c r="JV96" i="2" s="1"/>
  <c r="JI75" i="2"/>
  <c r="JV75" i="2" s="1"/>
  <c r="JI259" i="2"/>
  <c r="JV259" i="2" s="1"/>
  <c r="JI243" i="2"/>
  <c r="JV243" i="2" s="1"/>
  <c r="JI222" i="2"/>
  <c r="JV222" i="2" s="1"/>
  <c r="JI205" i="2"/>
  <c r="JV205" i="2" s="1"/>
  <c r="JI172" i="2"/>
  <c r="JV172" i="2" s="1"/>
  <c r="JI179" i="2"/>
  <c r="JV179" i="2" s="1"/>
  <c r="JI65" i="2"/>
  <c r="JV65" i="2" s="1"/>
  <c r="JI49" i="2"/>
  <c r="JV49" i="2" s="1"/>
  <c r="JI33" i="2"/>
  <c r="JV33" i="2" s="1"/>
  <c r="JI142" i="2"/>
  <c r="JV142" i="2" s="1"/>
  <c r="JI110" i="2"/>
  <c r="JV110" i="2" s="1"/>
  <c r="JI78" i="2"/>
  <c r="JV78" i="2" s="1"/>
  <c r="JI135" i="2"/>
  <c r="JV135" i="2" s="1"/>
  <c r="JI250" i="2"/>
  <c r="JV250" i="2" s="1"/>
  <c r="JI234" i="2"/>
  <c r="JV234" i="2" s="1"/>
  <c r="JI219" i="2"/>
  <c r="JV219" i="2" s="1"/>
  <c r="JI187" i="2"/>
  <c r="JV187" i="2" s="1"/>
  <c r="JI202" i="2"/>
  <c r="JV202" i="2" s="1"/>
  <c r="JI178" i="2"/>
  <c r="JV178" i="2" s="1"/>
  <c r="JI56" i="2"/>
  <c r="JV56" i="2" s="1"/>
  <c r="JI40" i="2"/>
  <c r="JV40" i="2" s="1"/>
  <c r="JI24" i="2"/>
  <c r="JV24" i="2" s="1"/>
  <c r="JI166" i="2"/>
  <c r="JV166" i="2" s="1"/>
  <c r="JI116" i="2"/>
  <c r="JV116" i="2" s="1"/>
  <c r="JI84" i="2"/>
  <c r="JV84" i="2" s="1"/>
  <c r="JI229" i="2"/>
  <c r="JV229" i="2" s="1"/>
  <c r="JI181" i="2"/>
  <c r="JV181" i="2" s="1"/>
  <c r="JI35" i="2"/>
  <c r="JV35" i="2" s="1"/>
  <c r="JI82" i="2"/>
  <c r="JV82" i="2" s="1"/>
  <c r="JI89" i="2"/>
  <c r="JV89" i="2" s="1"/>
  <c r="JI174" i="2"/>
  <c r="JV174" i="2" s="1"/>
  <c r="JI257" i="2"/>
  <c r="JV257" i="2" s="1"/>
  <c r="JI161" i="2"/>
  <c r="JV161" i="2" s="1"/>
  <c r="JI252" i="2"/>
  <c r="JV252" i="2" s="1"/>
  <c r="JI236" i="2"/>
  <c r="JV236" i="2" s="1"/>
  <c r="JI227" i="2"/>
  <c r="JV227" i="2" s="1"/>
  <c r="JI191" i="2"/>
  <c r="JV191" i="2" s="1"/>
  <c r="JI210" i="2"/>
  <c r="JV210" i="2" s="1"/>
  <c r="JI144" i="2"/>
  <c r="JV144" i="2" s="1"/>
  <c r="JI58" i="2"/>
  <c r="JV58" i="2" s="1"/>
  <c r="JI42" i="2"/>
  <c r="JV42" i="2" s="1"/>
  <c r="JI26" i="2"/>
  <c r="JV26" i="2" s="1"/>
  <c r="JI176" i="2"/>
  <c r="JV176" i="2" s="1"/>
  <c r="JI120" i="2"/>
  <c r="JV120" i="2" s="1"/>
  <c r="JI88" i="2"/>
  <c r="JV88" i="2" s="1"/>
  <c r="JI119" i="2"/>
  <c r="JV119" i="2" s="1"/>
  <c r="JI255" i="2"/>
  <c r="JV255" i="2" s="1"/>
  <c r="JI239" i="2"/>
  <c r="JV239" i="2" s="1"/>
  <c r="JI214" i="2"/>
  <c r="JV214" i="2" s="1"/>
  <c r="JI197" i="2"/>
  <c r="JV197" i="2" s="1"/>
  <c r="JI153" i="2"/>
  <c r="JV153" i="2" s="1"/>
  <c r="JI156" i="2"/>
  <c r="JV156" i="2" s="1"/>
  <c r="JI61" i="2"/>
  <c r="JV61" i="2" s="1"/>
  <c r="JI45" i="2"/>
  <c r="JV45" i="2" s="1"/>
  <c r="JI29" i="2"/>
  <c r="JV29" i="2" s="1"/>
  <c r="JI134" i="2"/>
  <c r="JV134" i="2" s="1"/>
  <c r="JI102" i="2"/>
  <c r="JV102" i="2" s="1"/>
  <c r="JI67" i="2"/>
  <c r="JV67" i="2" s="1"/>
  <c r="JI147" i="2"/>
  <c r="JV147" i="2" s="1"/>
  <c r="JI246" i="2"/>
  <c r="JV246" i="2" s="1"/>
  <c r="JI228" i="2"/>
  <c r="JV228" i="2" s="1"/>
  <c r="JI211" i="2"/>
  <c r="JV211" i="2" s="1"/>
  <c r="JI217" i="2"/>
  <c r="JV217" i="2" s="1"/>
  <c r="JI186" i="2"/>
  <c r="JV186" i="2" s="1"/>
  <c r="JI151" i="2"/>
  <c r="JV151" i="2" s="1"/>
  <c r="JI52" i="2"/>
  <c r="JV52" i="2" s="1"/>
  <c r="JI36" i="2"/>
  <c r="JV36" i="2" s="1"/>
  <c r="JI140" i="2"/>
  <c r="JV140" i="2" s="1"/>
  <c r="JI108" i="2"/>
  <c r="JV108" i="2" s="1"/>
  <c r="JI76" i="2"/>
  <c r="JV76" i="2" s="1"/>
  <c r="JI245" i="2"/>
  <c r="JV245" i="2" s="1"/>
  <c r="JI182" i="2"/>
  <c r="JV182" i="2" s="1"/>
  <c r="JI188" i="2"/>
  <c r="JV188" i="2" s="1"/>
  <c r="JI105" i="2"/>
  <c r="JV105" i="2" s="1"/>
  <c r="JI196" i="2"/>
  <c r="JV196" i="2" s="1"/>
  <c r="JI241" i="2"/>
  <c r="JV241" i="2" s="1"/>
  <c r="JI248" i="2"/>
  <c r="JV248" i="2" s="1"/>
  <c r="JI232" i="2"/>
  <c r="JV232" i="2" s="1"/>
  <c r="JI173" i="2"/>
  <c r="JV173" i="2" s="1"/>
  <c r="JI183" i="2"/>
  <c r="JV183" i="2" s="1"/>
  <c r="JI194" i="2"/>
  <c r="JV194" i="2" s="1"/>
  <c r="JI167" i="2"/>
  <c r="JV167" i="2" s="1"/>
  <c r="JI54" i="2"/>
  <c r="JV54" i="2" s="1"/>
  <c r="JI38" i="2"/>
  <c r="JV38" i="2" s="1"/>
  <c r="JI22" i="2"/>
  <c r="JV22" i="2" s="1"/>
  <c r="JI150" i="2"/>
  <c r="JV150" i="2" s="1"/>
  <c r="JI112" i="2"/>
  <c r="JV112" i="2" s="1"/>
  <c r="JI80" i="2"/>
  <c r="JV80" i="2" s="1"/>
  <c r="JI260" i="2"/>
  <c r="JV260" i="2" s="1"/>
  <c r="JI244" i="2"/>
  <c r="JV244" i="2" s="1"/>
  <c r="JI224" i="2"/>
  <c r="JV224" i="2" s="1"/>
  <c r="JI207" i="2"/>
  <c r="JV207" i="2" s="1"/>
  <c r="JI175" i="2"/>
  <c r="JV175" i="2" s="1"/>
  <c r="JI180" i="2"/>
  <c r="JV180" i="2" s="1"/>
  <c r="JI68" i="2"/>
  <c r="JV68" i="2" s="1"/>
  <c r="JI50" i="2"/>
  <c r="JV50" i="2" s="1"/>
  <c r="JI251" i="2"/>
  <c r="JV251" i="2" s="1"/>
  <c r="JI223" i="2"/>
  <c r="JV223" i="2" s="1"/>
  <c r="JI206" i="2"/>
  <c r="JV206" i="2" s="1"/>
  <c r="JI57" i="2"/>
  <c r="JV57" i="2" s="1"/>
  <c r="JI25" i="2"/>
  <c r="JV25" i="2" s="1"/>
  <c r="JI79" i="2"/>
  <c r="JV79" i="2" s="1"/>
  <c r="JI168" i="2"/>
  <c r="JV168" i="2" s="1"/>
  <c r="JI158" i="2"/>
  <c r="JV158" i="2" s="1"/>
  <c r="JI162" i="2"/>
  <c r="JV162" i="2" s="1"/>
  <c r="JI129" i="2"/>
  <c r="JV129" i="2" s="1"/>
  <c r="JI185" i="2"/>
  <c r="JV185" i="2" s="1"/>
  <c r="JI34" i="2"/>
  <c r="JV34" i="2" s="1"/>
  <c r="JI72" i="2"/>
  <c r="JV72" i="2" s="1"/>
  <c r="JI247" i="2"/>
  <c r="JV247" i="2" s="1"/>
  <c r="JI169" i="2"/>
  <c r="JV169" i="2" s="1"/>
  <c r="JI190" i="2"/>
  <c r="JV190" i="2" s="1"/>
  <c r="JI53" i="2"/>
  <c r="JV53" i="2" s="1"/>
  <c r="JI21" i="2"/>
  <c r="JV21" i="2" s="1"/>
  <c r="JI118" i="2"/>
  <c r="JV118" i="2" s="1"/>
  <c r="JI123" i="2"/>
  <c r="JV123" i="2" s="1"/>
  <c r="JI238" i="2"/>
  <c r="JV238" i="2" s="1"/>
  <c r="JI195" i="2"/>
  <c r="JV195" i="2" s="1"/>
  <c r="JI152" i="2"/>
  <c r="JV152" i="2" s="1"/>
  <c r="JI44" i="2"/>
  <c r="JV44" i="2" s="1"/>
  <c r="JI192" i="2"/>
  <c r="JV192" i="2" s="1"/>
  <c r="JI92" i="2"/>
  <c r="JV92" i="2" s="1"/>
  <c r="JI209" i="2"/>
  <c r="JV209" i="2" s="1"/>
  <c r="JI114" i="2"/>
  <c r="JV114" i="2" s="1"/>
  <c r="JI137" i="2"/>
  <c r="JV137" i="2" s="1"/>
  <c r="JI201" i="2"/>
  <c r="JV201" i="2" s="1"/>
  <c r="JI31" i="2"/>
  <c r="JV31" i="2" s="1"/>
  <c r="JI115" i="2"/>
  <c r="JV115" i="2" s="1"/>
  <c r="JI117" i="2"/>
  <c r="JV117" i="2" s="1"/>
  <c r="JI111" i="2"/>
  <c r="JV111" i="2" s="1"/>
  <c r="JI231" i="2"/>
  <c r="JV231" i="2" s="1"/>
  <c r="JI59" i="2"/>
  <c r="JV59" i="2" s="1"/>
  <c r="JI130" i="2"/>
  <c r="JV130" i="2" s="1"/>
  <c r="JI81" i="2"/>
  <c r="JV81" i="2" s="1"/>
  <c r="JI99" i="2"/>
  <c r="JV99" i="2" s="1"/>
  <c r="JI249" i="2"/>
  <c r="JV249" i="2" s="1"/>
  <c r="JI71" i="2"/>
  <c r="JV71" i="2" s="1"/>
  <c r="JI184" i="2"/>
  <c r="JV184" i="2" s="1"/>
  <c r="JI39" i="2"/>
  <c r="JV39" i="2" s="1"/>
  <c r="JI55" i="2"/>
  <c r="JV55" i="2" s="1"/>
  <c r="JI103" i="2"/>
  <c r="JV103" i="2" s="1"/>
  <c r="JI70" i="2"/>
  <c r="JV70" i="2" s="1"/>
  <c r="JI235" i="2"/>
  <c r="JV235" i="2" s="1"/>
  <c r="JI189" i="2"/>
  <c r="JV189" i="2" s="1"/>
  <c r="JI221" i="2"/>
  <c r="JV221" i="2" s="1"/>
  <c r="JI41" i="2"/>
  <c r="JV41" i="2" s="1"/>
  <c r="JI200" i="2"/>
  <c r="JV200" i="2" s="1"/>
  <c r="JI94" i="2"/>
  <c r="JV94" i="2" s="1"/>
  <c r="JI258" i="2"/>
  <c r="JV258" i="2" s="1"/>
  <c r="JI220" i="2"/>
  <c r="JV220" i="2" s="1"/>
  <c r="JI165" i="2"/>
  <c r="JV165" i="2" s="1"/>
  <c r="JI64" i="2"/>
  <c r="JV64" i="2" s="1"/>
  <c r="JI32" i="2"/>
  <c r="JV32" i="2" s="1"/>
  <c r="JI132" i="2"/>
  <c r="JV132" i="2" s="1"/>
  <c r="JI69" i="2"/>
  <c r="JV69" i="2" s="1"/>
  <c r="JI143" i="2"/>
  <c r="JV143" i="2" s="1"/>
  <c r="JI91" i="2"/>
  <c r="JV91" i="2" s="1"/>
  <c r="JI107" i="2"/>
  <c r="JV107" i="2" s="1"/>
  <c r="JI164" i="2"/>
  <c r="JV164" i="2" s="1"/>
  <c r="JI138" i="2"/>
  <c r="JV138" i="2" s="1"/>
  <c r="JI154" i="2"/>
  <c r="JV154" i="2" s="1"/>
  <c r="JI133" i="2"/>
  <c r="JV133" i="2" s="1"/>
  <c r="JI155" i="2"/>
  <c r="JV155" i="2" s="1"/>
  <c r="JI193" i="2"/>
  <c r="JV193" i="2" s="1"/>
  <c r="JI43" i="2"/>
  <c r="JV43" i="2" s="1"/>
  <c r="JI98" i="2"/>
  <c r="JV98" i="2" s="1"/>
  <c r="JI97" i="2"/>
  <c r="JV97" i="2" s="1"/>
  <c r="JI127" i="2"/>
  <c r="JV127" i="2" s="1"/>
  <c r="JI198" i="2"/>
  <c r="JV198" i="2" s="1"/>
  <c r="JI131" i="2"/>
  <c r="JV131" i="2" s="1"/>
  <c r="JI87" i="2"/>
  <c r="JV87" i="2" s="1"/>
  <c r="JI90" i="2"/>
  <c r="JV90" i="2" s="1"/>
  <c r="JI122" i="2"/>
  <c r="JV122" i="2" s="1"/>
  <c r="JI104" i="2"/>
  <c r="JV104" i="2" s="1"/>
  <c r="JI126" i="2"/>
  <c r="JV126" i="2" s="1"/>
  <c r="JI242" i="2"/>
  <c r="JV242" i="2" s="1"/>
  <c r="JI203" i="2"/>
  <c r="JV203" i="2" s="1"/>
  <c r="JI48" i="2"/>
  <c r="JV48" i="2" s="1"/>
  <c r="JI100" i="2"/>
  <c r="JV100" i="2" s="1"/>
  <c r="JI226" i="2"/>
  <c r="JV226" i="2" s="1"/>
  <c r="JI121" i="2"/>
  <c r="JV121" i="2" s="1"/>
  <c r="JI218" i="2"/>
  <c r="JV218" i="2" s="1"/>
  <c r="JI47" i="2"/>
  <c r="JV47" i="2" s="1"/>
  <c r="JI74" i="2"/>
  <c r="JV74" i="2" s="1"/>
  <c r="JI101" i="2"/>
  <c r="JV101" i="2" s="1"/>
  <c r="JI237" i="2"/>
  <c r="JV237" i="2" s="1"/>
  <c r="JI148" i="2"/>
  <c r="JV148" i="2" s="1"/>
  <c r="JI213" i="2"/>
  <c r="JV213" i="2" s="1"/>
  <c r="JI204" i="2"/>
  <c r="JV204" i="2" s="1"/>
  <c r="JI177" i="2"/>
  <c r="JV177" i="2" s="1"/>
  <c r="JI109" i="2"/>
  <c r="JV109" i="2" s="1"/>
  <c r="JI170" i="2"/>
  <c r="JV170" i="2" s="1"/>
  <c r="JI215" i="2"/>
  <c r="JV215" i="2" s="1"/>
  <c r="JI141" i="2"/>
  <c r="JV141" i="2" s="1"/>
  <c r="JI136" i="2"/>
  <c r="JV136" i="2" s="1"/>
  <c r="JI163" i="2"/>
  <c r="JV163" i="2" s="1"/>
  <c r="JI230" i="2"/>
  <c r="JV230" i="2" s="1"/>
  <c r="JI225" i="2"/>
  <c r="JV225" i="2" s="1"/>
  <c r="JI159" i="2"/>
  <c r="JV159" i="2" s="1"/>
  <c r="JI37" i="2"/>
  <c r="JV37" i="2" s="1"/>
  <c r="JI171" i="2"/>
  <c r="JV171" i="2" s="1"/>
  <c r="JI86" i="2"/>
  <c r="JV86" i="2" s="1"/>
  <c r="JI254" i="2"/>
  <c r="JV254" i="2" s="1"/>
  <c r="JI212" i="2"/>
  <c r="JV212" i="2" s="1"/>
  <c r="JI149" i="2"/>
  <c r="JV149" i="2" s="1"/>
  <c r="JI60" i="2"/>
  <c r="JV60" i="2" s="1"/>
  <c r="JI28" i="2"/>
  <c r="JV28" i="2" s="1"/>
  <c r="JI124" i="2"/>
  <c r="JV124" i="2" s="1"/>
  <c r="JI95" i="2"/>
  <c r="JV95" i="2" s="1"/>
  <c r="JI51" i="2"/>
  <c r="JV51" i="2" s="1"/>
  <c r="JI73" i="2"/>
  <c r="JV73" i="2" s="1"/>
  <c r="JI66" i="2"/>
  <c r="JV66" i="2" s="1"/>
  <c r="JI63" i="2"/>
  <c r="JV63" i="2" s="1"/>
  <c r="JI106" i="2"/>
  <c r="JV106" i="2" s="1"/>
  <c r="JI85" i="2"/>
  <c r="JV85" i="2" s="1"/>
  <c r="JI146" i="2"/>
  <c r="JV146" i="2" s="1"/>
  <c r="JI253" i="2"/>
  <c r="JV253" i="2" s="1"/>
  <c r="JI145" i="2"/>
  <c r="JV145" i="2" s="1"/>
  <c r="JI27" i="2"/>
  <c r="JV27" i="2" s="1"/>
  <c r="JI83" i="2"/>
  <c r="JV83" i="2" s="1"/>
  <c r="JI113" i="2"/>
  <c r="JV113" i="2" s="1"/>
  <c r="JI139" i="2"/>
  <c r="JV139" i="2" s="1"/>
  <c r="JI23" i="2"/>
  <c r="JV23" i="2" s="1"/>
  <c r="JI233" i="2"/>
  <c r="JV233" i="2" s="1"/>
  <c r="JI93" i="2"/>
  <c r="JV93" i="2" s="1"/>
  <c r="JI125" i="2"/>
  <c r="JV125" i="2" s="1"/>
  <c r="JI77" i="2"/>
  <c r="JV77" i="2" s="1"/>
  <c r="JI11" i="2"/>
  <c r="JV11" i="2" s="1"/>
  <c r="JI14" i="2"/>
  <c r="JV14" i="2" s="1"/>
  <c r="JV10" i="2"/>
  <c r="IV10" i="2" s="1"/>
  <c r="II10" i="2"/>
  <c r="CV12" i="2"/>
  <c r="DW12" i="2" s="1"/>
  <c r="D12" i="2" s="1"/>
  <c r="QB12" i="2" s="1"/>
  <c r="DX19" i="2" l="1"/>
  <c r="G19" i="2" s="1"/>
  <c r="QG19" i="2" s="1"/>
  <c r="DX13" i="2"/>
  <c r="G13" i="2" s="1"/>
  <c r="B13" i="2" s="1"/>
  <c r="PZ13" i="2" s="1"/>
  <c r="DX15" i="2"/>
  <c r="DX17" i="2"/>
  <c r="G17" i="2" s="1"/>
  <c r="B17" i="2" s="1"/>
  <c r="PZ17" i="2" s="1"/>
  <c r="DX12" i="2"/>
  <c r="DX20" i="2"/>
  <c r="G20" i="2" s="1"/>
  <c r="B20" i="2" s="1"/>
  <c r="PZ20" i="2" s="1"/>
  <c r="DX16" i="2"/>
  <c r="NK16" i="2" s="1"/>
  <c r="DX14" i="2"/>
  <c r="G14" i="2" s="1"/>
  <c r="B14" i="2" s="1"/>
  <c r="PZ14" i="2" s="1"/>
  <c r="DX18" i="2"/>
  <c r="NK18" i="2" s="1"/>
  <c r="DX11" i="2"/>
  <c r="G11" i="2" s="1"/>
  <c r="QI17" i="2"/>
  <c r="QI16" i="2"/>
  <c r="QI18" i="2"/>
  <c r="QI12" i="2"/>
  <c r="QI20" i="2"/>
  <c r="QI15" i="2"/>
  <c r="NK12" i="2"/>
  <c r="II15" i="2"/>
  <c r="IV15" i="2" s="1"/>
  <c r="II13" i="2"/>
  <c r="IV13" i="2" s="1"/>
  <c r="II20" i="2"/>
  <c r="IV20" i="2" s="1"/>
  <c r="II19" i="2"/>
  <c r="IV19" i="2" s="1"/>
  <c r="II16" i="2"/>
  <c r="IV16" i="2" s="1"/>
  <c r="II12" i="2"/>
  <c r="IV12" i="2" s="1"/>
  <c r="II17" i="2"/>
  <c r="IV17" i="2" s="1"/>
  <c r="II18" i="2"/>
  <c r="IV18" i="2" s="1"/>
  <c r="II11" i="2"/>
  <c r="IV11" i="2" s="1"/>
  <c r="II14" i="2"/>
  <c r="IV14" i="2" s="1"/>
  <c r="JJ18" i="2"/>
  <c r="JW18" i="2" s="1"/>
  <c r="JJ17" i="2"/>
  <c r="JW17" i="2" s="1"/>
  <c r="JJ16" i="2"/>
  <c r="JW16" i="2" s="1"/>
  <c r="JJ20" i="2"/>
  <c r="JW20" i="2" s="1"/>
  <c r="JJ13" i="2"/>
  <c r="JW13" i="2" s="1"/>
  <c r="JJ14" i="2"/>
  <c r="JW14" i="2" s="1"/>
  <c r="JJ11" i="2"/>
  <c r="JW11" i="2" s="1"/>
  <c r="JJ15" i="2"/>
  <c r="JW15" i="2" s="1"/>
  <c r="JJ19" i="2"/>
  <c r="JW19" i="2" s="1"/>
  <c r="NK20" i="2"/>
  <c r="G16" i="2"/>
  <c r="G18" i="2"/>
  <c r="NK19" i="2"/>
  <c r="DW18" i="2"/>
  <c r="D18" i="2" s="1"/>
  <c r="QB18" i="2" s="1"/>
  <c r="IJ10" i="2"/>
  <c r="JW10" i="2"/>
  <c r="IW10" i="2" s="1"/>
  <c r="L78" i="1"/>
  <c r="L40" i="1"/>
  <c r="L77" i="1"/>
  <c r="L44" i="1"/>
  <c r="L46" i="1"/>
  <c r="L73" i="1"/>
  <c r="L42" i="1"/>
  <c r="L43" i="1"/>
  <c r="L66" i="1"/>
  <c r="L69" i="1"/>
  <c r="L61" i="1"/>
  <c r="L31" i="1"/>
  <c r="L67" i="1"/>
  <c r="L29" i="1"/>
  <c r="L49" i="1"/>
  <c r="L72" i="1"/>
  <c r="L52" i="1"/>
  <c r="L54" i="1"/>
  <c r="L53" i="1"/>
  <c r="L51" i="1"/>
  <c r="L74" i="1"/>
  <c r="L75" i="1"/>
  <c r="L45" i="1"/>
  <c r="L79" i="1"/>
  <c r="L71" i="1"/>
  <c r="L60" i="1"/>
  <c r="L48" i="1"/>
  <c r="L63" i="1"/>
  <c r="L55" i="1"/>
  <c r="L57" i="1"/>
  <c r="L81" i="1"/>
  <c r="L50" i="1"/>
  <c r="L37" i="1"/>
  <c r="L39" i="1"/>
  <c r="L32" i="1"/>
  <c r="L56" i="1"/>
  <c r="L68" i="1"/>
  <c r="L41" i="1"/>
  <c r="L59" i="1"/>
  <c r="L82" i="1"/>
  <c r="L47" i="1"/>
  <c r="L36" i="1"/>
  <c r="L38" i="1"/>
  <c r="L64" i="1"/>
  <c r="L65" i="1"/>
  <c r="L34" i="1"/>
  <c r="L30" i="1"/>
  <c r="L70" i="1"/>
  <c r="L62" i="1"/>
  <c r="L35" i="1"/>
  <c r="L58" i="1"/>
  <c r="L33" i="1"/>
  <c r="L76" i="1"/>
  <c r="L80" i="1"/>
  <c r="JK10" i="2"/>
  <c r="KK13" i="2"/>
  <c r="KK19" i="2"/>
  <c r="KK51" i="2"/>
  <c r="KK83" i="2"/>
  <c r="KK115" i="2"/>
  <c r="KK147" i="2"/>
  <c r="KK192" i="2"/>
  <c r="KK208" i="2"/>
  <c r="KK224" i="2"/>
  <c r="KK240" i="2"/>
  <c r="KK256" i="2"/>
  <c r="KK64" i="2"/>
  <c r="KK128" i="2"/>
  <c r="KK34" i="2"/>
  <c r="KK98" i="2"/>
  <c r="KK172" i="2"/>
  <c r="KK16" i="2"/>
  <c r="KK25" i="2"/>
  <c r="KK57" i="2"/>
  <c r="KK97" i="2"/>
  <c r="KK129" i="2"/>
  <c r="KK186" i="2"/>
  <c r="KK211" i="2"/>
  <c r="KK243" i="2"/>
  <c r="KK76" i="2"/>
  <c r="KK94" i="2"/>
  <c r="KK18" i="2"/>
  <c r="KK29" i="2"/>
  <c r="KK61" i="2"/>
  <c r="KK93" i="2"/>
  <c r="KK125" i="2"/>
  <c r="KK162" i="2"/>
  <c r="KK197" i="2"/>
  <c r="KK213" i="2"/>
  <c r="KK229" i="2"/>
  <c r="KK245" i="2"/>
  <c r="KK20" i="2"/>
  <c r="KK84" i="2"/>
  <c r="KK148" i="2"/>
  <c r="KK54" i="2"/>
  <c r="KK118" i="2"/>
  <c r="KK159" i="2"/>
  <c r="KK154" i="2"/>
  <c r="KK231" i="2"/>
  <c r="KK60" i="2"/>
  <c r="KK110" i="2"/>
  <c r="KK185" i="2"/>
  <c r="KK47" i="2"/>
  <c r="KK79" i="2"/>
  <c r="KK111" i="2"/>
  <c r="KK143" i="2"/>
  <c r="KK190" i="2"/>
  <c r="KK206" i="2"/>
  <c r="KK222" i="2"/>
  <c r="KK242" i="2"/>
  <c r="KK258" i="2"/>
  <c r="KK72" i="2"/>
  <c r="KK136" i="2"/>
  <c r="KK42" i="2"/>
  <c r="KK106" i="2"/>
  <c r="KK167" i="2"/>
  <c r="KK140" i="2"/>
  <c r="KK164" i="2"/>
  <c r="KK27" i="2"/>
  <c r="KK59" i="2"/>
  <c r="KK91" i="2"/>
  <c r="KK123" i="2"/>
  <c r="KK158" i="2"/>
  <c r="KK212" i="2"/>
  <c r="KK228" i="2"/>
  <c r="KK244" i="2"/>
  <c r="KK260" i="2"/>
  <c r="KK80" i="2"/>
  <c r="KK144" i="2"/>
  <c r="KK50" i="2"/>
  <c r="KK114" i="2"/>
  <c r="KK157" i="2"/>
  <c r="KK33" i="2"/>
  <c r="KK65" i="2"/>
  <c r="KK105" i="2"/>
  <c r="KK137" i="2"/>
  <c r="KK191" i="2"/>
  <c r="KK215" i="2"/>
  <c r="KK251" i="2"/>
  <c r="KK124" i="2"/>
  <c r="KK142" i="2"/>
  <c r="KK37" i="2"/>
  <c r="KK69" i="2"/>
  <c r="KK101" i="2"/>
  <c r="KK133" i="2"/>
  <c r="KK178" i="2"/>
  <c r="KK201" i="2"/>
  <c r="KK217" i="2"/>
  <c r="KK233" i="2"/>
  <c r="KK249" i="2"/>
  <c r="KK36" i="2"/>
  <c r="KK100" i="2"/>
  <c r="KK176" i="2"/>
  <c r="KK70" i="2"/>
  <c r="KK238" i="2"/>
  <c r="KK195" i="2"/>
  <c r="KK239" i="2"/>
  <c r="KK108" i="2"/>
  <c r="KK15" i="2"/>
  <c r="KK23" i="2"/>
  <c r="KK55" i="2"/>
  <c r="KK87" i="2"/>
  <c r="KK119" i="2"/>
  <c r="KK151" i="2"/>
  <c r="KK194" i="2"/>
  <c r="KK210" i="2"/>
  <c r="KK226" i="2"/>
  <c r="KK246" i="2"/>
  <c r="KK24" i="2"/>
  <c r="KK88" i="2"/>
  <c r="KK152" i="2"/>
  <c r="KK58" i="2"/>
  <c r="KK219" i="2"/>
  <c r="KK30" i="2"/>
  <c r="KK183" i="2"/>
  <c r="KK177" i="2"/>
  <c r="KK43" i="2"/>
  <c r="KK107" i="2"/>
  <c r="KK188" i="2"/>
  <c r="KK236" i="2"/>
  <c r="KK48" i="2"/>
  <c r="KK163" i="2"/>
  <c r="KK146" i="2"/>
  <c r="KK11" i="2"/>
  <c r="KK121" i="2"/>
  <c r="KK203" i="2"/>
  <c r="KK44" i="2"/>
  <c r="KK14" i="2"/>
  <c r="KK85" i="2"/>
  <c r="KK149" i="2"/>
  <c r="KK209" i="2"/>
  <c r="KK241" i="2"/>
  <c r="KK132" i="2"/>
  <c r="KK102" i="2"/>
  <c r="KK89" i="2"/>
  <c r="KK46" i="2"/>
  <c r="KK39" i="2"/>
  <c r="KK103" i="2"/>
  <c r="KK202" i="2"/>
  <c r="KK234" i="2"/>
  <c r="KK56" i="2"/>
  <c r="KK90" i="2"/>
  <c r="KK92" i="2"/>
  <c r="KK17" i="2"/>
  <c r="KK196" i="2"/>
  <c r="KK175" i="2"/>
  <c r="KK165" i="2"/>
  <c r="KK134" i="2"/>
  <c r="KK122" i="2"/>
  <c r="KK220" i="2"/>
  <c r="KK81" i="2"/>
  <c r="KK53" i="2"/>
  <c r="KK257" i="2"/>
  <c r="KK255" i="2"/>
  <c r="KK182" i="2"/>
  <c r="KK26" i="2"/>
  <c r="KK161" i="2"/>
  <c r="KK35" i="2"/>
  <c r="KK67" i="2"/>
  <c r="KK99" i="2"/>
  <c r="KK131" i="2"/>
  <c r="KK174" i="2"/>
  <c r="KK200" i="2"/>
  <c r="KK216" i="2"/>
  <c r="KK232" i="2"/>
  <c r="KK248" i="2"/>
  <c r="KK32" i="2"/>
  <c r="KK96" i="2"/>
  <c r="KK168" i="2"/>
  <c r="KK66" i="2"/>
  <c r="KK130" i="2"/>
  <c r="KK179" i="2"/>
  <c r="KK173" i="2"/>
  <c r="KK41" i="2"/>
  <c r="KK73" i="2"/>
  <c r="KK113" i="2"/>
  <c r="KK145" i="2"/>
  <c r="KK199" i="2"/>
  <c r="KK227" i="2"/>
  <c r="KK259" i="2"/>
  <c r="KK155" i="2"/>
  <c r="KK187" i="2"/>
  <c r="KK181" i="2"/>
  <c r="KK45" i="2"/>
  <c r="KK77" i="2"/>
  <c r="KK109" i="2"/>
  <c r="KK141" i="2"/>
  <c r="KK189" i="2"/>
  <c r="KK205" i="2"/>
  <c r="KK221" i="2"/>
  <c r="KK237" i="2"/>
  <c r="KK253" i="2"/>
  <c r="KK52" i="2"/>
  <c r="KK116" i="2"/>
  <c r="KK22" i="2"/>
  <c r="KK86" i="2"/>
  <c r="KK150" i="2"/>
  <c r="KK156" i="2"/>
  <c r="KK207" i="2"/>
  <c r="KK247" i="2"/>
  <c r="KK160" i="2"/>
  <c r="KK153" i="2"/>
  <c r="KK31" i="2"/>
  <c r="KK63" i="2"/>
  <c r="KK95" i="2"/>
  <c r="KK127" i="2"/>
  <c r="KK166" i="2"/>
  <c r="KK198" i="2"/>
  <c r="KK214" i="2"/>
  <c r="KK230" i="2"/>
  <c r="KK250" i="2"/>
  <c r="KK40" i="2"/>
  <c r="KK104" i="2"/>
  <c r="KK184" i="2"/>
  <c r="KK74" i="2"/>
  <c r="KK138" i="2"/>
  <c r="KK28" i="2"/>
  <c r="KK78" i="2"/>
  <c r="KX10" i="2"/>
  <c r="KK75" i="2"/>
  <c r="KK139" i="2"/>
  <c r="KK204" i="2"/>
  <c r="KK252" i="2"/>
  <c r="KK112" i="2"/>
  <c r="KK82" i="2"/>
  <c r="KK12" i="2"/>
  <c r="KK49" i="2"/>
  <c r="KK170" i="2"/>
  <c r="KK235" i="2"/>
  <c r="KK62" i="2"/>
  <c r="KK21" i="2"/>
  <c r="KK117" i="2"/>
  <c r="KK193" i="2"/>
  <c r="KK225" i="2"/>
  <c r="KK68" i="2"/>
  <c r="KK38" i="2"/>
  <c r="KK180" i="2"/>
  <c r="KK223" i="2"/>
  <c r="KK169" i="2"/>
  <c r="KK71" i="2"/>
  <c r="KK135" i="2"/>
  <c r="KK218" i="2"/>
  <c r="KK254" i="2"/>
  <c r="KK120" i="2"/>
  <c r="KK171" i="2"/>
  <c r="KK126" i="2"/>
  <c r="JJ127" i="2"/>
  <c r="JW127" i="2" s="1"/>
  <c r="JJ103" i="2"/>
  <c r="JW103" i="2" s="1"/>
  <c r="JJ107" i="2"/>
  <c r="JW107" i="2" s="1"/>
  <c r="JJ111" i="2"/>
  <c r="JW111" i="2" s="1"/>
  <c r="JJ69" i="2"/>
  <c r="JW69" i="2" s="1"/>
  <c r="JJ56" i="2"/>
  <c r="JW56" i="2" s="1"/>
  <c r="JJ52" i="2"/>
  <c r="JW52" i="2" s="1"/>
  <c r="JJ30" i="2"/>
  <c r="JW30" i="2" s="1"/>
  <c r="JJ58" i="2"/>
  <c r="JW58" i="2" s="1"/>
  <c r="JJ45" i="2"/>
  <c r="JW45" i="2" s="1"/>
  <c r="JJ254" i="2"/>
  <c r="JW254" i="2" s="1"/>
  <c r="JJ238" i="2"/>
  <c r="JW238" i="2" s="1"/>
  <c r="JJ222" i="2"/>
  <c r="JW222" i="2" s="1"/>
  <c r="JJ201" i="2"/>
  <c r="JW201" i="2" s="1"/>
  <c r="JJ202" i="2"/>
  <c r="JW202" i="2" s="1"/>
  <c r="JJ173" i="2"/>
  <c r="JW173" i="2" s="1"/>
  <c r="JJ158" i="2"/>
  <c r="JW158" i="2" s="1"/>
  <c r="JJ114" i="2"/>
  <c r="JW114" i="2" s="1"/>
  <c r="JJ82" i="2"/>
  <c r="JW82" i="2" s="1"/>
  <c r="JJ93" i="2"/>
  <c r="JW93" i="2" s="1"/>
  <c r="JJ119" i="2"/>
  <c r="JW119" i="2" s="1"/>
  <c r="JJ35" i="2"/>
  <c r="JW35" i="2" s="1"/>
  <c r="JJ257" i="2"/>
  <c r="JW257" i="2" s="1"/>
  <c r="JJ241" i="2"/>
  <c r="JW241" i="2" s="1"/>
  <c r="JJ225" i="2"/>
  <c r="JW225" i="2" s="1"/>
  <c r="JJ207" i="2"/>
  <c r="JW207" i="2" s="1"/>
  <c r="JJ172" i="2"/>
  <c r="JW172" i="2" s="1"/>
  <c r="JJ148" i="2"/>
  <c r="JW148" i="2" s="1"/>
  <c r="JJ176" i="2"/>
  <c r="JW176" i="2" s="1"/>
  <c r="JJ120" i="2"/>
  <c r="JW120" i="2" s="1"/>
  <c r="JJ88" i="2"/>
  <c r="JW88" i="2" s="1"/>
  <c r="JJ73" i="2"/>
  <c r="JW73" i="2" s="1"/>
  <c r="JJ137" i="2"/>
  <c r="JW137" i="2" s="1"/>
  <c r="JJ145" i="2"/>
  <c r="JW145" i="2" s="1"/>
  <c r="JJ41" i="2"/>
  <c r="JW41" i="2" s="1"/>
  <c r="JJ260" i="2"/>
  <c r="JW260" i="2" s="1"/>
  <c r="JJ244" i="2"/>
  <c r="JW244" i="2" s="1"/>
  <c r="JJ228" i="2"/>
  <c r="JW228" i="2" s="1"/>
  <c r="JJ212" i="2"/>
  <c r="JW212" i="2" s="1"/>
  <c r="JJ181" i="2"/>
  <c r="JW181" i="2" s="1"/>
  <c r="JJ160" i="2"/>
  <c r="JW160" i="2" s="1"/>
  <c r="JJ200" i="2"/>
  <c r="JW200" i="2" s="1"/>
  <c r="JJ126" i="2"/>
  <c r="JW126" i="2" s="1"/>
  <c r="JJ94" i="2"/>
  <c r="JW94" i="2" s="1"/>
  <c r="JJ70" i="2"/>
  <c r="JW70" i="2" s="1"/>
  <c r="JJ133" i="2"/>
  <c r="JW133" i="2" s="1"/>
  <c r="JJ23" i="2"/>
  <c r="JW23" i="2" s="1"/>
  <c r="JJ223" i="2"/>
  <c r="JW223" i="2" s="1"/>
  <c r="JJ166" i="2"/>
  <c r="JW166" i="2" s="1"/>
  <c r="JJ259" i="2"/>
  <c r="JW259" i="2" s="1"/>
  <c r="JJ124" i="2"/>
  <c r="JW124" i="2" s="1"/>
  <c r="JJ251" i="2"/>
  <c r="JW251" i="2" s="1"/>
  <c r="JJ190" i="2"/>
  <c r="JW190" i="2" s="1"/>
  <c r="JJ76" i="2"/>
  <c r="JW76" i="2" s="1"/>
  <c r="JJ154" i="2"/>
  <c r="JW154" i="2" s="1"/>
  <c r="JJ243" i="2"/>
  <c r="JW243" i="2" s="1"/>
  <c r="JJ141" i="2"/>
  <c r="JW141" i="2" s="1"/>
  <c r="JJ231" i="2"/>
  <c r="JW231" i="2" s="1"/>
  <c r="JJ147" i="2"/>
  <c r="JW147" i="2" s="1"/>
  <c r="JJ81" i="2"/>
  <c r="JW81" i="2" s="1"/>
  <c r="JJ115" i="2"/>
  <c r="JW115" i="2" s="1"/>
  <c r="JJ68" i="2"/>
  <c r="JW68" i="2" s="1"/>
  <c r="JJ38" i="2"/>
  <c r="JW38" i="2" s="1"/>
  <c r="JJ135" i="2"/>
  <c r="JW135" i="2" s="1"/>
  <c r="JJ64" i="2"/>
  <c r="JW64" i="2" s="1"/>
  <c r="JJ87" i="2"/>
  <c r="JW87" i="2" s="1"/>
  <c r="JJ24" i="2"/>
  <c r="JW24" i="2" s="1"/>
  <c r="JJ139" i="2"/>
  <c r="JW139" i="2" s="1"/>
  <c r="JJ42" i="2"/>
  <c r="JW42" i="2" s="1"/>
  <c r="JJ21" i="2"/>
  <c r="JW21" i="2" s="1"/>
  <c r="JJ53" i="2"/>
  <c r="JW53" i="2" s="1"/>
  <c r="JJ250" i="2"/>
  <c r="JW250" i="2" s="1"/>
  <c r="JJ234" i="2"/>
  <c r="JW234" i="2" s="1"/>
  <c r="JJ218" i="2"/>
  <c r="JW218" i="2" s="1"/>
  <c r="JJ193" i="2"/>
  <c r="JW193" i="2" s="1"/>
  <c r="JJ186" i="2"/>
  <c r="JW186" i="2" s="1"/>
  <c r="JJ159" i="2"/>
  <c r="JW159" i="2" s="1"/>
  <c r="JJ138" i="2"/>
  <c r="JW138" i="2" s="1"/>
  <c r="JJ106" i="2"/>
  <c r="JW106" i="2" s="1"/>
  <c r="JJ74" i="2"/>
  <c r="JW74" i="2" s="1"/>
  <c r="JJ109" i="2"/>
  <c r="JW109" i="2" s="1"/>
  <c r="JJ99" i="2"/>
  <c r="JW99" i="2" s="1"/>
  <c r="JJ43" i="2"/>
  <c r="JW43" i="2" s="1"/>
  <c r="JJ253" i="2"/>
  <c r="JW253" i="2" s="1"/>
  <c r="JJ237" i="2"/>
  <c r="JW237" i="2" s="1"/>
  <c r="JJ221" i="2"/>
  <c r="JW221" i="2" s="1"/>
  <c r="JJ199" i="2"/>
  <c r="JW199" i="2" s="1"/>
  <c r="JJ198" i="2"/>
  <c r="JW198" i="2" s="1"/>
  <c r="JJ170" i="2"/>
  <c r="JW170" i="2" s="1"/>
  <c r="JJ150" i="2"/>
  <c r="JW150" i="2" s="1"/>
  <c r="JJ112" i="2"/>
  <c r="JW112" i="2" s="1"/>
  <c r="JJ80" i="2"/>
  <c r="JW80" i="2" s="1"/>
  <c r="JJ89" i="2"/>
  <c r="JW89" i="2" s="1"/>
  <c r="JJ174" i="2"/>
  <c r="JW174" i="2" s="1"/>
  <c r="JJ49" i="2"/>
  <c r="JW49" i="2" s="1"/>
  <c r="JJ256" i="2"/>
  <c r="JW256" i="2" s="1"/>
  <c r="JJ240" i="2"/>
  <c r="JW240" i="2" s="1"/>
  <c r="JJ224" i="2"/>
  <c r="JW224" i="2" s="1"/>
  <c r="JJ205" i="2"/>
  <c r="JW205" i="2" s="1"/>
  <c r="JJ210" i="2"/>
  <c r="JW210" i="2" s="1"/>
  <c r="JJ144" i="2"/>
  <c r="JW144" i="2" s="1"/>
  <c r="JJ171" i="2"/>
  <c r="JW171" i="2" s="1"/>
  <c r="JJ118" i="2"/>
  <c r="JW118" i="2" s="1"/>
  <c r="JJ86" i="2"/>
  <c r="JW86" i="2" s="1"/>
  <c r="JJ85" i="2"/>
  <c r="JW85" i="2" s="1"/>
  <c r="JJ146" i="2"/>
  <c r="JW146" i="2" s="1"/>
  <c r="JJ55" i="2"/>
  <c r="JW55" i="2" s="1"/>
  <c r="JJ203" i="2"/>
  <c r="JW203" i="2" s="1"/>
  <c r="JJ116" i="2"/>
  <c r="JW116" i="2" s="1"/>
  <c r="JJ227" i="2"/>
  <c r="JW227" i="2" s="1"/>
  <c r="JJ66" i="2"/>
  <c r="JW66" i="2" s="1"/>
  <c r="JJ235" i="2"/>
  <c r="JW235" i="2" s="1"/>
  <c r="JJ163" i="2"/>
  <c r="JW163" i="2" s="1"/>
  <c r="JJ97" i="2"/>
  <c r="JW97" i="2" s="1"/>
  <c r="JJ161" i="2"/>
  <c r="JW161" i="2" s="1"/>
  <c r="JJ179" i="2"/>
  <c r="JW179" i="2" s="1"/>
  <c r="JJ62" i="2"/>
  <c r="JW62" i="2" s="1"/>
  <c r="JJ215" i="2"/>
  <c r="JW215" i="2" s="1"/>
  <c r="JJ132" i="2"/>
  <c r="JW132" i="2" s="1"/>
  <c r="JJ129" i="2"/>
  <c r="JW129" i="2" s="1"/>
  <c r="JJ34" i="2"/>
  <c r="JW34" i="2" s="1"/>
  <c r="JJ75" i="2"/>
  <c r="JW75" i="2" s="1"/>
  <c r="JJ36" i="2"/>
  <c r="JW36" i="2" s="1"/>
  <c r="JJ123" i="2"/>
  <c r="JW123" i="2" s="1"/>
  <c r="JJ188" i="2"/>
  <c r="JW188" i="2" s="1"/>
  <c r="JJ95" i="2"/>
  <c r="JW95" i="2" s="1"/>
  <c r="JJ46" i="2"/>
  <c r="JW46" i="2" s="1"/>
  <c r="JJ83" i="2"/>
  <c r="JW83" i="2" s="1"/>
  <c r="JJ79" i="2"/>
  <c r="JW79" i="2" s="1"/>
  <c r="JJ71" i="2"/>
  <c r="JW71" i="2" s="1"/>
  <c r="JJ37" i="2"/>
  <c r="JW37" i="2" s="1"/>
  <c r="JJ258" i="2"/>
  <c r="JW258" i="2" s="1"/>
  <c r="JJ242" i="2"/>
  <c r="JW242" i="2" s="1"/>
  <c r="JJ226" i="2"/>
  <c r="JW226" i="2" s="1"/>
  <c r="JJ209" i="2"/>
  <c r="JW209" i="2" s="1"/>
  <c r="JJ177" i="2"/>
  <c r="JW177" i="2" s="1"/>
  <c r="JJ152" i="2"/>
  <c r="JW152" i="2" s="1"/>
  <c r="JJ184" i="2"/>
  <c r="JW184" i="2" s="1"/>
  <c r="JJ122" i="2"/>
  <c r="JW122" i="2" s="1"/>
  <c r="JJ90" i="2"/>
  <c r="JW90" i="2" s="1"/>
  <c r="JJ77" i="2"/>
  <c r="JW77" i="2" s="1"/>
  <c r="JJ131" i="2"/>
  <c r="JW131" i="2" s="1"/>
  <c r="JJ27" i="2"/>
  <c r="JW27" i="2" s="1"/>
  <c r="JJ59" i="2"/>
  <c r="JW59" i="2" s="1"/>
  <c r="JJ245" i="2"/>
  <c r="JW245" i="2" s="1"/>
  <c r="JJ229" i="2"/>
  <c r="JW229" i="2" s="1"/>
  <c r="JJ213" i="2"/>
  <c r="JW213" i="2" s="1"/>
  <c r="JJ183" i="2"/>
  <c r="JW183" i="2" s="1"/>
  <c r="JJ164" i="2"/>
  <c r="JW164" i="2" s="1"/>
  <c r="JJ208" i="2"/>
  <c r="JW208" i="2" s="1"/>
  <c r="JJ128" i="2"/>
  <c r="JW128" i="2" s="1"/>
  <c r="JJ96" i="2"/>
  <c r="JW96" i="2" s="1"/>
  <c r="JJ149" i="2"/>
  <c r="JW149" i="2" s="1"/>
  <c r="JJ121" i="2"/>
  <c r="JW121" i="2" s="1"/>
  <c r="JJ33" i="2"/>
  <c r="JW33" i="2" s="1"/>
  <c r="JJ65" i="2"/>
  <c r="JW65" i="2" s="1"/>
  <c r="JJ248" i="2"/>
  <c r="JW248" i="2" s="1"/>
  <c r="JJ232" i="2"/>
  <c r="JW232" i="2" s="1"/>
  <c r="JJ216" i="2"/>
  <c r="JW216" i="2" s="1"/>
  <c r="JJ189" i="2"/>
  <c r="JW189" i="2" s="1"/>
  <c r="JJ180" i="2"/>
  <c r="JW180" i="2" s="1"/>
  <c r="JJ151" i="2"/>
  <c r="JW151" i="2" s="1"/>
  <c r="JJ134" i="2"/>
  <c r="JW134" i="2" s="1"/>
  <c r="JJ102" i="2"/>
  <c r="JW102" i="2" s="1"/>
  <c r="JJ67" i="2"/>
  <c r="JW67" i="2" s="1"/>
  <c r="JJ117" i="2"/>
  <c r="JW117" i="2" s="1"/>
  <c r="JJ26" i="2"/>
  <c r="JW26" i="2" s="1"/>
  <c r="JJ239" i="2"/>
  <c r="JW239" i="2" s="1"/>
  <c r="JJ178" i="2"/>
  <c r="JW178" i="2" s="1"/>
  <c r="JJ113" i="2"/>
  <c r="JW113" i="2" s="1"/>
  <c r="JJ156" i="2"/>
  <c r="JW156" i="2" s="1"/>
  <c r="JJ47" i="2"/>
  <c r="JW47" i="2" s="1"/>
  <c r="JJ195" i="2"/>
  <c r="JW195" i="2" s="1"/>
  <c r="JJ108" i="2"/>
  <c r="JW108" i="2" s="1"/>
  <c r="JJ175" i="2"/>
  <c r="JW175" i="2" s="1"/>
  <c r="JJ63" i="2"/>
  <c r="JW63" i="2" s="1"/>
  <c r="JJ92" i="2"/>
  <c r="JW92" i="2" s="1"/>
  <c r="JJ247" i="2"/>
  <c r="JW247" i="2" s="1"/>
  <c r="JJ169" i="2"/>
  <c r="JW169" i="2" s="1"/>
  <c r="JJ165" i="2"/>
  <c r="JW165" i="2" s="1"/>
  <c r="JJ22" i="2"/>
  <c r="JW22" i="2" s="1"/>
  <c r="JJ32" i="2"/>
  <c r="JW32" i="2" s="1"/>
  <c r="JJ204" i="2"/>
  <c r="JW204" i="2" s="1"/>
  <c r="JJ246" i="2"/>
  <c r="JW246" i="2" s="1"/>
  <c r="JJ168" i="2"/>
  <c r="JW168" i="2" s="1"/>
  <c r="JJ157" i="2"/>
  <c r="JW157" i="2" s="1"/>
  <c r="JJ249" i="2"/>
  <c r="JW249" i="2" s="1"/>
  <c r="JJ182" i="2"/>
  <c r="JW182" i="2" s="1"/>
  <c r="JJ72" i="2"/>
  <c r="JW72" i="2" s="1"/>
  <c r="JJ57" i="2"/>
  <c r="JW57" i="2" s="1"/>
  <c r="JJ197" i="2"/>
  <c r="JW197" i="2" s="1"/>
  <c r="JJ110" i="2"/>
  <c r="JW110" i="2" s="1"/>
  <c r="JJ255" i="2"/>
  <c r="JW255" i="2" s="1"/>
  <c r="JJ162" i="2"/>
  <c r="JW162" i="2" s="1"/>
  <c r="JJ31" i="2"/>
  <c r="JW31" i="2" s="1"/>
  <c r="JJ100" i="2"/>
  <c r="JW100" i="2" s="1"/>
  <c r="JJ91" i="2"/>
  <c r="JW91" i="2" s="1"/>
  <c r="JJ143" i="2"/>
  <c r="JW143" i="2" s="1"/>
  <c r="JJ233" i="2"/>
  <c r="JW233" i="2" s="1"/>
  <c r="JJ105" i="2"/>
  <c r="JW105" i="2" s="1"/>
  <c r="JJ194" i="2"/>
  <c r="JW194" i="2" s="1"/>
  <c r="JJ206" i="2"/>
  <c r="JW206" i="2" s="1"/>
  <c r="JJ219" i="2"/>
  <c r="JW219" i="2" s="1"/>
  <c r="JJ54" i="2"/>
  <c r="JW54" i="2" s="1"/>
  <c r="JJ40" i="2"/>
  <c r="JW40" i="2" s="1"/>
  <c r="JJ153" i="2"/>
  <c r="JW153" i="2" s="1"/>
  <c r="JJ230" i="2"/>
  <c r="JW230" i="2" s="1"/>
  <c r="JJ48" i="2"/>
  <c r="JW48" i="2" s="1"/>
  <c r="JJ155" i="2"/>
  <c r="JW155" i="2" s="1"/>
  <c r="JJ252" i="2"/>
  <c r="JW252" i="2" s="1"/>
  <c r="JJ78" i="2"/>
  <c r="JW78" i="2" s="1"/>
  <c r="JJ192" i="2"/>
  <c r="JW192" i="2" s="1"/>
  <c r="JJ50" i="2"/>
  <c r="JW50" i="2" s="1"/>
  <c r="JJ29" i="2"/>
  <c r="JW29" i="2" s="1"/>
  <c r="JJ214" i="2"/>
  <c r="JW214" i="2" s="1"/>
  <c r="JJ130" i="2"/>
  <c r="JW130" i="2" s="1"/>
  <c r="JJ217" i="2"/>
  <c r="JW217" i="2" s="1"/>
  <c r="JJ136" i="2"/>
  <c r="JW136" i="2" s="1"/>
  <c r="JJ60" i="2"/>
  <c r="JW60" i="2" s="1"/>
  <c r="JJ236" i="2"/>
  <c r="JW236" i="2" s="1"/>
  <c r="JJ167" i="2"/>
  <c r="JW167" i="2" s="1"/>
  <c r="JJ101" i="2"/>
  <c r="JW101" i="2" s="1"/>
  <c r="JJ84" i="2"/>
  <c r="JW84" i="2" s="1"/>
  <c r="JJ140" i="2"/>
  <c r="JW140" i="2" s="1"/>
  <c r="JJ39" i="2"/>
  <c r="JW39" i="2" s="1"/>
  <c r="JJ28" i="2"/>
  <c r="JW28" i="2" s="1"/>
  <c r="JJ44" i="2"/>
  <c r="JW44" i="2" s="1"/>
  <c r="JJ61" i="2"/>
  <c r="JW61" i="2" s="1"/>
  <c r="JJ185" i="2"/>
  <c r="JW185" i="2" s="1"/>
  <c r="JJ98" i="2"/>
  <c r="JW98" i="2" s="1"/>
  <c r="JJ51" i="2"/>
  <c r="JW51" i="2" s="1"/>
  <c r="JJ191" i="2"/>
  <c r="JW191" i="2" s="1"/>
  <c r="JJ104" i="2"/>
  <c r="JW104" i="2" s="1"/>
  <c r="JJ25" i="2"/>
  <c r="JW25" i="2" s="1"/>
  <c r="JJ220" i="2"/>
  <c r="JW220" i="2" s="1"/>
  <c r="JJ142" i="2"/>
  <c r="JW142" i="2" s="1"/>
  <c r="JJ196" i="2"/>
  <c r="JW196" i="2" s="1"/>
  <c r="JJ211" i="2"/>
  <c r="JW211" i="2" s="1"/>
  <c r="JJ125" i="2"/>
  <c r="JW125" i="2" s="1"/>
  <c r="JJ187" i="2"/>
  <c r="JW187" i="2" s="1"/>
  <c r="BA9" i="4"/>
  <c r="BA41" i="3"/>
  <c r="BB41" i="3" s="1"/>
  <c r="KK6" i="2"/>
  <c r="JK12" i="2" s="1"/>
  <c r="JX12" i="2" s="1"/>
  <c r="KY20" i="2"/>
  <c r="KY19" i="2"/>
  <c r="KY18" i="2"/>
  <c r="KY17" i="2"/>
  <c r="KY16" i="2"/>
  <c r="KY15" i="2"/>
  <c r="KY14" i="2"/>
  <c r="KY13" i="2"/>
  <c r="KL10" i="2"/>
  <c r="KM8" i="2"/>
  <c r="KY12" i="2"/>
  <c r="KY11" i="2"/>
  <c r="DW15" i="2"/>
  <c r="D15" i="2" s="1"/>
  <c r="G15" i="2"/>
  <c r="NK15" i="2"/>
  <c r="DW16" i="2"/>
  <c r="D16" i="2" s="1"/>
  <c r="QB16" i="2" s="1"/>
  <c r="BB8" i="4"/>
  <c r="JJ12" i="2"/>
  <c r="JW12" i="2" s="1"/>
  <c r="M30" i="4"/>
  <c r="NK14" i="2" l="1"/>
  <c r="QG20" i="2"/>
  <c r="B19" i="2"/>
  <c r="PZ19" i="2" s="1"/>
  <c r="QG13" i="2"/>
  <c r="NK17" i="2"/>
  <c r="NK11" i="2"/>
  <c r="NK13" i="2"/>
  <c r="G12" i="2"/>
  <c r="B12" i="2" s="1"/>
  <c r="PZ12" i="2" s="1"/>
  <c r="QG14" i="2"/>
  <c r="QG17" i="2"/>
  <c r="B15" i="2"/>
  <c r="PZ15" i="2" s="1"/>
  <c r="QG15" i="2"/>
  <c r="B18" i="2"/>
  <c r="PZ18" i="2" s="1"/>
  <c r="QG18" i="2"/>
  <c r="B16" i="2"/>
  <c r="PZ16" i="2" s="1"/>
  <c r="QG16" i="2"/>
  <c r="B11" i="2"/>
  <c r="PZ11" i="2" s="1"/>
  <c r="QG11" i="2"/>
  <c r="Y30" i="4"/>
  <c r="QB15" i="2"/>
  <c r="IJ12" i="2"/>
  <c r="IJ11" i="2"/>
  <c r="IW11" i="2" s="1"/>
  <c r="IJ19" i="2"/>
  <c r="IW19" i="2" s="1"/>
  <c r="IJ16" i="2"/>
  <c r="IW16" i="2" s="1"/>
  <c r="IJ15" i="2"/>
  <c r="IW15" i="2" s="1"/>
  <c r="IJ17" i="2"/>
  <c r="IW17" i="2" s="1"/>
  <c r="IJ13" i="2"/>
  <c r="IW13" i="2" s="1"/>
  <c r="IJ20" i="2"/>
  <c r="IW20" i="2" s="1"/>
  <c r="IJ18" i="2"/>
  <c r="IW18" i="2" s="1"/>
  <c r="IJ14" i="2"/>
  <c r="IW14" i="2" s="1"/>
  <c r="BC8" i="4"/>
  <c r="JK11" i="2"/>
  <c r="JX11" i="2" s="1"/>
  <c r="JK19" i="2"/>
  <c r="JX19" i="2" s="1"/>
  <c r="JK18" i="2"/>
  <c r="JX18" i="2" s="1"/>
  <c r="KL26" i="2"/>
  <c r="KL58" i="2"/>
  <c r="KL90" i="2"/>
  <c r="KL122" i="2"/>
  <c r="KL156" i="2"/>
  <c r="KL181" i="2"/>
  <c r="KL47" i="2"/>
  <c r="KL111" i="2"/>
  <c r="JL10" i="2"/>
  <c r="KY10" i="2"/>
  <c r="KL42" i="2"/>
  <c r="KL74" i="2"/>
  <c r="KL106" i="2"/>
  <c r="KL138" i="2"/>
  <c r="KL13" i="2"/>
  <c r="KL183" i="2"/>
  <c r="KL79" i="2"/>
  <c r="KL143" i="2"/>
  <c r="KL121" i="2"/>
  <c r="KL217" i="2"/>
  <c r="KL249" i="2"/>
  <c r="KL182" i="2"/>
  <c r="KL170" i="2"/>
  <c r="KL220" i="2"/>
  <c r="KL252" i="2"/>
  <c r="KL62" i="2"/>
  <c r="KL134" i="2"/>
  <c r="KL71" i="2"/>
  <c r="KL178" i="2"/>
  <c r="KL21" i="2"/>
  <c r="KL216" i="2"/>
  <c r="KL20" i="2"/>
  <c r="KL52" i="2"/>
  <c r="KL84" i="2"/>
  <c r="KL116" i="2"/>
  <c r="KL148" i="2"/>
  <c r="KL169" i="2"/>
  <c r="KL35" i="2"/>
  <c r="KL99" i="2"/>
  <c r="KL155" i="2"/>
  <c r="KL195" i="2"/>
  <c r="KL227" i="2"/>
  <c r="KL259" i="2"/>
  <c r="KL219" i="2"/>
  <c r="KL18" i="2"/>
  <c r="KL204" i="2"/>
  <c r="KL132" i="2"/>
  <c r="KL135" i="2"/>
  <c r="KL136" i="2"/>
  <c r="KL34" i="2"/>
  <c r="KL98" i="2"/>
  <c r="KL172" i="2"/>
  <c r="KL63" i="2"/>
  <c r="KL179" i="2"/>
  <c r="KL209" i="2"/>
  <c r="KL257" i="2"/>
  <c r="KL49" i="2"/>
  <c r="KL212" i="2"/>
  <c r="KL260" i="2"/>
  <c r="KL94" i="2"/>
  <c r="KL23" i="2"/>
  <c r="KL213" i="2"/>
  <c r="KL81" i="2"/>
  <c r="KL12" i="2"/>
  <c r="KL60" i="2"/>
  <c r="KL100" i="2"/>
  <c r="KL140" i="2"/>
  <c r="KL185" i="2"/>
  <c r="KL67" i="2"/>
  <c r="KL147" i="2"/>
  <c r="KL203" i="2"/>
  <c r="KL243" i="2"/>
  <c r="KL190" i="2"/>
  <c r="KL186" i="2"/>
  <c r="KL222" i="2"/>
  <c r="KL254" i="2"/>
  <c r="KL110" i="2"/>
  <c r="KL197" i="2"/>
  <c r="KL248" i="2"/>
  <c r="KL54" i="2"/>
  <c r="KL126" i="2"/>
  <c r="KL167" i="2"/>
  <c r="KL163" i="2"/>
  <c r="KL253" i="2"/>
  <c r="KL208" i="2"/>
  <c r="KL16" i="2"/>
  <c r="KL48" i="2"/>
  <c r="KL80" i="2"/>
  <c r="KL112" i="2"/>
  <c r="KL144" i="2"/>
  <c r="KL161" i="2"/>
  <c r="KL27" i="2"/>
  <c r="KL91" i="2"/>
  <c r="KL154" i="2"/>
  <c r="KL191" i="2"/>
  <c r="KL223" i="2"/>
  <c r="KL255" i="2"/>
  <c r="KL61" i="2"/>
  <c r="KL194" i="2"/>
  <c r="KL226" i="2"/>
  <c r="KL258" i="2"/>
  <c r="KL11" i="2"/>
  <c r="KL66" i="2"/>
  <c r="KL17" i="2"/>
  <c r="KL127" i="2"/>
  <c r="KL233" i="2"/>
  <c r="KL196" i="2"/>
  <c r="KL46" i="2"/>
  <c r="KL151" i="2"/>
  <c r="KL240" i="2"/>
  <c r="KL76" i="2"/>
  <c r="KL176" i="2"/>
  <c r="KL115" i="2"/>
  <c r="KL65" i="2"/>
  <c r="KL238" i="2"/>
  <c r="KL39" i="2"/>
  <c r="KL22" i="2"/>
  <c r="KL164" i="2"/>
  <c r="KL205" i="2"/>
  <c r="KL256" i="2"/>
  <c r="KL64" i="2"/>
  <c r="KL128" i="2"/>
  <c r="KL14" i="2"/>
  <c r="KL123" i="2"/>
  <c r="KL207" i="2"/>
  <c r="KL101" i="2"/>
  <c r="KL210" i="2"/>
  <c r="KL232" i="2"/>
  <c r="KL82" i="2"/>
  <c r="KL146" i="2"/>
  <c r="KL162" i="2"/>
  <c r="KL241" i="2"/>
  <c r="KL244" i="2"/>
  <c r="KL157" i="2"/>
  <c r="KL149" i="2"/>
  <c r="KL44" i="2"/>
  <c r="KL153" i="2"/>
  <c r="KL131" i="2"/>
  <c r="KL235" i="2"/>
  <c r="KL129" i="2"/>
  <c r="KL246" i="2"/>
  <c r="KL200" i="2"/>
  <c r="KL102" i="2"/>
  <c r="KL119" i="2"/>
  <c r="KL145" i="2"/>
  <c r="KL40" i="2"/>
  <c r="KL104" i="2"/>
  <c r="KL175" i="2"/>
  <c r="KL139" i="2"/>
  <c r="KL215" i="2"/>
  <c r="KL166" i="2"/>
  <c r="KL218" i="2"/>
  <c r="KL50" i="2"/>
  <c r="KL114" i="2"/>
  <c r="KL165" i="2"/>
  <c r="KL95" i="2"/>
  <c r="KL57" i="2"/>
  <c r="KL225" i="2"/>
  <c r="KL53" i="2"/>
  <c r="KL113" i="2"/>
  <c r="KL228" i="2"/>
  <c r="KL141" i="2"/>
  <c r="KL118" i="2"/>
  <c r="KL103" i="2"/>
  <c r="KL229" i="2"/>
  <c r="KL189" i="2"/>
  <c r="KL28" i="2"/>
  <c r="KL68" i="2"/>
  <c r="KL108" i="2"/>
  <c r="KL160" i="2"/>
  <c r="KL159" i="2"/>
  <c r="KL83" i="2"/>
  <c r="KL187" i="2"/>
  <c r="KL211" i="2"/>
  <c r="KL251" i="2"/>
  <c r="KL125" i="2"/>
  <c r="KL198" i="2"/>
  <c r="KL230" i="2"/>
  <c r="KL45" i="2"/>
  <c r="KL180" i="2"/>
  <c r="KL237" i="2"/>
  <c r="KL15" i="2"/>
  <c r="KL70" i="2"/>
  <c r="KL142" i="2"/>
  <c r="KL55" i="2"/>
  <c r="KL89" i="2"/>
  <c r="KL85" i="2"/>
  <c r="KL224" i="2"/>
  <c r="KL24" i="2"/>
  <c r="KL56" i="2"/>
  <c r="KL88" i="2"/>
  <c r="KL120" i="2"/>
  <c r="KL152" i="2"/>
  <c r="KL177" i="2"/>
  <c r="KL43" i="2"/>
  <c r="KL107" i="2"/>
  <c r="KL171" i="2"/>
  <c r="KL199" i="2"/>
  <c r="KL231" i="2"/>
  <c r="KL37" i="2"/>
  <c r="KL33" i="2"/>
  <c r="KL202" i="2"/>
  <c r="KL234" i="2"/>
  <c r="KL109" i="2"/>
  <c r="KL130" i="2"/>
  <c r="KL193" i="2"/>
  <c r="KL117" i="2"/>
  <c r="KL236" i="2"/>
  <c r="KL150" i="2"/>
  <c r="KL245" i="2"/>
  <c r="KL36" i="2"/>
  <c r="KL124" i="2"/>
  <c r="KL19" i="2"/>
  <c r="KL73" i="2"/>
  <c r="KL69" i="2"/>
  <c r="KL206" i="2"/>
  <c r="KL174" i="2"/>
  <c r="KL29" i="2"/>
  <c r="KL86" i="2"/>
  <c r="KL87" i="2"/>
  <c r="KL192" i="2"/>
  <c r="KL32" i="2"/>
  <c r="KL96" i="2"/>
  <c r="KL168" i="2"/>
  <c r="KL59" i="2"/>
  <c r="KL41" i="2"/>
  <c r="KL239" i="2"/>
  <c r="KL97" i="2"/>
  <c r="KL242" i="2"/>
  <c r="KL31" i="2"/>
  <c r="KL201" i="2"/>
  <c r="KL93" i="2"/>
  <c r="KL78" i="2"/>
  <c r="KL25" i="2"/>
  <c r="KL77" i="2"/>
  <c r="KL92" i="2"/>
  <c r="KL51" i="2"/>
  <c r="KL137" i="2"/>
  <c r="KL133" i="2"/>
  <c r="KL214" i="2"/>
  <c r="KL38" i="2"/>
  <c r="KL30" i="2"/>
  <c r="KL173" i="2"/>
  <c r="KL221" i="2"/>
  <c r="KL188" i="2"/>
  <c r="KL72" i="2"/>
  <c r="KL184" i="2"/>
  <c r="KL75" i="2"/>
  <c r="KL105" i="2"/>
  <c r="KL247" i="2"/>
  <c r="KL158" i="2"/>
  <c r="KL250" i="2"/>
  <c r="BB9" i="4"/>
  <c r="AX27" i="1"/>
  <c r="L27" i="1" s="1"/>
  <c r="JK47" i="2"/>
  <c r="JX47" i="2" s="1"/>
  <c r="JK33" i="2"/>
  <c r="JX33" i="2" s="1"/>
  <c r="JK46" i="2"/>
  <c r="JX46" i="2" s="1"/>
  <c r="JK27" i="2"/>
  <c r="JX27" i="2" s="1"/>
  <c r="JK42" i="2"/>
  <c r="JX42" i="2" s="1"/>
  <c r="JK23" i="2"/>
  <c r="JX23" i="2" s="1"/>
  <c r="JK26" i="2"/>
  <c r="JX26" i="2" s="1"/>
  <c r="JK53" i="2"/>
  <c r="JX53" i="2" s="1"/>
  <c r="JK40" i="2"/>
  <c r="JX40" i="2" s="1"/>
  <c r="JK41" i="2"/>
  <c r="JX41" i="2" s="1"/>
  <c r="JK44" i="2"/>
  <c r="JX44" i="2" s="1"/>
  <c r="JK227" i="2"/>
  <c r="JX227" i="2" s="1"/>
  <c r="JK211" i="2"/>
  <c r="JX211" i="2" s="1"/>
  <c r="JK209" i="2"/>
  <c r="JX209" i="2" s="1"/>
  <c r="JK193" i="2"/>
  <c r="JX193" i="2" s="1"/>
  <c r="JK177" i="2"/>
  <c r="JX177" i="2" s="1"/>
  <c r="JK159" i="2"/>
  <c r="JX159" i="2" s="1"/>
  <c r="JK138" i="2"/>
  <c r="JX138" i="2" s="1"/>
  <c r="JK122" i="2"/>
  <c r="JX122" i="2" s="1"/>
  <c r="JK106" i="2"/>
  <c r="JX106" i="2" s="1"/>
  <c r="JK90" i="2"/>
  <c r="JX90" i="2" s="1"/>
  <c r="JK74" i="2"/>
  <c r="JX74" i="2" s="1"/>
  <c r="JK232" i="2"/>
  <c r="JX232" i="2" s="1"/>
  <c r="JK206" i="2"/>
  <c r="JX206" i="2" s="1"/>
  <c r="JK258" i="2"/>
  <c r="JX258" i="2" s="1"/>
  <c r="JK119" i="2"/>
  <c r="JX119" i="2" s="1"/>
  <c r="JK75" i="2"/>
  <c r="JX75" i="2" s="1"/>
  <c r="JK239" i="2"/>
  <c r="JX239" i="2" s="1"/>
  <c r="JK218" i="2"/>
  <c r="JX218" i="2" s="1"/>
  <c r="JK249" i="2"/>
  <c r="JX249" i="2" s="1"/>
  <c r="JK200" i="2"/>
  <c r="JX200" i="2" s="1"/>
  <c r="JK184" i="2"/>
  <c r="JX184" i="2" s="1"/>
  <c r="JK36" i="2"/>
  <c r="JX36" i="2" s="1"/>
  <c r="JK31" i="2"/>
  <c r="JX31" i="2" s="1"/>
  <c r="JK58" i="2"/>
  <c r="JX58" i="2" s="1"/>
  <c r="JK152" i="2"/>
  <c r="JX152" i="2" s="1"/>
  <c r="JK35" i="2"/>
  <c r="JX35" i="2" s="1"/>
  <c r="JK30" i="2"/>
  <c r="JX30" i="2" s="1"/>
  <c r="JK57" i="2"/>
  <c r="JX57" i="2" s="1"/>
  <c r="JK61" i="2"/>
  <c r="JX61" i="2" s="1"/>
  <c r="JK153" i="2"/>
  <c r="JX153" i="2" s="1"/>
  <c r="JK49" i="2"/>
  <c r="JX49" i="2" s="1"/>
  <c r="JK60" i="2"/>
  <c r="JX60" i="2" s="1"/>
  <c r="JK48" i="2"/>
  <c r="JX48" i="2" s="1"/>
  <c r="JK38" i="2"/>
  <c r="JX38" i="2" s="1"/>
  <c r="JK22" i="2"/>
  <c r="JX22" i="2" s="1"/>
  <c r="JK259" i="2"/>
  <c r="JX259" i="2" s="1"/>
  <c r="JK223" i="2"/>
  <c r="JX223" i="2" s="1"/>
  <c r="JK248" i="2"/>
  <c r="JX248" i="2" s="1"/>
  <c r="JK205" i="2"/>
  <c r="JX205" i="2" s="1"/>
  <c r="JK189" i="2"/>
  <c r="JX189" i="2" s="1"/>
  <c r="JK173" i="2"/>
  <c r="JX173" i="2" s="1"/>
  <c r="JK143" i="2"/>
  <c r="JX143" i="2" s="1"/>
  <c r="JK134" i="2"/>
  <c r="JX134" i="2" s="1"/>
  <c r="JK118" i="2"/>
  <c r="JX118" i="2" s="1"/>
  <c r="JK102" i="2"/>
  <c r="JX102" i="2" s="1"/>
  <c r="JK86" i="2"/>
  <c r="JX86" i="2" s="1"/>
  <c r="JK70" i="2"/>
  <c r="JX70" i="2" s="1"/>
  <c r="JK224" i="2"/>
  <c r="JX224" i="2" s="1"/>
  <c r="JK194" i="2"/>
  <c r="JX194" i="2" s="1"/>
  <c r="JK162" i="2"/>
  <c r="JX162" i="2" s="1"/>
  <c r="JK107" i="2"/>
  <c r="JX107" i="2" s="1"/>
  <c r="JK25" i="2"/>
  <c r="JX25" i="2" s="1"/>
  <c r="JK230" i="2"/>
  <c r="JX230" i="2" s="1"/>
  <c r="JK214" i="2"/>
  <c r="JX214" i="2" s="1"/>
  <c r="JK246" i="2"/>
  <c r="JX246" i="2" s="1"/>
  <c r="JK196" i="2"/>
  <c r="JX196" i="2" s="1"/>
  <c r="JK180" i="2"/>
  <c r="JX180" i="2" s="1"/>
  <c r="JK245" i="2"/>
  <c r="JX245" i="2" s="1"/>
  <c r="JK141" i="2"/>
  <c r="JX141" i="2" s="1"/>
  <c r="JK125" i="2"/>
  <c r="JX125" i="2" s="1"/>
  <c r="JK109" i="2"/>
  <c r="JX109" i="2" s="1"/>
  <c r="JK93" i="2"/>
  <c r="JX93" i="2" s="1"/>
  <c r="JK77" i="2"/>
  <c r="JX77" i="2" s="1"/>
  <c r="JK164" i="2"/>
  <c r="JX164" i="2" s="1"/>
  <c r="JK210" i="2"/>
  <c r="JX210" i="2" s="1"/>
  <c r="JK170" i="2"/>
  <c r="JX170" i="2" s="1"/>
  <c r="JK250" i="2"/>
  <c r="JX250" i="2" s="1"/>
  <c r="JK56" i="2"/>
  <c r="JX56" i="2" s="1"/>
  <c r="JK45" i="2"/>
  <c r="JX45" i="2" s="1"/>
  <c r="JK65" i="2"/>
  <c r="JX65" i="2" s="1"/>
  <c r="JK160" i="2"/>
  <c r="JX160" i="2" s="1"/>
  <c r="JK50" i="2"/>
  <c r="JX50" i="2" s="1"/>
  <c r="JK32" i="2"/>
  <c r="JX32" i="2" s="1"/>
  <c r="JK59" i="2"/>
  <c r="JX59" i="2" s="1"/>
  <c r="JK55" i="2"/>
  <c r="JX55" i="2" s="1"/>
  <c r="JK24" i="2"/>
  <c r="JX24" i="2" s="1"/>
  <c r="JK21" i="2"/>
  <c r="JX21" i="2" s="1"/>
  <c r="JK54" i="2"/>
  <c r="JX54" i="2" s="1"/>
  <c r="JK64" i="2"/>
  <c r="JX64" i="2" s="1"/>
  <c r="JK51" i="2"/>
  <c r="JX51" i="2" s="1"/>
  <c r="JK243" i="2"/>
  <c r="JX243" i="2" s="1"/>
  <c r="JK219" i="2"/>
  <c r="JX219" i="2" s="1"/>
  <c r="JK257" i="2"/>
  <c r="JX257" i="2" s="1"/>
  <c r="JK201" i="2"/>
  <c r="JX201" i="2" s="1"/>
  <c r="JK185" i="2"/>
  <c r="JX185" i="2" s="1"/>
  <c r="JK169" i="2"/>
  <c r="JX169" i="2" s="1"/>
  <c r="JK158" i="2"/>
  <c r="JX158" i="2" s="1"/>
  <c r="JK130" i="2"/>
  <c r="JX130" i="2" s="1"/>
  <c r="JK114" i="2"/>
  <c r="JX114" i="2" s="1"/>
  <c r="JK98" i="2"/>
  <c r="JX98" i="2" s="1"/>
  <c r="JK82" i="2"/>
  <c r="JX82" i="2" s="1"/>
  <c r="JK66" i="2"/>
  <c r="JX66" i="2" s="1"/>
  <c r="JK212" i="2"/>
  <c r="JX212" i="2" s="1"/>
  <c r="JK43" i="2"/>
  <c r="JX43" i="2" s="1"/>
  <c r="JK37" i="2"/>
  <c r="JX37" i="2" s="1"/>
  <c r="JK52" i="2"/>
  <c r="JX52" i="2" s="1"/>
  <c r="JK144" i="2"/>
  <c r="JX144" i="2" s="1"/>
  <c r="JK197" i="2"/>
  <c r="JX197" i="2" s="1"/>
  <c r="JK126" i="2"/>
  <c r="JX126" i="2" s="1"/>
  <c r="JK149" i="2"/>
  <c r="JX149" i="2" s="1"/>
  <c r="JK139" i="2"/>
  <c r="JX139" i="2" s="1"/>
  <c r="JK156" i="2"/>
  <c r="JX156" i="2" s="1"/>
  <c r="JK260" i="2"/>
  <c r="JX260" i="2" s="1"/>
  <c r="JK192" i="2"/>
  <c r="JX192" i="2" s="1"/>
  <c r="JK253" i="2"/>
  <c r="JX253" i="2" s="1"/>
  <c r="JK137" i="2"/>
  <c r="JX137" i="2" s="1"/>
  <c r="JK117" i="2"/>
  <c r="JX117" i="2" s="1"/>
  <c r="JK97" i="2"/>
  <c r="JX97" i="2" s="1"/>
  <c r="JK73" i="2"/>
  <c r="JX73" i="2" s="1"/>
  <c r="JK220" i="2"/>
  <c r="JX220" i="2" s="1"/>
  <c r="JK178" i="2"/>
  <c r="JX178" i="2" s="1"/>
  <c r="JK123" i="2"/>
  <c r="JX123" i="2" s="1"/>
  <c r="JK83" i="2"/>
  <c r="JX83" i="2" s="1"/>
  <c r="JK34" i="2"/>
  <c r="JX34" i="2" s="1"/>
  <c r="JK229" i="2"/>
  <c r="JX229" i="2" s="1"/>
  <c r="JK213" i="2"/>
  <c r="JX213" i="2" s="1"/>
  <c r="JK238" i="2"/>
  <c r="JX238" i="2" s="1"/>
  <c r="JK195" i="2"/>
  <c r="JX195" i="2" s="1"/>
  <c r="JK179" i="2"/>
  <c r="JX179" i="2" s="1"/>
  <c r="JK167" i="2"/>
  <c r="JX167" i="2" s="1"/>
  <c r="JK140" i="2"/>
  <c r="JX140" i="2" s="1"/>
  <c r="JK124" i="2"/>
  <c r="JX124" i="2" s="1"/>
  <c r="JK108" i="2"/>
  <c r="JX108" i="2" s="1"/>
  <c r="JK92" i="2"/>
  <c r="JX92" i="2" s="1"/>
  <c r="JK76" i="2"/>
  <c r="JX76" i="2" s="1"/>
  <c r="JK228" i="2"/>
  <c r="JX228" i="2" s="1"/>
  <c r="JK182" i="2"/>
  <c r="JX182" i="2" s="1"/>
  <c r="JK99" i="2"/>
  <c r="JX99" i="2" s="1"/>
  <c r="JK207" i="2"/>
  <c r="JX207" i="2" s="1"/>
  <c r="JK104" i="2"/>
  <c r="JX104" i="2" s="1"/>
  <c r="JK72" i="2"/>
  <c r="JX72" i="2" s="1"/>
  <c r="JK216" i="2"/>
  <c r="JX216" i="2" s="1"/>
  <c r="JK79" i="2"/>
  <c r="JX79" i="2" s="1"/>
  <c r="JK131" i="2"/>
  <c r="JX131" i="2" s="1"/>
  <c r="JK183" i="2"/>
  <c r="JX183" i="2" s="1"/>
  <c r="JK150" i="2"/>
  <c r="JX150" i="2" s="1"/>
  <c r="JK96" i="2"/>
  <c r="JX96" i="2" s="1"/>
  <c r="JK165" i="2"/>
  <c r="JX165" i="2" s="1"/>
  <c r="JK115" i="2"/>
  <c r="JX115" i="2" s="1"/>
  <c r="JK168" i="2"/>
  <c r="JX168" i="2" s="1"/>
  <c r="JK231" i="2"/>
  <c r="JX231" i="2" s="1"/>
  <c r="JK181" i="2"/>
  <c r="JX181" i="2" s="1"/>
  <c r="JK110" i="2"/>
  <c r="JX110" i="2" s="1"/>
  <c r="JK236" i="2"/>
  <c r="JX236" i="2" s="1"/>
  <c r="JK127" i="2"/>
  <c r="JX127" i="2" s="1"/>
  <c r="JK255" i="2"/>
  <c r="JX255" i="2" s="1"/>
  <c r="JK244" i="2"/>
  <c r="JX244" i="2" s="1"/>
  <c r="JK188" i="2"/>
  <c r="JX188" i="2" s="1"/>
  <c r="JK155" i="2"/>
  <c r="JX155" i="2" s="1"/>
  <c r="JK133" i="2"/>
  <c r="JX133" i="2" s="1"/>
  <c r="JK113" i="2"/>
  <c r="JX113" i="2" s="1"/>
  <c r="JK89" i="2"/>
  <c r="JX89" i="2" s="1"/>
  <c r="JK69" i="2"/>
  <c r="JX69" i="2" s="1"/>
  <c r="JK252" i="2"/>
  <c r="JX252" i="2" s="1"/>
  <c r="JK147" i="2"/>
  <c r="JX147" i="2" s="1"/>
  <c r="JK111" i="2"/>
  <c r="JX111" i="2" s="1"/>
  <c r="JK71" i="2"/>
  <c r="JX71" i="2" s="1"/>
  <c r="JK148" i="2"/>
  <c r="JX148" i="2" s="1"/>
  <c r="JK225" i="2"/>
  <c r="JX225" i="2" s="1"/>
  <c r="JK256" i="2"/>
  <c r="JX256" i="2" s="1"/>
  <c r="JK191" i="2"/>
  <c r="JX191" i="2" s="1"/>
  <c r="JK175" i="2"/>
  <c r="JX175" i="2" s="1"/>
  <c r="JK151" i="2"/>
  <c r="JX151" i="2" s="1"/>
  <c r="JK136" i="2"/>
  <c r="JX136" i="2" s="1"/>
  <c r="JK120" i="2"/>
  <c r="JX120" i="2" s="1"/>
  <c r="JK88" i="2"/>
  <c r="JX88" i="2" s="1"/>
  <c r="JK163" i="2"/>
  <c r="JX163" i="2" s="1"/>
  <c r="JK199" i="2"/>
  <c r="JX199" i="2" s="1"/>
  <c r="JK28" i="2"/>
  <c r="JX28" i="2" s="1"/>
  <c r="JK29" i="2"/>
  <c r="JX29" i="2" s="1"/>
  <c r="JK215" i="2"/>
  <c r="JX215" i="2" s="1"/>
  <c r="JK242" i="2"/>
  <c r="JX242" i="2" s="1"/>
  <c r="JK94" i="2"/>
  <c r="JX94" i="2" s="1"/>
  <c r="JK186" i="2"/>
  <c r="JX186" i="2" s="1"/>
  <c r="JK95" i="2"/>
  <c r="JX95" i="2" s="1"/>
  <c r="JK226" i="2"/>
  <c r="JX226" i="2" s="1"/>
  <c r="JK208" i="2"/>
  <c r="JX208" i="2" s="1"/>
  <c r="JK176" i="2"/>
  <c r="JX176" i="2" s="1"/>
  <c r="JK234" i="2"/>
  <c r="JX234" i="2" s="1"/>
  <c r="JK129" i="2"/>
  <c r="JX129" i="2" s="1"/>
  <c r="JK105" i="2"/>
  <c r="JX105" i="2" s="1"/>
  <c r="JK85" i="2"/>
  <c r="JX85" i="2" s="1"/>
  <c r="JK145" i="2"/>
  <c r="JX145" i="2" s="1"/>
  <c r="JK202" i="2"/>
  <c r="JX202" i="2" s="1"/>
  <c r="JK146" i="2"/>
  <c r="JX146" i="2" s="1"/>
  <c r="JK103" i="2"/>
  <c r="JX103" i="2" s="1"/>
  <c r="JK67" i="2"/>
  <c r="JX67" i="2" s="1"/>
  <c r="JK251" i="2"/>
  <c r="JX251" i="2" s="1"/>
  <c r="JK221" i="2"/>
  <c r="JX221" i="2" s="1"/>
  <c r="JK240" i="2"/>
  <c r="JX240" i="2" s="1"/>
  <c r="JK203" i="2"/>
  <c r="JX203" i="2" s="1"/>
  <c r="JK187" i="2"/>
  <c r="JX187" i="2" s="1"/>
  <c r="JK171" i="2"/>
  <c r="JX171" i="2" s="1"/>
  <c r="JK166" i="2"/>
  <c r="JX166" i="2" s="1"/>
  <c r="JK132" i="2"/>
  <c r="JX132" i="2" s="1"/>
  <c r="JK116" i="2"/>
  <c r="JX116" i="2" s="1"/>
  <c r="JK100" i="2"/>
  <c r="JX100" i="2" s="1"/>
  <c r="JK84" i="2"/>
  <c r="JX84" i="2" s="1"/>
  <c r="JK68" i="2"/>
  <c r="JX68" i="2" s="1"/>
  <c r="JK233" i="2"/>
  <c r="JX233" i="2" s="1"/>
  <c r="JK135" i="2"/>
  <c r="JX135" i="2" s="1"/>
  <c r="JK63" i="2"/>
  <c r="JX63" i="2" s="1"/>
  <c r="JK62" i="2"/>
  <c r="JX62" i="2" s="1"/>
  <c r="JK39" i="2"/>
  <c r="JX39" i="2" s="1"/>
  <c r="JK161" i="2"/>
  <c r="JX161" i="2" s="1"/>
  <c r="JK254" i="2"/>
  <c r="JX254" i="2" s="1"/>
  <c r="JK142" i="2"/>
  <c r="JX142" i="2" s="1"/>
  <c r="JK78" i="2"/>
  <c r="JX78" i="2" s="1"/>
  <c r="JK174" i="2"/>
  <c r="JX174" i="2" s="1"/>
  <c r="JK87" i="2"/>
  <c r="JX87" i="2" s="1"/>
  <c r="JK222" i="2"/>
  <c r="JX222" i="2" s="1"/>
  <c r="JK204" i="2"/>
  <c r="JX204" i="2" s="1"/>
  <c r="JK172" i="2"/>
  <c r="JX172" i="2" s="1"/>
  <c r="JK154" i="2"/>
  <c r="JX154" i="2" s="1"/>
  <c r="JK121" i="2"/>
  <c r="JX121" i="2" s="1"/>
  <c r="JK101" i="2"/>
  <c r="JX101" i="2" s="1"/>
  <c r="JK81" i="2"/>
  <c r="JX81" i="2" s="1"/>
  <c r="JK247" i="2"/>
  <c r="JX247" i="2" s="1"/>
  <c r="JK190" i="2"/>
  <c r="JX190" i="2" s="1"/>
  <c r="JK91" i="2"/>
  <c r="JX91" i="2" s="1"/>
  <c r="JK157" i="2"/>
  <c r="JX157" i="2" s="1"/>
  <c r="JK235" i="2"/>
  <c r="JX235" i="2" s="1"/>
  <c r="JK217" i="2"/>
  <c r="JX217" i="2" s="1"/>
  <c r="JK241" i="2"/>
  <c r="JX241" i="2" s="1"/>
  <c r="JK237" i="2"/>
  <c r="JX237" i="2" s="1"/>
  <c r="JK128" i="2"/>
  <c r="JX128" i="2" s="1"/>
  <c r="JK112" i="2"/>
  <c r="JX112" i="2" s="1"/>
  <c r="JK80" i="2"/>
  <c r="JX80" i="2" s="1"/>
  <c r="JK198" i="2"/>
  <c r="JX198" i="2" s="1"/>
  <c r="JK17" i="2"/>
  <c r="JX17" i="2" s="1"/>
  <c r="JK14" i="2"/>
  <c r="JX14" i="2" s="1"/>
  <c r="JK20" i="2"/>
  <c r="JX20" i="2" s="1"/>
  <c r="BA10" i="4"/>
  <c r="BA42" i="3"/>
  <c r="BB42" i="3" s="1"/>
  <c r="KL6" i="2"/>
  <c r="KZ20" i="2"/>
  <c r="KZ19" i="2"/>
  <c r="KZ18" i="2"/>
  <c r="KZ17" i="2"/>
  <c r="KZ16" i="2"/>
  <c r="KZ15" i="2"/>
  <c r="KZ14" i="2"/>
  <c r="KZ13" i="2"/>
  <c r="KZ11" i="2"/>
  <c r="KZ12" i="2"/>
  <c r="KM10" i="2"/>
  <c r="KN8" i="2"/>
  <c r="JK13" i="2"/>
  <c r="JX13" i="2" s="1"/>
  <c r="JK15" i="2"/>
  <c r="JX15" i="2" s="1"/>
  <c r="IK10" i="2"/>
  <c r="JX10" i="2"/>
  <c r="IX10" i="2" s="1"/>
  <c r="JK16" i="2"/>
  <c r="JX16" i="2" s="1"/>
  <c r="JL19" i="2" l="1"/>
  <c r="JY19" i="2" s="1"/>
  <c r="NN20" i="2"/>
  <c r="NP14" i="2"/>
  <c r="NP18" i="2"/>
  <c r="QG12" i="2"/>
  <c r="NP13" i="2"/>
  <c r="NP19" i="2"/>
  <c r="NP20" i="2"/>
  <c r="NN16" i="2"/>
  <c r="NP12" i="2"/>
  <c r="NP17" i="2"/>
  <c r="NN18" i="2"/>
  <c r="NP15" i="2"/>
  <c r="NN13" i="2"/>
  <c r="NN11" i="2"/>
  <c r="NN19" i="2"/>
  <c r="NN17" i="2"/>
  <c r="NN12" i="2"/>
  <c r="NN15" i="2"/>
  <c r="NN14" i="2"/>
  <c r="NP11" i="2"/>
  <c r="NP16" i="2"/>
  <c r="BB10" i="4"/>
  <c r="IK12" i="2"/>
  <c r="IX12" i="2" s="1"/>
  <c r="IK17" i="2"/>
  <c r="IX17" i="2" s="1"/>
  <c r="IK13" i="2"/>
  <c r="IX13" i="2" s="1"/>
  <c r="IK19" i="2"/>
  <c r="IX19" i="2" s="1"/>
  <c r="IK16" i="2"/>
  <c r="IX16" i="2" s="1"/>
  <c r="IK14" i="2"/>
  <c r="IX14" i="2" s="1"/>
  <c r="IK15" i="2"/>
  <c r="IX15" i="2" s="1"/>
  <c r="IK20" i="2"/>
  <c r="IX20" i="2" s="1"/>
  <c r="IK18" i="2"/>
  <c r="IX18" i="2" s="1"/>
  <c r="IK11" i="2"/>
  <c r="IX11" i="2" s="1"/>
  <c r="IW12" i="2"/>
  <c r="JL16" i="2"/>
  <c r="JY16" i="2" s="1"/>
  <c r="JL13" i="2"/>
  <c r="JY13" i="2" s="1"/>
  <c r="JL12" i="2"/>
  <c r="JY12" i="2" s="1"/>
  <c r="JL15" i="2"/>
  <c r="JY15" i="2" s="1"/>
  <c r="JL20" i="2"/>
  <c r="JY20" i="2" s="1"/>
  <c r="JM10" i="2"/>
  <c r="KM172" i="2"/>
  <c r="KM161" i="2"/>
  <c r="KM42" i="2"/>
  <c r="KM106" i="2"/>
  <c r="KM138" i="2"/>
  <c r="KM154" i="2"/>
  <c r="KM170" i="2"/>
  <c r="KM186" i="2"/>
  <c r="KM201" i="2"/>
  <c r="KM241" i="2"/>
  <c r="KM218" i="2"/>
  <c r="KM75" i="2"/>
  <c r="KM123" i="2"/>
  <c r="KM171" i="2"/>
  <c r="KM227" i="2"/>
  <c r="KM220" i="2"/>
  <c r="KM19" i="2"/>
  <c r="KM35" i="2"/>
  <c r="KM59" i="2"/>
  <c r="KM107" i="2"/>
  <c r="KM155" i="2"/>
  <c r="KM219" i="2"/>
  <c r="KM69" i="2"/>
  <c r="KM11" i="2"/>
  <c r="KM258" i="2"/>
  <c r="KM210" i="2"/>
  <c r="KM103" i="2"/>
  <c r="KM195" i="2"/>
  <c r="KM256" i="2"/>
  <c r="KM46" i="2"/>
  <c r="KM78" i="2"/>
  <c r="KM110" i="2"/>
  <c r="KM158" i="2"/>
  <c r="KM13" i="2"/>
  <c r="KM249" i="2"/>
  <c r="KM87" i="2"/>
  <c r="KM183" i="2"/>
  <c r="KM23" i="2"/>
  <c r="KM119" i="2"/>
  <c r="KM251" i="2"/>
  <c r="KM12" i="2"/>
  <c r="KM32" i="2"/>
  <c r="KM48" i="2"/>
  <c r="KM64" i="2"/>
  <c r="KM80" i="2"/>
  <c r="KM96" i="2"/>
  <c r="KM112" i="2"/>
  <c r="KM128" i="2"/>
  <c r="KM144" i="2"/>
  <c r="KM160" i="2"/>
  <c r="KM176" i="2"/>
  <c r="KM190" i="2"/>
  <c r="KM213" i="2"/>
  <c r="KM245" i="2"/>
  <c r="KM222" i="2"/>
  <c r="KM21" i="2"/>
  <c r="KM37" i="2"/>
  <c r="KM53" i="2"/>
  <c r="KM85" i="2"/>
  <c r="KM101" i="2"/>
  <c r="KM117" i="2"/>
  <c r="KM133" i="2"/>
  <c r="KM149" i="2"/>
  <c r="KM165" i="2"/>
  <c r="KM181" i="2"/>
  <c r="KM223" i="2"/>
  <c r="KM255" i="2"/>
  <c r="KM248" i="2"/>
  <c r="KM47" i="2"/>
  <c r="KM151" i="2"/>
  <c r="KM216" i="2"/>
  <c r="KM30" i="2"/>
  <c r="KM62" i="2"/>
  <c r="KM94" i="2"/>
  <c r="KM142" i="2"/>
  <c r="KM174" i="2"/>
  <c r="KM209" i="2"/>
  <c r="KM135" i="2"/>
  <c r="KM252" i="2"/>
  <c r="KM39" i="2"/>
  <c r="KM167" i="2"/>
  <c r="KM20" i="2"/>
  <c r="KM36" i="2"/>
  <c r="KM52" i="2"/>
  <c r="KM68" i="2"/>
  <c r="KM84" i="2"/>
  <c r="KM100" i="2"/>
  <c r="KM116" i="2"/>
  <c r="KM132" i="2"/>
  <c r="KM148" i="2"/>
  <c r="KM164" i="2"/>
  <c r="KM180" i="2"/>
  <c r="KM191" i="2"/>
  <c r="KM221" i="2"/>
  <c r="KM253" i="2"/>
  <c r="KM254" i="2"/>
  <c r="KM25" i="2"/>
  <c r="KM41" i="2"/>
  <c r="KM57" i="2"/>
  <c r="KM73" i="2"/>
  <c r="KM89" i="2"/>
  <c r="KM105" i="2"/>
  <c r="KM121" i="2"/>
  <c r="KM137" i="2"/>
  <c r="KM153" i="2"/>
  <c r="KM169" i="2"/>
  <c r="KM185" i="2"/>
  <c r="KM199" i="2"/>
  <c r="KM231" i="2"/>
  <c r="KM198" i="2"/>
  <c r="KM214" i="2"/>
  <c r="KM260" i="2"/>
  <c r="KM196" i="2"/>
  <c r="KM63" i="2"/>
  <c r="KM115" i="2"/>
  <c r="KM163" i="2"/>
  <c r="KM211" i="2"/>
  <c r="KM208" i="2"/>
  <c r="KM18" i="2"/>
  <c r="KM34" i="2"/>
  <c r="KM50" i="2"/>
  <c r="KM66" i="2"/>
  <c r="KM82" i="2"/>
  <c r="KM98" i="2"/>
  <c r="KM114" i="2"/>
  <c r="KM130" i="2"/>
  <c r="KM146" i="2"/>
  <c r="KM162" i="2"/>
  <c r="KM178" i="2"/>
  <c r="KM16" i="2"/>
  <c r="KM217" i="2"/>
  <c r="KM200" i="2"/>
  <c r="KM55" i="2"/>
  <c r="KM99" i="2"/>
  <c r="KM147" i="2"/>
  <c r="KM188" i="2"/>
  <c r="KM202" i="2"/>
  <c r="KM212" i="2"/>
  <c r="KM27" i="2"/>
  <c r="KM43" i="2"/>
  <c r="KM83" i="2"/>
  <c r="KM131" i="2"/>
  <c r="KM179" i="2"/>
  <c r="KM234" i="2"/>
  <c r="KM122" i="2"/>
  <c r="KM126" i="2"/>
  <c r="KM240" i="2"/>
  <c r="KM243" i="2"/>
  <c r="KM71" i="2"/>
  <c r="KM24" i="2"/>
  <c r="KM40" i="2"/>
  <c r="KM56" i="2"/>
  <c r="KM72" i="2"/>
  <c r="KM88" i="2"/>
  <c r="KM104" i="2"/>
  <c r="KM120" i="2"/>
  <c r="KM136" i="2"/>
  <c r="KM152" i="2"/>
  <c r="KM168" i="2"/>
  <c r="KM184" i="2"/>
  <c r="KM197" i="2"/>
  <c r="KM229" i="2"/>
  <c r="KM194" i="2"/>
  <c r="KM236" i="2"/>
  <c r="KM29" i="2"/>
  <c r="KM45" i="2"/>
  <c r="KM61" i="2"/>
  <c r="KM77" i="2"/>
  <c r="KM93" i="2"/>
  <c r="KM109" i="2"/>
  <c r="KM125" i="2"/>
  <c r="KM141" i="2"/>
  <c r="KM157" i="2"/>
  <c r="KM173" i="2"/>
  <c r="KM17" i="2"/>
  <c r="KM207" i="2"/>
  <c r="KM239" i="2"/>
  <c r="KM206" i="2"/>
  <c r="KM226" i="2"/>
  <c r="KM233" i="2"/>
  <c r="KM232" i="2"/>
  <c r="KM79" i="2"/>
  <c r="KM127" i="2"/>
  <c r="KM175" i="2"/>
  <c r="KM235" i="2"/>
  <c r="KM244" i="2"/>
  <c r="KM22" i="2"/>
  <c r="KM38" i="2"/>
  <c r="KM54" i="2"/>
  <c r="KM70" i="2"/>
  <c r="KM86" i="2"/>
  <c r="KM102" i="2"/>
  <c r="KM118" i="2"/>
  <c r="KM134" i="2"/>
  <c r="KM150" i="2"/>
  <c r="KM166" i="2"/>
  <c r="KM182" i="2"/>
  <c r="KM193" i="2"/>
  <c r="KM225" i="2"/>
  <c r="KM230" i="2"/>
  <c r="KM67" i="2"/>
  <c r="KM111" i="2"/>
  <c r="KM159" i="2"/>
  <c r="KM203" i="2"/>
  <c r="KM242" i="2"/>
  <c r="KM246" i="2"/>
  <c r="KM31" i="2"/>
  <c r="KM51" i="2"/>
  <c r="KM95" i="2"/>
  <c r="KM143" i="2"/>
  <c r="KM189" i="2"/>
  <c r="KZ10" i="2"/>
  <c r="KM28" i="2"/>
  <c r="KM44" i="2"/>
  <c r="KM60" i="2"/>
  <c r="KM76" i="2"/>
  <c r="KM92" i="2"/>
  <c r="KM108" i="2"/>
  <c r="KM124" i="2"/>
  <c r="KM140" i="2"/>
  <c r="KM156" i="2"/>
  <c r="KM15" i="2"/>
  <c r="KM205" i="2"/>
  <c r="KM237" i="2"/>
  <c r="KM204" i="2"/>
  <c r="KM14" i="2"/>
  <c r="KM33" i="2"/>
  <c r="KM49" i="2"/>
  <c r="KM65" i="2"/>
  <c r="KM81" i="2"/>
  <c r="KM97" i="2"/>
  <c r="KM113" i="2"/>
  <c r="KM129" i="2"/>
  <c r="KM145" i="2"/>
  <c r="KM177" i="2"/>
  <c r="KM192" i="2"/>
  <c r="KM215" i="2"/>
  <c r="KM247" i="2"/>
  <c r="KM228" i="2"/>
  <c r="KM238" i="2"/>
  <c r="KM257" i="2"/>
  <c r="KM250" i="2"/>
  <c r="KM91" i="2"/>
  <c r="KM139" i="2"/>
  <c r="KM187" i="2"/>
  <c r="KM259" i="2"/>
  <c r="KM224" i="2"/>
  <c r="KM26" i="2"/>
  <c r="KM58" i="2"/>
  <c r="KM74" i="2"/>
  <c r="KM90" i="2"/>
  <c r="JL17" i="2"/>
  <c r="JY17" i="2" s="1"/>
  <c r="JL14" i="2"/>
  <c r="JY14" i="2" s="1"/>
  <c r="AE30" i="4"/>
  <c r="JL11" i="2"/>
  <c r="JY11" i="2" s="1"/>
  <c r="JY10" i="2"/>
  <c r="IY10" i="2" s="1"/>
  <c r="IL10" i="2"/>
  <c r="BA11" i="4"/>
  <c r="BA43" i="3"/>
  <c r="BB43" i="3" s="1"/>
  <c r="KM6" i="2"/>
  <c r="LA20" i="2"/>
  <c r="LA19" i="2"/>
  <c r="LA18" i="2"/>
  <c r="LA17" i="2"/>
  <c r="LA16" i="2"/>
  <c r="LA15" i="2"/>
  <c r="LA14" i="2"/>
  <c r="LA13" i="2"/>
  <c r="LA12" i="2"/>
  <c r="LA11" i="2"/>
  <c r="KN10" i="2"/>
  <c r="KO8" i="2"/>
  <c r="JL67" i="2"/>
  <c r="JY67" i="2" s="1"/>
  <c r="JL255" i="2"/>
  <c r="JY255" i="2" s="1"/>
  <c r="JL239" i="2"/>
  <c r="JY239" i="2" s="1"/>
  <c r="JL201" i="2"/>
  <c r="JY201" i="2" s="1"/>
  <c r="JL185" i="2"/>
  <c r="JY185" i="2" s="1"/>
  <c r="JL219" i="2"/>
  <c r="JY219" i="2" s="1"/>
  <c r="JL159" i="2"/>
  <c r="JY159" i="2" s="1"/>
  <c r="JL143" i="2"/>
  <c r="JY143" i="2" s="1"/>
  <c r="JL135" i="2"/>
  <c r="JY135" i="2" s="1"/>
  <c r="JL119" i="2"/>
  <c r="JY119" i="2" s="1"/>
  <c r="JL103" i="2"/>
  <c r="JY103" i="2" s="1"/>
  <c r="JL87" i="2"/>
  <c r="JY87" i="2" s="1"/>
  <c r="JL71" i="2"/>
  <c r="JY71" i="2" s="1"/>
  <c r="JL21" i="2"/>
  <c r="JY21" i="2" s="1"/>
  <c r="JL37" i="2"/>
  <c r="JY37" i="2" s="1"/>
  <c r="JL53" i="2"/>
  <c r="JY53" i="2" s="1"/>
  <c r="JL172" i="2"/>
  <c r="JY172" i="2" s="1"/>
  <c r="JL240" i="2"/>
  <c r="JY240" i="2" s="1"/>
  <c r="JL186" i="2"/>
  <c r="JY186" i="2" s="1"/>
  <c r="JL160" i="2"/>
  <c r="JY160" i="2" s="1"/>
  <c r="JL136" i="2"/>
  <c r="JY136" i="2" s="1"/>
  <c r="JL104" i="2"/>
  <c r="JY104" i="2" s="1"/>
  <c r="JL72" i="2"/>
  <c r="JY72" i="2" s="1"/>
  <c r="JL38" i="2"/>
  <c r="JY38" i="2" s="1"/>
  <c r="JL254" i="2"/>
  <c r="JY254" i="2" s="1"/>
  <c r="JL238" i="2"/>
  <c r="JY238" i="2" s="1"/>
  <c r="JL200" i="2"/>
  <c r="JY200" i="2" s="1"/>
  <c r="JL184" i="2"/>
  <c r="JY184" i="2" s="1"/>
  <c r="JL217" i="2"/>
  <c r="JY217" i="2" s="1"/>
  <c r="JL158" i="2"/>
  <c r="JY158" i="2" s="1"/>
  <c r="JL142" i="2"/>
  <c r="JY142" i="2" s="1"/>
  <c r="JL134" i="2"/>
  <c r="JY134" i="2" s="1"/>
  <c r="JL118" i="2"/>
  <c r="JY118" i="2" s="1"/>
  <c r="JL102" i="2"/>
  <c r="JY102" i="2" s="1"/>
  <c r="JL86" i="2"/>
  <c r="JY86" i="2" s="1"/>
  <c r="JL230" i="2"/>
  <c r="JY230" i="2" s="1"/>
  <c r="JL28" i="2"/>
  <c r="JY28" i="2" s="1"/>
  <c r="JL44" i="2"/>
  <c r="JY44" i="2" s="1"/>
  <c r="JL60" i="2"/>
  <c r="JY60" i="2" s="1"/>
  <c r="JL248" i="2"/>
  <c r="JY248" i="2" s="1"/>
  <c r="JL198" i="2"/>
  <c r="JY198" i="2" s="1"/>
  <c r="JL213" i="2"/>
  <c r="JY213" i="2" s="1"/>
  <c r="JL228" i="2"/>
  <c r="JY228" i="2" s="1"/>
  <c r="JL116" i="2"/>
  <c r="JY116" i="2" s="1"/>
  <c r="JL84" i="2"/>
  <c r="JY84" i="2" s="1"/>
  <c r="JL34" i="2"/>
  <c r="JY34" i="2" s="1"/>
  <c r="JL69" i="2"/>
  <c r="JY69" i="2" s="1"/>
  <c r="JL245" i="2"/>
  <c r="JY245" i="2" s="1"/>
  <c r="JL207" i="2"/>
  <c r="JY207" i="2" s="1"/>
  <c r="JL191" i="2"/>
  <c r="JY191" i="2" s="1"/>
  <c r="JL231" i="2"/>
  <c r="JY231" i="2" s="1"/>
  <c r="JL165" i="2"/>
  <c r="JY165" i="2" s="1"/>
  <c r="JL149" i="2"/>
  <c r="JY149" i="2" s="1"/>
  <c r="JL141" i="2"/>
  <c r="JY141" i="2" s="1"/>
  <c r="JL125" i="2"/>
  <c r="JY125" i="2" s="1"/>
  <c r="JL109" i="2"/>
  <c r="JY109" i="2" s="1"/>
  <c r="JL93" i="2"/>
  <c r="JY93" i="2" s="1"/>
  <c r="JL77" i="2"/>
  <c r="JY77" i="2" s="1"/>
  <c r="JL35" i="2"/>
  <c r="JY35" i="2" s="1"/>
  <c r="JL51" i="2"/>
  <c r="JY51" i="2" s="1"/>
  <c r="JL66" i="2"/>
  <c r="JY66" i="2" s="1"/>
  <c r="JL169" i="2"/>
  <c r="JY169" i="2" s="1"/>
  <c r="JL251" i="2"/>
  <c r="JY251" i="2" s="1"/>
  <c r="JL235" i="2"/>
  <c r="JY235" i="2" s="1"/>
  <c r="JL197" i="2"/>
  <c r="JY197" i="2" s="1"/>
  <c r="JL181" i="2"/>
  <c r="JY181" i="2" s="1"/>
  <c r="JL211" i="2"/>
  <c r="JY211" i="2" s="1"/>
  <c r="JL155" i="2"/>
  <c r="JY155" i="2" s="1"/>
  <c r="JL224" i="2"/>
  <c r="JY224" i="2" s="1"/>
  <c r="JL131" i="2"/>
  <c r="JY131" i="2" s="1"/>
  <c r="JL115" i="2"/>
  <c r="JY115" i="2" s="1"/>
  <c r="JL99" i="2"/>
  <c r="JY99" i="2" s="1"/>
  <c r="JL83" i="2"/>
  <c r="JY83" i="2" s="1"/>
  <c r="JL174" i="2"/>
  <c r="JY174" i="2" s="1"/>
  <c r="JL25" i="2"/>
  <c r="JY25" i="2" s="1"/>
  <c r="JL41" i="2"/>
  <c r="JY41" i="2" s="1"/>
  <c r="JL57" i="2"/>
  <c r="JY57" i="2" s="1"/>
  <c r="JL226" i="2"/>
  <c r="JY226" i="2" s="1"/>
  <c r="JL210" i="2"/>
  <c r="JY210" i="2" s="1"/>
  <c r="JL178" i="2"/>
  <c r="JY178" i="2" s="1"/>
  <c r="JL152" i="2"/>
  <c r="JY152" i="2" s="1"/>
  <c r="JL128" i="2"/>
  <c r="JY128" i="2" s="1"/>
  <c r="JL96" i="2"/>
  <c r="JY96" i="2" s="1"/>
  <c r="JL54" i="2"/>
  <c r="JY54" i="2" s="1"/>
  <c r="JL250" i="2"/>
  <c r="JY250" i="2" s="1"/>
  <c r="JL234" i="2"/>
  <c r="JY234" i="2" s="1"/>
  <c r="JL196" i="2"/>
  <c r="JY196" i="2" s="1"/>
  <c r="JL180" i="2"/>
  <c r="JY180" i="2" s="1"/>
  <c r="JL175" i="2"/>
  <c r="JY175" i="2" s="1"/>
  <c r="JL154" i="2"/>
  <c r="JY154" i="2" s="1"/>
  <c r="JL220" i="2"/>
  <c r="JY220" i="2" s="1"/>
  <c r="JL130" i="2"/>
  <c r="JY130" i="2" s="1"/>
  <c r="JL114" i="2"/>
  <c r="JY114" i="2" s="1"/>
  <c r="JL98" i="2"/>
  <c r="JY98" i="2" s="1"/>
  <c r="JL82" i="2"/>
  <c r="JY82" i="2" s="1"/>
  <c r="JL32" i="2"/>
  <c r="JY32" i="2" s="1"/>
  <c r="JL48" i="2"/>
  <c r="JY48" i="2" s="1"/>
  <c r="JL64" i="2"/>
  <c r="JY64" i="2" s="1"/>
  <c r="JL244" i="2"/>
  <c r="JY244" i="2" s="1"/>
  <c r="JL190" i="2"/>
  <c r="JY190" i="2" s="1"/>
  <c r="JL164" i="2"/>
  <c r="JY164" i="2" s="1"/>
  <c r="JL140" i="2"/>
  <c r="JY140" i="2" s="1"/>
  <c r="JL108" i="2"/>
  <c r="JY108" i="2" s="1"/>
  <c r="JL76" i="2"/>
  <c r="JY76" i="2" s="1"/>
  <c r="JL42" i="2"/>
  <c r="JY42" i="2" s="1"/>
  <c r="JL257" i="2"/>
  <c r="JY257" i="2" s="1"/>
  <c r="JL241" i="2"/>
  <c r="JY241" i="2" s="1"/>
  <c r="JL203" i="2"/>
  <c r="JY203" i="2" s="1"/>
  <c r="JL187" i="2"/>
  <c r="JY187" i="2" s="1"/>
  <c r="JL223" i="2"/>
  <c r="JY223" i="2" s="1"/>
  <c r="JL161" i="2"/>
  <c r="JY161" i="2" s="1"/>
  <c r="JL145" i="2"/>
  <c r="JY145" i="2" s="1"/>
  <c r="JL137" i="2"/>
  <c r="JY137" i="2" s="1"/>
  <c r="JL121" i="2"/>
  <c r="JY121" i="2" s="1"/>
  <c r="JL105" i="2"/>
  <c r="JY105" i="2" s="1"/>
  <c r="JL68" i="2"/>
  <c r="JY68" i="2" s="1"/>
  <c r="JL247" i="2"/>
  <c r="JY247" i="2" s="1"/>
  <c r="JL209" i="2"/>
  <c r="JY209" i="2" s="1"/>
  <c r="JL193" i="2"/>
  <c r="JY193" i="2" s="1"/>
  <c r="JL177" i="2"/>
  <c r="JY177" i="2" s="1"/>
  <c r="JL167" i="2"/>
  <c r="JY167" i="2" s="1"/>
  <c r="JL151" i="2"/>
  <c r="JY151" i="2" s="1"/>
  <c r="JL173" i="2"/>
  <c r="JY173" i="2" s="1"/>
  <c r="JL127" i="2"/>
  <c r="JY127" i="2" s="1"/>
  <c r="JL111" i="2"/>
  <c r="JY111" i="2" s="1"/>
  <c r="JL95" i="2"/>
  <c r="JY95" i="2" s="1"/>
  <c r="JL79" i="2"/>
  <c r="JY79" i="2" s="1"/>
  <c r="JL29" i="2"/>
  <c r="JY29" i="2" s="1"/>
  <c r="JL45" i="2"/>
  <c r="JY45" i="2" s="1"/>
  <c r="JL61" i="2"/>
  <c r="JY61" i="2" s="1"/>
  <c r="JL260" i="2"/>
  <c r="JY260" i="2" s="1"/>
  <c r="JL202" i="2"/>
  <c r="JY202" i="2" s="1"/>
  <c r="JL221" i="2"/>
  <c r="JY221" i="2" s="1"/>
  <c r="JL144" i="2"/>
  <c r="JY144" i="2" s="1"/>
  <c r="JL120" i="2"/>
  <c r="JY120" i="2" s="1"/>
  <c r="JL88" i="2"/>
  <c r="JY88" i="2" s="1"/>
  <c r="JL26" i="2"/>
  <c r="JY26" i="2" s="1"/>
  <c r="JL62" i="2"/>
  <c r="JY62" i="2" s="1"/>
  <c r="JL246" i="2"/>
  <c r="JY246" i="2" s="1"/>
  <c r="JL208" i="2"/>
  <c r="JY208" i="2" s="1"/>
  <c r="JL192" i="2"/>
  <c r="JY192" i="2" s="1"/>
  <c r="JL176" i="2"/>
  <c r="JY176" i="2" s="1"/>
  <c r="JL166" i="2"/>
  <c r="JY166" i="2" s="1"/>
  <c r="JL150" i="2"/>
  <c r="JY150" i="2" s="1"/>
  <c r="JL170" i="2"/>
  <c r="JY170" i="2" s="1"/>
  <c r="JL126" i="2"/>
  <c r="JY126" i="2" s="1"/>
  <c r="JL110" i="2"/>
  <c r="JY110" i="2" s="1"/>
  <c r="JL94" i="2"/>
  <c r="JY94" i="2" s="1"/>
  <c r="JL78" i="2"/>
  <c r="JY78" i="2" s="1"/>
  <c r="JL36" i="2"/>
  <c r="JY36" i="2" s="1"/>
  <c r="JL52" i="2"/>
  <c r="JY52" i="2" s="1"/>
  <c r="JL70" i="2"/>
  <c r="JY70" i="2" s="1"/>
  <c r="JL236" i="2"/>
  <c r="JY236" i="2" s="1"/>
  <c r="JL182" i="2"/>
  <c r="JY182" i="2" s="1"/>
  <c r="JL156" i="2"/>
  <c r="JY156" i="2" s="1"/>
  <c r="JL132" i="2"/>
  <c r="JY132" i="2" s="1"/>
  <c r="JL100" i="2"/>
  <c r="JY100" i="2" s="1"/>
  <c r="JL214" i="2"/>
  <c r="JY214" i="2" s="1"/>
  <c r="JL50" i="2"/>
  <c r="JY50" i="2" s="1"/>
  <c r="JL253" i="2"/>
  <c r="JY253" i="2" s="1"/>
  <c r="JL237" i="2"/>
  <c r="JY237" i="2" s="1"/>
  <c r="JL199" i="2"/>
  <c r="JY199" i="2" s="1"/>
  <c r="JL183" i="2"/>
  <c r="JY183" i="2" s="1"/>
  <c r="JL215" i="2"/>
  <c r="JY215" i="2" s="1"/>
  <c r="JL157" i="2"/>
  <c r="JY157" i="2" s="1"/>
  <c r="JL232" i="2"/>
  <c r="JY232" i="2" s="1"/>
  <c r="JL133" i="2"/>
  <c r="JY133" i="2" s="1"/>
  <c r="JL117" i="2"/>
  <c r="JY117" i="2" s="1"/>
  <c r="JL101" i="2"/>
  <c r="JY101" i="2" s="1"/>
  <c r="JL85" i="2"/>
  <c r="JY85" i="2" s="1"/>
  <c r="JL222" i="2"/>
  <c r="JY222" i="2" s="1"/>
  <c r="JL27" i="2"/>
  <c r="JY27" i="2" s="1"/>
  <c r="JL43" i="2"/>
  <c r="JY43" i="2" s="1"/>
  <c r="JL59" i="2"/>
  <c r="JY59" i="2" s="1"/>
  <c r="JL139" i="2"/>
  <c r="JY139" i="2" s="1"/>
  <c r="JL225" i="2"/>
  <c r="JY225" i="2" s="1"/>
  <c r="JL233" i="2"/>
  <c r="JY233" i="2" s="1"/>
  <c r="JL259" i="2"/>
  <c r="JY259" i="2" s="1"/>
  <c r="JL227" i="2"/>
  <c r="JY227" i="2" s="1"/>
  <c r="JL123" i="2"/>
  <c r="JY123" i="2" s="1"/>
  <c r="JL252" i="2"/>
  <c r="JY252" i="2" s="1"/>
  <c r="JL112" i="2"/>
  <c r="JY112" i="2" s="1"/>
  <c r="JL242" i="2"/>
  <c r="JY242" i="2" s="1"/>
  <c r="JL162" i="2"/>
  <c r="JY162" i="2" s="1"/>
  <c r="JL106" i="2"/>
  <c r="JY106" i="2" s="1"/>
  <c r="JL40" i="2"/>
  <c r="JY40" i="2" s="1"/>
  <c r="JL229" i="2"/>
  <c r="JY229" i="2" s="1"/>
  <c r="JL22" i="2"/>
  <c r="JY22" i="2" s="1"/>
  <c r="JL195" i="2"/>
  <c r="JY195" i="2" s="1"/>
  <c r="JL216" i="2"/>
  <c r="JY216" i="2" s="1"/>
  <c r="JL89" i="2"/>
  <c r="JY89" i="2" s="1"/>
  <c r="JL23" i="2"/>
  <c r="JY23" i="2" s="1"/>
  <c r="JL55" i="2"/>
  <c r="JY55" i="2" s="1"/>
  <c r="JL147" i="2"/>
  <c r="JY147" i="2" s="1"/>
  <c r="JL49" i="2"/>
  <c r="JY49" i="2" s="1"/>
  <c r="JL30" i="2"/>
  <c r="JY30" i="2" s="1"/>
  <c r="JL138" i="2"/>
  <c r="JY138" i="2" s="1"/>
  <c r="JL256" i="2"/>
  <c r="JY256" i="2" s="1"/>
  <c r="JL249" i="2"/>
  <c r="JY249" i="2" s="1"/>
  <c r="JL113" i="2"/>
  <c r="JY113" i="2" s="1"/>
  <c r="JL39" i="2"/>
  <c r="JY39" i="2" s="1"/>
  <c r="JL218" i="2"/>
  <c r="JY218" i="2" s="1"/>
  <c r="JL75" i="2"/>
  <c r="JY75" i="2" s="1"/>
  <c r="JL212" i="2"/>
  <c r="JY212" i="2" s="1"/>
  <c r="JL122" i="2"/>
  <c r="JY122" i="2" s="1"/>
  <c r="JL206" i="2"/>
  <c r="JY206" i="2" s="1"/>
  <c r="JL153" i="2"/>
  <c r="JY153" i="2" s="1"/>
  <c r="JL243" i="2"/>
  <c r="JY243" i="2" s="1"/>
  <c r="JL163" i="2"/>
  <c r="JY163" i="2" s="1"/>
  <c r="JL107" i="2"/>
  <c r="JY107" i="2" s="1"/>
  <c r="JL33" i="2"/>
  <c r="JY33" i="2" s="1"/>
  <c r="JL194" i="2"/>
  <c r="JY194" i="2" s="1"/>
  <c r="JL80" i="2"/>
  <c r="JY80" i="2" s="1"/>
  <c r="JL204" i="2"/>
  <c r="JY204" i="2" s="1"/>
  <c r="JL146" i="2"/>
  <c r="JY146" i="2" s="1"/>
  <c r="JL90" i="2"/>
  <c r="JY90" i="2" s="1"/>
  <c r="JL56" i="2"/>
  <c r="JY56" i="2" s="1"/>
  <c r="JL148" i="2"/>
  <c r="JY148" i="2" s="1"/>
  <c r="JL58" i="2"/>
  <c r="JY58" i="2" s="1"/>
  <c r="JL179" i="2"/>
  <c r="JY179" i="2" s="1"/>
  <c r="JL129" i="2"/>
  <c r="JY129" i="2" s="1"/>
  <c r="JL81" i="2"/>
  <c r="JY81" i="2" s="1"/>
  <c r="JL31" i="2"/>
  <c r="JY31" i="2" s="1"/>
  <c r="JL63" i="2"/>
  <c r="JY63" i="2" s="1"/>
  <c r="JL205" i="2"/>
  <c r="JY205" i="2" s="1"/>
  <c r="JL91" i="2"/>
  <c r="JY91" i="2" s="1"/>
  <c r="JL168" i="2"/>
  <c r="JY168" i="2" s="1"/>
  <c r="JL188" i="2"/>
  <c r="JY188" i="2" s="1"/>
  <c r="JL74" i="2"/>
  <c r="JY74" i="2" s="1"/>
  <c r="JL124" i="2"/>
  <c r="JY124" i="2" s="1"/>
  <c r="JL171" i="2"/>
  <c r="JY171" i="2" s="1"/>
  <c r="JL73" i="2"/>
  <c r="JY73" i="2" s="1"/>
  <c r="JL46" i="2"/>
  <c r="JY46" i="2" s="1"/>
  <c r="JL189" i="2"/>
  <c r="JY189" i="2" s="1"/>
  <c r="JL65" i="2"/>
  <c r="JY65" i="2" s="1"/>
  <c r="JL258" i="2"/>
  <c r="JY258" i="2" s="1"/>
  <c r="JL24" i="2"/>
  <c r="JY24" i="2" s="1"/>
  <c r="JL92" i="2"/>
  <c r="JY92" i="2" s="1"/>
  <c r="JL97" i="2"/>
  <c r="JY97" i="2" s="1"/>
  <c r="JL47" i="2"/>
  <c r="JY47" i="2" s="1"/>
  <c r="JL18" i="2"/>
  <c r="JY18" i="2" s="1"/>
  <c r="BC9" i="4"/>
  <c r="Z63" i="3" l="1"/>
  <c r="J58" i="3"/>
  <c r="QM20" i="2"/>
  <c r="QQ20" i="2" s="1"/>
  <c r="AG63" i="3"/>
  <c r="QM17" i="2"/>
  <c r="QQ17" i="2" s="1"/>
  <c r="QM18" i="2"/>
  <c r="QQ18" i="2" s="1"/>
  <c r="QM16" i="2"/>
  <c r="QQ16" i="2" s="1"/>
  <c r="QM11" i="2"/>
  <c r="QQ11" i="2" s="1"/>
  <c r="QM12" i="2"/>
  <c r="QQ12" i="2" s="1"/>
  <c r="QM14" i="2"/>
  <c r="QQ14" i="2" s="1"/>
  <c r="QM13" i="2"/>
  <c r="QQ13" i="2" s="1"/>
  <c r="QM19" i="2"/>
  <c r="QQ19" i="2" s="1"/>
  <c r="QM15" i="2"/>
  <c r="QQ15" i="2" s="1"/>
  <c r="Z60" i="3"/>
  <c r="C58" i="3"/>
  <c r="Z58" i="3"/>
  <c r="Z56" i="3"/>
  <c r="C63" i="3"/>
  <c r="C64" i="3"/>
  <c r="Z62" i="3"/>
  <c r="AG62" i="3"/>
  <c r="C65" i="3"/>
  <c r="AG65" i="3"/>
  <c r="C61" i="3"/>
  <c r="J57" i="3"/>
  <c r="C62" i="3"/>
  <c r="J60" i="3"/>
  <c r="J59" i="3"/>
  <c r="J65" i="3"/>
  <c r="C59" i="3"/>
  <c r="C56" i="3"/>
  <c r="AG59" i="3"/>
  <c r="AG58" i="3"/>
  <c r="AG57" i="3"/>
  <c r="C60" i="3"/>
  <c r="C57" i="3"/>
  <c r="J64" i="3"/>
  <c r="J61" i="3"/>
  <c r="AG60" i="3"/>
  <c r="AG56" i="3"/>
  <c r="Z61" i="3"/>
  <c r="Z64" i="3"/>
  <c r="Z57" i="3"/>
  <c r="J63" i="3"/>
  <c r="J62" i="3"/>
  <c r="J56" i="3"/>
  <c r="Z59" i="3"/>
  <c r="Z65" i="3"/>
  <c r="AG61" i="3"/>
  <c r="AG64" i="3"/>
  <c r="JM16" i="2"/>
  <c r="JZ16" i="2" s="1"/>
  <c r="IL19" i="2"/>
  <c r="IY19" i="2" s="1"/>
  <c r="IL16" i="2"/>
  <c r="IY16" i="2" s="1"/>
  <c r="IL15" i="2"/>
  <c r="IY15" i="2" s="1"/>
  <c r="IL12" i="2"/>
  <c r="IY12" i="2" s="1"/>
  <c r="IL17" i="2"/>
  <c r="IY17" i="2" s="1"/>
  <c r="IL13" i="2"/>
  <c r="IY13" i="2" s="1"/>
  <c r="IL20" i="2"/>
  <c r="IY20" i="2" s="1"/>
  <c r="IL18" i="2"/>
  <c r="IY18" i="2" s="1"/>
  <c r="IL14" i="2"/>
  <c r="IY14" i="2" s="1"/>
  <c r="IL11" i="2"/>
  <c r="IY11" i="2" s="1"/>
  <c r="JM20" i="2"/>
  <c r="JZ20" i="2" s="1"/>
  <c r="JM14" i="2"/>
  <c r="JZ14" i="2" s="1"/>
  <c r="JM15" i="2"/>
  <c r="JZ15" i="2" s="1"/>
  <c r="JM17" i="2"/>
  <c r="JZ17" i="2" s="1"/>
  <c r="JM11" i="2"/>
  <c r="JZ11" i="2" s="1"/>
  <c r="BA12" i="4"/>
  <c r="BA44" i="3"/>
  <c r="BB44" i="3" s="1"/>
  <c r="KN6" i="2"/>
  <c r="LB20" i="2"/>
  <c r="LB19" i="2"/>
  <c r="LB18" i="2"/>
  <c r="LB17" i="2"/>
  <c r="LB16" i="2"/>
  <c r="LB15" i="2"/>
  <c r="LB14" i="2"/>
  <c r="LB13" i="2"/>
  <c r="KP8" i="2"/>
  <c r="KO10" i="2"/>
  <c r="LB12" i="2"/>
  <c r="LB11" i="2"/>
  <c r="JM104" i="2"/>
  <c r="JZ104" i="2" s="1"/>
  <c r="JM256" i="2"/>
  <c r="JZ256" i="2" s="1"/>
  <c r="JM240" i="2"/>
  <c r="JZ240" i="2" s="1"/>
  <c r="JM162" i="2"/>
  <c r="JZ162" i="2" s="1"/>
  <c r="JM259" i="2"/>
  <c r="JZ259" i="2" s="1"/>
  <c r="JM243" i="2"/>
  <c r="JZ243" i="2" s="1"/>
  <c r="JM221" i="2"/>
  <c r="JZ221" i="2" s="1"/>
  <c r="JM206" i="2"/>
  <c r="JZ206" i="2" s="1"/>
  <c r="JM179" i="2"/>
  <c r="JZ179" i="2" s="1"/>
  <c r="JM152" i="2"/>
  <c r="JZ152" i="2" s="1"/>
  <c r="JM170" i="2"/>
  <c r="JZ170" i="2" s="1"/>
  <c r="JM183" i="2"/>
  <c r="JZ183" i="2" s="1"/>
  <c r="JM123" i="2"/>
  <c r="JZ123" i="2" s="1"/>
  <c r="JM52" i="2"/>
  <c r="JZ52" i="2" s="1"/>
  <c r="JM106" i="2"/>
  <c r="JZ106" i="2" s="1"/>
  <c r="JM146" i="2"/>
  <c r="JZ146" i="2" s="1"/>
  <c r="JM102" i="2"/>
  <c r="JZ102" i="2" s="1"/>
  <c r="JM58" i="2"/>
  <c r="JZ58" i="2" s="1"/>
  <c r="JM82" i="2"/>
  <c r="JZ82" i="2" s="1"/>
  <c r="JM132" i="2"/>
  <c r="JZ132" i="2" s="1"/>
  <c r="JM252" i="2"/>
  <c r="JZ252" i="2" s="1"/>
  <c r="JM236" i="2"/>
  <c r="JZ236" i="2" s="1"/>
  <c r="JM228" i="2"/>
  <c r="JZ228" i="2" s="1"/>
  <c r="JM192" i="2"/>
  <c r="JZ192" i="2" s="1"/>
  <c r="JM92" i="2"/>
  <c r="JZ92" i="2" s="1"/>
  <c r="JM255" i="2"/>
  <c r="JZ255" i="2" s="1"/>
  <c r="JM239" i="2"/>
  <c r="JZ239" i="2" s="1"/>
  <c r="JM213" i="2"/>
  <c r="JZ213" i="2" s="1"/>
  <c r="JM198" i="2"/>
  <c r="JZ198" i="2" s="1"/>
  <c r="JM158" i="2"/>
  <c r="JZ158" i="2" s="1"/>
  <c r="JM258" i="2"/>
  <c r="JZ258" i="2" s="1"/>
  <c r="JM242" i="2"/>
  <c r="JZ242" i="2" s="1"/>
  <c r="JM219" i="2"/>
  <c r="JZ219" i="2" s="1"/>
  <c r="JM204" i="2"/>
  <c r="JZ204" i="2" s="1"/>
  <c r="JM178" i="2"/>
  <c r="JZ178" i="2" s="1"/>
  <c r="JM176" i="2"/>
  <c r="JZ176" i="2" s="1"/>
  <c r="JM100" i="2"/>
  <c r="JZ100" i="2" s="1"/>
  <c r="JM202" i="2"/>
  <c r="JZ202" i="2" s="1"/>
  <c r="JM161" i="2"/>
  <c r="JZ161" i="2" s="1"/>
  <c r="JM57" i="2"/>
  <c r="JZ57" i="2" s="1"/>
  <c r="JM41" i="2"/>
  <c r="JZ41" i="2" s="1"/>
  <c r="JM25" i="2"/>
  <c r="JZ25" i="2" s="1"/>
  <c r="JM163" i="2"/>
  <c r="JZ163" i="2" s="1"/>
  <c r="JM115" i="2"/>
  <c r="JZ115" i="2" s="1"/>
  <c r="JM83" i="2"/>
  <c r="JZ83" i="2" s="1"/>
  <c r="JM110" i="2"/>
  <c r="JZ110" i="2" s="1"/>
  <c r="JM143" i="2"/>
  <c r="JZ143" i="2" s="1"/>
  <c r="JM237" i="2"/>
  <c r="JZ237" i="2" s="1"/>
  <c r="JM199" i="2"/>
  <c r="JZ199" i="2" s="1"/>
  <c r="JM64" i="2"/>
  <c r="JZ64" i="2" s="1"/>
  <c r="JM48" i="2"/>
  <c r="JZ48" i="2" s="1"/>
  <c r="JM32" i="2"/>
  <c r="JZ32" i="2" s="1"/>
  <c r="JM129" i="2"/>
  <c r="JZ129" i="2" s="1"/>
  <c r="JM97" i="2"/>
  <c r="JZ97" i="2" s="1"/>
  <c r="JM96" i="2"/>
  <c r="JZ96" i="2" s="1"/>
  <c r="JM122" i="2"/>
  <c r="JZ122" i="2" s="1"/>
  <c r="JM80" i="2"/>
  <c r="JZ80" i="2" s="1"/>
  <c r="JM144" i="2"/>
  <c r="JZ144" i="2" s="1"/>
  <c r="JM233" i="2"/>
  <c r="JZ233" i="2" s="1"/>
  <c r="JM195" i="2"/>
  <c r="JZ195" i="2" s="1"/>
  <c r="JM63" i="2"/>
  <c r="JZ63" i="2" s="1"/>
  <c r="JM47" i="2"/>
  <c r="JZ47" i="2" s="1"/>
  <c r="JM31" i="2"/>
  <c r="JZ31" i="2" s="1"/>
  <c r="JM135" i="2"/>
  <c r="JZ135" i="2" s="1"/>
  <c r="JM103" i="2"/>
  <c r="JZ103" i="2" s="1"/>
  <c r="JM71" i="2"/>
  <c r="JZ71" i="2" s="1"/>
  <c r="JM118" i="2"/>
  <c r="JZ118" i="2" s="1"/>
  <c r="JM84" i="2"/>
  <c r="JZ84" i="2" s="1"/>
  <c r="JM46" i="2"/>
  <c r="JZ46" i="2" s="1"/>
  <c r="JM68" i="2"/>
  <c r="JZ68" i="2" s="1"/>
  <c r="JM140" i="2"/>
  <c r="JZ140" i="2" s="1"/>
  <c r="JM42" i="2"/>
  <c r="JZ42" i="2" s="1"/>
  <c r="JM93" i="2"/>
  <c r="JZ93" i="2" s="1"/>
  <c r="JM69" i="2"/>
  <c r="JZ69" i="2" s="1"/>
  <c r="JM141" i="2"/>
  <c r="JZ141" i="2" s="1"/>
  <c r="JM151" i="2"/>
  <c r="JZ151" i="2" s="1"/>
  <c r="JM38" i="2"/>
  <c r="JZ38" i="2" s="1"/>
  <c r="JM85" i="2"/>
  <c r="JZ85" i="2" s="1"/>
  <c r="JM175" i="2"/>
  <c r="JZ175" i="2" s="1"/>
  <c r="JM193" i="2"/>
  <c r="JZ193" i="2" s="1"/>
  <c r="JM248" i="2"/>
  <c r="JZ248" i="2" s="1"/>
  <c r="JM231" i="2"/>
  <c r="JZ231" i="2" s="1"/>
  <c r="JM212" i="2"/>
  <c r="JZ212" i="2" s="1"/>
  <c r="JM184" i="2"/>
  <c r="JZ184" i="2" s="1"/>
  <c r="JM108" i="2"/>
  <c r="JZ108" i="2" s="1"/>
  <c r="JM251" i="2"/>
  <c r="JZ251" i="2" s="1"/>
  <c r="JM235" i="2"/>
  <c r="JZ235" i="2" s="1"/>
  <c r="JM224" i="2"/>
  <c r="JZ224" i="2" s="1"/>
  <c r="JM190" i="2"/>
  <c r="JZ190" i="2" s="1"/>
  <c r="JM112" i="2"/>
  <c r="JZ112" i="2" s="1"/>
  <c r="JM254" i="2"/>
  <c r="JZ254" i="2" s="1"/>
  <c r="JM238" i="2"/>
  <c r="JZ238" i="2" s="1"/>
  <c r="JM211" i="2"/>
  <c r="JZ211" i="2" s="1"/>
  <c r="JM196" i="2"/>
  <c r="JZ196" i="2" s="1"/>
  <c r="JM154" i="2"/>
  <c r="JZ154" i="2" s="1"/>
  <c r="JM157" i="2"/>
  <c r="JZ157" i="2" s="1"/>
  <c r="JM257" i="2"/>
  <c r="JZ257" i="2" s="1"/>
  <c r="JM166" i="2"/>
  <c r="JZ166" i="2" s="1"/>
  <c r="JM172" i="2"/>
  <c r="JZ172" i="2" s="1"/>
  <c r="JM53" i="2"/>
  <c r="JZ53" i="2" s="1"/>
  <c r="JM37" i="2"/>
  <c r="JZ37" i="2" s="1"/>
  <c r="JM21" i="2"/>
  <c r="JZ21" i="2" s="1"/>
  <c r="JM139" i="2"/>
  <c r="JZ139" i="2" s="1"/>
  <c r="JM107" i="2"/>
  <c r="JZ107" i="2" s="1"/>
  <c r="JM75" i="2"/>
  <c r="JZ75" i="2" s="1"/>
  <c r="JM126" i="2"/>
  <c r="JZ126" i="2" s="1"/>
  <c r="JM116" i="2"/>
  <c r="JZ116" i="2" s="1"/>
  <c r="JM232" i="2"/>
  <c r="JZ232" i="2" s="1"/>
  <c r="JM177" i="2"/>
  <c r="JZ177" i="2" s="1"/>
  <c r="JM60" i="2"/>
  <c r="JZ60" i="2" s="1"/>
  <c r="JM44" i="2"/>
  <c r="JZ44" i="2" s="1"/>
  <c r="JM28" i="2"/>
  <c r="JZ28" i="2" s="1"/>
  <c r="JM189" i="2"/>
  <c r="JZ189" i="2" s="1"/>
  <c r="JM121" i="2"/>
  <c r="JZ121" i="2" s="1"/>
  <c r="JM89" i="2"/>
  <c r="JZ89" i="2" s="1"/>
  <c r="JM74" i="2"/>
  <c r="JZ74" i="2" s="1"/>
  <c r="JM138" i="2"/>
  <c r="JZ138" i="2" s="1"/>
  <c r="JM124" i="2"/>
  <c r="JZ124" i="2" s="1"/>
  <c r="JM72" i="2"/>
  <c r="JZ72" i="2" s="1"/>
  <c r="JM216" i="2"/>
  <c r="JZ216" i="2" s="1"/>
  <c r="JM171" i="2"/>
  <c r="JZ171" i="2" s="1"/>
  <c r="JM59" i="2"/>
  <c r="JZ59" i="2" s="1"/>
  <c r="JM43" i="2"/>
  <c r="JZ43" i="2" s="1"/>
  <c r="JM27" i="2"/>
  <c r="JZ27" i="2" s="1"/>
  <c r="JM218" i="2"/>
  <c r="JZ218" i="2" s="1"/>
  <c r="JM127" i="2"/>
  <c r="JZ127" i="2" s="1"/>
  <c r="JM95" i="2"/>
  <c r="JZ95" i="2" s="1"/>
  <c r="JM70" i="2"/>
  <c r="JZ70" i="2" s="1"/>
  <c r="JM134" i="2"/>
  <c r="JZ134" i="2" s="1"/>
  <c r="JM225" i="2"/>
  <c r="JZ225" i="2" s="1"/>
  <c r="JM30" i="2"/>
  <c r="JZ30" i="2" s="1"/>
  <c r="JM130" i="2"/>
  <c r="JZ130" i="2" s="1"/>
  <c r="JM210" i="2"/>
  <c r="JZ210" i="2" s="1"/>
  <c r="JM26" i="2"/>
  <c r="JZ26" i="2" s="1"/>
  <c r="JM114" i="2"/>
  <c r="JZ114" i="2" s="1"/>
  <c r="JM50" i="2"/>
  <c r="JZ50" i="2" s="1"/>
  <c r="JM109" i="2"/>
  <c r="JZ109" i="2" s="1"/>
  <c r="JM222" i="2"/>
  <c r="JZ222" i="2" s="1"/>
  <c r="JM22" i="2"/>
  <c r="JZ22" i="2" s="1"/>
  <c r="JM98" i="2"/>
  <c r="JZ98" i="2" s="1"/>
  <c r="JM215" i="2"/>
  <c r="JZ215" i="2" s="1"/>
  <c r="JM227" i="2"/>
  <c r="JZ227" i="2" s="1"/>
  <c r="JM191" i="2"/>
  <c r="JZ191" i="2" s="1"/>
  <c r="JM217" i="2"/>
  <c r="JZ217" i="2" s="1"/>
  <c r="JM45" i="2"/>
  <c r="JZ45" i="2" s="1"/>
  <c r="JM29" i="2"/>
  <c r="JZ29" i="2" s="1"/>
  <c r="JM197" i="2"/>
  <c r="JZ197" i="2" s="1"/>
  <c r="JM91" i="2"/>
  <c r="JZ91" i="2" s="1"/>
  <c r="JM94" i="2"/>
  <c r="JZ94" i="2" s="1"/>
  <c r="JM120" i="2"/>
  <c r="JZ120" i="2" s="1"/>
  <c r="JM88" i="2"/>
  <c r="JZ88" i="2" s="1"/>
  <c r="JM260" i="2"/>
  <c r="JZ260" i="2" s="1"/>
  <c r="JM244" i="2"/>
  <c r="JZ244" i="2" s="1"/>
  <c r="JM223" i="2"/>
  <c r="JZ223" i="2" s="1"/>
  <c r="JM208" i="2"/>
  <c r="JZ208" i="2" s="1"/>
  <c r="JM214" i="2"/>
  <c r="JZ214" i="2" s="1"/>
  <c r="JM168" i="2"/>
  <c r="JZ168" i="2" s="1"/>
  <c r="JM247" i="2"/>
  <c r="JZ247" i="2" s="1"/>
  <c r="JM229" i="2"/>
  <c r="JZ229" i="2" s="1"/>
  <c r="JM174" i="2"/>
  <c r="JZ174" i="2" s="1"/>
  <c r="JM182" i="2"/>
  <c r="JZ182" i="2" s="1"/>
  <c r="JM209" i="2"/>
  <c r="JZ209" i="2" s="1"/>
  <c r="JM250" i="2"/>
  <c r="JZ250" i="2" s="1"/>
  <c r="JM234" i="2"/>
  <c r="JZ234" i="2" s="1"/>
  <c r="JM220" i="2"/>
  <c r="JZ220" i="2" s="1"/>
  <c r="JM188" i="2"/>
  <c r="JZ188" i="2" s="1"/>
  <c r="JM207" i="2"/>
  <c r="JZ207" i="2" s="1"/>
  <c r="JM226" i="2"/>
  <c r="JZ226" i="2" s="1"/>
  <c r="JM241" i="2"/>
  <c r="JZ241" i="2" s="1"/>
  <c r="JM203" i="2"/>
  <c r="JZ203" i="2" s="1"/>
  <c r="JM65" i="2"/>
  <c r="JZ65" i="2" s="1"/>
  <c r="JM49" i="2"/>
  <c r="JZ49" i="2" s="1"/>
  <c r="JM33" i="2"/>
  <c r="JZ33" i="2" s="1"/>
  <c r="JM131" i="2"/>
  <c r="JZ131" i="2" s="1"/>
  <c r="JM99" i="2"/>
  <c r="JZ99" i="2" s="1"/>
  <c r="JM78" i="2"/>
  <c r="JZ78" i="2" s="1"/>
  <c r="JM76" i="2"/>
  <c r="JZ76" i="2" s="1"/>
  <c r="JM67" i="2"/>
  <c r="JZ67" i="2" s="1"/>
  <c r="JM194" i="2"/>
  <c r="JZ194" i="2" s="1"/>
  <c r="JM153" i="2"/>
  <c r="JZ153" i="2" s="1"/>
  <c r="JM56" i="2"/>
  <c r="JZ56" i="2" s="1"/>
  <c r="JM40" i="2"/>
  <c r="JZ40" i="2" s="1"/>
  <c r="JM24" i="2"/>
  <c r="JZ24" i="2" s="1"/>
  <c r="JM155" i="2"/>
  <c r="JZ155" i="2" s="1"/>
  <c r="JM113" i="2"/>
  <c r="JZ113" i="2" s="1"/>
  <c r="JM81" i="2"/>
  <c r="JZ81" i="2" s="1"/>
  <c r="JM90" i="2"/>
  <c r="JZ90" i="2" s="1"/>
  <c r="JM180" i="2"/>
  <c r="JZ180" i="2" s="1"/>
  <c r="JM136" i="2"/>
  <c r="JZ136" i="2" s="1"/>
  <c r="JM128" i="2"/>
  <c r="JZ128" i="2" s="1"/>
  <c r="JM186" i="2"/>
  <c r="JZ186" i="2" s="1"/>
  <c r="JM149" i="2"/>
  <c r="JZ149" i="2" s="1"/>
  <c r="JM55" i="2"/>
  <c r="JZ55" i="2" s="1"/>
  <c r="JM39" i="2"/>
  <c r="JZ39" i="2" s="1"/>
  <c r="JM23" i="2"/>
  <c r="JZ23" i="2" s="1"/>
  <c r="JM181" i="2"/>
  <c r="JZ181" i="2" s="1"/>
  <c r="JM119" i="2"/>
  <c r="JZ119" i="2" s="1"/>
  <c r="JM87" i="2"/>
  <c r="JZ87" i="2" s="1"/>
  <c r="JM86" i="2"/>
  <c r="JZ86" i="2" s="1"/>
  <c r="JM185" i="2"/>
  <c r="JZ185" i="2" s="1"/>
  <c r="JM187" i="2"/>
  <c r="JZ187" i="2" s="1"/>
  <c r="JM133" i="2"/>
  <c r="JZ133" i="2" s="1"/>
  <c r="JM167" i="2"/>
  <c r="JZ167" i="2" s="1"/>
  <c r="JM165" i="2"/>
  <c r="JZ165" i="2" s="1"/>
  <c r="JM205" i="2"/>
  <c r="JZ205" i="2" s="1"/>
  <c r="JM245" i="2"/>
  <c r="JZ245" i="2" s="1"/>
  <c r="JM34" i="2"/>
  <c r="JZ34" i="2" s="1"/>
  <c r="JM77" i="2"/>
  <c r="JZ77" i="2" s="1"/>
  <c r="JM145" i="2"/>
  <c r="JZ145" i="2" s="1"/>
  <c r="JM173" i="2"/>
  <c r="JZ173" i="2" s="1"/>
  <c r="JM160" i="2"/>
  <c r="JZ160" i="2" s="1"/>
  <c r="JM200" i="2"/>
  <c r="JZ200" i="2" s="1"/>
  <c r="JM246" i="2"/>
  <c r="JZ246" i="2" s="1"/>
  <c r="JM230" i="2"/>
  <c r="JZ230" i="2" s="1"/>
  <c r="JM148" i="2"/>
  <c r="JZ148" i="2" s="1"/>
  <c r="JM61" i="2"/>
  <c r="JZ61" i="2" s="1"/>
  <c r="JM253" i="2"/>
  <c r="JZ253" i="2" s="1"/>
  <c r="JM150" i="2"/>
  <c r="JZ150" i="2" s="1"/>
  <c r="JM164" i="2"/>
  <c r="JZ164" i="2" s="1"/>
  <c r="JM36" i="2"/>
  <c r="JZ36" i="2" s="1"/>
  <c r="JM137" i="2"/>
  <c r="JZ137" i="2" s="1"/>
  <c r="JM105" i="2"/>
  <c r="JZ105" i="2" s="1"/>
  <c r="JM73" i="2"/>
  <c r="JZ73" i="2" s="1"/>
  <c r="JM201" i="2"/>
  <c r="JZ201" i="2" s="1"/>
  <c r="JM159" i="2"/>
  <c r="JZ159" i="2" s="1"/>
  <c r="JM249" i="2"/>
  <c r="JZ249" i="2" s="1"/>
  <c r="JM156" i="2"/>
  <c r="JZ156" i="2" s="1"/>
  <c r="JM51" i="2"/>
  <c r="JZ51" i="2" s="1"/>
  <c r="JM35" i="2"/>
  <c r="JZ35" i="2" s="1"/>
  <c r="JM147" i="2"/>
  <c r="JZ147" i="2" s="1"/>
  <c r="JM111" i="2"/>
  <c r="JZ111" i="2" s="1"/>
  <c r="JM79" i="2"/>
  <c r="JZ79" i="2" s="1"/>
  <c r="JM66" i="2"/>
  <c r="JZ66" i="2" s="1"/>
  <c r="JM62" i="2"/>
  <c r="JZ62" i="2" s="1"/>
  <c r="JM101" i="2"/>
  <c r="JZ101" i="2" s="1"/>
  <c r="JM169" i="2"/>
  <c r="JZ169" i="2" s="1"/>
  <c r="JM125" i="2"/>
  <c r="JZ125" i="2" s="1"/>
  <c r="JM142" i="2"/>
  <c r="JZ142" i="2" s="1"/>
  <c r="JM54" i="2"/>
  <c r="JZ54" i="2" s="1"/>
  <c r="JM117" i="2"/>
  <c r="JZ117" i="2" s="1"/>
  <c r="JM19" i="2"/>
  <c r="JZ19" i="2" s="1"/>
  <c r="JN10" i="2"/>
  <c r="KN21" i="2"/>
  <c r="KN37" i="2"/>
  <c r="KN53" i="2"/>
  <c r="KN69" i="2"/>
  <c r="KN85" i="2"/>
  <c r="KN101" i="2"/>
  <c r="KN117" i="2"/>
  <c r="KN133" i="2"/>
  <c r="KN149" i="2"/>
  <c r="KN191" i="2"/>
  <c r="KN207" i="2"/>
  <c r="KN231" i="2"/>
  <c r="KN13" i="2"/>
  <c r="KN30" i="2"/>
  <c r="KN46" i="2"/>
  <c r="KN62" i="2"/>
  <c r="KN78" i="2"/>
  <c r="KN94" i="2"/>
  <c r="KN110" i="2"/>
  <c r="KN126" i="2"/>
  <c r="KN142" i="2"/>
  <c r="KN175" i="2"/>
  <c r="KN200" i="2"/>
  <c r="KN216" i="2"/>
  <c r="KN232" i="2"/>
  <c r="KN248" i="2"/>
  <c r="KN164" i="2"/>
  <c r="KN178" i="2"/>
  <c r="KN156" i="2"/>
  <c r="KN243" i="2"/>
  <c r="KN17" i="2"/>
  <c r="KN31" i="2"/>
  <c r="KN47" i="2"/>
  <c r="KN63" i="2"/>
  <c r="KN79" i="2"/>
  <c r="KN95" i="2"/>
  <c r="KN111" i="2"/>
  <c r="KN127" i="2"/>
  <c r="KN143" i="2"/>
  <c r="KN179" i="2"/>
  <c r="KN201" i="2"/>
  <c r="KN217" i="2"/>
  <c r="KN233" i="2"/>
  <c r="KN249" i="2"/>
  <c r="KN168" i="2"/>
  <c r="KN186" i="2"/>
  <c r="KN258" i="2"/>
  <c r="KN215" i="2"/>
  <c r="KN185" i="2"/>
  <c r="KN28" i="2"/>
  <c r="KN44" i="2"/>
  <c r="KN60" i="2"/>
  <c r="KN76" i="2"/>
  <c r="KN92" i="2"/>
  <c r="KN108" i="2"/>
  <c r="KN124" i="2"/>
  <c r="KN140" i="2"/>
  <c r="KN167" i="2"/>
  <c r="KN198" i="2"/>
  <c r="KN214" i="2"/>
  <c r="KN230" i="2"/>
  <c r="KN250" i="2"/>
  <c r="KN153" i="2"/>
  <c r="KN194" i="2"/>
  <c r="KN259" i="2"/>
  <c r="KN25" i="2"/>
  <c r="KN41" i="2"/>
  <c r="KN57" i="2"/>
  <c r="KN73" i="2"/>
  <c r="KN89" i="2"/>
  <c r="KN105" i="2"/>
  <c r="KN121" i="2"/>
  <c r="KN137" i="2"/>
  <c r="KN155" i="2"/>
  <c r="KN195" i="2"/>
  <c r="KN219" i="2"/>
  <c r="KN247" i="2"/>
  <c r="KN18" i="2"/>
  <c r="KN34" i="2"/>
  <c r="KN50" i="2"/>
  <c r="KN66" i="2"/>
  <c r="KN82" i="2"/>
  <c r="KN98" i="2"/>
  <c r="KN114" i="2"/>
  <c r="KN130" i="2"/>
  <c r="KN146" i="2"/>
  <c r="KN188" i="2"/>
  <c r="KN204" i="2"/>
  <c r="KN220" i="2"/>
  <c r="KN236" i="2"/>
  <c r="KN252" i="2"/>
  <c r="KN180" i="2"/>
  <c r="KN157" i="2"/>
  <c r="KN15" i="2"/>
  <c r="KN255" i="2"/>
  <c r="KN19" i="2"/>
  <c r="KN35" i="2"/>
  <c r="KN51" i="2"/>
  <c r="KN67" i="2"/>
  <c r="KN83" i="2"/>
  <c r="KN99" i="2"/>
  <c r="KN115" i="2"/>
  <c r="KN131" i="2"/>
  <c r="KN147" i="2"/>
  <c r="KN189" i="2"/>
  <c r="KN205" i="2"/>
  <c r="KN221" i="2"/>
  <c r="KN237" i="2"/>
  <c r="KN253" i="2"/>
  <c r="KN184" i="2"/>
  <c r="KN173" i="2"/>
  <c r="KN158" i="2"/>
  <c r="KN235" i="2"/>
  <c r="KN12" i="2"/>
  <c r="KN32" i="2"/>
  <c r="KN48" i="2"/>
  <c r="KN64" i="2"/>
  <c r="KN80" i="2"/>
  <c r="KN96" i="2"/>
  <c r="KN112" i="2"/>
  <c r="KN128" i="2"/>
  <c r="KN144" i="2"/>
  <c r="KN183" i="2"/>
  <c r="KN202" i="2"/>
  <c r="KN218" i="2"/>
  <c r="KN234" i="2"/>
  <c r="KN172" i="2"/>
  <c r="KN14" i="2"/>
  <c r="KN33" i="2"/>
  <c r="KN65" i="2"/>
  <c r="KN97" i="2"/>
  <c r="KN129" i="2"/>
  <c r="KN187" i="2"/>
  <c r="KN227" i="2"/>
  <c r="KN26" i="2"/>
  <c r="KN58" i="2"/>
  <c r="KN90" i="2"/>
  <c r="KN122" i="2"/>
  <c r="KN159" i="2"/>
  <c r="KN212" i="2"/>
  <c r="KN244" i="2"/>
  <c r="KN161" i="2"/>
  <c r="KN211" i="2"/>
  <c r="KN27" i="2"/>
  <c r="KN59" i="2"/>
  <c r="KN91" i="2"/>
  <c r="KN123" i="2"/>
  <c r="KN163" i="2"/>
  <c r="KN213" i="2"/>
  <c r="KN245" i="2"/>
  <c r="KN154" i="2"/>
  <c r="KN11" i="2"/>
  <c r="KN40" i="2"/>
  <c r="KN72" i="2"/>
  <c r="KN104" i="2"/>
  <c r="KN136" i="2"/>
  <c r="KN210" i="2"/>
  <c r="KN242" i="2"/>
  <c r="LA10" i="2"/>
  <c r="KN29" i="2"/>
  <c r="KN45" i="2"/>
  <c r="KN61" i="2"/>
  <c r="KN77" i="2"/>
  <c r="KN93" i="2"/>
  <c r="KN109" i="2"/>
  <c r="KN125" i="2"/>
  <c r="KN141" i="2"/>
  <c r="KN171" i="2"/>
  <c r="KN199" i="2"/>
  <c r="KN223" i="2"/>
  <c r="KN160" i="2"/>
  <c r="KN22" i="2"/>
  <c r="KN38" i="2"/>
  <c r="KN54" i="2"/>
  <c r="KN70" i="2"/>
  <c r="KN86" i="2"/>
  <c r="KN102" i="2"/>
  <c r="KN118" i="2"/>
  <c r="KN134" i="2"/>
  <c r="KN150" i="2"/>
  <c r="KN192" i="2"/>
  <c r="KN208" i="2"/>
  <c r="KN224" i="2"/>
  <c r="KN240" i="2"/>
  <c r="KN256" i="2"/>
  <c r="KN174" i="2"/>
  <c r="KN177" i="2"/>
  <c r="KN169" i="2"/>
  <c r="KN166" i="2"/>
  <c r="KN23" i="2"/>
  <c r="KN39" i="2"/>
  <c r="KN55" i="2"/>
  <c r="KN71" i="2"/>
  <c r="KN87" i="2"/>
  <c r="KN103" i="2"/>
  <c r="KN119" i="2"/>
  <c r="KN135" i="2"/>
  <c r="KN151" i="2"/>
  <c r="KN193" i="2"/>
  <c r="KN209" i="2"/>
  <c r="KN225" i="2"/>
  <c r="KN241" i="2"/>
  <c r="KN257" i="2"/>
  <c r="KN182" i="2"/>
  <c r="KN165" i="2"/>
  <c r="KN162" i="2"/>
  <c r="KN251" i="2"/>
  <c r="KN20" i="2"/>
  <c r="KN36" i="2"/>
  <c r="KN52" i="2"/>
  <c r="KN68" i="2"/>
  <c r="KN84" i="2"/>
  <c r="KN100" i="2"/>
  <c r="KN116" i="2"/>
  <c r="KN132" i="2"/>
  <c r="KN148" i="2"/>
  <c r="KN190" i="2"/>
  <c r="KN206" i="2"/>
  <c r="KN222" i="2"/>
  <c r="KN238" i="2"/>
  <c r="KN239" i="2"/>
  <c r="KN49" i="2"/>
  <c r="KN81" i="2"/>
  <c r="KN113" i="2"/>
  <c r="KN145" i="2"/>
  <c r="KN203" i="2"/>
  <c r="KN170" i="2"/>
  <c r="KN42" i="2"/>
  <c r="KN74" i="2"/>
  <c r="KN106" i="2"/>
  <c r="KN138" i="2"/>
  <c r="KN196" i="2"/>
  <c r="KN228" i="2"/>
  <c r="KN260" i="2"/>
  <c r="KN254" i="2"/>
  <c r="KN181" i="2"/>
  <c r="KN43" i="2"/>
  <c r="KN75" i="2"/>
  <c r="KN107" i="2"/>
  <c r="KN139" i="2"/>
  <c r="KN197" i="2"/>
  <c r="KN229" i="2"/>
  <c r="KN152" i="2"/>
  <c r="KN246" i="2"/>
  <c r="KN24" i="2"/>
  <c r="KN56" i="2"/>
  <c r="KN88" i="2"/>
  <c r="KN120" i="2"/>
  <c r="KN16" i="2"/>
  <c r="KN226" i="2"/>
  <c r="KN176" i="2"/>
  <c r="BB11" i="4"/>
  <c r="JM13" i="2"/>
  <c r="JZ13" i="2" s="1"/>
  <c r="JM12" i="2"/>
  <c r="JZ12" i="2" s="1"/>
  <c r="JM18" i="2"/>
  <c r="JZ18" i="2" s="1"/>
  <c r="JZ10" i="2"/>
  <c r="IZ10" i="2" s="1"/>
  <c r="IM10" i="2"/>
  <c r="JN13" i="2" l="1"/>
  <c r="KA13" i="2" s="1"/>
  <c r="P260" i="5"/>
  <c r="G259" i="5"/>
  <c r="L257" i="5"/>
  <c r="C256" i="5"/>
  <c r="I254" i="5"/>
  <c r="P252" i="5"/>
  <c r="G251" i="5"/>
  <c r="L249" i="5"/>
  <c r="C248" i="5"/>
  <c r="I246" i="5"/>
  <c r="P244" i="5"/>
  <c r="G243" i="5"/>
  <c r="L241" i="5"/>
  <c r="C240" i="5"/>
  <c r="I238" i="5"/>
  <c r="P236" i="5"/>
  <c r="G235" i="5"/>
  <c r="L233" i="5"/>
  <c r="C232" i="5"/>
  <c r="I230" i="5"/>
  <c r="P228" i="5"/>
  <c r="G227" i="5"/>
  <c r="K259" i="5"/>
  <c r="B258" i="5"/>
  <c r="H256" i="5"/>
  <c r="N254" i="5"/>
  <c r="E253" i="5"/>
  <c r="K251" i="5"/>
  <c r="B250" i="5"/>
  <c r="H248" i="5"/>
  <c r="N246" i="5"/>
  <c r="E245" i="5"/>
  <c r="K243" i="5"/>
  <c r="B242" i="5"/>
  <c r="H240" i="5"/>
  <c r="N238" i="5"/>
  <c r="E237" i="5"/>
  <c r="K235" i="5"/>
  <c r="B234" i="5"/>
  <c r="H232" i="5"/>
  <c r="N230" i="5"/>
  <c r="E229" i="5"/>
  <c r="K227" i="5"/>
  <c r="I259" i="5"/>
  <c r="P257" i="5"/>
  <c r="G256" i="5"/>
  <c r="L254" i="5"/>
  <c r="C253" i="5"/>
  <c r="I251" i="5"/>
  <c r="P249" i="5"/>
  <c r="G248" i="5"/>
  <c r="L246" i="5"/>
  <c r="C245" i="5"/>
  <c r="I243" i="5"/>
  <c r="P241" i="5"/>
  <c r="G240" i="5"/>
  <c r="L238" i="5"/>
  <c r="C237" i="5"/>
  <c r="I235" i="5"/>
  <c r="P233" i="5"/>
  <c r="G232" i="5"/>
  <c r="L230" i="5"/>
  <c r="C229" i="5"/>
  <c r="I227" i="5"/>
  <c r="H257" i="5"/>
  <c r="B251" i="5"/>
  <c r="K244" i="5"/>
  <c r="E238" i="5"/>
  <c r="N231" i="5"/>
  <c r="L226" i="5"/>
  <c r="C225" i="5"/>
  <c r="I223" i="5"/>
  <c r="P221" i="5"/>
  <c r="G220" i="5"/>
  <c r="L218" i="5"/>
  <c r="C217" i="5"/>
  <c r="I215" i="5"/>
  <c r="P213" i="5"/>
  <c r="G212" i="5"/>
  <c r="L210" i="5"/>
  <c r="C209" i="5"/>
  <c r="I207" i="5"/>
  <c r="P205" i="5"/>
  <c r="G204" i="5"/>
  <c r="L202" i="5"/>
  <c r="I260" i="5"/>
  <c r="P258" i="5"/>
  <c r="G257" i="5"/>
  <c r="L255" i="5"/>
  <c r="C254" i="5"/>
  <c r="I252" i="5"/>
  <c r="P250" i="5"/>
  <c r="G249" i="5"/>
  <c r="L247" i="5"/>
  <c r="C246" i="5"/>
  <c r="I244" i="5"/>
  <c r="P242" i="5"/>
  <c r="G241" i="5"/>
  <c r="L239" i="5"/>
  <c r="C238" i="5"/>
  <c r="I236" i="5"/>
  <c r="P234" i="5"/>
  <c r="G233" i="5"/>
  <c r="L231" i="5"/>
  <c r="C230" i="5"/>
  <c r="I228" i="5"/>
  <c r="N260" i="5"/>
  <c r="E259" i="5"/>
  <c r="K257" i="5"/>
  <c r="B256" i="5"/>
  <c r="H254" i="5"/>
  <c r="N252" i="5"/>
  <c r="E251" i="5"/>
  <c r="K249" i="5"/>
  <c r="B248" i="5"/>
  <c r="H246" i="5"/>
  <c r="N244" i="5"/>
  <c r="E243" i="5"/>
  <c r="K241" i="5"/>
  <c r="B240" i="5"/>
  <c r="H238" i="5"/>
  <c r="N236" i="5"/>
  <c r="E235" i="5"/>
  <c r="K233" i="5"/>
  <c r="B232" i="5"/>
  <c r="H230" i="5"/>
  <c r="N228" i="5"/>
  <c r="L260" i="5"/>
  <c r="C259" i="5"/>
  <c r="I257" i="5"/>
  <c r="P255" i="5"/>
  <c r="G254" i="5"/>
  <c r="L252" i="5"/>
  <c r="C251" i="5"/>
  <c r="I249" i="5"/>
  <c r="P247" i="5"/>
  <c r="G246" i="5"/>
  <c r="L244" i="5"/>
  <c r="C243" i="5"/>
  <c r="I241" i="5"/>
  <c r="P239" i="5"/>
  <c r="G238" i="5"/>
  <c r="L236" i="5"/>
  <c r="C235" i="5"/>
  <c r="I233" i="5"/>
  <c r="P231" i="5"/>
  <c r="G230" i="5"/>
  <c r="L228" i="5"/>
  <c r="C227" i="5"/>
  <c r="N255" i="5"/>
  <c r="H249" i="5"/>
  <c r="B243" i="5"/>
  <c r="K236" i="5"/>
  <c r="E230" i="5"/>
  <c r="G226" i="5"/>
  <c r="L224" i="5"/>
  <c r="C223" i="5"/>
  <c r="I221" i="5"/>
  <c r="P219" i="5"/>
  <c r="G218" i="5"/>
  <c r="L216" i="5"/>
  <c r="C215" i="5"/>
  <c r="I213" i="5"/>
  <c r="P211" i="5"/>
  <c r="G210" i="5"/>
  <c r="L208" i="5"/>
  <c r="C207" i="5"/>
  <c r="I205" i="5"/>
  <c r="P203" i="5"/>
  <c r="G202" i="5"/>
  <c r="C260" i="5"/>
  <c r="I258" i="5"/>
  <c r="P256" i="5"/>
  <c r="G255" i="5"/>
  <c r="L253" i="5"/>
  <c r="C252" i="5"/>
  <c r="I250" i="5"/>
  <c r="P248" i="5"/>
  <c r="G247" i="5"/>
  <c r="L245" i="5"/>
  <c r="C244" i="5"/>
  <c r="I242" i="5"/>
  <c r="P240" i="5"/>
  <c r="G239" i="5"/>
  <c r="L237" i="5"/>
  <c r="C236" i="5"/>
  <c r="I234" i="5"/>
  <c r="P232" i="5"/>
  <c r="G231" i="5"/>
  <c r="L229" i="5"/>
  <c r="C228" i="5"/>
  <c r="H260" i="5"/>
  <c r="N258" i="5"/>
  <c r="E257" i="5"/>
  <c r="K255" i="5"/>
  <c r="B254" i="5"/>
  <c r="H252" i="5"/>
  <c r="N250" i="5"/>
  <c r="E249" i="5"/>
  <c r="K247" i="5"/>
  <c r="B246" i="5"/>
  <c r="H244" i="5"/>
  <c r="N242" i="5"/>
  <c r="E241" i="5"/>
  <c r="K239" i="5"/>
  <c r="B238" i="5"/>
  <c r="H236" i="5"/>
  <c r="N234" i="5"/>
  <c r="E233" i="5"/>
  <c r="K231" i="5"/>
  <c r="B230" i="5"/>
  <c r="H228" i="5"/>
  <c r="G260" i="5"/>
  <c r="L258" i="5"/>
  <c r="C257" i="5"/>
  <c r="I255" i="5"/>
  <c r="P253" i="5"/>
  <c r="G252" i="5"/>
  <c r="L250" i="5"/>
  <c r="C249" i="5"/>
  <c r="I247" i="5"/>
  <c r="P245" i="5"/>
  <c r="G244" i="5"/>
  <c r="L242" i="5"/>
  <c r="C241" i="5"/>
  <c r="I239" i="5"/>
  <c r="P237" i="5"/>
  <c r="G236" i="5"/>
  <c r="L234" i="5"/>
  <c r="C233" i="5"/>
  <c r="I231" i="5"/>
  <c r="P229" i="5"/>
  <c r="G228" i="5"/>
  <c r="K260" i="5"/>
  <c r="E254" i="5"/>
  <c r="N247" i="5"/>
  <c r="H241" i="5"/>
  <c r="B235" i="5"/>
  <c r="K228" i="5"/>
  <c r="P225" i="5"/>
  <c r="G224" i="5"/>
  <c r="L222" i="5"/>
  <c r="C221" i="5"/>
  <c r="I219" i="5"/>
  <c r="P217" i="5"/>
  <c r="G216" i="5"/>
  <c r="L214" i="5"/>
  <c r="C213" i="5"/>
  <c r="I211" i="5"/>
  <c r="P209" i="5"/>
  <c r="G208" i="5"/>
  <c r="L206" i="5"/>
  <c r="C205" i="5"/>
  <c r="I203" i="5"/>
  <c r="P201" i="5"/>
  <c r="L259" i="5"/>
  <c r="C258" i="5"/>
  <c r="I256" i="5"/>
  <c r="P254" i="5"/>
  <c r="G253" i="5"/>
  <c r="L251" i="5"/>
  <c r="C250" i="5"/>
  <c r="I248" i="5"/>
  <c r="P246" i="5"/>
  <c r="G245" i="5"/>
  <c r="L243" i="5"/>
  <c r="C242" i="5"/>
  <c r="I240" i="5"/>
  <c r="P238" i="5"/>
  <c r="G237" i="5"/>
  <c r="L235" i="5"/>
  <c r="C234" i="5"/>
  <c r="I232" i="5"/>
  <c r="P230" i="5"/>
  <c r="G229" i="5"/>
  <c r="L227" i="5"/>
  <c r="B260" i="5"/>
  <c r="H258" i="5"/>
  <c r="N256" i="5"/>
  <c r="E255" i="5"/>
  <c r="K253" i="5"/>
  <c r="B252" i="5"/>
  <c r="H250" i="5"/>
  <c r="N248" i="5"/>
  <c r="E247" i="5"/>
  <c r="K245" i="5"/>
  <c r="B244" i="5"/>
  <c r="H242" i="5"/>
  <c r="N240" i="5"/>
  <c r="E239" i="5"/>
  <c r="K237" i="5"/>
  <c r="B236" i="5"/>
  <c r="H234" i="5"/>
  <c r="N232" i="5"/>
  <c r="E231" i="5"/>
  <c r="K229" i="5"/>
  <c r="B228" i="5"/>
  <c r="P259" i="5"/>
  <c r="G258" i="5"/>
  <c r="L256" i="5"/>
  <c r="C255" i="5"/>
  <c r="I253" i="5"/>
  <c r="P251" i="5"/>
  <c r="G250" i="5"/>
  <c r="L248" i="5"/>
  <c r="C247" i="5"/>
  <c r="I245" i="5"/>
  <c r="P243" i="5"/>
  <c r="G242" i="5"/>
  <c r="L240" i="5"/>
  <c r="C239" i="5"/>
  <c r="I237" i="5"/>
  <c r="P235" i="5"/>
  <c r="G234" i="5"/>
  <c r="L232" i="5"/>
  <c r="C231" i="5"/>
  <c r="I229" i="5"/>
  <c r="P227" i="5"/>
  <c r="B259" i="5"/>
  <c r="K252" i="5"/>
  <c r="E246" i="5"/>
  <c r="N239" i="5"/>
  <c r="H233" i="5"/>
  <c r="E227" i="5"/>
  <c r="I225" i="5"/>
  <c r="P223" i="5"/>
  <c r="G222" i="5"/>
  <c r="L220" i="5"/>
  <c r="C219" i="5"/>
  <c r="I217" i="5"/>
  <c r="P215" i="5"/>
  <c r="G214" i="5"/>
  <c r="L212" i="5"/>
  <c r="C211" i="5"/>
  <c r="I209" i="5"/>
  <c r="P207" i="5"/>
  <c r="G206" i="5"/>
  <c r="L204" i="5"/>
  <c r="C203" i="5"/>
  <c r="E260" i="5"/>
  <c r="K258" i="5"/>
  <c r="E252" i="5"/>
  <c r="N245" i="5"/>
  <c r="H239" i="5"/>
  <c r="B233" i="5"/>
  <c r="B227" i="5"/>
  <c r="H225" i="5"/>
  <c r="N223" i="5"/>
  <c r="E222" i="5"/>
  <c r="K220" i="5"/>
  <c r="B219" i="5"/>
  <c r="H217" i="5"/>
  <c r="N215" i="5"/>
  <c r="E214" i="5"/>
  <c r="K212" i="5"/>
  <c r="B211" i="5"/>
  <c r="H209" i="5"/>
  <c r="N207" i="5"/>
  <c r="E206" i="5"/>
  <c r="K204" i="5"/>
  <c r="B203" i="5"/>
  <c r="N259" i="5"/>
  <c r="H253" i="5"/>
  <c r="B247" i="5"/>
  <c r="K240" i="5"/>
  <c r="E234" i="5"/>
  <c r="N227" i="5"/>
  <c r="L225" i="5"/>
  <c r="C224" i="5"/>
  <c r="I222" i="5"/>
  <c r="P220" i="5"/>
  <c r="G219" i="5"/>
  <c r="L217" i="5"/>
  <c r="C216" i="5"/>
  <c r="I214" i="5"/>
  <c r="P212" i="5"/>
  <c r="G211" i="5"/>
  <c r="L209" i="5"/>
  <c r="C208" i="5"/>
  <c r="I206" i="5"/>
  <c r="P204" i="5"/>
  <c r="G203" i="5"/>
  <c r="L201" i="5"/>
  <c r="E240" i="5"/>
  <c r="B224" i="5"/>
  <c r="K217" i="5"/>
  <c r="E211" i="5"/>
  <c r="N204" i="5"/>
  <c r="N200" i="5"/>
  <c r="E199" i="5"/>
  <c r="K197" i="5"/>
  <c r="B196" i="5"/>
  <c r="H194" i="5"/>
  <c r="N192" i="5"/>
  <c r="E191" i="5"/>
  <c r="K189" i="5"/>
  <c r="B188" i="5"/>
  <c r="H186" i="5"/>
  <c r="N184" i="5"/>
  <c r="E183" i="5"/>
  <c r="K181" i="5"/>
  <c r="B180" i="5"/>
  <c r="H178" i="5"/>
  <c r="N176" i="5"/>
  <c r="E175" i="5"/>
  <c r="K238" i="5"/>
  <c r="K223" i="5"/>
  <c r="E217" i="5"/>
  <c r="N210" i="5"/>
  <c r="H204" i="5"/>
  <c r="L200" i="5"/>
  <c r="C199" i="5"/>
  <c r="I197" i="5"/>
  <c r="P195" i="5"/>
  <c r="G194" i="5"/>
  <c r="L192" i="5"/>
  <c r="C191" i="5"/>
  <c r="I189" i="5"/>
  <c r="P187" i="5"/>
  <c r="G186" i="5"/>
  <c r="L184" i="5"/>
  <c r="C183" i="5"/>
  <c r="I181" i="5"/>
  <c r="P179" i="5"/>
  <c r="G178" i="5"/>
  <c r="L176" i="5"/>
  <c r="B257" i="5"/>
  <c r="K250" i="5"/>
  <c r="E244" i="5"/>
  <c r="N237" i="5"/>
  <c r="H231" i="5"/>
  <c r="K226" i="5"/>
  <c r="B225" i="5"/>
  <c r="H223" i="5"/>
  <c r="N221" i="5"/>
  <c r="E220" i="5"/>
  <c r="K218" i="5"/>
  <c r="B217" i="5"/>
  <c r="H215" i="5"/>
  <c r="N213" i="5"/>
  <c r="E212" i="5"/>
  <c r="K210" i="5"/>
  <c r="B209" i="5"/>
  <c r="H207" i="5"/>
  <c r="N205" i="5"/>
  <c r="E204" i="5"/>
  <c r="K202" i="5"/>
  <c r="E258" i="5"/>
  <c r="N251" i="5"/>
  <c r="H245" i="5"/>
  <c r="B239" i="5"/>
  <c r="K232" i="5"/>
  <c r="P226" i="5"/>
  <c r="G225" i="5"/>
  <c r="L223" i="5"/>
  <c r="C222" i="5"/>
  <c r="I220" i="5"/>
  <c r="P218" i="5"/>
  <c r="G217" i="5"/>
  <c r="L215" i="5"/>
  <c r="C214" i="5"/>
  <c r="I212" i="5"/>
  <c r="P210" i="5"/>
  <c r="G209" i="5"/>
  <c r="L207" i="5"/>
  <c r="C206" i="5"/>
  <c r="I204" i="5"/>
  <c r="P202" i="5"/>
  <c r="H259" i="5"/>
  <c r="N233" i="5"/>
  <c r="H222" i="5"/>
  <c r="B216" i="5"/>
  <c r="K209" i="5"/>
  <c r="E203" i="5"/>
  <c r="H200" i="5"/>
  <c r="N198" i="5"/>
  <c r="E197" i="5"/>
  <c r="K195" i="5"/>
  <c r="B194" i="5"/>
  <c r="H192" i="5"/>
  <c r="N190" i="5"/>
  <c r="E189" i="5"/>
  <c r="K187" i="5"/>
  <c r="B186" i="5"/>
  <c r="H184" i="5"/>
  <c r="N182" i="5"/>
  <c r="E181" i="5"/>
  <c r="K179" i="5"/>
  <c r="B178" i="5"/>
  <c r="H176" i="5"/>
  <c r="N257" i="5"/>
  <c r="E232" i="5"/>
  <c r="B222" i="5"/>
  <c r="K215" i="5"/>
  <c r="E209" i="5"/>
  <c r="N202" i="5"/>
  <c r="G200" i="5"/>
  <c r="L198" i="5"/>
  <c r="C197" i="5"/>
  <c r="I195" i="5"/>
  <c r="P193" i="5"/>
  <c r="G192" i="5"/>
  <c r="L190" i="5"/>
  <c r="C189" i="5"/>
  <c r="I187" i="5"/>
  <c r="P185" i="5"/>
  <c r="G184" i="5"/>
  <c r="L182" i="5"/>
  <c r="C181" i="5"/>
  <c r="I179" i="5"/>
  <c r="P177" i="5"/>
  <c r="H255" i="5"/>
  <c r="B249" i="5"/>
  <c r="K242" i="5"/>
  <c r="E236" i="5"/>
  <c r="N229" i="5"/>
  <c r="E226" i="5"/>
  <c r="K224" i="5"/>
  <c r="B223" i="5"/>
  <c r="H221" i="5"/>
  <c r="N219" i="5"/>
  <c r="E218" i="5"/>
  <c r="K216" i="5"/>
  <c r="B215" i="5"/>
  <c r="H213" i="5"/>
  <c r="N211" i="5"/>
  <c r="E210" i="5"/>
  <c r="K208" i="5"/>
  <c r="B207" i="5"/>
  <c r="H205" i="5"/>
  <c r="N203" i="5"/>
  <c r="E202" i="5"/>
  <c r="K256" i="5"/>
  <c r="E250" i="5"/>
  <c r="N243" i="5"/>
  <c r="H237" i="5"/>
  <c r="B231" i="5"/>
  <c r="I226" i="5"/>
  <c r="P224" i="5"/>
  <c r="G223" i="5"/>
  <c r="L221" i="5"/>
  <c r="C220" i="5"/>
  <c r="I218" i="5"/>
  <c r="P216" i="5"/>
  <c r="G215" i="5"/>
  <c r="L213" i="5"/>
  <c r="C212" i="5"/>
  <c r="I210" i="5"/>
  <c r="P208" i="5"/>
  <c r="G207" i="5"/>
  <c r="L205" i="5"/>
  <c r="C204" i="5"/>
  <c r="I202" i="5"/>
  <c r="B253" i="5"/>
  <c r="H227" i="5"/>
  <c r="N220" i="5"/>
  <c r="H214" i="5"/>
  <c r="B208" i="5"/>
  <c r="K201" i="5"/>
  <c r="B200" i="5"/>
  <c r="H198" i="5"/>
  <c r="N196" i="5"/>
  <c r="E195" i="5"/>
  <c r="K193" i="5"/>
  <c r="B192" i="5"/>
  <c r="H190" i="5"/>
  <c r="N188" i="5"/>
  <c r="E187" i="5"/>
  <c r="K185" i="5"/>
  <c r="B184" i="5"/>
  <c r="H182" i="5"/>
  <c r="N180" i="5"/>
  <c r="E179" i="5"/>
  <c r="K177" i="5"/>
  <c r="B176" i="5"/>
  <c r="H251" i="5"/>
  <c r="N226" i="5"/>
  <c r="H220" i="5"/>
  <c r="B214" i="5"/>
  <c r="K207" i="5"/>
  <c r="I201" i="5"/>
  <c r="P199" i="5"/>
  <c r="G198" i="5"/>
  <c r="L196" i="5"/>
  <c r="C195" i="5"/>
  <c r="I193" i="5"/>
  <c r="P191" i="5"/>
  <c r="G190" i="5"/>
  <c r="L188" i="5"/>
  <c r="C187" i="5"/>
  <c r="I185" i="5"/>
  <c r="P183" i="5"/>
  <c r="G182" i="5"/>
  <c r="L180" i="5"/>
  <c r="C179" i="5"/>
  <c r="I177" i="5"/>
  <c r="N253" i="5"/>
  <c r="H247" i="5"/>
  <c r="B241" i="5"/>
  <c r="K234" i="5"/>
  <c r="E228" i="5"/>
  <c r="N225" i="5"/>
  <c r="E224" i="5"/>
  <c r="K222" i="5"/>
  <c r="B221" i="5"/>
  <c r="H219" i="5"/>
  <c r="N217" i="5"/>
  <c r="E216" i="5"/>
  <c r="K214" i="5"/>
  <c r="B213" i="5"/>
  <c r="H211" i="5"/>
  <c r="N209" i="5"/>
  <c r="E208" i="5"/>
  <c r="K206" i="5"/>
  <c r="B205" i="5"/>
  <c r="H203" i="5"/>
  <c r="N201" i="5"/>
  <c r="B255" i="5"/>
  <c r="K248" i="5"/>
  <c r="E242" i="5"/>
  <c r="N235" i="5"/>
  <c r="H229" i="5"/>
  <c r="C226" i="5"/>
  <c r="I224" i="5"/>
  <c r="P222" i="5"/>
  <c r="G221" i="5"/>
  <c r="L219" i="5"/>
  <c r="C218" i="5"/>
  <c r="I216" i="5"/>
  <c r="P214" i="5"/>
  <c r="G213" i="5"/>
  <c r="L211" i="5"/>
  <c r="C210" i="5"/>
  <c r="I208" i="5"/>
  <c r="P206" i="5"/>
  <c r="G205" i="5"/>
  <c r="L203" i="5"/>
  <c r="C202" i="5"/>
  <c r="K246" i="5"/>
  <c r="K225" i="5"/>
  <c r="E219" i="5"/>
  <c r="N212" i="5"/>
  <c r="H206" i="5"/>
  <c r="E201" i="5"/>
  <c r="K199" i="5"/>
  <c r="B198" i="5"/>
  <c r="H196" i="5"/>
  <c r="N194" i="5"/>
  <c r="E193" i="5"/>
  <c r="K191" i="5"/>
  <c r="B190" i="5"/>
  <c r="H188" i="5"/>
  <c r="N186" i="5"/>
  <c r="E185" i="5"/>
  <c r="K183" i="5"/>
  <c r="B182" i="5"/>
  <c r="H180" i="5"/>
  <c r="N178" i="5"/>
  <c r="E177" i="5"/>
  <c r="K175" i="5"/>
  <c r="B245" i="5"/>
  <c r="E225" i="5"/>
  <c r="N218" i="5"/>
  <c r="H212" i="5"/>
  <c r="B206" i="5"/>
  <c r="C201" i="5"/>
  <c r="I199" i="5"/>
  <c r="P197" i="5"/>
  <c r="G196" i="5"/>
  <c r="L194" i="5"/>
  <c r="C193" i="5"/>
  <c r="I191" i="5"/>
  <c r="P189" i="5"/>
  <c r="G188" i="5"/>
  <c r="L186" i="5"/>
  <c r="C185" i="5"/>
  <c r="I183" i="5"/>
  <c r="P181" i="5"/>
  <c r="G180" i="5"/>
  <c r="L178" i="5"/>
  <c r="C177" i="5"/>
  <c r="G176" i="5"/>
  <c r="B237" i="5"/>
  <c r="E223" i="5"/>
  <c r="N216" i="5"/>
  <c r="H210" i="5"/>
  <c r="B204" i="5"/>
  <c r="K200" i="5"/>
  <c r="B199" i="5"/>
  <c r="H197" i="5"/>
  <c r="N195" i="5"/>
  <c r="E194" i="5"/>
  <c r="K192" i="5"/>
  <c r="B191" i="5"/>
  <c r="H189" i="5"/>
  <c r="N187" i="5"/>
  <c r="E186" i="5"/>
  <c r="K184" i="5"/>
  <c r="B183" i="5"/>
  <c r="H181" i="5"/>
  <c r="N179" i="5"/>
  <c r="E178" i="5"/>
  <c r="K176" i="5"/>
  <c r="B175" i="5"/>
  <c r="N214" i="5"/>
  <c r="I198" i="5"/>
  <c r="C192" i="5"/>
  <c r="L185" i="5"/>
  <c r="G179" i="5"/>
  <c r="L174" i="5"/>
  <c r="C173" i="5"/>
  <c r="I171" i="5"/>
  <c r="P169" i="5"/>
  <c r="G168" i="5"/>
  <c r="L166" i="5"/>
  <c r="C165" i="5"/>
  <c r="I163" i="5"/>
  <c r="P161" i="5"/>
  <c r="G160" i="5"/>
  <c r="L158" i="5"/>
  <c r="C157" i="5"/>
  <c r="I155" i="5"/>
  <c r="P153" i="5"/>
  <c r="G152" i="5"/>
  <c r="L150" i="5"/>
  <c r="C149" i="5"/>
  <c r="I147" i="5"/>
  <c r="P145" i="5"/>
  <c r="G144" i="5"/>
  <c r="L142" i="5"/>
  <c r="C141" i="5"/>
  <c r="I139" i="5"/>
  <c r="P137" i="5"/>
  <c r="G136" i="5"/>
  <c r="L134" i="5"/>
  <c r="C133" i="5"/>
  <c r="I131" i="5"/>
  <c r="P129" i="5"/>
  <c r="G128" i="5"/>
  <c r="L126" i="5"/>
  <c r="C125" i="5"/>
  <c r="I123" i="5"/>
  <c r="P121" i="5"/>
  <c r="G120" i="5"/>
  <c r="L118" i="5"/>
  <c r="C117" i="5"/>
  <c r="B226" i="5"/>
  <c r="G201" i="5"/>
  <c r="P194" i="5"/>
  <c r="I188" i="5"/>
  <c r="C182" i="5"/>
  <c r="P175" i="5"/>
  <c r="N173" i="5"/>
  <c r="E172" i="5"/>
  <c r="K170" i="5"/>
  <c r="B169" i="5"/>
  <c r="H167" i="5"/>
  <c r="N165" i="5"/>
  <c r="E164" i="5"/>
  <c r="K162" i="5"/>
  <c r="B161" i="5"/>
  <c r="H159" i="5"/>
  <c r="N157" i="5"/>
  <c r="E156" i="5"/>
  <c r="K154" i="5"/>
  <c r="B153" i="5"/>
  <c r="H151" i="5"/>
  <c r="E256" i="5"/>
  <c r="K230" i="5"/>
  <c r="K221" i="5"/>
  <c r="E215" i="5"/>
  <c r="N208" i="5"/>
  <c r="H202" i="5"/>
  <c r="E200" i="5"/>
  <c r="K198" i="5"/>
  <c r="B197" i="5"/>
  <c r="H195" i="5"/>
  <c r="N193" i="5"/>
  <c r="E192" i="5"/>
  <c r="K190" i="5"/>
  <c r="B189" i="5"/>
  <c r="H187" i="5"/>
  <c r="N185" i="5"/>
  <c r="E184" i="5"/>
  <c r="K182" i="5"/>
  <c r="B181" i="5"/>
  <c r="H179" i="5"/>
  <c r="N177" i="5"/>
  <c r="E176" i="5"/>
  <c r="K254" i="5"/>
  <c r="H208" i="5"/>
  <c r="P196" i="5"/>
  <c r="I190" i="5"/>
  <c r="C184" i="5"/>
  <c r="L177" i="5"/>
  <c r="G174" i="5"/>
  <c r="L172" i="5"/>
  <c r="C171" i="5"/>
  <c r="I169" i="5"/>
  <c r="P167" i="5"/>
  <c r="G166" i="5"/>
  <c r="L164" i="5"/>
  <c r="C163" i="5"/>
  <c r="I161" i="5"/>
  <c r="P159" i="5"/>
  <c r="G158" i="5"/>
  <c r="L156" i="5"/>
  <c r="C155" i="5"/>
  <c r="I153" i="5"/>
  <c r="P151" i="5"/>
  <c r="G150" i="5"/>
  <c r="L148" i="5"/>
  <c r="C147" i="5"/>
  <c r="I145" i="5"/>
  <c r="P143" i="5"/>
  <c r="G142" i="5"/>
  <c r="L140" i="5"/>
  <c r="C139" i="5"/>
  <c r="I137" i="5"/>
  <c r="P135" i="5"/>
  <c r="G134" i="5"/>
  <c r="L132" i="5"/>
  <c r="C131" i="5"/>
  <c r="I129" i="5"/>
  <c r="P127" i="5"/>
  <c r="G126" i="5"/>
  <c r="L124" i="5"/>
  <c r="C123" i="5"/>
  <c r="I121" i="5"/>
  <c r="P119" i="5"/>
  <c r="G118" i="5"/>
  <c r="L116" i="5"/>
  <c r="K219" i="5"/>
  <c r="L199" i="5"/>
  <c r="G193" i="5"/>
  <c r="P186" i="5"/>
  <c r="I180" i="5"/>
  <c r="C175" i="5"/>
  <c r="H173" i="5"/>
  <c r="N171" i="5"/>
  <c r="E170" i="5"/>
  <c r="K168" i="5"/>
  <c r="B167" i="5"/>
  <c r="H165" i="5"/>
  <c r="N163" i="5"/>
  <c r="E162" i="5"/>
  <c r="K160" i="5"/>
  <c r="B159" i="5"/>
  <c r="H157" i="5"/>
  <c r="N155" i="5"/>
  <c r="E154" i="5"/>
  <c r="K152" i="5"/>
  <c r="B151" i="5"/>
  <c r="N249" i="5"/>
  <c r="H226" i="5"/>
  <c r="B220" i="5"/>
  <c r="K213" i="5"/>
  <c r="E207" i="5"/>
  <c r="H201" i="5"/>
  <c r="N199" i="5"/>
  <c r="E198" i="5"/>
  <c r="K196" i="5"/>
  <c r="B195" i="5"/>
  <c r="H193" i="5"/>
  <c r="N191" i="5"/>
  <c r="E190" i="5"/>
  <c r="K188" i="5"/>
  <c r="B187" i="5"/>
  <c r="H185" i="5"/>
  <c r="N183" i="5"/>
  <c r="E182" i="5"/>
  <c r="K180" i="5"/>
  <c r="B179" i="5"/>
  <c r="H177" i="5"/>
  <c r="N175" i="5"/>
  <c r="B229" i="5"/>
  <c r="B202" i="5"/>
  <c r="G195" i="5"/>
  <c r="P188" i="5"/>
  <c r="I182" i="5"/>
  <c r="C176" i="5"/>
  <c r="P173" i="5"/>
  <c r="G172" i="5"/>
  <c r="L170" i="5"/>
  <c r="C169" i="5"/>
  <c r="I167" i="5"/>
  <c r="P165" i="5"/>
  <c r="G164" i="5"/>
  <c r="L162" i="5"/>
  <c r="C161" i="5"/>
  <c r="I159" i="5"/>
  <c r="P157" i="5"/>
  <c r="G156" i="5"/>
  <c r="L154" i="5"/>
  <c r="C153" i="5"/>
  <c r="I151" i="5"/>
  <c r="P149" i="5"/>
  <c r="G148" i="5"/>
  <c r="L146" i="5"/>
  <c r="C145" i="5"/>
  <c r="I143" i="5"/>
  <c r="P141" i="5"/>
  <c r="G140" i="5"/>
  <c r="L138" i="5"/>
  <c r="C137" i="5"/>
  <c r="I135" i="5"/>
  <c r="P133" i="5"/>
  <c r="G132" i="5"/>
  <c r="L130" i="5"/>
  <c r="C129" i="5"/>
  <c r="I127" i="5"/>
  <c r="P125" i="5"/>
  <c r="G124" i="5"/>
  <c r="L122" i="5"/>
  <c r="C121" i="5"/>
  <c r="I119" i="5"/>
  <c r="P117" i="5"/>
  <c r="G116" i="5"/>
  <c r="E213" i="5"/>
  <c r="C198" i="5"/>
  <c r="L191" i="5"/>
  <c r="G185" i="5"/>
  <c r="P178" i="5"/>
  <c r="K174" i="5"/>
  <c r="B173" i="5"/>
  <c r="H171" i="5"/>
  <c r="N169" i="5"/>
  <c r="E168" i="5"/>
  <c r="K166" i="5"/>
  <c r="B165" i="5"/>
  <c r="H163" i="5"/>
  <c r="N161" i="5"/>
  <c r="E160" i="5"/>
  <c r="K158" i="5"/>
  <c r="B157" i="5"/>
  <c r="H155" i="5"/>
  <c r="N153" i="5"/>
  <c r="E152" i="5"/>
  <c r="H243" i="5"/>
  <c r="N224" i="5"/>
  <c r="H218" i="5"/>
  <c r="B212" i="5"/>
  <c r="K205" i="5"/>
  <c r="B201" i="5"/>
  <c r="H199" i="5"/>
  <c r="N197" i="5"/>
  <c r="E196" i="5"/>
  <c r="K194" i="5"/>
  <c r="B193" i="5"/>
  <c r="H191" i="5"/>
  <c r="N189" i="5"/>
  <c r="E188" i="5"/>
  <c r="K186" i="5"/>
  <c r="B185" i="5"/>
  <c r="H183" i="5"/>
  <c r="N181" i="5"/>
  <c r="E180" i="5"/>
  <c r="K178" i="5"/>
  <c r="B177" i="5"/>
  <c r="H175" i="5"/>
  <c r="E221" i="5"/>
  <c r="C200" i="5"/>
  <c r="L193" i="5"/>
  <c r="G187" i="5"/>
  <c r="P180" i="5"/>
  <c r="G175" i="5"/>
  <c r="I173" i="5"/>
  <c r="P171" i="5"/>
  <c r="G170" i="5"/>
  <c r="L168" i="5"/>
  <c r="C167" i="5"/>
  <c r="I165" i="5"/>
  <c r="P163" i="5"/>
  <c r="G162" i="5"/>
  <c r="L160" i="5"/>
  <c r="C159" i="5"/>
  <c r="I157" i="5"/>
  <c r="P155" i="5"/>
  <c r="G154" i="5"/>
  <c r="L152" i="5"/>
  <c r="C151" i="5"/>
  <c r="I149" i="5"/>
  <c r="P147" i="5"/>
  <c r="G146" i="5"/>
  <c r="L144" i="5"/>
  <c r="C143" i="5"/>
  <c r="I141" i="5"/>
  <c r="P139" i="5"/>
  <c r="G138" i="5"/>
  <c r="L136" i="5"/>
  <c r="C135" i="5"/>
  <c r="I133" i="5"/>
  <c r="P131" i="5"/>
  <c r="G130" i="5"/>
  <c r="L128" i="5"/>
  <c r="C127" i="5"/>
  <c r="I125" i="5"/>
  <c r="P123" i="5"/>
  <c r="G122" i="5"/>
  <c r="L120" i="5"/>
  <c r="C119" i="5"/>
  <c r="I117" i="5"/>
  <c r="E248" i="5"/>
  <c r="N206" i="5"/>
  <c r="I196" i="5"/>
  <c r="C190" i="5"/>
  <c r="L183" i="5"/>
  <c r="G177" i="5"/>
  <c r="E174" i="5"/>
  <c r="K172" i="5"/>
  <c r="B171" i="5"/>
  <c r="H169" i="5"/>
  <c r="N167" i="5"/>
  <c r="E166" i="5"/>
  <c r="K164" i="5"/>
  <c r="B163" i="5"/>
  <c r="H161" i="5"/>
  <c r="N159" i="5"/>
  <c r="E158" i="5"/>
  <c r="K156" i="5"/>
  <c r="B155" i="5"/>
  <c r="H153" i="5"/>
  <c r="N151" i="5"/>
  <c r="K150" i="5"/>
  <c r="B149" i="5"/>
  <c r="H147" i="5"/>
  <c r="N145" i="5"/>
  <c r="E144" i="5"/>
  <c r="K142" i="5"/>
  <c r="B141" i="5"/>
  <c r="H139" i="5"/>
  <c r="N137" i="5"/>
  <c r="E136" i="5"/>
  <c r="K134" i="5"/>
  <c r="B133" i="5"/>
  <c r="H131" i="5"/>
  <c r="N129" i="5"/>
  <c r="E128" i="5"/>
  <c r="K126" i="5"/>
  <c r="B125" i="5"/>
  <c r="H123" i="5"/>
  <c r="N121" i="5"/>
  <c r="E120" i="5"/>
  <c r="K118" i="5"/>
  <c r="B117" i="5"/>
  <c r="H224" i="5"/>
  <c r="P200" i="5"/>
  <c r="I194" i="5"/>
  <c r="C188" i="5"/>
  <c r="L181" i="5"/>
  <c r="L175" i="5"/>
  <c r="L173" i="5"/>
  <c r="C172" i="5"/>
  <c r="I170" i="5"/>
  <c r="P168" i="5"/>
  <c r="G167" i="5"/>
  <c r="L165" i="5"/>
  <c r="C164" i="5"/>
  <c r="I162" i="5"/>
  <c r="P160" i="5"/>
  <c r="G159" i="5"/>
  <c r="L157" i="5"/>
  <c r="C156" i="5"/>
  <c r="I154" i="5"/>
  <c r="P152" i="5"/>
  <c r="G151" i="5"/>
  <c r="L149" i="5"/>
  <c r="C148" i="5"/>
  <c r="I146" i="5"/>
  <c r="P144" i="5"/>
  <c r="G143" i="5"/>
  <c r="L141" i="5"/>
  <c r="C140" i="5"/>
  <c r="I138" i="5"/>
  <c r="P136" i="5"/>
  <c r="G135" i="5"/>
  <c r="L133" i="5"/>
  <c r="C132" i="5"/>
  <c r="I130" i="5"/>
  <c r="P128" i="5"/>
  <c r="G127" i="5"/>
  <c r="L125" i="5"/>
  <c r="C124" i="5"/>
  <c r="I122" i="5"/>
  <c r="P120" i="5"/>
  <c r="G119" i="5"/>
  <c r="L117" i="5"/>
  <c r="H235" i="5"/>
  <c r="P182" i="5"/>
  <c r="N170" i="5"/>
  <c r="H164" i="5"/>
  <c r="B158" i="5"/>
  <c r="K151" i="5"/>
  <c r="E145" i="5"/>
  <c r="N138" i="5"/>
  <c r="H132" i="5"/>
  <c r="B126" i="5"/>
  <c r="K119" i="5"/>
  <c r="H115" i="5"/>
  <c r="N113" i="5"/>
  <c r="E112" i="5"/>
  <c r="K110" i="5"/>
  <c r="B109" i="5"/>
  <c r="H107" i="5"/>
  <c r="N105" i="5"/>
  <c r="E104" i="5"/>
  <c r="K102" i="5"/>
  <c r="B101" i="5"/>
  <c r="H99" i="5"/>
  <c r="E150" i="5"/>
  <c r="K148" i="5"/>
  <c r="B147" i="5"/>
  <c r="H145" i="5"/>
  <c r="N143" i="5"/>
  <c r="E142" i="5"/>
  <c r="K140" i="5"/>
  <c r="B139" i="5"/>
  <c r="H137" i="5"/>
  <c r="N135" i="5"/>
  <c r="E134" i="5"/>
  <c r="K132" i="5"/>
  <c r="B131" i="5"/>
  <c r="H129" i="5"/>
  <c r="N127" i="5"/>
  <c r="E126" i="5"/>
  <c r="K124" i="5"/>
  <c r="B123" i="5"/>
  <c r="H121" i="5"/>
  <c r="N119" i="5"/>
  <c r="E118" i="5"/>
  <c r="K116" i="5"/>
  <c r="B218" i="5"/>
  <c r="G199" i="5"/>
  <c r="P192" i="5"/>
  <c r="I186" i="5"/>
  <c r="C180" i="5"/>
  <c r="P174" i="5"/>
  <c r="G173" i="5"/>
  <c r="L171" i="5"/>
  <c r="C170" i="5"/>
  <c r="I168" i="5"/>
  <c r="P166" i="5"/>
  <c r="G165" i="5"/>
  <c r="L163" i="5"/>
  <c r="C162" i="5"/>
  <c r="I160" i="5"/>
  <c r="P158" i="5"/>
  <c r="G157" i="5"/>
  <c r="L155" i="5"/>
  <c r="C154" i="5"/>
  <c r="I152" i="5"/>
  <c r="P150" i="5"/>
  <c r="G149" i="5"/>
  <c r="L147" i="5"/>
  <c r="C146" i="5"/>
  <c r="I144" i="5"/>
  <c r="P142" i="5"/>
  <c r="G141" i="5"/>
  <c r="L139" i="5"/>
  <c r="C138" i="5"/>
  <c r="I136" i="5"/>
  <c r="P134" i="5"/>
  <c r="G133" i="5"/>
  <c r="L131" i="5"/>
  <c r="C130" i="5"/>
  <c r="I128" i="5"/>
  <c r="P126" i="5"/>
  <c r="G125" i="5"/>
  <c r="L123" i="5"/>
  <c r="C122" i="5"/>
  <c r="I120" i="5"/>
  <c r="P118" i="5"/>
  <c r="G117" i="5"/>
  <c r="K203" i="5"/>
  <c r="I176" i="5"/>
  <c r="E169" i="5"/>
  <c r="N162" i="5"/>
  <c r="H156" i="5"/>
  <c r="B150" i="5"/>
  <c r="K143" i="5"/>
  <c r="E137" i="5"/>
  <c r="N130" i="5"/>
  <c r="H124" i="5"/>
  <c r="B118" i="5"/>
  <c r="B115" i="5"/>
  <c r="H113" i="5"/>
  <c r="N111" i="5"/>
  <c r="E110" i="5"/>
  <c r="K108" i="5"/>
  <c r="B107" i="5"/>
  <c r="H105" i="5"/>
  <c r="N103" i="5"/>
  <c r="E102" i="5"/>
  <c r="K100" i="5"/>
  <c r="N149" i="5"/>
  <c r="E148" i="5"/>
  <c r="K146" i="5"/>
  <c r="B145" i="5"/>
  <c r="H143" i="5"/>
  <c r="N141" i="5"/>
  <c r="E140" i="5"/>
  <c r="K138" i="5"/>
  <c r="B137" i="5"/>
  <c r="H135" i="5"/>
  <c r="N133" i="5"/>
  <c r="E132" i="5"/>
  <c r="K130" i="5"/>
  <c r="B129" i="5"/>
  <c r="H127" i="5"/>
  <c r="N125" i="5"/>
  <c r="E124" i="5"/>
  <c r="K122" i="5"/>
  <c r="B121" i="5"/>
  <c r="H119" i="5"/>
  <c r="N117" i="5"/>
  <c r="E116" i="5"/>
  <c r="K211" i="5"/>
  <c r="L197" i="5"/>
  <c r="G191" i="5"/>
  <c r="P184" i="5"/>
  <c r="I178" i="5"/>
  <c r="I174" i="5"/>
  <c r="P172" i="5"/>
  <c r="G171" i="5"/>
  <c r="L169" i="5"/>
  <c r="C168" i="5"/>
  <c r="I166" i="5"/>
  <c r="P164" i="5"/>
  <c r="G163" i="5"/>
  <c r="L161" i="5"/>
  <c r="C160" i="5"/>
  <c r="I158" i="5"/>
  <c r="P156" i="5"/>
  <c r="G155" i="5"/>
  <c r="L153" i="5"/>
  <c r="C152" i="5"/>
  <c r="I150" i="5"/>
  <c r="P148" i="5"/>
  <c r="G147" i="5"/>
  <c r="L145" i="5"/>
  <c r="C144" i="5"/>
  <c r="I142" i="5"/>
  <c r="P140" i="5"/>
  <c r="G139" i="5"/>
  <c r="L137" i="5"/>
  <c r="C136" i="5"/>
  <c r="I134" i="5"/>
  <c r="P132" i="5"/>
  <c r="G131" i="5"/>
  <c r="L129" i="5"/>
  <c r="C128" i="5"/>
  <c r="I126" i="5"/>
  <c r="P124" i="5"/>
  <c r="G123" i="5"/>
  <c r="L121" i="5"/>
  <c r="C120" i="5"/>
  <c r="I118" i="5"/>
  <c r="P116" i="5"/>
  <c r="L195" i="5"/>
  <c r="B174" i="5"/>
  <c r="K167" i="5"/>
  <c r="E161" i="5"/>
  <c r="N154" i="5"/>
  <c r="H148" i="5"/>
  <c r="B142" i="5"/>
  <c r="K135" i="5"/>
  <c r="E129" i="5"/>
  <c r="N122" i="5"/>
  <c r="H116" i="5"/>
  <c r="K114" i="5"/>
  <c r="B113" i="5"/>
  <c r="H111" i="5"/>
  <c r="N109" i="5"/>
  <c r="E108" i="5"/>
  <c r="K106" i="5"/>
  <c r="B105" i="5"/>
  <c r="H103" i="5"/>
  <c r="N101" i="5"/>
  <c r="E100" i="5"/>
  <c r="H149" i="5"/>
  <c r="N147" i="5"/>
  <c r="E146" i="5"/>
  <c r="K144" i="5"/>
  <c r="B143" i="5"/>
  <c r="H141" i="5"/>
  <c r="N139" i="5"/>
  <c r="E138" i="5"/>
  <c r="K136" i="5"/>
  <c r="B135" i="5"/>
  <c r="H133" i="5"/>
  <c r="N131" i="5"/>
  <c r="E130" i="5"/>
  <c r="K128" i="5"/>
  <c r="B127" i="5"/>
  <c r="H125" i="5"/>
  <c r="N123" i="5"/>
  <c r="E122" i="5"/>
  <c r="K120" i="5"/>
  <c r="B119" i="5"/>
  <c r="H117" i="5"/>
  <c r="N241" i="5"/>
  <c r="E205" i="5"/>
  <c r="C196" i="5"/>
  <c r="L189" i="5"/>
  <c r="G183" i="5"/>
  <c r="P176" i="5"/>
  <c r="C174" i="5"/>
  <c r="I172" i="5"/>
  <c r="P170" i="5"/>
  <c r="G169" i="5"/>
  <c r="L167" i="5"/>
  <c r="C166" i="5"/>
  <c r="I164" i="5"/>
  <c r="P162" i="5"/>
  <c r="G161" i="5"/>
  <c r="L159" i="5"/>
  <c r="C158" i="5"/>
  <c r="I156" i="5"/>
  <c r="P154" i="5"/>
  <c r="G153" i="5"/>
  <c r="L151" i="5"/>
  <c r="C150" i="5"/>
  <c r="I148" i="5"/>
  <c r="P146" i="5"/>
  <c r="G145" i="5"/>
  <c r="L143" i="5"/>
  <c r="C142" i="5"/>
  <c r="I140" i="5"/>
  <c r="P138" i="5"/>
  <c r="G137" i="5"/>
  <c r="L135" i="5"/>
  <c r="C134" i="5"/>
  <c r="I132" i="5"/>
  <c r="P130" i="5"/>
  <c r="G129" i="5"/>
  <c r="L127" i="5"/>
  <c r="C126" i="5"/>
  <c r="I124" i="5"/>
  <c r="P122" i="5"/>
  <c r="G121" i="5"/>
  <c r="L119" i="5"/>
  <c r="C118" i="5"/>
  <c r="I116" i="5"/>
  <c r="G189" i="5"/>
  <c r="H172" i="5"/>
  <c r="B166" i="5"/>
  <c r="K159" i="5"/>
  <c r="E153" i="5"/>
  <c r="N146" i="5"/>
  <c r="H140" i="5"/>
  <c r="B134" i="5"/>
  <c r="K127" i="5"/>
  <c r="E121" i="5"/>
  <c r="N115" i="5"/>
  <c r="E114" i="5"/>
  <c r="K112" i="5"/>
  <c r="B111" i="5"/>
  <c r="H109" i="5"/>
  <c r="N107" i="5"/>
  <c r="E106" i="5"/>
  <c r="K104" i="5"/>
  <c r="B103" i="5"/>
  <c r="H101" i="5"/>
  <c r="N99" i="5"/>
  <c r="B99" i="5"/>
  <c r="H97" i="5"/>
  <c r="N95" i="5"/>
  <c r="E94" i="5"/>
  <c r="K92" i="5"/>
  <c r="B91" i="5"/>
  <c r="H89" i="5"/>
  <c r="N87" i="5"/>
  <c r="E86" i="5"/>
  <c r="K84" i="5"/>
  <c r="B83" i="5"/>
  <c r="H81" i="5"/>
  <c r="N79" i="5"/>
  <c r="E78" i="5"/>
  <c r="K76" i="5"/>
  <c r="B75" i="5"/>
  <c r="H73" i="5"/>
  <c r="N71" i="5"/>
  <c r="E70" i="5"/>
  <c r="K68" i="5"/>
  <c r="B67" i="5"/>
  <c r="H65" i="5"/>
  <c r="C194" i="5"/>
  <c r="K173" i="5"/>
  <c r="E167" i="5"/>
  <c r="N160" i="5"/>
  <c r="H154" i="5"/>
  <c r="B148" i="5"/>
  <c r="K141" i="5"/>
  <c r="E135" i="5"/>
  <c r="N128" i="5"/>
  <c r="H122" i="5"/>
  <c r="C116" i="5"/>
  <c r="I114" i="5"/>
  <c r="P112" i="5"/>
  <c r="G111" i="5"/>
  <c r="L109" i="5"/>
  <c r="C108" i="5"/>
  <c r="I106" i="5"/>
  <c r="P104" i="5"/>
  <c r="G103" i="5"/>
  <c r="L101" i="5"/>
  <c r="C100" i="5"/>
  <c r="I98" i="5"/>
  <c r="P96" i="5"/>
  <c r="G95" i="5"/>
  <c r="L93" i="5"/>
  <c r="C92" i="5"/>
  <c r="I90" i="5"/>
  <c r="P88" i="5"/>
  <c r="G87" i="5"/>
  <c r="L85" i="5"/>
  <c r="C84" i="5"/>
  <c r="I82" i="5"/>
  <c r="P80" i="5"/>
  <c r="G79" i="5"/>
  <c r="L77" i="5"/>
  <c r="C76" i="5"/>
  <c r="I74" i="5"/>
  <c r="P72" i="5"/>
  <c r="G71" i="5"/>
  <c r="L69" i="5"/>
  <c r="C68" i="5"/>
  <c r="I66" i="5"/>
  <c r="I192" i="5"/>
  <c r="E173" i="5"/>
  <c r="N166" i="5"/>
  <c r="H160" i="5"/>
  <c r="B154" i="5"/>
  <c r="K147" i="5"/>
  <c r="E141" i="5"/>
  <c r="N134" i="5"/>
  <c r="H128" i="5"/>
  <c r="B122" i="5"/>
  <c r="B116" i="5"/>
  <c r="H114" i="5"/>
  <c r="N112" i="5"/>
  <c r="E111" i="5"/>
  <c r="K109" i="5"/>
  <c r="B108" i="5"/>
  <c r="H106" i="5"/>
  <c r="N104" i="5"/>
  <c r="E103" i="5"/>
  <c r="K101" i="5"/>
  <c r="B100" i="5"/>
  <c r="H98" i="5"/>
  <c r="N96" i="5"/>
  <c r="E95" i="5"/>
  <c r="K93" i="5"/>
  <c r="B92" i="5"/>
  <c r="H90" i="5"/>
  <c r="N88" i="5"/>
  <c r="E87" i="5"/>
  <c r="K85" i="5"/>
  <c r="B84" i="5"/>
  <c r="H82" i="5"/>
  <c r="N80" i="5"/>
  <c r="E79" i="5"/>
  <c r="K77" i="5"/>
  <c r="B76" i="5"/>
  <c r="H74" i="5"/>
  <c r="N72" i="5"/>
  <c r="E71" i="5"/>
  <c r="K69" i="5"/>
  <c r="B68" i="5"/>
  <c r="H66" i="5"/>
  <c r="B210" i="5"/>
  <c r="N156" i="5"/>
  <c r="E131" i="5"/>
  <c r="I113" i="5"/>
  <c r="C107" i="5"/>
  <c r="L100" i="5"/>
  <c r="G94" i="5"/>
  <c r="P87" i="5"/>
  <c r="I81" i="5"/>
  <c r="C75" i="5"/>
  <c r="L68" i="5"/>
  <c r="I64" i="5"/>
  <c r="P62" i="5"/>
  <c r="G61" i="5"/>
  <c r="L59" i="5"/>
  <c r="C58" i="5"/>
  <c r="I56" i="5"/>
  <c r="P54" i="5"/>
  <c r="G53" i="5"/>
  <c r="L51" i="5"/>
  <c r="C50" i="5"/>
  <c r="I48" i="5"/>
  <c r="P46" i="5"/>
  <c r="G45" i="5"/>
  <c r="L43" i="5"/>
  <c r="C42" i="5"/>
  <c r="I40" i="5"/>
  <c r="P38" i="5"/>
  <c r="G37" i="5"/>
  <c r="L35" i="5"/>
  <c r="C34" i="5"/>
  <c r="I32" i="5"/>
  <c r="P30" i="5"/>
  <c r="G29" i="5"/>
  <c r="L27" i="5"/>
  <c r="C26" i="5"/>
  <c r="I24" i="5"/>
  <c r="P22" i="5"/>
  <c r="G21" i="5"/>
  <c r="K16" i="5"/>
  <c r="C11" i="5"/>
  <c r="K161" i="5"/>
  <c r="B136" i="5"/>
  <c r="L114" i="5"/>
  <c r="G108" i="5"/>
  <c r="P101" i="5"/>
  <c r="I95" i="5"/>
  <c r="C89" i="5"/>
  <c r="L82" i="5"/>
  <c r="G76" i="5"/>
  <c r="P69" i="5"/>
  <c r="N64" i="5"/>
  <c r="E63" i="5"/>
  <c r="K61" i="5"/>
  <c r="B60" i="5"/>
  <c r="H58" i="5"/>
  <c r="N56" i="5"/>
  <c r="E55" i="5"/>
  <c r="K53" i="5"/>
  <c r="B52" i="5"/>
  <c r="H50" i="5"/>
  <c r="N48" i="5"/>
  <c r="E47" i="5"/>
  <c r="K45" i="5"/>
  <c r="K98" i="5"/>
  <c r="B97" i="5"/>
  <c r="H95" i="5"/>
  <c r="N93" i="5"/>
  <c r="E92" i="5"/>
  <c r="K90" i="5"/>
  <c r="B89" i="5"/>
  <c r="H87" i="5"/>
  <c r="N85" i="5"/>
  <c r="E84" i="5"/>
  <c r="K82" i="5"/>
  <c r="B81" i="5"/>
  <c r="H79" i="5"/>
  <c r="N77" i="5"/>
  <c r="E76" i="5"/>
  <c r="K74" i="5"/>
  <c r="B73" i="5"/>
  <c r="H71" i="5"/>
  <c r="N69" i="5"/>
  <c r="E68" i="5"/>
  <c r="K66" i="5"/>
  <c r="B65" i="5"/>
  <c r="L187" i="5"/>
  <c r="B172" i="5"/>
  <c r="K165" i="5"/>
  <c r="E159" i="5"/>
  <c r="N152" i="5"/>
  <c r="H146" i="5"/>
  <c r="B140" i="5"/>
  <c r="K133" i="5"/>
  <c r="E127" i="5"/>
  <c r="N120" i="5"/>
  <c r="L115" i="5"/>
  <c r="C114" i="5"/>
  <c r="I112" i="5"/>
  <c r="P110" i="5"/>
  <c r="G109" i="5"/>
  <c r="L107" i="5"/>
  <c r="C106" i="5"/>
  <c r="I104" i="5"/>
  <c r="P102" i="5"/>
  <c r="G101" i="5"/>
  <c r="L99" i="5"/>
  <c r="C98" i="5"/>
  <c r="I96" i="5"/>
  <c r="P94" i="5"/>
  <c r="G93" i="5"/>
  <c r="L91" i="5"/>
  <c r="C90" i="5"/>
  <c r="I88" i="5"/>
  <c r="P86" i="5"/>
  <c r="G85" i="5"/>
  <c r="L83" i="5"/>
  <c r="C82" i="5"/>
  <c r="I80" i="5"/>
  <c r="P78" i="5"/>
  <c r="G77" i="5"/>
  <c r="L75" i="5"/>
  <c r="C74" i="5"/>
  <c r="I72" i="5"/>
  <c r="P70" i="5"/>
  <c r="G69" i="5"/>
  <c r="L67" i="5"/>
  <c r="C66" i="5"/>
  <c r="C186" i="5"/>
  <c r="K171" i="5"/>
  <c r="E165" i="5"/>
  <c r="N158" i="5"/>
  <c r="H152" i="5"/>
  <c r="B146" i="5"/>
  <c r="K139" i="5"/>
  <c r="E133" i="5"/>
  <c r="N126" i="5"/>
  <c r="H120" i="5"/>
  <c r="K115" i="5"/>
  <c r="B114" i="5"/>
  <c r="H112" i="5"/>
  <c r="N110" i="5"/>
  <c r="E109" i="5"/>
  <c r="K107" i="5"/>
  <c r="B106" i="5"/>
  <c r="H104" i="5"/>
  <c r="N102" i="5"/>
  <c r="E101" i="5"/>
  <c r="K99" i="5"/>
  <c r="B98" i="5"/>
  <c r="H96" i="5"/>
  <c r="N94" i="5"/>
  <c r="E93" i="5"/>
  <c r="K91" i="5"/>
  <c r="B90" i="5"/>
  <c r="H88" i="5"/>
  <c r="N86" i="5"/>
  <c r="E85" i="5"/>
  <c r="K83" i="5"/>
  <c r="B82" i="5"/>
  <c r="H80" i="5"/>
  <c r="N78" i="5"/>
  <c r="E77" i="5"/>
  <c r="K75" i="5"/>
  <c r="B74" i="5"/>
  <c r="H72" i="5"/>
  <c r="N70" i="5"/>
  <c r="E69" i="5"/>
  <c r="K67" i="5"/>
  <c r="B66" i="5"/>
  <c r="C178" i="5"/>
  <c r="H150" i="5"/>
  <c r="N124" i="5"/>
  <c r="P111" i="5"/>
  <c r="I105" i="5"/>
  <c r="C99" i="5"/>
  <c r="L92" i="5"/>
  <c r="G86" i="5"/>
  <c r="P79" i="5"/>
  <c r="I73" i="5"/>
  <c r="C67" i="5"/>
  <c r="C64" i="5"/>
  <c r="I62" i="5"/>
  <c r="P60" i="5"/>
  <c r="G59" i="5"/>
  <c r="L57" i="5"/>
  <c r="C56" i="5"/>
  <c r="I54" i="5"/>
  <c r="P52" i="5"/>
  <c r="G51" i="5"/>
  <c r="L49" i="5"/>
  <c r="C48" i="5"/>
  <c r="I46" i="5"/>
  <c r="P44" i="5"/>
  <c r="G43" i="5"/>
  <c r="L41" i="5"/>
  <c r="C40" i="5"/>
  <c r="I38" i="5"/>
  <c r="P36" i="5"/>
  <c r="G35" i="5"/>
  <c r="L33" i="5"/>
  <c r="C32" i="5"/>
  <c r="I30" i="5"/>
  <c r="P28" i="5"/>
  <c r="G27" i="5"/>
  <c r="L25" i="5"/>
  <c r="C24" i="5"/>
  <c r="I22" i="5"/>
  <c r="K20" i="5"/>
  <c r="C15" i="5"/>
  <c r="G197" i="5"/>
  <c r="E155" i="5"/>
  <c r="K129" i="5"/>
  <c r="C113" i="5"/>
  <c r="L106" i="5"/>
  <c r="G100" i="5"/>
  <c r="P93" i="5"/>
  <c r="I87" i="5"/>
  <c r="C81" i="5"/>
  <c r="L74" i="5"/>
  <c r="G68" i="5"/>
  <c r="H64" i="5"/>
  <c r="N62" i="5"/>
  <c r="E61" i="5"/>
  <c r="K59" i="5"/>
  <c r="B58" i="5"/>
  <c r="H56" i="5"/>
  <c r="N54" i="5"/>
  <c r="E53" i="5"/>
  <c r="K51" i="5"/>
  <c r="B50" i="5"/>
  <c r="H48" i="5"/>
  <c r="N46" i="5"/>
  <c r="E45" i="5"/>
  <c r="E98" i="5"/>
  <c r="K96" i="5"/>
  <c r="B95" i="5"/>
  <c r="H93" i="5"/>
  <c r="N91" i="5"/>
  <c r="E90" i="5"/>
  <c r="K88" i="5"/>
  <c r="B87" i="5"/>
  <c r="H85" i="5"/>
  <c r="N83" i="5"/>
  <c r="E82" i="5"/>
  <c r="K80" i="5"/>
  <c r="B79" i="5"/>
  <c r="H77" i="5"/>
  <c r="N75" i="5"/>
  <c r="E74" i="5"/>
  <c r="K72" i="5"/>
  <c r="B71" i="5"/>
  <c r="H69" i="5"/>
  <c r="N67" i="5"/>
  <c r="E66" i="5"/>
  <c r="N222" i="5"/>
  <c r="G181" i="5"/>
  <c r="H170" i="5"/>
  <c r="B164" i="5"/>
  <c r="K157" i="5"/>
  <c r="E151" i="5"/>
  <c r="N144" i="5"/>
  <c r="H138" i="5"/>
  <c r="B132" i="5"/>
  <c r="K125" i="5"/>
  <c r="E119" i="5"/>
  <c r="G115" i="5"/>
  <c r="L113" i="5"/>
  <c r="C112" i="5"/>
  <c r="I110" i="5"/>
  <c r="P108" i="5"/>
  <c r="G107" i="5"/>
  <c r="L105" i="5"/>
  <c r="C104" i="5"/>
  <c r="I102" i="5"/>
  <c r="P100" i="5"/>
  <c r="G99" i="5"/>
  <c r="L97" i="5"/>
  <c r="C96" i="5"/>
  <c r="I94" i="5"/>
  <c r="P92" i="5"/>
  <c r="G91" i="5"/>
  <c r="L89" i="5"/>
  <c r="C88" i="5"/>
  <c r="I86" i="5"/>
  <c r="P84" i="5"/>
  <c r="G83" i="5"/>
  <c r="L81" i="5"/>
  <c r="C80" i="5"/>
  <c r="I78" i="5"/>
  <c r="P76" i="5"/>
  <c r="G75" i="5"/>
  <c r="L73" i="5"/>
  <c r="C72" i="5"/>
  <c r="I70" i="5"/>
  <c r="P68" i="5"/>
  <c r="G67" i="5"/>
  <c r="H216" i="5"/>
  <c r="L179" i="5"/>
  <c r="B170" i="5"/>
  <c r="K163" i="5"/>
  <c r="E157" i="5"/>
  <c r="N150" i="5"/>
  <c r="H144" i="5"/>
  <c r="B138" i="5"/>
  <c r="K131" i="5"/>
  <c r="E125" i="5"/>
  <c r="N118" i="5"/>
  <c r="E115" i="5"/>
  <c r="K113" i="5"/>
  <c r="B112" i="5"/>
  <c r="H110" i="5"/>
  <c r="N108" i="5"/>
  <c r="E107" i="5"/>
  <c r="K105" i="5"/>
  <c r="B104" i="5"/>
  <c r="H102" i="5"/>
  <c r="N100" i="5"/>
  <c r="E99" i="5"/>
  <c r="K97" i="5"/>
  <c r="B96" i="5"/>
  <c r="H94" i="5"/>
  <c r="N92" i="5"/>
  <c r="E91" i="5"/>
  <c r="K89" i="5"/>
  <c r="B88" i="5"/>
  <c r="H86" i="5"/>
  <c r="N84" i="5"/>
  <c r="E83" i="5"/>
  <c r="K81" i="5"/>
  <c r="B80" i="5"/>
  <c r="H78" i="5"/>
  <c r="N76" i="5"/>
  <c r="E75" i="5"/>
  <c r="K73" i="5"/>
  <c r="B72" i="5"/>
  <c r="H70" i="5"/>
  <c r="N68" i="5"/>
  <c r="E67" i="5"/>
  <c r="K65" i="5"/>
  <c r="K169" i="5"/>
  <c r="B144" i="5"/>
  <c r="H118" i="5"/>
  <c r="G110" i="5"/>
  <c r="P103" i="5"/>
  <c r="I97" i="5"/>
  <c r="C91" i="5"/>
  <c r="L84" i="5"/>
  <c r="G78" i="5"/>
  <c r="P71" i="5"/>
  <c r="L65" i="5"/>
  <c r="L63" i="5"/>
  <c r="C62" i="5"/>
  <c r="I60" i="5"/>
  <c r="P58" i="5"/>
  <c r="G57" i="5"/>
  <c r="L55" i="5"/>
  <c r="C54" i="5"/>
  <c r="I52" i="5"/>
  <c r="P50" i="5"/>
  <c r="G49" i="5"/>
  <c r="L47" i="5"/>
  <c r="C46" i="5"/>
  <c r="I44" i="5"/>
  <c r="P42" i="5"/>
  <c r="G41" i="5"/>
  <c r="L39" i="5"/>
  <c r="C38" i="5"/>
  <c r="I36" i="5"/>
  <c r="P34" i="5"/>
  <c r="G33" i="5"/>
  <c r="L31" i="5"/>
  <c r="C30" i="5"/>
  <c r="I28" i="5"/>
  <c r="P26" i="5"/>
  <c r="G25" i="5"/>
  <c r="L23" i="5"/>
  <c r="C22" i="5"/>
  <c r="C19" i="5"/>
  <c r="B14" i="5"/>
  <c r="H174" i="5"/>
  <c r="N148" i="5"/>
  <c r="E123" i="5"/>
  <c r="I111" i="5"/>
  <c r="C105" i="5"/>
  <c r="L98" i="5"/>
  <c r="G92" i="5"/>
  <c r="P85" i="5"/>
  <c r="I79" i="5"/>
  <c r="C73" i="5"/>
  <c r="L66" i="5"/>
  <c r="B64" i="5"/>
  <c r="H62" i="5"/>
  <c r="N60" i="5"/>
  <c r="E59" i="5"/>
  <c r="K57" i="5"/>
  <c r="B56" i="5"/>
  <c r="H54" i="5"/>
  <c r="N52" i="5"/>
  <c r="E51" i="5"/>
  <c r="K49" i="5"/>
  <c r="B48" i="5"/>
  <c r="H46" i="5"/>
  <c r="N44" i="5"/>
  <c r="N97" i="5"/>
  <c r="E96" i="5"/>
  <c r="K94" i="5"/>
  <c r="B93" i="5"/>
  <c r="H91" i="5"/>
  <c r="N89" i="5"/>
  <c r="E88" i="5"/>
  <c r="K86" i="5"/>
  <c r="B85" i="5"/>
  <c r="H83" i="5"/>
  <c r="N81" i="5"/>
  <c r="E80" i="5"/>
  <c r="K78" i="5"/>
  <c r="B77" i="5"/>
  <c r="H75" i="5"/>
  <c r="N73" i="5"/>
  <c r="E72" i="5"/>
  <c r="K70" i="5"/>
  <c r="B69" i="5"/>
  <c r="H67" i="5"/>
  <c r="N65" i="5"/>
  <c r="I200" i="5"/>
  <c r="I175" i="5"/>
  <c r="N168" i="5"/>
  <c r="H162" i="5"/>
  <c r="B156" i="5"/>
  <c r="K149" i="5"/>
  <c r="E143" i="5"/>
  <c r="N136" i="5"/>
  <c r="H130" i="5"/>
  <c r="B124" i="5"/>
  <c r="K117" i="5"/>
  <c r="P114" i="5"/>
  <c r="G113" i="5"/>
  <c r="L111" i="5"/>
  <c r="C110" i="5"/>
  <c r="I108" i="5"/>
  <c r="P106" i="5"/>
  <c r="G105" i="5"/>
  <c r="L103" i="5"/>
  <c r="C102" i="5"/>
  <c r="I100" i="5"/>
  <c r="P98" i="5"/>
  <c r="G97" i="5"/>
  <c r="L95" i="5"/>
  <c r="C94" i="5"/>
  <c r="I92" i="5"/>
  <c r="P90" i="5"/>
  <c r="G89" i="5"/>
  <c r="L87" i="5"/>
  <c r="C86" i="5"/>
  <c r="I84" i="5"/>
  <c r="P82" i="5"/>
  <c r="G81" i="5"/>
  <c r="L79" i="5"/>
  <c r="C78" i="5"/>
  <c r="I76" i="5"/>
  <c r="P74" i="5"/>
  <c r="G73" i="5"/>
  <c r="L71" i="5"/>
  <c r="C70" i="5"/>
  <c r="I68" i="5"/>
  <c r="P66" i="5"/>
  <c r="P198" i="5"/>
  <c r="N174" i="5"/>
  <c r="H168" i="5"/>
  <c r="B162" i="5"/>
  <c r="K155" i="5"/>
  <c r="E149" i="5"/>
  <c r="N142" i="5"/>
  <c r="H136" i="5"/>
  <c r="B130" i="5"/>
  <c r="K123" i="5"/>
  <c r="E117" i="5"/>
  <c r="N114" i="5"/>
  <c r="E113" i="5"/>
  <c r="K111" i="5"/>
  <c r="B110" i="5"/>
  <c r="H108" i="5"/>
  <c r="N106" i="5"/>
  <c r="E105" i="5"/>
  <c r="K103" i="5"/>
  <c r="B102" i="5"/>
  <c r="H100" i="5"/>
  <c r="N98" i="5"/>
  <c r="E97" i="5"/>
  <c r="K95" i="5"/>
  <c r="B94" i="5"/>
  <c r="H92" i="5"/>
  <c r="N90" i="5"/>
  <c r="E89" i="5"/>
  <c r="K87" i="5"/>
  <c r="B86" i="5"/>
  <c r="H84" i="5"/>
  <c r="N82" i="5"/>
  <c r="E81" i="5"/>
  <c r="K79" i="5"/>
  <c r="B78" i="5"/>
  <c r="H76" i="5"/>
  <c r="N74" i="5"/>
  <c r="E73" i="5"/>
  <c r="K71" i="5"/>
  <c r="B70" i="5"/>
  <c r="H68" i="5"/>
  <c r="N66" i="5"/>
  <c r="E65" i="5"/>
  <c r="E163" i="5"/>
  <c r="K137" i="5"/>
  <c r="C115" i="5"/>
  <c r="L108" i="5"/>
  <c r="G102" i="5"/>
  <c r="P95" i="5"/>
  <c r="I89" i="5"/>
  <c r="C83" i="5"/>
  <c r="L76" i="5"/>
  <c r="G70" i="5"/>
  <c r="P64" i="5"/>
  <c r="G63" i="5"/>
  <c r="L61" i="5"/>
  <c r="C60" i="5"/>
  <c r="I58" i="5"/>
  <c r="P56" i="5"/>
  <c r="G55" i="5"/>
  <c r="L53" i="5"/>
  <c r="C52" i="5"/>
  <c r="I50" i="5"/>
  <c r="P48" i="5"/>
  <c r="G47" i="5"/>
  <c r="L45" i="5"/>
  <c r="C44" i="5"/>
  <c r="I42" i="5"/>
  <c r="P40" i="5"/>
  <c r="G39" i="5"/>
  <c r="L37" i="5"/>
  <c r="C36" i="5"/>
  <c r="I34" i="5"/>
  <c r="P32" i="5"/>
  <c r="G31" i="5"/>
  <c r="L29" i="5"/>
  <c r="C28" i="5"/>
  <c r="I26" i="5"/>
  <c r="P24" i="5"/>
  <c r="G23" i="5"/>
  <c r="L21" i="5"/>
  <c r="B18" i="5"/>
  <c r="K12" i="5"/>
  <c r="B168" i="5"/>
  <c r="H142" i="5"/>
  <c r="N116" i="5"/>
  <c r="P109" i="5"/>
  <c r="I103" i="5"/>
  <c r="C97" i="5"/>
  <c r="L90" i="5"/>
  <c r="G84" i="5"/>
  <c r="P77" i="5"/>
  <c r="I71" i="5"/>
  <c r="I65" i="5"/>
  <c r="K63" i="5"/>
  <c r="B62" i="5"/>
  <c r="H60" i="5"/>
  <c r="N58" i="5"/>
  <c r="E57" i="5"/>
  <c r="K55" i="5"/>
  <c r="B54" i="5"/>
  <c r="H52" i="5"/>
  <c r="N50" i="5"/>
  <c r="E49" i="5"/>
  <c r="K47" i="5"/>
  <c r="B46" i="5"/>
  <c r="H44" i="5"/>
  <c r="N42" i="5"/>
  <c r="E41" i="5"/>
  <c r="K39" i="5"/>
  <c r="B38" i="5"/>
  <c r="H36" i="5"/>
  <c r="N34" i="5"/>
  <c r="E33" i="5"/>
  <c r="K31" i="5"/>
  <c r="B30" i="5"/>
  <c r="H28" i="5"/>
  <c r="N26" i="5"/>
  <c r="E25" i="5"/>
  <c r="K23" i="5"/>
  <c r="B22" i="5"/>
  <c r="B19" i="5"/>
  <c r="K13" i="5"/>
  <c r="N172" i="5"/>
  <c r="E147" i="5"/>
  <c r="K121" i="5"/>
  <c r="C111" i="5"/>
  <c r="L104" i="5"/>
  <c r="G98" i="5"/>
  <c r="P91" i="5"/>
  <c r="I85" i="5"/>
  <c r="C79" i="5"/>
  <c r="L72" i="5"/>
  <c r="G66" i="5"/>
  <c r="P63" i="5"/>
  <c r="G62" i="5"/>
  <c r="L60" i="5"/>
  <c r="C59" i="5"/>
  <c r="I57" i="5"/>
  <c r="P55" i="5"/>
  <c r="G54" i="5"/>
  <c r="L52" i="5"/>
  <c r="C51" i="5"/>
  <c r="I49" i="5"/>
  <c r="P47" i="5"/>
  <c r="G46" i="5"/>
  <c r="L44" i="5"/>
  <c r="C43" i="5"/>
  <c r="I41" i="5"/>
  <c r="P39" i="5"/>
  <c r="G38" i="5"/>
  <c r="L36" i="5"/>
  <c r="C35" i="5"/>
  <c r="I33" i="5"/>
  <c r="P31" i="5"/>
  <c r="G30" i="5"/>
  <c r="L28" i="5"/>
  <c r="C27" i="5"/>
  <c r="I25" i="5"/>
  <c r="P23" i="5"/>
  <c r="G22" i="5"/>
  <c r="B20" i="5"/>
  <c r="K14" i="5"/>
  <c r="B152" i="5"/>
  <c r="I99" i="5"/>
  <c r="P73" i="5"/>
  <c r="B61" i="5"/>
  <c r="K54" i="5"/>
  <c r="E48" i="5"/>
  <c r="N41" i="5"/>
  <c r="H35" i="5"/>
  <c r="B29" i="5"/>
  <c r="K22" i="5"/>
  <c r="E171" i="5"/>
  <c r="G104" i="5"/>
  <c r="L78" i="5"/>
  <c r="E62" i="5"/>
  <c r="N55" i="5"/>
  <c r="H49" i="5"/>
  <c r="B43" i="5"/>
  <c r="K36" i="5"/>
  <c r="E30" i="5"/>
  <c r="N23" i="5"/>
  <c r="N132" i="5"/>
  <c r="B55" i="5"/>
  <c r="K40" i="5"/>
  <c r="N27" i="5"/>
  <c r="N164" i="5"/>
  <c r="L102" i="5"/>
  <c r="C77" i="5"/>
  <c r="N61" i="5"/>
  <c r="H55" i="5"/>
  <c r="B49" i="5"/>
  <c r="K42" i="5"/>
  <c r="E36" i="5"/>
  <c r="N29" i="5"/>
  <c r="H23" i="5"/>
  <c r="H158" i="5"/>
  <c r="L94" i="5"/>
  <c r="K64" i="5"/>
  <c r="H53" i="5"/>
  <c r="E42" i="5"/>
  <c r="E26" i="5"/>
  <c r="B44" i="5"/>
  <c r="H42" i="5"/>
  <c r="N40" i="5"/>
  <c r="E39" i="5"/>
  <c r="K37" i="5"/>
  <c r="B36" i="5"/>
  <c r="H34" i="5"/>
  <c r="N32" i="5"/>
  <c r="E31" i="5"/>
  <c r="K29" i="5"/>
  <c r="B28" i="5"/>
  <c r="H26" i="5"/>
  <c r="N24" i="5"/>
  <c r="E23" i="5"/>
  <c r="K21" i="5"/>
  <c r="K17" i="5"/>
  <c r="C12" i="5"/>
  <c r="H166" i="5"/>
  <c r="N140" i="5"/>
  <c r="P115" i="5"/>
  <c r="I109" i="5"/>
  <c r="C103" i="5"/>
  <c r="L96" i="5"/>
  <c r="G90" i="5"/>
  <c r="P83" i="5"/>
  <c r="I77" i="5"/>
  <c r="C71" i="5"/>
  <c r="G65" i="5"/>
  <c r="I63" i="5"/>
  <c r="P61" i="5"/>
  <c r="G60" i="5"/>
  <c r="L58" i="5"/>
  <c r="C57" i="5"/>
  <c r="I55" i="5"/>
  <c r="P53" i="5"/>
  <c r="G52" i="5"/>
  <c r="L50" i="5"/>
  <c r="C49" i="5"/>
  <c r="I47" i="5"/>
  <c r="P45" i="5"/>
  <c r="G44" i="5"/>
  <c r="L42" i="5"/>
  <c r="C41" i="5"/>
  <c r="I39" i="5"/>
  <c r="P37" i="5"/>
  <c r="G36" i="5"/>
  <c r="L34" i="5"/>
  <c r="C33" i="5"/>
  <c r="I31" i="5"/>
  <c r="P29" i="5"/>
  <c r="G28" i="5"/>
  <c r="L26" i="5"/>
  <c r="C25" i="5"/>
  <c r="I23" i="5"/>
  <c r="P21" i="5"/>
  <c r="K18" i="5"/>
  <c r="C13" i="5"/>
  <c r="H126" i="5"/>
  <c r="C93" i="5"/>
  <c r="I67" i="5"/>
  <c r="H59" i="5"/>
  <c r="B53" i="5"/>
  <c r="K46" i="5"/>
  <c r="E40" i="5"/>
  <c r="N33" i="5"/>
  <c r="H27" i="5"/>
  <c r="B21" i="5"/>
  <c r="K145" i="5"/>
  <c r="P97" i="5"/>
  <c r="G72" i="5"/>
  <c r="K60" i="5"/>
  <c r="E54" i="5"/>
  <c r="N47" i="5"/>
  <c r="H41" i="5"/>
  <c r="B35" i="5"/>
  <c r="K28" i="5"/>
  <c r="E22" i="5"/>
  <c r="C69" i="5"/>
  <c r="N51" i="5"/>
  <c r="N35" i="5"/>
  <c r="K24" i="5"/>
  <c r="E139" i="5"/>
  <c r="G96" i="5"/>
  <c r="L70" i="5"/>
  <c r="E60" i="5"/>
  <c r="N53" i="5"/>
  <c r="H47" i="5"/>
  <c r="B41" i="5"/>
  <c r="K34" i="5"/>
  <c r="E28" i="5"/>
  <c r="N21" i="5"/>
  <c r="P113" i="5"/>
  <c r="G88" i="5"/>
  <c r="B63" i="5"/>
  <c r="E50" i="5"/>
  <c r="H37" i="5"/>
  <c r="B23" i="5"/>
  <c r="K43" i="5"/>
  <c r="B42" i="5"/>
  <c r="H40" i="5"/>
  <c r="N38" i="5"/>
  <c r="E37" i="5"/>
  <c r="K35" i="5"/>
  <c r="B34" i="5"/>
  <c r="H32" i="5"/>
  <c r="N30" i="5"/>
  <c r="E29" i="5"/>
  <c r="K27" i="5"/>
  <c r="B26" i="5"/>
  <c r="H24" i="5"/>
  <c r="N22" i="5"/>
  <c r="E21" i="5"/>
  <c r="C16" i="5"/>
  <c r="B11" i="5"/>
  <c r="B160" i="5"/>
  <c r="H134" i="5"/>
  <c r="G114" i="5"/>
  <c r="P107" i="5"/>
  <c r="I101" i="5"/>
  <c r="C95" i="5"/>
  <c r="L88" i="5"/>
  <c r="G82" i="5"/>
  <c r="P75" i="5"/>
  <c r="I69" i="5"/>
  <c r="L64" i="5"/>
  <c r="C63" i="5"/>
  <c r="I61" i="5"/>
  <c r="P59" i="5"/>
  <c r="G58" i="5"/>
  <c r="L56" i="5"/>
  <c r="C55" i="5"/>
  <c r="I53" i="5"/>
  <c r="P51" i="5"/>
  <c r="G50" i="5"/>
  <c r="L48" i="5"/>
  <c r="C47" i="5"/>
  <c r="I45" i="5"/>
  <c r="P43" i="5"/>
  <c r="G42" i="5"/>
  <c r="L40" i="5"/>
  <c r="C39" i="5"/>
  <c r="I37" i="5"/>
  <c r="P35" i="5"/>
  <c r="G34" i="5"/>
  <c r="L32" i="5"/>
  <c r="C31" i="5"/>
  <c r="I29" i="5"/>
  <c r="P27" i="5"/>
  <c r="G26" i="5"/>
  <c r="L24" i="5"/>
  <c r="C23" i="5"/>
  <c r="I21" i="5"/>
  <c r="C17" i="5"/>
  <c r="B12" i="5"/>
  <c r="G112" i="5"/>
  <c r="L86" i="5"/>
  <c r="E64" i="5"/>
  <c r="N57" i="5"/>
  <c r="H51" i="5"/>
  <c r="B45" i="5"/>
  <c r="K38" i="5"/>
  <c r="E32" i="5"/>
  <c r="N25" i="5"/>
  <c r="K15" i="5"/>
  <c r="B120" i="5"/>
  <c r="I91" i="5"/>
  <c r="P65" i="5"/>
  <c r="B59" i="5"/>
  <c r="K52" i="5"/>
  <c r="E46" i="5"/>
  <c r="N39" i="5"/>
  <c r="H33" i="5"/>
  <c r="B27" i="5"/>
  <c r="K19" i="5"/>
  <c r="H61" i="5"/>
  <c r="K48" i="5"/>
  <c r="K32" i="5"/>
  <c r="H21" i="5"/>
  <c r="I115" i="5"/>
  <c r="P89" i="5"/>
  <c r="C65" i="5"/>
  <c r="K58" i="5"/>
  <c r="E52" i="5"/>
  <c r="N45" i="5"/>
  <c r="H39" i="5"/>
  <c r="B33" i="5"/>
  <c r="K26" i="5"/>
  <c r="C18" i="5"/>
  <c r="I107" i="5"/>
  <c r="P81" i="5"/>
  <c r="N59" i="5"/>
  <c r="B47" i="5"/>
  <c r="E34" i="5"/>
  <c r="B17" i="5"/>
  <c r="E43" i="5"/>
  <c r="K41" i="5"/>
  <c r="B40" i="5"/>
  <c r="H38" i="5"/>
  <c r="N36" i="5"/>
  <c r="E35" i="5"/>
  <c r="K33" i="5"/>
  <c r="B32" i="5"/>
  <c r="H30" i="5"/>
  <c r="N28" i="5"/>
  <c r="E27" i="5"/>
  <c r="K25" i="5"/>
  <c r="B24" i="5"/>
  <c r="H22" i="5"/>
  <c r="C20" i="5"/>
  <c r="B15" i="5"/>
  <c r="P190" i="5"/>
  <c r="K153" i="5"/>
  <c r="B128" i="5"/>
  <c r="L112" i="5"/>
  <c r="G106" i="5"/>
  <c r="P99" i="5"/>
  <c r="I93" i="5"/>
  <c r="C87" i="5"/>
  <c r="L80" i="5"/>
  <c r="G74" i="5"/>
  <c r="P67" i="5"/>
  <c r="G64" i="5"/>
  <c r="L62" i="5"/>
  <c r="C61" i="5"/>
  <c r="I59" i="5"/>
  <c r="P57" i="5"/>
  <c r="G56" i="5"/>
  <c r="L54" i="5"/>
  <c r="C53" i="5"/>
  <c r="I51" i="5"/>
  <c r="P49" i="5"/>
  <c r="G48" i="5"/>
  <c r="L46" i="5"/>
  <c r="C45" i="5"/>
  <c r="I43" i="5"/>
  <c r="P41" i="5"/>
  <c r="G40" i="5"/>
  <c r="L38" i="5"/>
  <c r="C37" i="5"/>
  <c r="I35" i="5"/>
  <c r="P33" i="5"/>
  <c r="G32" i="5"/>
  <c r="L30" i="5"/>
  <c r="C29" i="5"/>
  <c r="I27" i="5"/>
  <c r="P25" i="5"/>
  <c r="G24" i="5"/>
  <c r="L22" i="5"/>
  <c r="C21" i="5"/>
  <c r="B16" i="5"/>
  <c r="I184" i="5"/>
  <c r="P105" i="5"/>
  <c r="G80" i="5"/>
  <c r="K62" i="5"/>
  <c r="E56" i="5"/>
  <c r="N49" i="5"/>
  <c r="H43" i="5"/>
  <c r="B37" i="5"/>
  <c r="K30" i="5"/>
  <c r="E24" i="5"/>
  <c r="B39" i="5"/>
  <c r="L110" i="5"/>
  <c r="C85" i="5"/>
  <c r="N63" i="5"/>
  <c r="H57" i="5"/>
  <c r="B51" i="5"/>
  <c r="K44" i="5"/>
  <c r="E38" i="5"/>
  <c r="N31" i="5"/>
  <c r="H25" i="5"/>
  <c r="C14" i="5"/>
  <c r="E58" i="5"/>
  <c r="N43" i="5"/>
  <c r="H29" i="5"/>
  <c r="K11" i="5"/>
  <c r="C109" i="5"/>
  <c r="I83" i="5"/>
  <c r="H63" i="5"/>
  <c r="B57" i="5"/>
  <c r="K50" i="5"/>
  <c r="E44" i="5"/>
  <c r="N37" i="5"/>
  <c r="H31" i="5"/>
  <c r="B25" i="5"/>
  <c r="B13" i="5"/>
  <c r="C101" i="5"/>
  <c r="I75" i="5"/>
  <c r="K56" i="5"/>
  <c r="H45" i="5"/>
  <c r="B31" i="5"/>
  <c r="I12" i="5"/>
  <c r="I20" i="5"/>
  <c r="L19" i="5"/>
  <c r="L15" i="5"/>
  <c r="L12" i="5"/>
  <c r="L16" i="5"/>
  <c r="L18" i="5"/>
  <c r="P11" i="5"/>
  <c r="I11" i="5"/>
  <c r="I14" i="5"/>
  <c r="I13" i="5"/>
  <c r="L13" i="5"/>
  <c r="L17" i="5"/>
  <c r="L20" i="5"/>
  <c r="L14" i="5"/>
  <c r="L11" i="5"/>
  <c r="I19" i="5"/>
  <c r="I18" i="5"/>
  <c r="P12" i="5"/>
  <c r="P15" i="5"/>
  <c r="I17" i="5"/>
  <c r="P20" i="5"/>
  <c r="P18" i="5"/>
  <c r="P19" i="5"/>
  <c r="P16" i="5"/>
  <c r="P17" i="5"/>
  <c r="G14" i="5"/>
  <c r="P14" i="5"/>
  <c r="P13" i="5"/>
  <c r="I16" i="5"/>
  <c r="G20" i="5"/>
  <c r="G13" i="5"/>
  <c r="G11" i="5"/>
  <c r="N15" i="5"/>
  <c r="G19" i="5"/>
  <c r="G17" i="5"/>
  <c r="N14" i="5"/>
  <c r="G12" i="5"/>
  <c r="N11" i="5"/>
  <c r="N18" i="5"/>
  <c r="I15" i="5"/>
  <c r="G16" i="5"/>
  <c r="N20" i="5"/>
  <c r="N17" i="5"/>
  <c r="N16" i="5"/>
  <c r="G15" i="5"/>
  <c r="N13" i="5"/>
  <c r="G18" i="5"/>
  <c r="N12" i="5"/>
  <c r="N19" i="5"/>
  <c r="IM19" i="2"/>
  <c r="IM16" i="2"/>
  <c r="IZ16" i="2" s="1"/>
  <c r="IM17" i="2"/>
  <c r="IM13" i="2"/>
  <c r="IZ13" i="2" s="1"/>
  <c r="IM18" i="2"/>
  <c r="IZ18" i="2" s="1"/>
  <c r="IM14" i="2"/>
  <c r="IZ14" i="2" s="1"/>
  <c r="IM15" i="2"/>
  <c r="IZ15" i="2" s="1"/>
  <c r="IM20" i="2"/>
  <c r="IM12" i="2"/>
  <c r="IZ12" i="2" s="1"/>
  <c r="IM11" i="2"/>
  <c r="IZ17" i="2"/>
  <c r="IZ20" i="2"/>
  <c r="IZ19" i="2"/>
  <c r="IZ11" i="2"/>
  <c r="JN19" i="2"/>
  <c r="KA19" i="2" s="1"/>
  <c r="BC11" i="4"/>
  <c r="BC10" i="4"/>
  <c r="JN14" i="2"/>
  <c r="KA14" i="2" s="1"/>
  <c r="JN15" i="2"/>
  <c r="KA15" i="2" s="1"/>
  <c r="JN11" i="2"/>
  <c r="KA11" i="2" s="1"/>
  <c r="JN18" i="2"/>
  <c r="KA18" i="2" s="1"/>
  <c r="KA10" i="2"/>
  <c r="JA10" i="2" s="1"/>
  <c r="IN10" i="2"/>
  <c r="KO6" i="2"/>
  <c r="LC20" i="2"/>
  <c r="LC19" i="2"/>
  <c r="LC18" i="2"/>
  <c r="LC17" i="2"/>
  <c r="LC16" i="2"/>
  <c r="LC15" i="2"/>
  <c r="LC14" i="2"/>
  <c r="LC13" i="2"/>
  <c r="KP10" i="2"/>
  <c r="LC11" i="2"/>
  <c r="LC12" i="2"/>
  <c r="KQ8" i="2"/>
  <c r="BA13" i="4"/>
  <c r="BA45" i="3"/>
  <c r="BB45" i="3" s="1"/>
  <c r="JN108" i="2"/>
  <c r="KA108" i="2" s="1"/>
  <c r="JN132" i="2"/>
  <c r="KA132" i="2" s="1"/>
  <c r="JN65" i="2"/>
  <c r="KA65" i="2" s="1"/>
  <c r="JN170" i="2"/>
  <c r="KA170" i="2" s="1"/>
  <c r="JN53" i="2"/>
  <c r="KA53" i="2" s="1"/>
  <c r="JN39" i="2"/>
  <c r="KA39" i="2" s="1"/>
  <c r="JN25" i="2"/>
  <c r="KA25" i="2" s="1"/>
  <c r="JN158" i="2"/>
  <c r="KA158" i="2" s="1"/>
  <c r="JN112" i="2"/>
  <c r="KA112" i="2" s="1"/>
  <c r="JN120" i="2"/>
  <c r="KA120" i="2" s="1"/>
  <c r="JN34" i="2"/>
  <c r="KA34" i="2" s="1"/>
  <c r="JN142" i="2"/>
  <c r="KA142" i="2" s="1"/>
  <c r="JN248" i="2"/>
  <c r="KA248" i="2" s="1"/>
  <c r="JN232" i="2"/>
  <c r="KA232" i="2" s="1"/>
  <c r="JN216" i="2"/>
  <c r="KA216" i="2" s="1"/>
  <c r="JN190" i="2"/>
  <c r="KA190" i="2" s="1"/>
  <c r="JN183" i="2"/>
  <c r="KA183" i="2" s="1"/>
  <c r="JN152" i="2"/>
  <c r="KA152" i="2" s="1"/>
  <c r="JN129" i="2"/>
  <c r="KA129" i="2" s="1"/>
  <c r="JN97" i="2"/>
  <c r="KA97" i="2" s="1"/>
  <c r="JN179" i="2"/>
  <c r="KA179" i="2" s="1"/>
  <c r="JN166" i="2"/>
  <c r="KA166" i="2" s="1"/>
  <c r="JN48" i="2"/>
  <c r="KA48" i="2" s="1"/>
  <c r="JN259" i="2"/>
  <c r="KA259" i="2" s="1"/>
  <c r="JN243" i="2"/>
  <c r="KA243" i="2" s="1"/>
  <c r="JN227" i="2"/>
  <c r="KA227" i="2" s="1"/>
  <c r="JN211" i="2"/>
  <c r="KA211" i="2" s="1"/>
  <c r="JN180" i="2"/>
  <c r="KA180" i="2" s="1"/>
  <c r="JN161" i="2"/>
  <c r="KA161" i="2" s="1"/>
  <c r="JN189" i="2"/>
  <c r="KA189" i="2" s="1"/>
  <c r="JN119" i="2"/>
  <c r="KA119" i="2" s="1"/>
  <c r="JN87" i="2"/>
  <c r="KA87" i="2" s="1"/>
  <c r="JN78" i="2"/>
  <c r="KA78" i="2" s="1"/>
  <c r="JN84" i="2"/>
  <c r="KA84" i="2" s="1"/>
  <c r="JN22" i="2"/>
  <c r="KA22" i="2" s="1"/>
  <c r="JN54" i="2"/>
  <c r="KA54" i="2" s="1"/>
  <c r="JN250" i="2"/>
  <c r="KA250" i="2" s="1"/>
  <c r="JN234" i="2"/>
  <c r="KA234" i="2" s="1"/>
  <c r="JN218" i="2"/>
  <c r="KA218" i="2" s="1"/>
  <c r="JN194" i="2"/>
  <c r="KA194" i="2" s="1"/>
  <c r="JN191" i="2"/>
  <c r="KA191" i="2" s="1"/>
  <c r="JN160" i="2"/>
  <c r="KA160" i="2" s="1"/>
  <c r="JN133" i="2"/>
  <c r="KA133" i="2" s="1"/>
  <c r="JN101" i="2"/>
  <c r="KA101" i="2" s="1"/>
  <c r="JN68" i="2"/>
  <c r="KA68" i="2" s="1"/>
  <c r="JN106" i="2"/>
  <c r="KA106" i="2" s="1"/>
  <c r="JN44" i="2"/>
  <c r="KA44" i="2" s="1"/>
  <c r="JN200" i="2"/>
  <c r="KA200" i="2" s="1"/>
  <c r="JN107" i="2"/>
  <c r="KA107" i="2" s="1"/>
  <c r="JN201" i="2"/>
  <c r="KA201" i="2" s="1"/>
  <c r="JN115" i="2"/>
  <c r="KA115" i="2" s="1"/>
  <c r="JN233" i="2"/>
  <c r="KA233" i="2" s="1"/>
  <c r="JN156" i="2"/>
  <c r="KA156" i="2" s="1"/>
  <c r="JN114" i="2"/>
  <c r="KA114" i="2" s="1"/>
  <c r="JN257" i="2"/>
  <c r="KA257" i="2" s="1"/>
  <c r="JN83" i="2"/>
  <c r="KA83" i="2" s="1"/>
  <c r="JN37" i="2"/>
  <c r="KA37" i="2" s="1"/>
  <c r="JN229" i="2"/>
  <c r="KA229" i="2" s="1"/>
  <c r="JN205" i="2"/>
  <c r="KA205" i="2" s="1"/>
  <c r="JN102" i="2"/>
  <c r="KA102" i="2" s="1"/>
  <c r="JN61" i="2"/>
  <c r="KA61" i="2" s="1"/>
  <c r="JN150" i="2"/>
  <c r="KA150" i="2" s="1"/>
  <c r="JN80" i="2"/>
  <c r="KA80" i="2" s="1"/>
  <c r="JN41" i="2"/>
  <c r="KA41" i="2" s="1"/>
  <c r="JN21" i="2"/>
  <c r="KA21" i="2" s="1"/>
  <c r="JN76" i="2"/>
  <c r="KA76" i="2" s="1"/>
  <c r="JN43" i="2"/>
  <c r="KA43" i="2" s="1"/>
  <c r="JN100" i="2"/>
  <c r="KA100" i="2" s="1"/>
  <c r="JN140" i="2"/>
  <c r="KA140" i="2" s="1"/>
  <c r="JN42" i="2"/>
  <c r="KA42" i="2" s="1"/>
  <c r="JN260" i="2"/>
  <c r="KA260" i="2" s="1"/>
  <c r="JN244" i="2"/>
  <c r="KA244" i="2" s="1"/>
  <c r="JN228" i="2"/>
  <c r="KA228" i="2" s="1"/>
  <c r="JN212" i="2"/>
  <c r="KA212" i="2" s="1"/>
  <c r="JN182" i="2"/>
  <c r="KA182" i="2" s="1"/>
  <c r="JN165" i="2"/>
  <c r="KA165" i="2" s="1"/>
  <c r="JN197" i="2"/>
  <c r="KA197" i="2" s="1"/>
  <c r="JN121" i="2"/>
  <c r="KA121" i="2" s="1"/>
  <c r="JN89" i="2"/>
  <c r="KA89" i="2" s="1"/>
  <c r="JN67" i="2"/>
  <c r="KA67" i="2" s="1"/>
  <c r="JN193" i="2"/>
  <c r="KA193" i="2" s="1"/>
  <c r="JN24" i="2"/>
  <c r="KA24" i="2" s="1"/>
  <c r="JN56" i="2"/>
  <c r="KA56" i="2" s="1"/>
  <c r="JN255" i="2"/>
  <c r="KA255" i="2" s="1"/>
  <c r="JN239" i="2"/>
  <c r="KA239" i="2" s="1"/>
  <c r="JN223" i="2"/>
  <c r="KA223" i="2" s="1"/>
  <c r="JN204" i="2"/>
  <c r="KA204" i="2" s="1"/>
  <c r="JN169" i="2"/>
  <c r="KA169" i="2" s="1"/>
  <c r="JN145" i="2"/>
  <c r="KA145" i="2" s="1"/>
  <c r="JN147" i="2"/>
  <c r="KA147" i="2" s="1"/>
  <c r="JN111" i="2"/>
  <c r="KA111" i="2" s="1"/>
  <c r="JN79" i="2"/>
  <c r="KA79" i="2" s="1"/>
  <c r="JN94" i="2"/>
  <c r="KA94" i="2" s="1"/>
  <c r="JN96" i="2"/>
  <c r="KA96" i="2" s="1"/>
  <c r="JN30" i="2"/>
  <c r="KA30" i="2" s="1"/>
  <c r="JN62" i="2"/>
  <c r="KA62" i="2" s="1"/>
  <c r="JN246" i="2"/>
  <c r="KA246" i="2" s="1"/>
  <c r="JN230" i="2"/>
  <c r="KA230" i="2" s="1"/>
  <c r="JN214" i="2"/>
  <c r="KA214" i="2" s="1"/>
  <c r="JN186" i="2"/>
  <c r="KA186" i="2" s="1"/>
  <c r="JN174" i="2"/>
  <c r="KA174" i="2" s="1"/>
  <c r="JN144" i="2"/>
  <c r="KA144" i="2" s="1"/>
  <c r="JN125" i="2"/>
  <c r="KA125" i="2" s="1"/>
  <c r="JN93" i="2"/>
  <c r="KA93" i="2" s="1"/>
  <c r="JN154" i="2"/>
  <c r="KA154" i="2" s="1"/>
  <c r="JN122" i="2"/>
  <c r="KA122" i="2" s="1"/>
  <c r="JN253" i="2"/>
  <c r="KA253" i="2" s="1"/>
  <c r="JN203" i="2"/>
  <c r="KA203" i="2" s="1"/>
  <c r="JN75" i="2"/>
  <c r="KA75" i="2" s="1"/>
  <c r="JN241" i="2"/>
  <c r="KA241" i="2" s="1"/>
  <c r="JN130" i="2"/>
  <c r="KA130" i="2" s="1"/>
  <c r="JN217" i="2"/>
  <c r="KA217" i="2" s="1"/>
  <c r="JN131" i="2"/>
  <c r="KA131" i="2" s="1"/>
  <c r="JN151" i="2"/>
  <c r="KA151" i="2" s="1"/>
  <c r="JN225" i="2"/>
  <c r="KA225" i="2" s="1"/>
  <c r="JN86" i="2"/>
  <c r="KA86" i="2" s="1"/>
  <c r="JN28" i="2"/>
  <c r="KA28" i="2" s="1"/>
  <c r="JN213" i="2"/>
  <c r="KA213" i="2" s="1"/>
  <c r="JN123" i="2"/>
  <c r="KA123" i="2" s="1"/>
  <c r="JN118" i="2"/>
  <c r="KA118" i="2" s="1"/>
  <c r="JN188" i="2"/>
  <c r="KA188" i="2" s="1"/>
  <c r="JN207" i="2"/>
  <c r="KA207" i="2" s="1"/>
  <c r="JN109" i="2"/>
  <c r="KA109" i="2" s="1"/>
  <c r="JN90" i="2"/>
  <c r="KA90" i="2" s="1"/>
  <c r="JN221" i="2"/>
  <c r="KA221" i="2" s="1"/>
  <c r="JN134" i="2"/>
  <c r="KA134" i="2" s="1"/>
  <c r="JN249" i="2"/>
  <c r="KA249" i="2" s="1"/>
  <c r="JN209" i="2"/>
  <c r="KA209" i="2" s="1"/>
  <c r="JN163" i="2"/>
  <c r="KA163" i="2" s="1"/>
  <c r="JN245" i="2"/>
  <c r="KA245" i="2" s="1"/>
  <c r="JN146" i="2"/>
  <c r="KA146" i="2" s="1"/>
  <c r="JN124" i="2"/>
  <c r="KA124" i="2" s="1"/>
  <c r="JN143" i="2"/>
  <c r="KA143" i="2" s="1"/>
  <c r="JN29" i="2"/>
  <c r="KA29" i="2" s="1"/>
  <c r="JN51" i="2"/>
  <c r="KA51" i="2" s="1"/>
  <c r="JN88" i="2"/>
  <c r="KA88" i="2" s="1"/>
  <c r="JN47" i="2"/>
  <c r="KA47" i="2" s="1"/>
  <c r="JN104" i="2"/>
  <c r="KA104" i="2" s="1"/>
  <c r="JN23" i="2"/>
  <c r="KA23" i="2" s="1"/>
  <c r="JN45" i="2"/>
  <c r="KA45" i="2" s="1"/>
  <c r="JN57" i="2"/>
  <c r="KA57" i="2" s="1"/>
  <c r="JN50" i="2"/>
  <c r="KA50" i="2" s="1"/>
  <c r="JN256" i="2"/>
  <c r="KA256" i="2" s="1"/>
  <c r="JN240" i="2"/>
  <c r="KA240" i="2" s="1"/>
  <c r="JN224" i="2"/>
  <c r="KA224" i="2" s="1"/>
  <c r="JN206" i="2"/>
  <c r="KA206" i="2" s="1"/>
  <c r="JN173" i="2"/>
  <c r="KA173" i="2" s="1"/>
  <c r="JN149" i="2"/>
  <c r="KA149" i="2" s="1"/>
  <c r="JN155" i="2"/>
  <c r="KA155" i="2" s="1"/>
  <c r="JN113" i="2"/>
  <c r="KA113" i="2" s="1"/>
  <c r="JN81" i="2"/>
  <c r="KA81" i="2" s="1"/>
  <c r="JN82" i="2"/>
  <c r="KA82" i="2" s="1"/>
  <c r="JN33" i="2"/>
  <c r="KA33" i="2" s="1"/>
  <c r="JN32" i="2"/>
  <c r="KA32" i="2" s="1"/>
  <c r="JN64" i="2"/>
  <c r="KA64" i="2" s="1"/>
  <c r="JN251" i="2"/>
  <c r="KA251" i="2" s="1"/>
  <c r="JN235" i="2"/>
  <c r="KA235" i="2" s="1"/>
  <c r="JN219" i="2"/>
  <c r="KA219" i="2" s="1"/>
  <c r="JN196" i="2"/>
  <c r="KA196" i="2" s="1"/>
  <c r="JN195" i="2"/>
  <c r="KA195" i="2" s="1"/>
  <c r="JN164" i="2"/>
  <c r="KA164" i="2" s="1"/>
  <c r="JN135" i="2"/>
  <c r="KA135" i="2" s="1"/>
  <c r="JN103" i="2"/>
  <c r="KA103" i="2" s="1"/>
  <c r="JN71" i="2"/>
  <c r="KA71" i="2" s="1"/>
  <c r="JN110" i="2"/>
  <c r="KA110" i="2" s="1"/>
  <c r="JN128" i="2"/>
  <c r="KA128" i="2" s="1"/>
  <c r="JN38" i="2"/>
  <c r="KA38" i="2" s="1"/>
  <c r="JN258" i="2"/>
  <c r="KA258" i="2" s="1"/>
  <c r="JN242" i="2"/>
  <c r="KA242" i="2" s="1"/>
  <c r="JN226" i="2"/>
  <c r="KA226" i="2" s="1"/>
  <c r="JN210" i="2"/>
  <c r="KA210" i="2" s="1"/>
  <c r="JN178" i="2"/>
  <c r="KA178" i="2" s="1"/>
  <c r="JN157" i="2"/>
  <c r="KA157" i="2" s="1"/>
  <c r="JN181" i="2"/>
  <c r="KA181" i="2" s="1"/>
  <c r="JN117" i="2"/>
  <c r="KA117" i="2" s="1"/>
  <c r="JN85" i="2"/>
  <c r="KA85" i="2" s="1"/>
  <c r="JN74" i="2"/>
  <c r="KA74" i="2" s="1"/>
  <c r="JN138" i="2"/>
  <c r="KA138" i="2" s="1"/>
  <c r="JN237" i="2"/>
  <c r="KA237" i="2" s="1"/>
  <c r="JN172" i="2"/>
  <c r="KA172" i="2" s="1"/>
  <c r="JN70" i="2"/>
  <c r="KA70" i="2" s="1"/>
  <c r="JN208" i="2"/>
  <c r="KA208" i="2" s="1"/>
  <c r="JN36" i="2"/>
  <c r="KA36" i="2" s="1"/>
  <c r="JN192" i="2"/>
  <c r="KA192" i="2" s="1"/>
  <c r="JN99" i="2"/>
  <c r="KA99" i="2" s="1"/>
  <c r="JN176" i="2"/>
  <c r="KA176" i="2" s="1"/>
  <c r="JN185" i="2"/>
  <c r="KA185" i="2" s="1"/>
  <c r="JN60" i="2"/>
  <c r="KA60" i="2" s="1"/>
  <c r="JN184" i="2"/>
  <c r="KA184" i="2" s="1"/>
  <c r="JN91" i="2"/>
  <c r="KA91" i="2" s="1"/>
  <c r="JN49" i="2"/>
  <c r="KA49" i="2" s="1"/>
  <c r="JN55" i="2"/>
  <c r="KA55" i="2" s="1"/>
  <c r="JN35" i="2"/>
  <c r="KA35" i="2" s="1"/>
  <c r="JN63" i="2"/>
  <c r="KA63" i="2" s="1"/>
  <c r="JN66" i="2"/>
  <c r="KA66" i="2" s="1"/>
  <c r="JN116" i="2"/>
  <c r="KA116" i="2" s="1"/>
  <c r="JN27" i="2"/>
  <c r="KA27" i="2" s="1"/>
  <c r="JN159" i="2"/>
  <c r="KA159" i="2" s="1"/>
  <c r="JN72" i="2"/>
  <c r="KA72" i="2" s="1"/>
  <c r="JN59" i="2"/>
  <c r="KA59" i="2" s="1"/>
  <c r="JN92" i="2"/>
  <c r="KA92" i="2" s="1"/>
  <c r="JN26" i="2"/>
  <c r="KA26" i="2" s="1"/>
  <c r="JN58" i="2"/>
  <c r="KA58" i="2" s="1"/>
  <c r="JN252" i="2"/>
  <c r="KA252" i="2" s="1"/>
  <c r="JN236" i="2"/>
  <c r="KA236" i="2" s="1"/>
  <c r="JN220" i="2"/>
  <c r="KA220" i="2" s="1"/>
  <c r="JN198" i="2"/>
  <c r="KA198" i="2" s="1"/>
  <c r="JN199" i="2"/>
  <c r="KA199" i="2" s="1"/>
  <c r="JN168" i="2"/>
  <c r="KA168" i="2" s="1"/>
  <c r="JN137" i="2"/>
  <c r="KA137" i="2" s="1"/>
  <c r="JN105" i="2"/>
  <c r="KA105" i="2" s="1"/>
  <c r="JN73" i="2"/>
  <c r="KA73" i="2" s="1"/>
  <c r="JN98" i="2"/>
  <c r="KA98" i="2" s="1"/>
  <c r="JN31" i="2"/>
  <c r="KA31" i="2" s="1"/>
  <c r="JN40" i="2"/>
  <c r="KA40" i="2" s="1"/>
  <c r="JN69" i="2"/>
  <c r="KA69" i="2" s="1"/>
  <c r="JN247" i="2"/>
  <c r="KA247" i="2" s="1"/>
  <c r="JN231" i="2"/>
  <c r="KA231" i="2" s="1"/>
  <c r="JN215" i="2"/>
  <c r="KA215" i="2" s="1"/>
  <c r="JN177" i="2"/>
  <c r="KA177" i="2" s="1"/>
  <c r="JN148" i="2"/>
  <c r="KA148" i="2" s="1"/>
  <c r="JN127" i="2"/>
  <c r="KA127" i="2" s="1"/>
  <c r="JN95" i="2"/>
  <c r="KA95" i="2" s="1"/>
  <c r="JN162" i="2"/>
  <c r="KA162" i="2" s="1"/>
  <c r="JN126" i="2"/>
  <c r="KA126" i="2" s="1"/>
  <c r="JN46" i="2"/>
  <c r="KA46" i="2" s="1"/>
  <c r="JN254" i="2"/>
  <c r="KA254" i="2" s="1"/>
  <c r="JN238" i="2"/>
  <c r="KA238" i="2" s="1"/>
  <c r="JN222" i="2"/>
  <c r="KA222" i="2" s="1"/>
  <c r="JN202" i="2"/>
  <c r="KA202" i="2" s="1"/>
  <c r="JN175" i="2"/>
  <c r="KA175" i="2" s="1"/>
  <c r="JN141" i="2"/>
  <c r="KA141" i="2" s="1"/>
  <c r="JN77" i="2"/>
  <c r="KA77" i="2" s="1"/>
  <c r="JN167" i="2"/>
  <c r="KA167" i="2" s="1"/>
  <c r="JN139" i="2"/>
  <c r="KA139" i="2" s="1"/>
  <c r="JN153" i="2"/>
  <c r="KA153" i="2" s="1"/>
  <c r="JN187" i="2"/>
  <c r="KA187" i="2" s="1"/>
  <c r="JN52" i="2"/>
  <c r="KA52" i="2" s="1"/>
  <c r="JN136" i="2"/>
  <c r="KA136" i="2" s="1"/>
  <c r="JN171" i="2"/>
  <c r="KA171" i="2" s="1"/>
  <c r="JN20" i="2"/>
  <c r="KA20" i="2" s="1"/>
  <c r="JN16" i="2"/>
  <c r="KA16" i="2" s="1"/>
  <c r="JN17" i="2"/>
  <c r="KA17" i="2" s="1"/>
  <c r="JO10" i="2"/>
  <c r="KO166" i="2"/>
  <c r="KO36" i="2"/>
  <c r="KO68" i="2"/>
  <c r="KO100" i="2"/>
  <c r="KO132" i="2"/>
  <c r="KO179" i="2"/>
  <c r="KO201" i="2"/>
  <c r="KO217" i="2"/>
  <c r="KO233" i="2"/>
  <c r="KO249" i="2"/>
  <c r="KO37" i="2"/>
  <c r="KO101" i="2"/>
  <c r="KO181" i="2"/>
  <c r="KO71" i="2"/>
  <c r="KO135" i="2"/>
  <c r="KO172" i="2"/>
  <c r="KO238" i="2"/>
  <c r="KO25" i="2"/>
  <c r="KO105" i="2"/>
  <c r="KO27" i="2"/>
  <c r="KO123" i="2"/>
  <c r="KO29" i="2"/>
  <c r="KO111" i="2"/>
  <c r="KO49" i="2"/>
  <c r="KO99" i="2"/>
  <c r="KO170" i="2"/>
  <c r="KO38" i="2"/>
  <c r="KO70" i="2"/>
  <c r="KO102" i="2"/>
  <c r="KO134" i="2"/>
  <c r="KO183" i="2"/>
  <c r="KO202" i="2"/>
  <c r="KO222" i="2"/>
  <c r="KO57" i="2"/>
  <c r="KO185" i="2"/>
  <c r="KO63" i="2"/>
  <c r="KO228" i="2"/>
  <c r="KO129" i="2"/>
  <c r="KO15" i="2"/>
  <c r="KO24" i="2"/>
  <c r="KO56" i="2"/>
  <c r="KO88" i="2"/>
  <c r="KO120" i="2"/>
  <c r="KO155" i="2"/>
  <c r="KO195" i="2"/>
  <c r="KO211" i="2"/>
  <c r="KO227" i="2"/>
  <c r="KO243" i="2"/>
  <c r="KO259" i="2"/>
  <c r="KO141" i="2"/>
  <c r="KO168" i="2"/>
  <c r="KO81" i="2"/>
  <c r="KO178" i="2"/>
  <c r="KO42" i="2"/>
  <c r="KO74" i="2"/>
  <c r="KO106" i="2"/>
  <c r="KO188" i="2"/>
  <c r="KO113" i="2"/>
  <c r="LB10" i="2"/>
  <c r="KO182" i="2"/>
  <c r="KO44" i="2"/>
  <c r="KO76" i="2"/>
  <c r="KO108" i="2"/>
  <c r="KO140" i="2"/>
  <c r="KO189" i="2"/>
  <c r="KO205" i="2"/>
  <c r="KO221" i="2"/>
  <c r="KO237" i="2"/>
  <c r="KO253" i="2"/>
  <c r="KO53" i="2"/>
  <c r="KO117" i="2"/>
  <c r="KO23" i="2"/>
  <c r="KO87" i="2"/>
  <c r="KO151" i="2"/>
  <c r="KO206" i="2"/>
  <c r="KO246" i="2"/>
  <c r="KO41" i="2"/>
  <c r="KO137" i="2"/>
  <c r="KO59" i="2"/>
  <c r="KO139" i="2"/>
  <c r="KO109" i="2"/>
  <c r="KO161" i="2"/>
  <c r="KO97" i="2"/>
  <c r="KO169" i="2"/>
  <c r="KO186" i="2"/>
  <c r="KO46" i="2"/>
  <c r="KO78" i="2"/>
  <c r="KO110" i="2"/>
  <c r="KO142" i="2"/>
  <c r="KO190" i="2"/>
  <c r="KO210" i="2"/>
  <c r="KO230" i="2"/>
  <c r="KO121" i="2"/>
  <c r="KO77" i="2"/>
  <c r="KO95" i="2"/>
  <c r="KO244" i="2"/>
  <c r="KO51" i="2"/>
  <c r="KO158" i="2"/>
  <c r="KO32" i="2"/>
  <c r="KO64" i="2"/>
  <c r="KO96" i="2"/>
  <c r="KO128" i="2"/>
  <c r="KO171" i="2"/>
  <c r="KO199" i="2"/>
  <c r="KO215" i="2"/>
  <c r="KO231" i="2"/>
  <c r="KO247" i="2"/>
  <c r="KO45" i="2"/>
  <c r="KO31" i="2"/>
  <c r="KO232" i="2"/>
  <c r="KO145" i="2"/>
  <c r="KO12" i="2"/>
  <c r="KO18" i="2"/>
  <c r="KO50" i="2"/>
  <c r="KO82" i="2"/>
  <c r="KO114" i="2"/>
  <c r="KO146" i="2"/>
  <c r="KO192" i="2"/>
  <c r="KO208" i="2"/>
  <c r="KO236" i="2"/>
  <c r="KO19" i="2"/>
  <c r="KO13" i="2"/>
  <c r="KO20" i="2"/>
  <c r="KO52" i="2"/>
  <c r="KO84" i="2"/>
  <c r="KO116" i="2"/>
  <c r="KO148" i="2"/>
  <c r="KO193" i="2"/>
  <c r="KO209" i="2"/>
  <c r="KO225" i="2"/>
  <c r="KO241" i="2"/>
  <c r="KO257" i="2"/>
  <c r="KO69" i="2"/>
  <c r="KO133" i="2"/>
  <c r="KO39" i="2"/>
  <c r="KO103" i="2"/>
  <c r="KO177" i="2"/>
  <c r="KO226" i="2"/>
  <c r="KO250" i="2"/>
  <c r="KO73" i="2"/>
  <c r="KO157" i="2"/>
  <c r="KO75" i="2"/>
  <c r="KO153" i="2"/>
  <c r="KO165" i="2"/>
  <c r="KO220" i="2"/>
  <c r="KO173" i="2"/>
  <c r="KO14" i="2"/>
  <c r="KO22" i="2"/>
  <c r="KO54" i="2"/>
  <c r="KO86" i="2"/>
  <c r="KO118" i="2"/>
  <c r="KO150" i="2"/>
  <c r="KO194" i="2"/>
  <c r="KO214" i="2"/>
  <c r="KO242" i="2"/>
  <c r="KO43" i="2"/>
  <c r="KO125" i="2"/>
  <c r="KO127" i="2"/>
  <c r="KO260" i="2"/>
  <c r="KO131" i="2"/>
  <c r="KO174" i="2"/>
  <c r="KO40" i="2"/>
  <c r="KO72" i="2"/>
  <c r="KO104" i="2"/>
  <c r="KO136" i="2"/>
  <c r="KO187" i="2"/>
  <c r="KO203" i="2"/>
  <c r="KO219" i="2"/>
  <c r="KO235" i="2"/>
  <c r="KO251" i="2"/>
  <c r="KO61" i="2"/>
  <c r="KO79" i="2"/>
  <c r="KO240" i="2"/>
  <c r="KO35" i="2"/>
  <c r="KO16" i="2"/>
  <c r="KO26" i="2"/>
  <c r="KO58" i="2"/>
  <c r="KO90" i="2"/>
  <c r="KO122" i="2"/>
  <c r="KO159" i="2"/>
  <c r="KO196" i="2"/>
  <c r="KO212" i="2"/>
  <c r="KO248" i="2"/>
  <c r="KO83" i="2"/>
  <c r="KO17" i="2"/>
  <c r="KO28" i="2"/>
  <c r="KO60" i="2"/>
  <c r="KO92" i="2"/>
  <c r="KO124" i="2"/>
  <c r="KO163" i="2"/>
  <c r="KO197" i="2"/>
  <c r="KO213" i="2"/>
  <c r="KO229" i="2"/>
  <c r="KO245" i="2"/>
  <c r="KO21" i="2"/>
  <c r="KO85" i="2"/>
  <c r="KO149" i="2"/>
  <c r="KO55" i="2"/>
  <c r="KO119" i="2"/>
  <c r="KO164" i="2"/>
  <c r="KO234" i="2"/>
  <c r="KO258" i="2"/>
  <c r="KO89" i="2"/>
  <c r="KO152" i="2"/>
  <c r="KO91" i="2"/>
  <c r="KO180" i="2"/>
  <c r="KO47" i="2"/>
  <c r="KO252" i="2"/>
  <c r="KO67" i="2"/>
  <c r="KO154" i="2"/>
  <c r="KO30" i="2"/>
  <c r="KO62" i="2"/>
  <c r="KO94" i="2"/>
  <c r="KO126" i="2"/>
  <c r="KO167" i="2"/>
  <c r="KO198" i="2"/>
  <c r="KO218" i="2"/>
  <c r="KO254" i="2"/>
  <c r="KO107" i="2"/>
  <c r="KO160" i="2"/>
  <c r="KO156" i="2"/>
  <c r="KO65" i="2"/>
  <c r="KO176" i="2"/>
  <c r="KO11" i="2"/>
  <c r="KO48" i="2"/>
  <c r="KO80" i="2"/>
  <c r="KO112" i="2"/>
  <c r="KO144" i="2"/>
  <c r="KO191" i="2"/>
  <c r="KO207" i="2"/>
  <c r="KO223" i="2"/>
  <c r="KO239" i="2"/>
  <c r="KO255" i="2"/>
  <c r="KO93" i="2"/>
  <c r="KO143" i="2"/>
  <c r="KO256" i="2"/>
  <c r="KO115" i="2"/>
  <c r="KO162" i="2"/>
  <c r="KO34" i="2"/>
  <c r="KO66" i="2"/>
  <c r="KO98" i="2"/>
  <c r="KO130" i="2"/>
  <c r="KO175" i="2"/>
  <c r="KO200" i="2"/>
  <c r="KO216" i="2"/>
  <c r="KO33" i="2"/>
  <c r="KO147" i="2"/>
  <c r="KO184" i="2"/>
  <c r="KO138" i="2"/>
  <c r="KO204" i="2"/>
  <c r="KO224" i="2"/>
  <c r="BB12" i="4"/>
  <c r="BC12" i="4"/>
  <c r="JN12" i="2"/>
  <c r="KA12" i="2" s="1"/>
  <c r="JO13" i="2" l="1"/>
  <c r="KB13" i="2" s="1"/>
  <c r="E6" i="5"/>
  <c r="IN15" i="2"/>
  <c r="JA15" i="2" s="1"/>
  <c r="IN20" i="2"/>
  <c r="JA20" i="2" s="1"/>
  <c r="IN12" i="2"/>
  <c r="JA12" i="2" s="1"/>
  <c r="IN11" i="2"/>
  <c r="JA11" i="2" s="1"/>
  <c r="IN19" i="2"/>
  <c r="JA19" i="2" s="1"/>
  <c r="IN16" i="2"/>
  <c r="JA16" i="2" s="1"/>
  <c r="IN17" i="2"/>
  <c r="JA17" i="2" s="1"/>
  <c r="IN13" i="2"/>
  <c r="JA13" i="2" s="1"/>
  <c r="IN18" i="2"/>
  <c r="JA18" i="2" s="1"/>
  <c r="IN14" i="2"/>
  <c r="JA14" i="2" s="1"/>
  <c r="JO11" i="2"/>
  <c r="KB11" i="2" s="1"/>
  <c r="JO18" i="2"/>
  <c r="KB18" i="2" s="1"/>
  <c r="JO19" i="2"/>
  <c r="KB19" i="2" s="1"/>
  <c r="JO15" i="2"/>
  <c r="KB15" i="2" s="1"/>
  <c r="JO14" i="2"/>
  <c r="KB14" i="2" s="1"/>
  <c r="JO12" i="2"/>
  <c r="KB12" i="2" s="1"/>
  <c r="JO16" i="2"/>
  <c r="KB16" i="2" s="1"/>
  <c r="JO17" i="2"/>
  <c r="KB17" i="2" s="1"/>
  <c r="JP10" i="2"/>
  <c r="KP19" i="2"/>
  <c r="KP51" i="2"/>
  <c r="KP83" i="2"/>
  <c r="KP115" i="2"/>
  <c r="KP147" i="2"/>
  <c r="KP170" i="2"/>
  <c r="KP40" i="2"/>
  <c r="KP104" i="2"/>
  <c r="KP176" i="2"/>
  <c r="KP196" i="2"/>
  <c r="KP228" i="2"/>
  <c r="KP260" i="2"/>
  <c r="KP155" i="2"/>
  <c r="KP199" i="2"/>
  <c r="KP231" i="2"/>
  <c r="KP50" i="2"/>
  <c r="KP29" i="2"/>
  <c r="KP61" i="2"/>
  <c r="KP93" i="2"/>
  <c r="KP125" i="2"/>
  <c r="KP161" i="2"/>
  <c r="KP11" i="2"/>
  <c r="KP60" i="2"/>
  <c r="KP124" i="2"/>
  <c r="KP78" i="2"/>
  <c r="KP206" i="2"/>
  <c r="KP238" i="2"/>
  <c r="KP90" i="2"/>
  <c r="KP70" i="2"/>
  <c r="KP209" i="2"/>
  <c r="KP241" i="2"/>
  <c r="KP12" i="2"/>
  <c r="KP41" i="2"/>
  <c r="KP73" i="2"/>
  <c r="KP105" i="2"/>
  <c r="KP137" i="2"/>
  <c r="KP185" i="2"/>
  <c r="KP36" i="2"/>
  <c r="KP100" i="2"/>
  <c r="KP168" i="2"/>
  <c r="KP194" i="2"/>
  <c r="KP226" i="2"/>
  <c r="KP258" i="2"/>
  <c r="KP130" i="2"/>
  <c r="KP197" i="2"/>
  <c r="KP237" i="2"/>
  <c r="KP23" i="2"/>
  <c r="KP55" i="2"/>
  <c r="KP87" i="2"/>
  <c r="KP119" i="2"/>
  <c r="KP151" i="2"/>
  <c r="KP178" i="2"/>
  <c r="KP48" i="2"/>
  <c r="KP112" i="2"/>
  <c r="KP30" i="2"/>
  <c r="KP200" i="2"/>
  <c r="KP232" i="2"/>
  <c r="KP42" i="2"/>
  <c r="KP22" i="2"/>
  <c r="KP203" i="2"/>
  <c r="KP235" i="2"/>
  <c r="KP114" i="2"/>
  <c r="KP18" i="2"/>
  <c r="KP107" i="2"/>
  <c r="KP154" i="2"/>
  <c r="KP159" i="2"/>
  <c r="KP220" i="2"/>
  <c r="KP34" i="2"/>
  <c r="KP255" i="2"/>
  <c r="KP53" i="2"/>
  <c r="KP149" i="2"/>
  <c r="KP44" i="2"/>
  <c r="KP184" i="2"/>
  <c r="KP26" i="2"/>
  <c r="KP201" i="2"/>
  <c r="KP82" i="2"/>
  <c r="KP97" i="2"/>
  <c r="KP169" i="2"/>
  <c r="KP84" i="2"/>
  <c r="KP167" i="2"/>
  <c r="KP191" i="2"/>
  <c r="KP229" i="2"/>
  <c r="KP47" i="2"/>
  <c r="KP111" i="2"/>
  <c r="KP162" i="2"/>
  <c r="KP160" i="2"/>
  <c r="KP224" i="2"/>
  <c r="KP98" i="2"/>
  <c r="KP227" i="2"/>
  <c r="KP245" i="2"/>
  <c r="KP27" i="2"/>
  <c r="KP59" i="2"/>
  <c r="KP91" i="2"/>
  <c r="KP123" i="2"/>
  <c r="KP157" i="2"/>
  <c r="KP186" i="2"/>
  <c r="KP56" i="2"/>
  <c r="KP120" i="2"/>
  <c r="KP62" i="2"/>
  <c r="KP204" i="2"/>
  <c r="KP236" i="2"/>
  <c r="KP74" i="2"/>
  <c r="KP54" i="2"/>
  <c r="KP207" i="2"/>
  <c r="KP239" i="2"/>
  <c r="KP189" i="2"/>
  <c r="KP37" i="2"/>
  <c r="KP69" i="2"/>
  <c r="KP101" i="2"/>
  <c r="KP133" i="2"/>
  <c r="KP177" i="2"/>
  <c r="KP172" i="2"/>
  <c r="KP76" i="2"/>
  <c r="KP140" i="2"/>
  <c r="KP142" i="2"/>
  <c r="KP214" i="2"/>
  <c r="KP246" i="2"/>
  <c r="KP171" i="2"/>
  <c r="KP134" i="2"/>
  <c r="KP217" i="2"/>
  <c r="KP249" i="2"/>
  <c r="KP15" i="2"/>
  <c r="KP49" i="2"/>
  <c r="KP81" i="2"/>
  <c r="KP113" i="2"/>
  <c r="KP145" i="2"/>
  <c r="KP166" i="2"/>
  <c r="KP52" i="2"/>
  <c r="KP116" i="2"/>
  <c r="KP46" i="2"/>
  <c r="KP202" i="2"/>
  <c r="KP234" i="2"/>
  <c r="KP58" i="2"/>
  <c r="KP38" i="2"/>
  <c r="KP213" i="2"/>
  <c r="KP253" i="2"/>
  <c r="KP31" i="2"/>
  <c r="KP63" i="2"/>
  <c r="KP95" i="2"/>
  <c r="KP127" i="2"/>
  <c r="KP165" i="2"/>
  <c r="KP14" i="2"/>
  <c r="KP64" i="2"/>
  <c r="KP128" i="2"/>
  <c r="KP94" i="2"/>
  <c r="KP208" i="2"/>
  <c r="KP240" i="2"/>
  <c r="KP106" i="2"/>
  <c r="KP86" i="2"/>
  <c r="KP211" i="2"/>
  <c r="KP243" i="2"/>
  <c r="KP20" i="2"/>
  <c r="KP43" i="2"/>
  <c r="KP88" i="2"/>
  <c r="KP190" i="2"/>
  <c r="KP117" i="2"/>
  <c r="KP230" i="2"/>
  <c r="KP65" i="2"/>
  <c r="KP250" i="2"/>
  <c r="KP32" i="2"/>
  <c r="LC10" i="2"/>
  <c r="KP35" i="2"/>
  <c r="KP67" i="2"/>
  <c r="KP99" i="2"/>
  <c r="KP131" i="2"/>
  <c r="KP173" i="2"/>
  <c r="KP164" i="2"/>
  <c r="KP72" i="2"/>
  <c r="KP136" i="2"/>
  <c r="KP126" i="2"/>
  <c r="KP212" i="2"/>
  <c r="KP244" i="2"/>
  <c r="KP138" i="2"/>
  <c r="KP118" i="2"/>
  <c r="KP215" i="2"/>
  <c r="KP247" i="2"/>
  <c r="KP13" i="2"/>
  <c r="KP45" i="2"/>
  <c r="KP77" i="2"/>
  <c r="KP109" i="2"/>
  <c r="KP141" i="2"/>
  <c r="KP158" i="2"/>
  <c r="KP28" i="2"/>
  <c r="KP92" i="2"/>
  <c r="KP152" i="2"/>
  <c r="KP188" i="2"/>
  <c r="KP222" i="2"/>
  <c r="KP254" i="2"/>
  <c r="KP66" i="2"/>
  <c r="KP193" i="2"/>
  <c r="KP225" i="2"/>
  <c r="KP257" i="2"/>
  <c r="KP25" i="2"/>
  <c r="KP57" i="2"/>
  <c r="KP89" i="2"/>
  <c r="KP121" i="2"/>
  <c r="KP153" i="2"/>
  <c r="KP182" i="2"/>
  <c r="KP68" i="2"/>
  <c r="KP132" i="2"/>
  <c r="KP110" i="2"/>
  <c r="KP210" i="2"/>
  <c r="KP242" i="2"/>
  <c r="KP122" i="2"/>
  <c r="KP102" i="2"/>
  <c r="KP221" i="2"/>
  <c r="KP146" i="2"/>
  <c r="KP39" i="2"/>
  <c r="KP71" i="2"/>
  <c r="KP103" i="2"/>
  <c r="KP135" i="2"/>
  <c r="KP181" i="2"/>
  <c r="KP180" i="2"/>
  <c r="KP80" i="2"/>
  <c r="KP144" i="2"/>
  <c r="KP163" i="2"/>
  <c r="KP216" i="2"/>
  <c r="KP248" i="2"/>
  <c r="KP187" i="2"/>
  <c r="KP150" i="2"/>
  <c r="KP219" i="2"/>
  <c r="KP251" i="2"/>
  <c r="KP205" i="2"/>
  <c r="KP16" i="2"/>
  <c r="KP75" i="2"/>
  <c r="KP139" i="2"/>
  <c r="KP24" i="2"/>
  <c r="KP183" i="2"/>
  <c r="KP252" i="2"/>
  <c r="KP223" i="2"/>
  <c r="KP21" i="2"/>
  <c r="KP85" i="2"/>
  <c r="KP174" i="2"/>
  <c r="KP108" i="2"/>
  <c r="KP198" i="2"/>
  <c r="KP179" i="2"/>
  <c r="KP233" i="2"/>
  <c r="KP33" i="2"/>
  <c r="KP129" i="2"/>
  <c r="KP156" i="2"/>
  <c r="KP148" i="2"/>
  <c r="KP218" i="2"/>
  <c r="KP175" i="2"/>
  <c r="KP17" i="2"/>
  <c r="KP79" i="2"/>
  <c r="KP143" i="2"/>
  <c r="KP96" i="2"/>
  <c r="KP192" i="2"/>
  <c r="KP256" i="2"/>
  <c r="KP195" i="2"/>
  <c r="KP259" i="2"/>
  <c r="KB10" i="2"/>
  <c r="JB10" i="2" s="1"/>
  <c r="IO10" i="2"/>
  <c r="BB13" i="4"/>
  <c r="KP6" i="2"/>
  <c r="JP13" i="2" s="1"/>
  <c r="KC13" i="2" s="1"/>
  <c r="LD20" i="2"/>
  <c r="LD19" i="2"/>
  <c r="LD18" i="2"/>
  <c r="LD17" i="2"/>
  <c r="LD16" i="2"/>
  <c r="LD15" i="2"/>
  <c r="LD14" i="2"/>
  <c r="LD13" i="2"/>
  <c r="KR8" i="2"/>
  <c r="LD12" i="2"/>
  <c r="LD11" i="2"/>
  <c r="KQ10" i="2"/>
  <c r="JO37" i="2"/>
  <c r="KB37" i="2" s="1"/>
  <c r="JO40" i="2"/>
  <c r="KB40" i="2" s="1"/>
  <c r="JO55" i="2"/>
  <c r="KB55" i="2" s="1"/>
  <c r="JO161" i="2"/>
  <c r="KB161" i="2" s="1"/>
  <c r="JO239" i="2"/>
  <c r="KB239" i="2" s="1"/>
  <c r="JO34" i="2"/>
  <c r="KB34" i="2" s="1"/>
  <c r="JO48" i="2"/>
  <c r="KB48" i="2" s="1"/>
  <c r="JO43" i="2"/>
  <c r="KB43" i="2" s="1"/>
  <c r="JO32" i="2"/>
  <c r="KB32" i="2" s="1"/>
  <c r="JO25" i="2"/>
  <c r="KB25" i="2" s="1"/>
  <c r="JO149" i="2"/>
  <c r="KB149" i="2" s="1"/>
  <c r="JO52" i="2"/>
  <c r="KB52" i="2" s="1"/>
  <c r="JO30" i="2"/>
  <c r="KB30" i="2" s="1"/>
  <c r="JO240" i="2"/>
  <c r="KB240" i="2" s="1"/>
  <c r="JO218" i="2"/>
  <c r="KB218" i="2" s="1"/>
  <c r="JO246" i="2"/>
  <c r="KB246" i="2" s="1"/>
  <c r="JO200" i="2"/>
  <c r="KB200" i="2" s="1"/>
  <c r="JO184" i="2"/>
  <c r="KB184" i="2" s="1"/>
  <c r="JO258" i="2"/>
  <c r="KB258" i="2" s="1"/>
  <c r="JO151" i="2"/>
  <c r="KB151" i="2" s="1"/>
  <c r="JO128" i="2"/>
  <c r="KB128" i="2" s="1"/>
  <c r="JO112" i="2"/>
  <c r="KB112" i="2" s="1"/>
  <c r="JO96" i="2"/>
  <c r="KB96" i="2" s="1"/>
  <c r="JO80" i="2"/>
  <c r="KB80" i="2" s="1"/>
  <c r="JO260" i="2"/>
  <c r="KB260" i="2" s="1"/>
  <c r="JO209" i="2"/>
  <c r="KB209" i="2" s="1"/>
  <c r="JO169" i="2"/>
  <c r="KB169" i="2" s="1"/>
  <c r="JO125" i="2"/>
  <c r="KB125" i="2" s="1"/>
  <c r="JO81" i="2"/>
  <c r="KB81" i="2" s="1"/>
  <c r="JO145" i="2"/>
  <c r="KB145" i="2" s="1"/>
  <c r="JO225" i="2"/>
  <c r="KB225" i="2" s="1"/>
  <c r="JO253" i="2"/>
  <c r="KB253" i="2" s="1"/>
  <c r="JO207" i="2"/>
  <c r="KB207" i="2" s="1"/>
  <c r="JO191" i="2"/>
  <c r="KB191" i="2" s="1"/>
  <c r="JO175" i="2"/>
  <c r="KB175" i="2" s="1"/>
  <c r="JO148" i="2"/>
  <c r="KB148" i="2" s="1"/>
  <c r="JO135" i="2"/>
  <c r="KB135" i="2" s="1"/>
  <c r="JO119" i="2"/>
  <c r="KB119" i="2" s="1"/>
  <c r="JO103" i="2"/>
  <c r="KB103" i="2" s="1"/>
  <c r="JO87" i="2"/>
  <c r="KB87" i="2" s="1"/>
  <c r="JO71" i="2"/>
  <c r="KB71" i="2" s="1"/>
  <c r="JO231" i="2"/>
  <c r="KB231" i="2" s="1"/>
  <c r="JO201" i="2"/>
  <c r="KB201" i="2" s="1"/>
  <c r="JO255" i="2"/>
  <c r="KB255" i="2" s="1"/>
  <c r="JO109" i="2"/>
  <c r="KB109" i="2" s="1"/>
  <c r="JO224" i="2"/>
  <c r="KB224" i="2" s="1"/>
  <c r="JO249" i="2"/>
  <c r="KB249" i="2" s="1"/>
  <c r="JO206" i="2"/>
  <c r="KB206" i="2" s="1"/>
  <c r="JO190" i="2"/>
  <c r="KB190" i="2" s="1"/>
  <c r="JO174" i="2"/>
  <c r="KB174" i="2" s="1"/>
  <c r="JO144" i="2"/>
  <c r="KB144" i="2" s="1"/>
  <c r="JO134" i="2"/>
  <c r="KB134" i="2" s="1"/>
  <c r="JO118" i="2"/>
  <c r="KB118" i="2" s="1"/>
  <c r="JO102" i="2"/>
  <c r="KB102" i="2" s="1"/>
  <c r="JO86" i="2"/>
  <c r="KB86" i="2" s="1"/>
  <c r="JO70" i="2"/>
  <c r="KB70" i="2" s="1"/>
  <c r="JO215" i="2"/>
  <c r="KB215" i="2" s="1"/>
  <c r="JO234" i="2"/>
  <c r="KB234" i="2" s="1"/>
  <c r="JO89" i="2"/>
  <c r="KB89" i="2" s="1"/>
  <c r="JO142" i="2"/>
  <c r="KB142" i="2" s="1"/>
  <c r="JO64" i="2"/>
  <c r="KB64" i="2" s="1"/>
  <c r="JO54" i="2"/>
  <c r="KB54" i="2" s="1"/>
  <c r="JO157" i="2"/>
  <c r="KB157" i="2" s="1"/>
  <c r="JO60" i="2"/>
  <c r="KB60" i="2" s="1"/>
  <c r="JO58" i="2"/>
  <c r="KB58" i="2" s="1"/>
  <c r="JO49" i="2"/>
  <c r="KB49" i="2" s="1"/>
  <c r="JO63" i="2"/>
  <c r="KB63" i="2" s="1"/>
  <c r="JO27" i="2"/>
  <c r="KB27" i="2" s="1"/>
  <c r="JO46" i="2"/>
  <c r="KB46" i="2" s="1"/>
  <c r="JO158" i="2"/>
  <c r="KB158" i="2" s="1"/>
  <c r="JO150" i="2"/>
  <c r="KB150" i="2" s="1"/>
  <c r="JO39" i="2"/>
  <c r="KB39" i="2" s="1"/>
  <c r="JO36" i="2"/>
  <c r="KB36" i="2" s="1"/>
  <c r="JO230" i="2"/>
  <c r="KB230" i="2" s="1"/>
  <c r="JO214" i="2"/>
  <c r="KB214" i="2" s="1"/>
  <c r="JO243" i="2"/>
  <c r="KB243" i="2" s="1"/>
  <c r="JO196" i="2"/>
  <c r="KB196" i="2" s="1"/>
  <c r="JO180" i="2"/>
  <c r="KB180" i="2" s="1"/>
  <c r="JO168" i="2"/>
  <c r="KB168" i="2" s="1"/>
  <c r="JO140" i="2"/>
  <c r="KB140" i="2" s="1"/>
  <c r="JO124" i="2"/>
  <c r="KB124" i="2" s="1"/>
  <c r="JO108" i="2"/>
  <c r="KB108" i="2" s="1"/>
  <c r="JO92" i="2"/>
  <c r="KB92" i="2" s="1"/>
  <c r="JO76" i="2"/>
  <c r="KB76" i="2" s="1"/>
  <c r="JO227" i="2"/>
  <c r="KB227" i="2" s="1"/>
  <c r="JO205" i="2"/>
  <c r="KB205" i="2" s="1"/>
  <c r="JO156" i="2"/>
  <c r="KB156" i="2" s="1"/>
  <c r="JO113" i="2"/>
  <c r="KB113" i="2" s="1"/>
  <c r="JO77" i="2"/>
  <c r="KB77" i="2" s="1"/>
  <c r="JO252" i="2"/>
  <c r="KB252" i="2" s="1"/>
  <c r="JO221" i="2"/>
  <c r="KB221" i="2" s="1"/>
  <c r="JO237" i="2"/>
  <c r="KB237" i="2" s="1"/>
  <c r="JO203" i="2"/>
  <c r="KB203" i="2" s="1"/>
  <c r="JO187" i="2"/>
  <c r="KB187" i="2" s="1"/>
  <c r="JO171" i="2"/>
  <c r="KB171" i="2" s="1"/>
  <c r="JO163" i="2"/>
  <c r="KB163" i="2" s="1"/>
  <c r="JO131" i="2"/>
  <c r="KB131" i="2" s="1"/>
  <c r="JO115" i="2"/>
  <c r="KB115" i="2" s="1"/>
  <c r="JO99" i="2"/>
  <c r="KB99" i="2" s="1"/>
  <c r="JO83" i="2"/>
  <c r="KB83" i="2" s="1"/>
  <c r="JO67" i="2"/>
  <c r="KB67" i="2" s="1"/>
  <c r="JO223" i="2"/>
  <c r="KB223" i="2" s="1"/>
  <c r="JO189" i="2"/>
  <c r="KB189" i="2" s="1"/>
  <c r="JO137" i="2"/>
  <c r="KB137" i="2" s="1"/>
  <c r="JO97" i="2"/>
  <c r="KB97" i="2" s="1"/>
  <c r="JO248" i="2"/>
  <c r="KB248" i="2" s="1"/>
  <c r="JO220" i="2"/>
  <c r="KB220" i="2" s="1"/>
  <c r="JO233" i="2"/>
  <c r="KB233" i="2" s="1"/>
  <c r="JO202" i="2"/>
  <c r="KB202" i="2" s="1"/>
  <c r="JO186" i="2"/>
  <c r="KB186" i="2" s="1"/>
  <c r="JO170" i="2"/>
  <c r="KB170" i="2" s="1"/>
  <c r="JO159" i="2"/>
  <c r="KB159" i="2" s="1"/>
  <c r="JO130" i="2"/>
  <c r="KB130" i="2" s="1"/>
  <c r="JO114" i="2"/>
  <c r="KB114" i="2" s="1"/>
  <c r="JO98" i="2"/>
  <c r="KB98" i="2" s="1"/>
  <c r="JO82" i="2"/>
  <c r="KB82" i="2" s="1"/>
  <c r="JO66" i="2"/>
  <c r="KB66" i="2" s="1"/>
  <c r="JO254" i="2"/>
  <c r="KB254" i="2" s="1"/>
  <c r="JO141" i="2"/>
  <c r="KB141" i="2" s="1"/>
  <c r="JO73" i="2"/>
  <c r="KB73" i="2" s="1"/>
  <c r="JO51" i="2"/>
  <c r="KB51" i="2" s="1"/>
  <c r="JO38" i="2"/>
  <c r="KB38" i="2" s="1"/>
  <c r="JO22" i="2"/>
  <c r="KB22" i="2" s="1"/>
  <c r="JO24" i="2"/>
  <c r="KB24" i="2" s="1"/>
  <c r="JO44" i="2"/>
  <c r="KB44" i="2" s="1"/>
  <c r="JO33" i="2"/>
  <c r="KB33" i="2" s="1"/>
  <c r="JO166" i="2"/>
  <c r="KB166" i="2" s="1"/>
  <c r="JO165" i="2"/>
  <c r="KB165" i="2" s="1"/>
  <c r="JO21" i="2"/>
  <c r="KB21" i="2" s="1"/>
  <c r="JO23" i="2"/>
  <c r="KB23" i="2" s="1"/>
  <c r="JO41" i="2"/>
  <c r="KB41" i="2" s="1"/>
  <c r="JO29" i="2"/>
  <c r="KB29" i="2" s="1"/>
  <c r="JO153" i="2"/>
  <c r="KB153" i="2" s="1"/>
  <c r="JO226" i="2"/>
  <c r="KB226" i="2" s="1"/>
  <c r="JO257" i="2"/>
  <c r="KB257" i="2" s="1"/>
  <c r="JO208" i="2"/>
  <c r="KB208" i="2" s="1"/>
  <c r="JO192" i="2"/>
  <c r="KB192" i="2" s="1"/>
  <c r="JO176" i="2"/>
  <c r="KB176" i="2" s="1"/>
  <c r="JO152" i="2"/>
  <c r="KB152" i="2" s="1"/>
  <c r="JO136" i="2"/>
  <c r="KB136" i="2" s="1"/>
  <c r="JO120" i="2"/>
  <c r="KB120" i="2" s="1"/>
  <c r="JO104" i="2"/>
  <c r="KB104" i="2" s="1"/>
  <c r="JO88" i="2"/>
  <c r="KB88" i="2" s="1"/>
  <c r="JO72" i="2"/>
  <c r="KB72" i="2" s="1"/>
  <c r="JO219" i="2"/>
  <c r="KB219" i="2" s="1"/>
  <c r="JO193" i="2"/>
  <c r="KB193" i="2" s="1"/>
  <c r="JO155" i="2"/>
  <c r="KB155" i="2" s="1"/>
  <c r="JO101" i="2"/>
  <c r="KB101" i="2" s="1"/>
  <c r="JO65" i="2"/>
  <c r="KB65" i="2" s="1"/>
  <c r="JO236" i="2"/>
  <c r="KB236" i="2" s="1"/>
  <c r="JO217" i="2"/>
  <c r="KB217" i="2" s="1"/>
  <c r="JO238" i="2"/>
  <c r="KB238" i="2" s="1"/>
  <c r="JO199" i="2"/>
  <c r="KB199" i="2" s="1"/>
  <c r="JO183" i="2"/>
  <c r="KB183" i="2" s="1"/>
  <c r="JO242" i="2"/>
  <c r="KB242" i="2" s="1"/>
  <c r="JO147" i="2"/>
  <c r="KB147" i="2" s="1"/>
  <c r="JO127" i="2"/>
  <c r="KB127" i="2" s="1"/>
  <c r="JO111" i="2"/>
  <c r="KB111" i="2" s="1"/>
  <c r="JO95" i="2"/>
  <c r="KB95" i="2" s="1"/>
  <c r="JO79" i="2"/>
  <c r="KB79" i="2" s="1"/>
  <c r="JO162" i="2"/>
  <c r="KB162" i="2" s="1"/>
  <c r="JO211" i="2"/>
  <c r="KB211" i="2" s="1"/>
  <c r="JO185" i="2"/>
  <c r="KB185" i="2" s="1"/>
  <c r="JO129" i="2"/>
  <c r="KB129" i="2" s="1"/>
  <c r="JO85" i="2"/>
  <c r="KB85" i="2" s="1"/>
  <c r="JO232" i="2"/>
  <c r="KB232" i="2" s="1"/>
  <c r="JO216" i="2"/>
  <c r="KB216" i="2" s="1"/>
  <c r="JO259" i="2"/>
  <c r="KB259" i="2" s="1"/>
  <c r="JO198" i="2"/>
  <c r="KB198" i="2" s="1"/>
  <c r="JO182" i="2"/>
  <c r="KB182" i="2" s="1"/>
  <c r="JO247" i="2"/>
  <c r="KB247" i="2" s="1"/>
  <c r="JO143" i="2"/>
  <c r="KB143" i="2" s="1"/>
  <c r="JO126" i="2"/>
  <c r="KB126" i="2" s="1"/>
  <c r="JO110" i="2"/>
  <c r="KB110" i="2" s="1"/>
  <c r="JO94" i="2"/>
  <c r="KB94" i="2" s="1"/>
  <c r="JO78" i="2"/>
  <c r="KB78" i="2" s="1"/>
  <c r="JO154" i="2"/>
  <c r="KB154" i="2" s="1"/>
  <c r="JO197" i="2"/>
  <c r="KB197" i="2" s="1"/>
  <c r="JO121" i="2"/>
  <c r="KB121" i="2" s="1"/>
  <c r="JO146" i="2"/>
  <c r="KB146" i="2" s="1"/>
  <c r="JO35" i="2"/>
  <c r="KB35" i="2" s="1"/>
  <c r="JO53" i="2"/>
  <c r="KB53" i="2" s="1"/>
  <c r="JO57" i="2"/>
  <c r="KB57" i="2" s="1"/>
  <c r="JO31" i="2"/>
  <c r="KB31" i="2" s="1"/>
  <c r="JO28" i="2"/>
  <c r="KB28" i="2" s="1"/>
  <c r="JO47" i="2"/>
  <c r="KB47" i="2" s="1"/>
  <c r="JO50" i="2"/>
  <c r="KB50" i="2" s="1"/>
  <c r="JO59" i="2"/>
  <c r="KB59" i="2" s="1"/>
  <c r="JO45" i="2"/>
  <c r="KB45" i="2" s="1"/>
  <c r="JO42" i="2"/>
  <c r="KB42" i="2" s="1"/>
  <c r="JO62" i="2"/>
  <c r="KB62" i="2" s="1"/>
  <c r="JO61" i="2"/>
  <c r="KB61" i="2" s="1"/>
  <c r="JO56" i="2"/>
  <c r="KB56" i="2" s="1"/>
  <c r="JO256" i="2"/>
  <c r="KB256" i="2" s="1"/>
  <c r="JO222" i="2"/>
  <c r="KB222" i="2" s="1"/>
  <c r="JO241" i="2"/>
  <c r="KB241" i="2" s="1"/>
  <c r="JO204" i="2"/>
  <c r="KB204" i="2" s="1"/>
  <c r="JO188" i="2"/>
  <c r="KB188" i="2" s="1"/>
  <c r="JO172" i="2"/>
  <c r="KB172" i="2" s="1"/>
  <c r="JO167" i="2"/>
  <c r="KB167" i="2" s="1"/>
  <c r="JO132" i="2"/>
  <c r="KB132" i="2" s="1"/>
  <c r="JO116" i="2"/>
  <c r="KB116" i="2" s="1"/>
  <c r="JO100" i="2"/>
  <c r="KB100" i="2" s="1"/>
  <c r="JO84" i="2"/>
  <c r="KB84" i="2" s="1"/>
  <c r="JO68" i="2"/>
  <c r="KB68" i="2" s="1"/>
  <c r="JO245" i="2"/>
  <c r="KB245" i="2" s="1"/>
  <c r="JO177" i="2"/>
  <c r="KB177" i="2" s="1"/>
  <c r="JO133" i="2"/>
  <c r="KB133" i="2" s="1"/>
  <c r="JO93" i="2"/>
  <c r="KB93" i="2" s="1"/>
  <c r="JO26" i="2"/>
  <c r="KB26" i="2" s="1"/>
  <c r="JO229" i="2"/>
  <c r="KB229" i="2" s="1"/>
  <c r="JO213" i="2"/>
  <c r="KB213" i="2" s="1"/>
  <c r="JO235" i="2"/>
  <c r="KB235" i="2" s="1"/>
  <c r="JO195" i="2"/>
  <c r="KB195" i="2" s="1"/>
  <c r="JO179" i="2"/>
  <c r="KB179" i="2" s="1"/>
  <c r="JO164" i="2"/>
  <c r="KB164" i="2" s="1"/>
  <c r="JO139" i="2"/>
  <c r="KB139" i="2" s="1"/>
  <c r="JO123" i="2"/>
  <c r="KB123" i="2" s="1"/>
  <c r="JO107" i="2"/>
  <c r="KB107" i="2" s="1"/>
  <c r="JO91" i="2"/>
  <c r="KB91" i="2" s="1"/>
  <c r="JO75" i="2"/>
  <c r="KB75" i="2" s="1"/>
  <c r="JO250" i="2"/>
  <c r="KB250" i="2" s="1"/>
  <c r="JO251" i="2"/>
  <c r="KB251" i="2" s="1"/>
  <c r="JO173" i="2"/>
  <c r="KB173" i="2" s="1"/>
  <c r="JO117" i="2"/>
  <c r="KB117" i="2" s="1"/>
  <c r="JO69" i="2"/>
  <c r="KB69" i="2" s="1"/>
  <c r="JO228" i="2"/>
  <c r="KB228" i="2" s="1"/>
  <c r="JO212" i="2"/>
  <c r="KB212" i="2" s="1"/>
  <c r="JO210" i="2"/>
  <c r="KB210" i="2" s="1"/>
  <c r="JO194" i="2"/>
  <c r="KB194" i="2" s="1"/>
  <c r="JO178" i="2"/>
  <c r="KB178" i="2" s="1"/>
  <c r="JO160" i="2"/>
  <c r="KB160" i="2" s="1"/>
  <c r="JO138" i="2"/>
  <c r="KB138" i="2" s="1"/>
  <c r="JO122" i="2"/>
  <c r="KB122" i="2" s="1"/>
  <c r="JO106" i="2"/>
  <c r="KB106" i="2" s="1"/>
  <c r="JO90" i="2"/>
  <c r="KB90" i="2" s="1"/>
  <c r="JO74" i="2"/>
  <c r="KB74" i="2" s="1"/>
  <c r="JO244" i="2"/>
  <c r="KB244" i="2" s="1"/>
  <c r="JO181" i="2"/>
  <c r="KB181" i="2" s="1"/>
  <c r="JO105" i="2"/>
  <c r="KB105" i="2" s="1"/>
  <c r="BA14" i="4"/>
  <c r="BA46" i="3"/>
  <c r="BB46" i="3" s="1"/>
  <c r="JO20" i="2"/>
  <c r="KB20" i="2" s="1"/>
  <c r="IO16" i="2" l="1"/>
  <c r="IO12" i="2"/>
  <c r="IO11" i="2"/>
  <c r="IO14" i="2"/>
  <c r="JB14" i="2" s="1"/>
  <c r="IO18" i="2"/>
  <c r="IO19" i="2"/>
  <c r="IO15" i="2"/>
  <c r="IO17" i="2"/>
  <c r="JB17" i="2" s="1"/>
  <c r="IO13" i="2"/>
  <c r="IO20" i="2"/>
  <c r="JB12" i="2"/>
  <c r="JB18" i="2"/>
  <c r="JB19" i="2"/>
  <c r="JB15" i="2"/>
  <c r="JB11" i="2"/>
  <c r="JB20" i="2"/>
  <c r="JB16" i="2"/>
  <c r="JB13" i="2"/>
  <c r="BC13" i="4"/>
  <c r="JP15" i="2"/>
  <c r="KC15" i="2" s="1"/>
  <c r="JP11" i="2"/>
  <c r="KC11" i="2" s="1"/>
  <c r="JP12" i="2"/>
  <c r="KC12" i="2" s="1"/>
  <c r="JP18" i="2"/>
  <c r="KC18" i="2" s="1"/>
  <c r="JP19" i="2"/>
  <c r="KC19" i="2" s="1"/>
  <c r="JP14" i="2"/>
  <c r="KC14" i="2" s="1"/>
  <c r="KQ6" i="2"/>
  <c r="JQ20" i="2" s="1"/>
  <c r="KD20" i="2" s="1"/>
  <c r="LE20" i="2"/>
  <c r="LE19" i="2"/>
  <c r="LE18" i="2"/>
  <c r="LE17" i="2"/>
  <c r="LE16" i="2"/>
  <c r="LE15" i="2"/>
  <c r="LE14" i="2"/>
  <c r="LE13" i="2"/>
  <c r="KS8" i="2"/>
  <c r="KR6" i="2" s="1"/>
  <c r="KR10" i="2"/>
  <c r="LE11" i="2"/>
  <c r="LE12" i="2"/>
  <c r="BA15" i="4"/>
  <c r="BA47" i="3"/>
  <c r="BB47" i="3" s="1"/>
  <c r="JQ10" i="2"/>
  <c r="KQ24" i="2"/>
  <c r="KQ40" i="2"/>
  <c r="KQ56" i="2"/>
  <c r="KQ72" i="2"/>
  <c r="KQ88" i="2"/>
  <c r="KQ104" i="2"/>
  <c r="KQ120" i="2"/>
  <c r="KQ136" i="2"/>
  <c r="KQ152" i="2"/>
  <c r="KQ168" i="2"/>
  <c r="KQ184" i="2"/>
  <c r="KQ198" i="2"/>
  <c r="KQ230" i="2"/>
  <c r="KQ193" i="2"/>
  <c r="KQ255" i="2"/>
  <c r="KQ251" i="2"/>
  <c r="KQ45" i="2"/>
  <c r="KQ85" i="2"/>
  <c r="KQ113" i="2"/>
  <c r="KQ149" i="2"/>
  <c r="KQ12" i="2"/>
  <c r="KQ248" i="2"/>
  <c r="KQ229" i="2"/>
  <c r="KQ51" i="2"/>
  <c r="KQ83" i="2"/>
  <c r="KQ115" i="2"/>
  <c r="KQ147" i="2"/>
  <c r="KQ179" i="2"/>
  <c r="KQ220" i="2"/>
  <c r="KQ247" i="2"/>
  <c r="KQ33" i="2"/>
  <c r="KQ61" i="2"/>
  <c r="KQ89" i="2"/>
  <c r="KQ125" i="2"/>
  <c r="KQ153" i="2"/>
  <c r="KQ177" i="2"/>
  <c r="KQ208" i="2"/>
  <c r="KQ217" i="2"/>
  <c r="KQ253" i="2"/>
  <c r="KQ39" i="2"/>
  <c r="KQ71" i="2"/>
  <c r="KQ103" i="2"/>
  <c r="KQ143" i="2"/>
  <c r="KQ175" i="2"/>
  <c r="KQ212" i="2"/>
  <c r="KQ237" i="2"/>
  <c r="KQ22" i="2"/>
  <c r="KQ38" i="2"/>
  <c r="KQ54" i="2"/>
  <c r="KQ70" i="2"/>
  <c r="KQ86" i="2"/>
  <c r="KQ102" i="2"/>
  <c r="KQ118" i="2"/>
  <c r="KQ134" i="2"/>
  <c r="KQ150" i="2"/>
  <c r="KQ166" i="2"/>
  <c r="KQ182" i="2"/>
  <c r="KQ194" i="2"/>
  <c r="KQ226" i="2"/>
  <c r="KQ258" i="2"/>
  <c r="KQ245" i="2"/>
  <c r="KQ241" i="2"/>
  <c r="KQ205" i="2"/>
  <c r="KQ36" i="2"/>
  <c r="KQ68" i="2"/>
  <c r="KQ100" i="2"/>
  <c r="KQ132" i="2"/>
  <c r="KQ164" i="2"/>
  <c r="KQ222" i="2"/>
  <c r="KQ239" i="2"/>
  <c r="KQ37" i="2"/>
  <c r="KQ109" i="2"/>
  <c r="KQ181" i="2"/>
  <c r="KQ201" i="2"/>
  <c r="KQ75" i="2"/>
  <c r="KQ139" i="2"/>
  <c r="KQ204" i="2"/>
  <c r="KQ57" i="2"/>
  <c r="KQ117" i="2"/>
  <c r="KQ173" i="2"/>
  <c r="KQ256" i="2"/>
  <c r="KQ35" i="2"/>
  <c r="KQ95" i="2"/>
  <c r="KQ167" i="2"/>
  <c r="KQ260" i="2"/>
  <c r="KQ50" i="2"/>
  <c r="KQ82" i="2"/>
  <c r="KQ114" i="2"/>
  <c r="KQ146" i="2"/>
  <c r="KQ178" i="2"/>
  <c r="KQ218" i="2"/>
  <c r="KQ235" i="2"/>
  <c r="KQ223" i="2"/>
  <c r="KQ28" i="2"/>
  <c r="KQ44" i="2"/>
  <c r="KQ60" i="2"/>
  <c r="KQ76" i="2"/>
  <c r="KQ92" i="2"/>
  <c r="KQ108" i="2"/>
  <c r="KQ124" i="2"/>
  <c r="KQ140" i="2"/>
  <c r="KQ156" i="2"/>
  <c r="KQ172" i="2"/>
  <c r="KQ14" i="2"/>
  <c r="KQ206" i="2"/>
  <c r="KQ238" i="2"/>
  <c r="KQ213" i="2"/>
  <c r="KQ199" i="2"/>
  <c r="KQ21" i="2"/>
  <c r="KQ53" i="2"/>
  <c r="KQ93" i="2"/>
  <c r="KQ121" i="2"/>
  <c r="KQ161" i="2"/>
  <c r="KQ200" i="2"/>
  <c r="KQ195" i="2"/>
  <c r="KQ23" i="2"/>
  <c r="KQ59" i="2"/>
  <c r="KQ91" i="2"/>
  <c r="KQ119" i="2"/>
  <c r="KQ155" i="2"/>
  <c r="KQ16" i="2"/>
  <c r="KQ236" i="2"/>
  <c r="KQ225" i="2"/>
  <c r="KQ41" i="2"/>
  <c r="KQ69" i="2"/>
  <c r="KQ97" i="2"/>
  <c r="KQ129" i="2"/>
  <c r="KQ157" i="2"/>
  <c r="KQ185" i="2"/>
  <c r="KQ224" i="2"/>
  <c r="KQ233" i="2"/>
  <c r="KQ19" i="2"/>
  <c r="KQ47" i="2"/>
  <c r="KQ79" i="2"/>
  <c r="KQ111" i="2"/>
  <c r="KQ151" i="2"/>
  <c r="KQ183" i="2"/>
  <c r="KQ228" i="2"/>
  <c r="KQ197" i="2"/>
  <c r="KQ26" i="2"/>
  <c r="KQ42" i="2"/>
  <c r="KQ58" i="2"/>
  <c r="KQ74" i="2"/>
  <c r="KQ90" i="2"/>
  <c r="KQ106" i="2"/>
  <c r="KQ122" i="2"/>
  <c r="KQ138" i="2"/>
  <c r="KQ154" i="2"/>
  <c r="KQ170" i="2"/>
  <c r="KQ186" i="2"/>
  <c r="KQ202" i="2"/>
  <c r="KQ234" i="2"/>
  <c r="KQ207" i="2"/>
  <c r="KQ11" i="2"/>
  <c r="KQ257" i="2"/>
  <c r="KQ13" i="2"/>
  <c r="KQ25" i="2"/>
  <c r="KQ34" i="2"/>
  <c r="LD10" i="2"/>
  <c r="KQ32" i="2"/>
  <c r="KQ48" i="2"/>
  <c r="KQ64" i="2"/>
  <c r="KQ80" i="2"/>
  <c r="KQ96" i="2"/>
  <c r="KQ112" i="2"/>
  <c r="KQ128" i="2"/>
  <c r="KQ144" i="2"/>
  <c r="KQ160" i="2"/>
  <c r="KQ176" i="2"/>
  <c r="KQ191" i="2"/>
  <c r="KQ214" i="2"/>
  <c r="KQ246" i="2"/>
  <c r="KQ231" i="2"/>
  <c r="KQ209" i="2"/>
  <c r="KQ29" i="2"/>
  <c r="KQ65" i="2"/>
  <c r="KQ101" i="2"/>
  <c r="KQ133" i="2"/>
  <c r="KQ169" i="2"/>
  <c r="KQ216" i="2"/>
  <c r="KQ243" i="2"/>
  <c r="KQ31" i="2"/>
  <c r="KQ67" i="2"/>
  <c r="KQ99" i="2"/>
  <c r="KQ131" i="2"/>
  <c r="KQ163" i="2"/>
  <c r="KQ190" i="2"/>
  <c r="KQ252" i="2"/>
  <c r="KQ15" i="2"/>
  <c r="KQ49" i="2"/>
  <c r="KQ73" i="2"/>
  <c r="KQ105" i="2"/>
  <c r="KQ137" i="2"/>
  <c r="KQ165" i="2"/>
  <c r="KQ17" i="2"/>
  <c r="KQ240" i="2"/>
  <c r="KQ259" i="2"/>
  <c r="KQ27" i="2"/>
  <c r="KQ55" i="2"/>
  <c r="KQ87" i="2"/>
  <c r="KQ123" i="2"/>
  <c r="KQ159" i="2"/>
  <c r="KQ189" i="2"/>
  <c r="KQ244" i="2"/>
  <c r="KQ249" i="2"/>
  <c r="KQ30" i="2"/>
  <c r="KQ46" i="2"/>
  <c r="KQ62" i="2"/>
  <c r="KQ78" i="2"/>
  <c r="KQ94" i="2"/>
  <c r="KQ110" i="2"/>
  <c r="KQ126" i="2"/>
  <c r="KQ142" i="2"/>
  <c r="KQ158" i="2"/>
  <c r="KQ174" i="2"/>
  <c r="KQ187" i="2"/>
  <c r="KQ210" i="2"/>
  <c r="KQ242" i="2"/>
  <c r="KQ219" i="2"/>
  <c r="KQ203" i="2"/>
  <c r="KQ127" i="2"/>
  <c r="KQ20" i="2"/>
  <c r="KQ52" i="2"/>
  <c r="KQ84" i="2"/>
  <c r="KQ116" i="2"/>
  <c r="KQ148" i="2"/>
  <c r="KQ180" i="2"/>
  <c r="KQ254" i="2"/>
  <c r="KQ227" i="2"/>
  <c r="KQ77" i="2"/>
  <c r="KQ141" i="2"/>
  <c r="KQ232" i="2"/>
  <c r="KQ43" i="2"/>
  <c r="KQ107" i="2"/>
  <c r="KQ171" i="2"/>
  <c r="KQ211" i="2"/>
  <c r="KQ81" i="2"/>
  <c r="KQ145" i="2"/>
  <c r="KQ192" i="2"/>
  <c r="KQ215" i="2"/>
  <c r="KQ63" i="2"/>
  <c r="KQ135" i="2"/>
  <c r="KQ196" i="2"/>
  <c r="KQ18" i="2"/>
  <c r="KQ66" i="2"/>
  <c r="KQ98" i="2"/>
  <c r="KQ130" i="2"/>
  <c r="KQ162" i="2"/>
  <c r="KQ188" i="2"/>
  <c r="KQ250" i="2"/>
  <c r="KQ221" i="2"/>
  <c r="JP171" i="2"/>
  <c r="KC171" i="2" s="1"/>
  <c r="JP257" i="2"/>
  <c r="KC257" i="2" s="1"/>
  <c r="JP241" i="2"/>
  <c r="KC241" i="2" s="1"/>
  <c r="JP204" i="2"/>
  <c r="KC204" i="2" s="1"/>
  <c r="JP188" i="2"/>
  <c r="KC188" i="2" s="1"/>
  <c r="JP226" i="2"/>
  <c r="KC226" i="2" s="1"/>
  <c r="JP161" i="2"/>
  <c r="KC161" i="2" s="1"/>
  <c r="JP145" i="2"/>
  <c r="KC145" i="2" s="1"/>
  <c r="JP134" i="2"/>
  <c r="KC134" i="2" s="1"/>
  <c r="JP118" i="2"/>
  <c r="KC118" i="2" s="1"/>
  <c r="JP102" i="2"/>
  <c r="KC102" i="2" s="1"/>
  <c r="JP86" i="2"/>
  <c r="KC86" i="2" s="1"/>
  <c r="JP260" i="2"/>
  <c r="KC260" i="2" s="1"/>
  <c r="JP244" i="2"/>
  <c r="KC244" i="2" s="1"/>
  <c r="JP207" i="2"/>
  <c r="KC207" i="2" s="1"/>
  <c r="JP191" i="2"/>
  <c r="KC191" i="2" s="1"/>
  <c r="JP175" i="2"/>
  <c r="KC175" i="2" s="1"/>
  <c r="JP164" i="2"/>
  <c r="KC164" i="2" s="1"/>
  <c r="JP148" i="2"/>
  <c r="KC148" i="2" s="1"/>
  <c r="JP137" i="2"/>
  <c r="KC137" i="2" s="1"/>
  <c r="JP121" i="2"/>
  <c r="KC121" i="2" s="1"/>
  <c r="JP105" i="2"/>
  <c r="KC105" i="2" s="1"/>
  <c r="JP89" i="2"/>
  <c r="KC89" i="2" s="1"/>
  <c r="JP255" i="2"/>
  <c r="KC255" i="2" s="1"/>
  <c r="JP202" i="2"/>
  <c r="KC202" i="2" s="1"/>
  <c r="JP222" i="2"/>
  <c r="KC222" i="2" s="1"/>
  <c r="JP143" i="2"/>
  <c r="KC143" i="2" s="1"/>
  <c r="JP116" i="2"/>
  <c r="KC116" i="2" s="1"/>
  <c r="JP84" i="2"/>
  <c r="KC84" i="2" s="1"/>
  <c r="JP30" i="2"/>
  <c r="KC30" i="2" s="1"/>
  <c r="JP46" i="2"/>
  <c r="KC46" i="2" s="1"/>
  <c r="JP62" i="2"/>
  <c r="KC62" i="2" s="1"/>
  <c r="JP205" i="2"/>
  <c r="KC205" i="2" s="1"/>
  <c r="JP154" i="2"/>
  <c r="KC154" i="2" s="1"/>
  <c r="JP87" i="2"/>
  <c r="KC87" i="2" s="1"/>
  <c r="JP35" i="2"/>
  <c r="KC35" i="2" s="1"/>
  <c r="JP254" i="2"/>
  <c r="KC254" i="2" s="1"/>
  <c r="JP201" i="2"/>
  <c r="KC201" i="2" s="1"/>
  <c r="JP220" i="2"/>
  <c r="KC220" i="2" s="1"/>
  <c r="JP142" i="2"/>
  <c r="KC142" i="2" s="1"/>
  <c r="JP115" i="2"/>
  <c r="KC115" i="2" s="1"/>
  <c r="JP83" i="2"/>
  <c r="KC83" i="2" s="1"/>
  <c r="JP29" i="2"/>
  <c r="KC29" i="2" s="1"/>
  <c r="JP45" i="2"/>
  <c r="KC45" i="2" s="1"/>
  <c r="JP61" i="2"/>
  <c r="KC61" i="2" s="1"/>
  <c r="JP250" i="2"/>
  <c r="KC250" i="2" s="1"/>
  <c r="JP212" i="2"/>
  <c r="KC212" i="2" s="1"/>
  <c r="JP111" i="2"/>
  <c r="KC111" i="2" s="1"/>
  <c r="JP43" i="2"/>
  <c r="KC43" i="2" s="1"/>
  <c r="JP259" i="2"/>
  <c r="KC259" i="2" s="1"/>
  <c r="JP206" i="2"/>
  <c r="KC206" i="2" s="1"/>
  <c r="JP230" i="2"/>
  <c r="KC230" i="2" s="1"/>
  <c r="JP147" i="2"/>
  <c r="KC147" i="2" s="1"/>
  <c r="JP120" i="2"/>
  <c r="KC120" i="2" s="1"/>
  <c r="JP88" i="2"/>
  <c r="KC88" i="2" s="1"/>
  <c r="JP32" i="2"/>
  <c r="KC32" i="2" s="1"/>
  <c r="JP48" i="2"/>
  <c r="KC48" i="2" s="1"/>
  <c r="JP64" i="2"/>
  <c r="KC64" i="2" s="1"/>
  <c r="JP93" i="2"/>
  <c r="KC93" i="2" s="1"/>
  <c r="JP67" i="2"/>
  <c r="KC67" i="2" s="1"/>
  <c r="JP91" i="2"/>
  <c r="KC91" i="2" s="1"/>
  <c r="JP41" i="2"/>
  <c r="KC41" i="2" s="1"/>
  <c r="JP231" i="2"/>
  <c r="KC231" i="2" s="1"/>
  <c r="JP219" i="2"/>
  <c r="KC219" i="2" s="1"/>
  <c r="JP235" i="2"/>
  <c r="KC235" i="2" s="1"/>
  <c r="JP128" i="2"/>
  <c r="KC128" i="2" s="1"/>
  <c r="JP28" i="2"/>
  <c r="KC28" i="2" s="1"/>
  <c r="JP60" i="2"/>
  <c r="KC60" i="2" s="1"/>
  <c r="JP69" i="2"/>
  <c r="KC69" i="2" s="1"/>
  <c r="JP253" i="2"/>
  <c r="KC253" i="2" s="1"/>
  <c r="JP237" i="2"/>
  <c r="KC237" i="2" s="1"/>
  <c r="JP200" i="2"/>
  <c r="KC200" i="2" s="1"/>
  <c r="JP184" i="2"/>
  <c r="KC184" i="2" s="1"/>
  <c r="JP218" i="2"/>
  <c r="KC218" i="2" s="1"/>
  <c r="JP157" i="2"/>
  <c r="KC157" i="2" s="1"/>
  <c r="JP229" i="2"/>
  <c r="KC229" i="2" s="1"/>
  <c r="JP130" i="2"/>
  <c r="KC130" i="2" s="1"/>
  <c r="JP114" i="2"/>
  <c r="KC114" i="2" s="1"/>
  <c r="JP98" i="2"/>
  <c r="KC98" i="2" s="1"/>
  <c r="JP82" i="2"/>
  <c r="KC82" i="2" s="1"/>
  <c r="JP256" i="2"/>
  <c r="KC256" i="2" s="1"/>
  <c r="JP240" i="2"/>
  <c r="KC240" i="2" s="1"/>
  <c r="JP203" i="2"/>
  <c r="KC203" i="2" s="1"/>
  <c r="JP187" i="2"/>
  <c r="KC187" i="2" s="1"/>
  <c r="JP224" i="2"/>
  <c r="KC224" i="2" s="1"/>
  <c r="JP160" i="2"/>
  <c r="KC160" i="2" s="1"/>
  <c r="JP144" i="2"/>
  <c r="KC144" i="2" s="1"/>
  <c r="JP133" i="2"/>
  <c r="KC133" i="2" s="1"/>
  <c r="JP117" i="2"/>
  <c r="KC117" i="2" s="1"/>
  <c r="JP101" i="2"/>
  <c r="KC101" i="2" s="1"/>
  <c r="JP85" i="2"/>
  <c r="KC85" i="2" s="1"/>
  <c r="JP247" i="2"/>
  <c r="KC247" i="2" s="1"/>
  <c r="JP194" i="2"/>
  <c r="KC194" i="2" s="1"/>
  <c r="JP167" i="2"/>
  <c r="KC167" i="2" s="1"/>
  <c r="JP140" i="2"/>
  <c r="KC140" i="2" s="1"/>
  <c r="JP108" i="2"/>
  <c r="KC108" i="2" s="1"/>
  <c r="JP76" i="2"/>
  <c r="KC76" i="2" s="1"/>
  <c r="JP34" i="2"/>
  <c r="KC34" i="2" s="1"/>
  <c r="JP50" i="2"/>
  <c r="KC50" i="2" s="1"/>
  <c r="JP173" i="2"/>
  <c r="KC173" i="2" s="1"/>
  <c r="JP189" i="2"/>
  <c r="KC189" i="2" s="1"/>
  <c r="JP217" i="2"/>
  <c r="KC217" i="2" s="1"/>
  <c r="JP72" i="2"/>
  <c r="KC72" i="2" s="1"/>
  <c r="JP51" i="2"/>
  <c r="KC51" i="2" s="1"/>
  <c r="JP246" i="2"/>
  <c r="KC246" i="2" s="1"/>
  <c r="JP193" i="2"/>
  <c r="KC193" i="2" s="1"/>
  <c r="JP166" i="2"/>
  <c r="KC166" i="2" s="1"/>
  <c r="JP139" i="2"/>
  <c r="KC139" i="2" s="1"/>
  <c r="JP107" i="2"/>
  <c r="KC107" i="2" s="1"/>
  <c r="JP75" i="2"/>
  <c r="KC75" i="2" s="1"/>
  <c r="JP33" i="2"/>
  <c r="KC33" i="2" s="1"/>
  <c r="JP49" i="2"/>
  <c r="KC49" i="2" s="1"/>
  <c r="JP66" i="2"/>
  <c r="KC66" i="2" s="1"/>
  <c r="JP234" i="2"/>
  <c r="KC234" i="2" s="1"/>
  <c r="JP146" i="2"/>
  <c r="KC146" i="2" s="1"/>
  <c r="JP95" i="2"/>
  <c r="KC95" i="2" s="1"/>
  <c r="JP27" i="2"/>
  <c r="KC27" i="2" s="1"/>
  <c r="JP47" i="2"/>
  <c r="KC47" i="2" s="1"/>
  <c r="JP251" i="2"/>
  <c r="KC251" i="2" s="1"/>
  <c r="JP198" i="2"/>
  <c r="KC198" i="2" s="1"/>
  <c r="JP214" i="2"/>
  <c r="KC214" i="2" s="1"/>
  <c r="JP221" i="2"/>
  <c r="KC221" i="2" s="1"/>
  <c r="JP112" i="2"/>
  <c r="KC112" i="2" s="1"/>
  <c r="JP80" i="2"/>
  <c r="KC80" i="2" s="1"/>
  <c r="JP36" i="2"/>
  <c r="KC36" i="2" s="1"/>
  <c r="JP52" i="2"/>
  <c r="KC52" i="2" s="1"/>
  <c r="JP215" i="2"/>
  <c r="KC215" i="2" s="1"/>
  <c r="JP165" i="2"/>
  <c r="KC165" i="2" s="1"/>
  <c r="JP92" i="2"/>
  <c r="KC92" i="2" s="1"/>
  <c r="JP42" i="2"/>
  <c r="KC42" i="2" s="1"/>
  <c r="JP242" i="2"/>
  <c r="KC242" i="2" s="1"/>
  <c r="JP103" i="2"/>
  <c r="KC103" i="2" s="1"/>
  <c r="JP177" i="2"/>
  <c r="KC177" i="2" s="1"/>
  <c r="JP123" i="2"/>
  <c r="KC123" i="2" s="1"/>
  <c r="JP25" i="2"/>
  <c r="KC25" i="2" s="1"/>
  <c r="JP181" i="2"/>
  <c r="KC181" i="2" s="1"/>
  <c r="JP39" i="2"/>
  <c r="KC39" i="2" s="1"/>
  <c r="JP155" i="2"/>
  <c r="KC155" i="2" s="1"/>
  <c r="JP227" i="2"/>
  <c r="KC227" i="2" s="1"/>
  <c r="JP68" i="2"/>
  <c r="KC68" i="2" s="1"/>
  <c r="JP65" i="2"/>
  <c r="KC65" i="2" s="1"/>
  <c r="JP249" i="2"/>
  <c r="KC249" i="2" s="1"/>
  <c r="JP233" i="2"/>
  <c r="KC233" i="2" s="1"/>
  <c r="JP196" i="2"/>
  <c r="KC196" i="2" s="1"/>
  <c r="JP180" i="2"/>
  <c r="KC180" i="2" s="1"/>
  <c r="JP172" i="2"/>
  <c r="KC172" i="2" s="1"/>
  <c r="JP153" i="2"/>
  <c r="KC153" i="2" s="1"/>
  <c r="JP213" i="2"/>
  <c r="KC213" i="2" s="1"/>
  <c r="JP126" i="2"/>
  <c r="KC126" i="2" s="1"/>
  <c r="JP110" i="2"/>
  <c r="KC110" i="2" s="1"/>
  <c r="JP94" i="2"/>
  <c r="KC94" i="2" s="1"/>
  <c r="JP78" i="2"/>
  <c r="KC78" i="2" s="1"/>
  <c r="JP252" i="2"/>
  <c r="KC252" i="2" s="1"/>
  <c r="JP236" i="2"/>
  <c r="KC236" i="2" s="1"/>
  <c r="JP199" i="2"/>
  <c r="KC199" i="2" s="1"/>
  <c r="JP183" i="2"/>
  <c r="KC183" i="2" s="1"/>
  <c r="JP216" i="2"/>
  <c r="KC216" i="2" s="1"/>
  <c r="JP156" i="2"/>
  <c r="KC156" i="2" s="1"/>
  <c r="JP225" i="2"/>
  <c r="KC225" i="2" s="1"/>
  <c r="JP129" i="2"/>
  <c r="KC129" i="2" s="1"/>
  <c r="JP113" i="2"/>
  <c r="KC113" i="2" s="1"/>
  <c r="JP97" i="2"/>
  <c r="KC97" i="2" s="1"/>
  <c r="JP81" i="2"/>
  <c r="KC81" i="2" s="1"/>
  <c r="JP239" i="2"/>
  <c r="KC239" i="2" s="1"/>
  <c r="JP186" i="2"/>
  <c r="KC186" i="2" s="1"/>
  <c r="JP159" i="2"/>
  <c r="KC159" i="2" s="1"/>
  <c r="JP132" i="2"/>
  <c r="KC132" i="2" s="1"/>
  <c r="JP100" i="2"/>
  <c r="KC100" i="2" s="1"/>
  <c r="JP71" i="2"/>
  <c r="KC71" i="2" s="1"/>
  <c r="JP22" i="2"/>
  <c r="KC22" i="2" s="1"/>
  <c r="JP38" i="2"/>
  <c r="KC38" i="2" s="1"/>
  <c r="JP54" i="2"/>
  <c r="KC54" i="2" s="1"/>
  <c r="JP258" i="2"/>
  <c r="KC258" i="2" s="1"/>
  <c r="JP228" i="2"/>
  <c r="KC228" i="2" s="1"/>
  <c r="JP127" i="2"/>
  <c r="KC127" i="2" s="1"/>
  <c r="JP59" i="2"/>
  <c r="KC59" i="2" s="1"/>
  <c r="JP238" i="2"/>
  <c r="KC238" i="2" s="1"/>
  <c r="JP185" i="2"/>
  <c r="KC185" i="2" s="1"/>
  <c r="JP158" i="2"/>
  <c r="KC158" i="2" s="1"/>
  <c r="JP131" i="2"/>
  <c r="KC131" i="2" s="1"/>
  <c r="JP99" i="2"/>
  <c r="KC99" i="2" s="1"/>
  <c r="JP70" i="2"/>
  <c r="KC70" i="2" s="1"/>
  <c r="JP21" i="2"/>
  <c r="KC21" i="2" s="1"/>
  <c r="JP37" i="2"/>
  <c r="KC37" i="2" s="1"/>
  <c r="JP53" i="2"/>
  <c r="KC53" i="2" s="1"/>
  <c r="JP174" i="2"/>
  <c r="KC174" i="2" s="1"/>
  <c r="JP197" i="2"/>
  <c r="KC197" i="2" s="1"/>
  <c r="JP135" i="2"/>
  <c r="KC135" i="2" s="1"/>
  <c r="JP79" i="2"/>
  <c r="KC79" i="2" s="1"/>
  <c r="JP31" i="2"/>
  <c r="KC31" i="2" s="1"/>
  <c r="JP55" i="2"/>
  <c r="KC55" i="2" s="1"/>
  <c r="JP243" i="2"/>
  <c r="KC243" i="2" s="1"/>
  <c r="JP190" i="2"/>
  <c r="KC190" i="2" s="1"/>
  <c r="JP163" i="2"/>
  <c r="KC163" i="2" s="1"/>
  <c r="JP136" i="2"/>
  <c r="KC136" i="2" s="1"/>
  <c r="JP104" i="2"/>
  <c r="KC104" i="2" s="1"/>
  <c r="JP73" i="2"/>
  <c r="KC73" i="2" s="1"/>
  <c r="JP24" i="2"/>
  <c r="KC24" i="2" s="1"/>
  <c r="JP40" i="2"/>
  <c r="KC40" i="2" s="1"/>
  <c r="JP56" i="2"/>
  <c r="KC56" i="2" s="1"/>
  <c r="JP170" i="2"/>
  <c r="KC170" i="2" s="1"/>
  <c r="JP223" i="2"/>
  <c r="KC223" i="2" s="1"/>
  <c r="JP245" i="2"/>
  <c r="KC245" i="2" s="1"/>
  <c r="JP208" i="2"/>
  <c r="KC208" i="2" s="1"/>
  <c r="JP192" i="2"/>
  <c r="KC192" i="2" s="1"/>
  <c r="JP176" i="2"/>
  <c r="KC176" i="2" s="1"/>
  <c r="JP149" i="2"/>
  <c r="KC149" i="2" s="1"/>
  <c r="JP138" i="2"/>
  <c r="KC138" i="2" s="1"/>
  <c r="JP122" i="2"/>
  <c r="KC122" i="2" s="1"/>
  <c r="JP106" i="2"/>
  <c r="KC106" i="2" s="1"/>
  <c r="JP90" i="2"/>
  <c r="KC90" i="2" s="1"/>
  <c r="JP74" i="2"/>
  <c r="KC74" i="2" s="1"/>
  <c r="JP248" i="2"/>
  <c r="KC248" i="2" s="1"/>
  <c r="JP232" i="2"/>
  <c r="KC232" i="2" s="1"/>
  <c r="JP195" i="2"/>
  <c r="KC195" i="2" s="1"/>
  <c r="JP179" i="2"/>
  <c r="KC179" i="2" s="1"/>
  <c r="JP168" i="2"/>
  <c r="KC168" i="2" s="1"/>
  <c r="JP152" i="2"/>
  <c r="KC152" i="2" s="1"/>
  <c r="JP141" i="2"/>
  <c r="KC141" i="2" s="1"/>
  <c r="JP125" i="2"/>
  <c r="KC125" i="2" s="1"/>
  <c r="JP109" i="2"/>
  <c r="KC109" i="2" s="1"/>
  <c r="JP77" i="2"/>
  <c r="KC77" i="2" s="1"/>
  <c r="JP210" i="2"/>
  <c r="KC210" i="2" s="1"/>
  <c r="JP178" i="2"/>
  <c r="KC178" i="2" s="1"/>
  <c r="JP151" i="2"/>
  <c r="KC151" i="2" s="1"/>
  <c r="JP124" i="2"/>
  <c r="KC124" i="2" s="1"/>
  <c r="JP211" i="2"/>
  <c r="KC211" i="2" s="1"/>
  <c r="JP26" i="2"/>
  <c r="KC26" i="2" s="1"/>
  <c r="JP58" i="2"/>
  <c r="KC58" i="2" s="1"/>
  <c r="JP162" i="2"/>
  <c r="KC162" i="2" s="1"/>
  <c r="JP23" i="2"/>
  <c r="KC23" i="2" s="1"/>
  <c r="JP209" i="2"/>
  <c r="KC209" i="2" s="1"/>
  <c r="JP150" i="2"/>
  <c r="KC150" i="2" s="1"/>
  <c r="JP169" i="2"/>
  <c r="KC169" i="2" s="1"/>
  <c r="JP57" i="2"/>
  <c r="KC57" i="2" s="1"/>
  <c r="JP119" i="2"/>
  <c r="KC119" i="2" s="1"/>
  <c r="JP63" i="2"/>
  <c r="KC63" i="2" s="1"/>
  <c r="JP182" i="2"/>
  <c r="KC182" i="2" s="1"/>
  <c r="JP96" i="2"/>
  <c r="KC96" i="2" s="1"/>
  <c r="JP44" i="2"/>
  <c r="KC44" i="2" s="1"/>
  <c r="BB14" i="4"/>
  <c r="JQ11" i="2"/>
  <c r="KD11" i="2" s="1"/>
  <c r="JP20" i="2"/>
  <c r="KC20" i="2" s="1"/>
  <c r="JP17" i="2"/>
  <c r="KC17" i="2" s="1"/>
  <c r="JQ15" i="2"/>
  <c r="KD15" i="2" s="1"/>
  <c r="JP16" i="2"/>
  <c r="KC16" i="2" s="1"/>
  <c r="KC10" i="2"/>
  <c r="JC10" i="2" s="1"/>
  <c r="IP10" i="2"/>
  <c r="JQ18" i="2" l="1"/>
  <c r="KD18" i="2" s="1"/>
  <c r="IP15" i="2"/>
  <c r="IP20" i="2"/>
  <c r="IP11" i="2"/>
  <c r="IP19" i="2"/>
  <c r="JC19" i="2" s="1"/>
  <c r="IP16" i="2"/>
  <c r="JC16" i="2" s="1"/>
  <c r="IP17" i="2"/>
  <c r="IP13" i="2"/>
  <c r="JC13" i="2" s="1"/>
  <c r="IP18" i="2"/>
  <c r="IP14" i="2"/>
  <c r="JC14" i="2" s="1"/>
  <c r="IP12" i="2"/>
  <c r="JC12" i="2" s="1"/>
  <c r="JC17" i="2"/>
  <c r="JC20" i="2"/>
  <c r="JC18" i="2"/>
  <c r="JC15" i="2"/>
  <c r="JC11" i="2"/>
  <c r="JQ12" i="2"/>
  <c r="KD12" i="2" s="1"/>
  <c r="JQ14" i="2"/>
  <c r="KD14" i="2" s="1"/>
  <c r="JQ13" i="2"/>
  <c r="KD13" i="2" s="1"/>
  <c r="JQ17" i="2"/>
  <c r="KD17" i="2" s="1"/>
  <c r="JQ19" i="2"/>
  <c r="KD19" i="2" s="1"/>
  <c r="JQ16" i="2"/>
  <c r="KD16" i="2" s="1"/>
  <c r="JR11" i="2"/>
  <c r="KE11" i="2" s="1"/>
  <c r="JR14" i="2"/>
  <c r="KE14" i="2" s="1"/>
  <c r="JR18" i="2"/>
  <c r="KE18" i="2" s="1"/>
  <c r="DY18" i="2" s="1"/>
  <c r="C18" i="2" s="1"/>
  <c r="BA16" i="4"/>
  <c r="BA48" i="3"/>
  <c r="BB48" i="3" s="1"/>
  <c r="JR10" i="2"/>
  <c r="LE10" i="2"/>
  <c r="KR29" i="2"/>
  <c r="KR61" i="2"/>
  <c r="KR93" i="2"/>
  <c r="KR125" i="2"/>
  <c r="KR141" i="2"/>
  <c r="KR164" i="2"/>
  <c r="KR197" i="2"/>
  <c r="KR213" i="2"/>
  <c r="KR229" i="2"/>
  <c r="KR98" i="2"/>
  <c r="KR167" i="2"/>
  <c r="KR92" i="2"/>
  <c r="KR236" i="2"/>
  <c r="KR82" i="2"/>
  <c r="KR206" i="2"/>
  <c r="KR108" i="2"/>
  <c r="KR260" i="2"/>
  <c r="KR63" i="2"/>
  <c r="KR143" i="2"/>
  <c r="KR247" i="2"/>
  <c r="KR15" i="2"/>
  <c r="KR33" i="2"/>
  <c r="KR49" i="2"/>
  <c r="KR65" i="2"/>
  <c r="KR81" i="2"/>
  <c r="KR97" i="2"/>
  <c r="KR113" i="2"/>
  <c r="KR129" i="2"/>
  <c r="KR145" i="2"/>
  <c r="KR180" i="2"/>
  <c r="KR201" i="2"/>
  <c r="KR217" i="2"/>
  <c r="KR233" i="2"/>
  <c r="KR249" i="2"/>
  <c r="KR165" i="2"/>
  <c r="KR174" i="2"/>
  <c r="KR26" i="2"/>
  <c r="KR54" i="2"/>
  <c r="KR78" i="2"/>
  <c r="KR106" i="2"/>
  <c r="KR138" i="2"/>
  <c r="KR194" i="2"/>
  <c r="KR226" i="2"/>
  <c r="KR254" i="2"/>
  <c r="KR182" i="2"/>
  <c r="KR28" i="2"/>
  <c r="KR48" i="2"/>
  <c r="KR68" i="2"/>
  <c r="KR100" i="2"/>
  <c r="KR128" i="2"/>
  <c r="KR176" i="2"/>
  <c r="KR216" i="2"/>
  <c r="KR244" i="2"/>
  <c r="KR154" i="2"/>
  <c r="KR50" i="2"/>
  <c r="KR90" i="2"/>
  <c r="KR126" i="2"/>
  <c r="KR168" i="2"/>
  <c r="KR214" i="2"/>
  <c r="KR250" i="2"/>
  <c r="KR178" i="2"/>
  <c r="KR80" i="2"/>
  <c r="KR116" i="2"/>
  <c r="KR148" i="2"/>
  <c r="KR204" i="2"/>
  <c r="KR240" i="2"/>
  <c r="KR161" i="2"/>
  <c r="KR19" i="2"/>
  <c r="KR35" i="2"/>
  <c r="KR51" i="2"/>
  <c r="KR67" i="2"/>
  <c r="KR83" i="2"/>
  <c r="KR99" i="2"/>
  <c r="KR115" i="2"/>
  <c r="KR131" i="2"/>
  <c r="KR147" i="2"/>
  <c r="KR187" i="2"/>
  <c r="KR203" i="2"/>
  <c r="KR219" i="2"/>
  <c r="KR235" i="2"/>
  <c r="KR251" i="2"/>
  <c r="KR173" i="2"/>
  <c r="KR162" i="2"/>
  <c r="KR37" i="2"/>
  <c r="KR53" i="2"/>
  <c r="KR85" i="2"/>
  <c r="KR101" i="2"/>
  <c r="KR133" i="2"/>
  <c r="KR149" i="2"/>
  <c r="KR205" i="2"/>
  <c r="KR221" i="2"/>
  <c r="KR237" i="2"/>
  <c r="KR181" i="2"/>
  <c r="KR166" i="2"/>
  <c r="KR30" i="2"/>
  <c r="KR86" i="2"/>
  <c r="KR114" i="2"/>
  <c r="KR146" i="2"/>
  <c r="KR202" i="2"/>
  <c r="KR153" i="2"/>
  <c r="KR14" i="2"/>
  <c r="KR32" i="2"/>
  <c r="KR52" i="2"/>
  <c r="KR104" i="2"/>
  <c r="KR136" i="2"/>
  <c r="KR192" i="2"/>
  <c r="KR256" i="2"/>
  <c r="KR22" i="2"/>
  <c r="KR66" i="2"/>
  <c r="KR134" i="2"/>
  <c r="KR190" i="2"/>
  <c r="KR222" i="2"/>
  <c r="KR44" i="2"/>
  <c r="KR88" i="2"/>
  <c r="KR124" i="2"/>
  <c r="KR212" i="2"/>
  <c r="KR248" i="2"/>
  <c r="KR163" i="2"/>
  <c r="KR39" i="2"/>
  <c r="KR55" i="2"/>
  <c r="KR71" i="2"/>
  <c r="KR103" i="2"/>
  <c r="KR119" i="2"/>
  <c r="KR151" i="2"/>
  <c r="KR191" i="2"/>
  <c r="KR207" i="2"/>
  <c r="KR239" i="2"/>
  <c r="KR255" i="2"/>
  <c r="KR155" i="2"/>
  <c r="KR72" i="2"/>
  <c r="KR47" i="2"/>
  <c r="KR127" i="2"/>
  <c r="KR215" i="2"/>
  <c r="KR21" i="2"/>
  <c r="KR69" i="2"/>
  <c r="KR117" i="2"/>
  <c r="KR189" i="2"/>
  <c r="KR253" i="2"/>
  <c r="KR58" i="2"/>
  <c r="KR234" i="2"/>
  <c r="KR76" i="2"/>
  <c r="KR224" i="2"/>
  <c r="KR102" i="2"/>
  <c r="KR258" i="2"/>
  <c r="KR160" i="2"/>
  <c r="KR23" i="2"/>
  <c r="KR87" i="2"/>
  <c r="KR135" i="2"/>
  <c r="KR223" i="2"/>
  <c r="KR170" i="2"/>
  <c r="KR228" i="2"/>
  <c r="KR95" i="2"/>
  <c r="KR172" i="2"/>
  <c r="KR231" i="2"/>
  <c r="KR175" i="2"/>
  <c r="KR25" i="2"/>
  <c r="KR41" i="2"/>
  <c r="KR57" i="2"/>
  <c r="KR73" i="2"/>
  <c r="KR89" i="2"/>
  <c r="KR105" i="2"/>
  <c r="KR121" i="2"/>
  <c r="KR137" i="2"/>
  <c r="KR13" i="2"/>
  <c r="KR193" i="2"/>
  <c r="KR209" i="2"/>
  <c r="KR225" i="2"/>
  <c r="KR241" i="2"/>
  <c r="KR257" i="2"/>
  <c r="KR171" i="2"/>
  <c r="KR11" i="2"/>
  <c r="KR38" i="2"/>
  <c r="KR62" i="2"/>
  <c r="KR94" i="2"/>
  <c r="KR122" i="2"/>
  <c r="KR152" i="2"/>
  <c r="KR210" i="2"/>
  <c r="KR242" i="2"/>
  <c r="KR185" i="2"/>
  <c r="KR20" i="2"/>
  <c r="KR36" i="2"/>
  <c r="KR56" i="2"/>
  <c r="KR84" i="2"/>
  <c r="KR112" i="2"/>
  <c r="KR144" i="2"/>
  <c r="KR200" i="2"/>
  <c r="KR232" i="2"/>
  <c r="KR177" i="2"/>
  <c r="KR34" i="2"/>
  <c r="KR74" i="2"/>
  <c r="KR110" i="2"/>
  <c r="KR142" i="2"/>
  <c r="KR198" i="2"/>
  <c r="KR230" i="2"/>
  <c r="KR169" i="2"/>
  <c r="KR64" i="2"/>
  <c r="KR96" i="2"/>
  <c r="KR132" i="2"/>
  <c r="KR188" i="2"/>
  <c r="KR220" i="2"/>
  <c r="KR252" i="2"/>
  <c r="KR183" i="2"/>
  <c r="KR27" i="2"/>
  <c r="KR43" i="2"/>
  <c r="KR59" i="2"/>
  <c r="KR75" i="2"/>
  <c r="KR91" i="2"/>
  <c r="KR107" i="2"/>
  <c r="KR123" i="2"/>
  <c r="KR139" i="2"/>
  <c r="KR156" i="2"/>
  <c r="KR195" i="2"/>
  <c r="KR211" i="2"/>
  <c r="KR227" i="2"/>
  <c r="KR243" i="2"/>
  <c r="KR259" i="2"/>
  <c r="KR17" i="2"/>
  <c r="KR45" i="2"/>
  <c r="KR77" i="2"/>
  <c r="KR109" i="2"/>
  <c r="KR245" i="2"/>
  <c r="KR16" i="2"/>
  <c r="KR159" i="2"/>
  <c r="KR18" i="2"/>
  <c r="KR46" i="2"/>
  <c r="KR70" i="2"/>
  <c r="KR130" i="2"/>
  <c r="KR184" i="2"/>
  <c r="KR218" i="2"/>
  <c r="KR246" i="2"/>
  <c r="KR24" i="2"/>
  <c r="KR40" i="2"/>
  <c r="KR60" i="2"/>
  <c r="KR120" i="2"/>
  <c r="KR12" i="2"/>
  <c r="KR208" i="2"/>
  <c r="KR158" i="2"/>
  <c r="KR42" i="2"/>
  <c r="KR118" i="2"/>
  <c r="KR150" i="2"/>
  <c r="KR238" i="2"/>
  <c r="KR179" i="2"/>
  <c r="KR140" i="2"/>
  <c r="KR196" i="2"/>
  <c r="KR186" i="2"/>
  <c r="KR31" i="2"/>
  <c r="KR79" i="2"/>
  <c r="KR111" i="2"/>
  <c r="KR199" i="2"/>
  <c r="KR157" i="2"/>
  <c r="JR15" i="2"/>
  <c r="KE15" i="2" s="1"/>
  <c r="DY15" i="2" s="1"/>
  <c r="C15" i="2" s="1"/>
  <c r="JR19" i="2"/>
  <c r="KE19" i="2" s="1"/>
  <c r="JR172" i="2"/>
  <c r="KE172" i="2" s="1"/>
  <c r="JR36" i="2"/>
  <c r="KE36" i="2" s="1"/>
  <c r="JR26" i="2"/>
  <c r="KE26" i="2" s="1"/>
  <c r="JR125" i="2"/>
  <c r="KE125" i="2" s="1"/>
  <c r="JR105" i="2"/>
  <c r="KE105" i="2" s="1"/>
  <c r="JR52" i="2"/>
  <c r="KE52" i="2" s="1"/>
  <c r="JR178" i="2"/>
  <c r="KE178" i="2" s="1"/>
  <c r="JR176" i="2"/>
  <c r="KE176" i="2" s="1"/>
  <c r="JR155" i="2"/>
  <c r="KE155" i="2" s="1"/>
  <c r="JR47" i="2"/>
  <c r="KE47" i="2" s="1"/>
  <c r="JR223" i="2"/>
  <c r="KE223" i="2" s="1"/>
  <c r="JR180" i="2"/>
  <c r="KE180" i="2" s="1"/>
  <c r="JR74" i="2"/>
  <c r="KE74" i="2" s="1"/>
  <c r="JR53" i="2"/>
  <c r="KE53" i="2" s="1"/>
  <c r="JR234" i="2"/>
  <c r="KE234" i="2" s="1"/>
  <c r="JR192" i="2"/>
  <c r="KE192" i="2" s="1"/>
  <c r="JR96" i="2"/>
  <c r="KE96" i="2" s="1"/>
  <c r="JR99" i="2"/>
  <c r="KE99" i="2" s="1"/>
  <c r="JR32" i="2"/>
  <c r="KE32" i="2" s="1"/>
  <c r="JR241" i="2"/>
  <c r="KE241" i="2" s="1"/>
  <c r="JR207" i="2"/>
  <c r="KE207" i="2" s="1"/>
  <c r="JR146" i="2"/>
  <c r="KE146" i="2" s="1"/>
  <c r="JR110" i="2"/>
  <c r="KE110" i="2" s="1"/>
  <c r="JR200" i="2"/>
  <c r="KE200" i="2" s="1"/>
  <c r="JR57" i="2"/>
  <c r="KE57" i="2" s="1"/>
  <c r="JR92" i="2"/>
  <c r="KE92" i="2" s="1"/>
  <c r="JR142" i="2"/>
  <c r="KE142" i="2" s="1"/>
  <c r="JR168" i="2"/>
  <c r="KE168" i="2" s="1"/>
  <c r="JR64" i="2"/>
  <c r="KE64" i="2" s="1"/>
  <c r="JR148" i="2"/>
  <c r="KE148" i="2" s="1"/>
  <c r="JR62" i="2"/>
  <c r="KE62" i="2" s="1"/>
  <c r="JR50" i="2"/>
  <c r="KE50" i="2" s="1"/>
  <c r="JR54" i="2"/>
  <c r="KE54" i="2" s="1"/>
  <c r="JR85" i="2"/>
  <c r="KE85" i="2" s="1"/>
  <c r="JR44" i="2"/>
  <c r="KE44" i="2" s="1"/>
  <c r="JR89" i="2"/>
  <c r="KE89" i="2" s="1"/>
  <c r="JR93" i="2"/>
  <c r="KE93" i="2" s="1"/>
  <c r="JR23" i="2"/>
  <c r="KE23" i="2" s="1"/>
  <c r="JR55" i="2"/>
  <c r="KE55" i="2" s="1"/>
  <c r="JR251" i="2"/>
  <c r="KE251" i="2" s="1"/>
  <c r="JR235" i="2"/>
  <c r="KE235" i="2" s="1"/>
  <c r="JR219" i="2"/>
  <c r="KE219" i="2" s="1"/>
  <c r="JR195" i="2"/>
  <c r="KE195" i="2" s="1"/>
  <c r="JR196" i="2"/>
  <c r="KE196" i="2" s="1"/>
  <c r="JR153" i="2"/>
  <c r="KE153" i="2" s="1"/>
  <c r="JR130" i="2"/>
  <c r="KE130" i="2" s="1"/>
  <c r="JR98" i="2"/>
  <c r="KE98" i="2" s="1"/>
  <c r="JR65" i="2"/>
  <c r="KE65" i="2" s="1"/>
  <c r="JR103" i="2"/>
  <c r="KE103" i="2" s="1"/>
  <c r="JR29" i="2"/>
  <c r="KE29" i="2" s="1"/>
  <c r="JR61" i="2"/>
  <c r="KE61" i="2" s="1"/>
  <c r="JR246" i="2"/>
  <c r="KE246" i="2" s="1"/>
  <c r="JR230" i="2"/>
  <c r="KE230" i="2" s="1"/>
  <c r="JR214" i="2"/>
  <c r="KE214" i="2" s="1"/>
  <c r="JR185" i="2"/>
  <c r="KE185" i="2" s="1"/>
  <c r="JR166" i="2"/>
  <c r="KE166" i="2" s="1"/>
  <c r="JR194" i="2"/>
  <c r="KE194" i="2" s="1"/>
  <c r="JR120" i="2"/>
  <c r="KE120" i="2" s="1"/>
  <c r="JR88" i="2"/>
  <c r="KE88" i="2" s="1"/>
  <c r="JR143" i="2"/>
  <c r="KE143" i="2" s="1"/>
  <c r="JR115" i="2"/>
  <c r="KE115" i="2" s="1"/>
  <c r="JR137" i="2"/>
  <c r="KE137" i="2" s="1"/>
  <c r="JR27" i="2"/>
  <c r="KE27" i="2" s="1"/>
  <c r="JR59" i="2"/>
  <c r="KE59" i="2" s="1"/>
  <c r="JR253" i="2"/>
  <c r="KE253" i="2" s="1"/>
  <c r="JR237" i="2"/>
  <c r="KE237" i="2" s="1"/>
  <c r="JR221" i="2"/>
  <c r="KE221" i="2" s="1"/>
  <c r="JR199" i="2"/>
  <c r="KE199" i="2" s="1"/>
  <c r="JR204" i="2"/>
  <c r="KE204" i="2" s="1"/>
  <c r="JR161" i="2"/>
  <c r="KE161" i="2" s="1"/>
  <c r="JR134" i="2"/>
  <c r="KE134" i="2" s="1"/>
  <c r="JR102" i="2"/>
  <c r="KE102" i="2" s="1"/>
  <c r="JR70" i="2"/>
  <c r="KE70" i="2" s="1"/>
  <c r="JR95" i="2"/>
  <c r="KE95" i="2" s="1"/>
  <c r="JR60" i="2"/>
  <c r="KE60" i="2" s="1"/>
  <c r="JR236" i="2"/>
  <c r="KE236" i="2" s="1"/>
  <c r="JR157" i="2"/>
  <c r="KE157" i="2" s="1"/>
  <c r="JR91" i="2"/>
  <c r="KE91" i="2" s="1"/>
  <c r="JR73" i="2"/>
  <c r="KE73" i="2" s="1"/>
  <c r="JR248" i="2"/>
  <c r="KE248" i="2" s="1"/>
  <c r="JR184" i="2"/>
  <c r="KE184" i="2" s="1"/>
  <c r="JR159" i="2"/>
  <c r="KE159" i="2" s="1"/>
  <c r="JR206" i="2"/>
  <c r="KE206" i="2" s="1"/>
  <c r="JR224" i="2"/>
  <c r="KE224" i="2" s="1"/>
  <c r="JR108" i="2"/>
  <c r="KE108" i="2" s="1"/>
  <c r="JR49" i="2"/>
  <c r="KE49" i="2" s="1"/>
  <c r="JR212" i="2"/>
  <c r="KE212" i="2" s="1"/>
  <c r="JR116" i="2"/>
  <c r="KE116" i="2" s="1"/>
  <c r="JR75" i="2"/>
  <c r="KE75" i="2" s="1"/>
  <c r="JR181" i="2"/>
  <c r="KE181" i="2" s="1"/>
  <c r="JR101" i="2"/>
  <c r="KE101" i="2" s="1"/>
  <c r="JR121" i="2"/>
  <c r="KE121" i="2" s="1"/>
  <c r="JR22" i="2"/>
  <c r="KE22" i="2" s="1"/>
  <c r="JR77" i="2"/>
  <c r="KE77" i="2" s="1"/>
  <c r="JR133" i="2"/>
  <c r="KE133" i="2" s="1"/>
  <c r="JR113" i="2"/>
  <c r="KE113" i="2" s="1"/>
  <c r="JR129" i="2"/>
  <c r="KE129" i="2" s="1"/>
  <c r="JR42" i="2"/>
  <c r="KE42" i="2" s="1"/>
  <c r="JR28" i="2"/>
  <c r="KE28" i="2" s="1"/>
  <c r="JR34" i="2"/>
  <c r="KE34" i="2" s="1"/>
  <c r="JR31" i="2"/>
  <c r="KE31" i="2" s="1"/>
  <c r="JR63" i="2"/>
  <c r="KE63" i="2" s="1"/>
  <c r="JR247" i="2"/>
  <c r="KE247" i="2" s="1"/>
  <c r="JR231" i="2"/>
  <c r="KE231" i="2" s="1"/>
  <c r="JR215" i="2"/>
  <c r="KE215" i="2" s="1"/>
  <c r="JR187" i="2"/>
  <c r="KE187" i="2" s="1"/>
  <c r="JR173" i="2"/>
  <c r="KE173" i="2" s="1"/>
  <c r="JR202" i="2"/>
  <c r="KE202" i="2" s="1"/>
  <c r="JR122" i="2"/>
  <c r="KE122" i="2" s="1"/>
  <c r="JR90" i="2"/>
  <c r="KE90" i="2" s="1"/>
  <c r="JR151" i="2"/>
  <c r="KE151" i="2" s="1"/>
  <c r="JR56" i="2"/>
  <c r="KE56" i="2" s="1"/>
  <c r="JR37" i="2"/>
  <c r="KE37" i="2" s="1"/>
  <c r="JR258" i="2"/>
  <c r="KE258" i="2" s="1"/>
  <c r="JR242" i="2"/>
  <c r="KE242" i="2" s="1"/>
  <c r="JR226" i="2"/>
  <c r="KE226" i="2" s="1"/>
  <c r="JR209" i="2"/>
  <c r="KE209" i="2" s="1"/>
  <c r="JR177" i="2"/>
  <c r="KE177" i="2" s="1"/>
  <c r="JR150" i="2"/>
  <c r="KE150" i="2" s="1"/>
  <c r="JR152" i="2"/>
  <c r="KE152" i="2" s="1"/>
  <c r="JR112" i="2"/>
  <c r="KE112" i="2" s="1"/>
  <c r="JR80" i="2"/>
  <c r="KE80" i="2" s="1"/>
  <c r="JR67" i="2"/>
  <c r="KE67" i="2" s="1"/>
  <c r="JR131" i="2"/>
  <c r="KE131" i="2" s="1"/>
  <c r="JR48" i="2"/>
  <c r="KE48" i="2" s="1"/>
  <c r="JR35" i="2"/>
  <c r="KE35" i="2" s="1"/>
  <c r="JR147" i="2"/>
  <c r="KE147" i="2" s="1"/>
  <c r="JR249" i="2"/>
  <c r="KE249" i="2" s="1"/>
  <c r="JR233" i="2"/>
  <c r="KE233" i="2" s="1"/>
  <c r="JR217" i="2"/>
  <c r="KE217" i="2" s="1"/>
  <c r="JR191" i="2"/>
  <c r="KE191" i="2" s="1"/>
  <c r="JR188" i="2"/>
  <c r="KE188" i="2" s="1"/>
  <c r="JR145" i="2"/>
  <c r="KE145" i="2" s="1"/>
  <c r="JR126" i="2"/>
  <c r="KE126" i="2" s="1"/>
  <c r="JR94" i="2"/>
  <c r="KE94" i="2" s="1"/>
  <c r="JR167" i="2"/>
  <c r="KE167" i="2" s="1"/>
  <c r="JR111" i="2"/>
  <c r="KE111" i="2" s="1"/>
  <c r="JR33" i="2"/>
  <c r="KE33" i="2" s="1"/>
  <c r="JR220" i="2"/>
  <c r="KE220" i="2" s="1"/>
  <c r="JR132" i="2"/>
  <c r="KE132" i="2" s="1"/>
  <c r="JR123" i="2"/>
  <c r="KE123" i="2" s="1"/>
  <c r="JR198" i="2"/>
  <c r="KE198" i="2" s="1"/>
  <c r="JR232" i="2"/>
  <c r="KE232" i="2" s="1"/>
  <c r="JR210" i="2"/>
  <c r="KE210" i="2" s="1"/>
  <c r="JR41" i="2"/>
  <c r="KE41" i="2" s="1"/>
  <c r="JR205" i="2"/>
  <c r="KE205" i="2" s="1"/>
  <c r="JR76" i="2"/>
  <c r="KE76" i="2" s="1"/>
  <c r="JR260" i="2"/>
  <c r="KE260" i="2" s="1"/>
  <c r="JR84" i="2"/>
  <c r="KE84" i="2" s="1"/>
  <c r="JR182" i="2"/>
  <c r="KE182" i="2" s="1"/>
  <c r="JR58" i="2"/>
  <c r="KE58" i="2" s="1"/>
  <c r="JR97" i="2"/>
  <c r="KE97" i="2" s="1"/>
  <c r="JR38" i="2"/>
  <c r="KE38" i="2" s="1"/>
  <c r="JR117" i="2"/>
  <c r="KE117" i="2" s="1"/>
  <c r="JR40" i="2"/>
  <c r="KE40" i="2" s="1"/>
  <c r="JR141" i="2"/>
  <c r="KE141" i="2" s="1"/>
  <c r="JR109" i="2"/>
  <c r="KE109" i="2" s="1"/>
  <c r="JR24" i="2"/>
  <c r="KE24" i="2" s="1"/>
  <c r="JR164" i="2"/>
  <c r="KE164" i="2" s="1"/>
  <c r="JR30" i="2"/>
  <c r="KE30" i="2" s="1"/>
  <c r="JR39" i="2"/>
  <c r="KE39" i="2" s="1"/>
  <c r="JR259" i="2"/>
  <c r="KE259" i="2" s="1"/>
  <c r="JR243" i="2"/>
  <c r="KE243" i="2" s="1"/>
  <c r="JR227" i="2"/>
  <c r="KE227" i="2" s="1"/>
  <c r="JR211" i="2"/>
  <c r="KE211" i="2" s="1"/>
  <c r="JR179" i="2"/>
  <c r="KE179" i="2" s="1"/>
  <c r="JR154" i="2"/>
  <c r="KE154" i="2" s="1"/>
  <c r="JR160" i="2"/>
  <c r="KE160" i="2" s="1"/>
  <c r="JR114" i="2"/>
  <c r="KE114" i="2" s="1"/>
  <c r="JR82" i="2"/>
  <c r="KE82" i="2" s="1"/>
  <c r="JR71" i="2"/>
  <c r="KE71" i="2" s="1"/>
  <c r="JR45" i="2"/>
  <c r="KE45" i="2" s="1"/>
  <c r="JR254" i="2"/>
  <c r="KE254" i="2" s="1"/>
  <c r="JR238" i="2"/>
  <c r="KE238" i="2" s="1"/>
  <c r="JR222" i="2"/>
  <c r="KE222" i="2" s="1"/>
  <c r="JR201" i="2"/>
  <c r="KE201" i="2" s="1"/>
  <c r="JR208" i="2"/>
  <c r="KE208" i="2" s="1"/>
  <c r="JR165" i="2"/>
  <c r="KE165" i="2" s="1"/>
  <c r="JR136" i="2"/>
  <c r="KE136" i="2" s="1"/>
  <c r="JR104" i="2"/>
  <c r="KE104" i="2" s="1"/>
  <c r="JR72" i="2"/>
  <c r="KE72" i="2" s="1"/>
  <c r="JR83" i="2"/>
  <c r="KE83" i="2" s="1"/>
  <c r="JR190" i="2"/>
  <c r="KE190" i="2" s="1"/>
  <c r="JR46" i="2"/>
  <c r="KE46" i="2" s="1"/>
  <c r="JR43" i="2"/>
  <c r="KE43" i="2" s="1"/>
  <c r="JR163" i="2"/>
  <c r="KE163" i="2" s="1"/>
  <c r="JR245" i="2"/>
  <c r="KE245" i="2" s="1"/>
  <c r="JR229" i="2"/>
  <c r="KE229" i="2" s="1"/>
  <c r="JR213" i="2"/>
  <c r="KE213" i="2" s="1"/>
  <c r="JR183" i="2"/>
  <c r="KE183" i="2" s="1"/>
  <c r="JR162" i="2"/>
  <c r="KE162" i="2" s="1"/>
  <c r="JR186" i="2"/>
  <c r="KE186" i="2" s="1"/>
  <c r="JR118" i="2"/>
  <c r="KE118" i="2" s="1"/>
  <c r="JR86" i="2"/>
  <c r="KE86" i="2" s="1"/>
  <c r="JR68" i="2"/>
  <c r="KE68" i="2" s="1"/>
  <c r="JR127" i="2"/>
  <c r="KE127" i="2" s="1"/>
  <c r="JR66" i="2"/>
  <c r="KE66" i="2" s="1"/>
  <c r="JR197" i="2"/>
  <c r="KE197" i="2" s="1"/>
  <c r="JR100" i="2"/>
  <c r="KE100" i="2" s="1"/>
  <c r="JR140" i="2"/>
  <c r="KE140" i="2" s="1"/>
  <c r="JR25" i="2"/>
  <c r="KE25" i="2" s="1"/>
  <c r="JR216" i="2"/>
  <c r="KE216" i="2" s="1"/>
  <c r="JR124" i="2"/>
  <c r="KE124" i="2" s="1"/>
  <c r="JR135" i="2"/>
  <c r="KE135" i="2" s="1"/>
  <c r="JR256" i="2"/>
  <c r="KE256" i="2" s="1"/>
  <c r="JR174" i="2"/>
  <c r="KE174" i="2" s="1"/>
  <c r="JR119" i="2"/>
  <c r="KE119" i="2" s="1"/>
  <c r="JR244" i="2"/>
  <c r="KE244" i="2" s="1"/>
  <c r="JR158" i="2"/>
  <c r="KE158" i="2" s="1"/>
  <c r="JR139" i="2"/>
  <c r="KE139" i="2" s="1"/>
  <c r="JR81" i="2"/>
  <c r="KE81" i="2" s="1"/>
  <c r="JR255" i="2"/>
  <c r="KE255" i="2" s="1"/>
  <c r="JR239" i="2"/>
  <c r="KE239" i="2" s="1"/>
  <c r="JR203" i="2"/>
  <c r="KE203" i="2" s="1"/>
  <c r="JR170" i="2"/>
  <c r="KE170" i="2" s="1"/>
  <c r="JR138" i="2"/>
  <c r="KE138" i="2" s="1"/>
  <c r="JR106" i="2"/>
  <c r="KE106" i="2" s="1"/>
  <c r="JR87" i="2"/>
  <c r="KE87" i="2" s="1"/>
  <c r="JR21" i="2"/>
  <c r="KE21" i="2" s="1"/>
  <c r="JR250" i="2"/>
  <c r="KE250" i="2" s="1"/>
  <c r="JR218" i="2"/>
  <c r="KE218" i="2" s="1"/>
  <c r="JR193" i="2"/>
  <c r="KE193" i="2" s="1"/>
  <c r="JR149" i="2"/>
  <c r="KE149" i="2" s="1"/>
  <c r="JR128" i="2"/>
  <c r="KE128" i="2" s="1"/>
  <c r="JR169" i="2"/>
  <c r="KE169" i="2" s="1"/>
  <c r="JR51" i="2"/>
  <c r="KE51" i="2" s="1"/>
  <c r="JR257" i="2"/>
  <c r="KE257" i="2" s="1"/>
  <c r="JR225" i="2"/>
  <c r="KE225" i="2" s="1"/>
  <c r="JR175" i="2"/>
  <c r="KE175" i="2" s="1"/>
  <c r="JR144" i="2"/>
  <c r="KE144" i="2" s="1"/>
  <c r="JR78" i="2"/>
  <c r="KE78" i="2" s="1"/>
  <c r="JR79" i="2"/>
  <c r="KE79" i="2" s="1"/>
  <c r="JR156" i="2"/>
  <c r="KE156" i="2" s="1"/>
  <c r="JR252" i="2"/>
  <c r="KE252" i="2" s="1"/>
  <c r="JR69" i="2"/>
  <c r="KE69" i="2" s="1"/>
  <c r="JR107" i="2"/>
  <c r="KE107" i="2" s="1"/>
  <c r="JR189" i="2"/>
  <c r="KE189" i="2" s="1"/>
  <c r="JR171" i="2"/>
  <c r="KE171" i="2" s="1"/>
  <c r="JR240" i="2"/>
  <c r="KE240" i="2" s="1"/>
  <c r="JR228" i="2"/>
  <c r="KE228" i="2" s="1"/>
  <c r="JR16" i="2"/>
  <c r="KE16" i="2" s="1"/>
  <c r="JR20" i="2"/>
  <c r="KE20" i="2" s="1"/>
  <c r="DY20" i="2" s="1"/>
  <c r="C20" i="2" s="1"/>
  <c r="KD10" i="2"/>
  <c r="JD10" i="2" s="1"/>
  <c r="IQ10" i="2"/>
  <c r="BB15" i="4"/>
  <c r="BC15" i="4"/>
  <c r="JR12" i="2"/>
  <c r="KE12" i="2" s="1"/>
  <c r="JR13" i="2"/>
  <c r="KE13" i="2" s="1"/>
  <c r="JR17" i="2"/>
  <c r="KE17" i="2" s="1"/>
  <c r="JQ198" i="2"/>
  <c r="KD198" i="2" s="1"/>
  <c r="JQ182" i="2"/>
  <c r="KD182" i="2" s="1"/>
  <c r="JQ67" i="2"/>
  <c r="KD67" i="2" s="1"/>
  <c r="JQ131" i="2"/>
  <c r="KD131" i="2" s="1"/>
  <c r="JQ251" i="2"/>
  <c r="KD251" i="2" s="1"/>
  <c r="JQ235" i="2"/>
  <c r="KD235" i="2" s="1"/>
  <c r="JQ221" i="2"/>
  <c r="KD221" i="2" s="1"/>
  <c r="JQ185" i="2"/>
  <c r="KD185" i="2" s="1"/>
  <c r="JQ143" i="2"/>
  <c r="KD143" i="2" s="1"/>
  <c r="JQ142" i="2"/>
  <c r="KD142" i="2" s="1"/>
  <c r="JQ57" i="2"/>
  <c r="KD57" i="2" s="1"/>
  <c r="JQ41" i="2"/>
  <c r="KD41" i="2" s="1"/>
  <c r="JQ25" i="2"/>
  <c r="KD25" i="2" s="1"/>
  <c r="JQ202" i="2"/>
  <c r="KD202" i="2" s="1"/>
  <c r="JQ124" i="2"/>
  <c r="KD124" i="2" s="1"/>
  <c r="JQ92" i="2"/>
  <c r="KD92" i="2" s="1"/>
  <c r="JQ93" i="2"/>
  <c r="KD93" i="2" s="1"/>
  <c r="JQ95" i="2"/>
  <c r="KD95" i="2" s="1"/>
  <c r="JQ254" i="2"/>
  <c r="KD254" i="2" s="1"/>
  <c r="JQ238" i="2"/>
  <c r="KD238" i="2" s="1"/>
  <c r="JQ212" i="2"/>
  <c r="KD212" i="2" s="1"/>
  <c r="JQ191" i="2"/>
  <c r="KD191" i="2" s="1"/>
  <c r="JQ155" i="2"/>
  <c r="KD155" i="2" s="1"/>
  <c r="JQ154" i="2"/>
  <c r="KD154" i="2" s="1"/>
  <c r="JQ60" i="2"/>
  <c r="KD60" i="2" s="1"/>
  <c r="JQ44" i="2"/>
  <c r="KD44" i="2" s="1"/>
  <c r="JQ28" i="2"/>
  <c r="KD28" i="2" s="1"/>
  <c r="JQ194" i="2"/>
  <c r="KD194" i="2" s="1"/>
  <c r="JQ122" i="2"/>
  <c r="KD122" i="2" s="1"/>
  <c r="JQ90" i="2"/>
  <c r="KD90" i="2" s="1"/>
  <c r="JQ97" i="2"/>
  <c r="KD97" i="2" s="1"/>
  <c r="JQ121" i="2"/>
  <c r="KD121" i="2" s="1"/>
  <c r="JQ123" i="2"/>
  <c r="KD123" i="2" s="1"/>
  <c r="JQ249" i="2"/>
  <c r="KD249" i="2" s="1"/>
  <c r="JQ233" i="2"/>
  <c r="KD233" i="2" s="1"/>
  <c r="JQ213" i="2"/>
  <c r="KD213" i="2" s="1"/>
  <c r="JQ181" i="2"/>
  <c r="KD181" i="2" s="1"/>
  <c r="JQ204" i="2"/>
  <c r="KD204" i="2" s="1"/>
  <c r="JQ215" i="2"/>
  <c r="KD215" i="2" s="1"/>
  <c r="JQ55" i="2"/>
  <c r="KD55" i="2" s="1"/>
  <c r="JQ39" i="2"/>
  <c r="KD39" i="2" s="1"/>
  <c r="JQ23" i="2"/>
  <c r="KD23" i="2" s="1"/>
  <c r="JQ186" i="2"/>
  <c r="KD186" i="2" s="1"/>
  <c r="JQ120" i="2"/>
  <c r="KD120" i="2" s="1"/>
  <c r="JQ88" i="2"/>
  <c r="KD88" i="2" s="1"/>
  <c r="JQ113" i="2"/>
  <c r="KD113" i="2" s="1"/>
  <c r="JQ236" i="2"/>
  <c r="KD236" i="2" s="1"/>
  <c r="JQ146" i="2"/>
  <c r="KD146" i="2" s="1"/>
  <c r="JQ210" i="2"/>
  <c r="KD210" i="2" s="1"/>
  <c r="JQ149" i="2"/>
  <c r="KD149" i="2" s="1"/>
  <c r="JQ248" i="2"/>
  <c r="KD248" i="2" s="1"/>
  <c r="JQ200" i="2"/>
  <c r="KD200" i="2" s="1"/>
  <c r="JQ22" i="2"/>
  <c r="KD22" i="2" s="1"/>
  <c r="JQ89" i="2"/>
  <c r="KD89" i="2" s="1"/>
  <c r="JQ240" i="2"/>
  <c r="KD240" i="2" s="1"/>
  <c r="JQ162" i="2"/>
  <c r="KD162" i="2" s="1"/>
  <c r="JQ117" i="2"/>
  <c r="KD117" i="2" s="1"/>
  <c r="JQ244" i="2"/>
  <c r="KD244" i="2" s="1"/>
  <c r="JQ184" i="2"/>
  <c r="KD184" i="2" s="1"/>
  <c r="JQ180" i="2"/>
  <c r="KD180" i="2" s="1"/>
  <c r="JQ255" i="2"/>
  <c r="KD255" i="2" s="1"/>
  <c r="JQ258" i="2"/>
  <c r="KD258" i="2" s="1"/>
  <c r="JQ199" i="2"/>
  <c r="KD199" i="2" s="1"/>
  <c r="JQ170" i="2"/>
  <c r="KD170" i="2" s="1"/>
  <c r="JQ48" i="2"/>
  <c r="KD48" i="2" s="1"/>
  <c r="JQ98" i="2"/>
  <c r="KD98" i="2" s="1"/>
  <c r="JQ101" i="2"/>
  <c r="KD101" i="2" s="1"/>
  <c r="JQ253" i="2"/>
  <c r="KD253" i="2" s="1"/>
  <c r="JQ229" i="2"/>
  <c r="KD229" i="2" s="1"/>
  <c r="JQ151" i="2"/>
  <c r="KD151" i="2" s="1"/>
  <c r="JQ59" i="2"/>
  <c r="KD59" i="2" s="1"/>
  <c r="JQ223" i="2"/>
  <c r="KD223" i="2" s="1"/>
  <c r="JQ96" i="2"/>
  <c r="KD96" i="2" s="1"/>
  <c r="JQ252" i="2"/>
  <c r="KD252" i="2" s="1"/>
  <c r="JQ26" i="2"/>
  <c r="KD26" i="2" s="1"/>
  <c r="JQ190" i="2"/>
  <c r="KD190" i="2" s="1"/>
  <c r="JQ38" i="2"/>
  <c r="KD38" i="2" s="1"/>
  <c r="JQ163" i="2"/>
  <c r="KD163" i="2" s="1"/>
  <c r="JQ70" i="2"/>
  <c r="KD70" i="2" s="1"/>
  <c r="JQ175" i="2"/>
  <c r="KD175" i="2" s="1"/>
  <c r="JQ78" i="2"/>
  <c r="KD78" i="2" s="1"/>
  <c r="JQ206" i="2"/>
  <c r="KD206" i="2" s="1"/>
  <c r="JQ81" i="2"/>
  <c r="KD81" i="2" s="1"/>
  <c r="JQ73" i="2"/>
  <c r="KD73" i="2" s="1"/>
  <c r="JQ83" i="2"/>
  <c r="KD83" i="2" s="1"/>
  <c r="JQ156" i="2"/>
  <c r="KD156" i="2" s="1"/>
  <c r="JQ247" i="2"/>
  <c r="KD247" i="2" s="1"/>
  <c r="JQ230" i="2"/>
  <c r="KD230" i="2" s="1"/>
  <c r="JQ209" i="2"/>
  <c r="KD209" i="2" s="1"/>
  <c r="JQ219" i="2"/>
  <c r="KD219" i="2" s="1"/>
  <c r="JQ196" i="2"/>
  <c r="KD196" i="2" s="1"/>
  <c r="JQ174" i="2"/>
  <c r="KD174" i="2" s="1"/>
  <c r="JQ53" i="2"/>
  <c r="KD53" i="2" s="1"/>
  <c r="JQ37" i="2"/>
  <c r="KD37" i="2" s="1"/>
  <c r="JQ21" i="2"/>
  <c r="KD21" i="2" s="1"/>
  <c r="JQ168" i="2"/>
  <c r="KD168" i="2" s="1"/>
  <c r="JQ116" i="2"/>
  <c r="KD116" i="2" s="1"/>
  <c r="JQ84" i="2"/>
  <c r="KD84" i="2" s="1"/>
  <c r="JQ133" i="2"/>
  <c r="KD133" i="2" s="1"/>
  <c r="JQ111" i="2"/>
  <c r="KD111" i="2" s="1"/>
  <c r="JQ250" i="2"/>
  <c r="KD250" i="2" s="1"/>
  <c r="JQ234" i="2"/>
  <c r="KD234" i="2" s="1"/>
  <c r="JQ217" i="2"/>
  <c r="KD217" i="2" s="1"/>
  <c r="JQ183" i="2"/>
  <c r="KD183" i="2" s="1"/>
  <c r="JQ208" i="2"/>
  <c r="KD208" i="2" s="1"/>
  <c r="JQ231" i="2"/>
  <c r="KD231" i="2" s="1"/>
  <c r="JQ56" i="2"/>
  <c r="KD56" i="2" s="1"/>
  <c r="JQ40" i="2"/>
  <c r="KD40" i="2" s="1"/>
  <c r="JQ24" i="2"/>
  <c r="KD24" i="2" s="1"/>
  <c r="JQ160" i="2"/>
  <c r="KD160" i="2" s="1"/>
  <c r="JQ114" i="2"/>
  <c r="KD114" i="2" s="1"/>
  <c r="JQ82" i="2"/>
  <c r="KD82" i="2" s="1"/>
  <c r="JQ165" i="2"/>
  <c r="KD165" i="2" s="1"/>
  <c r="JQ75" i="2"/>
  <c r="KD75" i="2" s="1"/>
  <c r="JQ139" i="2"/>
  <c r="KD139" i="2" s="1"/>
  <c r="JQ245" i="2"/>
  <c r="KD245" i="2" s="1"/>
  <c r="JQ226" i="2"/>
  <c r="KD226" i="2" s="1"/>
  <c r="JQ205" i="2"/>
  <c r="KD205" i="2" s="1"/>
  <c r="JQ176" i="2"/>
  <c r="KD176" i="2" s="1"/>
  <c r="JQ188" i="2"/>
  <c r="KD188" i="2" s="1"/>
  <c r="JQ153" i="2"/>
  <c r="KD153" i="2" s="1"/>
  <c r="JQ51" i="2"/>
  <c r="KD51" i="2" s="1"/>
  <c r="JQ35" i="2"/>
  <c r="KD35" i="2" s="1"/>
  <c r="JQ152" i="2"/>
  <c r="KD152" i="2" s="1"/>
  <c r="JQ112" i="2"/>
  <c r="KD112" i="2" s="1"/>
  <c r="JQ80" i="2"/>
  <c r="KD80" i="2" s="1"/>
  <c r="JQ68" i="2"/>
  <c r="KD68" i="2" s="1"/>
  <c r="JQ225" i="2"/>
  <c r="KD225" i="2" s="1"/>
  <c r="JQ58" i="2"/>
  <c r="KD58" i="2" s="1"/>
  <c r="JQ126" i="2"/>
  <c r="KD126" i="2" s="1"/>
  <c r="JQ71" i="2"/>
  <c r="KD71" i="2" s="1"/>
  <c r="JQ232" i="2"/>
  <c r="KD232" i="2" s="1"/>
  <c r="JQ179" i="2"/>
  <c r="KD179" i="2" s="1"/>
  <c r="JQ177" i="2"/>
  <c r="KD177" i="2" s="1"/>
  <c r="JQ141" i="2"/>
  <c r="KD141" i="2" s="1"/>
  <c r="JQ216" i="2"/>
  <c r="KD216" i="2" s="1"/>
  <c r="JQ62" i="2"/>
  <c r="KD62" i="2" s="1"/>
  <c r="JQ134" i="2"/>
  <c r="KD134" i="2" s="1"/>
  <c r="JQ105" i="2"/>
  <c r="KD105" i="2" s="1"/>
  <c r="JQ224" i="2"/>
  <c r="KD224" i="2" s="1"/>
  <c r="JQ145" i="2"/>
  <c r="KD145" i="2" s="1"/>
  <c r="JQ144" i="2"/>
  <c r="KD144" i="2" s="1"/>
  <c r="JQ214" i="2"/>
  <c r="KD214" i="2" s="1"/>
  <c r="JQ256" i="2"/>
  <c r="KD256" i="2" s="1"/>
  <c r="JQ164" i="2"/>
  <c r="KD164" i="2" s="1"/>
  <c r="JQ125" i="2"/>
  <c r="KD125" i="2" s="1"/>
  <c r="JQ109" i="2"/>
  <c r="KD109" i="2" s="1"/>
  <c r="JQ99" i="2"/>
  <c r="KD99" i="2" s="1"/>
  <c r="JQ259" i="2"/>
  <c r="KD259" i="2" s="1"/>
  <c r="JQ243" i="2"/>
  <c r="KD243" i="2" s="1"/>
  <c r="JQ222" i="2"/>
  <c r="KD222" i="2" s="1"/>
  <c r="JQ201" i="2"/>
  <c r="KD201" i="2" s="1"/>
  <c r="JQ172" i="2"/>
  <c r="KD172" i="2" s="1"/>
  <c r="JQ173" i="2"/>
  <c r="KD173" i="2" s="1"/>
  <c r="JQ66" i="2"/>
  <c r="KD66" i="2" s="1"/>
  <c r="JQ49" i="2"/>
  <c r="KD49" i="2" s="1"/>
  <c r="JQ33" i="2"/>
  <c r="KD33" i="2" s="1"/>
  <c r="JQ140" i="2"/>
  <c r="KD140" i="2" s="1"/>
  <c r="JQ108" i="2"/>
  <c r="KD108" i="2" s="1"/>
  <c r="JQ76" i="2"/>
  <c r="KD76" i="2" s="1"/>
  <c r="JQ77" i="2"/>
  <c r="KD77" i="2" s="1"/>
  <c r="JQ127" i="2"/>
  <c r="KD127" i="2" s="1"/>
  <c r="JQ246" i="2"/>
  <c r="KD246" i="2" s="1"/>
  <c r="JQ228" i="2"/>
  <c r="KD228" i="2" s="1"/>
  <c r="JQ207" i="2"/>
  <c r="KD207" i="2" s="1"/>
  <c r="JQ211" i="2"/>
  <c r="KD211" i="2" s="1"/>
  <c r="JQ192" i="2"/>
  <c r="KD192" i="2" s="1"/>
  <c r="JQ161" i="2"/>
  <c r="KD161" i="2" s="1"/>
  <c r="JQ52" i="2"/>
  <c r="KD52" i="2" s="1"/>
  <c r="JQ36" i="2"/>
  <c r="KD36" i="2" s="1"/>
  <c r="JQ138" i="2"/>
  <c r="KD138" i="2" s="1"/>
  <c r="JQ106" i="2"/>
  <c r="KD106" i="2" s="1"/>
  <c r="JQ74" i="2"/>
  <c r="KD74" i="2" s="1"/>
  <c r="JQ157" i="2"/>
  <c r="KD157" i="2" s="1"/>
  <c r="JQ91" i="2"/>
  <c r="KD91" i="2" s="1"/>
  <c r="JQ257" i="2"/>
  <c r="KD257" i="2" s="1"/>
  <c r="JQ241" i="2"/>
  <c r="KD241" i="2" s="1"/>
  <c r="JQ218" i="2"/>
  <c r="KD218" i="2" s="1"/>
  <c r="JQ197" i="2"/>
  <c r="KD197" i="2" s="1"/>
  <c r="JQ167" i="2"/>
  <c r="KD167" i="2" s="1"/>
  <c r="JQ166" i="2"/>
  <c r="KD166" i="2" s="1"/>
  <c r="JQ63" i="2"/>
  <c r="KD63" i="2" s="1"/>
  <c r="JQ47" i="2"/>
  <c r="KD47" i="2" s="1"/>
  <c r="JQ31" i="2"/>
  <c r="KD31" i="2" s="1"/>
  <c r="JQ136" i="2"/>
  <c r="KD136" i="2" s="1"/>
  <c r="JQ104" i="2"/>
  <c r="KD104" i="2" s="1"/>
  <c r="JQ72" i="2"/>
  <c r="KD72" i="2" s="1"/>
  <c r="JQ87" i="2"/>
  <c r="KD87" i="2" s="1"/>
  <c r="JQ187" i="2"/>
  <c r="KD187" i="2" s="1"/>
  <c r="JQ42" i="2"/>
  <c r="KD42" i="2" s="1"/>
  <c r="JQ94" i="2"/>
  <c r="KD94" i="2" s="1"/>
  <c r="JQ135" i="2"/>
  <c r="KD135" i="2" s="1"/>
  <c r="JQ171" i="2"/>
  <c r="KD171" i="2" s="1"/>
  <c r="JQ54" i="2"/>
  <c r="KD54" i="2" s="1"/>
  <c r="JQ118" i="2"/>
  <c r="KD118" i="2" s="1"/>
  <c r="JQ103" i="2"/>
  <c r="KD103" i="2" s="1"/>
  <c r="JQ195" i="2"/>
  <c r="KD195" i="2" s="1"/>
  <c r="JQ46" i="2"/>
  <c r="KD46" i="2" s="1"/>
  <c r="JQ102" i="2"/>
  <c r="KD102" i="2" s="1"/>
  <c r="JQ119" i="2"/>
  <c r="KD119" i="2" s="1"/>
  <c r="JQ203" i="2"/>
  <c r="KD203" i="2" s="1"/>
  <c r="JQ50" i="2"/>
  <c r="KD50" i="2" s="1"/>
  <c r="JQ110" i="2"/>
  <c r="KD110" i="2" s="1"/>
  <c r="JQ178" i="2"/>
  <c r="KD178" i="2" s="1"/>
  <c r="JQ137" i="2"/>
  <c r="KD137" i="2" s="1"/>
  <c r="JQ148" i="2"/>
  <c r="KD148" i="2" s="1"/>
  <c r="JQ115" i="2"/>
  <c r="KD115" i="2" s="1"/>
  <c r="JQ239" i="2"/>
  <c r="KD239" i="2" s="1"/>
  <c r="JQ193" i="2"/>
  <c r="KD193" i="2" s="1"/>
  <c r="JQ159" i="2"/>
  <c r="KD159" i="2" s="1"/>
  <c r="JQ158" i="2"/>
  <c r="KD158" i="2" s="1"/>
  <c r="JQ61" i="2"/>
  <c r="KD61" i="2" s="1"/>
  <c r="JQ45" i="2"/>
  <c r="KD45" i="2" s="1"/>
  <c r="JQ29" i="2"/>
  <c r="KD29" i="2" s="1"/>
  <c r="JQ132" i="2"/>
  <c r="KD132" i="2" s="1"/>
  <c r="JQ100" i="2"/>
  <c r="KD100" i="2" s="1"/>
  <c r="JQ69" i="2"/>
  <c r="KD69" i="2" s="1"/>
  <c r="JQ79" i="2"/>
  <c r="KD79" i="2" s="1"/>
  <c r="JQ242" i="2"/>
  <c r="KD242" i="2" s="1"/>
  <c r="JQ220" i="2"/>
  <c r="KD220" i="2" s="1"/>
  <c r="JQ169" i="2"/>
  <c r="KD169" i="2" s="1"/>
  <c r="JQ64" i="2"/>
  <c r="KD64" i="2" s="1"/>
  <c r="JQ32" i="2"/>
  <c r="KD32" i="2" s="1"/>
  <c r="JQ130" i="2"/>
  <c r="KD130" i="2" s="1"/>
  <c r="JQ65" i="2"/>
  <c r="KD65" i="2" s="1"/>
  <c r="JQ107" i="2"/>
  <c r="KD107" i="2" s="1"/>
  <c r="JQ237" i="2"/>
  <c r="KD237" i="2" s="1"/>
  <c r="JQ189" i="2"/>
  <c r="KD189" i="2" s="1"/>
  <c r="JQ150" i="2"/>
  <c r="KD150" i="2" s="1"/>
  <c r="JQ43" i="2"/>
  <c r="KD43" i="2" s="1"/>
  <c r="JQ27" i="2"/>
  <c r="KD27" i="2" s="1"/>
  <c r="JQ128" i="2"/>
  <c r="KD128" i="2" s="1"/>
  <c r="JQ85" i="2"/>
  <c r="KD85" i="2" s="1"/>
  <c r="JQ147" i="2"/>
  <c r="KD147" i="2" s="1"/>
  <c r="JQ129" i="2"/>
  <c r="KD129" i="2" s="1"/>
  <c r="JQ227" i="2"/>
  <c r="KD227" i="2" s="1"/>
  <c r="JQ86" i="2"/>
  <c r="KD86" i="2" s="1"/>
  <c r="JQ30" i="2"/>
  <c r="KD30" i="2" s="1"/>
  <c r="JQ260" i="2"/>
  <c r="KD260" i="2" s="1"/>
  <c r="JQ34" i="2"/>
  <c r="KD34" i="2" s="1"/>
  <c r="I20" i="2" l="1"/>
  <c r="PX20" i="2" s="1"/>
  <c r="QA20" i="2"/>
  <c r="I15" i="2"/>
  <c r="PX15" i="2" s="1"/>
  <c r="QA15" i="2"/>
  <c r="I18" i="2"/>
  <c r="PX18" i="2" s="1"/>
  <c r="QA18" i="2"/>
  <c r="DY12" i="2"/>
  <c r="C12" i="2" s="1"/>
  <c r="DY14" i="2"/>
  <c r="C14" i="2" s="1"/>
  <c r="DY13" i="2"/>
  <c r="C13" i="2" s="1"/>
  <c r="IQ15" i="2"/>
  <c r="JD15" i="2" s="1"/>
  <c r="IQ20" i="2"/>
  <c r="JD20" i="2" s="1"/>
  <c r="IQ11" i="2"/>
  <c r="JD11" i="2" s="1"/>
  <c r="IQ19" i="2"/>
  <c r="JD19" i="2" s="1"/>
  <c r="IQ16" i="2"/>
  <c r="JD16" i="2" s="1"/>
  <c r="IQ17" i="2"/>
  <c r="JD17" i="2" s="1"/>
  <c r="IQ13" i="2"/>
  <c r="JD13" i="2" s="1"/>
  <c r="IQ18" i="2"/>
  <c r="JD18" i="2" s="1"/>
  <c r="IQ14" i="2"/>
  <c r="JD14" i="2" s="1"/>
  <c r="IQ12" i="2"/>
  <c r="JD12" i="2" s="1"/>
  <c r="DY17" i="2"/>
  <c r="C17" i="2" s="1"/>
  <c r="DY11" i="2"/>
  <c r="C11" i="2" s="1"/>
  <c r="QA11" i="2" s="1"/>
  <c r="BC14" i="4"/>
  <c r="DY19" i="2"/>
  <c r="C19" i="2" s="1"/>
  <c r="DY16" i="2"/>
  <c r="C16" i="2" s="1"/>
  <c r="KE10" i="2"/>
  <c r="JE10" i="2" s="1"/>
  <c r="IR10" i="2"/>
  <c r="BA17" i="4"/>
  <c r="BA49" i="3"/>
  <c r="BB49" i="3" s="1"/>
  <c r="BB16" i="4"/>
  <c r="H15" i="5" l="1"/>
  <c r="I16" i="2"/>
  <c r="PX16" i="2" s="1"/>
  <c r="E16" i="5" s="1"/>
  <c r="QA16" i="2"/>
  <c r="H16" i="5" s="1"/>
  <c r="I17" i="2"/>
  <c r="PX17" i="2" s="1"/>
  <c r="E17" i="5" s="1"/>
  <c r="QA17" i="2"/>
  <c r="H17" i="5" s="1"/>
  <c r="I12" i="2"/>
  <c r="PX12" i="2" s="1"/>
  <c r="QA12" i="2"/>
  <c r="H18" i="5" s="1"/>
  <c r="I19" i="2"/>
  <c r="PX19" i="2" s="1"/>
  <c r="E19" i="5" s="1"/>
  <c r="QA19" i="2"/>
  <c r="H19" i="5" s="1"/>
  <c r="I14" i="2"/>
  <c r="PX14" i="2" s="1"/>
  <c r="E14" i="5" s="1"/>
  <c r="QA14" i="2"/>
  <c r="H14" i="5" s="1"/>
  <c r="I13" i="2"/>
  <c r="PX13" i="2" s="1"/>
  <c r="QA13" i="2"/>
  <c r="H13" i="5" s="1"/>
  <c r="IR19" i="2"/>
  <c r="IR16" i="2"/>
  <c r="IR15" i="2"/>
  <c r="IR12" i="2"/>
  <c r="JE12" i="2" s="1"/>
  <c r="IR17" i="2"/>
  <c r="IR13" i="2"/>
  <c r="IR20" i="2"/>
  <c r="IR18" i="2"/>
  <c r="JE18" i="2" s="1"/>
  <c r="IR14" i="2"/>
  <c r="IR11" i="2"/>
  <c r="JE17" i="2"/>
  <c r="JE20" i="2"/>
  <c r="JE16" i="2"/>
  <c r="JE19" i="2"/>
  <c r="JE13" i="2"/>
  <c r="JE15" i="2"/>
  <c r="JE14" i="2"/>
  <c r="JE11" i="2"/>
  <c r="S30" i="4"/>
  <c r="I11" i="2"/>
  <c r="PX11" i="2" s="1"/>
  <c r="E11" i="5" s="1"/>
  <c r="BC16" i="4"/>
  <c r="BB17" i="4"/>
  <c r="BA18" i="4"/>
  <c r="BA50" i="3"/>
  <c r="BB50" i="3" s="1"/>
  <c r="E13" i="5" l="1"/>
  <c r="E15" i="5"/>
  <c r="E18" i="5"/>
  <c r="H12" i="5"/>
  <c r="H11" i="5"/>
  <c r="E12" i="5"/>
  <c r="H20" i="5"/>
  <c r="E20" i="5"/>
  <c r="BB18" i="4"/>
  <c r="BB19" i="4" s="1"/>
  <c r="B37" i="4" s="1"/>
  <c r="E7" i="5" l="1"/>
  <c r="BC17" i="4"/>
  <c r="BC18" i="4"/>
  <c r="BC19" i="4" l="1"/>
  <c r="B43" i="4" s="1"/>
</calcChain>
</file>

<file path=xl/sharedStrings.xml><?xml version="1.0" encoding="utf-8"?>
<sst xmlns="http://schemas.openxmlformats.org/spreadsheetml/2006/main" count="477" uniqueCount="183">
  <si>
    <t>Every</t>
  </si>
  <si>
    <t>for a Period of 1 Year</t>
  </si>
  <si>
    <t>Starting on</t>
  </si>
  <si>
    <t>2nd</t>
  </si>
  <si>
    <t>Friday</t>
  </si>
  <si>
    <t>of the Month, Starting in</t>
  </si>
  <si>
    <t>of</t>
  </si>
  <si>
    <t>July</t>
  </si>
  <si>
    <t>Bank Holiday</t>
  </si>
  <si>
    <t>Planned Dates</t>
  </si>
  <si>
    <t>Ignore Date</t>
  </si>
  <si>
    <t>Date Over-Ride</t>
  </si>
  <si>
    <t>Final Scheduled Dates</t>
  </si>
  <si>
    <t>Business / Group Name:</t>
  </si>
  <si>
    <t>People are expected to attend at least</t>
  </si>
  <si>
    <t>% of all meetings</t>
  </si>
  <si>
    <t>People aren't allowed to miss more than</t>
  </si>
  <si>
    <t>SSS10100 - Event Attendance Records</t>
  </si>
  <si>
    <t>This spreadsheet was created by:</t>
  </si>
  <si>
    <t>© Sumcor Ltd - Trading as Spreadsheet Solutions</t>
  </si>
  <si>
    <t>A1</t>
  </si>
  <si>
    <t>A2</t>
  </si>
  <si>
    <t>Select</t>
  </si>
  <si>
    <t>Input first date</t>
  </si>
  <si>
    <t>1st</t>
  </si>
  <si>
    <t>3rd</t>
  </si>
  <si>
    <t>4th</t>
  </si>
  <si>
    <t>Last</t>
  </si>
  <si>
    <t>B1</t>
  </si>
  <si>
    <t>Monday</t>
  </si>
  <si>
    <t>Tuesday</t>
  </si>
  <si>
    <t>Wednesday</t>
  </si>
  <si>
    <t>Thursday</t>
  </si>
  <si>
    <t>Saturday</t>
  </si>
  <si>
    <t>Sunday</t>
  </si>
  <si>
    <t>B2</t>
  </si>
  <si>
    <t>January</t>
  </si>
  <si>
    <t>February</t>
  </si>
  <si>
    <t>March</t>
  </si>
  <si>
    <t>April</t>
  </si>
  <si>
    <t>May</t>
  </si>
  <si>
    <t>June</t>
  </si>
  <si>
    <t>August</t>
  </si>
  <si>
    <t>September</t>
  </si>
  <si>
    <t>October</t>
  </si>
  <si>
    <t>November</t>
  </si>
  <si>
    <t>December</t>
  </si>
  <si>
    <t>B3</t>
  </si>
  <si>
    <t>Enter Year (YYYY)</t>
  </si>
  <si>
    <t>Day(s)</t>
  </si>
  <si>
    <t>Month(s)</t>
  </si>
  <si>
    <t>Input %</t>
  </si>
  <si>
    <t>✓</t>
  </si>
  <si>
    <t>✕</t>
  </si>
  <si>
    <t>Mon</t>
  </si>
  <si>
    <t>Tue</t>
  </si>
  <si>
    <t>Wed</t>
  </si>
  <si>
    <t>Thu</t>
  </si>
  <si>
    <t>Fri</t>
  </si>
  <si>
    <t>Sat</t>
  </si>
  <si>
    <t>Sun</t>
  </si>
  <si>
    <t>Option 1</t>
  </si>
  <si>
    <t>Option 2</t>
  </si>
  <si>
    <t>Option 3</t>
  </si>
  <si>
    <t>UK Bank Holidays</t>
  </si>
  <si>
    <t>Day</t>
  </si>
  <si>
    <t>Date</t>
  </si>
  <si>
    <t>Days</t>
  </si>
  <si>
    <t>Diff 1</t>
  </si>
  <si>
    <t>Diff 2</t>
  </si>
  <si>
    <t>Diff 3</t>
  </si>
  <si>
    <t>New Years Day</t>
  </si>
  <si>
    <t>Good Friday</t>
  </si>
  <si>
    <t>Easter Monday</t>
  </si>
  <si>
    <t>Early May Bank Holiday</t>
  </si>
  <si>
    <t>Spring Bank Holiday</t>
  </si>
  <si>
    <t>Summer Bank Holiday</t>
  </si>
  <si>
    <t>Christmas Day</t>
  </si>
  <si>
    <t>Boxing Day</t>
  </si>
  <si>
    <t>Bank Holidays</t>
  </si>
  <si>
    <t>RANK</t>
  </si>
  <si>
    <t>Person Name</t>
  </si>
  <si>
    <t>Date Joined</t>
  </si>
  <si>
    <t>%</t>
  </si>
  <si>
    <t>No.</t>
  </si>
  <si>
    <t>Attended</t>
  </si>
  <si>
    <t>Alerts</t>
  </si>
  <si>
    <t>Individual Details</t>
  </si>
  <si>
    <t>Tick a single block to highlight column in red, untick all to show current week in red.</t>
  </si>
  <si>
    <t>No</t>
  </si>
  <si>
    <t>Event Attendance Register</t>
  </si>
  <si>
    <t>Current Date:</t>
  </si>
  <si>
    <t>Selected Date:</t>
  </si>
  <si>
    <t>Passed/Future:</t>
  </si>
  <si>
    <t>Unused:</t>
  </si>
  <si>
    <t>Highlighted:</t>
  </si>
  <si>
    <t>Event Attendance:</t>
  </si>
  <si>
    <t>Row</t>
  </si>
  <si>
    <t>Text Dates:</t>
  </si>
  <si>
    <t>Mnth</t>
  </si>
  <si>
    <t>Alert A</t>
  </si>
  <si>
    <t>Alert B</t>
  </si>
  <si>
    <t>Alert C</t>
  </si>
  <si>
    <t>A</t>
  </si>
  <si>
    <t>B</t>
  </si>
  <si>
    <t>C</t>
  </si>
  <si>
    <t>P</t>
  </si>
  <si>
    <t>S</t>
  </si>
  <si>
    <t>Attended Per Month - Report</t>
  </si>
  <si>
    <t>Missed Per Month - Report</t>
  </si>
  <si>
    <t>Attended Per Month - Pass/Fail</t>
  </si>
  <si>
    <t>Pass or Fail (Monthly Requirements)</t>
  </si>
  <si>
    <t>Had they been there since the previous month?</t>
  </si>
  <si>
    <t>Events they could have attended</t>
  </si>
  <si>
    <t>Missed in a row</t>
  </si>
  <si>
    <t>Top 10  Attendees</t>
  </si>
  <si>
    <t>Based on Percentage Attendance Rate</t>
  </si>
  <si>
    <t>Based on Number of Meetings Attended</t>
  </si>
  <si>
    <t>Bottom 10  Attendees</t>
  </si>
  <si>
    <t>Rank</t>
  </si>
  <si>
    <t>Rev. Rank</t>
  </si>
  <si>
    <t>Select an Individual to View:</t>
  </si>
  <si>
    <t>Events Attended</t>
  </si>
  <si>
    <t>Events Missed</t>
  </si>
  <si>
    <t>% Pass (A)</t>
  </si>
  <si>
    <t>Month Pass (B)</t>
  </si>
  <si>
    <t>Ranking (%)</t>
  </si>
  <si>
    <t>Sign Up Date</t>
  </si>
  <si>
    <t>Number of Meetings Attended</t>
  </si>
  <si>
    <t>Number of Meetings Missed</t>
  </si>
  <si>
    <t>If an event falls on a bank holiday, either select to ignore it, or put in an over-ride date. You can even just select a bunch of bespoke dates by filling in the dates in the over-ride section. Any dates entered there will over-ride the original date. Any ignored dates will be left out. Once the dates are correct, scroll down further.</t>
  </si>
  <si>
    <t>Adjusting these settings (not the 3 directly above, but the others) once you have already used the register may cause issues as they dates may re-order. Please try and refrain from doing so, but if you have to, make sure that you have ticked the right attendance on the right dates.</t>
  </si>
  <si>
    <r>
      <t xml:space="preserve">This first section is to show how often there is an event, and when they occur. There are two lines below, you only need use on of them (if you use both, it will only accept the bottom one. To see which one has been accepted, check for the </t>
    </r>
    <r>
      <rPr>
        <b/>
        <sz val="8"/>
        <color rgb="FF00B050"/>
        <rFont val="Calibri"/>
        <family val="2"/>
        <scheme val="minor"/>
      </rPr>
      <t>✓</t>
    </r>
    <r>
      <rPr>
        <b/>
        <sz val="8"/>
        <color theme="1"/>
        <rFont val="Calibri"/>
        <family val="2"/>
        <scheme val="minor"/>
      </rPr>
      <t xml:space="preserve"> to the right. The first line lets you choose a repetition every X number of days/months. The second line lets you choose the 1st, 2nd, 3rd, 4th or Last of a specific day of the week each month. Complete any line to see the </t>
    </r>
    <r>
      <rPr>
        <b/>
        <sz val="8"/>
        <color rgb="FF00B050"/>
        <rFont val="Calibri"/>
        <family val="2"/>
        <scheme val="minor"/>
      </rPr>
      <t>✓</t>
    </r>
    <r>
      <rPr>
        <b/>
        <sz val="8"/>
        <color theme="1"/>
        <rFont val="Calibri"/>
        <family val="2"/>
        <scheme val="minor"/>
      </rPr>
      <t>. Once you've done this you'll see the dates below.</t>
    </r>
  </si>
  <si>
    <t>Lastly, you can decide what rules you have for the attendees. Do they need to attend a certain percentage of meetings? Do they have to attend a certain number of meetings per calendar month? Do they need to avoid missing a certain number of meetings in a row? If so, fill in the necessary details below. You can use all of them, or none. Each one will show on the register page, and it will show if each person passes or fails each criteria. If you don't want to use any criteria, simply leave it blank.
Once you have completed what you require here, you can proceed to the register tab.</t>
  </si>
  <si>
    <t>Ranking (Attendance)</t>
  </si>
  <si>
    <t>Your Event</t>
  </si>
  <si>
    <t>time(s) per calendar month</t>
  </si>
  <si>
    <t>meeting(s) in a row</t>
  </si>
  <si>
    <t>DEMO</t>
  </si>
  <si>
    <t>Watch on</t>
  </si>
  <si>
    <t>YouTube</t>
  </si>
  <si>
    <t>In a Row (C)</t>
  </si>
  <si>
    <t>Name</t>
  </si>
  <si>
    <t>Signup Date</t>
  </si>
  <si>
    <t>Overall</t>
  </si>
  <si>
    <t>Out of</t>
  </si>
  <si>
    <t>% Att.</t>
  </si>
  <si>
    <t>Number of Meetings</t>
  </si>
  <si>
    <t>Pass/Fail per Cat.</t>
  </si>
  <si>
    <t>In a Row</t>
  </si>
  <si>
    <t>Maximum Missed</t>
  </si>
  <si>
    <t>Individual List Report</t>
  </si>
  <si>
    <t>Sort Criteria</t>
  </si>
  <si>
    <t>As Per Register</t>
  </si>
  <si>
    <t>Number Attended</t>
  </si>
  <si>
    <t>% Attended</t>
  </si>
  <si>
    <t>This report includes all scheduled meetings between</t>
  </si>
  <si>
    <t>(first scheduled meeting)</t>
  </si>
  <si>
    <t>and</t>
  </si>
  <si>
    <t>(date of report or last event)</t>
  </si>
  <si>
    <t>Please select</t>
  </si>
  <si>
    <t>Average Attendance Rate:</t>
  </si>
  <si>
    <t>Overall Pass Rate:</t>
  </si>
  <si>
    <t>Fail:</t>
  </si>
  <si>
    <t>Pass:</t>
  </si>
  <si>
    <t>Sorter</t>
  </si>
  <si>
    <t>A:</t>
  </si>
  <si>
    <t>B:</t>
  </si>
  <si>
    <t>C:</t>
  </si>
  <si>
    <t>Times/Month</t>
  </si>
  <si>
    <t>% Attendance</t>
  </si>
  <si>
    <t>Thanks for trying this Event Attendance Report Spreadsheet.
Please read the instructions below and complete the required fields before continuing.</t>
  </si>
  <si>
    <t>Person 1</t>
  </si>
  <si>
    <t>Person 2</t>
  </si>
  <si>
    <t>Person 3</t>
  </si>
  <si>
    <t>Person 4</t>
  </si>
  <si>
    <t>Person 5</t>
  </si>
  <si>
    <t>Person 6</t>
  </si>
  <si>
    <t>Person 7</t>
  </si>
  <si>
    <t>Person 8</t>
  </si>
  <si>
    <t>Person 9</t>
  </si>
  <si>
    <t>Person 10</t>
  </si>
  <si>
    <t>Input each attendee on each noew line, by simply adding their name and the date when they joined. If they joined before the start of this document, you can transfer the date or leave it blank. All you need to do then is tick the relevant column after each event, depending on who attended. You can sort by any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</si>
</sst>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 dd\ mmmm\ yyyy"/>
    <numFmt numFmtId="165" formatCode="ddd\,\ dd\ mmm\ yyyy"/>
    <numFmt numFmtId="166" formatCode="[$-F800]dddd\,\ mmmm\ dd\,\ yyyy"/>
    <numFmt numFmtId="167" formatCode="dddd\,\ dd\ mmmm\ yyyy"/>
  </numFmts>
  <fonts count="25" x14ac:knownFonts="1">
    <font>
      <sz val="11"/>
      <color theme="1"/>
      <name val="Calibri"/>
      <family val="2"/>
      <scheme val="minor"/>
    </font>
    <font>
      <b/>
      <sz val="11"/>
      <color theme="0"/>
      <name val="Calibri"/>
      <family val="2"/>
      <scheme val="minor"/>
    </font>
    <font>
      <b/>
      <sz val="11"/>
      <color theme="1"/>
      <name val="Calibri"/>
      <family val="2"/>
      <scheme val="minor"/>
    </font>
    <font>
      <sz val="14"/>
      <color theme="1"/>
      <name val="Calibri"/>
      <family val="2"/>
      <scheme val="minor"/>
    </font>
    <font>
      <b/>
      <sz val="16"/>
      <color theme="1"/>
      <name val="Calibri"/>
      <family val="2"/>
      <scheme val="minor"/>
    </font>
    <font>
      <b/>
      <sz val="14"/>
      <color theme="1"/>
      <name val="Calibri"/>
      <family val="2"/>
      <scheme val="minor"/>
    </font>
    <font>
      <b/>
      <sz val="8"/>
      <color theme="1"/>
      <name val="Calibri"/>
      <family val="2"/>
      <scheme val="minor"/>
    </font>
    <font>
      <b/>
      <sz val="10"/>
      <color theme="1"/>
      <name val="Calibri"/>
      <family val="2"/>
      <scheme val="minor"/>
    </font>
    <font>
      <b/>
      <sz val="8"/>
      <color rgb="FFC00000"/>
      <name val="Calibri"/>
      <family val="2"/>
      <scheme val="minor"/>
    </font>
    <font>
      <b/>
      <sz val="11"/>
      <color rgb="FFC00000"/>
      <name val="Calibri"/>
      <family val="2"/>
      <scheme val="minor"/>
    </font>
    <font>
      <b/>
      <sz val="16"/>
      <color theme="0"/>
      <name val="Calibri"/>
      <family val="2"/>
      <scheme val="minor"/>
    </font>
    <font>
      <b/>
      <sz val="18"/>
      <color theme="0"/>
      <name val="Calibri"/>
      <family val="2"/>
      <scheme val="minor"/>
    </font>
    <font>
      <b/>
      <u/>
      <sz val="11"/>
      <color theme="1"/>
      <name val="Calibri"/>
      <family val="2"/>
      <scheme val="minor"/>
    </font>
    <font>
      <b/>
      <sz val="11"/>
      <color rgb="FFFF0000"/>
      <name val="Calibri"/>
      <family val="2"/>
      <scheme val="minor"/>
    </font>
    <font>
      <b/>
      <sz val="11"/>
      <color rgb="FF00B050"/>
      <name val="Calibri"/>
      <family val="2"/>
      <scheme val="minor"/>
    </font>
    <font>
      <sz val="8"/>
      <color theme="1"/>
      <name val="Calibri"/>
      <family val="2"/>
      <scheme val="minor"/>
    </font>
    <font>
      <b/>
      <sz val="14"/>
      <color rgb="FFC00000"/>
      <name val="Calibri"/>
      <family val="2"/>
      <scheme val="minor"/>
    </font>
    <font>
      <b/>
      <sz val="8"/>
      <color theme="0"/>
      <name val="Calibri"/>
      <family val="2"/>
      <scheme val="minor"/>
    </font>
    <font>
      <b/>
      <sz val="18"/>
      <color theme="1"/>
      <name val="Calibri"/>
      <family val="2"/>
      <scheme val="minor"/>
    </font>
    <font>
      <sz val="20"/>
      <color theme="1"/>
      <name val="Calibri"/>
      <family val="2"/>
      <scheme val="minor"/>
    </font>
    <font>
      <b/>
      <sz val="20"/>
      <color theme="1"/>
      <name val="Calibri"/>
      <family val="2"/>
      <scheme val="minor"/>
    </font>
    <font>
      <b/>
      <sz val="12"/>
      <color theme="1"/>
      <name val="Calibri"/>
      <family val="2"/>
      <scheme val="minor"/>
    </font>
    <font>
      <b/>
      <sz val="8"/>
      <color rgb="FF00B050"/>
      <name val="Calibri"/>
      <family val="2"/>
      <scheme val="minor"/>
    </font>
    <font>
      <u/>
      <sz val="11"/>
      <color theme="10"/>
      <name val="Calibri"/>
      <family val="2"/>
      <scheme val="minor"/>
    </font>
    <font>
      <b/>
      <sz val="9"/>
      <color theme="1"/>
      <name val="Calibri"/>
      <family val="2"/>
      <scheme val="minor"/>
    </font>
  </fonts>
  <fills count="9">
    <fill>
      <patternFill patternType="none"/>
    </fill>
    <fill>
      <patternFill patternType="gray125"/>
    </fill>
    <fill>
      <patternFill patternType="solid">
        <fgColor rgb="FF2B723E"/>
        <bgColor indexed="64"/>
      </patternFill>
    </fill>
    <fill>
      <patternFill patternType="solid">
        <fgColor rgb="FFAE230C"/>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3" fillId="0" borderId="0" applyNumberFormat="0" applyFill="0" applyBorder="0" applyAlignment="0" applyProtection="0"/>
  </cellStyleXfs>
  <cellXfs count="469">
    <xf numFmtId="0" fontId="0" fillId="0" borderId="0" xfId="0"/>
    <xf numFmtId="0" fontId="0" fillId="0" borderId="0" xfId="0" applyAlignment="1" applyProtection="1">
      <alignment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0" fillId="5" borderId="0" xfId="0" applyFill="1" applyAlignment="1" applyProtection="1">
      <alignment shrinkToFit="1"/>
      <protection hidden="1"/>
    </xf>
    <xf numFmtId="0" fontId="5" fillId="5" borderId="0" xfId="0" applyFont="1" applyFill="1" applyBorder="1" applyAlignment="1" applyProtection="1">
      <alignment vertic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12"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0" fillId="0" borderId="5" xfId="0" applyFont="1" applyBorder="1" applyAlignment="1" applyProtection="1">
      <alignment horizontal="center" shrinkToFit="1"/>
      <protection hidden="1"/>
    </xf>
    <xf numFmtId="0" fontId="0" fillId="0" borderId="7" xfId="0" applyFont="1" applyBorder="1" applyAlignment="1" applyProtection="1">
      <alignment horizontal="center" shrinkToFit="1"/>
      <protection hidden="1"/>
    </xf>
    <xf numFmtId="0" fontId="0" fillId="0" borderId="4" xfId="0" applyBorder="1" applyAlignment="1" applyProtection="1">
      <alignment shrinkToFit="1"/>
      <protection hidden="1"/>
    </xf>
    <xf numFmtId="165" fontId="0" fillId="0" borderId="10"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164" fontId="0" fillId="0" borderId="0" xfId="0" applyNumberFormat="1" applyAlignment="1" applyProtection="1">
      <alignment shrinkToFit="1"/>
      <protection hidden="1"/>
    </xf>
    <xf numFmtId="0" fontId="0" fillId="0" borderId="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6" fontId="0" fillId="0" borderId="10" xfId="0" applyNumberFormat="1" applyBorder="1" applyAlignment="1" applyProtection="1">
      <alignment horizontal="center" shrinkToFit="1"/>
      <protection hidden="1"/>
    </xf>
    <xf numFmtId="166" fontId="0" fillId="0" borderId="11" xfId="0" applyNumberFormat="1" applyBorder="1" applyAlignment="1" applyProtection="1">
      <alignment horizontal="center" shrinkToFit="1"/>
      <protection hidden="1"/>
    </xf>
    <xf numFmtId="166" fontId="0" fillId="0" borderId="12" xfId="0" applyNumberFormat="1" applyBorder="1" applyAlignment="1" applyProtection="1">
      <alignment horizontal="center" shrinkToFit="1"/>
      <protection hidden="1"/>
    </xf>
    <xf numFmtId="166" fontId="0" fillId="0" borderId="4" xfId="0" applyNumberFormat="1" applyBorder="1" applyAlignment="1" applyProtection="1">
      <alignment horizontal="center" shrinkToFit="1"/>
      <protection hidden="1"/>
    </xf>
    <xf numFmtId="14" fontId="0" fillId="0" borderId="0" xfId="0" applyNumberFormat="1" applyAlignment="1" applyProtection="1">
      <alignment shrinkToFit="1"/>
      <protection hidden="1"/>
    </xf>
    <xf numFmtId="164" fontId="0" fillId="0" borderId="12" xfId="0" applyNumberFormat="1" applyBorder="1" applyAlignment="1" applyProtection="1">
      <alignment horizontal="center" shrinkToFit="1"/>
      <protection hidden="1"/>
    </xf>
    <xf numFmtId="166" fontId="0" fillId="0" borderId="0" xfId="0" applyNumberFormat="1" applyBorder="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12" fillId="0" borderId="0" xfId="0" applyFont="1" applyFill="1" applyBorder="1" applyAlignment="1" applyProtection="1">
      <alignment horizontal="center" shrinkToFit="1"/>
      <protection hidden="1"/>
    </xf>
    <xf numFmtId="0" fontId="0" fillId="0" borderId="10" xfId="0" applyBorder="1" applyAlignment="1" applyProtection="1">
      <alignment shrinkToFit="1"/>
      <protection hidden="1"/>
    </xf>
    <xf numFmtId="167" fontId="2" fillId="0" borderId="10" xfId="0" applyNumberFormat="1" applyFont="1" applyBorder="1" applyAlignment="1" applyProtection="1">
      <alignment horizontal="center" shrinkToFit="1"/>
      <protection hidden="1"/>
    </xf>
    <xf numFmtId="167" fontId="2" fillId="0" borderId="0" xfId="0" applyNumberFormat="1" applyFon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11" xfId="0" applyBorder="1" applyAlignment="1" applyProtection="1">
      <alignment shrinkToFit="1"/>
      <protection hidden="1"/>
    </xf>
    <xf numFmtId="167" fontId="2" fillId="0" borderId="11" xfId="0" applyNumberFormat="1" applyFon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0" fontId="0" fillId="0" borderId="12" xfId="0" applyBorder="1" applyAlignment="1" applyProtection="1">
      <alignment shrinkToFit="1"/>
      <protection hidden="1"/>
    </xf>
    <xf numFmtId="167" fontId="2" fillId="0" borderId="12" xfId="0" applyNumberFormat="1" applyFon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0" fillId="0" borderId="0" xfId="0" applyFont="1" applyBorder="1" applyAlignment="1" applyProtection="1">
      <alignment horizontal="center"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vertical="top" shrinkToFit="1"/>
      <protection hidden="1"/>
    </xf>
    <xf numFmtId="0" fontId="0" fillId="0" borderId="0" xfId="0" applyFont="1" applyFill="1" applyBorder="1" applyAlignment="1" applyProtection="1">
      <alignment shrinkToFit="1"/>
      <protection hidden="1"/>
    </xf>
    <xf numFmtId="14" fontId="0" fillId="0" borderId="0" xfId="0" applyNumberFormat="1" applyFont="1" applyFill="1" applyBorder="1" applyAlignment="1" applyProtection="1">
      <alignment horizontal="center" shrinkToFit="1"/>
      <protection hidden="1"/>
    </xf>
    <xf numFmtId="167" fontId="0" fillId="0" borderId="0" xfId="0" applyNumberFormat="1" applyFont="1" applyFill="1" applyBorder="1" applyAlignment="1" applyProtection="1">
      <alignment horizontal="center" vertical="top" shrinkToFit="1"/>
      <protection hidden="1"/>
    </xf>
    <xf numFmtId="0" fontId="2" fillId="0" borderId="0" xfId="0" applyFont="1" applyAlignment="1" applyProtection="1">
      <alignment horizontal="center" shrinkToFit="1"/>
      <protection hidden="1"/>
    </xf>
    <xf numFmtId="167" fontId="0" fillId="0" borderId="0" xfId="0" applyNumberFormat="1" applyAlignment="1" applyProtection="1">
      <alignment horizontal="center" shrinkToFit="1"/>
      <protection hidden="1"/>
    </xf>
    <xf numFmtId="167" fontId="0" fillId="0" borderId="10" xfId="0" applyNumberFormat="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0" fontId="2" fillId="0" borderId="4" xfId="0" applyFont="1" applyFill="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12" xfId="0" applyFont="1" applyFill="1" applyBorder="1" applyAlignment="1" applyProtection="1">
      <alignment horizontal="center" shrinkToFit="1"/>
      <protection locked="0"/>
    </xf>
    <xf numFmtId="0" fontId="1" fillId="3" borderId="7" xfId="0" applyFont="1" applyFill="1" applyBorder="1" applyAlignment="1" applyProtection="1">
      <alignment horizontal="center" shrinkToFit="1"/>
      <protection locked="0"/>
    </xf>
    <xf numFmtId="166" fontId="1" fillId="6" borderId="12" xfId="0" applyNumberFormat="1" applyFont="1" applyFill="1" applyBorder="1" applyAlignment="1" applyProtection="1">
      <alignment horizontal="center" vertical="center" textRotation="90" shrinkToFit="1"/>
      <protection locked="0"/>
    </xf>
    <xf numFmtId="0" fontId="0" fillId="0" borderId="11" xfId="0" applyBorder="1" applyAlignment="1" applyProtection="1">
      <alignment horizontal="left" shrinkToFit="1"/>
      <protection locked="0"/>
    </xf>
    <xf numFmtId="166" fontId="0" fillId="0" borderId="11" xfId="0" applyNumberFormat="1" applyBorder="1" applyAlignment="1" applyProtection="1">
      <alignment horizontal="center" shrinkToFit="1"/>
      <protection locked="0"/>
    </xf>
    <xf numFmtId="0" fontId="14" fillId="0" borderId="1" xfId="0" applyFont="1" applyBorder="1" applyAlignment="1" applyProtection="1">
      <alignment horizontal="center" shrinkToFit="1"/>
      <protection locked="0"/>
    </xf>
    <xf numFmtId="0" fontId="14" fillId="0" borderId="2" xfId="0" applyFont="1" applyBorder="1" applyAlignment="1" applyProtection="1">
      <alignment horizontal="center" shrinkToFit="1"/>
      <protection locked="0"/>
    </xf>
    <xf numFmtId="0" fontId="14" fillId="0" borderId="3" xfId="0" applyFont="1" applyBorder="1" applyAlignment="1" applyProtection="1">
      <alignment horizontal="center" shrinkToFit="1"/>
      <protection locked="0"/>
    </xf>
    <xf numFmtId="0" fontId="14" fillId="0" borderId="5" xfId="0" applyFont="1" applyBorder="1" applyAlignment="1" applyProtection="1">
      <alignment horizontal="center" shrinkToFit="1"/>
      <protection locked="0"/>
    </xf>
    <xf numFmtId="0" fontId="14" fillId="0" borderId="0" xfId="0" applyFont="1" applyBorder="1" applyAlignment="1" applyProtection="1">
      <alignment horizontal="center" shrinkToFit="1"/>
      <protection locked="0"/>
    </xf>
    <xf numFmtId="0" fontId="14" fillId="0" borderId="6" xfId="0" applyFont="1"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6" fillId="5" borderId="0"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Alignment="1" applyProtection="1">
      <alignment horizontal="center" shrinkToFit="1"/>
      <protection hidden="1"/>
    </xf>
    <xf numFmtId="0" fontId="14" fillId="0" borderId="4" xfId="0" applyFont="1" applyBorder="1" applyAlignment="1" applyProtection="1">
      <alignment horizontal="center" shrinkToFit="1"/>
      <protection locked="0"/>
    </xf>
    <xf numFmtId="9" fontId="0" fillId="0" borderId="11" xfId="0" applyNumberFormat="1" applyBorder="1" applyAlignment="1" applyProtection="1">
      <alignment horizontal="center" shrinkToFit="1"/>
      <protection hidden="1"/>
    </xf>
    <xf numFmtId="166" fontId="0" fillId="0" borderId="0" xfId="0" applyNumberFormat="1" applyAlignment="1" applyProtection="1">
      <alignment shrinkToFit="1"/>
      <protection hidden="1"/>
    </xf>
    <xf numFmtId="166" fontId="0" fillId="0" borderId="13" xfId="0" applyNumberFormat="1" applyBorder="1" applyAlignment="1" applyProtection="1">
      <alignment horizontal="center" shrinkToFit="1"/>
      <protection hidden="1"/>
    </xf>
    <xf numFmtId="166" fontId="0" fillId="0" borderId="14" xfId="0" applyNumberFormat="1" applyBorder="1" applyAlignment="1" applyProtection="1">
      <alignment horizontal="center" shrinkToFit="1"/>
      <protection hidden="1"/>
    </xf>
    <xf numFmtId="166" fontId="0" fillId="0" borderId="15" xfId="0" applyNumberFormat="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9" fontId="0" fillId="0" borderId="10" xfId="0" applyNumberFormat="1" applyFill="1" applyBorder="1" applyAlignment="1" applyProtection="1">
      <alignment horizontal="center" shrinkToFit="1"/>
      <protection hidden="1"/>
    </xf>
    <xf numFmtId="9" fontId="0" fillId="0" borderId="11" xfId="0" applyNumberFormat="1" applyFill="1" applyBorder="1" applyAlignment="1" applyProtection="1">
      <alignment horizontal="center" shrinkToFit="1"/>
      <protection hidden="1"/>
    </xf>
    <xf numFmtId="9" fontId="0" fillId="0" borderId="12" xfId="0" applyNumberFormat="1" applyFill="1"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4" xfId="0" applyBorder="1" applyAlignment="1" applyProtection="1">
      <alignment shrinkToFit="1"/>
      <protection hidden="1"/>
    </xf>
    <xf numFmtId="0" fontId="0" fillId="0" borderId="15" xfId="0" applyBorder="1" applyAlignment="1" applyProtection="1">
      <alignment shrinkToFit="1"/>
      <protection hidden="1"/>
    </xf>
    <xf numFmtId="0" fontId="1" fillId="2" borderId="12" xfId="0" applyFont="1" applyFill="1" applyBorder="1" applyAlignment="1" applyProtection="1">
      <alignment shrinkToFit="1"/>
      <protection hidden="1"/>
    </xf>
    <xf numFmtId="0" fontId="0" fillId="0" borderId="1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0" xfId="0" applyNumberFormat="1" applyBorder="1" applyAlignment="1" applyProtection="1">
      <alignment horizontal="center" shrinkToFit="1"/>
      <protection locked="0"/>
    </xf>
    <xf numFmtId="0" fontId="0" fillId="0" borderId="11" xfId="0" applyNumberFormat="1" applyBorder="1" applyAlignment="1" applyProtection="1">
      <alignment horizontal="center" shrinkToFit="1"/>
      <protection locked="0"/>
    </xf>
    <xf numFmtId="0" fontId="0" fillId="0" borderId="12" xfId="0" applyNumberFormat="1" applyBorder="1" applyAlignment="1" applyProtection="1">
      <alignment horizontal="center" shrinkToFit="1"/>
      <protection locked="0"/>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5" borderId="0" xfId="0" applyFont="1" applyFill="1" applyBorder="1" applyAlignment="1" applyProtection="1">
      <alignment horizontal="center" shrinkToFit="1"/>
      <protection hidden="1"/>
    </xf>
    <xf numFmtId="0" fontId="17" fillId="5" borderId="0" xfId="0" applyFont="1" applyFill="1" applyBorder="1" applyAlignment="1" applyProtection="1">
      <alignment horizontal="center" shrinkToFit="1"/>
      <protection hidden="1"/>
    </xf>
    <xf numFmtId="0" fontId="0" fillId="5" borderId="0" xfId="0"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9" fillId="5" borderId="0" xfId="0" applyFont="1" applyFill="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6" fillId="5" borderId="0" xfId="0" applyFont="1" applyFill="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5" borderId="0" xfId="0" applyFill="1" applyAlignment="1" applyProtection="1">
      <alignment horizontal="center" shrinkToFit="1"/>
      <protection hidden="1"/>
    </xf>
    <xf numFmtId="0" fontId="13" fillId="5" borderId="12" xfId="0" applyFont="1" applyFill="1" applyBorder="1" applyAlignment="1" applyProtection="1">
      <alignment horizontal="center" shrinkToFit="1"/>
      <protection hidden="1"/>
    </xf>
    <xf numFmtId="164" fontId="0" fillId="5" borderId="0" xfId="0" applyNumberFormat="1" applyFill="1" applyAlignment="1" applyProtection="1">
      <alignment shrinkToFit="1"/>
      <protection hidden="1"/>
    </xf>
    <xf numFmtId="0" fontId="14" fillId="5" borderId="4" xfId="0" applyFont="1" applyFill="1" applyBorder="1" applyAlignment="1" applyProtection="1">
      <alignment horizontal="center" shrinkToFit="1"/>
      <protection hidden="1"/>
    </xf>
    <xf numFmtId="0" fontId="0" fillId="0" borderId="1" xfId="0" applyBorder="1" applyAlignment="1" applyProtection="1">
      <alignment shrinkToFit="1"/>
      <protection hidden="1"/>
    </xf>
    <xf numFmtId="166" fontId="0" fillId="0" borderId="3" xfId="0" applyNumberFormat="1" applyBorder="1" applyAlignment="1" applyProtection="1">
      <alignment horizontal="center" shrinkToFit="1"/>
      <protection hidden="1"/>
    </xf>
    <xf numFmtId="0" fontId="0" fillId="0" borderId="5" xfId="0" applyBorder="1" applyAlignment="1" applyProtection="1">
      <alignment shrinkToFit="1"/>
      <protection hidden="1"/>
    </xf>
    <xf numFmtId="166" fontId="0" fillId="0" borderId="6" xfId="0" applyNumberFormat="1" applyBorder="1" applyAlignment="1" applyProtection="1">
      <alignment horizontal="center" shrinkToFit="1"/>
      <protection hidden="1"/>
    </xf>
    <xf numFmtId="0" fontId="0" fillId="0" borderId="7" xfId="0" applyBorder="1" applyAlignment="1" applyProtection="1">
      <alignment shrinkToFit="1"/>
      <protection hidden="1"/>
    </xf>
    <xf numFmtId="166" fontId="0" fillId="0" borderId="9" xfId="0" applyNumberFormat="1" applyBorder="1" applyAlignment="1" applyProtection="1">
      <alignment horizontal="center" shrinkToFit="1"/>
      <protection hidden="1"/>
    </xf>
    <xf numFmtId="0" fontId="2" fillId="5" borderId="1" xfId="0" applyFont="1" applyFill="1" applyBorder="1" applyAlignment="1" applyProtection="1">
      <alignment horizontal="center" shrinkToFit="1"/>
      <protection hidden="1"/>
    </xf>
    <xf numFmtId="0" fontId="2" fillId="5" borderId="5" xfId="0" applyFont="1" applyFill="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9" fontId="0" fillId="5" borderId="4" xfId="0" applyNumberFormat="1" applyFill="1" applyBorder="1" applyAlignment="1" applyProtection="1">
      <alignment horizontal="center" shrinkToFit="1"/>
      <protection hidden="1"/>
    </xf>
    <xf numFmtId="0" fontId="0" fillId="8" borderId="11" xfId="0" applyFill="1" applyBorder="1" applyAlignment="1" applyProtection="1">
      <alignment horizontal="left" shrinkToFit="1"/>
      <protection hidden="1"/>
    </xf>
    <xf numFmtId="166" fontId="0" fillId="8" borderId="11" xfId="0" applyNumberFormat="1" applyFill="1" applyBorder="1" applyAlignment="1" applyProtection="1">
      <alignment horizontal="center" shrinkToFit="1"/>
      <protection hidden="1"/>
    </xf>
    <xf numFmtId="0" fontId="14" fillId="8" borderId="5" xfId="0" applyFont="1" applyFill="1" applyBorder="1" applyAlignment="1" applyProtection="1">
      <alignment horizontal="center" shrinkToFit="1"/>
      <protection hidden="1"/>
    </xf>
    <xf numFmtId="0" fontId="14" fillId="8" borderId="0" xfId="0" applyFont="1" applyFill="1" applyBorder="1" applyAlignment="1" applyProtection="1">
      <alignment horizontal="center" shrinkToFit="1"/>
      <protection hidden="1"/>
    </xf>
    <xf numFmtId="0" fontId="14" fillId="8" borderId="6" xfId="0" applyFont="1" applyFill="1" applyBorder="1" applyAlignment="1" applyProtection="1">
      <alignment horizontal="center" shrinkToFit="1"/>
      <protection hidden="1"/>
    </xf>
    <xf numFmtId="0" fontId="0" fillId="8" borderId="12" xfId="0" applyFill="1" applyBorder="1" applyAlignment="1" applyProtection="1">
      <alignment horizontal="left" shrinkToFit="1"/>
      <protection hidden="1"/>
    </xf>
    <xf numFmtId="166" fontId="0" fillId="8" borderId="12" xfId="0" applyNumberFormat="1" applyFill="1" applyBorder="1" applyAlignment="1" applyProtection="1">
      <alignment horizontal="center" shrinkToFit="1"/>
      <protection hidden="1"/>
    </xf>
    <xf numFmtId="0" fontId="14" fillId="8" borderId="7" xfId="0" applyFont="1" applyFill="1" applyBorder="1" applyAlignment="1" applyProtection="1">
      <alignment horizontal="center" shrinkToFit="1"/>
      <protection hidden="1"/>
    </xf>
    <xf numFmtId="0" fontId="14" fillId="8" borderId="8" xfId="0" applyFont="1" applyFill="1" applyBorder="1" applyAlignment="1" applyProtection="1">
      <alignment horizontal="center" shrinkToFit="1"/>
      <protection hidden="1"/>
    </xf>
    <xf numFmtId="0" fontId="14" fillId="8" borderId="9" xfId="0" applyFont="1" applyFill="1" applyBorder="1" applyAlignment="1" applyProtection="1">
      <alignment horizontal="center" shrinkToFit="1"/>
      <protection hidden="1"/>
    </xf>
    <xf numFmtId="0" fontId="0" fillId="8" borderId="10" xfId="0" applyFill="1" applyBorder="1" applyAlignment="1" applyProtection="1">
      <alignment horizontal="left" shrinkToFit="1"/>
      <protection hidden="1"/>
    </xf>
    <xf numFmtId="166" fontId="0" fillId="8" borderId="10" xfId="0" applyNumberFormat="1" applyFill="1" applyBorder="1" applyAlignment="1" applyProtection="1">
      <alignment horizontal="center" shrinkToFit="1"/>
      <protection hidden="1"/>
    </xf>
    <xf numFmtId="0" fontId="14" fillId="8" borderId="1" xfId="0" applyFont="1" applyFill="1" applyBorder="1" applyAlignment="1" applyProtection="1">
      <alignment horizontal="center" shrinkToFit="1"/>
      <protection hidden="1"/>
    </xf>
    <xf numFmtId="0" fontId="14" fillId="8" borderId="2" xfId="0" applyFont="1" applyFill="1" applyBorder="1" applyAlignment="1" applyProtection="1">
      <alignment horizontal="center" shrinkToFit="1"/>
      <protection hidden="1"/>
    </xf>
    <xf numFmtId="0" fontId="14" fillId="8" borderId="3" xfId="0" applyFont="1" applyFill="1" applyBorder="1" applyAlignment="1" applyProtection="1">
      <alignment horizontal="center" shrinkToFit="1"/>
      <protection hidden="1"/>
    </xf>
    <xf numFmtId="0" fontId="0" fillId="5" borderId="1" xfId="0" applyFill="1" applyBorder="1" applyAlignment="1" applyProtection="1">
      <alignment horizontal="center" shrinkToFit="1"/>
      <protection hidden="1"/>
    </xf>
    <xf numFmtId="0" fontId="0" fillId="5" borderId="2" xfId="0" applyFill="1" applyBorder="1" applyAlignment="1" applyProtection="1">
      <alignment horizontal="center" shrinkToFit="1"/>
      <protection hidden="1"/>
    </xf>
    <xf numFmtId="0" fontId="0" fillId="5" borderId="3" xfId="0" applyFill="1" applyBorder="1" applyAlignment="1" applyProtection="1">
      <alignment horizontal="center" shrinkToFit="1"/>
      <protection hidden="1"/>
    </xf>
    <xf numFmtId="0" fontId="0" fillId="5" borderId="5" xfId="0" applyFill="1" applyBorder="1" applyAlignment="1" applyProtection="1">
      <alignment horizontal="center" shrinkToFit="1"/>
      <protection hidden="1"/>
    </xf>
    <xf numFmtId="0" fontId="0" fillId="5" borderId="0" xfId="0" applyFill="1" applyBorder="1" applyAlignment="1" applyProtection="1">
      <alignment horizontal="center" shrinkToFit="1"/>
      <protection hidden="1"/>
    </xf>
    <xf numFmtId="0" fontId="0" fillId="5" borderId="6" xfId="0"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0" fontId="0" fillId="5" borderId="8" xfId="0" applyFill="1" applyBorder="1" applyAlignment="1" applyProtection="1">
      <alignment horizontal="center" shrinkToFit="1"/>
      <protection hidden="1"/>
    </xf>
    <xf numFmtId="0" fontId="0" fillId="5" borderId="9" xfId="0"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4" borderId="15" xfId="0" applyFont="1" applyFill="1" applyBorder="1" applyAlignment="1" applyProtection="1">
      <alignment horizontal="center" shrinkToFit="1"/>
      <protection hidden="1"/>
    </xf>
    <xf numFmtId="0" fontId="1" fillId="7" borderId="13" xfId="1" applyFont="1" applyFill="1" applyBorder="1" applyAlignment="1" applyProtection="1">
      <alignment horizontal="center" shrinkToFit="1"/>
      <protection hidden="1"/>
    </xf>
    <xf numFmtId="0" fontId="1" fillId="7" borderId="14" xfId="1" applyFont="1" applyFill="1" applyBorder="1" applyAlignment="1" applyProtection="1">
      <alignment horizontal="center" shrinkToFit="1"/>
      <protection hidden="1"/>
    </xf>
    <xf numFmtId="0" fontId="1" fillId="7" borderId="15" xfId="1"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1" fillId="4" borderId="1" xfId="0" applyFont="1" applyFill="1" applyBorder="1" applyAlignment="1" applyProtection="1">
      <alignment horizontal="center" vertical="center" shrinkToFit="1"/>
      <protection hidden="1"/>
    </xf>
    <xf numFmtId="0" fontId="11" fillId="4" borderId="2" xfId="0" applyFont="1" applyFill="1" applyBorder="1" applyAlignment="1" applyProtection="1">
      <alignment horizontal="center" vertical="center" shrinkToFit="1"/>
      <protection hidden="1"/>
    </xf>
    <xf numFmtId="0" fontId="11" fillId="4" borderId="3" xfId="0" applyFont="1" applyFill="1" applyBorder="1" applyAlignment="1" applyProtection="1">
      <alignment horizontal="center" vertical="center" shrinkToFit="1"/>
      <protection hidden="1"/>
    </xf>
    <xf numFmtId="0" fontId="11" fillId="4" borderId="7" xfId="0" applyFont="1" applyFill="1" applyBorder="1" applyAlignment="1" applyProtection="1">
      <alignment horizontal="center" vertical="center" shrinkToFit="1"/>
      <protection hidden="1"/>
    </xf>
    <xf numFmtId="0" fontId="11" fillId="4" borderId="8"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0" fontId="8" fillId="5" borderId="8" xfId="0" applyFont="1" applyFill="1" applyBorder="1" applyAlignment="1" applyProtection="1">
      <alignment horizontal="center" shrinkToFit="1"/>
      <protection hidden="1"/>
    </xf>
    <xf numFmtId="0" fontId="5" fillId="5" borderId="5" xfId="0" applyFont="1" applyFill="1" applyBorder="1" applyAlignment="1" applyProtection="1">
      <alignment horizontal="center" vertical="center" shrinkToFit="1"/>
      <protection hidden="1"/>
    </xf>
    <xf numFmtId="0" fontId="5" fillId="5" borderId="0" xfId="0" applyFont="1" applyFill="1" applyBorder="1" applyAlignment="1" applyProtection="1">
      <alignment horizontal="center" vertical="center" shrinkToFit="1"/>
      <protection hidden="1"/>
    </xf>
    <xf numFmtId="0" fontId="7" fillId="5" borderId="0" xfId="0" applyFont="1" applyFill="1" applyAlignment="1" applyProtection="1">
      <alignment horizontal="center" vertical="center" shrinkToFit="1"/>
      <protection hidden="1"/>
    </xf>
    <xf numFmtId="0" fontId="21" fillId="5" borderId="1" xfId="0" applyFont="1" applyFill="1" applyBorder="1" applyAlignment="1" applyProtection="1">
      <alignment horizontal="left" vertical="center" wrapText="1"/>
      <protection hidden="1"/>
    </xf>
    <xf numFmtId="0" fontId="21" fillId="5" borderId="2" xfId="0" applyFont="1" applyFill="1" applyBorder="1" applyAlignment="1" applyProtection="1">
      <alignment horizontal="left" vertical="center" wrapText="1"/>
      <protection hidden="1"/>
    </xf>
    <xf numFmtId="0" fontId="21" fillId="5" borderId="3" xfId="0" applyFont="1" applyFill="1" applyBorder="1" applyAlignment="1" applyProtection="1">
      <alignment horizontal="left" vertical="center" wrapText="1"/>
      <protection hidden="1"/>
    </xf>
    <xf numFmtId="0" fontId="21" fillId="5" borderId="5" xfId="0" applyFont="1" applyFill="1" applyBorder="1" applyAlignment="1" applyProtection="1">
      <alignment horizontal="left" vertical="center" wrapText="1"/>
      <protection hidden="1"/>
    </xf>
    <xf numFmtId="0" fontId="21" fillId="5" borderId="0" xfId="0" applyFont="1" applyFill="1" applyBorder="1" applyAlignment="1" applyProtection="1">
      <alignment horizontal="left" vertical="center" wrapText="1"/>
      <protection hidden="1"/>
    </xf>
    <xf numFmtId="0" fontId="21" fillId="5" borderId="6" xfId="0" applyFont="1" applyFill="1" applyBorder="1" applyAlignment="1" applyProtection="1">
      <alignment horizontal="left" vertical="center" wrapText="1"/>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21" fillId="5" borderId="9" xfId="0" applyFont="1" applyFill="1" applyBorder="1" applyAlignment="1" applyProtection="1">
      <alignment horizontal="left" vertical="center" wrapText="1"/>
      <protection hidden="1"/>
    </xf>
    <xf numFmtId="0" fontId="16" fillId="5" borderId="0" xfId="0" applyFont="1" applyFill="1" applyAlignment="1" applyProtection="1">
      <alignment horizontal="center" vertical="center" shrinkToFit="1"/>
      <protection hidden="1"/>
    </xf>
    <xf numFmtId="164" fontId="0" fillId="0" borderId="7"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6" fillId="5" borderId="8" xfId="0" applyFont="1" applyFill="1" applyBorder="1" applyAlignment="1" applyProtection="1">
      <alignment horizontal="center" shrinkToFit="1"/>
      <protection hidden="1"/>
    </xf>
    <xf numFmtId="0" fontId="5" fillId="5" borderId="0" xfId="0" applyFont="1" applyFill="1" applyAlignment="1" applyProtection="1">
      <alignment horizontal="center" vertical="center" shrinkToFit="1"/>
      <protection hidden="1"/>
    </xf>
    <xf numFmtId="0" fontId="5" fillId="5" borderId="1" xfId="0" applyFont="1" applyFill="1" applyBorder="1" applyAlignment="1" applyProtection="1">
      <alignment horizontal="center" vertical="center" shrinkToFit="1"/>
      <protection locked="0"/>
    </xf>
    <xf numFmtId="0" fontId="5" fillId="5" borderId="2" xfId="0" applyFont="1" applyFill="1" applyBorder="1" applyAlignment="1" applyProtection="1">
      <alignment horizontal="center" vertical="center" shrinkToFit="1"/>
      <protection locked="0"/>
    </xf>
    <xf numFmtId="0" fontId="5" fillId="5" borderId="3" xfId="0" applyFont="1" applyFill="1" applyBorder="1" applyAlignment="1" applyProtection="1">
      <alignment horizontal="center" vertical="center" shrinkToFit="1"/>
      <protection locked="0"/>
    </xf>
    <xf numFmtId="0" fontId="5" fillId="5" borderId="7" xfId="0" applyFont="1" applyFill="1" applyBorder="1" applyAlignment="1" applyProtection="1">
      <alignment horizontal="center" vertical="center" shrinkToFit="1"/>
      <protection locked="0"/>
    </xf>
    <xf numFmtId="0" fontId="5" fillId="5" borderId="8" xfId="0" applyFont="1" applyFill="1" applyBorder="1" applyAlignment="1" applyProtection="1">
      <alignment horizontal="center" vertical="center" shrinkToFit="1"/>
      <protection locked="0"/>
    </xf>
    <xf numFmtId="0" fontId="5" fillId="5" borderId="9" xfId="0" applyFont="1" applyFill="1" applyBorder="1" applyAlignment="1" applyProtection="1">
      <alignment horizontal="center" vertical="center" shrinkToFit="1"/>
      <protection locked="0"/>
    </xf>
    <xf numFmtId="0" fontId="3" fillId="5" borderId="0" xfId="0" applyFont="1" applyFill="1" applyAlignment="1" applyProtection="1">
      <alignment horizontal="center" vertical="center" shrinkToFit="1"/>
      <protection hidden="1"/>
    </xf>
    <xf numFmtId="0" fontId="6" fillId="5" borderId="1" xfId="0" applyFont="1" applyFill="1" applyBorder="1" applyAlignment="1" applyProtection="1">
      <alignment horizontal="left" vertical="center" wrapText="1"/>
      <protection hidden="1"/>
    </xf>
    <xf numFmtId="0" fontId="6" fillId="5" borderId="2" xfId="0" applyFont="1" applyFill="1" applyBorder="1" applyAlignment="1" applyProtection="1">
      <alignment horizontal="left" vertical="center" wrapText="1"/>
      <protection hidden="1"/>
    </xf>
    <xf numFmtId="0" fontId="6" fillId="5" borderId="3" xfId="0" applyFont="1" applyFill="1" applyBorder="1" applyAlignment="1" applyProtection="1">
      <alignment horizontal="left" vertical="center" wrapText="1"/>
      <protection hidden="1"/>
    </xf>
    <xf numFmtId="0" fontId="6" fillId="5" borderId="5" xfId="0" applyFont="1" applyFill="1" applyBorder="1" applyAlignment="1" applyProtection="1">
      <alignment horizontal="left" vertical="center" wrapText="1"/>
      <protection hidden="1"/>
    </xf>
    <xf numFmtId="0" fontId="6" fillId="5" borderId="0" xfId="0" applyFont="1" applyFill="1" applyBorder="1" applyAlignment="1" applyProtection="1">
      <alignment horizontal="left" vertical="center" wrapText="1"/>
      <protection hidden="1"/>
    </xf>
    <xf numFmtId="0" fontId="6" fillId="5" borderId="6" xfId="0" applyFont="1" applyFill="1" applyBorder="1" applyAlignment="1" applyProtection="1">
      <alignment horizontal="left" vertical="center" wrapText="1"/>
      <protection hidden="1"/>
    </xf>
    <xf numFmtId="0" fontId="6" fillId="5" borderId="7" xfId="0" applyFont="1" applyFill="1" applyBorder="1" applyAlignment="1" applyProtection="1">
      <alignment horizontal="left" vertical="center" wrapText="1"/>
      <protection hidden="1"/>
    </xf>
    <xf numFmtId="0" fontId="6" fillId="5" borderId="8" xfId="0" applyFont="1" applyFill="1" applyBorder="1" applyAlignment="1" applyProtection="1">
      <alignment horizontal="left" vertical="center" wrapText="1"/>
      <protection hidden="1"/>
    </xf>
    <xf numFmtId="0" fontId="6" fillId="5" borderId="9" xfId="0" applyFont="1" applyFill="1" applyBorder="1" applyAlignment="1" applyProtection="1">
      <alignment horizontal="left" vertical="center" wrapText="1"/>
      <protection hidden="1"/>
    </xf>
    <xf numFmtId="9" fontId="5" fillId="5" borderId="1" xfId="0" applyNumberFormat="1" applyFont="1" applyFill="1" applyBorder="1" applyAlignment="1" applyProtection="1">
      <alignment horizontal="center" vertical="center" shrinkToFit="1"/>
      <protection locked="0"/>
    </xf>
    <xf numFmtId="9" fontId="5" fillId="5" borderId="2" xfId="0" applyNumberFormat="1" applyFont="1" applyFill="1" applyBorder="1" applyAlignment="1" applyProtection="1">
      <alignment horizontal="center" vertical="center" shrinkToFit="1"/>
      <protection locked="0"/>
    </xf>
    <xf numFmtId="9" fontId="5" fillId="5" borderId="3" xfId="0" applyNumberFormat="1" applyFont="1" applyFill="1" applyBorder="1" applyAlignment="1" applyProtection="1">
      <alignment horizontal="center" vertical="center" shrinkToFit="1"/>
      <protection locked="0"/>
    </xf>
    <xf numFmtId="9" fontId="5" fillId="5" borderId="7" xfId="0" applyNumberFormat="1" applyFont="1" applyFill="1" applyBorder="1" applyAlignment="1" applyProtection="1">
      <alignment horizontal="center" vertical="center" shrinkToFit="1"/>
      <protection locked="0"/>
    </xf>
    <xf numFmtId="9" fontId="5" fillId="5" borderId="8" xfId="0" applyNumberFormat="1" applyFont="1" applyFill="1" applyBorder="1" applyAlignment="1" applyProtection="1">
      <alignment horizontal="center" vertical="center" shrinkToFit="1"/>
      <protection locked="0"/>
    </xf>
    <xf numFmtId="9" fontId="5" fillId="5" borderId="9" xfId="0" applyNumberFormat="1" applyFont="1" applyFill="1" applyBorder="1" applyAlignment="1" applyProtection="1">
      <alignment horizontal="center" vertical="center" shrinkToFit="1"/>
      <protection locked="0"/>
    </xf>
    <xf numFmtId="164" fontId="0" fillId="0" borderId="5"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164" fontId="0" fillId="0" borderId="7" xfId="0" applyNumberFormat="1" applyBorder="1" applyAlignment="1" applyProtection="1">
      <alignment horizontal="center" shrinkToFit="1"/>
      <protection locked="0"/>
    </xf>
    <xf numFmtId="164" fontId="0" fillId="0" borderId="8" xfId="0" applyNumberFormat="1" applyBorder="1" applyAlignment="1" applyProtection="1">
      <alignment horizontal="center" shrinkToFit="1"/>
      <protection locked="0"/>
    </xf>
    <xf numFmtId="164" fontId="0" fillId="0" borderId="9" xfId="0" applyNumberFormat="1" applyBorder="1" applyAlignment="1" applyProtection="1">
      <alignment horizontal="center" shrinkToFit="1"/>
      <protection locked="0"/>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0" fontId="13" fillId="0" borderId="5" xfId="0" applyFont="1" applyBorder="1" applyAlignment="1" applyProtection="1">
      <alignment horizontal="center" shrinkToFit="1"/>
      <protection locked="0"/>
    </xf>
    <xf numFmtId="0" fontId="13" fillId="0" borderId="0" xfId="0" applyFont="1" applyBorder="1" applyAlignment="1" applyProtection="1">
      <alignment horizontal="center" shrinkToFit="1"/>
      <protection locked="0"/>
    </xf>
    <xf numFmtId="0" fontId="13" fillId="0" borderId="6" xfId="0" applyFont="1" applyBorder="1" applyAlignment="1" applyProtection="1">
      <alignment horizontal="center" shrinkToFit="1"/>
      <protection locked="0"/>
    </xf>
    <xf numFmtId="0" fontId="13" fillId="0" borderId="7" xfId="0" applyFont="1" applyBorder="1" applyAlignment="1" applyProtection="1">
      <alignment horizontal="center" shrinkToFit="1"/>
      <protection locked="0"/>
    </xf>
    <xf numFmtId="0" fontId="13" fillId="0" borderId="8" xfId="0" applyFont="1" applyBorder="1" applyAlignment="1" applyProtection="1">
      <alignment horizontal="center" shrinkToFit="1"/>
      <protection locked="0"/>
    </xf>
    <xf numFmtId="0" fontId="13" fillId="0" borderId="9" xfId="0" applyFont="1"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164" fontId="0" fillId="0" borderId="1" xfId="0" applyNumberFormat="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13" fillId="0" borderId="5" xfId="0" applyFont="1" applyBorder="1" applyAlignment="1" applyProtection="1">
      <alignment horizontal="center" shrinkToFit="1"/>
      <protection hidden="1"/>
    </xf>
    <xf numFmtId="0" fontId="13" fillId="0" borderId="0" xfId="0" applyFont="1" applyBorder="1" applyAlignment="1" applyProtection="1">
      <alignment horizontal="center" shrinkToFit="1"/>
      <protection hidden="1"/>
    </xf>
    <xf numFmtId="0" fontId="13" fillId="0" borderId="6" xfId="0" applyFont="1" applyBorder="1" applyAlignment="1" applyProtection="1">
      <alignment horizontal="center" shrinkToFit="1"/>
      <protection hidden="1"/>
    </xf>
    <xf numFmtId="0" fontId="13" fillId="0" borderId="7"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13" fillId="0" borderId="9" xfId="0" applyFont="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3" fillId="0" borderId="1" xfId="0" applyFont="1" applyBorder="1" applyAlignment="1" applyProtection="1">
      <alignment horizontal="center" shrinkToFit="1"/>
      <protection locked="0"/>
    </xf>
    <xf numFmtId="0" fontId="13" fillId="0" borderId="2" xfId="0" applyFont="1" applyBorder="1" applyAlignment="1" applyProtection="1">
      <alignment horizontal="center" shrinkToFit="1"/>
      <protection locked="0"/>
    </xf>
    <xf numFmtId="0" fontId="13" fillId="0" borderId="3" xfId="0" applyFont="1" applyBorder="1" applyAlignment="1" applyProtection="1">
      <alignment horizontal="center" shrinkToFit="1"/>
      <protection locked="0"/>
    </xf>
    <xf numFmtId="0" fontId="13" fillId="0" borderId="1"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3" xfId="0" applyFont="1" applyBorder="1" applyAlignment="1" applyProtection="1">
      <alignment horizontal="center" shrinkToFit="1"/>
      <protection hidden="1"/>
    </xf>
    <xf numFmtId="0" fontId="4" fillId="0" borderId="1"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165" fontId="5" fillId="5" borderId="1" xfId="0" applyNumberFormat="1" applyFont="1" applyFill="1" applyBorder="1" applyAlignment="1" applyProtection="1">
      <alignment horizontal="center" vertical="center" shrinkToFit="1"/>
      <protection locked="0"/>
    </xf>
    <xf numFmtId="165" fontId="5" fillId="5" borderId="2" xfId="0" applyNumberFormat="1" applyFont="1" applyFill="1" applyBorder="1" applyAlignment="1" applyProtection="1">
      <alignment horizontal="center" vertical="center" shrinkToFit="1"/>
      <protection locked="0"/>
    </xf>
    <xf numFmtId="165" fontId="5" fillId="5" borderId="3" xfId="0" applyNumberFormat="1" applyFont="1" applyFill="1" applyBorder="1" applyAlignment="1" applyProtection="1">
      <alignment horizontal="center" vertical="center" shrinkToFit="1"/>
      <protection locked="0"/>
    </xf>
    <xf numFmtId="165" fontId="5" fillId="5" borderId="7" xfId="0" applyNumberFormat="1" applyFont="1" applyFill="1" applyBorder="1" applyAlignment="1" applyProtection="1">
      <alignment horizontal="center" vertical="center" shrinkToFit="1"/>
      <protection locked="0"/>
    </xf>
    <xf numFmtId="165" fontId="5" fillId="5" borderId="8" xfId="0" applyNumberFormat="1" applyFont="1" applyFill="1" applyBorder="1" applyAlignment="1" applyProtection="1">
      <alignment horizontal="center" vertical="center" shrinkToFit="1"/>
      <protection locked="0"/>
    </xf>
    <xf numFmtId="165" fontId="5" fillId="5" borderId="9" xfId="0" applyNumberFormat="1" applyFont="1" applyFill="1" applyBorder="1" applyAlignment="1" applyProtection="1">
      <alignment horizontal="center" vertical="center" shrinkToFit="1"/>
      <protection locked="0"/>
    </xf>
    <xf numFmtId="0" fontId="2" fillId="5" borderId="0" xfId="0" applyFont="1" applyFill="1" applyAlignment="1" applyProtection="1">
      <alignment horizontal="center" shrinkToFit="1"/>
      <protection hidden="1"/>
    </xf>
    <xf numFmtId="0" fontId="2" fillId="5" borderId="0" xfId="0" applyFont="1" applyFill="1" applyAlignment="1" applyProtection="1">
      <alignment horizontal="left" shrinkToFit="1"/>
      <protection hidden="1"/>
    </xf>
    <xf numFmtId="0" fontId="9" fillId="5" borderId="0" xfId="0" applyFont="1" applyFill="1" applyAlignment="1" applyProtection="1">
      <alignment horizontal="center" shrinkToFit="1"/>
      <protection hidden="1"/>
    </xf>
    <xf numFmtId="0" fontId="6" fillId="0" borderId="1"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6" fillId="0" borderId="5"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6" fillId="0" borderId="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10" fillId="3" borderId="1" xfId="0" applyFont="1" applyFill="1" applyBorder="1" applyAlignment="1" applyProtection="1">
      <alignment horizontal="center" vertical="center" shrinkToFit="1"/>
      <protection hidden="1"/>
    </xf>
    <xf numFmtId="0" fontId="10" fillId="3" borderId="2" xfId="0" applyFont="1" applyFill="1" applyBorder="1" applyAlignment="1" applyProtection="1">
      <alignment horizontal="center" vertical="center" shrinkToFit="1"/>
      <protection hidden="1"/>
    </xf>
    <xf numFmtId="0" fontId="10" fillId="3" borderId="3" xfId="0" applyFont="1" applyFill="1" applyBorder="1" applyAlignment="1" applyProtection="1">
      <alignment horizontal="center" vertical="center" shrinkToFit="1"/>
      <protection hidden="1"/>
    </xf>
    <xf numFmtId="0" fontId="10" fillId="3" borderId="7" xfId="0" applyFont="1" applyFill="1" applyBorder="1" applyAlignment="1" applyProtection="1">
      <alignment horizontal="center" vertical="center" shrinkToFit="1"/>
      <protection hidden="1"/>
    </xf>
    <xf numFmtId="0" fontId="10" fillId="3" borderId="8" xfId="0" applyFont="1" applyFill="1" applyBorder="1" applyAlignment="1" applyProtection="1">
      <alignment horizontal="center" vertical="center" shrinkToFit="1"/>
      <protection hidden="1"/>
    </xf>
    <xf numFmtId="0" fontId="10" fillId="3" borderId="9"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8"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0" fillId="5" borderId="5" xfId="0" applyFont="1" applyFill="1" applyBorder="1" applyAlignment="1" applyProtection="1">
      <alignment horizontal="center" vertical="center" shrinkToFit="1"/>
      <protection hidden="1"/>
    </xf>
    <xf numFmtId="0" fontId="2" fillId="0" borderId="8" xfId="0" applyFont="1" applyBorder="1" applyAlignment="1" applyProtection="1">
      <alignment horizontal="center" shrinkToFit="1"/>
      <protection hidden="1"/>
    </xf>
    <xf numFmtId="166" fontId="1" fillId="6" borderId="10" xfId="0" applyNumberFormat="1" applyFont="1" applyFill="1" applyBorder="1" applyAlignment="1" applyProtection="1">
      <alignment horizontal="center" vertical="center" textRotation="90" shrinkToFit="1"/>
      <protection hidden="1"/>
    </xf>
    <xf numFmtId="166" fontId="1" fillId="6" borderId="11" xfId="0" applyNumberFormat="1" applyFont="1" applyFill="1" applyBorder="1" applyAlignment="1" applyProtection="1">
      <alignment horizontal="center" vertical="center" textRotation="90" shrinkToFit="1"/>
      <protection hidden="1"/>
    </xf>
    <xf numFmtId="0" fontId="6" fillId="5" borderId="0" xfId="0" applyFont="1" applyFill="1" applyAlignment="1" applyProtection="1">
      <alignment horizontal="center" shrinkToFit="1"/>
      <protection hidden="1"/>
    </xf>
    <xf numFmtId="0" fontId="15" fillId="5" borderId="8" xfId="0" applyFont="1" applyFill="1" applyBorder="1" applyAlignment="1" applyProtection="1">
      <alignment horizontal="center" shrinkToFit="1"/>
      <protection hidden="1"/>
    </xf>
    <xf numFmtId="0" fontId="11" fillId="3" borderId="1" xfId="0" applyFont="1" applyFill="1" applyBorder="1" applyAlignment="1" applyProtection="1">
      <alignment horizontal="center" vertical="center"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8" xfId="0" applyFont="1" applyFill="1" applyBorder="1" applyAlignment="1" applyProtection="1">
      <alignment horizontal="center" vertical="center" shrinkToFit="1"/>
      <protection hidden="1"/>
    </xf>
    <xf numFmtId="0" fontId="11" fillId="3" borderId="9" xfId="0" applyFont="1" applyFill="1" applyBorder="1" applyAlignment="1" applyProtection="1">
      <alignment horizontal="center" vertical="center" shrinkToFit="1"/>
      <protection hidden="1"/>
    </xf>
    <xf numFmtId="0" fontId="2" fillId="5" borderId="14" xfId="0" applyFont="1" applyFill="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9" fontId="0" fillId="0" borderId="0"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0" fontId="17" fillId="3" borderId="5" xfId="0" applyFont="1" applyFill="1" applyBorder="1" applyAlignment="1" applyProtection="1">
      <alignment horizontal="center" shrinkToFit="1"/>
      <protection hidden="1"/>
    </xf>
    <xf numFmtId="0" fontId="17" fillId="3" borderId="0" xfId="0" applyFont="1" applyFill="1" applyBorder="1" applyAlignment="1" applyProtection="1">
      <alignment horizontal="center" shrinkToFit="1"/>
      <protection hidden="1"/>
    </xf>
    <xf numFmtId="0" fontId="17" fillId="3" borderId="8" xfId="0" applyFont="1" applyFill="1" applyBorder="1" applyAlignment="1" applyProtection="1">
      <alignment horizontal="center" shrinkToFit="1"/>
      <protection hidden="1"/>
    </xf>
    <xf numFmtId="0" fontId="17" fillId="3" borderId="9" xfId="0" applyFont="1" applyFill="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7" fillId="2" borderId="5" xfId="0" applyFont="1" applyFill="1" applyBorder="1" applyAlignment="1" applyProtection="1">
      <alignment horizontal="center" shrinkToFit="1"/>
      <protection hidden="1"/>
    </xf>
    <xf numFmtId="0" fontId="17" fillId="2" borderId="0" xfId="0" applyFont="1" applyFill="1" applyBorder="1" applyAlignment="1" applyProtection="1">
      <alignment horizontal="center" shrinkToFit="1"/>
      <protection hidden="1"/>
    </xf>
    <xf numFmtId="0" fontId="17" fillId="2" borderId="8" xfId="0" applyFont="1" applyFill="1" applyBorder="1" applyAlignment="1" applyProtection="1">
      <alignment horizontal="center" shrinkToFit="1"/>
      <protection hidden="1"/>
    </xf>
    <xf numFmtId="0" fontId="17" fillId="2" borderId="9" xfId="0" applyFont="1" applyFill="1" applyBorder="1" applyAlignment="1" applyProtection="1">
      <alignment horizontal="center" shrinkToFit="1"/>
      <protection hidden="1"/>
    </xf>
    <xf numFmtId="9" fontId="0" fillId="0" borderId="2" xfId="0" applyNumberFormat="1" applyBorder="1" applyAlignment="1" applyProtection="1">
      <alignment horizontal="center" shrinkToFit="1"/>
      <protection hidden="1"/>
    </xf>
    <xf numFmtId="9" fontId="0" fillId="0" borderId="3" xfId="0" applyNumberFormat="1" applyBorder="1" applyAlignment="1" applyProtection="1">
      <alignment horizontal="center" shrinkToFit="1"/>
      <protection hidden="1"/>
    </xf>
    <xf numFmtId="0" fontId="17" fillId="2" borderId="6" xfId="0" applyFont="1" applyFill="1" applyBorder="1" applyAlignment="1" applyProtection="1">
      <alignment horizontal="center" shrinkToFit="1"/>
      <protection hidden="1"/>
    </xf>
    <xf numFmtId="14" fontId="0" fillId="0" borderId="0" xfId="0" applyNumberFormat="1" applyAlignment="1" applyProtection="1">
      <alignment horizontal="center" vertical="center" textRotation="90" shrinkToFit="1"/>
      <protection hidden="1"/>
    </xf>
    <xf numFmtId="0" fontId="2" fillId="5" borderId="0" xfId="0" applyFont="1" applyFill="1" applyBorder="1" applyAlignment="1" applyProtection="1">
      <alignment horizontal="center" shrinkToFit="1"/>
      <protection hidden="1"/>
    </xf>
    <xf numFmtId="14" fontId="0" fillId="0" borderId="3" xfId="0" applyNumberFormat="1" applyBorder="1" applyAlignment="1" applyProtection="1">
      <alignment horizontal="center" vertical="center" textRotation="90" shrinkToFit="1"/>
      <protection hidden="1"/>
    </xf>
    <xf numFmtId="14" fontId="0" fillId="0" borderId="6" xfId="0" applyNumberFormat="1" applyBorder="1" applyAlignment="1" applyProtection="1">
      <alignment horizontal="center" vertical="center" textRotation="90" shrinkToFit="1"/>
      <protection hidden="1"/>
    </xf>
    <xf numFmtId="14" fontId="0" fillId="0" borderId="9" xfId="0" applyNumberFormat="1" applyBorder="1" applyAlignment="1" applyProtection="1">
      <alignment horizontal="center" vertical="center" textRotation="90" shrinkToFit="1"/>
      <protection hidden="1"/>
    </xf>
    <xf numFmtId="14" fontId="0" fillId="0" borderId="2" xfId="0" applyNumberFormat="1" applyBorder="1" applyAlignment="1" applyProtection="1">
      <alignment horizontal="center" vertical="center" textRotation="90" shrinkToFit="1"/>
      <protection hidden="1"/>
    </xf>
    <xf numFmtId="14" fontId="0" fillId="0" borderId="0" xfId="0" applyNumberFormat="1" applyBorder="1" applyAlignment="1" applyProtection="1">
      <alignment horizontal="center" vertical="center" textRotation="90" shrinkToFit="1"/>
      <protection hidden="1"/>
    </xf>
    <xf numFmtId="14" fontId="0" fillId="0" borderId="8" xfId="0" applyNumberFormat="1" applyBorder="1" applyAlignment="1" applyProtection="1">
      <alignment horizontal="center" vertical="center" textRotation="90" shrinkToFit="1"/>
      <protection hidden="1"/>
    </xf>
    <xf numFmtId="0" fontId="11" fillId="2" borderId="1" xfId="0" applyFont="1" applyFill="1" applyBorder="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hidden="1"/>
    </xf>
    <xf numFmtId="0" fontId="11" fillId="2" borderId="3" xfId="0" applyFont="1" applyFill="1" applyBorder="1" applyAlignment="1" applyProtection="1">
      <alignment horizontal="center" vertical="center" shrinkToFit="1"/>
      <protection hidden="1"/>
    </xf>
    <xf numFmtId="0" fontId="11" fillId="2" borderId="7" xfId="0" applyFont="1" applyFill="1" applyBorder="1" applyAlignment="1" applyProtection="1">
      <alignment horizontal="center" vertical="center" shrinkToFit="1"/>
      <protection hidden="1"/>
    </xf>
    <xf numFmtId="0" fontId="11" fillId="2" borderId="8" xfId="0" applyFont="1" applyFill="1" applyBorder="1" applyAlignment="1" applyProtection="1">
      <alignment horizontal="center" vertical="center" shrinkToFit="1"/>
      <protection hidden="1"/>
    </xf>
    <xf numFmtId="0" fontId="11" fillId="2" borderId="9" xfId="0" applyFont="1" applyFill="1" applyBorder="1" applyAlignment="1" applyProtection="1">
      <alignment horizontal="center" vertical="center" shrinkToFit="1"/>
      <protection hidden="1"/>
    </xf>
    <xf numFmtId="14" fontId="0" fillId="0" borderId="1" xfId="0" applyNumberFormat="1" applyBorder="1" applyAlignment="1" applyProtection="1">
      <alignment horizontal="center" vertical="center" textRotation="90" shrinkToFit="1"/>
      <protection hidden="1"/>
    </xf>
    <xf numFmtId="14" fontId="0" fillId="0" borderId="5" xfId="0" applyNumberFormat="1" applyBorder="1" applyAlignment="1" applyProtection="1">
      <alignment horizontal="center" vertical="center" textRotation="90" shrinkToFit="1"/>
      <protection hidden="1"/>
    </xf>
    <xf numFmtId="14" fontId="0" fillId="0" borderId="7" xfId="0" applyNumberFormat="1" applyBorder="1" applyAlignment="1" applyProtection="1">
      <alignment horizontal="center" vertical="center" textRotation="90" shrinkToFit="1"/>
      <protection hidden="1"/>
    </xf>
    <xf numFmtId="0" fontId="20" fillId="5" borderId="1" xfId="0" applyNumberFormat="1" applyFont="1" applyFill="1" applyBorder="1" applyAlignment="1" applyProtection="1">
      <alignment horizontal="center" vertical="center" shrinkToFit="1"/>
      <protection hidden="1"/>
    </xf>
    <xf numFmtId="0" fontId="20" fillId="5" borderId="2" xfId="0" applyNumberFormat="1" applyFont="1" applyFill="1" applyBorder="1" applyAlignment="1" applyProtection="1">
      <alignment horizontal="center" vertical="center" shrinkToFit="1"/>
      <protection hidden="1"/>
    </xf>
    <xf numFmtId="0" fontId="20" fillId="5" borderId="3" xfId="0" applyNumberFormat="1" applyFont="1" applyFill="1" applyBorder="1" applyAlignment="1" applyProtection="1">
      <alignment horizontal="center" vertical="center" shrinkToFit="1"/>
      <protection hidden="1"/>
    </xf>
    <xf numFmtId="0" fontId="20" fillId="5" borderId="5" xfId="0" applyNumberFormat="1" applyFont="1" applyFill="1" applyBorder="1" applyAlignment="1" applyProtection="1">
      <alignment horizontal="center" vertical="center" shrinkToFit="1"/>
      <protection hidden="1"/>
    </xf>
    <xf numFmtId="0" fontId="20" fillId="5" borderId="0" xfId="0" applyNumberFormat="1" applyFont="1" applyFill="1" applyBorder="1" applyAlignment="1" applyProtection="1">
      <alignment horizontal="center" vertical="center" shrinkToFit="1"/>
      <protection hidden="1"/>
    </xf>
    <xf numFmtId="0" fontId="20" fillId="5" borderId="6" xfId="0" applyNumberFormat="1" applyFont="1" applyFill="1" applyBorder="1" applyAlignment="1" applyProtection="1">
      <alignment horizontal="center" vertical="center" shrinkToFit="1"/>
      <protection hidden="1"/>
    </xf>
    <xf numFmtId="0" fontId="20" fillId="5" borderId="7" xfId="0" applyNumberFormat="1" applyFont="1" applyFill="1" applyBorder="1" applyAlignment="1" applyProtection="1">
      <alignment horizontal="center" vertical="center" shrinkToFit="1"/>
      <protection hidden="1"/>
    </xf>
    <xf numFmtId="0" fontId="20" fillId="5" borderId="8" xfId="0" applyNumberFormat="1" applyFont="1" applyFill="1" applyBorder="1" applyAlignment="1" applyProtection="1">
      <alignment horizontal="center" vertical="center" shrinkToFit="1"/>
      <protection hidden="1"/>
    </xf>
    <xf numFmtId="0" fontId="20" fillId="5" borderId="9" xfId="0" applyNumberFormat="1" applyFont="1" applyFill="1" applyBorder="1" applyAlignment="1" applyProtection="1">
      <alignment horizontal="center" vertical="center" shrinkToFit="1"/>
      <protection hidden="1"/>
    </xf>
    <xf numFmtId="0" fontId="20" fillId="5" borderId="1" xfId="0" applyFont="1" applyFill="1" applyBorder="1" applyAlignment="1" applyProtection="1">
      <alignment horizontal="center" vertical="center" shrinkToFit="1"/>
      <protection hidden="1"/>
    </xf>
    <xf numFmtId="0" fontId="20" fillId="5" borderId="2" xfId="0" applyFont="1" applyFill="1" applyBorder="1" applyAlignment="1" applyProtection="1">
      <alignment horizontal="center" vertical="center" shrinkToFit="1"/>
      <protection hidden="1"/>
    </xf>
    <xf numFmtId="0" fontId="20" fillId="5" borderId="3" xfId="0" applyFont="1" applyFill="1" applyBorder="1" applyAlignment="1" applyProtection="1">
      <alignment horizontal="center" vertical="center" shrinkToFit="1"/>
      <protection hidden="1"/>
    </xf>
    <xf numFmtId="0" fontId="20" fillId="5" borderId="5" xfId="0" applyFont="1" applyFill="1" applyBorder="1" applyAlignment="1" applyProtection="1">
      <alignment horizontal="center" vertical="center" shrinkToFit="1"/>
      <protection hidden="1"/>
    </xf>
    <xf numFmtId="0" fontId="20" fillId="5" borderId="0" xfId="0" applyFont="1" applyFill="1" applyBorder="1" applyAlignment="1" applyProtection="1">
      <alignment horizontal="center" vertical="center" shrinkToFit="1"/>
      <protection hidden="1"/>
    </xf>
    <xf numFmtId="0" fontId="20" fillId="5" borderId="6" xfId="0" applyFont="1" applyFill="1" applyBorder="1" applyAlignment="1" applyProtection="1">
      <alignment horizontal="center" vertical="center" shrinkToFit="1"/>
      <protection hidden="1"/>
    </xf>
    <xf numFmtId="0" fontId="20" fillId="5" borderId="7" xfId="0" applyFont="1" applyFill="1" applyBorder="1" applyAlignment="1" applyProtection="1">
      <alignment horizontal="center" vertical="center" shrinkToFit="1"/>
      <protection hidden="1"/>
    </xf>
    <xf numFmtId="0" fontId="20" fillId="5" borderId="8" xfId="0" applyFont="1" applyFill="1" applyBorder="1" applyAlignment="1" applyProtection="1">
      <alignment horizontal="center" vertical="center" shrinkToFit="1"/>
      <protection hidden="1"/>
    </xf>
    <xf numFmtId="0" fontId="20" fillId="5" borderId="9" xfId="0" applyFont="1" applyFill="1" applyBorder="1" applyAlignment="1" applyProtection="1">
      <alignment horizontal="center" vertical="center" shrinkToFit="1"/>
      <protection hidden="1"/>
    </xf>
    <xf numFmtId="166" fontId="4" fillId="5" borderId="1" xfId="0" applyNumberFormat="1" applyFont="1" applyFill="1" applyBorder="1" applyAlignment="1" applyProtection="1">
      <alignment horizontal="center" vertical="center" shrinkToFit="1"/>
      <protection hidden="1"/>
    </xf>
    <xf numFmtId="166" fontId="4" fillId="5" borderId="2" xfId="0" applyNumberFormat="1" applyFont="1" applyFill="1" applyBorder="1" applyAlignment="1" applyProtection="1">
      <alignment horizontal="center" vertical="center" shrinkToFit="1"/>
      <protection hidden="1"/>
    </xf>
    <xf numFmtId="166" fontId="4" fillId="5" borderId="3" xfId="0" applyNumberFormat="1" applyFont="1" applyFill="1" applyBorder="1" applyAlignment="1" applyProtection="1">
      <alignment horizontal="center" vertical="center" shrinkToFit="1"/>
      <protection hidden="1"/>
    </xf>
    <xf numFmtId="166" fontId="4" fillId="5" borderId="5" xfId="0" applyNumberFormat="1" applyFont="1" applyFill="1" applyBorder="1" applyAlignment="1" applyProtection="1">
      <alignment horizontal="center" vertical="center" shrinkToFit="1"/>
      <protection hidden="1"/>
    </xf>
    <xf numFmtId="166" fontId="4" fillId="5" borderId="0" xfId="0" applyNumberFormat="1" applyFont="1" applyFill="1" applyBorder="1" applyAlignment="1" applyProtection="1">
      <alignment horizontal="center" vertical="center" shrinkToFit="1"/>
      <protection hidden="1"/>
    </xf>
    <xf numFmtId="166" fontId="4" fillId="5" borderId="6" xfId="0" applyNumberFormat="1" applyFont="1" applyFill="1" applyBorder="1" applyAlignment="1" applyProtection="1">
      <alignment horizontal="center" vertical="center" shrinkToFit="1"/>
      <protection hidden="1"/>
    </xf>
    <xf numFmtId="166" fontId="4" fillId="5" borderId="7" xfId="0" applyNumberFormat="1" applyFont="1" applyFill="1" applyBorder="1" applyAlignment="1" applyProtection="1">
      <alignment horizontal="center" vertical="center" shrinkToFit="1"/>
      <protection hidden="1"/>
    </xf>
    <xf numFmtId="166" fontId="4" fillId="5" borderId="8" xfId="0" applyNumberFormat="1" applyFont="1" applyFill="1" applyBorder="1" applyAlignment="1" applyProtection="1">
      <alignment horizontal="center" vertical="center" shrinkToFit="1"/>
      <protection hidden="1"/>
    </xf>
    <xf numFmtId="166" fontId="4" fillId="5" borderId="9" xfId="0" applyNumberFormat="1" applyFont="1" applyFill="1" applyBorder="1" applyAlignment="1" applyProtection="1">
      <alignment horizontal="center" vertical="center" shrinkToFit="1"/>
      <protection hidden="1"/>
    </xf>
    <xf numFmtId="0" fontId="19" fillId="5" borderId="1" xfId="0" applyFont="1" applyFill="1" applyBorder="1" applyAlignment="1" applyProtection="1">
      <alignment horizontal="center" vertical="center" shrinkToFit="1"/>
      <protection hidden="1"/>
    </xf>
    <xf numFmtId="0" fontId="19" fillId="5" borderId="2" xfId="0" applyFont="1" applyFill="1" applyBorder="1" applyAlignment="1" applyProtection="1">
      <alignment horizontal="center" vertical="center" shrinkToFit="1"/>
      <protection hidden="1"/>
    </xf>
    <xf numFmtId="0" fontId="19" fillId="5" borderId="3" xfId="0" applyFont="1" applyFill="1" applyBorder="1" applyAlignment="1" applyProtection="1">
      <alignment horizontal="center" vertical="center" shrinkToFit="1"/>
      <protection hidden="1"/>
    </xf>
    <xf numFmtId="0" fontId="19" fillId="5" borderId="5" xfId="0" applyFont="1" applyFill="1" applyBorder="1" applyAlignment="1" applyProtection="1">
      <alignment horizontal="center" vertical="center" shrinkToFit="1"/>
      <protection hidden="1"/>
    </xf>
    <xf numFmtId="0" fontId="19" fillId="5" borderId="0" xfId="0" applyFont="1" applyFill="1" applyBorder="1" applyAlignment="1" applyProtection="1">
      <alignment horizontal="center" vertical="center" shrinkToFit="1"/>
      <protection hidden="1"/>
    </xf>
    <xf numFmtId="0" fontId="19" fillId="5" borderId="6" xfId="0" applyFont="1" applyFill="1" applyBorder="1" applyAlignment="1" applyProtection="1">
      <alignment horizontal="center" vertical="center" shrinkToFit="1"/>
      <protection hidden="1"/>
    </xf>
    <xf numFmtId="0" fontId="19" fillId="5" borderId="7" xfId="0" applyFont="1" applyFill="1" applyBorder="1" applyAlignment="1" applyProtection="1">
      <alignment horizontal="center" vertical="center" shrinkToFit="1"/>
      <protection hidden="1"/>
    </xf>
    <xf numFmtId="0" fontId="19" fillId="5" borderId="8" xfId="0" applyFont="1" applyFill="1" applyBorder="1" applyAlignment="1" applyProtection="1">
      <alignment horizontal="center" vertical="center" shrinkToFit="1"/>
      <protection hidden="1"/>
    </xf>
    <xf numFmtId="0" fontId="19" fillId="5" borderId="9" xfId="0" applyFont="1" applyFill="1" applyBorder="1" applyAlignment="1" applyProtection="1">
      <alignment horizontal="center" vertical="center" shrinkToFit="1"/>
      <protection hidden="1"/>
    </xf>
    <xf numFmtId="0" fontId="1" fillId="6" borderId="13" xfId="0" applyFont="1" applyFill="1" applyBorder="1" applyAlignment="1" applyProtection="1">
      <alignment horizontal="center" shrinkToFit="1"/>
      <protection hidden="1"/>
    </xf>
    <xf numFmtId="0" fontId="1" fillId="6" borderId="14" xfId="0" applyFont="1" applyFill="1" applyBorder="1" applyAlignment="1" applyProtection="1">
      <alignment horizontal="center" shrinkToFit="1"/>
      <protection hidden="1"/>
    </xf>
    <xf numFmtId="0" fontId="1" fillId="6" borderId="15" xfId="0" applyFont="1" applyFill="1" applyBorder="1" applyAlignment="1" applyProtection="1">
      <alignment horizontal="center" shrinkToFit="1"/>
      <protection hidden="1"/>
    </xf>
    <xf numFmtId="0" fontId="18" fillId="5" borderId="1" xfId="0" applyFont="1" applyFill="1" applyBorder="1" applyAlignment="1" applyProtection="1">
      <alignment horizontal="center" vertical="center" shrinkToFit="1"/>
      <protection locked="0"/>
    </xf>
    <xf numFmtId="0" fontId="18" fillId="5" borderId="2" xfId="0" applyFont="1" applyFill="1" applyBorder="1" applyAlignment="1" applyProtection="1">
      <alignment horizontal="center" vertical="center" shrinkToFit="1"/>
      <protection locked="0"/>
    </xf>
    <xf numFmtId="0" fontId="18" fillId="5" borderId="3" xfId="0" applyFont="1" applyFill="1" applyBorder="1" applyAlignment="1" applyProtection="1">
      <alignment horizontal="center" vertical="center" shrinkToFit="1"/>
      <protection locked="0"/>
    </xf>
    <xf numFmtId="0" fontId="18" fillId="5" borderId="7" xfId="0" applyFont="1" applyFill="1" applyBorder="1" applyAlignment="1" applyProtection="1">
      <alignment horizontal="center" vertical="center" shrinkToFit="1"/>
      <protection locked="0"/>
    </xf>
    <xf numFmtId="0" fontId="18" fillId="5" borderId="8" xfId="0" applyFont="1" applyFill="1" applyBorder="1" applyAlignment="1" applyProtection="1">
      <alignment horizontal="center" vertical="center" shrinkToFit="1"/>
      <protection locked="0"/>
    </xf>
    <xf numFmtId="0" fontId="18" fillId="5" borderId="9" xfId="0" applyFont="1" applyFill="1" applyBorder="1" applyAlignment="1" applyProtection="1">
      <alignment horizontal="center" vertical="center" shrinkToFit="1"/>
      <protection locked="0"/>
    </xf>
    <xf numFmtId="0" fontId="24" fillId="5" borderId="2" xfId="0" applyFont="1" applyFill="1" applyBorder="1" applyAlignment="1" applyProtection="1">
      <alignment horizontal="center" shrinkToFit="1"/>
      <protection hidden="1"/>
    </xf>
    <xf numFmtId="0" fontId="24" fillId="5" borderId="3" xfId="0" applyFont="1" applyFill="1" applyBorder="1" applyAlignment="1" applyProtection="1">
      <alignment horizontal="center" shrinkToFit="1"/>
      <protection hidden="1"/>
    </xf>
    <xf numFmtId="0" fontId="24" fillId="5" borderId="0" xfId="0" applyFont="1" applyFill="1" applyBorder="1" applyAlignment="1" applyProtection="1">
      <alignment horizontal="center" shrinkToFit="1"/>
      <protection hidden="1"/>
    </xf>
    <xf numFmtId="0" fontId="24" fillId="5" borderId="6" xfId="0" applyFont="1" applyFill="1" applyBorder="1" applyAlignment="1" applyProtection="1">
      <alignment horizontal="center" shrinkToFit="1"/>
      <protection hidden="1"/>
    </xf>
    <xf numFmtId="0" fontId="24" fillId="5" borderId="8" xfId="0" applyFont="1" applyFill="1" applyBorder="1" applyAlignment="1" applyProtection="1">
      <alignment horizontal="center" shrinkToFit="1"/>
      <protection hidden="1"/>
    </xf>
    <xf numFmtId="0" fontId="24" fillId="5" borderId="9"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2" fillId="5" borderId="2" xfId="0" applyFont="1" applyFill="1" applyBorder="1" applyAlignment="1" applyProtection="1">
      <alignment horizontal="center" shrinkToFit="1"/>
      <protection hidden="1"/>
    </xf>
    <xf numFmtId="164" fontId="0" fillId="5" borderId="7" xfId="0" applyNumberFormat="1" applyFill="1" applyBorder="1" applyAlignment="1" applyProtection="1">
      <alignment horizontal="center" shrinkToFit="1"/>
      <protection hidden="1"/>
    </xf>
    <xf numFmtId="164" fontId="0" fillId="5" borderId="9" xfId="0" applyNumberFormat="1" applyFill="1" applyBorder="1" applyAlignment="1" applyProtection="1">
      <alignment horizontal="center" shrinkToFit="1"/>
      <protection hidden="1"/>
    </xf>
    <xf numFmtId="0" fontId="24" fillId="5" borderId="0" xfId="0" applyFont="1" applyFill="1" applyAlignment="1" applyProtection="1">
      <alignment horizontal="center" shrinkToFit="1"/>
      <protection hidden="1"/>
    </xf>
    <xf numFmtId="164" fontId="0" fillId="5" borderId="1" xfId="0" applyNumberFormat="1" applyFill="1" applyBorder="1" applyAlignment="1" applyProtection="1">
      <alignment horizontal="center" shrinkToFit="1"/>
      <protection hidden="1"/>
    </xf>
    <xf numFmtId="164" fontId="0" fillId="5" borderId="3" xfId="0" applyNumberFormat="1" applyFill="1" applyBorder="1" applyAlignment="1" applyProtection="1">
      <alignment horizontal="center" shrinkToFit="1"/>
      <protection hidden="1"/>
    </xf>
  </cellXfs>
  <cellStyles count="2">
    <cellStyle name="Hyperlink" xfId="1" builtinId="8"/>
    <cellStyle name="Normal" xfId="0" builtinId="0"/>
  </cellStyles>
  <dxfs count="20">
    <dxf>
      <font>
        <b/>
        <i val="0"/>
        <color rgb="FF00B050"/>
      </font>
    </dxf>
    <dxf>
      <font>
        <b/>
        <i val="0"/>
        <color rgb="FFFF0000"/>
      </font>
    </dxf>
    <dxf>
      <font>
        <b/>
        <i val="0"/>
        <color rgb="FF00B050"/>
      </font>
    </dxf>
    <dxf>
      <font>
        <b/>
        <i val="0"/>
        <color rgb="FFFF0000"/>
      </font>
    </dxf>
    <dxf>
      <font>
        <b/>
        <i val="0"/>
        <color theme="0"/>
      </font>
      <fill>
        <patternFill>
          <bgColor rgb="FFFF0000"/>
        </patternFill>
      </fill>
    </dxf>
    <dxf>
      <font>
        <b/>
        <i val="0"/>
        <color rgb="FF00B050"/>
      </font>
    </dxf>
    <dxf>
      <font>
        <b/>
        <i val="0"/>
        <color rgb="FFFF0000"/>
      </font>
    </dxf>
    <dxf>
      <font>
        <b/>
        <i val="0"/>
        <color theme="0"/>
      </font>
      <fill>
        <patternFill>
          <bgColor rgb="FFFF0000"/>
        </patternFill>
      </fill>
    </dxf>
    <dxf>
      <font>
        <b/>
        <i val="0"/>
        <color theme="0"/>
      </font>
      <fill>
        <patternFill>
          <bgColor rgb="FF00B050"/>
        </patternFill>
      </fill>
    </dxf>
    <dxf>
      <border>
        <bottom style="thin">
          <color auto="1"/>
        </bottom>
        <vertical/>
        <horizontal/>
      </border>
    </dxf>
    <dxf>
      <border>
        <right style="thin">
          <color auto="1"/>
        </right>
        <vertical/>
        <horizontal/>
      </border>
    </dxf>
    <dxf>
      <border>
        <top style="thin">
          <color auto="1"/>
        </top>
        <vertical/>
        <horizontal/>
      </border>
    </dxf>
    <dxf>
      <border>
        <left style="thin">
          <color auto="1"/>
        </left>
        <vertical/>
        <horizontal/>
      </border>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2499465926084170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B7B7"/>
        </patternFill>
      </fill>
    </dxf>
    <dxf>
      <fill>
        <patternFill>
          <bgColor rgb="FFFF8B8B"/>
        </patternFill>
      </fill>
    </dxf>
    <dxf>
      <font>
        <b/>
        <i val="0"/>
        <color theme="0"/>
      </font>
      <fill>
        <patternFill>
          <bgColor rgb="FF0000FF"/>
        </patternFill>
      </fill>
    </dxf>
    <dxf>
      <font>
        <b/>
        <i val="0"/>
        <color rgb="FFFF0000"/>
      </font>
    </dxf>
    <dxf>
      <font>
        <b/>
        <i val="0"/>
        <color rgb="FF00B050"/>
      </font>
    </dxf>
  </dxfs>
  <tableStyles count="0" defaultTableStyle="TableStyleMedium2" defaultPivotStyle="PivotStyleLight16"/>
  <colors>
    <mruColors>
      <color rgb="FFAE230C"/>
      <color rgb="FF2B723E"/>
      <color rgb="FFFFB7B7"/>
      <color rgb="FFFF8B8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Attendance Per Event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strRef>
              <c:f>'Overall Report'!$AY$9:$CZ$9</c:f>
              <c:strCache>
                <c:ptCount val="51"/>
                <c:pt idx="0">
                  <c:v>08 Jan 2019</c:v>
                </c:pt>
                <c:pt idx="1">
                  <c:v>15 Jan 2019</c:v>
                </c:pt>
                <c:pt idx="2">
                  <c:v>22 Jan 2019</c:v>
                </c:pt>
                <c:pt idx="3">
                  <c:v>29 Jan 2019</c:v>
                </c:pt>
                <c:pt idx="4">
                  <c:v>05 Feb 2019</c:v>
                </c:pt>
                <c:pt idx="5">
                  <c:v>12 Feb 2019</c:v>
                </c:pt>
                <c:pt idx="6">
                  <c:v>19 Feb 2019</c:v>
                </c:pt>
                <c:pt idx="7">
                  <c:v>26 Feb 2019</c:v>
                </c:pt>
                <c:pt idx="8">
                  <c:v>05 Mar 2019</c:v>
                </c:pt>
                <c:pt idx="9">
                  <c:v>12 Mar 2019</c:v>
                </c:pt>
                <c:pt idx="10">
                  <c:v>19 Mar 2019</c:v>
                </c:pt>
                <c:pt idx="11">
                  <c:v>26 Mar 2019</c:v>
                </c:pt>
                <c:pt idx="12">
                  <c:v>02 Apr 2019</c:v>
                </c:pt>
                <c:pt idx="13">
                  <c:v>09 Apr 2019</c:v>
                </c:pt>
                <c:pt idx="14">
                  <c:v>16 Apr 2019</c:v>
                </c:pt>
                <c:pt idx="15">
                  <c:v>23 Apr 2019</c:v>
                </c:pt>
                <c:pt idx="16">
                  <c:v>30 Apr 2019</c:v>
                </c:pt>
                <c:pt idx="17">
                  <c:v>07 May 2019</c:v>
                </c:pt>
                <c:pt idx="18">
                  <c:v>14 May 2019</c:v>
                </c:pt>
                <c:pt idx="19">
                  <c:v>21 May 2019</c:v>
                </c:pt>
                <c:pt idx="20">
                  <c:v>28 May 2019</c:v>
                </c:pt>
                <c:pt idx="21">
                  <c:v>04 Jun 2019</c:v>
                </c:pt>
                <c:pt idx="22">
                  <c:v>11 Jun 2019</c:v>
                </c:pt>
                <c:pt idx="23">
                  <c:v>18 Jun 2019</c:v>
                </c:pt>
                <c:pt idx="24">
                  <c:v>25 Jun 2019</c:v>
                </c:pt>
                <c:pt idx="25">
                  <c:v>02 Jul 2019</c:v>
                </c:pt>
                <c:pt idx="26">
                  <c:v>09 Jul 2019</c:v>
                </c:pt>
                <c:pt idx="27">
                  <c:v>16 Jul 2019</c:v>
                </c:pt>
                <c:pt idx="28">
                  <c:v>23 Jul 2019</c:v>
                </c:pt>
                <c:pt idx="29">
                  <c:v>30 Jul 2019</c:v>
                </c:pt>
                <c:pt idx="30">
                  <c:v>06 Aug 2019</c:v>
                </c:pt>
                <c:pt idx="31">
                  <c:v>13 Aug 2019</c:v>
                </c:pt>
                <c:pt idx="32">
                  <c:v>20 Aug 2019</c:v>
                </c:pt>
                <c:pt idx="33">
                  <c:v>27 Aug 2019</c:v>
                </c:pt>
                <c:pt idx="34">
                  <c:v>03 Sep 2019</c:v>
                </c:pt>
                <c:pt idx="35">
                  <c:v>10 Sep 2019</c:v>
                </c:pt>
                <c:pt idx="36">
                  <c:v>17 Sep 2019</c:v>
                </c:pt>
                <c:pt idx="37">
                  <c:v>24 Sep 2019</c:v>
                </c:pt>
                <c:pt idx="38">
                  <c:v>01 Oct 2019</c:v>
                </c:pt>
                <c:pt idx="39">
                  <c:v>08 Oct 2019</c:v>
                </c:pt>
                <c:pt idx="40">
                  <c:v>15 Oct 2019</c:v>
                </c:pt>
                <c:pt idx="41">
                  <c:v>22 Oct 2019</c:v>
                </c:pt>
                <c:pt idx="42">
                  <c:v>29 Oct 2019</c:v>
                </c:pt>
                <c:pt idx="43">
                  <c:v>05 Nov 2019</c:v>
                </c:pt>
                <c:pt idx="44">
                  <c:v>12 Nov 2019</c:v>
                </c:pt>
                <c:pt idx="45">
                  <c:v>19 Nov 2019</c:v>
                </c:pt>
                <c:pt idx="46">
                  <c:v>26 Nov 2019</c:v>
                </c:pt>
                <c:pt idx="47">
                  <c:v>03 Dec 2019</c:v>
                </c:pt>
                <c:pt idx="48">
                  <c:v>10 Dec 2019</c:v>
                </c:pt>
                <c:pt idx="49">
                  <c:v>17 Dec 2019</c:v>
                </c:pt>
                <c:pt idx="50">
                  <c:v>31 Dec 2019</c:v>
                </c:pt>
              </c:strCache>
            </c:strRef>
          </c:cat>
          <c:val>
            <c:numRef>
              <c:f>'Overall Report'!$AY$7:$CZ$7</c:f>
              <c:numCache>
                <c:formatCode>General</c:formatCode>
                <c:ptCount val="54"/>
                <c:pt idx="0">
                  <c:v>2</c:v>
                </c:pt>
                <c:pt idx="1">
                  <c:v>2</c:v>
                </c:pt>
                <c:pt idx="2">
                  <c:v>2</c:v>
                </c:pt>
                <c:pt idx="3">
                  <c:v>2</c:v>
                </c:pt>
                <c:pt idx="4">
                  <c:v>2</c:v>
                </c:pt>
                <c:pt idx="5">
                  <c:v>2</c:v>
                </c:pt>
                <c:pt idx="6">
                  <c:v>4</c:v>
                </c:pt>
                <c:pt idx="7">
                  <c:v>5</c:v>
                </c:pt>
                <c:pt idx="8">
                  <c:v>3</c:v>
                </c:pt>
                <c:pt idx="9">
                  <c:v>3</c:v>
                </c:pt>
                <c:pt idx="10">
                  <c:v>5</c:v>
                </c:pt>
                <c:pt idx="11">
                  <c:v>5</c:v>
                </c:pt>
                <c:pt idx="12">
                  <c:v>3</c:v>
                </c:pt>
                <c:pt idx="13">
                  <c:v>2</c:v>
                </c:pt>
                <c:pt idx="14">
                  <c:v>5</c:v>
                </c:pt>
                <c:pt idx="15">
                  <c:v>4</c:v>
                </c:pt>
                <c:pt idx="16">
                  <c:v>4</c:v>
                </c:pt>
                <c:pt idx="17">
                  <c:v>4</c:v>
                </c:pt>
                <c:pt idx="18">
                  <c:v>5</c:v>
                </c:pt>
                <c:pt idx="19">
                  <c:v>6</c:v>
                </c:pt>
                <c:pt idx="20">
                  <c:v>4</c:v>
                </c:pt>
                <c:pt idx="21">
                  <c:v>6</c:v>
                </c:pt>
                <c:pt idx="22">
                  <c:v>5</c:v>
                </c:pt>
                <c:pt idx="23">
                  <c:v>1</c:v>
                </c:pt>
                <c:pt idx="24">
                  <c:v>2</c:v>
                </c:pt>
                <c:pt idx="25">
                  <c:v>4</c:v>
                </c:pt>
                <c:pt idx="26">
                  <c:v>4</c:v>
                </c:pt>
                <c:pt idx="27">
                  <c:v>4</c:v>
                </c:pt>
                <c:pt idx="28">
                  <c:v>3</c:v>
                </c:pt>
                <c:pt idx="29">
                  <c:v>5</c:v>
                </c:pt>
                <c:pt idx="30">
                  <c:v>5</c:v>
                </c:pt>
                <c:pt idx="31">
                  <c:v>5</c:v>
                </c:pt>
                <c:pt idx="32">
                  <c:v>2</c:v>
                </c:pt>
                <c:pt idx="33">
                  <c:v>5</c:v>
                </c:pt>
                <c:pt idx="34">
                  <c:v>4</c:v>
                </c:pt>
                <c:pt idx="35">
                  <c:v>4</c:v>
                </c:pt>
                <c:pt idx="36">
                  <c:v>4</c:v>
                </c:pt>
                <c:pt idx="37">
                  <c:v>5</c:v>
                </c:pt>
                <c:pt idx="38">
                  <c:v>6</c:v>
                </c:pt>
                <c:pt idx="39">
                  <c:v>4</c:v>
                </c:pt>
                <c:pt idx="40">
                  <c:v>6</c:v>
                </c:pt>
                <c:pt idx="41">
                  <c:v>5</c:v>
                </c:pt>
                <c:pt idx="42">
                  <c:v>1</c:v>
                </c:pt>
                <c:pt idx="43">
                  <c:v>2</c:v>
                </c:pt>
                <c:pt idx="44">
                  <c:v>4</c:v>
                </c:pt>
                <c:pt idx="45">
                  <c:v>4</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0-E0B9-4CC0-B11C-8973BAD18D4D}"/>
            </c:ext>
          </c:extLst>
        </c:ser>
        <c:dLbls>
          <c:showLegendKey val="0"/>
          <c:showVal val="0"/>
          <c:showCatName val="0"/>
          <c:showSerName val="0"/>
          <c:showPercent val="0"/>
          <c:showBubbleSize val="0"/>
        </c:dLbls>
        <c:gapWidth val="219"/>
        <c:overlap val="-27"/>
        <c:axId val="545402880"/>
        <c:axId val="545398288"/>
      </c:barChart>
      <c:catAx>
        <c:axId val="5454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398288"/>
        <c:crosses val="autoZero"/>
        <c:auto val="1"/>
        <c:lblAlgn val="ctr"/>
        <c:lblOffset val="100"/>
        <c:noMultiLvlLbl val="0"/>
      </c:catAx>
      <c:valAx>
        <c:axId val="545398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40288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a:t>
            </a:r>
            <a:r>
              <a:rPr lang="en-GB" baseline="0"/>
              <a:t> Attendance per Meeting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strRef>
              <c:f>'Overall Report'!$BA$39:$BA$50</c:f>
              <c:strCache>
                <c:ptCount val="12"/>
                <c:pt idx="0">
                  <c:v>Jan 2019</c:v>
                </c:pt>
                <c:pt idx="1">
                  <c:v>Feb 2019</c:v>
                </c:pt>
                <c:pt idx="2">
                  <c:v>Mar 2019</c:v>
                </c:pt>
                <c:pt idx="3">
                  <c:v>Apr 2019</c:v>
                </c:pt>
                <c:pt idx="4">
                  <c:v>May 2019</c:v>
                </c:pt>
                <c:pt idx="5">
                  <c:v>Jun 2019</c:v>
                </c:pt>
                <c:pt idx="6">
                  <c:v>Jul 2019</c:v>
                </c:pt>
                <c:pt idx="7">
                  <c:v>Aug 2019</c:v>
                </c:pt>
                <c:pt idx="8">
                  <c:v>Sep 2019</c:v>
                </c:pt>
                <c:pt idx="9">
                  <c:v>Oct 2019</c:v>
                </c:pt>
                <c:pt idx="10">
                  <c:v>Nov 2019</c:v>
                </c:pt>
                <c:pt idx="11">
                  <c:v>Dec 2019</c:v>
                </c:pt>
              </c:strCache>
            </c:strRef>
          </c:cat>
          <c:val>
            <c:numRef>
              <c:f>'Overall Report'!$BB$39:$BB$50</c:f>
              <c:numCache>
                <c:formatCode>General</c:formatCode>
                <c:ptCount val="12"/>
                <c:pt idx="0">
                  <c:v>2</c:v>
                </c:pt>
                <c:pt idx="1">
                  <c:v>3.25</c:v>
                </c:pt>
                <c:pt idx="2">
                  <c:v>4</c:v>
                </c:pt>
                <c:pt idx="3">
                  <c:v>3.6</c:v>
                </c:pt>
                <c:pt idx="4">
                  <c:v>4.75</c:v>
                </c:pt>
                <c:pt idx="5">
                  <c:v>3.5</c:v>
                </c:pt>
                <c:pt idx="6">
                  <c:v>4</c:v>
                </c:pt>
                <c:pt idx="7">
                  <c:v>4.25</c:v>
                </c:pt>
                <c:pt idx="8">
                  <c:v>4.25</c:v>
                </c:pt>
                <c:pt idx="9">
                  <c:v>4.4000000000000004</c:v>
                </c:pt>
                <c:pt idx="10">
                  <c:v>3.3333333333333335</c:v>
                </c:pt>
                <c:pt idx="11">
                  <c:v>0</c:v>
                </c:pt>
              </c:numCache>
            </c:numRef>
          </c:val>
          <c:extLst>
            <c:ext xmlns:c16="http://schemas.microsoft.com/office/drawing/2014/chart" uri="{C3380CC4-5D6E-409C-BE32-E72D297353CC}">
              <c16:uniqueId val="{00000000-B7F2-4DD8-9FFE-920D31BB2B6F}"/>
            </c:ext>
          </c:extLst>
        </c:ser>
        <c:dLbls>
          <c:showLegendKey val="0"/>
          <c:showVal val="0"/>
          <c:showCatName val="0"/>
          <c:showSerName val="0"/>
          <c:showPercent val="0"/>
          <c:showBubbleSize val="0"/>
        </c:dLbls>
        <c:gapWidth val="219"/>
        <c:overlap val="-27"/>
        <c:axId val="577140512"/>
        <c:axId val="577140840"/>
      </c:barChart>
      <c:catAx>
        <c:axId val="5771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140840"/>
        <c:crosses val="autoZero"/>
        <c:auto val="1"/>
        <c:lblAlgn val="ctr"/>
        <c:lblOffset val="100"/>
        <c:noMultiLvlLbl val="0"/>
      </c:catAx>
      <c:valAx>
        <c:axId val="577140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140512"/>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Events Attended and Missed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'Individual Report'!$BB$6</c:f>
              <c:strCache>
                <c:ptCount val="1"/>
                <c:pt idx="0">
                  <c:v>Events Attended</c:v>
                </c:pt>
              </c:strCache>
            </c:strRef>
          </c:tx>
          <c:spPr>
            <a:solidFill>
              <a:srgbClr val="2B723E"/>
            </a:solidFill>
            <a:ln>
              <a:noFill/>
            </a:ln>
            <a:effectLst/>
          </c:spPr>
          <c:invertIfNegative val="0"/>
          <c:cat>
            <c:strRef>
              <c:f>'Individual Report'!$BA$7:$BA$18</c:f>
              <c:strCache>
                <c:ptCount val="12"/>
                <c:pt idx="0">
                  <c:v>Jan 2019</c:v>
                </c:pt>
                <c:pt idx="1">
                  <c:v>Feb 2019</c:v>
                </c:pt>
                <c:pt idx="2">
                  <c:v>Mar 2019</c:v>
                </c:pt>
                <c:pt idx="3">
                  <c:v>Apr 2019</c:v>
                </c:pt>
                <c:pt idx="4">
                  <c:v>May 2019</c:v>
                </c:pt>
                <c:pt idx="5">
                  <c:v>Jun 2019</c:v>
                </c:pt>
                <c:pt idx="6">
                  <c:v>Jul 2019</c:v>
                </c:pt>
                <c:pt idx="7">
                  <c:v>Aug 2019</c:v>
                </c:pt>
                <c:pt idx="8">
                  <c:v>Sep 2019</c:v>
                </c:pt>
                <c:pt idx="9">
                  <c:v>Oct 2019</c:v>
                </c:pt>
                <c:pt idx="10">
                  <c:v>Nov 2019</c:v>
                </c:pt>
                <c:pt idx="11">
                  <c:v>Dec 2019</c:v>
                </c:pt>
              </c:strCache>
            </c:strRef>
          </c:cat>
          <c:val>
            <c:numRef>
              <c:f>'Individual Report'!$BB$7:$BB$18</c:f>
              <c:numCache>
                <c:formatCode>General</c:formatCode>
                <c:ptCount val="12"/>
                <c:pt idx="0">
                  <c:v>0</c:v>
                </c:pt>
                <c:pt idx="1">
                  <c:v>0</c:v>
                </c:pt>
                <c:pt idx="2">
                  <c:v>0</c:v>
                </c:pt>
                <c:pt idx="3">
                  <c:v>1</c:v>
                </c:pt>
                <c:pt idx="4">
                  <c:v>3</c:v>
                </c:pt>
                <c:pt idx="5">
                  <c:v>2</c:v>
                </c:pt>
                <c:pt idx="6">
                  <c:v>3</c:v>
                </c:pt>
                <c:pt idx="7">
                  <c:v>1</c:v>
                </c:pt>
                <c:pt idx="8">
                  <c:v>2</c:v>
                </c:pt>
                <c:pt idx="9">
                  <c:v>3</c:v>
                </c:pt>
                <c:pt idx="10">
                  <c:v>2</c:v>
                </c:pt>
                <c:pt idx="11">
                  <c:v>1</c:v>
                </c:pt>
              </c:numCache>
            </c:numRef>
          </c:val>
          <c:extLst>
            <c:ext xmlns:c16="http://schemas.microsoft.com/office/drawing/2014/chart" uri="{C3380CC4-5D6E-409C-BE32-E72D297353CC}">
              <c16:uniqueId val="{00000000-3BED-44EB-9050-6AEEA03B461A}"/>
            </c:ext>
          </c:extLst>
        </c:ser>
        <c:ser>
          <c:idx val="1"/>
          <c:order val="1"/>
          <c:tx>
            <c:strRef>
              <c:f>'Individual Report'!$BC$6</c:f>
              <c:strCache>
                <c:ptCount val="1"/>
                <c:pt idx="0">
                  <c:v>Events Missed</c:v>
                </c:pt>
              </c:strCache>
            </c:strRef>
          </c:tx>
          <c:spPr>
            <a:solidFill>
              <a:srgbClr val="AE230C"/>
            </a:solidFill>
            <a:ln>
              <a:noFill/>
            </a:ln>
            <a:effectLst/>
          </c:spPr>
          <c:invertIfNegative val="0"/>
          <c:cat>
            <c:strRef>
              <c:f>'Individual Report'!$BA$7:$BA$18</c:f>
              <c:strCache>
                <c:ptCount val="12"/>
                <c:pt idx="0">
                  <c:v>Jan 2019</c:v>
                </c:pt>
                <c:pt idx="1">
                  <c:v>Feb 2019</c:v>
                </c:pt>
                <c:pt idx="2">
                  <c:v>Mar 2019</c:v>
                </c:pt>
                <c:pt idx="3">
                  <c:v>Apr 2019</c:v>
                </c:pt>
                <c:pt idx="4">
                  <c:v>May 2019</c:v>
                </c:pt>
                <c:pt idx="5">
                  <c:v>Jun 2019</c:v>
                </c:pt>
                <c:pt idx="6">
                  <c:v>Jul 2019</c:v>
                </c:pt>
                <c:pt idx="7">
                  <c:v>Aug 2019</c:v>
                </c:pt>
                <c:pt idx="8">
                  <c:v>Sep 2019</c:v>
                </c:pt>
                <c:pt idx="9">
                  <c:v>Oct 2019</c:v>
                </c:pt>
                <c:pt idx="10">
                  <c:v>Nov 2019</c:v>
                </c:pt>
                <c:pt idx="11">
                  <c:v>Dec 2019</c:v>
                </c:pt>
              </c:strCache>
            </c:strRef>
          </c:cat>
          <c:val>
            <c:numRef>
              <c:f>'Individual Report'!$BC$7:$BC$18</c:f>
              <c:numCache>
                <c:formatCode>General</c:formatCode>
                <c:ptCount val="12"/>
                <c:pt idx="0">
                  <c:v>4</c:v>
                </c:pt>
                <c:pt idx="1">
                  <c:v>4</c:v>
                </c:pt>
                <c:pt idx="2">
                  <c:v>4</c:v>
                </c:pt>
                <c:pt idx="3">
                  <c:v>4</c:v>
                </c:pt>
                <c:pt idx="4">
                  <c:v>1</c:v>
                </c:pt>
                <c:pt idx="5">
                  <c:v>2</c:v>
                </c:pt>
                <c:pt idx="6">
                  <c:v>2</c:v>
                </c:pt>
                <c:pt idx="7">
                  <c:v>3</c:v>
                </c:pt>
                <c:pt idx="8">
                  <c:v>2</c:v>
                </c:pt>
                <c:pt idx="9">
                  <c:v>2</c:v>
                </c:pt>
                <c:pt idx="10">
                  <c:v>1</c:v>
                </c:pt>
                <c:pt idx="11">
                  <c:v>-1</c:v>
                </c:pt>
              </c:numCache>
            </c:numRef>
          </c:val>
          <c:extLst>
            <c:ext xmlns:c16="http://schemas.microsoft.com/office/drawing/2014/chart" uri="{C3380CC4-5D6E-409C-BE32-E72D297353CC}">
              <c16:uniqueId val="{00000001-3BED-44EB-9050-6AEEA03B461A}"/>
            </c:ext>
          </c:extLst>
        </c:ser>
        <c:dLbls>
          <c:showLegendKey val="0"/>
          <c:showVal val="0"/>
          <c:showCatName val="0"/>
          <c:showSerName val="0"/>
          <c:showPercent val="0"/>
          <c:showBubbleSize val="0"/>
        </c:dLbls>
        <c:gapWidth val="150"/>
        <c:overlap val="100"/>
        <c:axId val="452418064"/>
        <c:axId val="452426264"/>
      </c:barChart>
      <c:catAx>
        <c:axId val="45241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426264"/>
        <c:crosses val="autoZero"/>
        <c:auto val="1"/>
        <c:lblAlgn val="ctr"/>
        <c:lblOffset val="100"/>
        <c:noMultiLvlLbl val="0"/>
      </c:catAx>
      <c:valAx>
        <c:axId val="45242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41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Events</a:t>
            </a:r>
            <a:r>
              <a:rPr lang="en-GB" baseline="0"/>
              <a:t> Attended v Missed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2B723E"/>
              </a:solidFill>
              <a:ln w="19050">
                <a:solidFill>
                  <a:schemeClr val="lt1"/>
                </a:solidFill>
              </a:ln>
              <a:effectLst/>
            </c:spPr>
            <c:extLst>
              <c:ext xmlns:c16="http://schemas.microsoft.com/office/drawing/2014/chart" uri="{C3380CC4-5D6E-409C-BE32-E72D297353CC}">
                <c16:uniqueId val="{00000001-03DA-4596-8AE2-BF40E295AA61}"/>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2-03DA-4596-8AE2-BF40E295AA61}"/>
              </c:ext>
            </c:extLst>
          </c:dPt>
          <c:cat>
            <c:strRef>
              <c:f>'Individual Report'!$BB$6:$BC$6</c:f>
              <c:strCache>
                <c:ptCount val="2"/>
                <c:pt idx="0">
                  <c:v>Events Attended</c:v>
                </c:pt>
                <c:pt idx="1">
                  <c:v>Events Missed</c:v>
                </c:pt>
              </c:strCache>
            </c:strRef>
          </c:cat>
          <c:val>
            <c:numRef>
              <c:f>'Individual Report'!$BB$19:$BC$19</c:f>
              <c:numCache>
                <c:formatCode>General</c:formatCode>
                <c:ptCount val="2"/>
                <c:pt idx="0">
                  <c:v>18</c:v>
                </c:pt>
                <c:pt idx="1">
                  <c:v>28</c:v>
                </c:pt>
              </c:numCache>
            </c:numRef>
          </c:val>
          <c:extLst>
            <c:ext xmlns:c16="http://schemas.microsoft.com/office/drawing/2014/chart" uri="{C3380CC4-5D6E-409C-BE32-E72D297353CC}">
              <c16:uniqueId val="{00000000-03DA-4596-8AE2-BF40E295AA6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a:t>
            </a:r>
            <a:r>
              <a:rPr lang="en-GB" baseline="0"/>
              <a:t> Attendance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strRef>
              <c:f>'Individual Report'!$BG$46:$DH$46</c:f>
              <c:strCache>
                <c:ptCount val="51"/>
                <c:pt idx="0">
                  <c:v>08 Jan 2019</c:v>
                </c:pt>
                <c:pt idx="1">
                  <c:v>15 Jan 2019</c:v>
                </c:pt>
                <c:pt idx="2">
                  <c:v>22 Jan 2019</c:v>
                </c:pt>
                <c:pt idx="3">
                  <c:v>29 Jan 2019</c:v>
                </c:pt>
                <c:pt idx="4">
                  <c:v>05 Feb 2019</c:v>
                </c:pt>
                <c:pt idx="5">
                  <c:v>12 Feb 2019</c:v>
                </c:pt>
                <c:pt idx="6">
                  <c:v>19 Feb 2019</c:v>
                </c:pt>
                <c:pt idx="7">
                  <c:v>26 Feb 2019</c:v>
                </c:pt>
                <c:pt idx="8">
                  <c:v>05 Mar 2019</c:v>
                </c:pt>
                <c:pt idx="9">
                  <c:v>12 Mar 2019</c:v>
                </c:pt>
                <c:pt idx="10">
                  <c:v>19 Mar 2019</c:v>
                </c:pt>
                <c:pt idx="11">
                  <c:v>26 Mar 2019</c:v>
                </c:pt>
                <c:pt idx="12">
                  <c:v>02 Apr 2019</c:v>
                </c:pt>
                <c:pt idx="13">
                  <c:v>09 Apr 2019</c:v>
                </c:pt>
                <c:pt idx="14">
                  <c:v>16 Apr 2019</c:v>
                </c:pt>
                <c:pt idx="15">
                  <c:v>23 Apr 2019</c:v>
                </c:pt>
                <c:pt idx="16">
                  <c:v>30 Apr 2019</c:v>
                </c:pt>
                <c:pt idx="17">
                  <c:v>07 May 2019</c:v>
                </c:pt>
                <c:pt idx="18">
                  <c:v>14 May 2019</c:v>
                </c:pt>
                <c:pt idx="19">
                  <c:v>21 May 2019</c:v>
                </c:pt>
                <c:pt idx="20">
                  <c:v>28 May 2019</c:v>
                </c:pt>
                <c:pt idx="21">
                  <c:v>04 Jun 2019</c:v>
                </c:pt>
                <c:pt idx="22">
                  <c:v>11 Jun 2019</c:v>
                </c:pt>
                <c:pt idx="23">
                  <c:v>18 Jun 2019</c:v>
                </c:pt>
                <c:pt idx="24">
                  <c:v>25 Jun 2019</c:v>
                </c:pt>
                <c:pt idx="25">
                  <c:v>02 Jul 2019</c:v>
                </c:pt>
                <c:pt idx="26">
                  <c:v>09 Jul 2019</c:v>
                </c:pt>
                <c:pt idx="27">
                  <c:v>16 Jul 2019</c:v>
                </c:pt>
                <c:pt idx="28">
                  <c:v>23 Jul 2019</c:v>
                </c:pt>
                <c:pt idx="29">
                  <c:v>30 Jul 2019</c:v>
                </c:pt>
                <c:pt idx="30">
                  <c:v>06 Aug 2019</c:v>
                </c:pt>
                <c:pt idx="31">
                  <c:v>13 Aug 2019</c:v>
                </c:pt>
                <c:pt idx="32">
                  <c:v>20 Aug 2019</c:v>
                </c:pt>
                <c:pt idx="33">
                  <c:v>27 Aug 2019</c:v>
                </c:pt>
                <c:pt idx="34">
                  <c:v>03 Sep 2019</c:v>
                </c:pt>
                <c:pt idx="35">
                  <c:v>10 Sep 2019</c:v>
                </c:pt>
                <c:pt idx="36">
                  <c:v>17 Sep 2019</c:v>
                </c:pt>
                <c:pt idx="37">
                  <c:v>24 Sep 2019</c:v>
                </c:pt>
                <c:pt idx="38">
                  <c:v>01 Oct 2019</c:v>
                </c:pt>
                <c:pt idx="39">
                  <c:v>08 Oct 2019</c:v>
                </c:pt>
                <c:pt idx="40">
                  <c:v>15 Oct 2019</c:v>
                </c:pt>
                <c:pt idx="41">
                  <c:v>22 Oct 2019</c:v>
                </c:pt>
                <c:pt idx="42">
                  <c:v>29 Oct 2019</c:v>
                </c:pt>
                <c:pt idx="43">
                  <c:v>05 Nov 2019</c:v>
                </c:pt>
                <c:pt idx="44">
                  <c:v>12 Nov 2019</c:v>
                </c:pt>
                <c:pt idx="45">
                  <c:v>19 Nov 2019</c:v>
                </c:pt>
                <c:pt idx="46">
                  <c:v>26 Nov 2019</c:v>
                </c:pt>
                <c:pt idx="47">
                  <c:v>03 Dec 2019</c:v>
                </c:pt>
                <c:pt idx="48">
                  <c:v>10 Dec 2019</c:v>
                </c:pt>
                <c:pt idx="49">
                  <c:v>17 Dec 2019</c:v>
                </c:pt>
                <c:pt idx="50">
                  <c:v>31 Dec 2019</c:v>
                </c:pt>
              </c:strCache>
            </c:strRef>
          </c:cat>
          <c:val>
            <c:numRef>
              <c:f>'Individual Report'!$BG$47:$DH$47</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1</c:v>
                </c:pt>
                <c:pt idx="18">
                  <c:v>1</c:v>
                </c:pt>
                <c:pt idx="19">
                  <c:v>1</c:v>
                </c:pt>
                <c:pt idx="20">
                  <c:v>0</c:v>
                </c:pt>
                <c:pt idx="21">
                  <c:v>1</c:v>
                </c:pt>
                <c:pt idx="22">
                  <c:v>1</c:v>
                </c:pt>
                <c:pt idx="23">
                  <c:v>0</c:v>
                </c:pt>
                <c:pt idx="24">
                  <c:v>0</c:v>
                </c:pt>
                <c:pt idx="25">
                  <c:v>0</c:v>
                </c:pt>
                <c:pt idx="26">
                  <c:v>1</c:v>
                </c:pt>
                <c:pt idx="27">
                  <c:v>1</c:v>
                </c:pt>
                <c:pt idx="28">
                  <c:v>0</c:v>
                </c:pt>
                <c:pt idx="29">
                  <c:v>1</c:v>
                </c:pt>
                <c:pt idx="30">
                  <c:v>0</c:v>
                </c:pt>
                <c:pt idx="31">
                  <c:v>0</c:v>
                </c:pt>
                <c:pt idx="32">
                  <c:v>0</c:v>
                </c:pt>
                <c:pt idx="33">
                  <c:v>1</c:v>
                </c:pt>
                <c:pt idx="34">
                  <c:v>0</c:v>
                </c:pt>
                <c:pt idx="35">
                  <c:v>0</c:v>
                </c:pt>
                <c:pt idx="36">
                  <c:v>1</c:v>
                </c:pt>
                <c:pt idx="37">
                  <c:v>1</c:v>
                </c:pt>
                <c:pt idx="38">
                  <c:v>1</c:v>
                </c:pt>
                <c:pt idx="39">
                  <c:v>0</c:v>
                </c:pt>
                <c:pt idx="40">
                  <c:v>1</c:v>
                </c:pt>
                <c:pt idx="41">
                  <c:v>1</c:v>
                </c:pt>
                <c:pt idx="42">
                  <c:v>0</c:v>
                </c:pt>
                <c:pt idx="43">
                  <c:v>0</c:v>
                </c:pt>
                <c:pt idx="44">
                  <c:v>0</c:v>
                </c:pt>
                <c:pt idx="45">
                  <c:v>1</c:v>
                </c:pt>
                <c:pt idx="46">
                  <c:v>1</c:v>
                </c:pt>
                <c:pt idx="47">
                  <c:v>0</c:v>
                </c:pt>
                <c:pt idx="48">
                  <c:v>1</c:v>
                </c:pt>
                <c:pt idx="49">
                  <c:v>0</c:v>
                </c:pt>
                <c:pt idx="50">
                  <c:v>0</c:v>
                </c:pt>
                <c:pt idx="51">
                  <c:v>0</c:v>
                </c:pt>
                <c:pt idx="52">
                  <c:v>0</c:v>
                </c:pt>
                <c:pt idx="53">
                  <c:v>0</c:v>
                </c:pt>
              </c:numCache>
            </c:numRef>
          </c:val>
          <c:extLst>
            <c:ext xmlns:c16="http://schemas.microsoft.com/office/drawing/2014/chart" uri="{C3380CC4-5D6E-409C-BE32-E72D297353CC}">
              <c16:uniqueId val="{00000000-B580-411C-9240-4BB7C20F2C1B}"/>
            </c:ext>
          </c:extLst>
        </c:ser>
        <c:dLbls>
          <c:showLegendKey val="0"/>
          <c:showVal val="0"/>
          <c:showCatName val="0"/>
          <c:showSerName val="0"/>
          <c:showPercent val="0"/>
          <c:showBubbleSize val="0"/>
        </c:dLbls>
        <c:gapWidth val="0"/>
        <c:axId val="578124344"/>
        <c:axId val="578124672"/>
      </c:barChart>
      <c:catAx>
        <c:axId val="578124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124672"/>
        <c:crosses val="autoZero"/>
        <c:auto val="1"/>
        <c:lblAlgn val="ctr"/>
        <c:lblOffset val="100"/>
        <c:noMultiLvlLbl val="0"/>
      </c:catAx>
      <c:valAx>
        <c:axId val="578124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12434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project/event-attendance-report/?10100"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111</xdr:row>
      <xdr:rowOff>61831</xdr:rowOff>
    </xdr:from>
    <xdr:to>
      <xdr:col>43</xdr:col>
      <xdr:colOff>151314</xdr:colOff>
      <xdr:row>123</xdr:row>
      <xdr:rowOff>142875</xdr:rowOff>
    </xdr:to>
    <xdr:pic>
      <xdr:nvPicPr>
        <xdr:cNvPr id="3" name="Picture 2">
          <a:extLst>
            <a:ext uri="{FF2B5EF4-FFF2-40B4-BE49-F238E27FC236}">
              <a16:creationId xmlns:a16="http://schemas.microsoft.com/office/drawing/2014/main" id="{B939AD48-EB96-431C-AEDA-60BBA6827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21207331"/>
          <a:ext cx="7895139" cy="2367044"/>
        </a:xfrm>
        <a:prstGeom prst="rect">
          <a:avLst/>
        </a:prstGeom>
      </xdr:spPr>
    </xdr:pic>
    <xdr:clientData/>
  </xdr:twoCellAnchor>
  <xdr:twoCellAnchor editAs="oneCell">
    <xdr:from>
      <xdr:col>26</xdr:col>
      <xdr:colOff>161925</xdr:colOff>
      <xdr:row>127</xdr:row>
      <xdr:rowOff>28575</xdr:rowOff>
    </xdr:from>
    <xdr:to>
      <xdr:col>45</xdr:col>
      <xdr:colOff>38100</xdr:colOff>
      <xdr:row>129</xdr:row>
      <xdr:rowOff>168208</xdr:rowOff>
    </xdr:to>
    <xdr:pic>
      <xdr:nvPicPr>
        <xdr:cNvPr id="5" name="Picture 4">
          <a:extLst>
            <a:ext uri="{FF2B5EF4-FFF2-40B4-BE49-F238E27FC236}">
              <a16:creationId xmlns:a16="http://schemas.microsoft.com/office/drawing/2014/main" id="{827573C7-F431-4CD2-ABCD-66E3F23AC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4925" y="24222075"/>
          <a:ext cx="3495675" cy="520633"/>
        </a:xfrm>
        <a:prstGeom prst="rect">
          <a:avLst/>
        </a:prstGeom>
      </xdr:spPr>
    </xdr:pic>
    <xdr:clientData/>
  </xdr:twoCellAnchor>
  <xdr:twoCellAnchor editAs="oneCell">
    <xdr:from>
      <xdr:col>41</xdr:col>
      <xdr:colOff>38100</xdr:colOff>
      <xdr:row>48</xdr:row>
      <xdr:rowOff>76200</xdr:rowOff>
    </xdr:from>
    <xdr:to>
      <xdr:col>44</xdr:col>
      <xdr:colOff>159927</xdr:colOff>
      <xdr:row>50</xdr:row>
      <xdr:rowOff>144780</xdr:rowOff>
    </xdr:to>
    <xdr:pic>
      <xdr:nvPicPr>
        <xdr:cNvPr id="4" name="Picture 3">
          <a:hlinkClick xmlns:r="http://schemas.openxmlformats.org/officeDocument/2006/relationships" r:id="rId3"/>
          <a:extLst>
            <a:ext uri="{FF2B5EF4-FFF2-40B4-BE49-F238E27FC236}">
              <a16:creationId xmlns:a16="http://schemas.microsoft.com/office/drawing/2014/main" id="{1A64A009-6E57-4FE1-9D1E-C095AFAEAD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48600" y="9220200"/>
          <a:ext cx="693327" cy="449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114300</xdr:colOff>
      <xdr:row>20</xdr:row>
      <xdr:rowOff>57150</xdr:rowOff>
    </xdr:from>
    <xdr:ext cx="2398990" cy="311496"/>
    <xdr:sp macro="" textlink="">
      <xdr:nvSpPr>
        <xdr:cNvPr id="2" name="TextBox 1">
          <a:extLst>
            <a:ext uri="{FF2B5EF4-FFF2-40B4-BE49-F238E27FC236}">
              <a16:creationId xmlns:a16="http://schemas.microsoft.com/office/drawing/2014/main" id="{BC483F13-1D2C-47CC-901D-2094D53CADA9}"/>
            </a:ext>
          </a:extLst>
        </xdr:cNvPr>
        <xdr:cNvSpPr txBox="1"/>
      </xdr:nvSpPr>
      <xdr:spPr>
        <a:xfrm>
          <a:off x="2590800" y="3867150"/>
          <a:ext cx="239899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t>RESERVED</a:t>
          </a:r>
          <a:r>
            <a:rPr lang="en-GB" sz="1400" b="1" baseline="0"/>
            <a:t> FOR FULL VERSION</a:t>
          </a:r>
          <a:endParaRPr lang="en-GB" sz="14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4761</xdr:rowOff>
    </xdr:from>
    <xdr:to>
      <xdr:col>45</xdr:col>
      <xdr:colOff>0</xdr:colOff>
      <xdr:row>30</xdr:row>
      <xdr:rowOff>0</xdr:rowOff>
    </xdr:to>
    <xdr:graphicFrame macro="">
      <xdr:nvGraphicFramePr>
        <xdr:cNvPr id="2" name="Chart 1">
          <a:extLst>
            <a:ext uri="{FF2B5EF4-FFF2-40B4-BE49-F238E27FC236}">
              <a16:creationId xmlns:a16="http://schemas.microsoft.com/office/drawing/2014/main" id="{5509C95E-A056-4B5B-85AD-7F807C2FA0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45</xdr:col>
      <xdr:colOff>0</xdr:colOff>
      <xdr:row>51</xdr:row>
      <xdr:rowOff>0</xdr:rowOff>
    </xdr:to>
    <xdr:graphicFrame macro="">
      <xdr:nvGraphicFramePr>
        <xdr:cNvPr id="3" name="Chart 2">
          <a:extLst>
            <a:ext uri="{FF2B5EF4-FFF2-40B4-BE49-F238E27FC236}">
              <a16:creationId xmlns:a16="http://schemas.microsoft.com/office/drawing/2014/main" id="{88877E2C-30F1-4B75-B4AA-A7360D3B08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xdr:row>
      <xdr:rowOff>4762</xdr:rowOff>
    </xdr:from>
    <xdr:to>
      <xdr:col>45</xdr:col>
      <xdr:colOff>0</xdr:colOff>
      <xdr:row>26</xdr:row>
      <xdr:rowOff>0</xdr:rowOff>
    </xdr:to>
    <xdr:graphicFrame macro="">
      <xdr:nvGraphicFramePr>
        <xdr:cNvPr id="2" name="Chart 1">
          <a:extLst>
            <a:ext uri="{FF2B5EF4-FFF2-40B4-BE49-F238E27FC236}">
              <a16:creationId xmlns:a16="http://schemas.microsoft.com/office/drawing/2014/main" id="{57E99C57-2AB9-4B66-9CC6-E97784DB30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35</xdr:row>
      <xdr:rowOff>4762</xdr:rowOff>
    </xdr:from>
    <xdr:to>
      <xdr:col>45</xdr:col>
      <xdr:colOff>0</xdr:colOff>
      <xdr:row>45</xdr:row>
      <xdr:rowOff>0</xdr:rowOff>
    </xdr:to>
    <xdr:graphicFrame macro="">
      <xdr:nvGraphicFramePr>
        <xdr:cNvPr id="3" name="Chart 2">
          <a:extLst>
            <a:ext uri="{FF2B5EF4-FFF2-40B4-BE49-F238E27FC236}">
              <a16:creationId xmlns:a16="http://schemas.microsoft.com/office/drawing/2014/main" id="{6A1ED61F-E361-451B-8313-D58F9554A5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47</xdr:row>
      <xdr:rowOff>4762</xdr:rowOff>
    </xdr:from>
    <xdr:to>
      <xdr:col>45</xdr:col>
      <xdr:colOff>0</xdr:colOff>
      <xdr:row>65</xdr:row>
      <xdr:rowOff>0</xdr:rowOff>
    </xdr:to>
    <xdr:graphicFrame macro="">
      <xdr:nvGraphicFramePr>
        <xdr:cNvPr id="4" name="Chart 3">
          <a:extLst>
            <a:ext uri="{FF2B5EF4-FFF2-40B4-BE49-F238E27FC236}">
              <a16:creationId xmlns:a16="http://schemas.microsoft.com/office/drawing/2014/main" id="{2DB54E3C-4EA6-403A-A1ED-D644423C3D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XDNKlnB3N0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E2FD2-42B5-4FA3-B1ED-C9E6E27F7F75}">
  <sheetPr>
    <tabColor theme="1"/>
  </sheetPr>
  <dimension ref="A1:BT133"/>
  <sheetViews>
    <sheetView tabSelected="1" workbookViewId="0"/>
  </sheetViews>
  <sheetFormatPr defaultColWidth="0" defaultRowHeight="15" zeroHeight="1" x14ac:dyDescent="0.25"/>
  <cols>
    <col min="1" max="46" width="2.85546875" style="1" customWidth="1"/>
    <col min="47" max="48" width="2.85546875" style="1" hidden="1" customWidth="1"/>
    <col min="49" max="49" width="7.140625" style="1" hidden="1" customWidth="1"/>
    <col min="50" max="50" width="10" style="1" hidden="1" customWidth="1"/>
    <col min="51" max="51" width="2.85546875" style="1" hidden="1" customWidth="1"/>
    <col min="52" max="52" width="8.5703125" style="1" hidden="1" customWidth="1"/>
    <col min="53" max="53" width="11.42578125" style="1" hidden="1" customWidth="1"/>
    <col min="54" max="54" width="14.28515625" style="1" hidden="1" customWidth="1"/>
    <col min="55" max="55" width="2.85546875" style="1" hidden="1" customWidth="1"/>
    <col min="56" max="58" width="17.140625" style="1" hidden="1" customWidth="1"/>
    <col min="59" max="60" width="2.85546875" style="1" hidden="1" customWidth="1"/>
    <col min="61" max="61" width="28.5703125" style="1" hidden="1" customWidth="1"/>
    <col min="62" max="62" width="2.85546875" style="1" hidden="1" customWidth="1"/>
    <col min="63" max="63" width="35.7109375" style="1" hidden="1" customWidth="1"/>
    <col min="64" max="64" width="2.85546875" style="1" hidden="1" customWidth="1"/>
    <col min="65" max="65" width="10.7109375" style="1" hidden="1" customWidth="1"/>
    <col min="66" max="66" width="11.42578125" style="1" hidden="1" customWidth="1"/>
    <col min="67" max="16384" width="2.85546875" style="1" hidden="1"/>
  </cols>
  <sheetData>
    <row r="1" spans="1:72"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72" x14ac:dyDescent="0.25">
      <c r="A2" s="9"/>
      <c r="B2" s="316" t="s">
        <v>171</v>
      </c>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8"/>
      <c r="AT2" s="9"/>
      <c r="AW2" s="15" t="s">
        <v>20</v>
      </c>
      <c r="AX2" s="15" t="s">
        <v>21</v>
      </c>
      <c r="AZ2" s="15" t="s">
        <v>28</v>
      </c>
      <c r="BA2" s="15" t="s">
        <v>35</v>
      </c>
      <c r="BB2" s="15" t="s">
        <v>47</v>
      </c>
    </row>
    <row r="3" spans="1:72" x14ac:dyDescent="0.25">
      <c r="A3" s="9"/>
      <c r="B3" s="319"/>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1"/>
      <c r="AT3" s="9"/>
      <c r="AW3" s="14"/>
      <c r="AX3" s="14"/>
      <c r="AZ3" s="14"/>
      <c r="BA3" s="14"/>
      <c r="BB3" s="14"/>
      <c r="BI3" s="15" t="s">
        <v>64</v>
      </c>
      <c r="BJ3" s="15"/>
      <c r="BK3" s="72">
        <f>BK13-1</f>
        <v>2018</v>
      </c>
      <c r="BL3" s="46"/>
      <c r="BM3" s="15" t="s">
        <v>65</v>
      </c>
      <c r="BN3" s="15" t="s">
        <v>66</v>
      </c>
      <c r="BP3" s="47" t="s">
        <v>67</v>
      </c>
      <c r="BQ3" s="47" t="s">
        <v>68</v>
      </c>
      <c r="BR3" s="47" t="s">
        <v>69</v>
      </c>
      <c r="BS3" s="47" t="s">
        <v>70</v>
      </c>
    </row>
    <row r="4" spans="1:72" x14ac:dyDescent="0.25">
      <c r="A4" s="9"/>
      <c r="B4" s="319"/>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1"/>
      <c r="AT4" s="9"/>
      <c r="AW4" s="11">
        <v>1</v>
      </c>
      <c r="AX4" s="16" t="s">
        <v>49</v>
      </c>
      <c r="AY4" s="11">
        <v>2</v>
      </c>
      <c r="AZ4" s="28" t="s">
        <v>24</v>
      </c>
      <c r="BA4" s="20" t="s">
        <v>29</v>
      </c>
      <c r="BB4" s="11" t="s">
        <v>36</v>
      </c>
      <c r="BC4" s="11">
        <v>2</v>
      </c>
      <c r="BI4" s="48" t="s">
        <v>71</v>
      </c>
      <c r="BK4" s="49">
        <f>IF(BM4="Sat", BN4+2, IF(BM4="Sun", BN4+1, BN4))</f>
        <v>43101</v>
      </c>
      <c r="BL4" s="50"/>
      <c r="BM4" s="51" t="str">
        <f>TEXT(BN4, "ddd")</f>
        <v>Mon</v>
      </c>
      <c r="BN4" s="52">
        <f>DATE(BK3, MONTH(1), DAY(1))</f>
        <v>43101</v>
      </c>
      <c r="BP4" s="11" t="s">
        <v>54</v>
      </c>
      <c r="BQ4" s="11">
        <v>0</v>
      </c>
      <c r="BR4" s="11">
        <v>0</v>
      </c>
      <c r="BS4" s="11">
        <v>3</v>
      </c>
    </row>
    <row r="5" spans="1:72" x14ac:dyDescent="0.25">
      <c r="A5" s="9"/>
      <c r="B5" s="322"/>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4"/>
      <c r="AT5" s="9"/>
      <c r="AW5" s="12">
        <v>2</v>
      </c>
      <c r="AX5" s="17" t="s">
        <v>50</v>
      </c>
      <c r="AY5" s="12">
        <v>3</v>
      </c>
      <c r="AZ5" s="26" t="s">
        <v>3</v>
      </c>
      <c r="BA5" s="21" t="s">
        <v>30</v>
      </c>
      <c r="BB5" s="12" t="s">
        <v>37</v>
      </c>
      <c r="BC5" s="12">
        <v>3</v>
      </c>
      <c r="BI5" s="53" t="s">
        <v>72</v>
      </c>
      <c r="BK5" s="54">
        <f>BN5-INDEX(BS4:BS10, MATCH(BM5, BP4:BP10, 0))</f>
        <v>43189</v>
      </c>
      <c r="BL5" s="50"/>
      <c r="BM5" s="55" t="str">
        <f t="shared" ref="BM5:BM6" si="0">TEXT(BN5, "ddd")</f>
        <v>Sun</v>
      </c>
      <c r="BN5" s="56">
        <f>DATE(YEAR(BN4),MONTH(DATE(YEAR(BN4),MONTH(1),DAY(1)))+((INT(((MOD((19*(MOD(YEAR(BN4),19))+(INT(YEAR(BN4)/100))-(INT(INT(YEAR(BN4)/100)/4))-(INT(((INT(YEAR(BN4)/100))-(INT(((INT(YEAR(BN4)/100))+8)/25))+1)/3))+15),30))+(MOD((32+2*(MOD(INT(YEAR(BN4)/100),4))+2*(INT((MOD(YEAR(BN4),100))/4))-(MOD((19*(MOD(YEAR(BN4),19))+(INT(YEAR(BN4)/100))-(INT(INT(YEAR(BN4)/100)/4))-(INT(((INT(YEAR(BN4)/100))-(INT(((INT(YEAR(BN4)/100))+8)/25))+1)/3))+15),30))-(MOD((MOD(YEAR(BN4),100)),4))),7))-7*(INT(((MOD(YEAR(BN4),19))+11*(MOD((19*(MOD(YEAR(BN4),19))+(INT(YEAR(BN4)/100))-(INT(INT(YEAR(BN4)/100)/4))-(INT(((INT(YEAR(BN4)/100))-(INT(((INT(YEAR(BN4)/100))+8)/25))+1)/3))+15),30))+22*(MOD((32+2*(MOD(INT(YEAR(BN4)/100),4))+2*(INT((MOD(YEAR(BN4),100))/4))-(MOD((19*(MOD(YEAR(BN4),19))+(INT(YEAR(BN4)/100))-(INT(INT(YEAR(BN4)/100)/4))-(INT(((INT(YEAR(BN4)/100))-(INT(((INT(YEAR(BN4)/100))+8)/25))+1)/3))+15),30))-(MOD((MOD(YEAR(BN4),100)),4))),7)))/451))+114)/31))-1),DAY(DATE(YEAR(BN4),MONTH(1),DAY(1)))+(((MOD(((MOD((19*(MOD(YEAR(BN4),19))+(INT(YEAR(BN4)/100))-(INT(INT(YEAR(BN4)/100)/4))-(INT(((INT(YEAR(BN4)/100))-(INT(((INT(YEAR(BN4)/100))+8)/25))+1)/3))+15),30))+(MOD((32+2*(MOD(INT(YEAR(BN4)/100),4))+2*(INT((MOD(YEAR(BN4),100))/4))-(MOD((19*(MOD(YEAR(BN4),19))+(INT(YEAR(BN4)/100))-(INT(INT(YEAR(BN4)/100)/4))-(INT(((INT(YEAR(BN4)/100))-(INT(((INT(YEAR(BN4)/100))+8)/25))+1)/3))+15),30))-(MOD((MOD(YEAR(BN4),100)),4))),7))-7*(INT(((MOD(YEAR(BN4),19))+11*(MOD((19*(MOD(YEAR(BN4),19))+(INT(YEAR(BN4)/100))-(INT(INT(YEAR(BN4)/100)/4))-(INT(((INT(YEAR(BN4)/100))-(INT(((INT(YEAR(BN4)/100))+8)/25))+1)/3))+15),30))+22*(MOD((32+2*(MOD(INT(YEAR(BN4)/100),4))+2*(INT((MOD(YEAR(BN4),100))/4))-(MOD((19*(MOD(YEAR(BN4),19))+(INT(YEAR(BN4)/100))-(INT(INT(YEAR(BN4)/100)/4))-(INT(((INT(YEAR(BN4)/100))-(INT(((INT(YEAR(BN4)/100))+8)/25))+1)/3))+15),30))-(MOD((MOD(YEAR(BN4),100)),4))),7)))/451))+114),31))+1)-1))</f>
        <v>43191</v>
      </c>
      <c r="BP5" s="12" t="s">
        <v>55</v>
      </c>
      <c r="BQ5" s="12">
        <v>1</v>
      </c>
      <c r="BR5" s="12">
        <v>6</v>
      </c>
      <c r="BS5" s="12">
        <v>4</v>
      </c>
    </row>
    <row r="6" spans="1:7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W6" s="12">
        <v>3</v>
      </c>
      <c r="AY6" s="12">
        <v>4</v>
      </c>
      <c r="AZ6" s="26" t="s">
        <v>25</v>
      </c>
      <c r="BA6" s="21" t="s">
        <v>31</v>
      </c>
      <c r="BB6" s="12" t="s">
        <v>38</v>
      </c>
      <c r="BC6" s="12">
        <v>4</v>
      </c>
      <c r="BI6" s="53" t="s">
        <v>73</v>
      </c>
      <c r="BK6" s="54">
        <f>BK5+3</f>
        <v>43192</v>
      </c>
      <c r="BL6" s="50"/>
      <c r="BM6" s="55" t="str">
        <f t="shared" si="0"/>
        <v>Sun</v>
      </c>
      <c r="BN6" s="56">
        <f>BN5</f>
        <v>43191</v>
      </c>
      <c r="BP6" s="12" t="s">
        <v>56</v>
      </c>
      <c r="BQ6" s="12">
        <v>2</v>
      </c>
      <c r="BR6" s="12">
        <v>5</v>
      </c>
      <c r="BS6" s="12">
        <v>5</v>
      </c>
    </row>
    <row r="7" spans="1:72"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W7" s="12">
        <v>4</v>
      </c>
      <c r="AY7" s="12">
        <v>5</v>
      </c>
      <c r="AZ7" s="26" t="s">
        <v>26</v>
      </c>
      <c r="BA7" s="21" t="s">
        <v>32</v>
      </c>
      <c r="BB7" s="12" t="s">
        <v>39</v>
      </c>
      <c r="BC7" s="12">
        <v>5</v>
      </c>
      <c r="BI7" s="53" t="s">
        <v>74</v>
      </c>
      <c r="BK7" s="54">
        <f>BN7+INDEX(BR4:BR10, MATCH(BM7, BP4:BP10, 0))</f>
        <v>43227</v>
      </c>
      <c r="BL7" s="50"/>
      <c r="BM7" s="55" t="str">
        <f>TEXT(BN7, "ddd")</f>
        <v>Tue</v>
      </c>
      <c r="BN7" s="56">
        <f>DATE(BK3, 5, 1)</f>
        <v>43221</v>
      </c>
      <c r="BP7" s="12" t="s">
        <v>57</v>
      </c>
      <c r="BQ7" s="12">
        <v>3</v>
      </c>
      <c r="BR7" s="12">
        <v>4</v>
      </c>
      <c r="BS7" s="12">
        <v>6</v>
      </c>
    </row>
    <row r="8" spans="1:72" x14ac:dyDescent="0.25">
      <c r="A8" s="9"/>
      <c r="B8" s="334" t="s">
        <v>132</v>
      </c>
      <c r="C8" s="335"/>
      <c r="D8" s="335"/>
      <c r="E8" s="335"/>
      <c r="F8" s="335"/>
      <c r="G8" s="335"/>
      <c r="H8" s="335"/>
      <c r="I8" s="335"/>
      <c r="J8" s="335"/>
      <c r="K8" s="335"/>
      <c r="L8" s="335"/>
      <c r="M8" s="335"/>
      <c r="N8" s="335"/>
      <c r="O8" s="335"/>
      <c r="P8" s="335"/>
      <c r="Q8" s="335"/>
      <c r="R8" s="335"/>
      <c r="S8" s="335"/>
      <c r="T8" s="335"/>
      <c r="U8" s="335"/>
      <c r="V8" s="336"/>
      <c r="W8" s="9"/>
      <c r="X8" s="343" t="s">
        <v>13</v>
      </c>
      <c r="Y8" s="344"/>
      <c r="Z8" s="344"/>
      <c r="AA8" s="344"/>
      <c r="AB8" s="344"/>
      <c r="AC8" s="344"/>
      <c r="AD8" s="344"/>
      <c r="AE8" s="344"/>
      <c r="AF8" s="344"/>
      <c r="AG8" s="344"/>
      <c r="AH8" s="344"/>
      <c r="AI8" s="344"/>
      <c r="AJ8" s="344"/>
      <c r="AK8" s="344"/>
      <c r="AL8" s="344"/>
      <c r="AM8" s="344"/>
      <c r="AN8" s="344"/>
      <c r="AO8" s="344"/>
      <c r="AP8" s="344"/>
      <c r="AQ8" s="344"/>
      <c r="AR8" s="344"/>
      <c r="AS8" s="345"/>
      <c r="AT8" s="9"/>
      <c r="AW8" s="12">
        <v>5</v>
      </c>
      <c r="AY8" s="12">
        <v>6</v>
      </c>
      <c r="AZ8" s="29" t="s">
        <v>27</v>
      </c>
      <c r="BA8" s="21" t="s">
        <v>4</v>
      </c>
      <c r="BB8" s="12" t="s">
        <v>40</v>
      </c>
      <c r="BC8" s="12">
        <v>6</v>
      </c>
      <c r="BI8" s="53" t="s">
        <v>75</v>
      </c>
      <c r="BK8" s="54">
        <f>BN8-INDEX(BQ4:BQ10, MATCH(BM8, BP4:BP10, 0))</f>
        <v>43248</v>
      </c>
      <c r="BL8" s="50"/>
      <c r="BM8" s="55" t="str">
        <f>TEXT(BN8, "ddd")</f>
        <v>Thu</v>
      </c>
      <c r="BN8" s="56">
        <f>DATE(BK3, 5, 31)</f>
        <v>43251</v>
      </c>
      <c r="BP8" s="12" t="s">
        <v>58</v>
      </c>
      <c r="BQ8" s="12">
        <v>4</v>
      </c>
      <c r="BR8" s="12">
        <v>3</v>
      </c>
      <c r="BS8" s="12">
        <v>0</v>
      </c>
    </row>
    <row r="9" spans="1:72" x14ac:dyDescent="0.25">
      <c r="A9" s="9"/>
      <c r="B9" s="337"/>
      <c r="C9" s="338"/>
      <c r="D9" s="338"/>
      <c r="E9" s="338"/>
      <c r="F9" s="338"/>
      <c r="G9" s="338"/>
      <c r="H9" s="338"/>
      <c r="I9" s="338"/>
      <c r="J9" s="338"/>
      <c r="K9" s="338"/>
      <c r="L9" s="338"/>
      <c r="M9" s="338"/>
      <c r="N9" s="338"/>
      <c r="O9" s="338"/>
      <c r="P9" s="338"/>
      <c r="Q9" s="338"/>
      <c r="R9" s="338"/>
      <c r="S9" s="338"/>
      <c r="T9" s="338"/>
      <c r="U9" s="338"/>
      <c r="V9" s="339"/>
      <c r="W9" s="9"/>
      <c r="X9" s="346"/>
      <c r="Y9" s="347"/>
      <c r="Z9" s="347"/>
      <c r="AA9" s="347"/>
      <c r="AB9" s="347"/>
      <c r="AC9" s="347"/>
      <c r="AD9" s="347"/>
      <c r="AE9" s="347"/>
      <c r="AF9" s="347"/>
      <c r="AG9" s="347"/>
      <c r="AH9" s="347"/>
      <c r="AI9" s="347"/>
      <c r="AJ9" s="347"/>
      <c r="AK9" s="347"/>
      <c r="AL9" s="347"/>
      <c r="AM9" s="347"/>
      <c r="AN9" s="347"/>
      <c r="AO9" s="347"/>
      <c r="AP9" s="347"/>
      <c r="AQ9" s="347"/>
      <c r="AR9" s="347"/>
      <c r="AS9" s="348"/>
      <c r="AT9" s="9"/>
      <c r="AW9" s="12">
        <v>6</v>
      </c>
      <c r="AY9" s="12">
        <v>7</v>
      </c>
      <c r="BA9" s="21" t="s">
        <v>33</v>
      </c>
      <c r="BB9" s="12" t="s">
        <v>41</v>
      </c>
      <c r="BC9" s="12">
        <v>7</v>
      </c>
      <c r="BI9" s="53" t="s">
        <v>76</v>
      </c>
      <c r="BK9" s="54">
        <f>BN9-INDEX(BQ4:BQ10, MATCH(BM9, BP4:BP10, 0))</f>
        <v>43339</v>
      </c>
      <c r="BL9" s="50"/>
      <c r="BM9" s="55" t="str">
        <f>TEXT(BN9, "ddd")</f>
        <v>Fri</v>
      </c>
      <c r="BN9" s="56">
        <f>DATE(BK3, 8, 31)</f>
        <v>43343</v>
      </c>
      <c r="BP9" s="12" t="s">
        <v>59</v>
      </c>
      <c r="BQ9" s="12">
        <v>5</v>
      </c>
      <c r="BR9" s="12">
        <v>2</v>
      </c>
      <c r="BS9" s="12">
        <v>1</v>
      </c>
    </row>
    <row r="10" spans="1:72" x14ac:dyDescent="0.25">
      <c r="A10" s="9"/>
      <c r="B10" s="337"/>
      <c r="C10" s="338"/>
      <c r="D10" s="338"/>
      <c r="E10" s="338"/>
      <c r="F10" s="338"/>
      <c r="G10" s="338"/>
      <c r="H10" s="338"/>
      <c r="I10" s="338"/>
      <c r="J10" s="338"/>
      <c r="K10" s="338"/>
      <c r="L10" s="338"/>
      <c r="M10" s="338"/>
      <c r="N10" s="338"/>
      <c r="O10" s="338"/>
      <c r="P10" s="338"/>
      <c r="Q10" s="338"/>
      <c r="R10" s="338"/>
      <c r="S10" s="338"/>
      <c r="T10" s="338"/>
      <c r="U10" s="338"/>
      <c r="V10" s="339"/>
      <c r="W10" s="9"/>
      <c r="X10" s="349" t="s">
        <v>135</v>
      </c>
      <c r="Y10" s="350"/>
      <c r="Z10" s="350"/>
      <c r="AA10" s="350"/>
      <c r="AB10" s="350"/>
      <c r="AC10" s="350"/>
      <c r="AD10" s="350"/>
      <c r="AE10" s="350"/>
      <c r="AF10" s="350"/>
      <c r="AG10" s="350"/>
      <c r="AH10" s="350"/>
      <c r="AI10" s="350"/>
      <c r="AJ10" s="350"/>
      <c r="AK10" s="350"/>
      <c r="AL10" s="350"/>
      <c r="AM10" s="350"/>
      <c r="AN10" s="350"/>
      <c r="AO10" s="350"/>
      <c r="AP10" s="350"/>
      <c r="AQ10" s="350"/>
      <c r="AR10" s="350"/>
      <c r="AS10" s="351"/>
      <c r="AT10" s="9"/>
      <c r="AW10" s="12">
        <v>7</v>
      </c>
      <c r="AY10" s="13">
        <v>8</v>
      </c>
      <c r="BA10" s="22" t="s">
        <v>34</v>
      </c>
      <c r="BB10" s="12" t="s">
        <v>7</v>
      </c>
      <c r="BC10" s="13">
        <v>1</v>
      </c>
      <c r="BI10" s="53" t="s">
        <v>77</v>
      </c>
      <c r="BK10" s="54">
        <f>IF(OR(BM10="Sat", BM10="Sun"), BN10+INDEX(BR4:BR10, MATCH(BM10, BP4:BP10, 0)), BN10)</f>
        <v>43459</v>
      </c>
      <c r="BL10" s="50"/>
      <c r="BM10" s="12" t="str">
        <f t="shared" ref="BM10:BM11" si="1">TEXT(BN10, "ddd")</f>
        <v>Tue</v>
      </c>
      <c r="BN10" s="56">
        <f>DATE(BK3, 12, 25)</f>
        <v>43459</v>
      </c>
      <c r="BP10" s="13" t="s">
        <v>60</v>
      </c>
      <c r="BQ10" s="13">
        <v>6</v>
      </c>
      <c r="BR10" s="13">
        <v>1</v>
      </c>
      <c r="BS10" s="13">
        <v>2</v>
      </c>
    </row>
    <row r="11" spans="1:72" x14ac:dyDescent="0.25">
      <c r="A11" s="9"/>
      <c r="B11" s="337"/>
      <c r="C11" s="338"/>
      <c r="D11" s="338"/>
      <c r="E11" s="338"/>
      <c r="F11" s="338"/>
      <c r="G11" s="338"/>
      <c r="H11" s="338"/>
      <c r="I11" s="338"/>
      <c r="J11" s="338"/>
      <c r="K11" s="338"/>
      <c r="L11" s="338"/>
      <c r="M11" s="338"/>
      <c r="N11" s="338"/>
      <c r="O11" s="338"/>
      <c r="P11" s="338"/>
      <c r="Q11" s="338"/>
      <c r="R11" s="338"/>
      <c r="S11" s="338"/>
      <c r="T11" s="338"/>
      <c r="U11" s="338"/>
      <c r="V11" s="339"/>
      <c r="W11" s="9"/>
      <c r="X11" s="352"/>
      <c r="Y11" s="353"/>
      <c r="Z11" s="353"/>
      <c r="AA11" s="353"/>
      <c r="AB11" s="353"/>
      <c r="AC11" s="353"/>
      <c r="AD11" s="353"/>
      <c r="AE11" s="353"/>
      <c r="AF11" s="353"/>
      <c r="AG11" s="353"/>
      <c r="AH11" s="353"/>
      <c r="AI11" s="353"/>
      <c r="AJ11" s="353"/>
      <c r="AK11" s="353"/>
      <c r="AL11" s="353"/>
      <c r="AM11" s="353"/>
      <c r="AN11" s="353"/>
      <c r="AO11" s="353"/>
      <c r="AP11" s="353"/>
      <c r="AQ11" s="353"/>
      <c r="AR11" s="353"/>
      <c r="AS11" s="354"/>
      <c r="AT11" s="9"/>
      <c r="AW11" s="12">
        <v>8</v>
      </c>
      <c r="BB11" s="12" t="s">
        <v>42</v>
      </c>
      <c r="BI11" s="57" t="s">
        <v>78</v>
      </c>
      <c r="BK11" s="58">
        <f>IF(BM10="Sat", BK10+1, IF(BM11="Sat", BN11+INDEX(BR4:BR10, MATCH(BM11, BP4:BP10, 0)), BN11))</f>
        <v>43460</v>
      </c>
      <c r="BL11" s="50"/>
      <c r="BM11" s="13" t="str">
        <f t="shared" si="1"/>
        <v>Wed</v>
      </c>
      <c r="BN11" s="59">
        <f>DATE(BK3, 12, 26)</f>
        <v>43460</v>
      </c>
    </row>
    <row r="12" spans="1:72" x14ac:dyDescent="0.25">
      <c r="A12" s="9"/>
      <c r="B12" s="340"/>
      <c r="C12" s="341"/>
      <c r="D12" s="341"/>
      <c r="E12" s="341"/>
      <c r="F12" s="341"/>
      <c r="G12" s="341"/>
      <c r="H12" s="341"/>
      <c r="I12" s="341"/>
      <c r="J12" s="341"/>
      <c r="K12" s="341"/>
      <c r="L12" s="341"/>
      <c r="M12" s="341"/>
      <c r="N12" s="341"/>
      <c r="O12" s="341"/>
      <c r="P12" s="341"/>
      <c r="Q12" s="341"/>
      <c r="R12" s="341"/>
      <c r="S12" s="341"/>
      <c r="T12" s="341"/>
      <c r="U12" s="341"/>
      <c r="V12" s="342"/>
      <c r="W12" s="9"/>
      <c r="X12" s="9"/>
      <c r="Y12" s="9"/>
      <c r="Z12" s="9"/>
      <c r="AA12" s="9"/>
      <c r="AB12" s="9"/>
      <c r="AC12" s="9"/>
      <c r="AD12" s="9"/>
      <c r="AE12" s="9"/>
      <c r="AF12" s="9"/>
      <c r="AG12" s="9"/>
      <c r="AH12" s="9"/>
      <c r="AI12" s="9"/>
      <c r="AJ12" s="9"/>
      <c r="AK12" s="9"/>
      <c r="AL12" s="9"/>
      <c r="AM12" s="9"/>
      <c r="AN12" s="9"/>
      <c r="AO12" s="9"/>
      <c r="AP12" s="9"/>
      <c r="AQ12" s="9"/>
      <c r="AR12" s="9"/>
      <c r="AS12" s="9"/>
      <c r="AT12" s="9"/>
      <c r="AW12" s="12">
        <v>9</v>
      </c>
      <c r="BB12" s="12" t="s">
        <v>43</v>
      </c>
    </row>
    <row r="13" spans="1:72"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W13" s="12">
        <v>10</v>
      </c>
      <c r="BB13" s="12" t="s">
        <v>44</v>
      </c>
      <c r="BI13" s="15" t="s">
        <v>64</v>
      </c>
      <c r="BJ13" s="15"/>
      <c r="BK13" s="72">
        <f>$AX$18</f>
        <v>2019</v>
      </c>
      <c r="BL13" s="46"/>
      <c r="BM13" s="15" t="s">
        <v>65</v>
      </c>
      <c r="BN13" s="15" t="s">
        <v>66</v>
      </c>
      <c r="BP13" s="47" t="s">
        <v>67</v>
      </c>
      <c r="BQ13" s="47" t="s">
        <v>68</v>
      </c>
      <c r="BR13" s="47" t="s">
        <v>69</v>
      </c>
      <c r="BS13" s="47" t="s">
        <v>70</v>
      </c>
    </row>
    <row r="14" spans="1:72" x14ac:dyDescent="0.25">
      <c r="A14" s="9"/>
      <c r="B14" s="9"/>
      <c r="C14" s="9"/>
      <c r="D14" s="9"/>
      <c r="E14" s="253" t="s">
        <v>22</v>
      </c>
      <c r="F14" s="253"/>
      <c r="G14" s="253"/>
      <c r="H14" s="253" t="s">
        <v>22</v>
      </c>
      <c r="I14" s="253"/>
      <c r="J14" s="253"/>
      <c r="K14" s="253"/>
      <c r="L14" s="253"/>
      <c r="M14" s="253"/>
      <c r="N14" s="253"/>
      <c r="O14" s="253"/>
      <c r="P14" s="253"/>
      <c r="Q14" s="253"/>
      <c r="R14" s="253"/>
      <c r="S14" s="9"/>
      <c r="T14" s="9"/>
      <c r="U14" s="9"/>
      <c r="V14" s="9"/>
      <c r="W14" s="9"/>
      <c r="X14" s="9"/>
      <c r="Y14" s="253" t="s">
        <v>23</v>
      </c>
      <c r="Z14" s="253"/>
      <c r="AA14" s="253"/>
      <c r="AB14" s="253"/>
      <c r="AC14" s="253"/>
      <c r="AD14" s="253"/>
      <c r="AE14" s="253"/>
      <c r="AF14" s="253"/>
      <c r="AG14" s="253"/>
      <c r="AH14" s="253"/>
      <c r="AI14" s="253"/>
      <c r="AJ14" s="9"/>
      <c r="AK14" s="9"/>
      <c r="AL14" s="9"/>
      <c r="AM14" s="9"/>
      <c r="AN14" s="9"/>
      <c r="AO14" s="9"/>
      <c r="AP14" s="9"/>
      <c r="AQ14" s="9"/>
      <c r="AR14" s="9"/>
      <c r="AS14" s="9"/>
      <c r="AT14" s="9"/>
      <c r="AW14" s="12">
        <v>11</v>
      </c>
      <c r="BB14" s="12" t="s">
        <v>45</v>
      </c>
      <c r="BI14" s="48" t="s">
        <v>71</v>
      </c>
      <c r="BK14" s="49">
        <f>IF(BM14="Sat", BN14+2, IF(BM14="Sun", BN14+1, BN14))</f>
        <v>43466</v>
      </c>
      <c r="BL14" s="50"/>
      <c r="BM14" s="51" t="str">
        <f>TEXT(BN14, "ddd")</f>
        <v>Tue</v>
      </c>
      <c r="BN14" s="52">
        <f>DATE(BK13, MONTH(1), DAY(1))</f>
        <v>43466</v>
      </c>
      <c r="BP14" s="11" t="s">
        <v>54</v>
      </c>
      <c r="BQ14" s="11">
        <v>0</v>
      </c>
      <c r="BR14" s="11">
        <v>0</v>
      </c>
      <c r="BS14" s="11">
        <v>3</v>
      </c>
      <c r="BT14" s="60"/>
    </row>
    <row r="15" spans="1:72" ht="15" customHeight="1" x14ac:dyDescent="0.25">
      <c r="A15" s="9"/>
      <c r="B15" s="254" t="s">
        <v>0</v>
      </c>
      <c r="C15" s="254"/>
      <c r="D15" s="254"/>
      <c r="E15" s="255">
        <v>7</v>
      </c>
      <c r="F15" s="256"/>
      <c r="G15" s="257"/>
      <c r="H15" s="255" t="s">
        <v>49</v>
      </c>
      <c r="I15" s="256"/>
      <c r="J15" s="256"/>
      <c r="K15" s="256"/>
      <c r="L15" s="256"/>
      <c r="M15" s="256"/>
      <c r="N15" s="256"/>
      <c r="O15" s="256"/>
      <c r="P15" s="256"/>
      <c r="Q15" s="256"/>
      <c r="R15" s="257"/>
      <c r="S15" s="237" t="s">
        <v>2</v>
      </c>
      <c r="T15" s="238"/>
      <c r="U15" s="238"/>
      <c r="V15" s="238"/>
      <c r="W15" s="238"/>
      <c r="X15" s="238"/>
      <c r="Y15" s="325">
        <v>43466</v>
      </c>
      <c r="Z15" s="326"/>
      <c r="AA15" s="326"/>
      <c r="AB15" s="326"/>
      <c r="AC15" s="326"/>
      <c r="AD15" s="326"/>
      <c r="AE15" s="326"/>
      <c r="AF15" s="326"/>
      <c r="AG15" s="326"/>
      <c r="AH15" s="326"/>
      <c r="AI15" s="327"/>
      <c r="AJ15" s="237" t="s">
        <v>1</v>
      </c>
      <c r="AK15" s="238"/>
      <c r="AL15" s="238"/>
      <c r="AM15" s="238"/>
      <c r="AN15" s="238"/>
      <c r="AO15" s="238"/>
      <c r="AP15" s="238"/>
      <c r="AQ15" s="238"/>
      <c r="AR15" s="238"/>
      <c r="AS15" s="261" t="str">
        <f>IF($AS$19=$AZ$16, $AZ$17, IF(OR($E$15="", $H$15="", $Y$15="", ISNUMBER($Y$15)=FALSE), $AZ$17, $AZ$16))</f>
        <v>✓</v>
      </c>
      <c r="AT15" s="9"/>
      <c r="AW15" s="12">
        <v>12</v>
      </c>
      <c r="BB15" s="13" t="s">
        <v>46</v>
      </c>
      <c r="BI15" s="53" t="s">
        <v>72</v>
      </c>
      <c r="BK15" s="54">
        <f>BN15-INDEX(BS14:BS20, MATCH(BM15, BP14:BP20, 0))</f>
        <v>43574</v>
      </c>
      <c r="BL15" s="50"/>
      <c r="BM15" s="55" t="str">
        <f t="shared" ref="BM15:BM16" si="2">TEXT(BN15, "ddd")</f>
        <v>Sun</v>
      </c>
      <c r="BN15" s="56">
        <f>DATE(YEAR(BN14),MONTH(DATE(YEAR(BN14),MONTH(1),DAY(1)))+((INT(((MOD((19*(MOD(YEAR(BN14),19))+(INT(YEAR(BN14)/100))-(INT(INT(YEAR(BN14)/100)/4))-(INT(((INT(YEAR(BN14)/100))-(INT(((INT(YEAR(BN14)/100))+8)/25))+1)/3))+15),30))+(MOD((32+2*(MOD(INT(YEAR(BN14)/100),4))+2*(INT((MOD(YEAR(BN14),100))/4))-(MOD((19*(MOD(YEAR(BN14),19))+(INT(YEAR(BN14)/100))-(INT(INT(YEAR(BN14)/100)/4))-(INT(((INT(YEAR(BN14)/100))-(INT(((INT(YEAR(BN14)/100))+8)/25))+1)/3))+15),30))-(MOD((MOD(YEAR(BN14),100)),4))),7))-7*(INT(((MOD(YEAR(BN14),19))+11*(MOD((19*(MOD(YEAR(BN14),19))+(INT(YEAR(BN14)/100))-(INT(INT(YEAR(BN14)/100)/4))-(INT(((INT(YEAR(BN14)/100))-(INT(((INT(YEAR(BN14)/100))+8)/25))+1)/3))+15),30))+22*(MOD((32+2*(MOD(INT(YEAR(BN14)/100),4))+2*(INT((MOD(YEAR(BN14),100))/4))-(MOD((19*(MOD(YEAR(BN14),19))+(INT(YEAR(BN14)/100))-(INT(INT(YEAR(BN14)/100)/4))-(INT(((INT(YEAR(BN14)/100))-(INT(((INT(YEAR(BN14)/100))+8)/25))+1)/3))+15),30))-(MOD((MOD(YEAR(BN14),100)),4))),7)))/451))+114)/31))-1),DAY(DATE(YEAR(BN14),MONTH(1),DAY(1)))+(((MOD(((MOD((19*(MOD(YEAR(BN14),19))+(INT(YEAR(BN14)/100))-(INT(INT(YEAR(BN14)/100)/4))-(INT(((INT(YEAR(BN14)/100))-(INT(((INT(YEAR(BN14)/100))+8)/25))+1)/3))+15),30))+(MOD((32+2*(MOD(INT(YEAR(BN14)/100),4))+2*(INT((MOD(YEAR(BN14),100))/4))-(MOD((19*(MOD(YEAR(BN14),19))+(INT(YEAR(BN14)/100))-(INT(INT(YEAR(BN14)/100)/4))-(INT(((INT(YEAR(BN14)/100))-(INT(((INT(YEAR(BN14)/100))+8)/25))+1)/3))+15),30))-(MOD((MOD(YEAR(BN14),100)),4))),7))-7*(INT(((MOD(YEAR(BN14),19))+11*(MOD((19*(MOD(YEAR(BN14),19))+(INT(YEAR(BN14)/100))-(INT(INT(YEAR(BN14)/100)/4))-(INT(((INT(YEAR(BN14)/100))-(INT(((INT(YEAR(BN14)/100))+8)/25))+1)/3))+15),30))+22*(MOD((32+2*(MOD(INT(YEAR(BN14)/100),4))+2*(INT((MOD(YEAR(BN14),100))/4))-(MOD((19*(MOD(YEAR(BN14),19))+(INT(YEAR(BN14)/100))-(INT(INT(YEAR(BN14)/100)/4))-(INT(((INT(YEAR(BN14)/100))-(INT(((INT(YEAR(BN14)/100))+8)/25))+1)/3))+15),30))-(MOD((MOD(YEAR(BN14),100)),4))),7)))/451))+114),31))+1)-1))</f>
        <v>43576</v>
      </c>
      <c r="BP15" s="12" t="s">
        <v>55</v>
      </c>
      <c r="BQ15" s="12">
        <v>1</v>
      </c>
      <c r="BR15" s="12">
        <v>6</v>
      </c>
      <c r="BS15" s="12">
        <v>4</v>
      </c>
      <c r="BT15" s="60"/>
    </row>
    <row r="16" spans="1:72" ht="15" customHeight="1" x14ac:dyDescent="0.25">
      <c r="A16" s="9"/>
      <c r="B16" s="254"/>
      <c r="C16" s="254"/>
      <c r="D16" s="254"/>
      <c r="E16" s="258"/>
      <c r="F16" s="259"/>
      <c r="G16" s="260"/>
      <c r="H16" s="258"/>
      <c r="I16" s="259"/>
      <c r="J16" s="259"/>
      <c r="K16" s="259"/>
      <c r="L16" s="259"/>
      <c r="M16" s="259"/>
      <c r="N16" s="259"/>
      <c r="O16" s="259"/>
      <c r="P16" s="259"/>
      <c r="Q16" s="259"/>
      <c r="R16" s="260"/>
      <c r="S16" s="237"/>
      <c r="T16" s="238"/>
      <c r="U16" s="238"/>
      <c r="V16" s="238"/>
      <c r="W16" s="238"/>
      <c r="X16" s="238"/>
      <c r="Y16" s="328"/>
      <c r="Z16" s="329"/>
      <c r="AA16" s="329"/>
      <c r="AB16" s="329"/>
      <c r="AC16" s="329"/>
      <c r="AD16" s="329"/>
      <c r="AE16" s="329"/>
      <c r="AF16" s="329"/>
      <c r="AG16" s="329"/>
      <c r="AH16" s="329"/>
      <c r="AI16" s="330"/>
      <c r="AJ16" s="237"/>
      <c r="AK16" s="238"/>
      <c r="AL16" s="238"/>
      <c r="AM16" s="238"/>
      <c r="AN16" s="238"/>
      <c r="AO16" s="238"/>
      <c r="AP16" s="238"/>
      <c r="AQ16" s="238"/>
      <c r="AR16" s="238"/>
      <c r="AS16" s="261"/>
      <c r="AT16" s="9"/>
      <c r="AW16" s="12">
        <v>13</v>
      </c>
      <c r="AZ16" s="18" t="s">
        <v>52</v>
      </c>
      <c r="BA16" s="14"/>
      <c r="BI16" s="53" t="s">
        <v>73</v>
      </c>
      <c r="BK16" s="54">
        <f>BK15+3</f>
        <v>43577</v>
      </c>
      <c r="BL16" s="50"/>
      <c r="BM16" s="55" t="str">
        <f t="shared" si="2"/>
        <v>Sun</v>
      </c>
      <c r="BN16" s="56">
        <f>BN15</f>
        <v>43576</v>
      </c>
      <c r="BP16" s="12" t="s">
        <v>56</v>
      </c>
      <c r="BQ16" s="12">
        <v>2</v>
      </c>
      <c r="BR16" s="12">
        <v>5</v>
      </c>
      <c r="BS16" s="12">
        <v>5</v>
      </c>
      <c r="BT16" s="60"/>
    </row>
    <row r="17" spans="1:72"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W17" s="12">
        <v>14</v>
      </c>
      <c r="AZ17" s="19" t="s">
        <v>53</v>
      </c>
      <c r="BA17" s="19" t="s">
        <v>53</v>
      </c>
      <c r="BI17" s="53" t="s">
        <v>74</v>
      </c>
      <c r="BK17" s="54">
        <f>BN17+INDEX(BR14:BR20, MATCH(BM17, BP14:BP20, 0))</f>
        <v>43591</v>
      </c>
      <c r="BL17" s="50"/>
      <c r="BM17" s="55" t="str">
        <f>TEXT(BN17, "ddd")</f>
        <v>Wed</v>
      </c>
      <c r="BN17" s="56">
        <f>DATE(BK13, 5, 1)</f>
        <v>43586</v>
      </c>
      <c r="BP17" s="12" t="s">
        <v>57</v>
      </c>
      <c r="BQ17" s="12">
        <v>3</v>
      </c>
      <c r="BR17" s="12">
        <v>4</v>
      </c>
      <c r="BS17" s="12">
        <v>6</v>
      </c>
      <c r="BT17" s="60"/>
    </row>
    <row r="18" spans="1:72" x14ac:dyDescent="0.25">
      <c r="A18" s="9"/>
      <c r="B18" s="9"/>
      <c r="C18" s="9"/>
      <c r="D18" s="9"/>
      <c r="E18" s="253" t="s">
        <v>22</v>
      </c>
      <c r="F18" s="253"/>
      <c r="G18" s="253"/>
      <c r="H18" s="253" t="s">
        <v>22</v>
      </c>
      <c r="I18" s="253"/>
      <c r="J18" s="253"/>
      <c r="K18" s="253"/>
      <c r="L18" s="253"/>
      <c r="M18" s="253"/>
      <c r="N18" s="253"/>
      <c r="O18" s="253"/>
      <c r="P18" s="253"/>
      <c r="Q18" s="253"/>
      <c r="R18" s="253"/>
      <c r="S18" s="9"/>
      <c r="T18" s="9"/>
      <c r="U18" s="9"/>
      <c r="V18" s="9"/>
      <c r="W18" s="9"/>
      <c r="X18" s="9"/>
      <c r="Y18" s="9"/>
      <c r="Z18" s="9"/>
      <c r="AA18" s="9"/>
      <c r="AB18" s="9"/>
      <c r="AC18" s="253" t="s">
        <v>22</v>
      </c>
      <c r="AD18" s="253"/>
      <c r="AE18" s="253"/>
      <c r="AF18" s="253"/>
      <c r="AG18" s="253"/>
      <c r="AH18" s="253"/>
      <c r="AI18" s="253"/>
      <c r="AJ18" s="253"/>
      <c r="AK18" s="253"/>
      <c r="AL18" s="9"/>
      <c r="AM18" s="9"/>
      <c r="AN18" s="253" t="s">
        <v>48</v>
      </c>
      <c r="AO18" s="253"/>
      <c r="AP18" s="253"/>
      <c r="AQ18" s="253"/>
      <c r="AR18" s="253"/>
      <c r="AS18" s="9"/>
      <c r="AT18" s="9"/>
      <c r="AW18" s="12">
        <v>15</v>
      </c>
      <c r="AX18" s="14">
        <f>IFERROR(YEAR($C$29), 2000)</f>
        <v>2019</v>
      </c>
      <c r="BI18" s="53" t="s">
        <v>75</v>
      </c>
      <c r="BK18" s="54">
        <f>BN18-INDEX(BQ14:BQ20, MATCH(BM18, BP14:BP20, 0))</f>
        <v>43612</v>
      </c>
      <c r="BL18" s="50"/>
      <c r="BM18" s="55" t="str">
        <f>TEXT(BN18, "ddd")</f>
        <v>Fri</v>
      </c>
      <c r="BN18" s="56">
        <f>DATE(BK13, 5, 31)</f>
        <v>43616</v>
      </c>
      <c r="BP18" s="12" t="s">
        <v>58</v>
      </c>
      <c r="BQ18" s="12">
        <v>4</v>
      </c>
      <c r="BR18" s="12">
        <v>3</v>
      </c>
      <c r="BS18" s="12">
        <v>0</v>
      </c>
      <c r="BT18" s="60"/>
    </row>
    <row r="19" spans="1:72" ht="15" customHeight="1" x14ac:dyDescent="0.25">
      <c r="A19" s="9"/>
      <c r="B19" s="254" t="s">
        <v>0</v>
      </c>
      <c r="C19" s="254"/>
      <c r="D19" s="254"/>
      <c r="E19" s="255"/>
      <c r="F19" s="256"/>
      <c r="G19" s="257"/>
      <c r="H19" s="255"/>
      <c r="I19" s="256"/>
      <c r="J19" s="256"/>
      <c r="K19" s="256"/>
      <c r="L19" s="256"/>
      <c r="M19" s="256"/>
      <c r="N19" s="256"/>
      <c r="O19" s="256"/>
      <c r="P19" s="256"/>
      <c r="Q19" s="256"/>
      <c r="R19" s="257"/>
      <c r="S19" s="237" t="s">
        <v>5</v>
      </c>
      <c r="T19" s="238"/>
      <c r="U19" s="238"/>
      <c r="V19" s="238"/>
      <c r="W19" s="238"/>
      <c r="X19" s="238"/>
      <c r="Y19" s="238"/>
      <c r="Z19" s="238"/>
      <c r="AA19" s="238"/>
      <c r="AB19" s="238"/>
      <c r="AC19" s="255"/>
      <c r="AD19" s="256"/>
      <c r="AE19" s="256"/>
      <c r="AF19" s="256"/>
      <c r="AG19" s="256"/>
      <c r="AH19" s="256"/>
      <c r="AI19" s="256"/>
      <c r="AJ19" s="256"/>
      <c r="AK19" s="257"/>
      <c r="AL19" s="237" t="s">
        <v>6</v>
      </c>
      <c r="AM19" s="254"/>
      <c r="AN19" s="255"/>
      <c r="AO19" s="256"/>
      <c r="AP19" s="256"/>
      <c r="AQ19" s="256"/>
      <c r="AR19" s="257"/>
      <c r="AS19" s="355" t="str">
        <f>IF(OR($E$19="", $H$19="", $AC$19="", $AN$19="", ISNUMBER($AN$19)=FALSE), $AZ$17, $AZ$16)</f>
        <v>✕</v>
      </c>
      <c r="AT19" s="9"/>
      <c r="AW19" s="12">
        <v>16</v>
      </c>
      <c r="AX19" s="24">
        <f>$Y$15</f>
        <v>43466</v>
      </c>
      <c r="AY19" s="11" t="str">
        <f>AS15</f>
        <v>✓</v>
      </c>
      <c r="AZ19" s="218" t="str">
        <f>CONCATENATE(B15, " ", E15, " ", H15, " ", S15, " ", TEXT(Y15, "ddd, dd mmm yyyy"), " ", AJ15)</f>
        <v>Every 7 Day(s) Starting on Tue, 01 Jan 2019 for a Period of 1 Year</v>
      </c>
      <c r="BA19" s="219"/>
      <c r="BB19" s="220"/>
      <c r="BI19" s="53" t="s">
        <v>76</v>
      </c>
      <c r="BK19" s="54">
        <f>BN19-INDEX(BQ14:BQ20, MATCH(BM19, BP14:BP20, 0))</f>
        <v>43703</v>
      </c>
      <c r="BL19" s="50"/>
      <c r="BM19" s="55" t="str">
        <f>TEXT(BN19, "ddd")</f>
        <v>Sat</v>
      </c>
      <c r="BN19" s="56">
        <f>DATE(BK13, 8, 31)</f>
        <v>43708</v>
      </c>
      <c r="BP19" s="12" t="s">
        <v>59</v>
      </c>
      <c r="BQ19" s="12">
        <v>5</v>
      </c>
      <c r="BR19" s="12">
        <v>2</v>
      </c>
      <c r="BS19" s="12">
        <v>1</v>
      </c>
      <c r="BT19" s="60"/>
    </row>
    <row r="20" spans="1:72" ht="15" customHeight="1" x14ac:dyDescent="0.25">
      <c r="A20" s="9"/>
      <c r="B20" s="254"/>
      <c r="C20" s="254"/>
      <c r="D20" s="254"/>
      <c r="E20" s="258"/>
      <c r="F20" s="259"/>
      <c r="G20" s="260"/>
      <c r="H20" s="258"/>
      <c r="I20" s="259"/>
      <c r="J20" s="259"/>
      <c r="K20" s="259"/>
      <c r="L20" s="259"/>
      <c r="M20" s="259"/>
      <c r="N20" s="259"/>
      <c r="O20" s="259"/>
      <c r="P20" s="259"/>
      <c r="Q20" s="259"/>
      <c r="R20" s="260"/>
      <c r="S20" s="237"/>
      <c r="T20" s="238"/>
      <c r="U20" s="238"/>
      <c r="V20" s="238"/>
      <c r="W20" s="238"/>
      <c r="X20" s="238"/>
      <c r="Y20" s="238"/>
      <c r="Z20" s="238"/>
      <c r="AA20" s="238"/>
      <c r="AB20" s="238"/>
      <c r="AC20" s="258"/>
      <c r="AD20" s="259"/>
      <c r="AE20" s="259"/>
      <c r="AF20" s="259"/>
      <c r="AG20" s="259"/>
      <c r="AH20" s="259"/>
      <c r="AI20" s="259"/>
      <c r="AJ20" s="259"/>
      <c r="AK20" s="260"/>
      <c r="AL20" s="237"/>
      <c r="AM20" s="254"/>
      <c r="AN20" s="258"/>
      <c r="AO20" s="259"/>
      <c r="AP20" s="259"/>
      <c r="AQ20" s="259"/>
      <c r="AR20" s="260"/>
      <c r="AS20" s="355"/>
      <c r="AT20" s="9"/>
      <c r="AW20" s="12">
        <v>17</v>
      </c>
      <c r="AX20" s="44" t="e">
        <f>IF($E$19=$AZ$8, $AX$22, $AX$21)</f>
        <v>#VALUE!</v>
      </c>
      <c r="AY20" s="13" t="str">
        <f>AS19</f>
        <v>✕</v>
      </c>
      <c r="AZ20" s="221" t="str">
        <f>CONCATENATE(B19, " ", E19, " ", H19, " ", S19, " ", AC19, " ", AL19, " ", AN19)</f>
        <v xml:space="preserve">Every   of the Month, Starting in  of </v>
      </c>
      <c r="BA20" s="222"/>
      <c r="BB20" s="223"/>
      <c r="BI20" s="53" t="s">
        <v>77</v>
      </c>
      <c r="BK20" s="54">
        <f>IF(OR(BM20="Sat", BM20="Sun"), BN20+INDEX(BR14:BR20, MATCH(BM20, BP14:BP20, 0)), BN20)</f>
        <v>43824</v>
      </c>
      <c r="BL20" s="50"/>
      <c r="BM20" s="12" t="str">
        <f t="shared" ref="BM20:BM21" si="3">TEXT(BN20, "ddd")</f>
        <v>Wed</v>
      </c>
      <c r="BN20" s="56">
        <f>DATE(BK13, 12, 25)</f>
        <v>43824</v>
      </c>
      <c r="BP20" s="13" t="s">
        <v>60</v>
      </c>
      <c r="BQ20" s="13">
        <v>6</v>
      </c>
      <c r="BR20" s="13">
        <v>1</v>
      </c>
      <c r="BS20" s="13">
        <v>2</v>
      </c>
      <c r="BT20" s="60"/>
    </row>
    <row r="21" spans="1:72"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W21" s="12">
        <v>18</v>
      </c>
      <c r="AX21" s="25" t="e">
        <f>DATE($AN$19, IFERROR(INDEX($AW$4:$AW$15, MATCH($AC$19, $BB$4:$BB$15, 0)), ""), 1+(7*IFERROR(INDEX($AW$4:$AW$7, MATCH($E$19, $AZ$4:$AZ$7, 0)), 1)))-WEEKDAY(DATE($AN$19, IFERROR(INDEX($AW$4:$AW$15, MATCH($AC$19, $BB$4:$BB$15, 0)), ""), 8-IFERROR(INDEX($AY$4:$AY$10, MATCH($H$19, $BA$4:$BA$10, 0)), "")))</f>
        <v>#VALUE!</v>
      </c>
      <c r="AZ21" s="26"/>
      <c r="BI21" s="57" t="s">
        <v>78</v>
      </c>
      <c r="BK21" s="58">
        <f>IF(BM20="Sat", BK20+1, IF(BM21="Sat", BN21+INDEX(BR14:BR20, MATCH(BM21, BP14:BP20, 0)), BN21))</f>
        <v>43825</v>
      </c>
      <c r="BL21" s="50"/>
      <c r="BM21" s="13" t="str">
        <f t="shared" si="3"/>
        <v>Thu</v>
      </c>
      <c r="BN21" s="59">
        <f>DATE(BK13, 12, 26)</f>
        <v>43825</v>
      </c>
      <c r="BT21" s="60"/>
    </row>
    <row r="22" spans="1:72"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W22" s="12">
        <v>19</v>
      </c>
      <c r="AX22" s="25" t="e">
        <f>DATE(YEAR($AX$21),MONTH($AX$21)+1,1)-WEEKDAY(DATE(YEAR($AX$21),MONTH($AX$21)+1,1)-IFERROR(INDEX($BC$4:$BC$10, MATCH($H$19, $BA$4:$BA$10, 0)), ""))</f>
        <v>#VALUE!</v>
      </c>
      <c r="AZ22" s="26"/>
      <c r="BI22" s="64"/>
      <c r="BJ22" s="63"/>
      <c r="BK22" s="66"/>
      <c r="BL22" s="63"/>
      <c r="BM22" s="62"/>
      <c r="BN22" s="65"/>
      <c r="BO22" s="63"/>
      <c r="BP22" s="63"/>
      <c r="BQ22" s="63"/>
      <c r="BR22" s="63"/>
      <c r="BS22" s="63"/>
      <c r="BT22" s="60"/>
    </row>
    <row r="23" spans="1:72" x14ac:dyDescent="0.25">
      <c r="A23" s="9"/>
      <c r="B23" s="331" t="str">
        <f>IF($L$23="", "No Valid Selection", "This scenario has been used:")</f>
        <v>This scenario has been used:</v>
      </c>
      <c r="C23" s="331"/>
      <c r="D23" s="331"/>
      <c r="E23" s="331"/>
      <c r="F23" s="331"/>
      <c r="G23" s="331"/>
      <c r="H23" s="331"/>
      <c r="I23" s="331"/>
      <c r="J23" s="331"/>
      <c r="K23" s="331"/>
      <c r="L23" s="332" t="str">
        <f>IFERROR(INDEX($AZ$19:$AZ$20, MATCH($AZ$16, $AY$19:$AY$20, 0)), "")</f>
        <v>Every 7 Day(s) Starting on Tue, 01 Jan 2019 for a Period of 1 Year</v>
      </c>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9"/>
      <c r="AW23" s="12">
        <v>20</v>
      </c>
      <c r="BB23" s="27"/>
      <c r="BE23" s="43"/>
      <c r="BI23" s="15" t="s">
        <v>64</v>
      </c>
      <c r="BJ23" s="15"/>
      <c r="BK23" s="72">
        <f>BK13+1</f>
        <v>2020</v>
      </c>
      <c r="BL23" s="46"/>
      <c r="BM23" s="15" t="s">
        <v>65</v>
      </c>
      <c r="BN23" s="15" t="s">
        <v>66</v>
      </c>
      <c r="BP23" s="47" t="s">
        <v>67</v>
      </c>
      <c r="BQ23" s="47" t="s">
        <v>68</v>
      </c>
      <c r="BR23" s="47" t="s">
        <v>69</v>
      </c>
      <c r="BS23" s="47" t="s">
        <v>70</v>
      </c>
      <c r="BT23" s="60"/>
    </row>
    <row r="24" spans="1:72"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W24" s="12">
        <v>21</v>
      </c>
      <c r="BI24" s="48" t="s">
        <v>71</v>
      </c>
      <c r="BK24" s="49">
        <f>IF(BM24="Sat", BN24+2, IF(BM24="Sun", BN24+1, BN24))</f>
        <v>43831</v>
      </c>
      <c r="BL24" s="50"/>
      <c r="BM24" s="51" t="str">
        <f>TEXT(BN24, "ddd")</f>
        <v>Wed</v>
      </c>
      <c r="BN24" s="52">
        <f>DATE(BK23, MONTH(1), DAY(1))</f>
        <v>43831</v>
      </c>
      <c r="BP24" s="11" t="s">
        <v>54</v>
      </c>
      <c r="BQ24" s="11">
        <v>0</v>
      </c>
      <c r="BR24" s="11">
        <v>0</v>
      </c>
      <c r="BS24" s="11">
        <v>3</v>
      </c>
      <c r="BT24" s="60"/>
    </row>
    <row r="25" spans="1:72" x14ac:dyDescent="0.25">
      <c r="A25" s="9"/>
      <c r="B25" s="333" t="str">
        <f>IF($AZ$25=FALSE, "", "The events are more frequent than once a week, so there are too many events scheduled for a year, so only 54 events have been scheduled.")</f>
        <v/>
      </c>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9"/>
      <c r="AW25" s="12">
        <v>22</v>
      </c>
      <c r="AZ25" s="23" t="b">
        <f>IF(AND($AS$15=$AZ$16, $H$15=$AX$4, $E$15&lt;$AW$10), TRUE, FALSE)</f>
        <v>0</v>
      </c>
      <c r="BD25" s="42">
        <f>DATE(YEAR(AX19)+1, MONTH(AX19), DAY(AX19))</f>
        <v>43831</v>
      </c>
      <c r="BE25" s="45"/>
      <c r="BF25" s="45"/>
      <c r="BI25" s="53" t="s">
        <v>72</v>
      </c>
      <c r="BK25" s="54">
        <f>BN25-INDEX(BS24:BS30, MATCH(BM25, BP24:BP30, 0))</f>
        <v>43931</v>
      </c>
      <c r="BL25" s="50"/>
      <c r="BM25" s="55" t="str">
        <f t="shared" ref="BM25:BM26" si="4">TEXT(BN25, "ddd")</f>
        <v>Sun</v>
      </c>
      <c r="BN25" s="56">
        <f>DATE(YEAR(BN24),MONTH(DATE(YEAR(BN24),MONTH(1),DAY(1)))+((INT(((MOD((19*(MOD(YEAR(BN24),19))+(INT(YEAR(BN24)/100))-(INT(INT(YEAR(BN24)/100)/4))-(INT(((INT(YEAR(BN24)/100))-(INT(((INT(YEAR(BN24)/100))+8)/25))+1)/3))+15),30))+(MOD((32+2*(MOD(INT(YEAR(BN24)/100),4))+2*(INT((MOD(YEAR(BN24),100))/4))-(MOD((19*(MOD(YEAR(BN24),19))+(INT(YEAR(BN24)/100))-(INT(INT(YEAR(BN24)/100)/4))-(INT(((INT(YEAR(BN24)/100))-(INT(((INT(YEAR(BN24)/100))+8)/25))+1)/3))+15),30))-(MOD((MOD(YEAR(BN24),100)),4))),7))-7*(INT(((MOD(YEAR(BN24),19))+11*(MOD((19*(MOD(YEAR(BN24),19))+(INT(YEAR(BN24)/100))-(INT(INT(YEAR(BN24)/100)/4))-(INT(((INT(YEAR(BN24)/100))-(INT(((INT(YEAR(BN24)/100))+8)/25))+1)/3))+15),30))+22*(MOD((32+2*(MOD(INT(YEAR(BN24)/100),4))+2*(INT((MOD(YEAR(BN24),100))/4))-(MOD((19*(MOD(YEAR(BN24),19))+(INT(YEAR(BN24)/100))-(INT(INT(YEAR(BN24)/100)/4))-(INT(((INT(YEAR(BN24)/100))-(INT(((INT(YEAR(BN24)/100))+8)/25))+1)/3))+15),30))-(MOD((MOD(YEAR(BN24),100)),4))),7)))/451))+114)/31))-1),DAY(DATE(YEAR(BN24),MONTH(1),DAY(1)))+(((MOD(((MOD((19*(MOD(YEAR(BN24),19))+(INT(YEAR(BN24)/100))-(INT(INT(YEAR(BN24)/100)/4))-(INT(((INT(YEAR(BN24)/100))-(INT(((INT(YEAR(BN24)/100))+8)/25))+1)/3))+15),30))+(MOD((32+2*(MOD(INT(YEAR(BN24)/100),4))+2*(INT((MOD(YEAR(BN24),100))/4))-(MOD((19*(MOD(YEAR(BN24),19))+(INT(YEAR(BN24)/100))-(INT(INT(YEAR(BN24)/100)/4))-(INT(((INT(YEAR(BN24)/100))-(INT(((INT(YEAR(BN24)/100))+8)/25))+1)/3))+15),30))-(MOD((MOD(YEAR(BN24),100)),4))),7))-7*(INT(((MOD(YEAR(BN24),19))+11*(MOD((19*(MOD(YEAR(BN24),19))+(INT(YEAR(BN24)/100))-(INT(INT(YEAR(BN24)/100)/4))-(INT(((INT(YEAR(BN24)/100))-(INT(((INT(YEAR(BN24)/100))+8)/25))+1)/3))+15),30))+22*(MOD((32+2*(MOD(INT(YEAR(BN24)/100),4))+2*(INT((MOD(YEAR(BN24),100))/4))-(MOD((19*(MOD(YEAR(BN24),19))+(INT(YEAR(BN24)/100))-(INT(INT(YEAR(BN24)/100)/4))-(INT(((INT(YEAR(BN24)/100))-(INT(((INT(YEAR(BN24)/100))+8)/25))+1)/3))+15),30))-(MOD((MOD(YEAR(BN24),100)),4))),7)))/451))+114),31))+1)-1))</f>
        <v>43933</v>
      </c>
      <c r="BP25" s="12" t="s">
        <v>55</v>
      </c>
      <c r="BQ25" s="12">
        <v>1</v>
      </c>
      <c r="BR25" s="12">
        <v>6</v>
      </c>
      <c r="BS25" s="12">
        <v>4</v>
      </c>
      <c r="BT25" s="60"/>
    </row>
    <row r="26" spans="1:72"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W26" s="12">
        <v>23</v>
      </c>
      <c r="BI26" s="53" t="s">
        <v>73</v>
      </c>
      <c r="BK26" s="54">
        <f>BK25+3</f>
        <v>43934</v>
      </c>
      <c r="BL26" s="50"/>
      <c r="BM26" s="55" t="str">
        <f t="shared" si="4"/>
        <v>Sun</v>
      </c>
      <c r="BN26" s="56">
        <f>BN25</f>
        <v>43933</v>
      </c>
      <c r="BP26" s="12" t="s">
        <v>56</v>
      </c>
      <c r="BQ26" s="12">
        <v>2</v>
      </c>
      <c r="BR26" s="12">
        <v>5</v>
      </c>
      <c r="BS26" s="12">
        <v>5</v>
      </c>
      <c r="BT26" s="60"/>
    </row>
    <row r="27" spans="1:72" x14ac:dyDescent="0.25">
      <c r="A27" s="9"/>
      <c r="B27" s="9"/>
      <c r="C27" s="9"/>
      <c r="D27" s="9"/>
      <c r="E27" s="9"/>
      <c r="F27" s="9"/>
      <c r="G27" s="9"/>
      <c r="H27" s="9"/>
      <c r="I27" s="9"/>
      <c r="J27" s="9"/>
      <c r="K27" s="9"/>
      <c r="L27" s="236" t="str">
        <f>IF($AX$27=0, "", CONCATENATE($AX$27, " match", IF($AX$27=1, "", "es")))</f>
        <v/>
      </c>
      <c r="M27" s="236"/>
      <c r="N27" s="236"/>
      <c r="O27" s="236"/>
      <c r="P27" s="236"/>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W27" s="12">
        <v>24</v>
      </c>
      <c r="AX27" s="14">
        <f>COUNTIF($L$29:$L$82, $AZ$17)</f>
        <v>0</v>
      </c>
      <c r="BI27" s="53" t="s">
        <v>74</v>
      </c>
      <c r="BK27" s="54">
        <f>BN27+INDEX(BR24:BR30, MATCH(BM27, BP24:BP30, 0))</f>
        <v>43955</v>
      </c>
      <c r="BL27" s="50"/>
      <c r="BM27" s="55" t="str">
        <f>TEXT(BN27, "ddd")</f>
        <v>Fri</v>
      </c>
      <c r="BN27" s="56">
        <f>DATE(BK23, 5, 1)</f>
        <v>43952</v>
      </c>
      <c r="BP27" s="12" t="s">
        <v>57</v>
      </c>
      <c r="BQ27" s="12">
        <v>3</v>
      </c>
      <c r="BR27" s="12">
        <v>4</v>
      </c>
      <c r="BS27" s="12">
        <v>6</v>
      </c>
      <c r="BT27" s="60"/>
    </row>
    <row r="28" spans="1:72" ht="15" customHeight="1" x14ac:dyDescent="0.25">
      <c r="A28" s="9"/>
      <c r="B28" s="9"/>
      <c r="C28" s="283" t="s">
        <v>9</v>
      </c>
      <c r="D28" s="284"/>
      <c r="E28" s="284"/>
      <c r="F28" s="284"/>
      <c r="G28" s="284"/>
      <c r="H28" s="284"/>
      <c r="I28" s="284"/>
      <c r="J28" s="285"/>
      <c r="K28" s="9"/>
      <c r="L28" s="283" t="s">
        <v>8</v>
      </c>
      <c r="M28" s="284"/>
      <c r="N28" s="284"/>
      <c r="O28" s="284"/>
      <c r="P28" s="285"/>
      <c r="Q28" s="9"/>
      <c r="R28" s="307" t="s">
        <v>10</v>
      </c>
      <c r="S28" s="308"/>
      <c r="T28" s="308"/>
      <c r="U28" s="308"/>
      <c r="V28" s="309"/>
      <c r="W28" s="9"/>
      <c r="X28" s="295" t="s">
        <v>11</v>
      </c>
      <c r="Y28" s="296"/>
      <c r="Z28" s="296"/>
      <c r="AA28" s="296"/>
      <c r="AB28" s="296"/>
      <c r="AC28" s="296"/>
      <c r="AD28" s="296"/>
      <c r="AE28" s="297"/>
      <c r="AF28" s="9"/>
      <c r="AG28" s="283" t="s">
        <v>12</v>
      </c>
      <c r="AH28" s="284"/>
      <c r="AI28" s="284"/>
      <c r="AJ28" s="284"/>
      <c r="AK28" s="284"/>
      <c r="AL28" s="284"/>
      <c r="AM28" s="284"/>
      <c r="AN28" s="285"/>
      <c r="AO28" s="9"/>
      <c r="AP28" s="262" t="s">
        <v>130</v>
      </c>
      <c r="AQ28" s="263"/>
      <c r="AR28" s="263"/>
      <c r="AS28" s="264"/>
      <c r="AT28" s="9"/>
      <c r="AW28" s="12">
        <v>25</v>
      </c>
      <c r="AZ28" s="11" t="s">
        <v>54</v>
      </c>
      <c r="BB28" s="15" t="s">
        <v>80</v>
      </c>
      <c r="BD28" s="15" t="s">
        <v>61</v>
      </c>
      <c r="BE28" s="15" t="s">
        <v>62</v>
      </c>
      <c r="BF28" s="15" t="s">
        <v>63</v>
      </c>
      <c r="BI28" s="53" t="s">
        <v>75</v>
      </c>
      <c r="BK28" s="54">
        <f>BN28-INDEX(BQ24:BQ30, MATCH(BM28, BP24:BP30, 0))</f>
        <v>43976</v>
      </c>
      <c r="BL28" s="50"/>
      <c r="BM28" s="55" t="str">
        <f>TEXT(BN28, "ddd")</f>
        <v>Sun</v>
      </c>
      <c r="BN28" s="56">
        <f>DATE(BK23, 5, 31)</f>
        <v>43982</v>
      </c>
      <c r="BP28" s="12" t="s">
        <v>58</v>
      </c>
      <c r="BQ28" s="12">
        <v>4</v>
      </c>
      <c r="BR28" s="12">
        <v>3</v>
      </c>
      <c r="BS28" s="12">
        <v>0</v>
      </c>
      <c r="BT28" s="60"/>
    </row>
    <row r="29" spans="1:72" x14ac:dyDescent="0.25">
      <c r="A29" s="9"/>
      <c r="B29" s="4">
        <v>1</v>
      </c>
      <c r="C29" s="286">
        <f>IF(AND($AS$15=$AZ$16, $BD29&lt;=$BD$25), $BD29, IF(AND($AS$19=$AZ$16, $E$19=$AZ$8), $BF29, IF($AS$19=$AZ$16, $BE29, "")))</f>
        <v>43466</v>
      </c>
      <c r="D29" s="287"/>
      <c r="E29" s="287"/>
      <c r="F29" s="287"/>
      <c r="G29" s="287"/>
      <c r="H29" s="287"/>
      <c r="I29" s="287"/>
      <c r="J29" s="288"/>
      <c r="K29" s="9"/>
      <c r="L29" s="313" t="str">
        <f>IF(COUNTIF($BK$35:$BK$58, $AG29)&gt;0, $AZ$17, "")</f>
        <v/>
      </c>
      <c r="M29" s="314"/>
      <c r="N29" s="314"/>
      <c r="O29" s="314"/>
      <c r="P29" s="315"/>
      <c r="Q29" s="9"/>
      <c r="R29" s="310" t="s">
        <v>53</v>
      </c>
      <c r="S29" s="311"/>
      <c r="T29" s="311"/>
      <c r="U29" s="311"/>
      <c r="V29" s="312"/>
      <c r="W29" s="9"/>
      <c r="X29" s="298"/>
      <c r="Y29" s="299"/>
      <c r="Z29" s="299"/>
      <c r="AA29" s="299"/>
      <c r="AB29" s="299"/>
      <c r="AC29" s="299"/>
      <c r="AD29" s="299"/>
      <c r="AE29" s="300"/>
      <c r="AF29" s="9"/>
      <c r="AG29" s="286" t="str">
        <f>IF(NOT($X29=""), $X29, IF($R29=$AZ$17, "", $C29))</f>
        <v/>
      </c>
      <c r="AH29" s="287"/>
      <c r="AI29" s="287"/>
      <c r="AJ29" s="287"/>
      <c r="AK29" s="287"/>
      <c r="AL29" s="287"/>
      <c r="AM29" s="287"/>
      <c r="AN29" s="288"/>
      <c r="AO29" s="9"/>
      <c r="AP29" s="265"/>
      <c r="AQ29" s="266"/>
      <c r="AR29" s="266"/>
      <c r="AS29" s="267"/>
      <c r="AT29" s="9"/>
      <c r="AW29" s="12">
        <v>26</v>
      </c>
      <c r="AZ29" s="12" t="s">
        <v>55</v>
      </c>
      <c r="BB29" s="73" t="str">
        <f>IF($AG29="", "", COUNTIF($AG$29:$AG$82, "&lt;"&amp;$AG29)+1)</f>
        <v/>
      </c>
      <c r="BD29" s="42">
        <f>AX19</f>
        <v>43466</v>
      </c>
      <c r="BE29" s="42" t="e">
        <f>$AX$21</f>
        <v>#VALUE!</v>
      </c>
      <c r="BF29" s="42" t="e">
        <f>$AX$22</f>
        <v>#VALUE!</v>
      </c>
      <c r="BI29" s="53" t="s">
        <v>76</v>
      </c>
      <c r="BK29" s="54">
        <f>BN29-INDEX(BQ24:BQ30, MATCH(BM29, BP24:BP30, 0))</f>
        <v>44074</v>
      </c>
      <c r="BL29" s="50"/>
      <c r="BM29" s="55" t="str">
        <f>TEXT(BN29, "ddd")</f>
        <v>Mon</v>
      </c>
      <c r="BN29" s="56">
        <f>DATE(BK23, 8, 31)</f>
        <v>44074</v>
      </c>
      <c r="BP29" s="12" t="s">
        <v>59</v>
      </c>
      <c r="BQ29" s="12">
        <v>5</v>
      </c>
      <c r="BR29" s="12">
        <v>2</v>
      </c>
      <c r="BS29" s="12">
        <v>1</v>
      </c>
      <c r="BT29" s="60"/>
    </row>
    <row r="30" spans="1:72" x14ac:dyDescent="0.25">
      <c r="A30" s="9"/>
      <c r="B30" s="5">
        <v>2</v>
      </c>
      <c r="C30" s="233">
        <f t="shared" ref="C30:C40" si="5">IF(AND($AS$15=$AZ$16, $BD30&lt;=$BD$25), $BD30, IF(AND($AS$19=$AZ$16, $E$19=$AZ$8), $BF30, IF($AS$19=$AZ$16, $BE30, "")))</f>
        <v>43473</v>
      </c>
      <c r="D30" s="234"/>
      <c r="E30" s="234"/>
      <c r="F30" s="234"/>
      <c r="G30" s="234"/>
      <c r="H30" s="234"/>
      <c r="I30" s="234"/>
      <c r="J30" s="235"/>
      <c r="K30" s="9"/>
      <c r="L30" s="301" t="str">
        <f t="shared" ref="L30:L82" si="6">IF(COUNTIF($BK$35:$BK$58, $AG30)&gt;0, $AZ$17, "")</f>
        <v/>
      </c>
      <c r="M30" s="302"/>
      <c r="N30" s="302"/>
      <c r="O30" s="302"/>
      <c r="P30" s="303"/>
      <c r="Q30" s="9"/>
      <c r="R30" s="289"/>
      <c r="S30" s="290"/>
      <c r="T30" s="290"/>
      <c r="U30" s="290"/>
      <c r="V30" s="291"/>
      <c r="W30" s="9"/>
      <c r="X30" s="277"/>
      <c r="Y30" s="278"/>
      <c r="Z30" s="278"/>
      <c r="AA30" s="278"/>
      <c r="AB30" s="278"/>
      <c r="AC30" s="278"/>
      <c r="AD30" s="278"/>
      <c r="AE30" s="279"/>
      <c r="AF30" s="9"/>
      <c r="AG30" s="233">
        <f t="shared" ref="AG30:AG82" si="7">IF(NOT($X30=""), $X30, IF($R30=$AZ$17, "", $C30))</f>
        <v>43473</v>
      </c>
      <c r="AH30" s="234"/>
      <c r="AI30" s="234"/>
      <c r="AJ30" s="234"/>
      <c r="AK30" s="234"/>
      <c r="AL30" s="234"/>
      <c r="AM30" s="234"/>
      <c r="AN30" s="235"/>
      <c r="AO30" s="9"/>
      <c r="AP30" s="265"/>
      <c r="AQ30" s="266"/>
      <c r="AR30" s="266"/>
      <c r="AS30" s="267"/>
      <c r="AT30" s="9"/>
      <c r="AW30" s="12">
        <v>27</v>
      </c>
      <c r="AZ30" s="12" t="s">
        <v>56</v>
      </c>
      <c r="BB30" s="74">
        <f t="shared" ref="BB30:BB82" si="8">IF($AG30="", "", COUNTIF($AG$29:$AG$82, "&lt;"&amp;$AG30)+1)</f>
        <v>1</v>
      </c>
      <c r="BD30" s="39">
        <f>IFERROR(IF($H$15=$AX$4, BD29+$E$15, IF($H$15=$AX$5, DATE(YEAR(BD29), MONTH(BD29)+$E$15, DAY(BD29)), "")), "")</f>
        <v>43473</v>
      </c>
      <c r="BE30" s="40" t="e">
        <f>DATE(YEAR(BE29), MONTH(BE29)+1, 1+(7*IFERROR(INDEX($AW$4:$AW$7, MATCH($E$19, $AZ$4:$AZ$7, 0)), 1)))-WEEKDAY(DATE(YEAR(BE29), MONTH(BE29)+1, 8-IFERROR(INDEX($AY$4:$AY$10, MATCH($H$19, $BA$4:$BA$10, 0)), "")))</f>
        <v>#VALUE!</v>
      </c>
      <c r="BF30" s="40" t="e">
        <f>DATE(YEAR(BF29), MONTH(BF29)+2, 1)-WEEKDAY(DATE(YEAR(BF29), MONTH(BF29)+2, 1)-IFERROR(INDEX($BC$4:$BC$10, MATCH($H$19, $BA$4:$BA$10, 0)), ""))</f>
        <v>#VALUE!</v>
      </c>
      <c r="BI30" s="53" t="s">
        <v>77</v>
      </c>
      <c r="BK30" s="54">
        <f>IF(OR(BM30="Sat", BM30="Sun"), BN30+INDEX(BR24:BR30, MATCH(BM30, BP24:BP30, 0)), BN30)</f>
        <v>44190</v>
      </c>
      <c r="BL30" s="50"/>
      <c r="BM30" s="12" t="str">
        <f t="shared" ref="BM30:BM31" si="9">TEXT(BN30, "ddd")</f>
        <v>Fri</v>
      </c>
      <c r="BN30" s="56">
        <f>DATE(BK23, 12, 25)</f>
        <v>44190</v>
      </c>
      <c r="BP30" s="13" t="s">
        <v>60</v>
      </c>
      <c r="BQ30" s="13">
        <v>6</v>
      </c>
      <c r="BR30" s="13">
        <v>1</v>
      </c>
      <c r="BS30" s="13">
        <v>2</v>
      </c>
    </row>
    <row r="31" spans="1:72" x14ac:dyDescent="0.25">
      <c r="A31" s="9"/>
      <c r="B31" s="5">
        <v>3</v>
      </c>
      <c r="C31" s="233">
        <f t="shared" si="5"/>
        <v>43480</v>
      </c>
      <c r="D31" s="234"/>
      <c r="E31" s="234"/>
      <c r="F31" s="234"/>
      <c r="G31" s="234"/>
      <c r="H31" s="234"/>
      <c r="I31" s="234"/>
      <c r="J31" s="235"/>
      <c r="K31" s="9"/>
      <c r="L31" s="301" t="str">
        <f t="shared" si="6"/>
        <v/>
      </c>
      <c r="M31" s="302"/>
      <c r="N31" s="302"/>
      <c r="O31" s="302"/>
      <c r="P31" s="303"/>
      <c r="Q31" s="9"/>
      <c r="R31" s="289"/>
      <c r="S31" s="290"/>
      <c r="T31" s="290"/>
      <c r="U31" s="290"/>
      <c r="V31" s="291"/>
      <c r="W31" s="9"/>
      <c r="X31" s="277"/>
      <c r="Y31" s="278"/>
      <c r="Z31" s="278"/>
      <c r="AA31" s="278"/>
      <c r="AB31" s="278"/>
      <c r="AC31" s="278"/>
      <c r="AD31" s="278"/>
      <c r="AE31" s="279"/>
      <c r="AF31" s="9"/>
      <c r="AG31" s="233">
        <f t="shared" si="7"/>
        <v>43480</v>
      </c>
      <c r="AH31" s="234"/>
      <c r="AI31" s="234"/>
      <c r="AJ31" s="234"/>
      <c r="AK31" s="234"/>
      <c r="AL31" s="234"/>
      <c r="AM31" s="234"/>
      <c r="AN31" s="235"/>
      <c r="AO31" s="9"/>
      <c r="AP31" s="265"/>
      <c r="AQ31" s="266"/>
      <c r="AR31" s="266"/>
      <c r="AS31" s="267"/>
      <c r="AT31" s="9"/>
      <c r="AW31" s="12">
        <v>28</v>
      </c>
      <c r="AZ31" s="12" t="s">
        <v>57</v>
      </c>
      <c r="BB31" s="74">
        <f t="shared" si="8"/>
        <v>2</v>
      </c>
      <c r="BD31" s="40">
        <f t="shared" ref="BD31:BD82" si="10">IFERROR(IF($H$15=$AX$4, BD30+$E$15, IF($H$15=$AX$5, DATE(YEAR(BD30), MONTH(BD30)+$E$15, DAY(BD30)), "")), "")</f>
        <v>43480</v>
      </c>
      <c r="BE31" s="40" t="e">
        <f t="shared" ref="BE31:BE82" si="11">DATE(YEAR(BE30), MONTH(BE30)+1, 1+(7*IFERROR(INDEX($AW$4:$AW$7, MATCH($E$19, $AZ$4:$AZ$7, 0)), 1)))-WEEKDAY(DATE(YEAR(BE30), MONTH(BE30)+1, 8-IFERROR(INDEX($AY$4:$AY$10, MATCH($H$19, $BA$4:$BA$10, 0)), "")))</f>
        <v>#VALUE!</v>
      </c>
      <c r="BF31" s="40" t="e">
        <f t="shared" ref="BF31:BF82" si="12">DATE(YEAR(BF30), MONTH(BF30)+2, 1)-WEEKDAY(DATE(YEAR(BF30), MONTH(BF30)+2, 1)-IFERROR(INDEX($BC$4:$BC$10, MATCH($H$19, $BA$4:$BA$10, 0)), ""))</f>
        <v>#VALUE!</v>
      </c>
      <c r="BI31" s="57" t="s">
        <v>78</v>
      </c>
      <c r="BK31" s="58">
        <f>IF(BM30="Sat", BK30+1, IF(BM31="Sat", BN31+INDEX(BR24:BR30, MATCH(BM31, BP24:BP30, 0)), BN31))</f>
        <v>44193</v>
      </c>
      <c r="BL31" s="50"/>
      <c r="BM31" s="13" t="str">
        <f t="shared" si="9"/>
        <v>Sat</v>
      </c>
      <c r="BN31" s="59">
        <f>DATE(BK23, 12, 26)</f>
        <v>44191</v>
      </c>
    </row>
    <row r="32" spans="1:72" x14ac:dyDescent="0.25">
      <c r="A32" s="9"/>
      <c r="B32" s="5">
        <v>4</v>
      </c>
      <c r="C32" s="233">
        <f t="shared" si="5"/>
        <v>43487</v>
      </c>
      <c r="D32" s="234"/>
      <c r="E32" s="234"/>
      <c r="F32" s="234"/>
      <c r="G32" s="234"/>
      <c r="H32" s="234"/>
      <c r="I32" s="234"/>
      <c r="J32" s="235"/>
      <c r="K32" s="9"/>
      <c r="L32" s="301" t="str">
        <f t="shared" si="6"/>
        <v/>
      </c>
      <c r="M32" s="302"/>
      <c r="N32" s="302"/>
      <c r="O32" s="302"/>
      <c r="P32" s="303"/>
      <c r="Q32" s="9"/>
      <c r="R32" s="289"/>
      <c r="S32" s="290"/>
      <c r="T32" s="290"/>
      <c r="U32" s="290"/>
      <c r="V32" s="291"/>
      <c r="W32" s="9"/>
      <c r="X32" s="277"/>
      <c r="Y32" s="278"/>
      <c r="Z32" s="278"/>
      <c r="AA32" s="278"/>
      <c r="AB32" s="278"/>
      <c r="AC32" s="278"/>
      <c r="AD32" s="278"/>
      <c r="AE32" s="279"/>
      <c r="AF32" s="9"/>
      <c r="AG32" s="233">
        <f t="shared" si="7"/>
        <v>43487</v>
      </c>
      <c r="AH32" s="234"/>
      <c r="AI32" s="234"/>
      <c r="AJ32" s="234"/>
      <c r="AK32" s="234"/>
      <c r="AL32" s="234"/>
      <c r="AM32" s="234"/>
      <c r="AN32" s="235"/>
      <c r="AO32" s="9"/>
      <c r="AP32" s="265"/>
      <c r="AQ32" s="266"/>
      <c r="AR32" s="266"/>
      <c r="AS32" s="267"/>
      <c r="AT32" s="9"/>
      <c r="AW32" s="12">
        <v>29</v>
      </c>
      <c r="AZ32" s="12" t="s">
        <v>58</v>
      </c>
      <c r="BB32" s="74">
        <f t="shared" si="8"/>
        <v>3</v>
      </c>
      <c r="BD32" s="40">
        <f t="shared" si="10"/>
        <v>43487</v>
      </c>
      <c r="BE32" s="40" t="e">
        <f t="shared" si="11"/>
        <v>#VALUE!</v>
      </c>
      <c r="BF32" s="40" t="e">
        <f t="shared" si="12"/>
        <v>#VALUE!</v>
      </c>
    </row>
    <row r="33" spans="1:63" x14ac:dyDescent="0.25">
      <c r="A33" s="9"/>
      <c r="B33" s="5">
        <v>5</v>
      </c>
      <c r="C33" s="233">
        <f t="shared" si="5"/>
        <v>43494</v>
      </c>
      <c r="D33" s="234"/>
      <c r="E33" s="234"/>
      <c r="F33" s="234"/>
      <c r="G33" s="234"/>
      <c r="H33" s="234"/>
      <c r="I33" s="234"/>
      <c r="J33" s="235"/>
      <c r="K33" s="9"/>
      <c r="L33" s="301" t="str">
        <f t="shared" si="6"/>
        <v/>
      </c>
      <c r="M33" s="302"/>
      <c r="N33" s="302"/>
      <c r="O33" s="302"/>
      <c r="P33" s="303"/>
      <c r="Q33" s="9"/>
      <c r="R33" s="289"/>
      <c r="S33" s="290"/>
      <c r="T33" s="290"/>
      <c r="U33" s="290"/>
      <c r="V33" s="291"/>
      <c r="W33" s="9"/>
      <c r="X33" s="277"/>
      <c r="Y33" s="278"/>
      <c r="Z33" s="278"/>
      <c r="AA33" s="278"/>
      <c r="AB33" s="278"/>
      <c r="AC33" s="278"/>
      <c r="AD33" s="278"/>
      <c r="AE33" s="279"/>
      <c r="AF33" s="9"/>
      <c r="AG33" s="233">
        <f t="shared" si="7"/>
        <v>43494</v>
      </c>
      <c r="AH33" s="234"/>
      <c r="AI33" s="234"/>
      <c r="AJ33" s="234"/>
      <c r="AK33" s="234"/>
      <c r="AL33" s="234"/>
      <c r="AM33" s="234"/>
      <c r="AN33" s="235"/>
      <c r="AO33" s="9"/>
      <c r="AP33" s="265"/>
      <c r="AQ33" s="266"/>
      <c r="AR33" s="266"/>
      <c r="AS33" s="267"/>
      <c r="AT33" s="9"/>
      <c r="AW33" s="12">
        <v>30</v>
      </c>
      <c r="AZ33" s="12" t="s">
        <v>59</v>
      </c>
      <c r="BB33" s="74">
        <f t="shared" si="8"/>
        <v>4</v>
      </c>
      <c r="BD33" s="40">
        <f t="shared" si="10"/>
        <v>43494</v>
      </c>
      <c r="BE33" s="40" t="e">
        <f t="shared" si="11"/>
        <v>#VALUE!</v>
      </c>
      <c r="BF33" s="40" t="e">
        <f t="shared" si="12"/>
        <v>#VALUE!</v>
      </c>
    </row>
    <row r="34" spans="1:63" x14ac:dyDescent="0.25">
      <c r="A34" s="9"/>
      <c r="B34" s="5">
        <v>6</v>
      </c>
      <c r="C34" s="233">
        <f t="shared" si="5"/>
        <v>43501</v>
      </c>
      <c r="D34" s="234"/>
      <c r="E34" s="234"/>
      <c r="F34" s="234"/>
      <c r="G34" s="234"/>
      <c r="H34" s="234"/>
      <c r="I34" s="234"/>
      <c r="J34" s="235"/>
      <c r="K34" s="9"/>
      <c r="L34" s="301" t="str">
        <f t="shared" si="6"/>
        <v/>
      </c>
      <c r="M34" s="302"/>
      <c r="N34" s="302"/>
      <c r="O34" s="302"/>
      <c r="P34" s="303"/>
      <c r="Q34" s="9"/>
      <c r="R34" s="289"/>
      <c r="S34" s="290"/>
      <c r="T34" s="290"/>
      <c r="U34" s="290"/>
      <c r="V34" s="291"/>
      <c r="W34" s="9"/>
      <c r="X34" s="277"/>
      <c r="Y34" s="278"/>
      <c r="Z34" s="278"/>
      <c r="AA34" s="278"/>
      <c r="AB34" s="278"/>
      <c r="AC34" s="278"/>
      <c r="AD34" s="278"/>
      <c r="AE34" s="279"/>
      <c r="AF34" s="9"/>
      <c r="AG34" s="233">
        <f t="shared" si="7"/>
        <v>43501</v>
      </c>
      <c r="AH34" s="234"/>
      <c r="AI34" s="234"/>
      <c r="AJ34" s="234"/>
      <c r="AK34" s="234"/>
      <c r="AL34" s="234"/>
      <c r="AM34" s="234"/>
      <c r="AN34" s="235"/>
      <c r="AO34" s="9"/>
      <c r="AP34" s="265"/>
      <c r="AQ34" s="266"/>
      <c r="AR34" s="266"/>
      <c r="AS34" s="267"/>
      <c r="AT34" s="9"/>
      <c r="AW34" s="13">
        <v>31</v>
      </c>
      <c r="AZ34" s="13" t="s">
        <v>60</v>
      </c>
      <c r="BB34" s="74">
        <f t="shared" si="8"/>
        <v>5</v>
      </c>
      <c r="BD34" s="40">
        <f t="shared" si="10"/>
        <v>43501</v>
      </c>
      <c r="BE34" s="40" t="e">
        <f t="shared" si="11"/>
        <v>#VALUE!</v>
      </c>
      <c r="BF34" s="40" t="e">
        <f t="shared" si="12"/>
        <v>#VALUE!</v>
      </c>
      <c r="BK34" s="15" t="s">
        <v>79</v>
      </c>
    </row>
    <row r="35" spans="1:63" x14ac:dyDescent="0.25">
      <c r="A35" s="9"/>
      <c r="B35" s="5">
        <v>7</v>
      </c>
      <c r="C35" s="233">
        <f t="shared" si="5"/>
        <v>43508</v>
      </c>
      <c r="D35" s="234"/>
      <c r="E35" s="234"/>
      <c r="F35" s="234"/>
      <c r="G35" s="234"/>
      <c r="H35" s="234"/>
      <c r="I35" s="234"/>
      <c r="J35" s="235"/>
      <c r="K35" s="9"/>
      <c r="L35" s="301" t="str">
        <f t="shared" si="6"/>
        <v/>
      </c>
      <c r="M35" s="302"/>
      <c r="N35" s="302"/>
      <c r="O35" s="302"/>
      <c r="P35" s="303"/>
      <c r="Q35" s="9"/>
      <c r="R35" s="289"/>
      <c r="S35" s="290"/>
      <c r="T35" s="290"/>
      <c r="U35" s="290"/>
      <c r="V35" s="291"/>
      <c r="W35" s="9"/>
      <c r="X35" s="277"/>
      <c r="Y35" s="278"/>
      <c r="Z35" s="278"/>
      <c r="AA35" s="278"/>
      <c r="AB35" s="278"/>
      <c r="AC35" s="278"/>
      <c r="AD35" s="278"/>
      <c r="AE35" s="279"/>
      <c r="AF35" s="9"/>
      <c r="AG35" s="233">
        <f t="shared" si="7"/>
        <v>43508</v>
      </c>
      <c r="AH35" s="234"/>
      <c r="AI35" s="234"/>
      <c r="AJ35" s="234"/>
      <c r="AK35" s="234"/>
      <c r="AL35" s="234"/>
      <c r="AM35" s="234"/>
      <c r="AN35" s="235"/>
      <c r="AO35" s="9"/>
      <c r="AP35" s="265"/>
      <c r="AQ35" s="266"/>
      <c r="AR35" s="266"/>
      <c r="AS35" s="267"/>
      <c r="AT35" s="9"/>
      <c r="BB35" s="74">
        <f t="shared" si="8"/>
        <v>6</v>
      </c>
      <c r="BD35" s="40">
        <f t="shared" si="10"/>
        <v>43508</v>
      </c>
      <c r="BE35" s="40" t="e">
        <f t="shared" si="11"/>
        <v>#VALUE!</v>
      </c>
      <c r="BF35" s="40" t="e">
        <f t="shared" si="12"/>
        <v>#VALUE!</v>
      </c>
      <c r="BK35" s="69">
        <f>IF(BK4="", "", BK4)</f>
        <v>43101</v>
      </c>
    </row>
    <row r="36" spans="1:63" x14ac:dyDescent="0.25">
      <c r="A36" s="9"/>
      <c r="B36" s="5">
        <v>8</v>
      </c>
      <c r="C36" s="233">
        <f t="shared" si="5"/>
        <v>43515</v>
      </c>
      <c r="D36" s="234"/>
      <c r="E36" s="234"/>
      <c r="F36" s="234"/>
      <c r="G36" s="234"/>
      <c r="H36" s="234"/>
      <c r="I36" s="234"/>
      <c r="J36" s="235"/>
      <c r="K36" s="9"/>
      <c r="L36" s="301" t="str">
        <f t="shared" si="6"/>
        <v/>
      </c>
      <c r="M36" s="302"/>
      <c r="N36" s="302"/>
      <c r="O36" s="302"/>
      <c r="P36" s="303"/>
      <c r="Q36" s="9"/>
      <c r="R36" s="289"/>
      <c r="S36" s="290"/>
      <c r="T36" s="290"/>
      <c r="U36" s="290"/>
      <c r="V36" s="291"/>
      <c r="W36" s="9"/>
      <c r="X36" s="277"/>
      <c r="Y36" s="278"/>
      <c r="Z36" s="278"/>
      <c r="AA36" s="278"/>
      <c r="AB36" s="278"/>
      <c r="AC36" s="278"/>
      <c r="AD36" s="278"/>
      <c r="AE36" s="279"/>
      <c r="AF36" s="9"/>
      <c r="AG36" s="233">
        <f t="shared" si="7"/>
        <v>43515</v>
      </c>
      <c r="AH36" s="234"/>
      <c r="AI36" s="234"/>
      <c r="AJ36" s="234"/>
      <c r="AK36" s="234"/>
      <c r="AL36" s="234"/>
      <c r="AM36" s="234"/>
      <c r="AN36" s="235"/>
      <c r="AO36" s="9"/>
      <c r="AP36" s="265"/>
      <c r="AQ36" s="266"/>
      <c r="AR36" s="266"/>
      <c r="AS36" s="267"/>
      <c r="AT36" s="9"/>
      <c r="BB36" s="74">
        <f t="shared" si="8"/>
        <v>7</v>
      </c>
      <c r="BD36" s="40">
        <f t="shared" si="10"/>
        <v>43515</v>
      </c>
      <c r="BE36" s="40" t="e">
        <f t="shared" si="11"/>
        <v>#VALUE!</v>
      </c>
      <c r="BF36" s="40" t="e">
        <f t="shared" si="12"/>
        <v>#VALUE!</v>
      </c>
      <c r="BK36" s="70">
        <f t="shared" ref="BK36:BK42" si="13">IF(BK5="", "", BK5)</f>
        <v>43189</v>
      </c>
    </row>
    <row r="37" spans="1:63" x14ac:dyDescent="0.25">
      <c r="A37" s="9"/>
      <c r="B37" s="5">
        <v>9</v>
      </c>
      <c r="C37" s="233">
        <f t="shared" si="5"/>
        <v>43522</v>
      </c>
      <c r="D37" s="234"/>
      <c r="E37" s="234"/>
      <c r="F37" s="234"/>
      <c r="G37" s="234"/>
      <c r="H37" s="234"/>
      <c r="I37" s="234"/>
      <c r="J37" s="235"/>
      <c r="K37" s="9"/>
      <c r="L37" s="301" t="str">
        <f t="shared" si="6"/>
        <v/>
      </c>
      <c r="M37" s="302"/>
      <c r="N37" s="302"/>
      <c r="O37" s="302"/>
      <c r="P37" s="303"/>
      <c r="Q37" s="9"/>
      <c r="R37" s="289"/>
      <c r="S37" s="290"/>
      <c r="T37" s="290"/>
      <c r="U37" s="290"/>
      <c r="V37" s="291"/>
      <c r="W37" s="9"/>
      <c r="X37" s="277"/>
      <c r="Y37" s="278"/>
      <c r="Z37" s="278"/>
      <c r="AA37" s="278"/>
      <c r="AB37" s="278"/>
      <c r="AC37" s="278"/>
      <c r="AD37" s="278"/>
      <c r="AE37" s="279"/>
      <c r="AF37" s="9"/>
      <c r="AG37" s="233">
        <f t="shared" si="7"/>
        <v>43522</v>
      </c>
      <c r="AH37" s="234"/>
      <c r="AI37" s="234"/>
      <c r="AJ37" s="234"/>
      <c r="AK37" s="234"/>
      <c r="AL37" s="234"/>
      <c r="AM37" s="234"/>
      <c r="AN37" s="235"/>
      <c r="AO37" s="9"/>
      <c r="AP37" s="265"/>
      <c r="AQ37" s="266"/>
      <c r="AR37" s="266"/>
      <c r="AS37" s="267"/>
      <c r="AT37" s="9"/>
      <c r="BB37" s="74">
        <f t="shared" si="8"/>
        <v>8</v>
      </c>
      <c r="BD37" s="40">
        <f t="shared" si="10"/>
        <v>43522</v>
      </c>
      <c r="BE37" s="40" t="e">
        <f t="shared" si="11"/>
        <v>#VALUE!</v>
      </c>
      <c r="BF37" s="40" t="e">
        <f t="shared" si="12"/>
        <v>#VALUE!</v>
      </c>
      <c r="BK37" s="70">
        <f t="shared" si="13"/>
        <v>43192</v>
      </c>
    </row>
    <row r="38" spans="1:63" x14ac:dyDescent="0.25">
      <c r="A38" s="9"/>
      <c r="B38" s="5">
        <v>10</v>
      </c>
      <c r="C38" s="233">
        <f t="shared" si="5"/>
        <v>43529</v>
      </c>
      <c r="D38" s="234"/>
      <c r="E38" s="234"/>
      <c r="F38" s="234"/>
      <c r="G38" s="234"/>
      <c r="H38" s="234"/>
      <c r="I38" s="234"/>
      <c r="J38" s="235"/>
      <c r="K38" s="9"/>
      <c r="L38" s="301" t="str">
        <f t="shared" si="6"/>
        <v/>
      </c>
      <c r="M38" s="302"/>
      <c r="N38" s="302"/>
      <c r="O38" s="302"/>
      <c r="P38" s="303"/>
      <c r="Q38" s="9"/>
      <c r="R38" s="289"/>
      <c r="S38" s="290"/>
      <c r="T38" s="290"/>
      <c r="U38" s="290"/>
      <c r="V38" s="291"/>
      <c r="W38" s="9"/>
      <c r="X38" s="277"/>
      <c r="Y38" s="278"/>
      <c r="Z38" s="278"/>
      <c r="AA38" s="278"/>
      <c r="AB38" s="278"/>
      <c r="AC38" s="278"/>
      <c r="AD38" s="278"/>
      <c r="AE38" s="279"/>
      <c r="AF38" s="9"/>
      <c r="AG38" s="233">
        <f t="shared" si="7"/>
        <v>43529</v>
      </c>
      <c r="AH38" s="234"/>
      <c r="AI38" s="234"/>
      <c r="AJ38" s="234"/>
      <c r="AK38" s="234"/>
      <c r="AL38" s="234"/>
      <c r="AM38" s="234"/>
      <c r="AN38" s="235"/>
      <c r="AO38" s="9"/>
      <c r="AP38" s="265"/>
      <c r="AQ38" s="266"/>
      <c r="AR38" s="266"/>
      <c r="AS38" s="267"/>
      <c r="AT38" s="9"/>
      <c r="BB38" s="74">
        <f t="shared" si="8"/>
        <v>9</v>
      </c>
      <c r="BD38" s="40">
        <f t="shared" si="10"/>
        <v>43529</v>
      </c>
      <c r="BE38" s="40" t="e">
        <f t="shared" si="11"/>
        <v>#VALUE!</v>
      </c>
      <c r="BF38" s="40" t="e">
        <f t="shared" si="12"/>
        <v>#VALUE!</v>
      </c>
      <c r="BK38" s="70">
        <f t="shared" si="13"/>
        <v>43227</v>
      </c>
    </row>
    <row r="39" spans="1:63" x14ac:dyDescent="0.25">
      <c r="A39" s="9"/>
      <c r="B39" s="5">
        <v>11</v>
      </c>
      <c r="C39" s="233">
        <f t="shared" si="5"/>
        <v>43536</v>
      </c>
      <c r="D39" s="234"/>
      <c r="E39" s="234"/>
      <c r="F39" s="234"/>
      <c r="G39" s="234"/>
      <c r="H39" s="234"/>
      <c r="I39" s="234"/>
      <c r="J39" s="235"/>
      <c r="K39" s="9"/>
      <c r="L39" s="301" t="str">
        <f t="shared" si="6"/>
        <v/>
      </c>
      <c r="M39" s="302"/>
      <c r="N39" s="302"/>
      <c r="O39" s="302"/>
      <c r="P39" s="303"/>
      <c r="Q39" s="9"/>
      <c r="R39" s="289"/>
      <c r="S39" s="290"/>
      <c r="T39" s="290"/>
      <c r="U39" s="290"/>
      <c r="V39" s="291"/>
      <c r="W39" s="9"/>
      <c r="X39" s="277"/>
      <c r="Y39" s="278"/>
      <c r="Z39" s="278"/>
      <c r="AA39" s="278"/>
      <c r="AB39" s="278"/>
      <c r="AC39" s="278"/>
      <c r="AD39" s="278"/>
      <c r="AE39" s="279"/>
      <c r="AF39" s="9"/>
      <c r="AG39" s="233">
        <f t="shared" si="7"/>
        <v>43536</v>
      </c>
      <c r="AH39" s="234"/>
      <c r="AI39" s="234"/>
      <c r="AJ39" s="234"/>
      <c r="AK39" s="234"/>
      <c r="AL39" s="234"/>
      <c r="AM39" s="234"/>
      <c r="AN39" s="235"/>
      <c r="AO39" s="9"/>
      <c r="AP39" s="265"/>
      <c r="AQ39" s="266"/>
      <c r="AR39" s="266"/>
      <c r="AS39" s="267"/>
      <c r="AT39" s="9"/>
      <c r="BB39" s="74">
        <f t="shared" si="8"/>
        <v>10</v>
      </c>
      <c r="BD39" s="40">
        <f t="shared" si="10"/>
        <v>43536</v>
      </c>
      <c r="BE39" s="40" t="e">
        <f t="shared" si="11"/>
        <v>#VALUE!</v>
      </c>
      <c r="BF39" s="40" t="e">
        <f t="shared" si="12"/>
        <v>#VALUE!</v>
      </c>
      <c r="BK39" s="70">
        <f t="shared" si="13"/>
        <v>43248</v>
      </c>
    </row>
    <row r="40" spans="1:63" x14ac:dyDescent="0.25">
      <c r="A40" s="9"/>
      <c r="B40" s="5">
        <v>12</v>
      </c>
      <c r="C40" s="233">
        <f t="shared" si="5"/>
        <v>43543</v>
      </c>
      <c r="D40" s="234"/>
      <c r="E40" s="234"/>
      <c r="F40" s="234"/>
      <c r="G40" s="234"/>
      <c r="H40" s="234"/>
      <c r="I40" s="234"/>
      <c r="J40" s="235"/>
      <c r="K40" s="9"/>
      <c r="L40" s="301" t="str">
        <f t="shared" si="6"/>
        <v/>
      </c>
      <c r="M40" s="302"/>
      <c r="N40" s="302"/>
      <c r="O40" s="302"/>
      <c r="P40" s="303"/>
      <c r="Q40" s="9"/>
      <c r="R40" s="289"/>
      <c r="S40" s="290"/>
      <c r="T40" s="290"/>
      <c r="U40" s="290"/>
      <c r="V40" s="291"/>
      <c r="W40" s="9"/>
      <c r="X40" s="277"/>
      <c r="Y40" s="278"/>
      <c r="Z40" s="278"/>
      <c r="AA40" s="278"/>
      <c r="AB40" s="278"/>
      <c r="AC40" s="278"/>
      <c r="AD40" s="278"/>
      <c r="AE40" s="279"/>
      <c r="AF40" s="9"/>
      <c r="AG40" s="233">
        <f t="shared" si="7"/>
        <v>43543</v>
      </c>
      <c r="AH40" s="234"/>
      <c r="AI40" s="234"/>
      <c r="AJ40" s="234"/>
      <c r="AK40" s="234"/>
      <c r="AL40" s="234"/>
      <c r="AM40" s="234"/>
      <c r="AN40" s="235"/>
      <c r="AO40" s="9"/>
      <c r="AP40" s="265"/>
      <c r="AQ40" s="266"/>
      <c r="AR40" s="266"/>
      <c r="AS40" s="267"/>
      <c r="AT40" s="9"/>
      <c r="BB40" s="74">
        <f t="shared" si="8"/>
        <v>11</v>
      </c>
      <c r="BD40" s="40">
        <f t="shared" si="10"/>
        <v>43543</v>
      </c>
      <c r="BE40" s="40" t="e">
        <f t="shared" si="11"/>
        <v>#VALUE!</v>
      </c>
      <c r="BF40" s="40" t="e">
        <f t="shared" si="12"/>
        <v>#VALUE!</v>
      </c>
      <c r="BK40" s="70">
        <f t="shared" si="13"/>
        <v>43339</v>
      </c>
    </row>
    <row r="41" spans="1:63" x14ac:dyDescent="0.25">
      <c r="A41" s="9"/>
      <c r="B41" s="5">
        <v>13</v>
      </c>
      <c r="C41" s="233">
        <f>IF(AND($AS$15=$AZ$16, $BD41&lt;=$BD$25), $BD41, "")</f>
        <v>43550</v>
      </c>
      <c r="D41" s="234"/>
      <c r="E41" s="234"/>
      <c r="F41" s="234"/>
      <c r="G41" s="234"/>
      <c r="H41" s="234"/>
      <c r="I41" s="234"/>
      <c r="J41" s="235"/>
      <c r="K41" s="9"/>
      <c r="L41" s="301" t="str">
        <f t="shared" si="6"/>
        <v/>
      </c>
      <c r="M41" s="302"/>
      <c r="N41" s="302"/>
      <c r="O41" s="302"/>
      <c r="P41" s="303"/>
      <c r="Q41" s="9"/>
      <c r="R41" s="289"/>
      <c r="S41" s="290"/>
      <c r="T41" s="290"/>
      <c r="U41" s="290"/>
      <c r="V41" s="291"/>
      <c r="W41" s="9"/>
      <c r="X41" s="277"/>
      <c r="Y41" s="278"/>
      <c r="Z41" s="278"/>
      <c r="AA41" s="278"/>
      <c r="AB41" s="278"/>
      <c r="AC41" s="278"/>
      <c r="AD41" s="278"/>
      <c r="AE41" s="279"/>
      <c r="AF41" s="9"/>
      <c r="AG41" s="233">
        <f t="shared" si="7"/>
        <v>43550</v>
      </c>
      <c r="AH41" s="234"/>
      <c r="AI41" s="234"/>
      <c r="AJ41" s="234"/>
      <c r="AK41" s="234"/>
      <c r="AL41" s="234"/>
      <c r="AM41" s="234"/>
      <c r="AN41" s="235"/>
      <c r="AO41" s="9"/>
      <c r="AP41" s="265"/>
      <c r="AQ41" s="266"/>
      <c r="AR41" s="266"/>
      <c r="AS41" s="267"/>
      <c r="AT41" s="9"/>
      <c r="BB41" s="74">
        <f t="shared" si="8"/>
        <v>12</v>
      </c>
      <c r="BD41" s="40">
        <f t="shared" si="10"/>
        <v>43550</v>
      </c>
      <c r="BE41" s="40" t="e">
        <f t="shared" si="11"/>
        <v>#VALUE!</v>
      </c>
      <c r="BF41" s="40" t="e">
        <f t="shared" si="12"/>
        <v>#VALUE!</v>
      </c>
      <c r="BK41" s="70">
        <f t="shared" si="13"/>
        <v>43459</v>
      </c>
    </row>
    <row r="42" spans="1:63" x14ac:dyDescent="0.25">
      <c r="A42" s="9"/>
      <c r="B42" s="5">
        <v>14</v>
      </c>
      <c r="C42" s="233">
        <f t="shared" ref="C42:C82" si="14">IF(AND($AS$15=$AZ$16, $BD42&lt;=$BD$25), $BD42, "")</f>
        <v>43557</v>
      </c>
      <c r="D42" s="234"/>
      <c r="E42" s="234"/>
      <c r="F42" s="234"/>
      <c r="G42" s="234"/>
      <c r="H42" s="234"/>
      <c r="I42" s="234"/>
      <c r="J42" s="235"/>
      <c r="K42" s="9"/>
      <c r="L42" s="301" t="str">
        <f t="shared" si="6"/>
        <v/>
      </c>
      <c r="M42" s="302"/>
      <c r="N42" s="302"/>
      <c r="O42" s="302"/>
      <c r="P42" s="303"/>
      <c r="Q42" s="9"/>
      <c r="R42" s="289"/>
      <c r="S42" s="290"/>
      <c r="T42" s="290"/>
      <c r="U42" s="290"/>
      <c r="V42" s="291"/>
      <c r="W42" s="9"/>
      <c r="X42" s="277"/>
      <c r="Y42" s="278"/>
      <c r="Z42" s="278"/>
      <c r="AA42" s="278"/>
      <c r="AB42" s="278"/>
      <c r="AC42" s="278"/>
      <c r="AD42" s="278"/>
      <c r="AE42" s="279"/>
      <c r="AF42" s="9"/>
      <c r="AG42" s="233">
        <f t="shared" si="7"/>
        <v>43557</v>
      </c>
      <c r="AH42" s="234"/>
      <c r="AI42" s="234"/>
      <c r="AJ42" s="234"/>
      <c r="AK42" s="234"/>
      <c r="AL42" s="234"/>
      <c r="AM42" s="234"/>
      <c r="AN42" s="235"/>
      <c r="AO42" s="9"/>
      <c r="AP42" s="265"/>
      <c r="AQ42" s="266"/>
      <c r="AR42" s="266"/>
      <c r="AS42" s="267"/>
      <c r="AT42" s="9"/>
      <c r="BB42" s="74">
        <f t="shared" si="8"/>
        <v>13</v>
      </c>
      <c r="BD42" s="40">
        <f t="shared" si="10"/>
        <v>43557</v>
      </c>
      <c r="BE42" s="40" t="e">
        <f t="shared" si="11"/>
        <v>#VALUE!</v>
      </c>
      <c r="BF42" s="40" t="e">
        <f t="shared" si="12"/>
        <v>#VALUE!</v>
      </c>
      <c r="BK42" s="70">
        <f t="shared" si="13"/>
        <v>43460</v>
      </c>
    </row>
    <row r="43" spans="1:63" x14ac:dyDescent="0.25">
      <c r="A43" s="9"/>
      <c r="B43" s="5">
        <v>15</v>
      </c>
      <c r="C43" s="233">
        <f t="shared" si="14"/>
        <v>43564</v>
      </c>
      <c r="D43" s="234"/>
      <c r="E43" s="234"/>
      <c r="F43" s="234"/>
      <c r="G43" s="234"/>
      <c r="H43" s="234"/>
      <c r="I43" s="234"/>
      <c r="J43" s="235"/>
      <c r="K43" s="9"/>
      <c r="L43" s="301" t="str">
        <f t="shared" si="6"/>
        <v/>
      </c>
      <c r="M43" s="302"/>
      <c r="N43" s="302"/>
      <c r="O43" s="302"/>
      <c r="P43" s="303"/>
      <c r="Q43" s="9"/>
      <c r="R43" s="289"/>
      <c r="S43" s="290"/>
      <c r="T43" s="290"/>
      <c r="U43" s="290"/>
      <c r="V43" s="291"/>
      <c r="W43" s="9"/>
      <c r="X43" s="277"/>
      <c r="Y43" s="278"/>
      <c r="Z43" s="278"/>
      <c r="AA43" s="278"/>
      <c r="AB43" s="278"/>
      <c r="AC43" s="278"/>
      <c r="AD43" s="278"/>
      <c r="AE43" s="279"/>
      <c r="AF43" s="9"/>
      <c r="AG43" s="233">
        <f t="shared" si="7"/>
        <v>43564</v>
      </c>
      <c r="AH43" s="234"/>
      <c r="AI43" s="234"/>
      <c r="AJ43" s="234"/>
      <c r="AK43" s="234"/>
      <c r="AL43" s="234"/>
      <c r="AM43" s="234"/>
      <c r="AN43" s="235"/>
      <c r="AO43" s="9"/>
      <c r="AP43" s="265"/>
      <c r="AQ43" s="266"/>
      <c r="AR43" s="266"/>
      <c r="AS43" s="267"/>
      <c r="AT43" s="9"/>
      <c r="BB43" s="74">
        <f t="shared" si="8"/>
        <v>14</v>
      </c>
      <c r="BD43" s="40">
        <f t="shared" si="10"/>
        <v>43564</v>
      </c>
      <c r="BE43" s="40" t="e">
        <f t="shared" si="11"/>
        <v>#VALUE!</v>
      </c>
      <c r="BF43" s="40" t="e">
        <f t="shared" si="12"/>
        <v>#VALUE!</v>
      </c>
      <c r="BK43" s="70">
        <f t="shared" ref="BK43:BK50" si="15">IF(BK14="", "", BK14)</f>
        <v>43466</v>
      </c>
    </row>
    <row r="44" spans="1:63" x14ac:dyDescent="0.25">
      <c r="A44" s="9"/>
      <c r="B44" s="5">
        <v>16</v>
      </c>
      <c r="C44" s="233">
        <f t="shared" si="14"/>
        <v>43571</v>
      </c>
      <c r="D44" s="234"/>
      <c r="E44" s="234"/>
      <c r="F44" s="234"/>
      <c r="G44" s="234"/>
      <c r="H44" s="234"/>
      <c r="I44" s="234"/>
      <c r="J44" s="235"/>
      <c r="K44" s="9"/>
      <c r="L44" s="301" t="str">
        <f t="shared" si="6"/>
        <v/>
      </c>
      <c r="M44" s="302"/>
      <c r="N44" s="302"/>
      <c r="O44" s="302"/>
      <c r="P44" s="303"/>
      <c r="Q44" s="9"/>
      <c r="R44" s="289"/>
      <c r="S44" s="290"/>
      <c r="T44" s="290"/>
      <c r="U44" s="290"/>
      <c r="V44" s="291"/>
      <c r="W44" s="9"/>
      <c r="X44" s="277"/>
      <c r="Y44" s="278"/>
      <c r="Z44" s="278"/>
      <c r="AA44" s="278"/>
      <c r="AB44" s="278"/>
      <c r="AC44" s="278"/>
      <c r="AD44" s="278"/>
      <c r="AE44" s="279"/>
      <c r="AF44" s="9"/>
      <c r="AG44" s="233">
        <f t="shared" si="7"/>
        <v>43571</v>
      </c>
      <c r="AH44" s="234"/>
      <c r="AI44" s="234"/>
      <c r="AJ44" s="234"/>
      <c r="AK44" s="234"/>
      <c r="AL44" s="234"/>
      <c r="AM44" s="234"/>
      <c r="AN44" s="235"/>
      <c r="AO44" s="9"/>
      <c r="AP44" s="265"/>
      <c r="AQ44" s="266"/>
      <c r="AR44" s="266"/>
      <c r="AS44" s="267"/>
      <c r="AT44" s="9"/>
      <c r="BB44" s="74">
        <f t="shared" si="8"/>
        <v>15</v>
      </c>
      <c r="BD44" s="40">
        <f t="shared" si="10"/>
        <v>43571</v>
      </c>
      <c r="BE44" s="40" t="e">
        <f t="shared" si="11"/>
        <v>#VALUE!</v>
      </c>
      <c r="BF44" s="40" t="e">
        <f t="shared" si="12"/>
        <v>#VALUE!</v>
      </c>
      <c r="BK44" s="70">
        <f t="shared" si="15"/>
        <v>43574</v>
      </c>
    </row>
    <row r="45" spans="1:63" x14ac:dyDescent="0.25">
      <c r="A45" s="9"/>
      <c r="B45" s="5">
        <v>17</v>
      </c>
      <c r="C45" s="233">
        <f t="shared" si="14"/>
        <v>43578</v>
      </c>
      <c r="D45" s="234"/>
      <c r="E45" s="234"/>
      <c r="F45" s="234"/>
      <c r="G45" s="234"/>
      <c r="H45" s="234"/>
      <c r="I45" s="234"/>
      <c r="J45" s="235"/>
      <c r="K45" s="9"/>
      <c r="L45" s="301" t="str">
        <f t="shared" si="6"/>
        <v/>
      </c>
      <c r="M45" s="302"/>
      <c r="N45" s="302"/>
      <c r="O45" s="302"/>
      <c r="P45" s="303"/>
      <c r="Q45" s="9"/>
      <c r="R45" s="289"/>
      <c r="S45" s="290"/>
      <c r="T45" s="290"/>
      <c r="U45" s="290"/>
      <c r="V45" s="291"/>
      <c r="W45" s="9"/>
      <c r="X45" s="277"/>
      <c r="Y45" s="278"/>
      <c r="Z45" s="278"/>
      <c r="AA45" s="278"/>
      <c r="AB45" s="278"/>
      <c r="AC45" s="278"/>
      <c r="AD45" s="278"/>
      <c r="AE45" s="279"/>
      <c r="AF45" s="9"/>
      <c r="AG45" s="233">
        <f t="shared" si="7"/>
        <v>43578</v>
      </c>
      <c r="AH45" s="234"/>
      <c r="AI45" s="234"/>
      <c r="AJ45" s="234"/>
      <c r="AK45" s="234"/>
      <c r="AL45" s="234"/>
      <c r="AM45" s="234"/>
      <c r="AN45" s="235"/>
      <c r="AO45" s="9"/>
      <c r="AP45" s="265"/>
      <c r="AQ45" s="266"/>
      <c r="AR45" s="266"/>
      <c r="AS45" s="267"/>
      <c r="AT45" s="9"/>
      <c r="BB45" s="74">
        <f t="shared" si="8"/>
        <v>16</v>
      </c>
      <c r="BD45" s="40">
        <f t="shared" si="10"/>
        <v>43578</v>
      </c>
      <c r="BE45" s="40" t="e">
        <f t="shared" si="11"/>
        <v>#VALUE!</v>
      </c>
      <c r="BF45" s="40" t="e">
        <f t="shared" si="12"/>
        <v>#VALUE!</v>
      </c>
      <c r="BK45" s="70">
        <f t="shared" si="15"/>
        <v>43577</v>
      </c>
    </row>
    <row r="46" spans="1:63" x14ac:dyDescent="0.25">
      <c r="A46" s="9"/>
      <c r="B46" s="5">
        <v>18</v>
      </c>
      <c r="C46" s="233">
        <f t="shared" si="14"/>
        <v>43585</v>
      </c>
      <c r="D46" s="234"/>
      <c r="E46" s="234"/>
      <c r="F46" s="234"/>
      <c r="G46" s="234"/>
      <c r="H46" s="234"/>
      <c r="I46" s="234"/>
      <c r="J46" s="235"/>
      <c r="K46" s="9"/>
      <c r="L46" s="301" t="str">
        <f t="shared" si="6"/>
        <v/>
      </c>
      <c r="M46" s="302"/>
      <c r="N46" s="302"/>
      <c r="O46" s="302"/>
      <c r="P46" s="303"/>
      <c r="Q46" s="9"/>
      <c r="R46" s="289"/>
      <c r="S46" s="290"/>
      <c r="T46" s="290"/>
      <c r="U46" s="290"/>
      <c r="V46" s="291"/>
      <c r="W46" s="9"/>
      <c r="X46" s="277"/>
      <c r="Y46" s="278"/>
      <c r="Z46" s="278"/>
      <c r="AA46" s="278"/>
      <c r="AB46" s="278"/>
      <c r="AC46" s="278"/>
      <c r="AD46" s="278"/>
      <c r="AE46" s="279"/>
      <c r="AF46" s="9"/>
      <c r="AG46" s="233">
        <f t="shared" si="7"/>
        <v>43585</v>
      </c>
      <c r="AH46" s="234"/>
      <c r="AI46" s="234"/>
      <c r="AJ46" s="234"/>
      <c r="AK46" s="234"/>
      <c r="AL46" s="234"/>
      <c r="AM46" s="234"/>
      <c r="AN46" s="235"/>
      <c r="AO46" s="9"/>
      <c r="AP46" s="268"/>
      <c r="AQ46" s="269"/>
      <c r="AR46" s="269"/>
      <c r="AS46" s="270"/>
      <c r="AT46" s="9"/>
      <c r="BB46" s="74">
        <f t="shared" si="8"/>
        <v>17</v>
      </c>
      <c r="BD46" s="40">
        <f t="shared" si="10"/>
        <v>43585</v>
      </c>
      <c r="BE46" s="40" t="e">
        <f t="shared" si="11"/>
        <v>#VALUE!</v>
      </c>
      <c r="BF46" s="40" t="e">
        <f t="shared" si="12"/>
        <v>#VALUE!</v>
      </c>
      <c r="BK46" s="70">
        <f t="shared" si="15"/>
        <v>43591</v>
      </c>
    </row>
    <row r="47" spans="1:63" x14ac:dyDescent="0.25">
      <c r="A47" s="9"/>
      <c r="B47" s="5">
        <v>19</v>
      </c>
      <c r="C47" s="233">
        <f t="shared" si="14"/>
        <v>43592</v>
      </c>
      <c r="D47" s="234"/>
      <c r="E47" s="234"/>
      <c r="F47" s="234"/>
      <c r="G47" s="234"/>
      <c r="H47" s="234"/>
      <c r="I47" s="234"/>
      <c r="J47" s="235"/>
      <c r="K47" s="9"/>
      <c r="L47" s="301" t="str">
        <f t="shared" si="6"/>
        <v/>
      </c>
      <c r="M47" s="302"/>
      <c r="N47" s="302"/>
      <c r="O47" s="302"/>
      <c r="P47" s="303"/>
      <c r="Q47" s="9"/>
      <c r="R47" s="289"/>
      <c r="S47" s="290"/>
      <c r="T47" s="290"/>
      <c r="U47" s="290"/>
      <c r="V47" s="291"/>
      <c r="W47" s="9"/>
      <c r="X47" s="277"/>
      <c r="Y47" s="278"/>
      <c r="Z47" s="278"/>
      <c r="AA47" s="278"/>
      <c r="AB47" s="278"/>
      <c r="AC47" s="278"/>
      <c r="AD47" s="278"/>
      <c r="AE47" s="279"/>
      <c r="AF47" s="9"/>
      <c r="AG47" s="233">
        <f t="shared" si="7"/>
        <v>43592</v>
      </c>
      <c r="AH47" s="234"/>
      <c r="AI47" s="234"/>
      <c r="AJ47" s="234"/>
      <c r="AK47" s="234"/>
      <c r="AL47" s="234"/>
      <c r="AM47" s="234"/>
      <c r="AN47" s="235"/>
      <c r="AO47" s="9"/>
      <c r="AP47" s="9"/>
      <c r="AQ47" s="9"/>
      <c r="AR47" s="9"/>
      <c r="AS47" s="9"/>
      <c r="AT47" s="9"/>
      <c r="BB47" s="74">
        <f t="shared" si="8"/>
        <v>18</v>
      </c>
      <c r="BD47" s="40">
        <f t="shared" si="10"/>
        <v>43592</v>
      </c>
      <c r="BE47" s="40" t="e">
        <f t="shared" si="11"/>
        <v>#VALUE!</v>
      </c>
      <c r="BF47" s="40" t="e">
        <f t="shared" si="12"/>
        <v>#VALUE!</v>
      </c>
      <c r="BK47" s="70">
        <f t="shared" si="15"/>
        <v>43612</v>
      </c>
    </row>
    <row r="48" spans="1:63" x14ac:dyDescent="0.25">
      <c r="A48" s="9"/>
      <c r="B48" s="5">
        <v>20</v>
      </c>
      <c r="C48" s="233">
        <f t="shared" si="14"/>
        <v>43599</v>
      </c>
      <c r="D48" s="234"/>
      <c r="E48" s="234"/>
      <c r="F48" s="234"/>
      <c r="G48" s="234"/>
      <c r="H48" s="234"/>
      <c r="I48" s="234"/>
      <c r="J48" s="235"/>
      <c r="K48" s="9"/>
      <c r="L48" s="301" t="str">
        <f t="shared" si="6"/>
        <v/>
      </c>
      <c r="M48" s="302"/>
      <c r="N48" s="302"/>
      <c r="O48" s="302"/>
      <c r="P48" s="303"/>
      <c r="Q48" s="9"/>
      <c r="R48" s="289"/>
      <c r="S48" s="290"/>
      <c r="T48" s="290"/>
      <c r="U48" s="290"/>
      <c r="V48" s="291"/>
      <c r="W48" s="9"/>
      <c r="X48" s="277"/>
      <c r="Y48" s="278"/>
      <c r="Z48" s="278"/>
      <c r="AA48" s="278"/>
      <c r="AB48" s="278"/>
      <c r="AC48" s="278"/>
      <c r="AD48" s="278"/>
      <c r="AE48" s="279"/>
      <c r="AF48" s="9"/>
      <c r="AG48" s="233">
        <f t="shared" si="7"/>
        <v>43599</v>
      </c>
      <c r="AH48" s="234"/>
      <c r="AI48" s="234"/>
      <c r="AJ48" s="234"/>
      <c r="AK48" s="234"/>
      <c r="AL48" s="234"/>
      <c r="AM48" s="234"/>
      <c r="AN48" s="235"/>
      <c r="AO48" s="9"/>
      <c r="AP48" s="212" t="s">
        <v>138</v>
      </c>
      <c r="AQ48" s="213"/>
      <c r="AR48" s="213"/>
      <c r="AS48" s="214"/>
      <c r="AT48" s="9"/>
      <c r="BB48" s="74">
        <f t="shared" si="8"/>
        <v>19</v>
      </c>
      <c r="BD48" s="40">
        <f t="shared" si="10"/>
        <v>43599</v>
      </c>
      <c r="BE48" s="40" t="e">
        <f t="shared" si="11"/>
        <v>#VALUE!</v>
      </c>
      <c r="BF48" s="40" t="e">
        <f t="shared" si="12"/>
        <v>#VALUE!</v>
      </c>
      <c r="BK48" s="70">
        <f t="shared" si="15"/>
        <v>43703</v>
      </c>
    </row>
    <row r="49" spans="1:63" x14ac:dyDescent="0.25">
      <c r="A49" s="9"/>
      <c r="B49" s="5">
        <v>21</v>
      </c>
      <c r="C49" s="233">
        <f t="shared" si="14"/>
        <v>43606</v>
      </c>
      <c r="D49" s="234"/>
      <c r="E49" s="234"/>
      <c r="F49" s="234"/>
      <c r="G49" s="234"/>
      <c r="H49" s="234"/>
      <c r="I49" s="234"/>
      <c r="J49" s="235"/>
      <c r="K49" s="9"/>
      <c r="L49" s="301" t="str">
        <f t="shared" si="6"/>
        <v/>
      </c>
      <c r="M49" s="302"/>
      <c r="N49" s="302"/>
      <c r="O49" s="302"/>
      <c r="P49" s="303"/>
      <c r="Q49" s="9"/>
      <c r="R49" s="289"/>
      <c r="S49" s="290"/>
      <c r="T49" s="290"/>
      <c r="U49" s="290"/>
      <c r="V49" s="291"/>
      <c r="W49" s="9"/>
      <c r="X49" s="277"/>
      <c r="Y49" s="278"/>
      <c r="Z49" s="278"/>
      <c r="AA49" s="278"/>
      <c r="AB49" s="278"/>
      <c r="AC49" s="278"/>
      <c r="AD49" s="278"/>
      <c r="AE49" s="279"/>
      <c r="AF49" s="9"/>
      <c r="AG49" s="233">
        <f t="shared" si="7"/>
        <v>43606</v>
      </c>
      <c r="AH49" s="234"/>
      <c r="AI49" s="234"/>
      <c r="AJ49" s="234"/>
      <c r="AK49" s="234"/>
      <c r="AL49" s="234"/>
      <c r="AM49" s="234"/>
      <c r="AN49" s="235"/>
      <c r="AO49" s="9"/>
      <c r="AP49" s="203"/>
      <c r="AQ49" s="204"/>
      <c r="AR49" s="204"/>
      <c r="AS49" s="205"/>
      <c r="AT49" s="9"/>
      <c r="BB49" s="74">
        <f t="shared" si="8"/>
        <v>20</v>
      </c>
      <c r="BD49" s="40">
        <f t="shared" si="10"/>
        <v>43606</v>
      </c>
      <c r="BE49" s="40" t="e">
        <f t="shared" si="11"/>
        <v>#VALUE!</v>
      </c>
      <c r="BF49" s="40" t="e">
        <f t="shared" si="12"/>
        <v>#VALUE!</v>
      </c>
      <c r="BK49" s="70">
        <f t="shared" si="15"/>
        <v>43824</v>
      </c>
    </row>
    <row r="50" spans="1:63" x14ac:dyDescent="0.25">
      <c r="A50" s="9"/>
      <c r="B50" s="5">
        <v>22</v>
      </c>
      <c r="C50" s="233">
        <f t="shared" si="14"/>
        <v>43613</v>
      </c>
      <c r="D50" s="234"/>
      <c r="E50" s="234"/>
      <c r="F50" s="234"/>
      <c r="G50" s="234"/>
      <c r="H50" s="234"/>
      <c r="I50" s="234"/>
      <c r="J50" s="235"/>
      <c r="K50" s="9"/>
      <c r="L50" s="301" t="str">
        <f t="shared" si="6"/>
        <v/>
      </c>
      <c r="M50" s="302"/>
      <c r="N50" s="302"/>
      <c r="O50" s="302"/>
      <c r="P50" s="303"/>
      <c r="Q50" s="9"/>
      <c r="R50" s="289"/>
      <c r="S50" s="290"/>
      <c r="T50" s="290"/>
      <c r="U50" s="290"/>
      <c r="V50" s="291"/>
      <c r="W50" s="9"/>
      <c r="X50" s="277"/>
      <c r="Y50" s="278"/>
      <c r="Z50" s="278"/>
      <c r="AA50" s="278"/>
      <c r="AB50" s="278"/>
      <c r="AC50" s="278"/>
      <c r="AD50" s="278"/>
      <c r="AE50" s="279"/>
      <c r="AF50" s="9"/>
      <c r="AG50" s="233">
        <f t="shared" si="7"/>
        <v>43613</v>
      </c>
      <c r="AH50" s="234"/>
      <c r="AI50" s="234"/>
      <c r="AJ50" s="234"/>
      <c r="AK50" s="234"/>
      <c r="AL50" s="234"/>
      <c r="AM50" s="234"/>
      <c r="AN50" s="235"/>
      <c r="AO50" s="9"/>
      <c r="AP50" s="206"/>
      <c r="AQ50" s="207"/>
      <c r="AR50" s="207"/>
      <c r="AS50" s="208"/>
      <c r="AT50" s="9"/>
      <c r="BB50" s="74">
        <f t="shared" si="8"/>
        <v>21</v>
      </c>
      <c r="BD50" s="40">
        <f t="shared" si="10"/>
        <v>43613</v>
      </c>
      <c r="BE50" s="40" t="e">
        <f t="shared" si="11"/>
        <v>#VALUE!</v>
      </c>
      <c r="BF50" s="40" t="e">
        <f t="shared" si="12"/>
        <v>#VALUE!</v>
      </c>
      <c r="BK50" s="70">
        <f t="shared" si="15"/>
        <v>43825</v>
      </c>
    </row>
    <row r="51" spans="1:63" x14ac:dyDescent="0.25">
      <c r="A51" s="9"/>
      <c r="B51" s="5">
        <v>23</v>
      </c>
      <c r="C51" s="233">
        <f t="shared" si="14"/>
        <v>43620</v>
      </c>
      <c r="D51" s="234"/>
      <c r="E51" s="234"/>
      <c r="F51" s="234"/>
      <c r="G51" s="234"/>
      <c r="H51" s="234"/>
      <c r="I51" s="234"/>
      <c r="J51" s="235"/>
      <c r="K51" s="9"/>
      <c r="L51" s="301" t="str">
        <f t="shared" si="6"/>
        <v/>
      </c>
      <c r="M51" s="302"/>
      <c r="N51" s="302"/>
      <c r="O51" s="302"/>
      <c r="P51" s="303"/>
      <c r="Q51" s="9"/>
      <c r="R51" s="289"/>
      <c r="S51" s="290"/>
      <c r="T51" s="290"/>
      <c r="U51" s="290"/>
      <c r="V51" s="291"/>
      <c r="W51" s="9"/>
      <c r="X51" s="277"/>
      <c r="Y51" s="278"/>
      <c r="Z51" s="278"/>
      <c r="AA51" s="278"/>
      <c r="AB51" s="278"/>
      <c r="AC51" s="278"/>
      <c r="AD51" s="278"/>
      <c r="AE51" s="279"/>
      <c r="AF51" s="9"/>
      <c r="AG51" s="233">
        <f t="shared" si="7"/>
        <v>43620</v>
      </c>
      <c r="AH51" s="234"/>
      <c r="AI51" s="234"/>
      <c r="AJ51" s="234"/>
      <c r="AK51" s="234"/>
      <c r="AL51" s="234"/>
      <c r="AM51" s="234"/>
      <c r="AN51" s="235"/>
      <c r="AO51" s="9"/>
      <c r="AP51" s="209"/>
      <c r="AQ51" s="210"/>
      <c r="AR51" s="210"/>
      <c r="AS51" s="211"/>
      <c r="AT51" s="9"/>
      <c r="BB51" s="74">
        <f t="shared" si="8"/>
        <v>22</v>
      </c>
      <c r="BD51" s="40">
        <f t="shared" si="10"/>
        <v>43620</v>
      </c>
      <c r="BE51" s="40" t="e">
        <f t="shared" si="11"/>
        <v>#VALUE!</v>
      </c>
      <c r="BF51" s="40" t="e">
        <f t="shared" si="12"/>
        <v>#VALUE!</v>
      </c>
      <c r="BK51" s="70">
        <f t="shared" ref="BK51:BK58" si="16">IF(BK24="", "", BK24)</f>
        <v>43831</v>
      </c>
    </row>
    <row r="52" spans="1:63" x14ac:dyDescent="0.25">
      <c r="A52" s="9"/>
      <c r="B52" s="5">
        <v>24</v>
      </c>
      <c r="C52" s="233">
        <f t="shared" si="14"/>
        <v>43627</v>
      </c>
      <c r="D52" s="234"/>
      <c r="E52" s="234"/>
      <c r="F52" s="234"/>
      <c r="G52" s="234"/>
      <c r="H52" s="234"/>
      <c r="I52" s="234"/>
      <c r="J52" s="235"/>
      <c r="K52" s="9"/>
      <c r="L52" s="301" t="str">
        <f t="shared" si="6"/>
        <v/>
      </c>
      <c r="M52" s="302"/>
      <c r="N52" s="302"/>
      <c r="O52" s="302"/>
      <c r="P52" s="303"/>
      <c r="Q52" s="9"/>
      <c r="R52" s="289"/>
      <c r="S52" s="290"/>
      <c r="T52" s="290"/>
      <c r="U52" s="290"/>
      <c r="V52" s="291"/>
      <c r="W52" s="9"/>
      <c r="X52" s="277"/>
      <c r="Y52" s="278"/>
      <c r="Z52" s="278"/>
      <c r="AA52" s="278"/>
      <c r="AB52" s="278"/>
      <c r="AC52" s="278"/>
      <c r="AD52" s="278"/>
      <c r="AE52" s="279"/>
      <c r="AF52" s="9"/>
      <c r="AG52" s="233">
        <f t="shared" si="7"/>
        <v>43627</v>
      </c>
      <c r="AH52" s="234"/>
      <c r="AI52" s="234"/>
      <c r="AJ52" s="234"/>
      <c r="AK52" s="234"/>
      <c r="AL52" s="234"/>
      <c r="AM52" s="234"/>
      <c r="AN52" s="235"/>
      <c r="AO52" s="9"/>
      <c r="AP52" s="9"/>
      <c r="AQ52" s="9"/>
      <c r="AR52" s="9"/>
      <c r="AS52" s="9"/>
      <c r="AT52" s="9"/>
      <c r="BB52" s="74">
        <f t="shared" si="8"/>
        <v>23</v>
      </c>
      <c r="BD52" s="40">
        <f t="shared" si="10"/>
        <v>43627</v>
      </c>
      <c r="BE52" s="40" t="e">
        <f t="shared" si="11"/>
        <v>#VALUE!</v>
      </c>
      <c r="BF52" s="40" t="e">
        <f t="shared" si="12"/>
        <v>#VALUE!</v>
      </c>
      <c r="BK52" s="70">
        <f t="shared" si="16"/>
        <v>43931</v>
      </c>
    </row>
    <row r="53" spans="1:63" x14ac:dyDescent="0.25">
      <c r="A53" s="9"/>
      <c r="B53" s="5">
        <v>25</v>
      </c>
      <c r="C53" s="233">
        <f t="shared" si="14"/>
        <v>43634</v>
      </c>
      <c r="D53" s="234"/>
      <c r="E53" s="234"/>
      <c r="F53" s="234"/>
      <c r="G53" s="234"/>
      <c r="H53" s="234"/>
      <c r="I53" s="234"/>
      <c r="J53" s="235"/>
      <c r="K53" s="9"/>
      <c r="L53" s="301" t="str">
        <f t="shared" si="6"/>
        <v/>
      </c>
      <c r="M53" s="302"/>
      <c r="N53" s="302"/>
      <c r="O53" s="302"/>
      <c r="P53" s="303"/>
      <c r="Q53" s="9"/>
      <c r="R53" s="289"/>
      <c r="S53" s="290"/>
      <c r="T53" s="290"/>
      <c r="U53" s="290"/>
      <c r="V53" s="291"/>
      <c r="W53" s="9"/>
      <c r="X53" s="277"/>
      <c r="Y53" s="278"/>
      <c r="Z53" s="278"/>
      <c r="AA53" s="278"/>
      <c r="AB53" s="278"/>
      <c r="AC53" s="278"/>
      <c r="AD53" s="278"/>
      <c r="AE53" s="279"/>
      <c r="AF53" s="9"/>
      <c r="AG53" s="233">
        <f t="shared" si="7"/>
        <v>43634</v>
      </c>
      <c r="AH53" s="234"/>
      <c r="AI53" s="234"/>
      <c r="AJ53" s="234"/>
      <c r="AK53" s="234"/>
      <c r="AL53" s="234"/>
      <c r="AM53" s="234"/>
      <c r="AN53" s="235"/>
      <c r="AO53" s="9"/>
      <c r="AP53" s="9"/>
      <c r="AQ53" s="9"/>
      <c r="AR53" s="9"/>
      <c r="AS53" s="9"/>
      <c r="AT53" s="9"/>
      <c r="BB53" s="74">
        <f t="shared" si="8"/>
        <v>24</v>
      </c>
      <c r="BD53" s="40">
        <f t="shared" si="10"/>
        <v>43634</v>
      </c>
      <c r="BE53" s="40" t="e">
        <f t="shared" si="11"/>
        <v>#VALUE!</v>
      </c>
      <c r="BF53" s="40" t="e">
        <f t="shared" si="12"/>
        <v>#VALUE!</v>
      </c>
      <c r="BK53" s="70">
        <f t="shared" si="16"/>
        <v>43934</v>
      </c>
    </row>
    <row r="54" spans="1:63" x14ac:dyDescent="0.25">
      <c r="A54" s="9"/>
      <c r="B54" s="5">
        <v>26</v>
      </c>
      <c r="C54" s="233">
        <f t="shared" si="14"/>
        <v>43641</v>
      </c>
      <c r="D54" s="234"/>
      <c r="E54" s="234"/>
      <c r="F54" s="234"/>
      <c r="G54" s="234"/>
      <c r="H54" s="234"/>
      <c r="I54" s="234"/>
      <c r="J54" s="235"/>
      <c r="K54" s="9"/>
      <c r="L54" s="301" t="str">
        <f t="shared" si="6"/>
        <v/>
      </c>
      <c r="M54" s="302"/>
      <c r="N54" s="302"/>
      <c r="O54" s="302"/>
      <c r="P54" s="303"/>
      <c r="Q54" s="9"/>
      <c r="R54" s="289"/>
      <c r="S54" s="290"/>
      <c r="T54" s="290"/>
      <c r="U54" s="290"/>
      <c r="V54" s="291"/>
      <c r="W54" s="9"/>
      <c r="X54" s="277"/>
      <c r="Y54" s="278"/>
      <c r="Z54" s="278"/>
      <c r="AA54" s="278"/>
      <c r="AB54" s="278"/>
      <c r="AC54" s="278"/>
      <c r="AD54" s="278"/>
      <c r="AE54" s="279"/>
      <c r="AF54" s="9"/>
      <c r="AG54" s="233">
        <f t="shared" si="7"/>
        <v>43641</v>
      </c>
      <c r="AH54" s="234"/>
      <c r="AI54" s="234"/>
      <c r="AJ54" s="234"/>
      <c r="AK54" s="234"/>
      <c r="AL54" s="234"/>
      <c r="AM54" s="234"/>
      <c r="AN54" s="235"/>
      <c r="AO54" s="9"/>
      <c r="AP54" s="212" t="s">
        <v>139</v>
      </c>
      <c r="AQ54" s="213"/>
      <c r="AR54" s="213"/>
      <c r="AS54" s="214"/>
      <c r="AT54" s="9"/>
      <c r="BB54" s="74">
        <f t="shared" si="8"/>
        <v>25</v>
      </c>
      <c r="BD54" s="40">
        <f t="shared" si="10"/>
        <v>43641</v>
      </c>
      <c r="BE54" s="40" t="e">
        <f t="shared" si="11"/>
        <v>#VALUE!</v>
      </c>
      <c r="BF54" s="40" t="e">
        <f t="shared" si="12"/>
        <v>#VALUE!</v>
      </c>
      <c r="BK54" s="70">
        <f t="shared" si="16"/>
        <v>43955</v>
      </c>
    </row>
    <row r="55" spans="1:63" x14ac:dyDescent="0.25">
      <c r="A55" s="9"/>
      <c r="B55" s="5">
        <v>27</v>
      </c>
      <c r="C55" s="233">
        <f t="shared" si="14"/>
        <v>43648</v>
      </c>
      <c r="D55" s="234"/>
      <c r="E55" s="234"/>
      <c r="F55" s="234"/>
      <c r="G55" s="234"/>
      <c r="H55" s="234"/>
      <c r="I55" s="234"/>
      <c r="J55" s="235"/>
      <c r="K55" s="9"/>
      <c r="L55" s="301" t="str">
        <f t="shared" si="6"/>
        <v/>
      </c>
      <c r="M55" s="302"/>
      <c r="N55" s="302"/>
      <c r="O55" s="302"/>
      <c r="P55" s="303"/>
      <c r="Q55" s="9"/>
      <c r="R55" s="289"/>
      <c r="S55" s="290"/>
      <c r="T55" s="290"/>
      <c r="U55" s="290"/>
      <c r="V55" s="291"/>
      <c r="W55" s="9"/>
      <c r="X55" s="277"/>
      <c r="Y55" s="278"/>
      <c r="Z55" s="278"/>
      <c r="AA55" s="278"/>
      <c r="AB55" s="278"/>
      <c r="AC55" s="278"/>
      <c r="AD55" s="278"/>
      <c r="AE55" s="279"/>
      <c r="AF55" s="9"/>
      <c r="AG55" s="233">
        <f t="shared" si="7"/>
        <v>43648</v>
      </c>
      <c r="AH55" s="234"/>
      <c r="AI55" s="234"/>
      <c r="AJ55" s="234"/>
      <c r="AK55" s="234"/>
      <c r="AL55" s="234"/>
      <c r="AM55" s="234"/>
      <c r="AN55" s="235"/>
      <c r="AO55" s="9"/>
      <c r="AP55" s="215" t="s">
        <v>140</v>
      </c>
      <c r="AQ55" s="216"/>
      <c r="AR55" s="216"/>
      <c r="AS55" s="217"/>
      <c r="AT55" s="9"/>
      <c r="BB55" s="74">
        <f t="shared" si="8"/>
        <v>26</v>
      </c>
      <c r="BD55" s="40">
        <f t="shared" si="10"/>
        <v>43648</v>
      </c>
      <c r="BE55" s="40" t="e">
        <f t="shared" si="11"/>
        <v>#VALUE!</v>
      </c>
      <c r="BF55" s="40" t="e">
        <f t="shared" si="12"/>
        <v>#VALUE!</v>
      </c>
      <c r="BK55" s="70">
        <f t="shared" si="16"/>
        <v>43976</v>
      </c>
    </row>
    <row r="56" spans="1:63" x14ac:dyDescent="0.25">
      <c r="A56" s="9"/>
      <c r="B56" s="5">
        <v>28</v>
      </c>
      <c r="C56" s="233">
        <f t="shared" si="14"/>
        <v>43655</v>
      </c>
      <c r="D56" s="234"/>
      <c r="E56" s="234"/>
      <c r="F56" s="234"/>
      <c r="G56" s="234"/>
      <c r="H56" s="234"/>
      <c r="I56" s="234"/>
      <c r="J56" s="235"/>
      <c r="K56" s="9"/>
      <c r="L56" s="301" t="str">
        <f t="shared" si="6"/>
        <v/>
      </c>
      <c r="M56" s="302"/>
      <c r="N56" s="302"/>
      <c r="O56" s="302"/>
      <c r="P56" s="303"/>
      <c r="Q56" s="9"/>
      <c r="R56" s="289"/>
      <c r="S56" s="290"/>
      <c r="T56" s="290"/>
      <c r="U56" s="290"/>
      <c r="V56" s="291"/>
      <c r="W56" s="9"/>
      <c r="X56" s="277"/>
      <c r="Y56" s="278"/>
      <c r="Z56" s="278"/>
      <c r="AA56" s="278"/>
      <c r="AB56" s="278"/>
      <c r="AC56" s="278"/>
      <c r="AD56" s="278"/>
      <c r="AE56" s="279"/>
      <c r="AF56" s="9"/>
      <c r="AG56" s="233">
        <f t="shared" si="7"/>
        <v>43655</v>
      </c>
      <c r="AH56" s="234"/>
      <c r="AI56" s="234"/>
      <c r="AJ56" s="234"/>
      <c r="AK56" s="234"/>
      <c r="AL56" s="234"/>
      <c r="AM56" s="234"/>
      <c r="AN56" s="235"/>
      <c r="AO56" s="9"/>
      <c r="AP56" s="9"/>
      <c r="AQ56" s="9"/>
      <c r="AR56" s="9"/>
      <c r="AS56" s="9"/>
      <c r="AT56" s="9"/>
      <c r="BB56" s="74">
        <f t="shared" si="8"/>
        <v>27</v>
      </c>
      <c r="BD56" s="40">
        <f t="shared" si="10"/>
        <v>43655</v>
      </c>
      <c r="BE56" s="40" t="e">
        <f t="shared" si="11"/>
        <v>#VALUE!</v>
      </c>
      <c r="BF56" s="40" t="e">
        <f t="shared" si="12"/>
        <v>#VALUE!</v>
      </c>
      <c r="BK56" s="70">
        <f t="shared" si="16"/>
        <v>44074</v>
      </c>
    </row>
    <row r="57" spans="1:63" x14ac:dyDescent="0.25">
      <c r="A57" s="9"/>
      <c r="B57" s="5">
        <v>29</v>
      </c>
      <c r="C57" s="233">
        <f t="shared" si="14"/>
        <v>43662</v>
      </c>
      <c r="D57" s="234"/>
      <c r="E57" s="234"/>
      <c r="F57" s="234"/>
      <c r="G57" s="234"/>
      <c r="H57" s="234"/>
      <c r="I57" s="234"/>
      <c r="J57" s="235"/>
      <c r="K57" s="9"/>
      <c r="L57" s="301" t="str">
        <f t="shared" si="6"/>
        <v/>
      </c>
      <c r="M57" s="302"/>
      <c r="N57" s="302"/>
      <c r="O57" s="302"/>
      <c r="P57" s="303"/>
      <c r="Q57" s="9"/>
      <c r="R57" s="289"/>
      <c r="S57" s="290"/>
      <c r="T57" s="290"/>
      <c r="U57" s="290"/>
      <c r="V57" s="291"/>
      <c r="W57" s="9"/>
      <c r="X57" s="277"/>
      <c r="Y57" s="278"/>
      <c r="Z57" s="278"/>
      <c r="AA57" s="278"/>
      <c r="AB57" s="278"/>
      <c r="AC57" s="278"/>
      <c r="AD57" s="278"/>
      <c r="AE57" s="279"/>
      <c r="AF57" s="9"/>
      <c r="AG57" s="233">
        <f t="shared" si="7"/>
        <v>43662</v>
      </c>
      <c r="AH57" s="234"/>
      <c r="AI57" s="234"/>
      <c r="AJ57" s="234"/>
      <c r="AK57" s="234"/>
      <c r="AL57" s="234"/>
      <c r="AM57" s="234"/>
      <c r="AN57" s="235"/>
      <c r="AO57" s="9"/>
      <c r="AP57" s="9"/>
      <c r="AQ57" s="9"/>
      <c r="AR57" s="9"/>
      <c r="AS57" s="9"/>
      <c r="AT57" s="9"/>
      <c r="BB57" s="74">
        <f t="shared" si="8"/>
        <v>28</v>
      </c>
      <c r="BD57" s="40">
        <f t="shared" si="10"/>
        <v>43662</v>
      </c>
      <c r="BE57" s="40" t="e">
        <f t="shared" si="11"/>
        <v>#VALUE!</v>
      </c>
      <c r="BF57" s="40" t="e">
        <f t="shared" si="12"/>
        <v>#VALUE!</v>
      </c>
      <c r="BK57" s="70">
        <f t="shared" si="16"/>
        <v>44190</v>
      </c>
    </row>
    <row r="58" spans="1:63" x14ac:dyDescent="0.25">
      <c r="A58" s="9"/>
      <c r="B58" s="5">
        <v>30</v>
      </c>
      <c r="C58" s="233">
        <f t="shared" si="14"/>
        <v>43669</v>
      </c>
      <c r="D58" s="234"/>
      <c r="E58" s="234"/>
      <c r="F58" s="234"/>
      <c r="G58" s="234"/>
      <c r="H58" s="234"/>
      <c r="I58" s="234"/>
      <c r="J58" s="235"/>
      <c r="K58" s="9"/>
      <c r="L58" s="301" t="str">
        <f t="shared" si="6"/>
        <v/>
      </c>
      <c r="M58" s="302"/>
      <c r="N58" s="302"/>
      <c r="O58" s="302"/>
      <c r="P58" s="303"/>
      <c r="Q58" s="9"/>
      <c r="R58" s="289"/>
      <c r="S58" s="290"/>
      <c r="T58" s="290"/>
      <c r="U58" s="290"/>
      <c r="V58" s="291"/>
      <c r="W58" s="9"/>
      <c r="X58" s="277"/>
      <c r="Y58" s="278"/>
      <c r="Z58" s="278"/>
      <c r="AA58" s="278"/>
      <c r="AB58" s="278"/>
      <c r="AC58" s="278"/>
      <c r="AD58" s="278"/>
      <c r="AE58" s="279"/>
      <c r="AF58" s="9"/>
      <c r="AG58" s="233">
        <f t="shared" si="7"/>
        <v>43669</v>
      </c>
      <c r="AH58" s="234"/>
      <c r="AI58" s="234"/>
      <c r="AJ58" s="234"/>
      <c r="AK58" s="234"/>
      <c r="AL58" s="234"/>
      <c r="AM58" s="234"/>
      <c r="AN58" s="235"/>
      <c r="AO58" s="9"/>
      <c r="AP58" s="9"/>
      <c r="AQ58" s="9"/>
      <c r="AR58" s="9"/>
      <c r="AS58" s="9"/>
      <c r="AT58" s="9"/>
      <c r="BB58" s="74">
        <f t="shared" si="8"/>
        <v>29</v>
      </c>
      <c r="BD58" s="40">
        <f t="shared" si="10"/>
        <v>43669</v>
      </c>
      <c r="BE58" s="40" t="e">
        <f t="shared" si="11"/>
        <v>#VALUE!</v>
      </c>
      <c r="BF58" s="40" t="e">
        <f t="shared" si="12"/>
        <v>#VALUE!</v>
      </c>
      <c r="BK58" s="71">
        <f t="shared" si="16"/>
        <v>44193</v>
      </c>
    </row>
    <row r="59" spans="1:63" x14ac:dyDescent="0.25">
      <c r="A59" s="9"/>
      <c r="B59" s="5">
        <v>31</v>
      </c>
      <c r="C59" s="233">
        <f t="shared" si="14"/>
        <v>43676</v>
      </c>
      <c r="D59" s="234"/>
      <c r="E59" s="234"/>
      <c r="F59" s="234"/>
      <c r="G59" s="234"/>
      <c r="H59" s="234"/>
      <c r="I59" s="234"/>
      <c r="J59" s="235"/>
      <c r="K59" s="9"/>
      <c r="L59" s="301" t="str">
        <f t="shared" si="6"/>
        <v/>
      </c>
      <c r="M59" s="302"/>
      <c r="N59" s="302"/>
      <c r="O59" s="302"/>
      <c r="P59" s="303"/>
      <c r="Q59" s="9"/>
      <c r="R59" s="289"/>
      <c r="S59" s="290"/>
      <c r="T59" s="290"/>
      <c r="U59" s="290"/>
      <c r="V59" s="291"/>
      <c r="W59" s="9"/>
      <c r="X59" s="277"/>
      <c r="Y59" s="278"/>
      <c r="Z59" s="278"/>
      <c r="AA59" s="278"/>
      <c r="AB59" s="278"/>
      <c r="AC59" s="278"/>
      <c r="AD59" s="278"/>
      <c r="AE59" s="279"/>
      <c r="AF59" s="9"/>
      <c r="AG59" s="233">
        <f t="shared" si="7"/>
        <v>43676</v>
      </c>
      <c r="AH59" s="234"/>
      <c r="AI59" s="234"/>
      <c r="AJ59" s="234"/>
      <c r="AK59" s="234"/>
      <c r="AL59" s="234"/>
      <c r="AM59" s="234"/>
      <c r="AN59" s="235"/>
      <c r="AO59" s="9"/>
      <c r="AP59" s="9"/>
      <c r="AQ59" s="9"/>
      <c r="AR59" s="9"/>
      <c r="AS59" s="9"/>
      <c r="AT59" s="9"/>
      <c r="BB59" s="74">
        <f t="shared" si="8"/>
        <v>30</v>
      </c>
      <c r="BD59" s="40">
        <f t="shared" si="10"/>
        <v>43676</v>
      </c>
      <c r="BE59" s="40" t="e">
        <f t="shared" si="11"/>
        <v>#VALUE!</v>
      </c>
      <c r="BF59" s="40" t="e">
        <f t="shared" si="12"/>
        <v>#VALUE!</v>
      </c>
      <c r="BK59" s="68"/>
    </row>
    <row r="60" spans="1:63" x14ac:dyDescent="0.25">
      <c r="A60" s="9"/>
      <c r="B60" s="5">
        <v>32</v>
      </c>
      <c r="C60" s="233">
        <f t="shared" si="14"/>
        <v>43683</v>
      </c>
      <c r="D60" s="234"/>
      <c r="E60" s="234"/>
      <c r="F60" s="234"/>
      <c r="G60" s="234"/>
      <c r="H60" s="234"/>
      <c r="I60" s="234"/>
      <c r="J60" s="235"/>
      <c r="K60" s="9"/>
      <c r="L60" s="301" t="str">
        <f t="shared" si="6"/>
        <v/>
      </c>
      <c r="M60" s="302"/>
      <c r="N60" s="302"/>
      <c r="O60" s="302"/>
      <c r="P60" s="303"/>
      <c r="Q60" s="9"/>
      <c r="R60" s="289"/>
      <c r="S60" s="290"/>
      <c r="T60" s="290"/>
      <c r="U60" s="290"/>
      <c r="V60" s="291"/>
      <c r="W60" s="9"/>
      <c r="X60" s="277"/>
      <c r="Y60" s="278"/>
      <c r="Z60" s="278"/>
      <c r="AA60" s="278"/>
      <c r="AB60" s="278"/>
      <c r="AC60" s="278"/>
      <c r="AD60" s="278"/>
      <c r="AE60" s="279"/>
      <c r="AF60" s="9"/>
      <c r="AG60" s="233">
        <f t="shared" si="7"/>
        <v>43683</v>
      </c>
      <c r="AH60" s="234"/>
      <c r="AI60" s="234"/>
      <c r="AJ60" s="234"/>
      <c r="AK60" s="234"/>
      <c r="AL60" s="234"/>
      <c r="AM60" s="234"/>
      <c r="AN60" s="235"/>
      <c r="AO60" s="9"/>
      <c r="AP60" s="9"/>
      <c r="AQ60" s="9"/>
      <c r="AR60" s="9"/>
      <c r="AS60" s="9"/>
      <c r="AT60" s="9"/>
      <c r="BB60" s="74">
        <f t="shared" si="8"/>
        <v>31</v>
      </c>
      <c r="BD60" s="40">
        <f t="shared" si="10"/>
        <v>43683</v>
      </c>
      <c r="BE60" s="40" t="e">
        <f t="shared" si="11"/>
        <v>#VALUE!</v>
      </c>
      <c r="BF60" s="40" t="e">
        <f t="shared" si="12"/>
        <v>#VALUE!</v>
      </c>
      <c r="BK60" s="68"/>
    </row>
    <row r="61" spans="1:63" x14ac:dyDescent="0.25">
      <c r="A61" s="9"/>
      <c r="B61" s="5">
        <v>33</v>
      </c>
      <c r="C61" s="233">
        <f t="shared" si="14"/>
        <v>43690</v>
      </c>
      <c r="D61" s="234"/>
      <c r="E61" s="234"/>
      <c r="F61" s="234"/>
      <c r="G61" s="234"/>
      <c r="H61" s="234"/>
      <c r="I61" s="234"/>
      <c r="J61" s="235"/>
      <c r="K61" s="9"/>
      <c r="L61" s="301" t="str">
        <f t="shared" si="6"/>
        <v/>
      </c>
      <c r="M61" s="302"/>
      <c r="N61" s="302"/>
      <c r="O61" s="302"/>
      <c r="P61" s="303"/>
      <c r="Q61" s="9"/>
      <c r="R61" s="289"/>
      <c r="S61" s="290"/>
      <c r="T61" s="290"/>
      <c r="U61" s="290"/>
      <c r="V61" s="291"/>
      <c r="W61" s="9"/>
      <c r="X61" s="277"/>
      <c r="Y61" s="278"/>
      <c r="Z61" s="278"/>
      <c r="AA61" s="278"/>
      <c r="AB61" s="278"/>
      <c r="AC61" s="278"/>
      <c r="AD61" s="278"/>
      <c r="AE61" s="279"/>
      <c r="AF61" s="9"/>
      <c r="AG61" s="233">
        <f t="shared" si="7"/>
        <v>43690</v>
      </c>
      <c r="AH61" s="234"/>
      <c r="AI61" s="234"/>
      <c r="AJ61" s="234"/>
      <c r="AK61" s="234"/>
      <c r="AL61" s="234"/>
      <c r="AM61" s="234"/>
      <c r="AN61" s="235"/>
      <c r="AO61" s="9"/>
      <c r="AP61" s="9"/>
      <c r="AQ61" s="9"/>
      <c r="AR61" s="9"/>
      <c r="AS61" s="9"/>
      <c r="AT61" s="9"/>
      <c r="BB61" s="74">
        <f t="shared" si="8"/>
        <v>32</v>
      </c>
      <c r="BD61" s="40">
        <f t="shared" si="10"/>
        <v>43690</v>
      </c>
      <c r="BE61" s="40" t="e">
        <f t="shared" si="11"/>
        <v>#VALUE!</v>
      </c>
      <c r="BF61" s="40" t="e">
        <f t="shared" si="12"/>
        <v>#VALUE!</v>
      </c>
    </row>
    <row r="62" spans="1:63" x14ac:dyDescent="0.25">
      <c r="A62" s="9"/>
      <c r="B62" s="5">
        <v>34</v>
      </c>
      <c r="C62" s="233">
        <f t="shared" si="14"/>
        <v>43697</v>
      </c>
      <c r="D62" s="234"/>
      <c r="E62" s="234"/>
      <c r="F62" s="234"/>
      <c r="G62" s="234"/>
      <c r="H62" s="234"/>
      <c r="I62" s="234"/>
      <c r="J62" s="235"/>
      <c r="K62" s="9"/>
      <c r="L62" s="301" t="str">
        <f t="shared" si="6"/>
        <v/>
      </c>
      <c r="M62" s="302"/>
      <c r="N62" s="302"/>
      <c r="O62" s="302"/>
      <c r="P62" s="303"/>
      <c r="Q62" s="9"/>
      <c r="R62" s="289"/>
      <c r="S62" s="290"/>
      <c r="T62" s="290"/>
      <c r="U62" s="290"/>
      <c r="V62" s="291"/>
      <c r="W62" s="9"/>
      <c r="X62" s="277"/>
      <c r="Y62" s="278"/>
      <c r="Z62" s="278"/>
      <c r="AA62" s="278"/>
      <c r="AB62" s="278"/>
      <c r="AC62" s="278"/>
      <c r="AD62" s="278"/>
      <c r="AE62" s="279"/>
      <c r="AF62" s="9"/>
      <c r="AG62" s="233">
        <f t="shared" si="7"/>
        <v>43697</v>
      </c>
      <c r="AH62" s="234"/>
      <c r="AI62" s="234"/>
      <c r="AJ62" s="234"/>
      <c r="AK62" s="234"/>
      <c r="AL62" s="234"/>
      <c r="AM62" s="234"/>
      <c r="AN62" s="235"/>
      <c r="AO62" s="9"/>
      <c r="AP62" s="9"/>
      <c r="AQ62" s="9"/>
      <c r="AR62" s="9"/>
      <c r="AS62" s="9"/>
      <c r="AT62" s="9"/>
      <c r="BB62" s="74">
        <f t="shared" si="8"/>
        <v>33</v>
      </c>
      <c r="BD62" s="40">
        <f t="shared" si="10"/>
        <v>43697</v>
      </c>
      <c r="BE62" s="40" t="e">
        <f t="shared" si="11"/>
        <v>#VALUE!</v>
      </c>
      <c r="BF62" s="40" t="e">
        <f t="shared" si="12"/>
        <v>#VALUE!</v>
      </c>
    </row>
    <row r="63" spans="1:63" x14ac:dyDescent="0.25">
      <c r="A63" s="9"/>
      <c r="B63" s="5">
        <v>35</v>
      </c>
      <c r="C63" s="233">
        <f t="shared" si="14"/>
        <v>43704</v>
      </c>
      <c r="D63" s="234"/>
      <c r="E63" s="234"/>
      <c r="F63" s="234"/>
      <c r="G63" s="234"/>
      <c r="H63" s="234"/>
      <c r="I63" s="234"/>
      <c r="J63" s="235"/>
      <c r="K63" s="9"/>
      <c r="L63" s="301" t="str">
        <f t="shared" si="6"/>
        <v/>
      </c>
      <c r="M63" s="302"/>
      <c r="N63" s="302"/>
      <c r="O63" s="302"/>
      <c r="P63" s="303"/>
      <c r="Q63" s="9"/>
      <c r="R63" s="289"/>
      <c r="S63" s="290"/>
      <c r="T63" s="290"/>
      <c r="U63" s="290"/>
      <c r="V63" s="291"/>
      <c r="W63" s="9"/>
      <c r="X63" s="277"/>
      <c r="Y63" s="278"/>
      <c r="Z63" s="278"/>
      <c r="AA63" s="278"/>
      <c r="AB63" s="278"/>
      <c r="AC63" s="278"/>
      <c r="AD63" s="278"/>
      <c r="AE63" s="279"/>
      <c r="AF63" s="9"/>
      <c r="AG63" s="233">
        <f t="shared" si="7"/>
        <v>43704</v>
      </c>
      <c r="AH63" s="234"/>
      <c r="AI63" s="234"/>
      <c r="AJ63" s="234"/>
      <c r="AK63" s="234"/>
      <c r="AL63" s="234"/>
      <c r="AM63" s="234"/>
      <c r="AN63" s="235"/>
      <c r="AO63" s="9"/>
      <c r="AP63" s="9"/>
      <c r="AQ63" s="9"/>
      <c r="AR63" s="9"/>
      <c r="AS63" s="9"/>
      <c r="AT63" s="9"/>
      <c r="BB63" s="74">
        <f t="shared" si="8"/>
        <v>34</v>
      </c>
      <c r="BD63" s="40">
        <f t="shared" si="10"/>
        <v>43704</v>
      </c>
      <c r="BE63" s="40" t="e">
        <f t="shared" si="11"/>
        <v>#VALUE!</v>
      </c>
      <c r="BF63" s="40" t="e">
        <f t="shared" si="12"/>
        <v>#VALUE!</v>
      </c>
    </row>
    <row r="64" spans="1:63" x14ac:dyDescent="0.25">
      <c r="A64" s="9"/>
      <c r="B64" s="5">
        <v>36</v>
      </c>
      <c r="C64" s="233">
        <f t="shared" si="14"/>
        <v>43711</v>
      </c>
      <c r="D64" s="234"/>
      <c r="E64" s="234"/>
      <c r="F64" s="234"/>
      <c r="G64" s="234"/>
      <c r="H64" s="234"/>
      <c r="I64" s="234"/>
      <c r="J64" s="235"/>
      <c r="K64" s="9"/>
      <c r="L64" s="301" t="str">
        <f t="shared" si="6"/>
        <v/>
      </c>
      <c r="M64" s="302"/>
      <c r="N64" s="302"/>
      <c r="O64" s="302"/>
      <c r="P64" s="303"/>
      <c r="Q64" s="9"/>
      <c r="R64" s="289"/>
      <c r="S64" s="290"/>
      <c r="T64" s="290"/>
      <c r="U64" s="290"/>
      <c r="V64" s="291"/>
      <c r="W64" s="9"/>
      <c r="X64" s="277"/>
      <c r="Y64" s="278"/>
      <c r="Z64" s="278"/>
      <c r="AA64" s="278"/>
      <c r="AB64" s="278"/>
      <c r="AC64" s="278"/>
      <c r="AD64" s="278"/>
      <c r="AE64" s="279"/>
      <c r="AF64" s="9"/>
      <c r="AG64" s="233">
        <f t="shared" si="7"/>
        <v>43711</v>
      </c>
      <c r="AH64" s="234"/>
      <c r="AI64" s="234"/>
      <c r="AJ64" s="234"/>
      <c r="AK64" s="234"/>
      <c r="AL64" s="234"/>
      <c r="AM64" s="234"/>
      <c r="AN64" s="235"/>
      <c r="AO64" s="9"/>
      <c r="AP64" s="9"/>
      <c r="AQ64" s="9"/>
      <c r="AR64" s="9"/>
      <c r="AS64" s="9"/>
      <c r="AT64" s="9"/>
      <c r="BB64" s="74">
        <f t="shared" si="8"/>
        <v>35</v>
      </c>
      <c r="BD64" s="40">
        <f t="shared" si="10"/>
        <v>43711</v>
      </c>
      <c r="BE64" s="40" t="e">
        <f t="shared" si="11"/>
        <v>#VALUE!</v>
      </c>
      <c r="BF64" s="40" t="e">
        <f t="shared" si="12"/>
        <v>#VALUE!</v>
      </c>
    </row>
    <row r="65" spans="1:58" x14ac:dyDescent="0.25">
      <c r="A65" s="9"/>
      <c r="B65" s="5">
        <v>37</v>
      </c>
      <c r="C65" s="233">
        <f t="shared" si="14"/>
        <v>43718</v>
      </c>
      <c r="D65" s="234"/>
      <c r="E65" s="234"/>
      <c r="F65" s="234"/>
      <c r="G65" s="234"/>
      <c r="H65" s="234"/>
      <c r="I65" s="234"/>
      <c r="J65" s="235"/>
      <c r="K65" s="9"/>
      <c r="L65" s="301" t="str">
        <f t="shared" si="6"/>
        <v/>
      </c>
      <c r="M65" s="302"/>
      <c r="N65" s="302"/>
      <c r="O65" s="302"/>
      <c r="P65" s="303"/>
      <c r="Q65" s="9"/>
      <c r="R65" s="289"/>
      <c r="S65" s="290"/>
      <c r="T65" s="290"/>
      <c r="U65" s="290"/>
      <c r="V65" s="291"/>
      <c r="W65" s="9"/>
      <c r="X65" s="277"/>
      <c r="Y65" s="278"/>
      <c r="Z65" s="278"/>
      <c r="AA65" s="278"/>
      <c r="AB65" s="278"/>
      <c r="AC65" s="278"/>
      <c r="AD65" s="278"/>
      <c r="AE65" s="279"/>
      <c r="AF65" s="9"/>
      <c r="AG65" s="233">
        <f t="shared" si="7"/>
        <v>43718</v>
      </c>
      <c r="AH65" s="234"/>
      <c r="AI65" s="234"/>
      <c r="AJ65" s="234"/>
      <c r="AK65" s="234"/>
      <c r="AL65" s="234"/>
      <c r="AM65" s="234"/>
      <c r="AN65" s="235"/>
      <c r="AO65" s="9"/>
      <c r="AP65" s="9"/>
      <c r="AQ65" s="9"/>
      <c r="AR65" s="9"/>
      <c r="AS65" s="9"/>
      <c r="AT65" s="9"/>
      <c r="BB65" s="74">
        <f t="shared" si="8"/>
        <v>36</v>
      </c>
      <c r="BD65" s="40">
        <f t="shared" si="10"/>
        <v>43718</v>
      </c>
      <c r="BE65" s="40" t="e">
        <f t="shared" si="11"/>
        <v>#VALUE!</v>
      </c>
      <c r="BF65" s="40" t="e">
        <f t="shared" si="12"/>
        <v>#VALUE!</v>
      </c>
    </row>
    <row r="66" spans="1:58" x14ac:dyDescent="0.25">
      <c r="A66" s="9"/>
      <c r="B66" s="5">
        <v>38</v>
      </c>
      <c r="C66" s="233">
        <f t="shared" si="14"/>
        <v>43725</v>
      </c>
      <c r="D66" s="234"/>
      <c r="E66" s="234"/>
      <c r="F66" s="234"/>
      <c r="G66" s="234"/>
      <c r="H66" s="234"/>
      <c r="I66" s="234"/>
      <c r="J66" s="235"/>
      <c r="K66" s="9"/>
      <c r="L66" s="301" t="str">
        <f t="shared" si="6"/>
        <v/>
      </c>
      <c r="M66" s="302"/>
      <c r="N66" s="302"/>
      <c r="O66" s="302"/>
      <c r="P66" s="303"/>
      <c r="Q66" s="9"/>
      <c r="R66" s="289"/>
      <c r="S66" s="290"/>
      <c r="T66" s="290"/>
      <c r="U66" s="290"/>
      <c r="V66" s="291"/>
      <c r="W66" s="9"/>
      <c r="X66" s="277"/>
      <c r="Y66" s="278"/>
      <c r="Z66" s="278"/>
      <c r="AA66" s="278"/>
      <c r="AB66" s="278"/>
      <c r="AC66" s="278"/>
      <c r="AD66" s="278"/>
      <c r="AE66" s="279"/>
      <c r="AF66" s="9"/>
      <c r="AG66" s="233">
        <f t="shared" si="7"/>
        <v>43725</v>
      </c>
      <c r="AH66" s="234"/>
      <c r="AI66" s="234"/>
      <c r="AJ66" s="234"/>
      <c r="AK66" s="234"/>
      <c r="AL66" s="234"/>
      <c r="AM66" s="234"/>
      <c r="AN66" s="235"/>
      <c r="AO66" s="9"/>
      <c r="AP66" s="9"/>
      <c r="AQ66" s="9"/>
      <c r="AR66" s="9"/>
      <c r="AS66" s="9"/>
      <c r="AT66" s="9"/>
      <c r="BB66" s="74">
        <f t="shared" si="8"/>
        <v>37</v>
      </c>
      <c r="BD66" s="40">
        <f t="shared" si="10"/>
        <v>43725</v>
      </c>
      <c r="BE66" s="40" t="e">
        <f t="shared" si="11"/>
        <v>#VALUE!</v>
      </c>
      <c r="BF66" s="40" t="e">
        <f t="shared" si="12"/>
        <v>#VALUE!</v>
      </c>
    </row>
    <row r="67" spans="1:58" x14ac:dyDescent="0.25">
      <c r="A67" s="9"/>
      <c r="B67" s="5">
        <v>39</v>
      </c>
      <c r="C67" s="233">
        <f t="shared" si="14"/>
        <v>43732</v>
      </c>
      <c r="D67" s="234"/>
      <c r="E67" s="234"/>
      <c r="F67" s="234"/>
      <c r="G67" s="234"/>
      <c r="H67" s="234"/>
      <c r="I67" s="234"/>
      <c r="J67" s="235"/>
      <c r="K67" s="9"/>
      <c r="L67" s="301" t="str">
        <f t="shared" si="6"/>
        <v/>
      </c>
      <c r="M67" s="302"/>
      <c r="N67" s="302"/>
      <c r="O67" s="302"/>
      <c r="P67" s="303"/>
      <c r="Q67" s="9"/>
      <c r="R67" s="289"/>
      <c r="S67" s="290"/>
      <c r="T67" s="290"/>
      <c r="U67" s="290"/>
      <c r="V67" s="291"/>
      <c r="W67" s="9"/>
      <c r="X67" s="277"/>
      <c r="Y67" s="278"/>
      <c r="Z67" s="278"/>
      <c r="AA67" s="278"/>
      <c r="AB67" s="278"/>
      <c r="AC67" s="278"/>
      <c r="AD67" s="278"/>
      <c r="AE67" s="279"/>
      <c r="AF67" s="9"/>
      <c r="AG67" s="233">
        <f t="shared" si="7"/>
        <v>43732</v>
      </c>
      <c r="AH67" s="234"/>
      <c r="AI67" s="234"/>
      <c r="AJ67" s="234"/>
      <c r="AK67" s="234"/>
      <c r="AL67" s="234"/>
      <c r="AM67" s="234"/>
      <c r="AN67" s="235"/>
      <c r="AO67" s="9"/>
      <c r="AP67" s="9"/>
      <c r="AQ67" s="9"/>
      <c r="AR67" s="9"/>
      <c r="AS67" s="9"/>
      <c r="AT67" s="9"/>
      <c r="BB67" s="74">
        <f t="shared" si="8"/>
        <v>38</v>
      </c>
      <c r="BD67" s="40">
        <f t="shared" si="10"/>
        <v>43732</v>
      </c>
      <c r="BE67" s="40" t="e">
        <f t="shared" si="11"/>
        <v>#VALUE!</v>
      </c>
      <c r="BF67" s="40" t="e">
        <f t="shared" si="12"/>
        <v>#VALUE!</v>
      </c>
    </row>
    <row r="68" spans="1:58" x14ac:dyDescent="0.25">
      <c r="A68" s="9"/>
      <c r="B68" s="5">
        <v>40</v>
      </c>
      <c r="C68" s="233">
        <f t="shared" si="14"/>
        <v>43739</v>
      </c>
      <c r="D68" s="234"/>
      <c r="E68" s="234"/>
      <c r="F68" s="234"/>
      <c r="G68" s="234"/>
      <c r="H68" s="234"/>
      <c r="I68" s="234"/>
      <c r="J68" s="235"/>
      <c r="K68" s="9"/>
      <c r="L68" s="301" t="str">
        <f t="shared" si="6"/>
        <v/>
      </c>
      <c r="M68" s="302"/>
      <c r="N68" s="302"/>
      <c r="O68" s="302"/>
      <c r="P68" s="303"/>
      <c r="Q68" s="9"/>
      <c r="R68" s="289"/>
      <c r="S68" s="290"/>
      <c r="T68" s="290"/>
      <c r="U68" s="290"/>
      <c r="V68" s="291"/>
      <c r="W68" s="9"/>
      <c r="X68" s="277"/>
      <c r="Y68" s="278"/>
      <c r="Z68" s="278"/>
      <c r="AA68" s="278"/>
      <c r="AB68" s="278"/>
      <c r="AC68" s="278"/>
      <c r="AD68" s="278"/>
      <c r="AE68" s="279"/>
      <c r="AF68" s="9"/>
      <c r="AG68" s="233">
        <f t="shared" si="7"/>
        <v>43739</v>
      </c>
      <c r="AH68" s="234"/>
      <c r="AI68" s="234"/>
      <c r="AJ68" s="234"/>
      <c r="AK68" s="234"/>
      <c r="AL68" s="234"/>
      <c r="AM68" s="234"/>
      <c r="AN68" s="235"/>
      <c r="AO68" s="9"/>
      <c r="AP68" s="9"/>
      <c r="AQ68" s="9"/>
      <c r="AR68" s="9"/>
      <c r="AS68" s="9"/>
      <c r="AT68" s="9"/>
      <c r="BB68" s="74">
        <f t="shared" si="8"/>
        <v>39</v>
      </c>
      <c r="BD68" s="40">
        <f t="shared" si="10"/>
        <v>43739</v>
      </c>
      <c r="BE68" s="40" t="e">
        <f t="shared" si="11"/>
        <v>#VALUE!</v>
      </c>
      <c r="BF68" s="40" t="e">
        <f t="shared" si="12"/>
        <v>#VALUE!</v>
      </c>
    </row>
    <row r="69" spans="1:58" x14ac:dyDescent="0.25">
      <c r="A69" s="9"/>
      <c r="B69" s="5">
        <v>41</v>
      </c>
      <c r="C69" s="233">
        <f t="shared" si="14"/>
        <v>43746</v>
      </c>
      <c r="D69" s="234"/>
      <c r="E69" s="234"/>
      <c r="F69" s="234"/>
      <c r="G69" s="234"/>
      <c r="H69" s="234"/>
      <c r="I69" s="234"/>
      <c r="J69" s="235"/>
      <c r="K69" s="9"/>
      <c r="L69" s="301" t="str">
        <f t="shared" si="6"/>
        <v/>
      </c>
      <c r="M69" s="302"/>
      <c r="N69" s="302"/>
      <c r="O69" s="302"/>
      <c r="P69" s="303"/>
      <c r="Q69" s="9"/>
      <c r="R69" s="289"/>
      <c r="S69" s="290"/>
      <c r="T69" s="290"/>
      <c r="U69" s="290"/>
      <c r="V69" s="291"/>
      <c r="W69" s="9"/>
      <c r="X69" s="277"/>
      <c r="Y69" s="278"/>
      <c r="Z69" s="278"/>
      <c r="AA69" s="278"/>
      <c r="AB69" s="278"/>
      <c r="AC69" s="278"/>
      <c r="AD69" s="278"/>
      <c r="AE69" s="279"/>
      <c r="AF69" s="9"/>
      <c r="AG69" s="233">
        <f t="shared" si="7"/>
        <v>43746</v>
      </c>
      <c r="AH69" s="234"/>
      <c r="AI69" s="234"/>
      <c r="AJ69" s="234"/>
      <c r="AK69" s="234"/>
      <c r="AL69" s="234"/>
      <c r="AM69" s="234"/>
      <c r="AN69" s="235"/>
      <c r="AO69" s="9"/>
      <c r="AP69" s="9"/>
      <c r="AQ69" s="9"/>
      <c r="AR69" s="9"/>
      <c r="AS69" s="9"/>
      <c r="AT69" s="9"/>
      <c r="BB69" s="74">
        <f t="shared" si="8"/>
        <v>40</v>
      </c>
      <c r="BD69" s="40">
        <f t="shared" si="10"/>
        <v>43746</v>
      </c>
      <c r="BE69" s="40" t="e">
        <f t="shared" si="11"/>
        <v>#VALUE!</v>
      </c>
      <c r="BF69" s="40" t="e">
        <f t="shared" si="12"/>
        <v>#VALUE!</v>
      </c>
    </row>
    <row r="70" spans="1:58" x14ac:dyDescent="0.25">
      <c r="A70" s="9"/>
      <c r="B70" s="5">
        <v>42</v>
      </c>
      <c r="C70" s="233">
        <f t="shared" si="14"/>
        <v>43753</v>
      </c>
      <c r="D70" s="234"/>
      <c r="E70" s="234"/>
      <c r="F70" s="234"/>
      <c r="G70" s="234"/>
      <c r="H70" s="234"/>
      <c r="I70" s="234"/>
      <c r="J70" s="235"/>
      <c r="K70" s="9"/>
      <c r="L70" s="301" t="str">
        <f t="shared" si="6"/>
        <v/>
      </c>
      <c r="M70" s="302"/>
      <c r="N70" s="302"/>
      <c r="O70" s="302"/>
      <c r="P70" s="303"/>
      <c r="Q70" s="9"/>
      <c r="R70" s="289"/>
      <c r="S70" s="290"/>
      <c r="T70" s="290"/>
      <c r="U70" s="290"/>
      <c r="V70" s="291"/>
      <c r="W70" s="9"/>
      <c r="X70" s="277"/>
      <c r="Y70" s="278"/>
      <c r="Z70" s="278"/>
      <c r="AA70" s="278"/>
      <c r="AB70" s="278"/>
      <c r="AC70" s="278"/>
      <c r="AD70" s="278"/>
      <c r="AE70" s="279"/>
      <c r="AF70" s="9"/>
      <c r="AG70" s="233">
        <f t="shared" si="7"/>
        <v>43753</v>
      </c>
      <c r="AH70" s="234"/>
      <c r="AI70" s="234"/>
      <c r="AJ70" s="234"/>
      <c r="AK70" s="234"/>
      <c r="AL70" s="234"/>
      <c r="AM70" s="234"/>
      <c r="AN70" s="235"/>
      <c r="AO70" s="9"/>
      <c r="AP70" s="9"/>
      <c r="AQ70" s="9"/>
      <c r="AR70" s="9"/>
      <c r="AS70" s="9"/>
      <c r="AT70" s="9"/>
      <c r="BB70" s="74">
        <f t="shared" si="8"/>
        <v>41</v>
      </c>
      <c r="BD70" s="40">
        <f t="shared" si="10"/>
        <v>43753</v>
      </c>
      <c r="BE70" s="40" t="e">
        <f t="shared" si="11"/>
        <v>#VALUE!</v>
      </c>
      <c r="BF70" s="40" t="e">
        <f t="shared" si="12"/>
        <v>#VALUE!</v>
      </c>
    </row>
    <row r="71" spans="1:58" x14ac:dyDescent="0.25">
      <c r="A71" s="9"/>
      <c r="B71" s="5">
        <v>43</v>
      </c>
      <c r="C71" s="233">
        <f t="shared" si="14"/>
        <v>43760</v>
      </c>
      <c r="D71" s="234"/>
      <c r="E71" s="234"/>
      <c r="F71" s="234"/>
      <c r="G71" s="234"/>
      <c r="H71" s="234"/>
      <c r="I71" s="234"/>
      <c r="J71" s="235"/>
      <c r="K71" s="9"/>
      <c r="L71" s="301" t="str">
        <f t="shared" si="6"/>
        <v/>
      </c>
      <c r="M71" s="302"/>
      <c r="N71" s="302"/>
      <c r="O71" s="302"/>
      <c r="P71" s="303"/>
      <c r="Q71" s="9"/>
      <c r="R71" s="289"/>
      <c r="S71" s="290"/>
      <c r="T71" s="290"/>
      <c r="U71" s="290"/>
      <c r="V71" s="291"/>
      <c r="W71" s="9"/>
      <c r="X71" s="277"/>
      <c r="Y71" s="278"/>
      <c r="Z71" s="278"/>
      <c r="AA71" s="278"/>
      <c r="AB71" s="278"/>
      <c r="AC71" s="278"/>
      <c r="AD71" s="278"/>
      <c r="AE71" s="279"/>
      <c r="AF71" s="9"/>
      <c r="AG71" s="233">
        <f t="shared" si="7"/>
        <v>43760</v>
      </c>
      <c r="AH71" s="234"/>
      <c r="AI71" s="234"/>
      <c r="AJ71" s="234"/>
      <c r="AK71" s="234"/>
      <c r="AL71" s="234"/>
      <c r="AM71" s="234"/>
      <c r="AN71" s="235"/>
      <c r="AO71" s="9"/>
      <c r="AP71" s="9"/>
      <c r="AQ71" s="9"/>
      <c r="AR71" s="9"/>
      <c r="AS71" s="9"/>
      <c r="AT71" s="9"/>
      <c r="BB71" s="74">
        <f t="shared" si="8"/>
        <v>42</v>
      </c>
      <c r="BD71" s="40">
        <f t="shared" si="10"/>
        <v>43760</v>
      </c>
      <c r="BE71" s="40" t="e">
        <f t="shared" si="11"/>
        <v>#VALUE!</v>
      </c>
      <c r="BF71" s="40" t="e">
        <f t="shared" si="12"/>
        <v>#VALUE!</v>
      </c>
    </row>
    <row r="72" spans="1:58" x14ac:dyDescent="0.25">
      <c r="A72" s="9"/>
      <c r="B72" s="5">
        <v>44</v>
      </c>
      <c r="C72" s="233">
        <f t="shared" si="14"/>
        <v>43767</v>
      </c>
      <c r="D72" s="234"/>
      <c r="E72" s="234"/>
      <c r="F72" s="234"/>
      <c r="G72" s="234"/>
      <c r="H72" s="234"/>
      <c r="I72" s="234"/>
      <c r="J72" s="235"/>
      <c r="K72" s="9"/>
      <c r="L72" s="301" t="str">
        <f t="shared" si="6"/>
        <v/>
      </c>
      <c r="M72" s="302"/>
      <c r="N72" s="302"/>
      <c r="O72" s="302"/>
      <c r="P72" s="303"/>
      <c r="Q72" s="9"/>
      <c r="R72" s="289"/>
      <c r="S72" s="290"/>
      <c r="T72" s="290"/>
      <c r="U72" s="290"/>
      <c r="V72" s="291"/>
      <c r="W72" s="9"/>
      <c r="X72" s="277"/>
      <c r="Y72" s="278"/>
      <c r="Z72" s="278"/>
      <c r="AA72" s="278"/>
      <c r="AB72" s="278"/>
      <c r="AC72" s="278"/>
      <c r="AD72" s="278"/>
      <c r="AE72" s="279"/>
      <c r="AF72" s="9"/>
      <c r="AG72" s="233">
        <f t="shared" si="7"/>
        <v>43767</v>
      </c>
      <c r="AH72" s="234"/>
      <c r="AI72" s="234"/>
      <c r="AJ72" s="234"/>
      <c r="AK72" s="234"/>
      <c r="AL72" s="234"/>
      <c r="AM72" s="234"/>
      <c r="AN72" s="235"/>
      <c r="AO72" s="9"/>
      <c r="AP72" s="9"/>
      <c r="AQ72" s="9"/>
      <c r="AR72" s="9"/>
      <c r="AS72" s="9"/>
      <c r="AT72" s="9"/>
      <c r="BB72" s="74">
        <f t="shared" si="8"/>
        <v>43</v>
      </c>
      <c r="BD72" s="40">
        <f t="shared" si="10"/>
        <v>43767</v>
      </c>
      <c r="BE72" s="40" t="e">
        <f t="shared" si="11"/>
        <v>#VALUE!</v>
      </c>
      <c r="BF72" s="40" t="e">
        <f t="shared" si="12"/>
        <v>#VALUE!</v>
      </c>
    </row>
    <row r="73" spans="1:58" x14ac:dyDescent="0.25">
      <c r="A73" s="9"/>
      <c r="B73" s="5">
        <v>45</v>
      </c>
      <c r="C73" s="233">
        <f t="shared" si="14"/>
        <v>43774</v>
      </c>
      <c r="D73" s="234"/>
      <c r="E73" s="234"/>
      <c r="F73" s="234"/>
      <c r="G73" s="234"/>
      <c r="H73" s="234"/>
      <c r="I73" s="234"/>
      <c r="J73" s="235"/>
      <c r="K73" s="9"/>
      <c r="L73" s="301" t="str">
        <f t="shared" si="6"/>
        <v/>
      </c>
      <c r="M73" s="302"/>
      <c r="N73" s="302"/>
      <c r="O73" s="302"/>
      <c r="P73" s="303"/>
      <c r="Q73" s="9"/>
      <c r="R73" s="289"/>
      <c r="S73" s="290"/>
      <c r="T73" s="290"/>
      <c r="U73" s="290"/>
      <c r="V73" s="291"/>
      <c r="W73" s="9"/>
      <c r="X73" s="277"/>
      <c r="Y73" s="278"/>
      <c r="Z73" s="278"/>
      <c r="AA73" s="278"/>
      <c r="AB73" s="278"/>
      <c r="AC73" s="278"/>
      <c r="AD73" s="278"/>
      <c r="AE73" s="279"/>
      <c r="AF73" s="9"/>
      <c r="AG73" s="233">
        <f t="shared" si="7"/>
        <v>43774</v>
      </c>
      <c r="AH73" s="234"/>
      <c r="AI73" s="234"/>
      <c r="AJ73" s="234"/>
      <c r="AK73" s="234"/>
      <c r="AL73" s="234"/>
      <c r="AM73" s="234"/>
      <c r="AN73" s="235"/>
      <c r="AO73" s="9"/>
      <c r="AP73" s="9"/>
      <c r="AQ73" s="9"/>
      <c r="AR73" s="9"/>
      <c r="AS73" s="9"/>
      <c r="AT73" s="9"/>
      <c r="BB73" s="74">
        <f t="shared" si="8"/>
        <v>44</v>
      </c>
      <c r="BD73" s="40">
        <f t="shared" si="10"/>
        <v>43774</v>
      </c>
      <c r="BE73" s="40" t="e">
        <f t="shared" si="11"/>
        <v>#VALUE!</v>
      </c>
      <c r="BF73" s="40" t="e">
        <f t="shared" si="12"/>
        <v>#VALUE!</v>
      </c>
    </row>
    <row r="74" spans="1:58" x14ac:dyDescent="0.25">
      <c r="A74" s="9"/>
      <c r="B74" s="5">
        <v>46</v>
      </c>
      <c r="C74" s="233">
        <f t="shared" si="14"/>
        <v>43781</v>
      </c>
      <c r="D74" s="234"/>
      <c r="E74" s="234"/>
      <c r="F74" s="234"/>
      <c r="G74" s="234"/>
      <c r="H74" s="234"/>
      <c r="I74" s="234"/>
      <c r="J74" s="235"/>
      <c r="K74" s="9"/>
      <c r="L74" s="301" t="str">
        <f t="shared" si="6"/>
        <v/>
      </c>
      <c r="M74" s="302"/>
      <c r="N74" s="302"/>
      <c r="O74" s="302"/>
      <c r="P74" s="303"/>
      <c r="Q74" s="9"/>
      <c r="R74" s="289"/>
      <c r="S74" s="290"/>
      <c r="T74" s="290"/>
      <c r="U74" s="290"/>
      <c r="V74" s="291"/>
      <c r="W74" s="9"/>
      <c r="X74" s="277"/>
      <c r="Y74" s="278"/>
      <c r="Z74" s="278"/>
      <c r="AA74" s="278"/>
      <c r="AB74" s="278"/>
      <c r="AC74" s="278"/>
      <c r="AD74" s="278"/>
      <c r="AE74" s="279"/>
      <c r="AF74" s="9"/>
      <c r="AG74" s="233">
        <f t="shared" si="7"/>
        <v>43781</v>
      </c>
      <c r="AH74" s="234"/>
      <c r="AI74" s="234"/>
      <c r="AJ74" s="234"/>
      <c r="AK74" s="234"/>
      <c r="AL74" s="234"/>
      <c r="AM74" s="234"/>
      <c r="AN74" s="235"/>
      <c r="AO74" s="9"/>
      <c r="AP74" s="9"/>
      <c r="AQ74" s="9"/>
      <c r="AR74" s="9"/>
      <c r="AS74" s="9"/>
      <c r="AT74" s="9"/>
      <c r="BB74" s="74">
        <f t="shared" si="8"/>
        <v>45</v>
      </c>
      <c r="BD74" s="40">
        <f t="shared" si="10"/>
        <v>43781</v>
      </c>
      <c r="BE74" s="40" t="e">
        <f t="shared" si="11"/>
        <v>#VALUE!</v>
      </c>
      <c r="BF74" s="40" t="e">
        <f t="shared" si="12"/>
        <v>#VALUE!</v>
      </c>
    </row>
    <row r="75" spans="1:58" x14ac:dyDescent="0.25">
      <c r="A75" s="9"/>
      <c r="B75" s="5">
        <v>47</v>
      </c>
      <c r="C75" s="233">
        <f t="shared" si="14"/>
        <v>43788</v>
      </c>
      <c r="D75" s="234"/>
      <c r="E75" s="234"/>
      <c r="F75" s="234"/>
      <c r="G75" s="234"/>
      <c r="H75" s="234"/>
      <c r="I75" s="234"/>
      <c r="J75" s="235"/>
      <c r="K75" s="9"/>
      <c r="L75" s="301" t="str">
        <f t="shared" si="6"/>
        <v/>
      </c>
      <c r="M75" s="302"/>
      <c r="N75" s="302"/>
      <c r="O75" s="302"/>
      <c r="P75" s="303"/>
      <c r="Q75" s="9"/>
      <c r="R75" s="289"/>
      <c r="S75" s="290"/>
      <c r="T75" s="290"/>
      <c r="U75" s="290"/>
      <c r="V75" s="291"/>
      <c r="W75" s="9"/>
      <c r="X75" s="277"/>
      <c r="Y75" s="278"/>
      <c r="Z75" s="278"/>
      <c r="AA75" s="278"/>
      <c r="AB75" s="278"/>
      <c r="AC75" s="278"/>
      <c r="AD75" s="278"/>
      <c r="AE75" s="279"/>
      <c r="AF75" s="9"/>
      <c r="AG75" s="233">
        <f t="shared" si="7"/>
        <v>43788</v>
      </c>
      <c r="AH75" s="234"/>
      <c r="AI75" s="234"/>
      <c r="AJ75" s="234"/>
      <c r="AK75" s="234"/>
      <c r="AL75" s="234"/>
      <c r="AM75" s="234"/>
      <c r="AN75" s="235"/>
      <c r="AO75" s="9"/>
      <c r="AP75" s="9"/>
      <c r="AQ75" s="9"/>
      <c r="AR75" s="9"/>
      <c r="AS75" s="9"/>
      <c r="AT75" s="9"/>
      <c r="BB75" s="74">
        <f t="shared" si="8"/>
        <v>46</v>
      </c>
      <c r="BD75" s="40">
        <f t="shared" si="10"/>
        <v>43788</v>
      </c>
      <c r="BE75" s="40" t="e">
        <f t="shared" si="11"/>
        <v>#VALUE!</v>
      </c>
      <c r="BF75" s="40" t="e">
        <f t="shared" si="12"/>
        <v>#VALUE!</v>
      </c>
    </row>
    <row r="76" spans="1:58" x14ac:dyDescent="0.25">
      <c r="A76" s="9"/>
      <c r="B76" s="5">
        <v>48</v>
      </c>
      <c r="C76" s="233">
        <f t="shared" si="14"/>
        <v>43795</v>
      </c>
      <c r="D76" s="234"/>
      <c r="E76" s="234"/>
      <c r="F76" s="234"/>
      <c r="G76" s="234"/>
      <c r="H76" s="234"/>
      <c r="I76" s="234"/>
      <c r="J76" s="235"/>
      <c r="K76" s="9"/>
      <c r="L76" s="301" t="str">
        <f t="shared" si="6"/>
        <v/>
      </c>
      <c r="M76" s="302"/>
      <c r="N76" s="302"/>
      <c r="O76" s="302"/>
      <c r="P76" s="303"/>
      <c r="Q76" s="9"/>
      <c r="R76" s="289"/>
      <c r="S76" s="290"/>
      <c r="T76" s="290"/>
      <c r="U76" s="290"/>
      <c r="V76" s="291"/>
      <c r="W76" s="9"/>
      <c r="X76" s="277"/>
      <c r="Y76" s="278"/>
      <c r="Z76" s="278"/>
      <c r="AA76" s="278"/>
      <c r="AB76" s="278"/>
      <c r="AC76" s="278"/>
      <c r="AD76" s="278"/>
      <c r="AE76" s="279"/>
      <c r="AF76" s="9"/>
      <c r="AG76" s="233">
        <f t="shared" si="7"/>
        <v>43795</v>
      </c>
      <c r="AH76" s="234"/>
      <c r="AI76" s="234"/>
      <c r="AJ76" s="234"/>
      <c r="AK76" s="234"/>
      <c r="AL76" s="234"/>
      <c r="AM76" s="234"/>
      <c r="AN76" s="235"/>
      <c r="AO76" s="9"/>
      <c r="AP76" s="9"/>
      <c r="AQ76" s="9"/>
      <c r="AR76" s="9"/>
      <c r="AS76" s="9"/>
      <c r="AT76" s="9"/>
      <c r="BB76" s="74">
        <f t="shared" si="8"/>
        <v>47</v>
      </c>
      <c r="BD76" s="40">
        <f t="shared" si="10"/>
        <v>43795</v>
      </c>
      <c r="BE76" s="40" t="e">
        <f t="shared" si="11"/>
        <v>#VALUE!</v>
      </c>
      <c r="BF76" s="40" t="e">
        <f t="shared" si="12"/>
        <v>#VALUE!</v>
      </c>
    </row>
    <row r="77" spans="1:58" x14ac:dyDescent="0.25">
      <c r="A77" s="9"/>
      <c r="B77" s="5">
        <v>49</v>
      </c>
      <c r="C77" s="233">
        <f t="shared" si="14"/>
        <v>43802</v>
      </c>
      <c r="D77" s="234"/>
      <c r="E77" s="234"/>
      <c r="F77" s="234"/>
      <c r="G77" s="234"/>
      <c r="H77" s="234"/>
      <c r="I77" s="234"/>
      <c r="J77" s="235"/>
      <c r="K77" s="9"/>
      <c r="L77" s="301" t="str">
        <f t="shared" si="6"/>
        <v/>
      </c>
      <c r="M77" s="302"/>
      <c r="N77" s="302"/>
      <c r="O77" s="302"/>
      <c r="P77" s="303"/>
      <c r="Q77" s="9"/>
      <c r="R77" s="289"/>
      <c r="S77" s="290"/>
      <c r="T77" s="290"/>
      <c r="U77" s="290"/>
      <c r="V77" s="291"/>
      <c r="W77" s="9"/>
      <c r="X77" s="277"/>
      <c r="Y77" s="278"/>
      <c r="Z77" s="278"/>
      <c r="AA77" s="278"/>
      <c r="AB77" s="278"/>
      <c r="AC77" s="278"/>
      <c r="AD77" s="278"/>
      <c r="AE77" s="279"/>
      <c r="AF77" s="9"/>
      <c r="AG77" s="233">
        <f t="shared" si="7"/>
        <v>43802</v>
      </c>
      <c r="AH77" s="234"/>
      <c r="AI77" s="234"/>
      <c r="AJ77" s="234"/>
      <c r="AK77" s="234"/>
      <c r="AL77" s="234"/>
      <c r="AM77" s="234"/>
      <c r="AN77" s="235"/>
      <c r="AO77" s="9"/>
      <c r="AP77" s="9"/>
      <c r="AQ77" s="9"/>
      <c r="AR77" s="9"/>
      <c r="AS77" s="9"/>
      <c r="AT77" s="9"/>
      <c r="BB77" s="74">
        <f t="shared" si="8"/>
        <v>48</v>
      </c>
      <c r="BD77" s="40">
        <f t="shared" si="10"/>
        <v>43802</v>
      </c>
      <c r="BE77" s="40" t="e">
        <f t="shared" si="11"/>
        <v>#VALUE!</v>
      </c>
      <c r="BF77" s="40" t="e">
        <f t="shared" si="12"/>
        <v>#VALUE!</v>
      </c>
    </row>
    <row r="78" spans="1:58" x14ac:dyDescent="0.25">
      <c r="A78" s="9"/>
      <c r="B78" s="5">
        <v>50</v>
      </c>
      <c r="C78" s="233">
        <f t="shared" si="14"/>
        <v>43809</v>
      </c>
      <c r="D78" s="234"/>
      <c r="E78" s="234"/>
      <c r="F78" s="234"/>
      <c r="G78" s="234"/>
      <c r="H78" s="234"/>
      <c r="I78" s="234"/>
      <c r="J78" s="235"/>
      <c r="K78" s="9"/>
      <c r="L78" s="301" t="str">
        <f t="shared" si="6"/>
        <v/>
      </c>
      <c r="M78" s="302"/>
      <c r="N78" s="302"/>
      <c r="O78" s="302"/>
      <c r="P78" s="303"/>
      <c r="Q78" s="9"/>
      <c r="R78" s="289"/>
      <c r="S78" s="290"/>
      <c r="T78" s="290"/>
      <c r="U78" s="290"/>
      <c r="V78" s="291"/>
      <c r="W78" s="9"/>
      <c r="X78" s="277"/>
      <c r="Y78" s="278"/>
      <c r="Z78" s="278"/>
      <c r="AA78" s="278"/>
      <c r="AB78" s="278"/>
      <c r="AC78" s="278"/>
      <c r="AD78" s="278"/>
      <c r="AE78" s="279"/>
      <c r="AF78" s="9"/>
      <c r="AG78" s="233">
        <f t="shared" si="7"/>
        <v>43809</v>
      </c>
      <c r="AH78" s="234"/>
      <c r="AI78" s="234"/>
      <c r="AJ78" s="234"/>
      <c r="AK78" s="234"/>
      <c r="AL78" s="234"/>
      <c r="AM78" s="234"/>
      <c r="AN78" s="235"/>
      <c r="AO78" s="9"/>
      <c r="AP78" s="9"/>
      <c r="AQ78" s="9"/>
      <c r="AR78" s="9"/>
      <c r="AS78" s="9"/>
      <c r="AT78" s="9"/>
      <c r="BB78" s="74">
        <f t="shared" si="8"/>
        <v>49</v>
      </c>
      <c r="BD78" s="40">
        <f t="shared" si="10"/>
        <v>43809</v>
      </c>
      <c r="BE78" s="40" t="e">
        <f t="shared" si="11"/>
        <v>#VALUE!</v>
      </c>
      <c r="BF78" s="40" t="e">
        <f t="shared" si="12"/>
        <v>#VALUE!</v>
      </c>
    </row>
    <row r="79" spans="1:58" x14ac:dyDescent="0.25">
      <c r="A79" s="9"/>
      <c r="B79" s="5">
        <v>51</v>
      </c>
      <c r="C79" s="233">
        <f t="shared" si="14"/>
        <v>43816</v>
      </c>
      <c r="D79" s="234"/>
      <c r="E79" s="234"/>
      <c r="F79" s="234"/>
      <c r="G79" s="234"/>
      <c r="H79" s="234"/>
      <c r="I79" s="234"/>
      <c r="J79" s="235"/>
      <c r="K79" s="9"/>
      <c r="L79" s="301" t="str">
        <f t="shared" si="6"/>
        <v/>
      </c>
      <c r="M79" s="302"/>
      <c r="N79" s="302"/>
      <c r="O79" s="302"/>
      <c r="P79" s="303"/>
      <c r="Q79" s="9"/>
      <c r="R79" s="289"/>
      <c r="S79" s="290"/>
      <c r="T79" s="290"/>
      <c r="U79" s="290"/>
      <c r="V79" s="291"/>
      <c r="W79" s="9"/>
      <c r="X79" s="277"/>
      <c r="Y79" s="278"/>
      <c r="Z79" s="278"/>
      <c r="AA79" s="278"/>
      <c r="AB79" s="278"/>
      <c r="AC79" s="278"/>
      <c r="AD79" s="278"/>
      <c r="AE79" s="279"/>
      <c r="AF79" s="9"/>
      <c r="AG79" s="233">
        <f t="shared" si="7"/>
        <v>43816</v>
      </c>
      <c r="AH79" s="234"/>
      <c r="AI79" s="234"/>
      <c r="AJ79" s="234"/>
      <c r="AK79" s="234"/>
      <c r="AL79" s="234"/>
      <c r="AM79" s="234"/>
      <c r="AN79" s="235"/>
      <c r="AO79" s="9"/>
      <c r="AP79" s="9"/>
      <c r="AQ79" s="9"/>
      <c r="AR79" s="9"/>
      <c r="AS79" s="9"/>
      <c r="AT79" s="9"/>
      <c r="BB79" s="74">
        <f t="shared" si="8"/>
        <v>50</v>
      </c>
      <c r="BD79" s="40">
        <f t="shared" si="10"/>
        <v>43816</v>
      </c>
      <c r="BE79" s="40" t="e">
        <f t="shared" si="11"/>
        <v>#VALUE!</v>
      </c>
      <c r="BF79" s="40" t="e">
        <f t="shared" si="12"/>
        <v>#VALUE!</v>
      </c>
    </row>
    <row r="80" spans="1:58" x14ac:dyDescent="0.25">
      <c r="A80" s="9"/>
      <c r="B80" s="5">
        <v>52</v>
      </c>
      <c r="C80" s="233">
        <f t="shared" si="14"/>
        <v>43823</v>
      </c>
      <c r="D80" s="234"/>
      <c r="E80" s="234"/>
      <c r="F80" s="234"/>
      <c r="G80" s="234"/>
      <c r="H80" s="234"/>
      <c r="I80" s="234"/>
      <c r="J80" s="235"/>
      <c r="K80" s="9"/>
      <c r="L80" s="301" t="str">
        <f t="shared" si="6"/>
        <v/>
      </c>
      <c r="M80" s="302"/>
      <c r="N80" s="302"/>
      <c r="O80" s="302"/>
      <c r="P80" s="303"/>
      <c r="Q80" s="9"/>
      <c r="R80" s="289" t="s">
        <v>53</v>
      </c>
      <c r="S80" s="290"/>
      <c r="T80" s="290"/>
      <c r="U80" s="290"/>
      <c r="V80" s="291"/>
      <c r="W80" s="9"/>
      <c r="X80" s="277"/>
      <c r="Y80" s="278"/>
      <c r="Z80" s="278"/>
      <c r="AA80" s="278"/>
      <c r="AB80" s="278"/>
      <c r="AC80" s="278"/>
      <c r="AD80" s="278"/>
      <c r="AE80" s="279"/>
      <c r="AF80" s="9"/>
      <c r="AG80" s="233" t="str">
        <f t="shared" si="7"/>
        <v/>
      </c>
      <c r="AH80" s="234"/>
      <c r="AI80" s="234"/>
      <c r="AJ80" s="234"/>
      <c r="AK80" s="234"/>
      <c r="AL80" s="234"/>
      <c r="AM80" s="234"/>
      <c r="AN80" s="235"/>
      <c r="AO80" s="9"/>
      <c r="AP80" s="9"/>
      <c r="AQ80" s="9"/>
      <c r="AR80" s="9"/>
      <c r="AS80" s="9"/>
      <c r="AT80" s="9"/>
      <c r="BB80" s="74" t="str">
        <f t="shared" si="8"/>
        <v/>
      </c>
      <c r="BD80" s="40">
        <f t="shared" si="10"/>
        <v>43823</v>
      </c>
      <c r="BE80" s="40" t="e">
        <f t="shared" si="11"/>
        <v>#VALUE!</v>
      </c>
      <c r="BF80" s="40" t="e">
        <f t="shared" si="12"/>
        <v>#VALUE!</v>
      </c>
    </row>
    <row r="81" spans="1:58" x14ac:dyDescent="0.25">
      <c r="A81" s="9"/>
      <c r="B81" s="5">
        <v>53</v>
      </c>
      <c r="C81" s="233">
        <f t="shared" si="14"/>
        <v>43830</v>
      </c>
      <c r="D81" s="234"/>
      <c r="E81" s="234"/>
      <c r="F81" s="234"/>
      <c r="G81" s="234"/>
      <c r="H81" s="234"/>
      <c r="I81" s="234"/>
      <c r="J81" s="235"/>
      <c r="K81" s="9"/>
      <c r="L81" s="301" t="str">
        <f t="shared" si="6"/>
        <v/>
      </c>
      <c r="M81" s="302"/>
      <c r="N81" s="302"/>
      <c r="O81" s="302"/>
      <c r="P81" s="303"/>
      <c r="Q81" s="9"/>
      <c r="R81" s="289"/>
      <c r="S81" s="290"/>
      <c r="T81" s="290"/>
      <c r="U81" s="290"/>
      <c r="V81" s="291"/>
      <c r="W81" s="9"/>
      <c r="X81" s="277"/>
      <c r="Y81" s="278"/>
      <c r="Z81" s="278"/>
      <c r="AA81" s="278"/>
      <c r="AB81" s="278"/>
      <c r="AC81" s="278"/>
      <c r="AD81" s="278"/>
      <c r="AE81" s="279"/>
      <c r="AF81" s="9"/>
      <c r="AG81" s="233">
        <f t="shared" si="7"/>
        <v>43830</v>
      </c>
      <c r="AH81" s="234"/>
      <c r="AI81" s="234"/>
      <c r="AJ81" s="234"/>
      <c r="AK81" s="234"/>
      <c r="AL81" s="234"/>
      <c r="AM81" s="234"/>
      <c r="AN81" s="235"/>
      <c r="AO81" s="9"/>
      <c r="AP81" s="9"/>
      <c r="AQ81" s="9"/>
      <c r="AR81" s="9"/>
      <c r="AS81" s="9"/>
      <c r="AT81" s="9"/>
      <c r="BB81" s="74">
        <f t="shared" si="8"/>
        <v>51</v>
      </c>
      <c r="BD81" s="40">
        <f t="shared" si="10"/>
        <v>43830</v>
      </c>
      <c r="BE81" s="40" t="e">
        <f t="shared" si="11"/>
        <v>#VALUE!</v>
      </c>
      <c r="BF81" s="40" t="e">
        <f t="shared" si="12"/>
        <v>#VALUE!</v>
      </c>
    </row>
    <row r="82" spans="1:58" x14ac:dyDescent="0.25">
      <c r="A82" s="9"/>
      <c r="B82" s="6">
        <v>54</v>
      </c>
      <c r="C82" s="250" t="str">
        <f t="shared" si="14"/>
        <v/>
      </c>
      <c r="D82" s="251"/>
      <c r="E82" s="251"/>
      <c r="F82" s="251"/>
      <c r="G82" s="251"/>
      <c r="H82" s="251"/>
      <c r="I82" s="251"/>
      <c r="J82" s="252"/>
      <c r="K82" s="9"/>
      <c r="L82" s="304" t="str">
        <f t="shared" si="6"/>
        <v/>
      </c>
      <c r="M82" s="305"/>
      <c r="N82" s="305"/>
      <c r="O82" s="305"/>
      <c r="P82" s="306"/>
      <c r="Q82" s="9"/>
      <c r="R82" s="292"/>
      <c r="S82" s="293"/>
      <c r="T82" s="293"/>
      <c r="U82" s="293"/>
      <c r="V82" s="294"/>
      <c r="W82" s="9"/>
      <c r="X82" s="280"/>
      <c r="Y82" s="281"/>
      <c r="Z82" s="281"/>
      <c r="AA82" s="281"/>
      <c r="AB82" s="281"/>
      <c r="AC82" s="281"/>
      <c r="AD82" s="281"/>
      <c r="AE82" s="282"/>
      <c r="AF82" s="9"/>
      <c r="AG82" s="250" t="str">
        <f t="shared" si="7"/>
        <v/>
      </c>
      <c r="AH82" s="251"/>
      <c r="AI82" s="251"/>
      <c r="AJ82" s="251"/>
      <c r="AK82" s="251"/>
      <c r="AL82" s="251"/>
      <c r="AM82" s="251"/>
      <c r="AN82" s="252"/>
      <c r="AO82" s="9"/>
      <c r="AP82" s="9"/>
      <c r="AQ82" s="9"/>
      <c r="AR82" s="9"/>
      <c r="AS82" s="9"/>
      <c r="AT82" s="9"/>
      <c r="BB82" s="75" t="str">
        <f t="shared" si="8"/>
        <v/>
      </c>
      <c r="BD82" s="41">
        <f t="shared" si="10"/>
        <v>43837</v>
      </c>
      <c r="BE82" s="41" t="e">
        <f t="shared" si="11"/>
        <v>#VALUE!</v>
      </c>
      <c r="BF82" s="41" t="e">
        <f t="shared" si="12"/>
        <v>#VALUE!</v>
      </c>
    </row>
    <row r="83" spans="1:58"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row>
    <row r="84" spans="1:58"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row>
    <row r="85" spans="1:58"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row>
    <row r="86" spans="1:58" x14ac:dyDescent="0.25">
      <c r="A86" s="9"/>
      <c r="B86" s="262" t="s">
        <v>133</v>
      </c>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4"/>
      <c r="AT86" s="9"/>
    </row>
    <row r="87" spans="1:58" x14ac:dyDescent="0.25">
      <c r="A87" s="9"/>
      <c r="B87" s="265"/>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7"/>
      <c r="AT87" s="9"/>
    </row>
    <row r="88" spans="1:58" x14ac:dyDescent="0.25">
      <c r="A88" s="9"/>
      <c r="B88" s="265"/>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7"/>
      <c r="AT88" s="9"/>
    </row>
    <row r="89" spans="1:58" x14ac:dyDescent="0.25">
      <c r="A89" s="9"/>
      <c r="B89" s="268"/>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70"/>
      <c r="AT89" s="9"/>
    </row>
    <row r="90" spans="1:58"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row>
    <row r="91" spans="1:58" x14ac:dyDescent="0.25">
      <c r="A91" s="9"/>
      <c r="B91" s="9"/>
      <c r="C91" s="9"/>
      <c r="D91" s="9"/>
      <c r="E91" s="9"/>
      <c r="F91" s="9"/>
      <c r="G91" s="9"/>
      <c r="H91" s="9"/>
      <c r="I91" s="9"/>
      <c r="J91" s="9"/>
      <c r="K91" s="9"/>
      <c r="L91" s="9"/>
      <c r="M91" s="9"/>
      <c r="N91" s="9"/>
      <c r="O91" s="9"/>
      <c r="P91" s="9"/>
      <c r="Q91" s="9"/>
      <c r="R91" s="9"/>
      <c r="S91" s="253" t="s">
        <v>51</v>
      </c>
      <c r="T91" s="253"/>
      <c r="U91" s="253"/>
      <c r="V91" s="9"/>
      <c r="W91" s="9"/>
      <c r="X91" s="9"/>
      <c r="Y91" s="9"/>
      <c r="Z91" s="9"/>
      <c r="AA91" s="9"/>
      <c r="AB91" s="9"/>
      <c r="AC91" s="9"/>
      <c r="AD91" s="9"/>
      <c r="AE91" s="9"/>
      <c r="AF91" s="9"/>
      <c r="AG91" s="9"/>
      <c r="AH91" s="9"/>
      <c r="AI91" s="9"/>
      <c r="AJ91" s="9"/>
      <c r="AK91" s="9"/>
      <c r="AL91" s="9"/>
      <c r="AM91" s="9"/>
      <c r="AN91" s="9"/>
      <c r="AO91" s="9"/>
      <c r="AP91" s="9"/>
      <c r="AQ91" s="9"/>
      <c r="AR91" s="9"/>
      <c r="AS91" s="9"/>
      <c r="AT91" s="9"/>
    </row>
    <row r="92" spans="1:58" ht="15" customHeight="1" x14ac:dyDescent="0.25">
      <c r="A92" s="9"/>
      <c r="B92" s="254" t="s">
        <v>14</v>
      </c>
      <c r="C92" s="254"/>
      <c r="D92" s="254"/>
      <c r="E92" s="254"/>
      <c r="F92" s="254"/>
      <c r="G92" s="254"/>
      <c r="H92" s="254"/>
      <c r="I92" s="254"/>
      <c r="J92" s="254"/>
      <c r="K92" s="254"/>
      <c r="L92" s="254"/>
      <c r="M92" s="254"/>
      <c r="N92" s="254"/>
      <c r="O92" s="254"/>
      <c r="P92" s="254"/>
      <c r="Q92" s="254"/>
      <c r="R92" s="254"/>
      <c r="S92" s="271"/>
      <c r="T92" s="272"/>
      <c r="U92" s="273"/>
      <c r="V92" s="237" t="s">
        <v>15</v>
      </c>
      <c r="W92" s="238"/>
      <c r="X92" s="238"/>
      <c r="Y92" s="238"/>
      <c r="Z92" s="238"/>
      <c r="AA92" s="238"/>
      <c r="AB92" s="238"/>
      <c r="AC92" s="238"/>
      <c r="AD92" s="238"/>
      <c r="AE92" s="9"/>
      <c r="AF92" s="9"/>
      <c r="AG92" s="9"/>
      <c r="AH92" s="9"/>
      <c r="AI92" s="249" t="s">
        <v>100</v>
      </c>
      <c r="AJ92" s="249"/>
      <c r="AK92" s="249"/>
      <c r="AL92" s="249"/>
      <c r="AM92" s="249"/>
      <c r="AN92" s="249"/>
      <c r="AO92" s="249"/>
      <c r="AP92" s="249"/>
      <c r="AQ92" s="9"/>
      <c r="AR92" s="261" t="str">
        <f>IF(OR($S$92="", ISNUMBER($S$92)=FALSE), $AZ$17, $AZ$16)</f>
        <v>✕</v>
      </c>
      <c r="AS92" s="261"/>
      <c r="AT92" s="9"/>
    </row>
    <row r="93" spans="1:58" ht="15" customHeight="1" x14ac:dyDescent="0.25">
      <c r="A93" s="9"/>
      <c r="B93" s="254"/>
      <c r="C93" s="254"/>
      <c r="D93" s="254"/>
      <c r="E93" s="254"/>
      <c r="F93" s="254"/>
      <c r="G93" s="254"/>
      <c r="H93" s="254"/>
      <c r="I93" s="254"/>
      <c r="J93" s="254"/>
      <c r="K93" s="254"/>
      <c r="L93" s="254"/>
      <c r="M93" s="254"/>
      <c r="N93" s="254"/>
      <c r="O93" s="254"/>
      <c r="P93" s="254"/>
      <c r="Q93" s="254"/>
      <c r="R93" s="254"/>
      <c r="S93" s="274"/>
      <c r="T93" s="275"/>
      <c r="U93" s="276"/>
      <c r="V93" s="237"/>
      <c r="W93" s="238"/>
      <c r="X93" s="238"/>
      <c r="Y93" s="238"/>
      <c r="Z93" s="238"/>
      <c r="AA93" s="238"/>
      <c r="AB93" s="238"/>
      <c r="AC93" s="238"/>
      <c r="AD93" s="238"/>
      <c r="AE93" s="9"/>
      <c r="AF93" s="9"/>
      <c r="AG93" s="9"/>
      <c r="AH93" s="9"/>
      <c r="AI93" s="249"/>
      <c r="AJ93" s="249"/>
      <c r="AK93" s="249"/>
      <c r="AL93" s="249"/>
      <c r="AM93" s="249"/>
      <c r="AN93" s="249"/>
      <c r="AO93" s="249"/>
      <c r="AP93" s="249"/>
      <c r="AQ93" s="9"/>
      <c r="AR93" s="261"/>
      <c r="AS93" s="261"/>
      <c r="AT93" s="9"/>
    </row>
    <row r="94" spans="1:58"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row>
    <row r="95" spans="1:58" x14ac:dyDescent="0.25">
      <c r="A95" s="9"/>
      <c r="B95" s="9"/>
      <c r="C95" s="9"/>
      <c r="D95" s="9"/>
      <c r="E95" s="9"/>
      <c r="F95" s="9"/>
      <c r="G95" s="9"/>
      <c r="H95" s="9"/>
      <c r="I95" s="9"/>
      <c r="J95" s="9"/>
      <c r="K95" s="9"/>
      <c r="L95" s="9"/>
      <c r="M95" s="9"/>
      <c r="N95" s="9"/>
      <c r="O95" s="9"/>
      <c r="P95" s="9"/>
      <c r="Q95" s="9"/>
      <c r="R95" s="9"/>
      <c r="S95" s="253" t="s">
        <v>22</v>
      </c>
      <c r="T95" s="253"/>
      <c r="U95" s="253"/>
      <c r="V95" s="9"/>
      <c r="W95" s="9"/>
      <c r="X95" s="9"/>
      <c r="Y95" s="9"/>
      <c r="Z95" s="9"/>
      <c r="AA95" s="9"/>
      <c r="AB95" s="9"/>
      <c r="AC95" s="9"/>
      <c r="AD95" s="9"/>
      <c r="AE95" s="9"/>
      <c r="AF95" s="9"/>
      <c r="AG95" s="9"/>
      <c r="AH95" s="9"/>
      <c r="AI95" s="9"/>
      <c r="AJ95" s="9"/>
      <c r="AK95" s="9"/>
      <c r="AL95" s="9"/>
      <c r="AM95" s="9"/>
      <c r="AN95" s="9"/>
      <c r="AO95" s="9"/>
      <c r="AP95" s="9"/>
      <c r="AQ95" s="9"/>
      <c r="AR95" s="9"/>
      <c r="AS95" s="9"/>
      <c r="AT95" s="9"/>
    </row>
    <row r="96" spans="1:58" ht="15" customHeight="1" x14ac:dyDescent="0.25">
      <c r="A96" s="9"/>
      <c r="B96" s="254" t="s">
        <v>14</v>
      </c>
      <c r="C96" s="254"/>
      <c r="D96" s="254"/>
      <c r="E96" s="254"/>
      <c r="F96" s="254"/>
      <c r="G96" s="254"/>
      <c r="H96" s="254"/>
      <c r="I96" s="254"/>
      <c r="J96" s="254"/>
      <c r="K96" s="254"/>
      <c r="L96" s="254"/>
      <c r="M96" s="254"/>
      <c r="N96" s="254"/>
      <c r="O96" s="254"/>
      <c r="P96" s="254"/>
      <c r="Q96" s="254"/>
      <c r="R96" s="254"/>
      <c r="S96" s="255"/>
      <c r="T96" s="256"/>
      <c r="U96" s="257"/>
      <c r="V96" s="237" t="s">
        <v>136</v>
      </c>
      <c r="W96" s="238"/>
      <c r="X96" s="238"/>
      <c r="Y96" s="238"/>
      <c r="Z96" s="238"/>
      <c r="AA96" s="238"/>
      <c r="AB96" s="238"/>
      <c r="AC96" s="238"/>
      <c r="AD96" s="238"/>
      <c r="AE96" s="238"/>
      <c r="AF96" s="238"/>
      <c r="AG96" s="238"/>
      <c r="AH96" s="9"/>
      <c r="AI96" s="249" t="s">
        <v>101</v>
      </c>
      <c r="AJ96" s="249"/>
      <c r="AK96" s="249"/>
      <c r="AL96" s="249"/>
      <c r="AM96" s="249"/>
      <c r="AN96" s="249"/>
      <c r="AO96" s="249"/>
      <c r="AP96" s="249"/>
      <c r="AQ96" s="9"/>
      <c r="AR96" s="261" t="str">
        <f>IF(OR($S$96="", ISNUMBER($S$96)=FALSE), $AZ$17, $AZ$16)</f>
        <v>✕</v>
      </c>
      <c r="AS96" s="261"/>
      <c r="AT96" s="9"/>
    </row>
    <row r="97" spans="1:46" ht="15" customHeight="1" x14ac:dyDescent="0.25">
      <c r="A97" s="9"/>
      <c r="B97" s="254"/>
      <c r="C97" s="254"/>
      <c r="D97" s="254"/>
      <c r="E97" s="254"/>
      <c r="F97" s="254"/>
      <c r="G97" s="254"/>
      <c r="H97" s="254"/>
      <c r="I97" s="254"/>
      <c r="J97" s="254"/>
      <c r="K97" s="254"/>
      <c r="L97" s="254"/>
      <c r="M97" s="254"/>
      <c r="N97" s="254"/>
      <c r="O97" s="254"/>
      <c r="P97" s="254"/>
      <c r="Q97" s="254"/>
      <c r="R97" s="254"/>
      <c r="S97" s="258"/>
      <c r="T97" s="259"/>
      <c r="U97" s="260"/>
      <c r="V97" s="237"/>
      <c r="W97" s="238"/>
      <c r="X97" s="238"/>
      <c r="Y97" s="238"/>
      <c r="Z97" s="238"/>
      <c r="AA97" s="238"/>
      <c r="AB97" s="238"/>
      <c r="AC97" s="238"/>
      <c r="AD97" s="238"/>
      <c r="AE97" s="238"/>
      <c r="AF97" s="238"/>
      <c r="AG97" s="238"/>
      <c r="AH97" s="9"/>
      <c r="AI97" s="249"/>
      <c r="AJ97" s="249"/>
      <c r="AK97" s="249"/>
      <c r="AL97" s="249"/>
      <c r="AM97" s="249"/>
      <c r="AN97" s="249"/>
      <c r="AO97" s="249"/>
      <c r="AP97" s="249"/>
      <c r="AQ97" s="9"/>
      <c r="AR97" s="261"/>
      <c r="AS97" s="261"/>
      <c r="AT97" s="9"/>
    </row>
    <row r="98" spans="1:4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row>
    <row r="99" spans="1:46" x14ac:dyDescent="0.25">
      <c r="A99" s="9"/>
      <c r="B99" s="9"/>
      <c r="C99" s="9"/>
      <c r="D99" s="9"/>
      <c r="E99" s="9"/>
      <c r="F99" s="9"/>
      <c r="G99" s="9"/>
      <c r="H99" s="9"/>
      <c r="I99" s="9"/>
      <c r="J99" s="9"/>
      <c r="K99" s="9"/>
      <c r="L99" s="9"/>
      <c r="M99" s="9"/>
      <c r="N99" s="9"/>
      <c r="O99" s="9"/>
      <c r="P99" s="9"/>
      <c r="Q99" s="9"/>
      <c r="R99" s="9"/>
      <c r="S99" s="253" t="s">
        <v>22</v>
      </c>
      <c r="T99" s="253"/>
      <c r="U99" s="253"/>
      <c r="V99" s="9"/>
      <c r="W99" s="9"/>
      <c r="X99" s="9"/>
      <c r="Y99" s="9"/>
      <c r="Z99" s="9"/>
      <c r="AA99" s="9"/>
      <c r="AB99" s="9"/>
      <c r="AC99" s="9"/>
      <c r="AD99" s="9"/>
      <c r="AE99" s="9"/>
      <c r="AF99" s="9"/>
      <c r="AG99" s="9"/>
      <c r="AH99" s="9"/>
      <c r="AI99" s="9"/>
      <c r="AJ99" s="9"/>
      <c r="AK99" s="9"/>
      <c r="AL99" s="9"/>
      <c r="AM99" s="9"/>
      <c r="AN99" s="9"/>
      <c r="AO99" s="9"/>
      <c r="AP99" s="9"/>
      <c r="AQ99" s="9"/>
      <c r="AR99" s="9"/>
      <c r="AS99" s="9"/>
      <c r="AT99" s="9"/>
    </row>
    <row r="100" spans="1:46" ht="15" customHeight="1" x14ac:dyDescent="0.25">
      <c r="A100" s="9"/>
      <c r="B100" s="254" t="s">
        <v>16</v>
      </c>
      <c r="C100" s="254"/>
      <c r="D100" s="254"/>
      <c r="E100" s="254"/>
      <c r="F100" s="254"/>
      <c r="G100" s="254"/>
      <c r="H100" s="254"/>
      <c r="I100" s="254"/>
      <c r="J100" s="254"/>
      <c r="K100" s="254"/>
      <c r="L100" s="254"/>
      <c r="M100" s="254"/>
      <c r="N100" s="254"/>
      <c r="O100" s="254"/>
      <c r="P100" s="254"/>
      <c r="Q100" s="254"/>
      <c r="R100" s="254"/>
      <c r="S100" s="255"/>
      <c r="T100" s="256"/>
      <c r="U100" s="257"/>
      <c r="V100" s="237" t="s">
        <v>137</v>
      </c>
      <c r="W100" s="238"/>
      <c r="X100" s="238"/>
      <c r="Y100" s="238"/>
      <c r="Z100" s="238"/>
      <c r="AA100" s="238"/>
      <c r="AB100" s="238"/>
      <c r="AC100" s="238"/>
      <c r="AD100" s="238"/>
      <c r="AE100" s="10"/>
      <c r="AF100" s="10"/>
      <c r="AG100" s="10"/>
      <c r="AH100" s="9"/>
      <c r="AI100" s="249" t="s">
        <v>102</v>
      </c>
      <c r="AJ100" s="249"/>
      <c r="AK100" s="249"/>
      <c r="AL100" s="249"/>
      <c r="AM100" s="249"/>
      <c r="AN100" s="249"/>
      <c r="AO100" s="249"/>
      <c r="AP100" s="249"/>
      <c r="AQ100" s="9"/>
      <c r="AR100" s="261" t="str">
        <f>IF(OR($S$100="", ISNUMBER($S$100)=FALSE), $AZ$17, $AZ$16)</f>
        <v>✕</v>
      </c>
      <c r="AS100" s="261"/>
      <c r="AT100" s="9"/>
    </row>
    <row r="101" spans="1:46" ht="15" customHeight="1" x14ac:dyDescent="0.25">
      <c r="A101" s="9"/>
      <c r="B101" s="254"/>
      <c r="C101" s="254"/>
      <c r="D101" s="254"/>
      <c r="E101" s="254"/>
      <c r="F101" s="254"/>
      <c r="G101" s="254"/>
      <c r="H101" s="254"/>
      <c r="I101" s="254"/>
      <c r="J101" s="254"/>
      <c r="K101" s="254"/>
      <c r="L101" s="254"/>
      <c r="M101" s="254"/>
      <c r="N101" s="254"/>
      <c r="O101" s="254"/>
      <c r="P101" s="254"/>
      <c r="Q101" s="254"/>
      <c r="R101" s="254"/>
      <c r="S101" s="258"/>
      <c r="T101" s="259"/>
      <c r="U101" s="260"/>
      <c r="V101" s="237"/>
      <c r="W101" s="238"/>
      <c r="X101" s="238"/>
      <c r="Y101" s="238"/>
      <c r="Z101" s="238"/>
      <c r="AA101" s="238"/>
      <c r="AB101" s="238"/>
      <c r="AC101" s="238"/>
      <c r="AD101" s="238"/>
      <c r="AE101" s="10"/>
      <c r="AF101" s="10"/>
      <c r="AG101" s="10"/>
      <c r="AH101" s="9"/>
      <c r="AI101" s="249"/>
      <c r="AJ101" s="249"/>
      <c r="AK101" s="249"/>
      <c r="AL101" s="249"/>
      <c r="AM101" s="249"/>
      <c r="AN101" s="249"/>
      <c r="AO101" s="249"/>
      <c r="AP101" s="249"/>
      <c r="AQ101" s="9"/>
      <c r="AR101" s="261"/>
      <c r="AS101" s="261"/>
      <c r="AT101" s="9"/>
    </row>
    <row r="102" spans="1:4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row>
    <row r="103" spans="1:4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row>
    <row r="104" spans="1:46" x14ac:dyDescent="0.25">
      <c r="A104" s="9"/>
      <c r="B104" s="240" t="s">
        <v>131</v>
      </c>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2"/>
      <c r="AT104" s="9"/>
    </row>
    <row r="105" spans="1:46" x14ac:dyDescent="0.25">
      <c r="A105" s="9"/>
      <c r="B105" s="243"/>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5"/>
      <c r="AT105" s="9"/>
    </row>
    <row r="106" spans="1:46" x14ac:dyDescent="0.25">
      <c r="A106" s="9"/>
      <c r="B106" s="243"/>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5"/>
      <c r="AT106" s="9"/>
    </row>
    <row r="107" spans="1:46" x14ac:dyDescent="0.25">
      <c r="A107" s="9"/>
      <c r="B107" s="246"/>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8"/>
      <c r="AT107" s="9"/>
    </row>
    <row r="108" spans="1:4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row>
    <row r="109" spans="1:4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row>
    <row r="110" spans="1:46" x14ac:dyDescent="0.25">
      <c r="A110" s="9"/>
      <c r="B110" s="224" t="s">
        <v>18</v>
      </c>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6"/>
      <c r="AT110" s="9"/>
    </row>
    <row r="111" spans="1:46" x14ac:dyDescent="0.25">
      <c r="A111" s="9"/>
      <c r="B111" s="227"/>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9"/>
      <c r="AT111" s="9"/>
    </row>
    <row r="112" spans="1:46" x14ac:dyDescent="0.25">
      <c r="A112" s="9"/>
      <c r="B112" s="218"/>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20"/>
      <c r="AT112" s="9"/>
    </row>
    <row r="113" spans="1:46" x14ac:dyDescent="0.25">
      <c r="A113" s="9"/>
      <c r="B113" s="230"/>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2"/>
      <c r="AT113" s="9"/>
    </row>
    <row r="114" spans="1:46" x14ac:dyDescent="0.25">
      <c r="A114" s="9"/>
      <c r="B114" s="230"/>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2"/>
      <c r="AT114" s="9"/>
    </row>
    <row r="115" spans="1:46" x14ac:dyDescent="0.25">
      <c r="A115" s="9"/>
      <c r="B115" s="230"/>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2"/>
      <c r="AT115" s="9"/>
    </row>
    <row r="116" spans="1:46" x14ac:dyDescent="0.25">
      <c r="A116" s="9"/>
      <c r="B116" s="230"/>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2"/>
      <c r="AT116" s="9"/>
    </row>
    <row r="117" spans="1:46" x14ac:dyDescent="0.25">
      <c r="A117" s="9"/>
      <c r="B117" s="230"/>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2"/>
      <c r="AT117" s="9"/>
    </row>
    <row r="118" spans="1:46" x14ac:dyDescent="0.25">
      <c r="A118" s="9"/>
      <c r="B118" s="230"/>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2"/>
      <c r="AT118" s="9"/>
    </row>
    <row r="119" spans="1:46" x14ac:dyDescent="0.25">
      <c r="A119" s="9"/>
      <c r="B119" s="230"/>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2"/>
      <c r="AT119" s="9"/>
    </row>
    <row r="120" spans="1:46" x14ac:dyDescent="0.25">
      <c r="A120" s="9"/>
      <c r="B120" s="230"/>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2"/>
      <c r="AT120" s="9"/>
    </row>
    <row r="121" spans="1:46" x14ac:dyDescent="0.25">
      <c r="A121" s="9"/>
      <c r="B121" s="230"/>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2"/>
      <c r="AT121" s="9"/>
    </row>
    <row r="122" spans="1:46" x14ac:dyDescent="0.25">
      <c r="A122" s="9"/>
      <c r="B122" s="230"/>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2"/>
      <c r="AT122" s="9"/>
    </row>
    <row r="123" spans="1:46" x14ac:dyDescent="0.25">
      <c r="A123" s="9"/>
      <c r="B123" s="230"/>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2"/>
      <c r="AT123" s="9"/>
    </row>
    <row r="124" spans="1:46" x14ac:dyDescent="0.25">
      <c r="A124" s="9"/>
      <c r="B124" s="221"/>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3"/>
      <c r="AT124" s="9"/>
    </row>
    <row r="125" spans="1:46" x14ac:dyDescent="0.25">
      <c r="A125" s="9"/>
      <c r="B125" s="224" t="s">
        <v>17</v>
      </c>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6"/>
      <c r="AT125" s="9"/>
    </row>
    <row r="126" spans="1:46" x14ac:dyDescent="0.25">
      <c r="A126" s="9"/>
      <c r="B126" s="227"/>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9"/>
      <c r="AT126" s="9"/>
    </row>
    <row r="127" spans="1:4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4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4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4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4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239" t="s">
        <v>19</v>
      </c>
      <c r="AC131" s="239"/>
      <c r="AD131" s="239"/>
      <c r="AE131" s="239"/>
      <c r="AF131" s="239"/>
      <c r="AG131" s="239"/>
      <c r="AH131" s="239"/>
      <c r="AI131" s="239"/>
      <c r="AJ131" s="239"/>
      <c r="AK131" s="239"/>
      <c r="AL131" s="239"/>
      <c r="AM131" s="239"/>
      <c r="AN131" s="239"/>
      <c r="AO131" s="239"/>
      <c r="AP131" s="239"/>
      <c r="AQ131" s="239"/>
      <c r="AR131" s="239"/>
      <c r="AS131" s="239"/>
      <c r="AT131" s="9"/>
    </row>
    <row r="132" spans="1:46"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46" hidden="1" x14ac:dyDescent="0.25"/>
  </sheetData>
  <sheetProtection algorithmName="SHA-512" hashValue="IMUDe8Z1OTPIurbpczAswLavuuwmzmyyszgR+xpyoEEqkRgDQcPxdMeBTtUwOHpPVSxn0g0Vde9nrj2d/0Rb+Q==" saltValue="pZ5A+eMdCSBgywSIdHfTfw==" spinCount="100000" sheet="1" objects="1" scenarios="1"/>
  <mergeCells count="336">
    <mergeCell ref="B2:AS5"/>
    <mergeCell ref="E15:G16"/>
    <mergeCell ref="H15:R16"/>
    <mergeCell ref="B15:D16"/>
    <mergeCell ref="S15:X16"/>
    <mergeCell ref="Y15:AI16"/>
    <mergeCell ref="B23:K23"/>
    <mergeCell ref="L23:AS23"/>
    <mergeCell ref="B25:AS25"/>
    <mergeCell ref="B8:V12"/>
    <mergeCell ref="X8:AS9"/>
    <mergeCell ref="X10:AS11"/>
    <mergeCell ref="E14:G14"/>
    <mergeCell ref="H14:R14"/>
    <mergeCell ref="Y14:AI14"/>
    <mergeCell ref="AL19:AM20"/>
    <mergeCell ref="AJ15:AR16"/>
    <mergeCell ref="AN19:AR20"/>
    <mergeCell ref="AS19:AS20"/>
    <mergeCell ref="AS15:AS16"/>
    <mergeCell ref="B19:D20"/>
    <mergeCell ref="E19:G20"/>
    <mergeCell ref="H19:R20"/>
    <mergeCell ref="S19:AB20"/>
    <mergeCell ref="H18:R18"/>
    <mergeCell ref="AC18:AK18"/>
    <mergeCell ref="AN18:AR18"/>
    <mergeCell ref="E18:G18"/>
    <mergeCell ref="C31:J31"/>
    <mergeCell ref="C32:J32"/>
    <mergeCell ref="C33:J33"/>
    <mergeCell ref="C34:J34"/>
    <mergeCell ref="C35:J35"/>
    <mergeCell ref="AG33:AN33"/>
    <mergeCell ref="AG34:AN34"/>
    <mergeCell ref="AG35:AN35"/>
    <mergeCell ref="AP28:AS46"/>
    <mergeCell ref="C36:J36"/>
    <mergeCell ref="C29:J29"/>
    <mergeCell ref="C30:J30"/>
    <mergeCell ref="AC19:AK20"/>
    <mergeCell ref="C46:J46"/>
    <mergeCell ref="R39:V39"/>
    <mergeCell ref="R40:V40"/>
    <mergeCell ref="R41:V41"/>
    <mergeCell ref="R42:V42"/>
    <mergeCell ref="R43:V43"/>
    <mergeCell ref="R44:V44"/>
    <mergeCell ref="C37:J37"/>
    <mergeCell ref="C38:J38"/>
    <mergeCell ref="C39:J39"/>
    <mergeCell ref="C40:J40"/>
    <mergeCell ref="C41:J41"/>
    <mergeCell ref="C42:J42"/>
    <mergeCell ref="L33:P33"/>
    <mergeCell ref="L34:P34"/>
    <mergeCell ref="L35:P35"/>
    <mergeCell ref="L36:P36"/>
    <mergeCell ref="L37:P37"/>
    <mergeCell ref="L38:P38"/>
    <mergeCell ref="C82:J82"/>
    <mergeCell ref="L28:P28"/>
    <mergeCell ref="L29:P29"/>
    <mergeCell ref="L30:P30"/>
    <mergeCell ref="L31:P31"/>
    <mergeCell ref="L32:P32"/>
    <mergeCell ref="C73:J73"/>
    <mergeCell ref="C74:J74"/>
    <mergeCell ref="C75:J75"/>
    <mergeCell ref="C76:J76"/>
    <mergeCell ref="C77:J77"/>
    <mergeCell ref="C78:J78"/>
    <mergeCell ref="C67:J67"/>
    <mergeCell ref="C68:J68"/>
    <mergeCell ref="C69:J69"/>
    <mergeCell ref="C70:J70"/>
    <mergeCell ref="C71:J71"/>
    <mergeCell ref="C72:J72"/>
    <mergeCell ref="C61:J61"/>
    <mergeCell ref="C62:J62"/>
    <mergeCell ref="C63:J63"/>
    <mergeCell ref="C64:J64"/>
    <mergeCell ref="C65:J65"/>
    <mergeCell ref="C66:J66"/>
    <mergeCell ref="C79:J79"/>
    <mergeCell ref="C80:J80"/>
    <mergeCell ref="C81:J81"/>
    <mergeCell ref="C55:J55"/>
    <mergeCell ref="C56:J56"/>
    <mergeCell ref="C57:J57"/>
    <mergeCell ref="C58:J58"/>
    <mergeCell ref="C59:J59"/>
    <mergeCell ref="C60:J60"/>
    <mergeCell ref="C49:J49"/>
    <mergeCell ref="C50:J50"/>
    <mergeCell ref="C51:J51"/>
    <mergeCell ref="C52:J52"/>
    <mergeCell ref="C53:J53"/>
    <mergeCell ref="C54:J54"/>
    <mergeCell ref="C43:J43"/>
    <mergeCell ref="C44:J44"/>
    <mergeCell ref="C45:J45"/>
    <mergeCell ref="C47:J47"/>
    <mergeCell ref="C48:J48"/>
    <mergeCell ref="L49:P49"/>
    <mergeCell ref="L50:P50"/>
    <mergeCell ref="L39:P39"/>
    <mergeCell ref="L40:P40"/>
    <mergeCell ref="L41:P41"/>
    <mergeCell ref="L42:P42"/>
    <mergeCell ref="L43:P43"/>
    <mergeCell ref="L44:P44"/>
    <mergeCell ref="L67:P67"/>
    <mergeCell ref="L45:P45"/>
    <mergeCell ref="L46:P46"/>
    <mergeCell ref="L47:P47"/>
    <mergeCell ref="L48:P48"/>
    <mergeCell ref="L68:P68"/>
    <mergeCell ref="L57:P57"/>
    <mergeCell ref="L58:P58"/>
    <mergeCell ref="L59:P59"/>
    <mergeCell ref="L60:P60"/>
    <mergeCell ref="L61:P61"/>
    <mergeCell ref="L62:P62"/>
    <mergeCell ref="L51:P51"/>
    <mergeCell ref="L52:P52"/>
    <mergeCell ref="L53:P53"/>
    <mergeCell ref="L54:P54"/>
    <mergeCell ref="L55:P55"/>
    <mergeCell ref="L56:P56"/>
    <mergeCell ref="L81:P81"/>
    <mergeCell ref="L82:P82"/>
    <mergeCell ref="C28:J28"/>
    <mergeCell ref="R28:V28"/>
    <mergeCell ref="R29:V29"/>
    <mergeCell ref="R30:V30"/>
    <mergeCell ref="R31:V31"/>
    <mergeCell ref="R32:V32"/>
    <mergeCell ref="L75:P75"/>
    <mergeCell ref="L76:P76"/>
    <mergeCell ref="L77:P77"/>
    <mergeCell ref="L78:P78"/>
    <mergeCell ref="L79:P79"/>
    <mergeCell ref="L80:P80"/>
    <mergeCell ref="L69:P69"/>
    <mergeCell ref="L70:P70"/>
    <mergeCell ref="L71:P71"/>
    <mergeCell ref="L72:P72"/>
    <mergeCell ref="L73:P73"/>
    <mergeCell ref="L74:P74"/>
    <mergeCell ref="L63:P63"/>
    <mergeCell ref="L64:P64"/>
    <mergeCell ref="L65:P65"/>
    <mergeCell ref="L66:P66"/>
    <mergeCell ref="R33:V33"/>
    <mergeCell ref="R34:V34"/>
    <mergeCell ref="R35:V35"/>
    <mergeCell ref="R36:V36"/>
    <mergeCell ref="R37:V37"/>
    <mergeCell ref="R38:V38"/>
    <mergeCell ref="R51:V51"/>
    <mergeCell ref="R52:V52"/>
    <mergeCell ref="R53:V53"/>
    <mergeCell ref="R54:V54"/>
    <mergeCell ref="R55:V55"/>
    <mergeCell ref="R56:V56"/>
    <mergeCell ref="R45:V45"/>
    <mergeCell ref="R46:V46"/>
    <mergeCell ref="R47:V47"/>
    <mergeCell ref="R48:V48"/>
    <mergeCell ref="R49:V49"/>
    <mergeCell ref="R50:V50"/>
    <mergeCell ref="R65:V65"/>
    <mergeCell ref="R66:V66"/>
    <mergeCell ref="R67:V67"/>
    <mergeCell ref="R68:V68"/>
    <mergeCell ref="R57:V57"/>
    <mergeCell ref="R58:V58"/>
    <mergeCell ref="R59:V59"/>
    <mergeCell ref="R60:V60"/>
    <mergeCell ref="R61:V61"/>
    <mergeCell ref="R62:V62"/>
    <mergeCell ref="R81:V81"/>
    <mergeCell ref="R82:V82"/>
    <mergeCell ref="X28:AE28"/>
    <mergeCell ref="X29:AE29"/>
    <mergeCell ref="X30:AE30"/>
    <mergeCell ref="X31:AE31"/>
    <mergeCell ref="X32:AE32"/>
    <mergeCell ref="X33:AE33"/>
    <mergeCell ref="X34:AE34"/>
    <mergeCell ref="X35:AE35"/>
    <mergeCell ref="R75:V75"/>
    <mergeCell ref="R76:V76"/>
    <mergeCell ref="R77:V77"/>
    <mergeCell ref="R78:V78"/>
    <mergeCell ref="R79:V79"/>
    <mergeCell ref="R80:V80"/>
    <mergeCell ref="R69:V69"/>
    <mergeCell ref="R70:V70"/>
    <mergeCell ref="R71:V71"/>
    <mergeCell ref="R72:V72"/>
    <mergeCell ref="R73:V73"/>
    <mergeCell ref="R74:V74"/>
    <mergeCell ref="R63:V63"/>
    <mergeCell ref="R64:V64"/>
    <mergeCell ref="X62:AE62"/>
    <mergeCell ref="X63:AE63"/>
    <mergeCell ref="X64:AE64"/>
    <mergeCell ref="X44:AE44"/>
    <mergeCell ref="X45:AE45"/>
    <mergeCell ref="X46:AE46"/>
    <mergeCell ref="X47:AE47"/>
    <mergeCell ref="X36:AE36"/>
    <mergeCell ref="X37:AE37"/>
    <mergeCell ref="X38:AE38"/>
    <mergeCell ref="X39:AE39"/>
    <mergeCell ref="X40:AE40"/>
    <mergeCell ref="X41:AE41"/>
    <mergeCell ref="X42:AE42"/>
    <mergeCell ref="X43:AE43"/>
    <mergeCell ref="X56:AE56"/>
    <mergeCell ref="X57:AE57"/>
    <mergeCell ref="X58:AE58"/>
    <mergeCell ref="X59:AE59"/>
    <mergeCell ref="X48:AE48"/>
    <mergeCell ref="X49:AE49"/>
    <mergeCell ref="X50:AE50"/>
    <mergeCell ref="X51:AE51"/>
    <mergeCell ref="X52:AE52"/>
    <mergeCell ref="AG77:AN77"/>
    <mergeCell ref="AG69:AN69"/>
    <mergeCell ref="AG70:AN70"/>
    <mergeCell ref="X81:AE81"/>
    <mergeCell ref="X82:AE82"/>
    <mergeCell ref="AG28:AN28"/>
    <mergeCell ref="AG29:AN29"/>
    <mergeCell ref="AG30:AN30"/>
    <mergeCell ref="AG31:AN31"/>
    <mergeCell ref="AG32:AN32"/>
    <mergeCell ref="X72:AE72"/>
    <mergeCell ref="X73:AE73"/>
    <mergeCell ref="X74:AE74"/>
    <mergeCell ref="X75:AE75"/>
    <mergeCell ref="X76:AE76"/>
    <mergeCell ref="X77:AE77"/>
    <mergeCell ref="X66:AE66"/>
    <mergeCell ref="X67:AE67"/>
    <mergeCell ref="X68:AE68"/>
    <mergeCell ref="X69:AE69"/>
    <mergeCell ref="X70:AE70"/>
    <mergeCell ref="X71:AE71"/>
    <mergeCell ref="X54:AE54"/>
    <mergeCell ref="X55:AE55"/>
    <mergeCell ref="X53:AE53"/>
    <mergeCell ref="AG39:AN39"/>
    <mergeCell ref="AG40:AN40"/>
    <mergeCell ref="AG41:AN41"/>
    <mergeCell ref="AG42:AN42"/>
    <mergeCell ref="AG43:AN43"/>
    <mergeCell ref="AG44:AN44"/>
    <mergeCell ref="AG36:AN36"/>
    <mergeCell ref="AG37:AN37"/>
    <mergeCell ref="AG38:AN38"/>
    <mergeCell ref="AG58:AN58"/>
    <mergeCell ref="AG59:AN59"/>
    <mergeCell ref="AG75:AN75"/>
    <mergeCell ref="AG76:AN76"/>
    <mergeCell ref="AR96:AS97"/>
    <mergeCell ref="B100:R101"/>
    <mergeCell ref="S100:U101"/>
    <mergeCell ref="V100:AD101"/>
    <mergeCell ref="AR100:AS101"/>
    <mergeCell ref="B86:AS89"/>
    <mergeCell ref="B92:R93"/>
    <mergeCell ref="S92:U93"/>
    <mergeCell ref="V92:AD93"/>
    <mergeCell ref="AR92:AS93"/>
    <mergeCell ref="AG71:AN71"/>
    <mergeCell ref="AG72:AN72"/>
    <mergeCell ref="AG73:AN73"/>
    <mergeCell ref="AG74:AN74"/>
    <mergeCell ref="X78:AE78"/>
    <mergeCell ref="X79:AE79"/>
    <mergeCell ref="X80:AE80"/>
    <mergeCell ref="X65:AE65"/>
    <mergeCell ref="X60:AE60"/>
    <mergeCell ref="X61:AE61"/>
    <mergeCell ref="AB131:AS131"/>
    <mergeCell ref="B104:AS107"/>
    <mergeCell ref="AG61:AN61"/>
    <mergeCell ref="AG62:AN62"/>
    <mergeCell ref="AG51:AN51"/>
    <mergeCell ref="AG52:AN52"/>
    <mergeCell ref="AG53:AN53"/>
    <mergeCell ref="AG54:AN54"/>
    <mergeCell ref="AG55:AN55"/>
    <mergeCell ref="AG56:AN56"/>
    <mergeCell ref="AI92:AP93"/>
    <mergeCell ref="AI96:AP97"/>
    <mergeCell ref="AI100:AP101"/>
    <mergeCell ref="AG81:AN81"/>
    <mergeCell ref="AG82:AN82"/>
    <mergeCell ref="AG78:AN78"/>
    <mergeCell ref="AG79:AN79"/>
    <mergeCell ref="AG80:AN80"/>
    <mergeCell ref="AG60:AN60"/>
    <mergeCell ref="S95:U95"/>
    <mergeCell ref="S99:U99"/>
    <mergeCell ref="S91:U91"/>
    <mergeCell ref="B96:R97"/>
    <mergeCell ref="S96:U97"/>
    <mergeCell ref="AP49:AS51"/>
    <mergeCell ref="AP48:AS48"/>
    <mergeCell ref="AP54:AS54"/>
    <mergeCell ref="AP55:AS55"/>
    <mergeCell ref="AZ19:BB19"/>
    <mergeCell ref="AZ20:BB20"/>
    <mergeCell ref="B125:AS126"/>
    <mergeCell ref="B112:AS124"/>
    <mergeCell ref="B110:AS111"/>
    <mergeCell ref="AG45:AN45"/>
    <mergeCell ref="AG46:AN46"/>
    <mergeCell ref="AG47:AN47"/>
    <mergeCell ref="AG48:AN48"/>
    <mergeCell ref="AG49:AN49"/>
    <mergeCell ref="AG50:AN50"/>
    <mergeCell ref="L27:P27"/>
    <mergeCell ref="V96:AG97"/>
    <mergeCell ref="AG63:AN63"/>
    <mergeCell ref="AG64:AN64"/>
    <mergeCell ref="AG65:AN65"/>
    <mergeCell ref="AG66:AN66"/>
    <mergeCell ref="AG67:AN67"/>
    <mergeCell ref="AG68:AN68"/>
    <mergeCell ref="AG57:AN57"/>
  </mergeCells>
  <conditionalFormatting sqref="AS15:AS16 AS19:AS20 AR92:AS93 AR96:AS97 AR100:AS101">
    <cfRule type="expression" dxfId="19" priority="1">
      <formula>AR15=$AZ$16</formula>
    </cfRule>
    <cfRule type="expression" dxfId="18" priority="2">
      <formula>AR15=$AZ$17</formula>
    </cfRule>
  </conditionalFormatting>
  <dataValidations count="9">
    <dataValidation type="list" allowBlank="1" showInputMessage="1" showErrorMessage="1" sqref="E15:G16" xr:uid="{27796F86-1A55-40EE-8943-56438770A18B}">
      <formula1>$AW$3:$AW$34</formula1>
    </dataValidation>
    <dataValidation type="list" allowBlank="1" showInputMessage="1" showErrorMessage="1" sqref="H15:R16" xr:uid="{89F10758-DFBD-47C3-AC13-7BD8BB26191A}">
      <formula1>$AX$3:$AX$5</formula1>
    </dataValidation>
    <dataValidation type="list" allowBlank="1" showInputMessage="1" showErrorMessage="1" sqref="E19:G20" xr:uid="{CE4F3DE7-5A69-4E6B-8489-E4E940BAF475}">
      <formula1>$AZ$3:$AZ$8</formula1>
    </dataValidation>
    <dataValidation type="list" allowBlank="1" showInputMessage="1" showErrorMessage="1" sqref="H19:R20" xr:uid="{C77965B9-28FE-4EF4-8988-F892DDCEA5B5}">
      <formula1>$BA$3:$BA$10</formula1>
    </dataValidation>
    <dataValidation type="list" allowBlank="1" showInputMessage="1" showErrorMessage="1" sqref="AC19:AK20" xr:uid="{2AE0FF22-5B22-41FD-9AF4-AABC480C4410}">
      <formula1>$BB$3:$BB$15</formula1>
    </dataValidation>
    <dataValidation type="decimal" allowBlank="1" showInputMessage="1" showErrorMessage="1" sqref="S92:U93" xr:uid="{B184FFFE-AC27-45D4-B87E-19BB26BB7022}">
      <formula1>0</formula1>
      <formula2>1</formula2>
    </dataValidation>
    <dataValidation type="list" allowBlank="1" showInputMessage="1" showErrorMessage="1" sqref="S96:U97" xr:uid="{F12A4E34-6552-42F9-94CD-D2634492E34A}">
      <formula1>$AW$3:$AW$7</formula1>
    </dataValidation>
    <dataValidation type="list" allowBlank="1" showInputMessage="1" showErrorMessage="1" sqref="S100:U101" xr:uid="{28A9F973-C542-4819-B4F5-F2720BAC40F9}">
      <formula1>$AW$3:$AW$33</formula1>
    </dataValidation>
    <dataValidation type="list" allowBlank="1" showInputMessage="1" showErrorMessage="1" sqref="R29:V82" xr:uid="{B8441FA7-5684-430B-B119-2030A5FA4EA0}">
      <formula1>$BA$16:$BA$17</formula1>
    </dataValidation>
  </dataValidations>
  <hyperlinks>
    <hyperlink ref="AP55:AS55" r:id="rId1" display="YouTube" xr:uid="{FAA0F2D2-95D7-4058-86CD-F74F2B3E2A84}"/>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62BE-3E72-418C-BAD6-10FF3A92534F}">
  <sheetPr>
    <tabColor rgb="FFAE230C"/>
  </sheetPr>
  <dimension ref="A1:QQ280"/>
  <sheetViews>
    <sheetView zoomScaleNormal="100" workbookViewId="0">
      <pane xSplit="12" ySplit="10" topLeftCell="M11" activePane="bottomRight" state="frozen"/>
      <selection pane="topRight" activeCell="M1" sqref="M1"/>
      <selection pane="bottomLeft" activeCell="A11" sqref="A11"/>
      <selection pane="bottomRight"/>
    </sheetView>
  </sheetViews>
  <sheetFormatPr defaultColWidth="0" defaultRowHeight="15" zeroHeight="1" x14ac:dyDescent="0.25"/>
  <cols>
    <col min="1" max="5" width="2.85546875" style="1" customWidth="1"/>
    <col min="6" max="7" width="5.7109375" style="1" customWidth="1"/>
    <col min="8" max="11" width="2.85546875" style="1" customWidth="1"/>
    <col min="12" max="12" width="21.42578125" style="1" customWidth="1"/>
    <col min="13" max="13" width="17.140625" style="1" customWidth="1"/>
    <col min="14" max="67" width="2.85546875" style="1" customWidth="1"/>
    <col min="68" max="68" width="3" style="1" customWidth="1"/>
    <col min="69" max="69" width="2.85546875" style="1" hidden="1" customWidth="1"/>
    <col min="70" max="70" width="9.140625" style="1" hidden="1" customWidth="1"/>
    <col min="71" max="126" width="2.85546875" style="1" hidden="1" customWidth="1"/>
    <col min="127" max="129" width="5.7109375" style="1" hidden="1" customWidth="1"/>
    <col min="130" max="240" width="2.85546875" style="1" hidden="1" customWidth="1"/>
    <col min="241" max="252" width="9.140625" style="1" hidden="1" customWidth="1"/>
    <col min="253" max="253" width="2.85546875" style="1" hidden="1" customWidth="1"/>
    <col min="254" max="265" width="9.140625" style="1" hidden="1" customWidth="1"/>
    <col min="266" max="266" width="2.85546875" style="1" hidden="1" customWidth="1"/>
    <col min="267" max="278" width="9.140625" style="1" hidden="1" customWidth="1"/>
    <col min="279" max="279" width="2.85546875" style="1" hidden="1" customWidth="1"/>
    <col min="280" max="291" width="9.140625" style="1" hidden="1" customWidth="1"/>
    <col min="292" max="292" width="2.85546875" style="1" hidden="1" customWidth="1"/>
    <col min="293" max="304" width="9.140625" style="1" hidden="1" customWidth="1"/>
    <col min="305" max="305" width="2.85546875" style="1" hidden="1" customWidth="1"/>
    <col min="306" max="317" width="9.140625" style="1" hidden="1" customWidth="1"/>
    <col min="318" max="373" width="2.85546875" style="1" hidden="1" customWidth="1"/>
    <col min="374" max="374" width="10" style="1" hidden="1" customWidth="1"/>
    <col min="375" max="380" width="9.140625" style="1" hidden="1" customWidth="1"/>
    <col min="381" max="436" width="2.85546875" style="1" hidden="1" customWidth="1"/>
    <col min="437" max="438" width="9.140625" style="1" hidden="1" customWidth="1"/>
    <col min="439" max="439" width="2.85546875" style="1" hidden="1" customWidth="1"/>
    <col min="440" max="440" width="9.140625" style="1" hidden="1" customWidth="1"/>
    <col min="441" max="441" width="2.85546875" style="1" hidden="1" customWidth="1"/>
    <col min="442" max="444" width="9.140625" style="1" hidden="1" customWidth="1"/>
    <col min="445" max="445" width="2.85546875" style="1" hidden="1" customWidth="1"/>
    <col min="446" max="447" width="9.140625" style="1" hidden="1" customWidth="1"/>
    <col min="448" max="448" width="2.85546875" style="1" hidden="1" customWidth="1"/>
    <col min="449" max="449" width="9.140625" style="1" hidden="1" customWidth="1"/>
    <col min="450" max="450" width="2.85546875" style="1" hidden="1" customWidth="1"/>
    <col min="451" max="451" width="9.140625" style="1" hidden="1" customWidth="1"/>
    <col min="452" max="452" width="2.85546875" style="1" hidden="1" customWidth="1"/>
    <col min="453" max="455" width="15.7109375" style="1" hidden="1" customWidth="1"/>
    <col min="456" max="456" width="2.85546875" style="1" hidden="1" customWidth="1"/>
    <col min="457" max="457" width="9.140625" style="1" hidden="1" customWidth="1"/>
    <col min="458" max="458" width="2.85546875" style="1" hidden="1" customWidth="1"/>
    <col min="459" max="459" width="14.28515625" style="1" hidden="1" customWidth="1"/>
    <col min="460" max="16384" width="9.140625" style="1" hidden="1"/>
  </cols>
  <sheetData>
    <row r="1" spans="1:459" x14ac:dyDescent="0.25">
      <c r="A1" s="9"/>
      <c r="B1" s="9"/>
      <c r="C1" s="9"/>
      <c r="D1" s="9"/>
      <c r="E1" s="9"/>
      <c r="F1" s="9"/>
      <c r="G1" s="9"/>
      <c r="H1" s="9"/>
      <c r="I1" s="9"/>
      <c r="J1" s="9"/>
      <c r="K1" s="9"/>
      <c r="L1" s="9"/>
      <c r="M1" s="9"/>
      <c r="N1" s="360" t="s">
        <v>88</v>
      </c>
      <c r="O1" s="360"/>
      <c r="P1" s="360"/>
      <c r="Q1" s="360"/>
      <c r="R1" s="360"/>
      <c r="S1" s="360"/>
      <c r="T1" s="360"/>
      <c r="U1" s="360"/>
      <c r="V1" s="360"/>
      <c r="W1" s="360"/>
      <c r="X1" s="360"/>
      <c r="Y1" s="360"/>
      <c r="Z1" s="360"/>
      <c r="AA1" s="360"/>
      <c r="AB1" s="360"/>
      <c r="AC1" s="360"/>
      <c r="AD1" s="360"/>
      <c r="AE1" s="360"/>
      <c r="AF1" s="360"/>
      <c r="AG1" s="360"/>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row>
    <row r="2" spans="1:459" x14ac:dyDescent="0.25">
      <c r="A2" s="9"/>
      <c r="B2" s="361" t="s">
        <v>90</v>
      </c>
      <c r="C2" s="362"/>
      <c r="D2" s="362"/>
      <c r="E2" s="362"/>
      <c r="F2" s="362"/>
      <c r="G2" s="362"/>
      <c r="H2" s="362"/>
      <c r="I2" s="362"/>
      <c r="J2" s="362"/>
      <c r="K2" s="362"/>
      <c r="L2" s="363"/>
      <c r="M2" s="9"/>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9"/>
    </row>
    <row r="3" spans="1:459" ht="15" customHeight="1" x14ac:dyDescent="0.25">
      <c r="A3" s="9"/>
      <c r="B3" s="364"/>
      <c r="C3" s="365"/>
      <c r="D3" s="365"/>
      <c r="E3" s="365"/>
      <c r="F3" s="365"/>
      <c r="G3" s="365"/>
      <c r="H3" s="365"/>
      <c r="I3" s="365"/>
      <c r="J3" s="365"/>
      <c r="K3" s="365"/>
      <c r="L3" s="366"/>
      <c r="M3" s="9"/>
      <c r="N3" s="357">
        <f>IFERROR(INDEX('Intro &amp; Setup'!$AG$29:$AG$82, MATCH(N$263, 'Intro &amp; Setup'!$BB$29:$BB$82, 0)), "")</f>
        <v>43473</v>
      </c>
      <c r="O3" s="357">
        <f>IFERROR(INDEX('Intro &amp; Setup'!$AG$29:$AG$82, MATCH(O$263, 'Intro &amp; Setup'!$BB$29:$BB$82, 0)), "")</f>
        <v>43480</v>
      </c>
      <c r="P3" s="357">
        <f>IFERROR(INDEX('Intro &amp; Setup'!$AG$29:$AG$82, MATCH(P$263, 'Intro &amp; Setup'!$BB$29:$BB$82, 0)), "")</f>
        <v>43487</v>
      </c>
      <c r="Q3" s="357">
        <f>IFERROR(INDEX('Intro &amp; Setup'!$AG$29:$AG$82, MATCH(Q$263, 'Intro &amp; Setup'!$BB$29:$BB$82, 0)), "")</f>
        <v>43494</v>
      </c>
      <c r="R3" s="357">
        <f>IFERROR(INDEX('Intro &amp; Setup'!$AG$29:$AG$82, MATCH(R$263, 'Intro &amp; Setup'!$BB$29:$BB$82, 0)), "")</f>
        <v>43501</v>
      </c>
      <c r="S3" s="357">
        <f>IFERROR(INDEX('Intro &amp; Setup'!$AG$29:$AG$82, MATCH(S$263, 'Intro &amp; Setup'!$BB$29:$BB$82, 0)), "")</f>
        <v>43508</v>
      </c>
      <c r="T3" s="357">
        <f>IFERROR(INDEX('Intro &amp; Setup'!$AG$29:$AG$82, MATCH(T$263, 'Intro &amp; Setup'!$BB$29:$BB$82, 0)), "")</f>
        <v>43515</v>
      </c>
      <c r="U3" s="357">
        <f>IFERROR(INDEX('Intro &amp; Setup'!$AG$29:$AG$82, MATCH(U$263, 'Intro &amp; Setup'!$BB$29:$BB$82, 0)), "")</f>
        <v>43522</v>
      </c>
      <c r="V3" s="357">
        <f>IFERROR(INDEX('Intro &amp; Setup'!$AG$29:$AG$82, MATCH(V$263, 'Intro &amp; Setup'!$BB$29:$BB$82, 0)), "")</f>
        <v>43529</v>
      </c>
      <c r="W3" s="357">
        <f>IFERROR(INDEX('Intro &amp; Setup'!$AG$29:$AG$82, MATCH(W$263, 'Intro &amp; Setup'!$BB$29:$BB$82, 0)), "")</f>
        <v>43536</v>
      </c>
      <c r="X3" s="357">
        <f>IFERROR(INDEX('Intro &amp; Setup'!$AG$29:$AG$82, MATCH(X$263, 'Intro &amp; Setup'!$BB$29:$BB$82, 0)), "")</f>
        <v>43543</v>
      </c>
      <c r="Y3" s="357">
        <f>IFERROR(INDEX('Intro &amp; Setup'!$AG$29:$AG$82, MATCH(Y$263, 'Intro &amp; Setup'!$BB$29:$BB$82, 0)), "")</f>
        <v>43550</v>
      </c>
      <c r="Z3" s="357">
        <f>IFERROR(INDEX('Intro &amp; Setup'!$AG$29:$AG$82, MATCH(Z$263, 'Intro &amp; Setup'!$BB$29:$BB$82, 0)), "")</f>
        <v>43557</v>
      </c>
      <c r="AA3" s="357">
        <f>IFERROR(INDEX('Intro &amp; Setup'!$AG$29:$AG$82, MATCH(AA$263, 'Intro &amp; Setup'!$BB$29:$BB$82, 0)), "")</f>
        <v>43564</v>
      </c>
      <c r="AB3" s="357">
        <f>IFERROR(INDEX('Intro &amp; Setup'!$AG$29:$AG$82, MATCH(AB$263, 'Intro &amp; Setup'!$BB$29:$BB$82, 0)), "")</f>
        <v>43571</v>
      </c>
      <c r="AC3" s="357">
        <f>IFERROR(INDEX('Intro &amp; Setup'!$AG$29:$AG$82, MATCH(AC$263, 'Intro &amp; Setup'!$BB$29:$BB$82, 0)), "")</f>
        <v>43578</v>
      </c>
      <c r="AD3" s="357">
        <f>IFERROR(INDEX('Intro &amp; Setup'!$AG$29:$AG$82, MATCH(AD$263, 'Intro &amp; Setup'!$BB$29:$BB$82, 0)), "")</f>
        <v>43585</v>
      </c>
      <c r="AE3" s="357">
        <f>IFERROR(INDEX('Intro &amp; Setup'!$AG$29:$AG$82, MATCH(AE$263, 'Intro &amp; Setup'!$BB$29:$BB$82, 0)), "")</f>
        <v>43592</v>
      </c>
      <c r="AF3" s="357">
        <f>IFERROR(INDEX('Intro &amp; Setup'!$AG$29:$AG$82, MATCH(AF$263, 'Intro &amp; Setup'!$BB$29:$BB$82, 0)), "")</f>
        <v>43599</v>
      </c>
      <c r="AG3" s="357">
        <f>IFERROR(INDEX('Intro &amp; Setup'!$AG$29:$AG$82, MATCH(AG$263, 'Intro &amp; Setup'!$BB$29:$BB$82, 0)), "")</f>
        <v>43606</v>
      </c>
      <c r="AH3" s="357">
        <f>IFERROR(INDEX('Intro &amp; Setup'!$AG$29:$AG$82, MATCH(AH$263, 'Intro &amp; Setup'!$BB$29:$BB$82, 0)), "")</f>
        <v>43613</v>
      </c>
      <c r="AI3" s="357">
        <f>IFERROR(INDEX('Intro &amp; Setup'!$AG$29:$AG$82, MATCH(AI$263, 'Intro &amp; Setup'!$BB$29:$BB$82, 0)), "")</f>
        <v>43620</v>
      </c>
      <c r="AJ3" s="357">
        <f>IFERROR(INDEX('Intro &amp; Setup'!$AG$29:$AG$82, MATCH(AJ$263, 'Intro &amp; Setup'!$BB$29:$BB$82, 0)), "")</f>
        <v>43627</v>
      </c>
      <c r="AK3" s="357">
        <f>IFERROR(INDEX('Intro &amp; Setup'!$AG$29:$AG$82, MATCH(AK$263, 'Intro &amp; Setup'!$BB$29:$BB$82, 0)), "")</f>
        <v>43634</v>
      </c>
      <c r="AL3" s="357">
        <f>IFERROR(INDEX('Intro &amp; Setup'!$AG$29:$AG$82, MATCH(AL$263, 'Intro &amp; Setup'!$BB$29:$BB$82, 0)), "")</f>
        <v>43641</v>
      </c>
      <c r="AM3" s="357">
        <f>IFERROR(INDEX('Intro &amp; Setup'!$AG$29:$AG$82, MATCH(AM$263, 'Intro &amp; Setup'!$BB$29:$BB$82, 0)), "")</f>
        <v>43648</v>
      </c>
      <c r="AN3" s="357">
        <f>IFERROR(INDEX('Intro &amp; Setup'!$AG$29:$AG$82, MATCH(AN$263, 'Intro &amp; Setup'!$BB$29:$BB$82, 0)), "")</f>
        <v>43655</v>
      </c>
      <c r="AO3" s="357">
        <f>IFERROR(INDEX('Intro &amp; Setup'!$AG$29:$AG$82, MATCH(AO$263, 'Intro &amp; Setup'!$BB$29:$BB$82, 0)), "")</f>
        <v>43662</v>
      </c>
      <c r="AP3" s="357">
        <f>IFERROR(INDEX('Intro &amp; Setup'!$AG$29:$AG$82, MATCH(AP$263, 'Intro &amp; Setup'!$BB$29:$BB$82, 0)), "")</f>
        <v>43669</v>
      </c>
      <c r="AQ3" s="357">
        <f>IFERROR(INDEX('Intro &amp; Setup'!$AG$29:$AG$82, MATCH(AQ$263, 'Intro &amp; Setup'!$BB$29:$BB$82, 0)), "")</f>
        <v>43676</v>
      </c>
      <c r="AR3" s="357">
        <f>IFERROR(INDEX('Intro &amp; Setup'!$AG$29:$AG$82, MATCH(AR$263, 'Intro &amp; Setup'!$BB$29:$BB$82, 0)), "")</f>
        <v>43683</v>
      </c>
      <c r="AS3" s="357">
        <f>IFERROR(INDEX('Intro &amp; Setup'!$AG$29:$AG$82, MATCH(AS$263, 'Intro &amp; Setup'!$BB$29:$BB$82, 0)), "")</f>
        <v>43690</v>
      </c>
      <c r="AT3" s="357">
        <f>IFERROR(INDEX('Intro &amp; Setup'!$AG$29:$AG$82, MATCH(AT$263, 'Intro &amp; Setup'!$BB$29:$BB$82, 0)), "")</f>
        <v>43697</v>
      </c>
      <c r="AU3" s="357">
        <f>IFERROR(INDEX('Intro &amp; Setup'!$AG$29:$AG$82, MATCH(AU$263, 'Intro &amp; Setup'!$BB$29:$BB$82, 0)), "")</f>
        <v>43704</v>
      </c>
      <c r="AV3" s="357">
        <f>IFERROR(INDEX('Intro &amp; Setup'!$AG$29:$AG$82, MATCH(AV$263, 'Intro &amp; Setup'!$BB$29:$BB$82, 0)), "")</f>
        <v>43711</v>
      </c>
      <c r="AW3" s="357">
        <f>IFERROR(INDEX('Intro &amp; Setup'!$AG$29:$AG$82, MATCH(AW$263, 'Intro &amp; Setup'!$BB$29:$BB$82, 0)), "")</f>
        <v>43718</v>
      </c>
      <c r="AX3" s="357">
        <f>IFERROR(INDEX('Intro &amp; Setup'!$AG$29:$AG$82, MATCH(AX$263, 'Intro &amp; Setup'!$BB$29:$BB$82, 0)), "")</f>
        <v>43725</v>
      </c>
      <c r="AY3" s="357">
        <f>IFERROR(INDEX('Intro &amp; Setup'!$AG$29:$AG$82, MATCH(AY$263, 'Intro &amp; Setup'!$BB$29:$BB$82, 0)), "")</f>
        <v>43732</v>
      </c>
      <c r="AZ3" s="357">
        <f>IFERROR(INDEX('Intro &amp; Setup'!$AG$29:$AG$82, MATCH(AZ$263, 'Intro &amp; Setup'!$BB$29:$BB$82, 0)), "")</f>
        <v>43739</v>
      </c>
      <c r="BA3" s="357">
        <f>IFERROR(INDEX('Intro &amp; Setup'!$AG$29:$AG$82, MATCH(BA$263, 'Intro &amp; Setup'!$BB$29:$BB$82, 0)), "")</f>
        <v>43746</v>
      </c>
      <c r="BB3" s="357">
        <f>IFERROR(INDEX('Intro &amp; Setup'!$AG$29:$AG$82, MATCH(BB$263, 'Intro &amp; Setup'!$BB$29:$BB$82, 0)), "")</f>
        <v>43753</v>
      </c>
      <c r="BC3" s="357">
        <f>IFERROR(INDEX('Intro &amp; Setup'!$AG$29:$AG$82, MATCH(BC$263, 'Intro &amp; Setup'!$BB$29:$BB$82, 0)), "")</f>
        <v>43760</v>
      </c>
      <c r="BD3" s="357">
        <f>IFERROR(INDEX('Intro &amp; Setup'!$AG$29:$AG$82, MATCH(BD$263, 'Intro &amp; Setup'!$BB$29:$BB$82, 0)), "")</f>
        <v>43767</v>
      </c>
      <c r="BE3" s="357">
        <f>IFERROR(INDEX('Intro &amp; Setup'!$AG$29:$AG$82, MATCH(BE$263, 'Intro &amp; Setup'!$BB$29:$BB$82, 0)), "")</f>
        <v>43774</v>
      </c>
      <c r="BF3" s="357">
        <f>IFERROR(INDEX('Intro &amp; Setup'!$AG$29:$AG$82, MATCH(BF$263, 'Intro &amp; Setup'!$BB$29:$BB$82, 0)), "")</f>
        <v>43781</v>
      </c>
      <c r="BG3" s="357">
        <f>IFERROR(INDEX('Intro &amp; Setup'!$AG$29:$AG$82, MATCH(BG$263, 'Intro &amp; Setup'!$BB$29:$BB$82, 0)), "")</f>
        <v>43788</v>
      </c>
      <c r="BH3" s="357">
        <f>IFERROR(INDEX('Intro &amp; Setup'!$AG$29:$AG$82, MATCH(BH$263, 'Intro &amp; Setup'!$BB$29:$BB$82, 0)), "")</f>
        <v>43795</v>
      </c>
      <c r="BI3" s="357">
        <f>IFERROR(INDEX('Intro &amp; Setup'!$AG$29:$AG$82, MATCH(BI$263, 'Intro &amp; Setup'!$BB$29:$BB$82, 0)), "")</f>
        <v>43802</v>
      </c>
      <c r="BJ3" s="357">
        <f>IFERROR(INDEX('Intro &amp; Setup'!$AG$29:$AG$82, MATCH(BJ$263, 'Intro &amp; Setup'!$BB$29:$BB$82, 0)), "")</f>
        <v>43809</v>
      </c>
      <c r="BK3" s="357">
        <f>IFERROR(INDEX('Intro &amp; Setup'!$AG$29:$AG$82, MATCH(BK$263, 'Intro &amp; Setup'!$BB$29:$BB$82, 0)), "")</f>
        <v>43816</v>
      </c>
      <c r="BL3" s="357">
        <f>IFERROR(INDEX('Intro &amp; Setup'!$AG$29:$AG$82, MATCH(BL$263, 'Intro &amp; Setup'!$BB$29:$BB$82, 0)), "")</f>
        <v>43830</v>
      </c>
      <c r="BM3" s="357" t="str">
        <f>IFERROR(INDEX('Intro &amp; Setup'!$AG$29:$AG$82, MATCH(BM$263, 'Intro &amp; Setup'!$BB$29:$BB$82, 0)), "")</f>
        <v/>
      </c>
      <c r="BN3" s="357" t="str">
        <f>IFERROR(INDEX('Intro &amp; Setup'!$AG$29:$AG$82, MATCH(BN$263, 'Intro &amp; Setup'!$BB$29:$BB$82, 0)), "")</f>
        <v/>
      </c>
      <c r="BO3" s="357" t="str">
        <f>IFERROR(INDEX('Intro &amp; Setup'!$AG$29:$AG$82, MATCH(BO$263, 'Intro &amp; Setup'!$BB$29:$BB$82, 0)), "")</f>
        <v/>
      </c>
      <c r="BP3" s="9"/>
      <c r="BR3" s="14"/>
    </row>
    <row r="4" spans="1:459" x14ac:dyDescent="0.25">
      <c r="A4" s="9"/>
      <c r="B4" s="367" t="str">
        <f>'Intro &amp; Setup'!$X$10</f>
        <v>Your Event</v>
      </c>
      <c r="C4" s="367"/>
      <c r="D4" s="367"/>
      <c r="E4" s="367"/>
      <c r="F4" s="367"/>
      <c r="G4" s="367"/>
      <c r="H4" s="367"/>
      <c r="I4" s="367"/>
      <c r="J4" s="367"/>
      <c r="K4" s="367"/>
      <c r="L4" s="367"/>
      <c r="M4" s="9"/>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9"/>
      <c r="BR4" s="18" t="s">
        <v>52</v>
      </c>
      <c r="BS4" s="26"/>
    </row>
    <row r="5" spans="1:459" x14ac:dyDescent="0.25">
      <c r="A5" s="9"/>
      <c r="B5" s="334" t="s">
        <v>182</v>
      </c>
      <c r="C5" s="335"/>
      <c r="D5" s="335"/>
      <c r="E5" s="335"/>
      <c r="F5" s="335"/>
      <c r="G5" s="335"/>
      <c r="H5" s="335"/>
      <c r="I5" s="335"/>
      <c r="J5" s="335"/>
      <c r="K5" s="335"/>
      <c r="L5" s="336"/>
      <c r="M5" s="9"/>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9"/>
      <c r="BR5" s="19" t="s">
        <v>53</v>
      </c>
      <c r="BS5" s="61"/>
      <c r="KT5" s="109"/>
    </row>
    <row r="6" spans="1:459" x14ac:dyDescent="0.25">
      <c r="A6" s="9"/>
      <c r="B6" s="337"/>
      <c r="C6" s="338"/>
      <c r="D6" s="338"/>
      <c r="E6" s="338"/>
      <c r="F6" s="338"/>
      <c r="G6" s="338"/>
      <c r="H6" s="338"/>
      <c r="I6" s="338"/>
      <c r="J6" s="338"/>
      <c r="K6" s="338"/>
      <c r="L6" s="339"/>
      <c r="M6" s="9"/>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9"/>
      <c r="KG6" s="125" t="b">
        <f ca="1">IF(TODAY()&gt;KH8, TRUE, FALSE)</f>
        <v>1</v>
      </c>
      <c r="KH6" s="126" t="b">
        <f t="shared" ref="KH6:KR6" ca="1" si="0">IF(TODAY()&gt;KI8, TRUE, FALSE)</f>
        <v>1</v>
      </c>
      <c r="KI6" s="126" t="b">
        <f t="shared" ca="1" si="0"/>
        <v>1</v>
      </c>
      <c r="KJ6" s="126" t="b">
        <f t="shared" ca="1" si="0"/>
        <v>1</v>
      </c>
      <c r="KK6" s="126" t="b">
        <f t="shared" ca="1" si="0"/>
        <v>1</v>
      </c>
      <c r="KL6" s="126" t="b">
        <f t="shared" ca="1" si="0"/>
        <v>1</v>
      </c>
      <c r="KM6" s="126" t="b">
        <f t="shared" ca="1" si="0"/>
        <v>1</v>
      </c>
      <c r="KN6" s="126" t="b">
        <f t="shared" ca="1" si="0"/>
        <v>1</v>
      </c>
      <c r="KO6" s="126" t="b">
        <f t="shared" ca="1" si="0"/>
        <v>1</v>
      </c>
      <c r="KP6" s="126" t="b">
        <f t="shared" ca="1" si="0"/>
        <v>1</v>
      </c>
      <c r="KQ6" s="126" t="b">
        <f t="shared" ca="1" si="0"/>
        <v>0</v>
      </c>
      <c r="KR6" s="127" t="b">
        <f t="shared" ca="1" si="0"/>
        <v>0</v>
      </c>
      <c r="KT6" s="109"/>
    </row>
    <row r="7" spans="1:459" x14ac:dyDescent="0.25">
      <c r="A7" s="9"/>
      <c r="B7" s="340"/>
      <c r="C7" s="341"/>
      <c r="D7" s="341"/>
      <c r="E7" s="341"/>
      <c r="F7" s="341"/>
      <c r="G7" s="341"/>
      <c r="H7" s="341"/>
      <c r="I7" s="341"/>
      <c r="J7" s="341"/>
      <c r="K7" s="341"/>
      <c r="L7" s="342"/>
      <c r="M7" s="155" t="str">
        <f>IF(COUNTIF($J$11:$J$260, "")&lt;250, "DUPLICATES", "")</f>
        <v/>
      </c>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9"/>
    </row>
    <row r="8" spans="1:459" x14ac:dyDescent="0.25">
      <c r="A8" s="9"/>
      <c r="B8" s="359" t="s">
        <v>86</v>
      </c>
      <c r="C8" s="359"/>
      <c r="D8" s="359"/>
      <c r="E8" s="9"/>
      <c r="F8" s="359" t="s">
        <v>85</v>
      </c>
      <c r="G8" s="359"/>
      <c r="H8" s="9"/>
      <c r="I8" s="9"/>
      <c r="J8" s="9"/>
      <c r="K8" s="9"/>
      <c r="L8" s="93" t="s">
        <v>87</v>
      </c>
      <c r="M8" s="93"/>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9"/>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110">
        <f>DATE(YEAR('Intro &amp; Setup'!$C$29), MONTH('Intro &amp; Setup'!$C$29), 1)</f>
        <v>43466</v>
      </c>
      <c r="KH8" s="111">
        <f>DATE(YEAR(KG8), MONTH(KG8)+1, 1)</f>
        <v>43497</v>
      </c>
      <c r="KI8" s="111">
        <f t="shared" ref="KI8:KQ8" si="1">DATE(YEAR(KH8), MONTH(KH8)+1, 1)</f>
        <v>43525</v>
      </c>
      <c r="KJ8" s="111">
        <f t="shared" si="1"/>
        <v>43556</v>
      </c>
      <c r="KK8" s="111">
        <f t="shared" si="1"/>
        <v>43586</v>
      </c>
      <c r="KL8" s="111">
        <f t="shared" si="1"/>
        <v>43617</v>
      </c>
      <c r="KM8" s="111">
        <f t="shared" si="1"/>
        <v>43647</v>
      </c>
      <c r="KN8" s="111">
        <f t="shared" si="1"/>
        <v>43678</v>
      </c>
      <c r="KO8" s="111">
        <f t="shared" si="1"/>
        <v>43709</v>
      </c>
      <c r="KP8" s="111">
        <f t="shared" si="1"/>
        <v>43739</v>
      </c>
      <c r="KQ8" s="111">
        <f t="shared" si="1"/>
        <v>43770</v>
      </c>
      <c r="KR8" s="112">
        <f>DATE(YEAR(KQ8), MONTH(KQ8)+1, 1)</f>
        <v>43800</v>
      </c>
      <c r="KS8" s="42">
        <f>DATE(YEAR(KR8), MONTH(KR8)+1, 1)</f>
        <v>43831</v>
      </c>
      <c r="KT8" s="45"/>
      <c r="KU8" s="45"/>
      <c r="KV8" s="45"/>
      <c r="KW8" s="45"/>
      <c r="KX8" s="45"/>
      <c r="KY8" s="45"/>
      <c r="KZ8" s="45"/>
      <c r="LA8" s="45"/>
      <c r="LB8" s="45"/>
      <c r="LC8" s="45"/>
      <c r="LD8" s="45"/>
      <c r="LE8" s="45"/>
      <c r="QQ8" s="14" t="str">
        <f>'Individual List Report'!$U$8</f>
        <v>As Per Register</v>
      </c>
    </row>
    <row r="9" spans="1:459" x14ac:dyDescent="0.25">
      <c r="A9" s="9"/>
      <c r="B9" s="76" t="s">
        <v>103</v>
      </c>
      <c r="C9" s="76" t="s">
        <v>104</v>
      </c>
      <c r="D9" s="76" t="s">
        <v>105</v>
      </c>
      <c r="E9" s="9"/>
      <c r="F9" s="76" t="s">
        <v>84</v>
      </c>
      <c r="G9" s="76" t="s">
        <v>83</v>
      </c>
      <c r="H9" s="9"/>
      <c r="I9" s="76" t="s">
        <v>106</v>
      </c>
      <c r="J9" s="9"/>
      <c r="K9" s="78" t="s">
        <v>107</v>
      </c>
      <c r="L9" s="78" t="s">
        <v>81</v>
      </c>
      <c r="M9" s="8" t="s">
        <v>82</v>
      </c>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9"/>
      <c r="IG9" s="356" t="s">
        <v>108</v>
      </c>
      <c r="IH9" s="356"/>
      <c r="II9" s="356"/>
      <c r="IJ9" s="356"/>
      <c r="IK9" s="356"/>
      <c r="IL9" s="356"/>
      <c r="IM9" s="356"/>
      <c r="IN9" s="356"/>
      <c r="IO9" s="356"/>
      <c r="IP9" s="356"/>
      <c r="IQ9" s="356"/>
      <c r="IR9" s="356"/>
      <c r="IT9" s="356" t="s">
        <v>109</v>
      </c>
      <c r="IU9" s="356"/>
      <c r="IV9" s="356"/>
      <c r="IW9" s="356"/>
      <c r="IX9" s="356"/>
      <c r="IY9" s="356"/>
      <c r="IZ9" s="356"/>
      <c r="JA9" s="356"/>
      <c r="JB9" s="356"/>
      <c r="JC9" s="356"/>
      <c r="JD9" s="356"/>
      <c r="JE9" s="356"/>
      <c r="JG9" s="356" t="s">
        <v>110</v>
      </c>
      <c r="JH9" s="356"/>
      <c r="JI9" s="356"/>
      <c r="JJ9" s="356"/>
      <c r="JK9" s="356"/>
      <c r="JL9" s="356"/>
      <c r="JM9" s="356"/>
      <c r="JN9" s="356"/>
      <c r="JO9" s="356"/>
      <c r="JP9" s="356"/>
      <c r="JQ9" s="356"/>
      <c r="JR9" s="356"/>
      <c r="JT9" s="356" t="s">
        <v>111</v>
      </c>
      <c r="JU9" s="356"/>
      <c r="JV9" s="356"/>
      <c r="JW9" s="356"/>
      <c r="JX9" s="356"/>
      <c r="JY9" s="356"/>
      <c r="JZ9" s="356"/>
      <c r="KA9" s="356"/>
      <c r="KB9" s="356"/>
      <c r="KC9" s="356"/>
      <c r="KD9" s="356"/>
      <c r="KE9" s="356"/>
      <c r="KG9" s="356" t="s">
        <v>108</v>
      </c>
      <c r="KH9" s="356"/>
      <c r="KI9" s="356"/>
      <c r="KJ9" s="356"/>
      <c r="KK9" s="356"/>
      <c r="KL9" s="356"/>
      <c r="KM9" s="356"/>
      <c r="KN9" s="356"/>
      <c r="KO9" s="356"/>
      <c r="KP9" s="356"/>
      <c r="KQ9" s="356"/>
      <c r="KR9" s="356"/>
      <c r="KT9" s="356" t="s">
        <v>112</v>
      </c>
      <c r="KU9" s="356"/>
      <c r="KV9" s="356"/>
      <c r="KW9" s="356"/>
      <c r="KX9" s="356"/>
      <c r="KY9" s="356"/>
      <c r="KZ9" s="356"/>
      <c r="LA9" s="356"/>
      <c r="LB9" s="356"/>
      <c r="LC9" s="356"/>
      <c r="LD9" s="356"/>
      <c r="LE9" s="356"/>
    </row>
    <row r="10" spans="1:459" x14ac:dyDescent="0.25">
      <c r="A10" s="9"/>
      <c r="B10" s="77"/>
      <c r="C10" s="77"/>
      <c r="D10" s="77"/>
      <c r="E10" s="9"/>
      <c r="F10" s="77"/>
      <c r="G10" s="77"/>
      <c r="H10" s="9"/>
      <c r="I10" s="128"/>
      <c r="J10" s="9"/>
      <c r="K10" s="79"/>
      <c r="L10" s="79"/>
      <c r="M10" s="80"/>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9"/>
      <c r="BR10" s="15" t="s">
        <v>89</v>
      </c>
      <c r="BT10" s="356" t="s">
        <v>114</v>
      </c>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c r="CQ10" s="356"/>
      <c r="CR10" s="356"/>
      <c r="CS10" s="356"/>
      <c r="CT10" s="356"/>
      <c r="CU10" s="356"/>
      <c r="CV10" s="356"/>
      <c r="CW10" s="356"/>
      <c r="CX10" s="356"/>
      <c r="CY10" s="356"/>
      <c r="CZ10" s="356"/>
      <c r="DA10" s="356"/>
      <c r="DB10" s="356"/>
      <c r="DC10" s="356"/>
      <c r="DD10" s="356"/>
      <c r="DE10" s="356"/>
      <c r="DF10" s="356"/>
      <c r="DG10" s="356"/>
      <c r="DH10" s="356"/>
      <c r="DI10" s="356"/>
      <c r="DJ10" s="356"/>
      <c r="DK10" s="356"/>
      <c r="DL10" s="356"/>
      <c r="DM10" s="356"/>
      <c r="DN10" s="356"/>
      <c r="DO10" s="356"/>
      <c r="DP10" s="356"/>
      <c r="DQ10" s="356"/>
      <c r="DR10" s="356"/>
      <c r="DS10" s="356"/>
      <c r="DT10" s="356"/>
      <c r="DU10" s="356"/>
      <c r="DW10" s="15" t="s">
        <v>97</v>
      </c>
      <c r="DX10" s="15" t="s">
        <v>83</v>
      </c>
      <c r="DY10" s="15" t="s">
        <v>99</v>
      </c>
      <c r="IG10" s="110" t="str">
        <f>JG10</f>
        <v>Jan 2019</v>
      </c>
      <c r="IH10" s="95" t="str">
        <f t="shared" ref="IH10" si="2">JH10</f>
        <v>Feb 2019</v>
      </c>
      <c r="II10" s="95" t="str">
        <f t="shared" ref="II10" si="3">JI10</f>
        <v>Mar 2019</v>
      </c>
      <c r="IJ10" s="95" t="str">
        <f t="shared" ref="IJ10" si="4">JJ10</f>
        <v>Apr 2019</v>
      </c>
      <c r="IK10" s="95" t="str">
        <f t="shared" ref="IK10" si="5">JK10</f>
        <v>May 2019</v>
      </c>
      <c r="IL10" s="95" t="str">
        <f t="shared" ref="IL10" si="6">JL10</f>
        <v>Jun 2019</v>
      </c>
      <c r="IM10" s="95" t="str">
        <f t="shared" ref="IM10" si="7">JM10</f>
        <v>Jul 2019</v>
      </c>
      <c r="IN10" s="95" t="str">
        <f t="shared" ref="IN10" si="8">JN10</f>
        <v>Aug 2019</v>
      </c>
      <c r="IO10" s="95" t="str">
        <f t="shared" ref="IO10" si="9">JO10</f>
        <v>Sep 2019</v>
      </c>
      <c r="IP10" s="95" t="str">
        <f t="shared" ref="IP10" si="10">JP10</f>
        <v>Oct 2019</v>
      </c>
      <c r="IQ10" s="95" t="str">
        <f t="shared" ref="IQ10" si="11">JQ10</f>
        <v>Nov 2019</v>
      </c>
      <c r="IR10" s="96" t="str">
        <f t="shared" ref="IR10" si="12">JR10</f>
        <v>Dec 2019</v>
      </c>
      <c r="IT10" s="110" t="str">
        <f>JT10</f>
        <v>Jan 2019</v>
      </c>
      <c r="IU10" s="95" t="str">
        <f t="shared" ref="IU10" si="13">JU10</f>
        <v>Feb 2019</v>
      </c>
      <c r="IV10" s="95" t="str">
        <f t="shared" ref="IV10" si="14">JV10</f>
        <v>Mar 2019</v>
      </c>
      <c r="IW10" s="95" t="str">
        <f t="shared" ref="IW10" si="15">JW10</f>
        <v>Apr 2019</v>
      </c>
      <c r="IX10" s="95" t="str">
        <f t="shared" ref="IX10" si="16">JX10</f>
        <v>May 2019</v>
      </c>
      <c r="IY10" s="95" t="str">
        <f t="shared" ref="IY10" si="17">JY10</f>
        <v>Jun 2019</v>
      </c>
      <c r="IZ10" s="95" t="str">
        <f t="shared" ref="IZ10" si="18">JZ10</f>
        <v>Jul 2019</v>
      </c>
      <c r="JA10" s="95" t="str">
        <f t="shared" ref="JA10" si="19">KA10</f>
        <v>Aug 2019</v>
      </c>
      <c r="JB10" s="95" t="str">
        <f t="shared" ref="JB10" si="20">KB10</f>
        <v>Sep 2019</v>
      </c>
      <c r="JC10" s="95" t="str">
        <f t="shared" ref="JC10" si="21">KC10</f>
        <v>Oct 2019</v>
      </c>
      <c r="JD10" s="95" t="str">
        <f t="shared" ref="JD10" si="22">KD10</f>
        <v>Nov 2019</v>
      </c>
      <c r="JE10" s="96" t="str">
        <f t="shared" ref="JE10" si="23">KE10</f>
        <v>Dec 2019</v>
      </c>
      <c r="JG10" s="110" t="str">
        <f>KG10</f>
        <v>Jan 2019</v>
      </c>
      <c r="JH10" s="95" t="str">
        <f t="shared" ref="JH10:JR10" si="24">KH10</f>
        <v>Feb 2019</v>
      </c>
      <c r="JI10" s="95" t="str">
        <f t="shared" si="24"/>
        <v>Mar 2019</v>
      </c>
      <c r="JJ10" s="95" t="str">
        <f t="shared" si="24"/>
        <v>Apr 2019</v>
      </c>
      <c r="JK10" s="95" t="str">
        <f t="shared" si="24"/>
        <v>May 2019</v>
      </c>
      <c r="JL10" s="95" t="str">
        <f t="shared" si="24"/>
        <v>Jun 2019</v>
      </c>
      <c r="JM10" s="95" t="str">
        <f t="shared" si="24"/>
        <v>Jul 2019</v>
      </c>
      <c r="JN10" s="95" t="str">
        <f t="shared" si="24"/>
        <v>Aug 2019</v>
      </c>
      <c r="JO10" s="95" t="str">
        <f t="shared" si="24"/>
        <v>Sep 2019</v>
      </c>
      <c r="JP10" s="95" t="str">
        <f t="shared" si="24"/>
        <v>Oct 2019</v>
      </c>
      <c r="JQ10" s="95" t="str">
        <f t="shared" si="24"/>
        <v>Nov 2019</v>
      </c>
      <c r="JR10" s="96" t="str">
        <f t="shared" si="24"/>
        <v>Dec 2019</v>
      </c>
      <c r="JT10" s="110" t="str">
        <f>JG10</f>
        <v>Jan 2019</v>
      </c>
      <c r="JU10" s="95" t="str">
        <f t="shared" ref="JU10:KE10" si="25">JH10</f>
        <v>Feb 2019</v>
      </c>
      <c r="JV10" s="95" t="str">
        <f t="shared" si="25"/>
        <v>Mar 2019</v>
      </c>
      <c r="JW10" s="95" t="str">
        <f t="shared" si="25"/>
        <v>Apr 2019</v>
      </c>
      <c r="JX10" s="95" t="str">
        <f t="shared" si="25"/>
        <v>May 2019</v>
      </c>
      <c r="JY10" s="95" t="str">
        <f t="shared" si="25"/>
        <v>Jun 2019</v>
      </c>
      <c r="JZ10" s="95" t="str">
        <f t="shared" si="25"/>
        <v>Jul 2019</v>
      </c>
      <c r="KA10" s="95" t="str">
        <f t="shared" si="25"/>
        <v>Aug 2019</v>
      </c>
      <c r="KB10" s="95" t="str">
        <f t="shared" si="25"/>
        <v>Sep 2019</v>
      </c>
      <c r="KC10" s="95" t="str">
        <f t="shared" si="25"/>
        <v>Oct 2019</v>
      </c>
      <c r="KD10" s="95" t="str">
        <f t="shared" si="25"/>
        <v>Nov 2019</v>
      </c>
      <c r="KE10" s="96" t="str">
        <f t="shared" si="25"/>
        <v>Dec 2019</v>
      </c>
      <c r="KG10" s="94" t="str">
        <f>TEXT(KG$8, "mmm yyyy")</f>
        <v>Jan 2019</v>
      </c>
      <c r="KH10" s="95" t="str">
        <f t="shared" ref="KH10:KR10" si="26">TEXT(KH$8, "mmm yyyy")</f>
        <v>Feb 2019</v>
      </c>
      <c r="KI10" s="95" t="str">
        <f t="shared" si="26"/>
        <v>Mar 2019</v>
      </c>
      <c r="KJ10" s="95" t="str">
        <f t="shared" si="26"/>
        <v>Apr 2019</v>
      </c>
      <c r="KK10" s="95" t="str">
        <f t="shared" si="26"/>
        <v>May 2019</v>
      </c>
      <c r="KL10" s="95" t="str">
        <f t="shared" si="26"/>
        <v>Jun 2019</v>
      </c>
      <c r="KM10" s="95" t="str">
        <f t="shared" si="26"/>
        <v>Jul 2019</v>
      </c>
      <c r="KN10" s="95" t="str">
        <f t="shared" si="26"/>
        <v>Aug 2019</v>
      </c>
      <c r="KO10" s="95" t="str">
        <f t="shared" si="26"/>
        <v>Sep 2019</v>
      </c>
      <c r="KP10" s="95" t="str">
        <f t="shared" si="26"/>
        <v>Oct 2019</v>
      </c>
      <c r="KQ10" s="95" t="str">
        <f t="shared" si="26"/>
        <v>Nov 2019</v>
      </c>
      <c r="KR10" s="96" t="str">
        <f t="shared" si="26"/>
        <v>Dec 2019</v>
      </c>
      <c r="KT10" s="94" t="str">
        <f>KG10</f>
        <v>Jan 2019</v>
      </c>
      <c r="KU10" s="95" t="str">
        <f t="shared" ref="KU10:LE10" si="27">KH10</f>
        <v>Feb 2019</v>
      </c>
      <c r="KV10" s="95" t="str">
        <f t="shared" si="27"/>
        <v>Mar 2019</v>
      </c>
      <c r="KW10" s="95" t="str">
        <f t="shared" si="27"/>
        <v>Apr 2019</v>
      </c>
      <c r="KX10" s="95" t="str">
        <f t="shared" si="27"/>
        <v>May 2019</v>
      </c>
      <c r="KY10" s="95" t="str">
        <f t="shared" si="27"/>
        <v>Jun 2019</v>
      </c>
      <c r="KZ10" s="95" t="str">
        <f t="shared" si="27"/>
        <v>Jul 2019</v>
      </c>
      <c r="LA10" s="95" t="str">
        <f t="shared" si="27"/>
        <v>Aug 2019</v>
      </c>
      <c r="LB10" s="95" t="str">
        <f t="shared" si="27"/>
        <v>Sep 2019</v>
      </c>
      <c r="LC10" s="95" t="str">
        <f t="shared" si="27"/>
        <v>Oct 2019</v>
      </c>
      <c r="LD10" s="95" t="str">
        <f t="shared" si="27"/>
        <v>Nov 2019</v>
      </c>
      <c r="LE10" s="96" t="str">
        <f t="shared" si="27"/>
        <v>Dec 2019</v>
      </c>
      <c r="LG10" s="356" t="s">
        <v>113</v>
      </c>
      <c r="LH10" s="356"/>
      <c r="LI10" s="356"/>
      <c r="LJ10" s="356"/>
      <c r="LK10" s="356"/>
      <c r="LL10" s="356"/>
      <c r="LM10" s="356"/>
      <c r="LN10" s="356"/>
      <c r="LO10" s="356"/>
      <c r="LP10" s="356"/>
      <c r="LQ10" s="356"/>
      <c r="LR10" s="356"/>
      <c r="LS10" s="356"/>
      <c r="LT10" s="356"/>
      <c r="LU10" s="356"/>
      <c r="LV10" s="356"/>
      <c r="LW10" s="356"/>
      <c r="LX10" s="356"/>
      <c r="LY10" s="356"/>
      <c r="LZ10" s="356"/>
      <c r="MA10" s="356"/>
      <c r="MB10" s="356"/>
      <c r="MC10" s="356"/>
      <c r="MD10" s="356"/>
      <c r="ME10" s="356"/>
      <c r="MF10" s="356"/>
      <c r="MG10" s="356"/>
      <c r="MH10" s="356"/>
      <c r="MI10" s="356"/>
      <c r="MJ10" s="356"/>
      <c r="MK10" s="356"/>
      <c r="ML10" s="356"/>
      <c r="MM10" s="356"/>
      <c r="MN10" s="356"/>
      <c r="MO10" s="356"/>
      <c r="MP10" s="356"/>
      <c r="MQ10" s="356"/>
      <c r="MR10" s="356"/>
      <c r="MS10" s="356"/>
      <c r="MT10" s="356"/>
      <c r="MU10" s="356"/>
      <c r="MV10" s="356"/>
      <c r="MW10" s="356"/>
      <c r="MX10" s="356"/>
      <c r="MY10" s="356"/>
      <c r="MZ10" s="356"/>
      <c r="NA10" s="356"/>
      <c r="NB10" s="356"/>
      <c r="NC10" s="356"/>
      <c r="ND10" s="356"/>
      <c r="NE10" s="356"/>
      <c r="NF10" s="356"/>
      <c r="NG10" s="356"/>
      <c r="NH10" s="356"/>
      <c r="NJ10" s="15" t="s">
        <v>85</v>
      </c>
      <c r="NK10" s="15" t="s">
        <v>83</v>
      </c>
      <c r="NM10" s="15" t="s">
        <v>119</v>
      </c>
      <c r="NN10" s="15" t="s">
        <v>119</v>
      </c>
      <c r="NO10" s="15" t="s">
        <v>120</v>
      </c>
      <c r="NP10" s="15" t="s">
        <v>120</v>
      </c>
      <c r="NR10" s="356" t="s">
        <v>122</v>
      </c>
      <c r="NS10" s="356"/>
      <c r="NT10" s="356"/>
      <c r="NU10" s="356"/>
      <c r="NV10" s="356"/>
      <c r="NW10" s="356"/>
      <c r="NX10" s="356"/>
      <c r="NY10" s="356"/>
      <c r="NZ10" s="356"/>
      <c r="OA10" s="356"/>
      <c r="OB10" s="356"/>
      <c r="OC10" s="356"/>
      <c r="OD10" s="356"/>
      <c r="OE10" s="356"/>
      <c r="OF10" s="356"/>
      <c r="OG10" s="356"/>
      <c r="OH10" s="356"/>
      <c r="OI10" s="356"/>
      <c r="OJ10" s="356"/>
      <c r="OK10" s="356"/>
      <c r="OL10" s="356"/>
      <c r="OM10" s="356"/>
      <c r="ON10" s="356"/>
      <c r="OO10" s="356"/>
      <c r="OP10" s="356"/>
      <c r="OQ10" s="356"/>
      <c r="OR10" s="356"/>
      <c r="OS10" s="356"/>
      <c r="OT10" s="356"/>
      <c r="OU10" s="356"/>
      <c r="OV10" s="356"/>
      <c r="OW10" s="356"/>
      <c r="OX10" s="356"/>
      <c r="OY10" s="356"/>
      <c r="OZ10" s="356"/>
      <c r="PA10" s="356"/>
      <c r="PB10" s="356"/>
      <c r="PC10" s="356"/>
      <c r="PD10" s="356"/>
      <c r="PE10" s="356"/>
      <c r="PF10" s="356"/>
      <c r="PG10" s="356"/>
      <c r="PH10" s="356"/>
      <c r="PI10" s="356"/>
      <c r="PJ10" s="356"/>
      <c r="PK10" s="356"/>
      <c r="PL10" s="356"/>
      <c r="PM10" s="356"/>
      <c r="PN10" s="356"/>
      <c r="PO10" s="356"/>
      <c r="PP10" s="356"/>
      <c r="PQ10" s="356"/>
      <c r="PR10" s="356"/>
      <c r="PS10" s="356"/>
      <c r="PU10" s="15" t="s">
        <v>142</v>
      </c>
      <c r="PV10" s="15" t="s">
        <v>143</v>
      </c>
      <c r="PW10" s="15"/>
      <c r="PX10" s="15" t="s">
        <v>144</v>
      </c>
      <c r="PY10" s="15"/>
      <c r="PZ10" s="15" t="s">
        <v>103</v>
      </c>
      <c r="QA10" s="15" t="s">
        <v>104</v>
      </c>
      <c r="QB10" s="15" t="s">
        <v>105</v>
      </c>
      <c r="QC10" s="15"/>
      <c r="QD10" s="15" t="s">
        <v>85</v>
      </c>
      <c r="QE10" s="15" t="s">
        <v>145</v>
      </c>
      <c r="QF10" s="15"/>
      <c r="QG10" s="15" t="s">
        <v>146</v>
      </c>
      <c r="QH10" s="15"/>
      <c r="QI10" s="15" t="s">
        <v>149</v>
      </c>
      <c r="QK10" s="15" t="str">
        <f>'Individual List Report'!$U$4</f>
        <v>As Per Register</v>
      </c>
      <c r="QL10" s="15" t="str">
        <f>'Individual List Report'!$U$5</f>
        <v>Number Attended</v>
      </c>
      <c r="QM10" s="15" t="str">
        <f>'Individual List Report'!$U$6</f>
        <v>% Attended</v>
      </c>
      <c r="QQ10" s="15" t="s">
        <v>165</v>
      </c>
    </row>
    <row r="11" spans="1:459" x14ac:dyDescent="0.25">
      <c r="A11" s="9"/>
      <c r="B11" s="3" t="str">
        <f>IF('Intro &amp; Setup'!$AR$92='Intro &amp; Setup'!$AZ$17, "", IF($L11="", "", IF($G11&lt;'Intro &amp; Setup'!$S$92, $BR$5, $BR$4)))</f>
        <v/>
      </c>
      <c r="C11" s="12" t="str">
        <f>IF('Intro &amp; Setup'!$AR$96='Intro &amp; Setup'!$AZ$17, "", IF($L11="", "", IF($DY11=$BR$5, $BR$5, $BR$4)))</f>
        <v/>
      </c>
      <c r="D11" s="7" t="str">
        <f>IF('Intro &amp; Setup'!$AR$100='Intro &amp; Setup'!$AZ$17, "", IF($L11="", "", IF($DW11&lt;='Intro &amp; Setup'!$S$100, $BR$4, $BR$5)))</f>
        <v/>
      </c>
      <c r="E11" s="9"/>
      <c r="F11" s="3">
        <f>IF($L11="", "", COUNTIF($N11:$BO11, $BR$4))</f>
        <v>18</v>
      </c>
      <c r="G11" s="108">
        <f ca="1">$DX11</f>
        <v>0.39</v>
      </c>
      <c r="H11" s="9"/>
      <c r="I11" s="129" t="str">
        <f t="shared" ref="I11:I74" si="28">IF($L11="", "", IF(COUNTIF($B11:$D11, $BR$5)&gt;0, $BR$5, $BR$4))</f>
        <v>✓</v>
      </c>
      <c r="J11" s="154" t="str">
        <f>IF($L11="","", IF(COUNTIF($L$11:$L$260, $L11)&gt;1, "*", ""))</f>
        <v/>
      </c>
      <c r="K11" s="132"/>
      <c r="L11" s="82" t="s">
        <v>172</v>
      </c>
      <c r="M11" s="83">
        <v>43191</v>
      </c>
      <c r="N11" s="84"/>
      <c r="O11" s="85"/>
      <c r="P11" s="85"/>
      <c r="Q11" s="85"/>
      <c r="R11" s="85"/>
      <c r="S11" s="85"/>
      <c r="T11" s="85"/>
      <c r="U11" s="85"/>
      <c r="V11" s="85"/>
      <c r="W11" s="85"/>
      <c r="X11" s="85"/>
      <c r="Y11" s="85"/>
      <c r="Z11" s="85"/>
      <c r="AA11" s="85"/>
      <c r="AB11" s="85" t="s">
        <v>52</v>
      </c>
      <c r="AC11" s="85"/>
      <c r="AD11" s="85"/>
      <c r="AE11" s="85" t="s">
        <v>52</v>
      </c>
      <c r="AF11" s="85" t="s">
        <v>52</v>
      </c>
      <c r="AG11" s="85" t="s">
        <v>52</v>
      </c>
      <c r="AH11" s="85"/>
      <c r="AI11" s="85" t="s">
        <v>52</v>
      </c>
      <c r="AJ11" s="85" t="s">
        <v>52</v>
      </c>
      <c r="AK11" s="85"/>
      <c r="AL11" s="85"/>
      <c r="AM11" s="85"/>
      <c r="AN11" s="85" t="s">
        <v>52</v>
      </c>
      <c r="AO11" s="85" t="s">
        <v>52</v>
      </c>
      <c r="AP11" s="85"/>
      <c r="AQ11" s="85" t="s">
        <v>52</v>
      </c>
      <c r="AR11" s="85"/>
      <c r="AS11" s="85"/>
      <c r="AT11" s="85"/>
      <c r="AU11" s="85" t="s">
        <v>52</v>
      </c>
      <c r="AV11" s="85"/>
      <c r="AW11" s="85"/>
      <c r="AX11" s="85" t="s">
        <v>52</v>
      </c>
      <c r="AY11" s="85" t="s">
        <v>52</v>
      </c>
      <c r="AZ11" s="85" t="s">
        <v>52</v>
      </c>
      <c r="BA11" s="85"/>
      <c r="BB11" s="85" t="s">
        <v>52</v>
      </c>
      <c r="BC11" s="85" t="s">
        <v>52</v>
      </c>
      <c r="BD11" s="85"/>
      <c r="BE11" s="85"/>
      <c r="BF11" s="85"/>
      <c r="BG11" s="85" t="s">
        <v>52</v>
      </c>
      <c r="BH11" s="85" t="s">
        <v>52</v>
      </c>
      <c r="BI11" s="85"/>
      <c r="BJ11" s="85" t="s">
        <v>52</v>
      </c>
      <c r="BK11" s="85"/>
      <c r="BL11" s="85"/>
      <c r="BM11" s="85"/>
      <c r="BN11" s="85"/>
      <c r="BO11" s="86"/>
      <c r="BP11" s="9"/>
      <c r="BR11" s="92">
        <v>1</v>
      </c>
      <c r="BT11" s="30">
        <f ca="1">IF($L11="", "", IF(N$269=0, "", IF($M11="", IF(N11="", IF(BS11="", 1, BS11+1), ""), IF($M11&gt;=N$3, "", IF(N11="", IF(BS11="", 1, BS11+1), "")))))</f>
        <v>1</v>
      </c>
      <c r="BU11" s="31">
        <f t="shared" ref="BU11:DU11" ca="1" si="29">IF($L11="", "", IF(O$269=0, "", IF($M11="", IF(O11="", IF(BT11="", 1, BT11+1), ""), IF($M11&gt;=O$3, "", IF(O11="", IF(BT11="", 1, BT11+1), "")))))</f>
        <v>2</v>
      </c>
      <c r="BV11" s="31">
        <f t="shared" ca="1" si="29"/>
        <v>3</v>
      </c>
      <c r="BW11" s="31">
        <f t="shared" ca="1" si="29"/>
        <v>4</v>
      </c>
      <c r="BX11" s="31">
        <f t="shared" ca="1" si="29"/>
        <v>5</v>
      </c>
      <c r="BY11" s="31">
        <f t="shared" ca="1" si="29"/>
        <v>6</v>
      </c>
      <c r="BZ11" s="31">
        <f t="shared" ca="1" si="29"/>
        <v>7</v>
      </c>
      <c r="CA11" s="31">
        <f t="shared" ca="1" si="29"/>
        <v>8</v>
      </c>
      <c r="CB11" s="31">
        <f t="shared" ca="1" si="29"/>
        <v>9</v>
      </c>
      <c r="CC11" s="31">
        <f t="shared" ca="1" si="29"/>
        <v>10</v>
      </c>
      <c r="CD11" s="31">
        <f t="shared" ca="1" si="29"/>
        <v>11</v>
      </c>
      <c r="CE11" s="31">
        <f t="shared" ca="1" si="29"/>
        <v>12</v>
      </c>
      <c r="CF11" s="31">
        <f t="shared" ca="1" si="29"/>
        <v>13</v>
      </c>
      <c r="CG11" s="31">
        <f t="shared" ca="1" si="29"/>
        <v>14</v>
      </c>
      <c r="CH11" s="31" t="str">
        <f t="shared" ca="1" si="29"/>
        <v/>
      </c>
      <c r="CI11" s="31">
        <f t="shared" ca="1" si="29"/>
        <v>1</v>
      </c>
      <c r="CJ11" s="31">
        <f t="shared" ca="1" si="29"/>
        <v>2</v>
      </c>
      <c r="CK11" s="31" t="str">
        <f t="shared" ca="1" si="29"/>
        <v/>
      </c>
      <c r="CL11" s="31" t="str">
        <f t="shared" ca="1" si="29"/>
        <v/>
      </c>
      <c r="CM11" s="31" t="str">
        <f t="shared" ca="1" si="29"/>
        <v/>
      </c>
      <c r="CN11" s="31">
        <f t="shared" ca="1" si="29"/>
        <v>1</v>
      </c>
      <c r="CO11" s="31" t="str">
        <f t="shared" ca="1" si="29"/>
        <v/>
      </c>
      <c r="CP11" s="31" t="str">
        <f t="shared" ca="1" si="29"/>
        <v/>
      </c>
      <c r="CQ11" s="31">
        <f t="shared" ca="1" si="29"/>
        <v>1</v>
      </c>
      <c r="CR11" s="31">
        <f t="shared" ca="1" si="29"/>
        <v>2</v>
      </c>
      <c r="CS11" s="31">
        <f t="shared" ca="1" si="29"/>
        <v>3</v>
      </c>
      <c r="CT11" s="31" t="str">
        <f t="shared" ca="1" si="29"/>
        <v/>
      </c>
      <c r="CU11" s="31" t="str">
        <f t="shared" ca="1" si="29"/>
        <v/>
      </c>
      <c r="CV11" s="31">
        <f t="shared" ca="1" si="29"/>
        <v>1</v>
      </c>
      <c r="CW11" s="31" t="str">
        <f t="shared" ca="1" si="29"/>
        <v/>
      </c>
      <c r="CX11" s="31">
        <f t="shared" ca="1" si="29"/>
        <v>1</v>
      </c>
      <c r="CY11" s="31">
        <f t="shared" ca="1" si="29"/>
        <v>2</v>
      </c>
      <c r="CZ11" s="31">
        <f t="shared" ca="1" si="29"/>
        <v>3</v>
      </c>
      <c r="DA11" s="31" t="str">
        <f t="shared" ca="1" si="29"/>
        <v/>
      </c>
      <c r="DB11" s="31">
        <f t="shared" ca="1" si="29"/>
        <v>1</v>
      </c>
      <c r="DC11" s="31">
        <f t="shared" ca="1" si="29"/>
        <v>2</v>
      </c>
      <c r="DD11" s="31" t="str">
        <f t="shared" ca="1" si="29"/>
        <v/>
      </c>
      <c r="DE11" s="31" t="str">
        <f t="shared" ca="1" si="29"/>
        <v/>
      </c>
      <c r="DF11" s="31" t="str">
        <f t="shared" ca="1" si="29"/>
        <v/>
      </c>
      <c r="DG11" s="31">
        <f t="shared" ca="1" si="29"/>
        <v>1</v>
      </c>
      <c r="DH11" s="31" t="str">
        <f t="shared" ca="1" si="29"/>
        <v/>
      </c>
      <c r="DI11" s="31" t="str">
        <f t="shared" ca="1" si="29"/>
        <v/>
      </c>
      <c r="DJ11" s="31">
        <f t="shared" ca="1" si="29"/>
        <v>1</v>
      </c>
      <c r="DK11" s="31">
        <f t="shared" ca="1" si="29"/>
        <v>2</v>
      </c>
      <c r="DL11" s="31">
        <f t="shared" ca="1" si="29"/>
        <v>3</v>
      </c>
      <c r="DM11" s="31" t="str">
        <f t="shared" ca="1" si="29"/>
        <v/>
      </c>
      <c r="DN11" s="31" t="str">
        <f t="shared" ca="1" si="29"/>
        <v/>
      </c>
      <c r="DO11" s="31" t="str">
        <f t="shared" ca="1" si="29"/>
        <v/>
      </c>
      <c r="DP11" s="31" t="str">
        <f t="shared" ca="1" si="29"/>
        <v/>
      </c>
      <c r="DQ11" s="31" t="str">
        <f t="shared" ca="1" si="29"/>
        <v/>
      </c>
      <c r="DR11" s="31" t="str">
        <f t="shared" ca="1" si="29"/>
        <v/>
      </c>
      <c r="DS11" s="31" t="str">
        <f t="shared" ca="1" si="29"/>
        <v/>
      </c>
      <c r="DT11" s="31" t="str">
        <f t="shared" ca="1" si="29"/>
        <v/>
      </c>
      <c r="DU11" s="32" t="str">
        <f t="shared" ca="1" si="29"/>
        <v/>
      </c>
      <c r="DW11" s="11">
        <f ca="1">IF($L11="", "", MAX($BT11:$DU11))</f>
        <v>14</v>
      </c>
      <c r="DX11" s="122">
        <f ca="1">IF($L11="", "", IFERROR(ROUND($QD11/$QE11, 2), ""))</f>
        <v>0.39</v>
      </c>
      <c r="DY11" s="11" t="str">
        <f ca="1">IF($L11="", "", IF(COUNTIF($JT11:$KE11, $BR$5)&gt;0, $BR$5, $BR$4))</f>
        <v>✓</v>
      </c>
      <c r="EA11" s="30" t="str">
        <f>IF(N11="", "", TEXT(N$3, "mmm yyyy"))</f>
        <v/>
      </c>
      <c r="EB11" s="31" t="str">
        <f t="shared" ref="EB11:FJ11" si="30">IF(O11="", "", TEXT(O$3, "mmm yyyy"))</f>
        <v/>
      </c>
      <c r="EC11" s="31" t="str">
        <f t="shared" si="30"/>
        <v/>
      </c>
      <c r="ED11" s="31" t="str">
        <f t="shared" si="30"/>
        <v/>
      </c>
      <c r="EE11" s="31" t="str">
        <f t="shared" si="30"/>
        <v/>
      </c>
      <c r="EF11" s="31" t="str">
        <f t="shared" si="30"/>
        <v/>
      </c>
      <c r="EG11" s="31" t="str">
        <f t="shared" si="30"/>
        <v/>
      </c>
      <c r="EH11" s="31" t="str">
        <f t="shared" si="30"/>
        <v/>
      </c>
      <c r="EI11" s="31" t="str">
        <f t="shared" si="30"/>
        <v/>
      </c>
      <c r="EJ11" s="31" t="str">
        <f t="shared" si="30"/>
        <v/>
      </c>
      <c r="EK11" s="31" t="str">
        <f t="shared" si="30"/>
        <v/>
      </c>
      <c r="EL11" s="31" t="str">
        <f t="shared" si="30"/>
        <v/>
      </c>
      <c r="EM11" s="31" t="str">
        <f t="shared" si="30"/>
        <v/>
      </c>
      <c r="EN11" s="31" t="str">
        <f t="shared" si="30"/>
        <v/>
      </c>
      <c r="EO11" s="31" t="str">
        <f t="shared" si="30"/>
        <v>Apr 2019</v>
      </c>
      <c r="EP11" s="31" t="str">
        <f t="shared" si="30"/>
        <v/>
      </c>
      <c r="EQ11" s="31" t="str">
        <f t="shared" si="30"/>
        <v/>
      </c>
      <c r="ER11" s="31" t="str">
        <f t="shared" si="30"/>
        <v>May 2019</v>
      </c>
      <c r="ES11" s="31" t="str">
        <f t="shared" si="30"/>
        <v>May 2019</v>
      </c>
      <c r="ET11" s="31" t="str">
        <f t="shared" si="30"/>
        <v>May 2019</v>
      </c>
      <c r="EU11" s="31" t="str">
        <f t="shared" si="30"/>
        <v/>
      </c>
      <c r="EV11" s="31" t="str">
        <f t="shared" si="30"/>
        <v>Jun 2019</v>
      </c>
      <c r="EW11" s="31" t="str">
        <f t="shared" si="30"/>
        <v>Jun 2019</v>
      </c>
      <c r="EX11" s="31" t="str">
        <f t="shared" si="30"/>
        <v/>
      </c>
      <c r="EY11" s="31" t="str">
        <f t="shared" si="30"/>
        <v/>
      </c>
      <c r="EZ11" s="31" t="str">
        <f t="shared" si="30"/>
        <v/>
      </c>
      <c r="FA11" s="31" t="str">
        <f t="shared" si="30"/>
        <v>Jul 2019</v>
      </c>
      <c r="FB11" s="31" t="str">
        <f t="shared" si="30"/>
        <v>Jul 2019</v>
      </c>
      <c r="FC11" s="31" t="str">
        <f t="shared" si="30"/>
        <v/>
      </c>
      <c r="FD11" s="31" t="str">
        <f t="shared" si="30"/>
        <v>Jul 2019</v>
      </c>
      <c r="FE11" s="31" t="str">
        <f t="shared" si="30"/>
        <v/>
      </c>
      <c r="FF11" s="31" t="str">
        <f t="shared" si="30"/>
        <v/>
      </c>
      <c r="FG11" s="31" t="str">
        <f t="shared" si="30"/>
        <v/>
      </c>
      <c r="FH11" s="31" t="str">
        <f t="shared" si="30"/>
        <v>Aug 2019</v>
      </c>
      <c r="FI11" s="31" t="str">
        <f t="shared" si="30"/>
        <v/>
      </c>
      <c r="FJ11" s="31" t="str">
        <f t="shared" si="30"/>
        <v/>
      </c>
      <c r="FK11" s="31" t="str">
        <f>IF(AX11="", "", TEXT(AX$3, "mmm yyyy"))</f>
        <v>Sep 2019</v>
      </c>
      <c r="FL11" s="31" t="str">
        <f t="shared" ref="FL11" si="31">IF(AY11="", "", TEXT(AY$3, "mmm yyyy"))</f>
        <v>Sep 2019</v>
      </c>
      <c r="FM11" s="31" t="str">
        <f t="shared" ref="FM11" si="32">IF(AZ11="", "", TEXT(AZ$3, "mmm yyyy"))</f>
        <v>Oct 2019</v>
      </c>
      <c r="FN11" s="31" t="str">
        <f t="shared" ref="FN11" si="33">IF(BA11="", "", TEXT(BA$3, "mmm yyyy"))</f>
        <v/>
      </c>
      <c r="FO11" s="31" t="str">
        <f t="shared" ref="FO11" si="34">IF(BB11="", "", TEXT(BB$3, "mmm yyyy"))</f>
        <v>Oct 2019</v>
      </c>
      <c r="FP11" s="31" t="str">
        <f t="shared" ref="FP11" si="35">IF(BC11="", "", TEXT(BC$3, "mmm yyyy"))</f>
        <v>Oct 2019</v>
      </c>
      <c r="FQ11" s="31" t="str">
        <f t="shared" ref="FQ11" si="36">IF(BD11="", "", TEXT(BD$3, "mmm yyyy"))</f>
        <v/>
      </c>
      <c r="FR11" s="31" t="str">
        <f t="shared" ref="FR11" si="37">IF(BE11="", "", TEXT(BE$3, "mmm yyyy"))</f>
        <v/>
      </c>
      <c r="FS11" s="31" t="str">
        <f t="shared" ref="FS11" si="38">IF(BF11="", "", TEXT(BF$3, "mmm yyyy"))</f>
        <v/>
      </c>
      <c r="FT11" s="31" t="str">
        <f t="shared" ref="FT11" si="39">IF(BG11="", "", TEXT(BG$3, "mmm yyyy"))</f>
        <v>Nov 2019</v>
      </c>
      <c r="FU11" s="31" t="str">
        <f t="shared" ref="FU11" si="40">IF(BH11="", "", TEXT(BH$3, "mmm yyyy"))</f>
        <v>Nov 2019</v>
      </c>
      <c r="FV11" s="31" t="str">
        <f t="shared" ref="FV11" si="41">IF(BI11="", "", TEXT(BI$3, "mmm yyyy"))</f>
        <v/>
      </c>
      <c r="FW11" s="31" t="str">
        <f>IF(BJ11="", "", TEXT(BJ$3, "mmm yyyy"))</f>
        <v>Dec 2019</v>
      </c>
      <c r="FX11" s="31" t="str">
        <f t="shared" ref="FX11" si="42">IF(BK11="", "", TEXT(BK$3, "mmm yyyy"))</f>
        <v/>
      </c>
      <c r="FY11" s="31" t="str">
        <f t="shared" ref="FY11" si="43">IF(BL11="", "", TEXT(BL$3, "mmm yyyy"))</f>
        <v/>
      </c>
      <c r="FZ11" s="31" t="str">
        <f t="shared" ref="FZ11" si="44">IF(BM11="", "", TEXT(BM$3, "mmm yyyy"))</f>
        <v/>
      </c>
      <c r="GA11" s="31" t="str">
        <f t="shared" ref="GA11" si="45">IF(BN11="", "", TEXT(BN$3, "mmm yyyy"))</f>
        <v/>
      </c>
      <c r="GB11" s="32" t="str">
        <f>IF(BO11="", "", TEXT(BO$3, "mmm yyyy"))</f>
        <v/>
      </c>
      <c r="GD11" s="97" t="str">
        <f ca="1">IF($L11="", "", IF($M11="", IF(TODAY()&gt;=N$3, TEXT(N$3, "mmm yyyy"), ""), IF($M11&gt;N$3, "", IF(TODAY()&gt;=N$3, TEXT(N$3, "mmm yyyy"), ""))))</f>
        <v>Jan 2019</v>
      </c>
      <c r="GE11" s="98" t="str">
        <f t="shared" ref="GE11:IE11" ca="1" si="46">IF($L11="", "", IF($M11="", IF(TODAY()&gt;=O$3, TEXT(O$3, "mmm yyyy"), ""), IF($M11&gt;O$3, "", IF(TODAY()&gt;=O$3, TEXT(O$3, "mmm yyyy"), ""))))</f>
        <v>Jan 2019</v>
      </c>
      <c r="GF11" s="98" t="str">
        <f t="shared" ca="1" si="46"/>
        <v>Jan 2019</v>
      </c>
      <c r="GG11" s="98" t="str">
        <f t="shared" ca="1" si="46"/>
        <v>Jan 2019</v>
      </c>
      <c r="GH11" s="98" t="str">
        <f t="shared" ca="1" si="46"/>
        <v>Feb 2019</v>
      </c>
      <c r="GI11" s="98" t="str">
        <f t="shared" ca="1" si="46"/>
        <v>Feb 2019</v>
      </c>
      <c r="GJ11" s="98" t="str">
        <f t="shared" ca="1" si="46"/>
        <v>Feb 2019</v>
      </c>
      <c r="GK11" s="98" t="str">
        <f t="shared" ca="1" si="46"/>
        <v>Feb 2019</v>
      </c>
      <c r="GL11" s="98" t="str">
        <f t="shared" ca="1" si="46"/>
        <v>Mar 2019</v>
      </c>
      <c r="GM11" s="98" t="str">
        <f t="shared" ca="1" si="46"/>
        <v>Mar 2019</v>
      </c>
      <c r="GN11" s="98" t="str">
        <f t="shared" ca="1" si="46"/>
        <v>Mar 2019</v>
      </c>
      <c r="GO11" s="98" t="str">
        <f t="shared" ca="1" si="46"/>
        <v>Mar 2019</v>
      </c>
      <c r="GP11" s="98" t="str">
        <f t="shared" ca="1" si="46"/>
        <v>Apr 2019</v>
      </c>
      <c r="GQ11" s="98" t="str">
        <f t="shared" ca="1" si="46"/>
        <v>Apr 2019</v>
      </c>
      <c r="GR11" s="98" t="str">
        <f t="shared" ca="1" si="46"/>
        <v>Apr 2019</v>
      </c>
      <c r="GS11" s="98" t="str">
        <f t="shared" ca="1" si="46"/>
        <v>Apr 2019</v>
      </c>
      <c r="GT11" s="98" t="str">
        <f t="shared" ca="1" si="46"/>
        <v>Apr 2019</v>
      </c>
      <c r="GU11" s="98" t="str">
        <f t="shared" ca="1" si="46"/>
        <v>May 2019</v>
      </c>
      <c r="GV11" s="98" t="str">
        <f t="shared" ca="1" si="46"/>
        <v>May 2019</v>
      </c>
      <c r="GW11" s="98" t="str">
        <f t="shared" ca="1" si="46"/>
        <v>May 2019</v>
      </c>
      <c r="GX11" s="98" t="str">
        <f t="shared" ca="1" si="46"/>
        <v>May 2019</v>
      </c>
      <c r="GY11" s="98" t="str">
        <f t="shared" ca="1" si="46"/>
        <v>Jun 2019</v>
      </c>
      <c r="GZ11" s="98" t="str">
        <f t="shared" ca="1" si="46"/>
        <v>Jun 2019</v>
      </c>
      <c r="HA11" s="98" t="str">
        <f t="shared" ca="1" si="46"/>
        <v>Jun 2019</v>
      </c>
      <c r="HB11" s="98" t="str">
        <f t="shared" ca="1" si="46"/>
        <v>Jun 2019</v>
      </c>
      <c r="HC11" s="98" t="str">
        <f t="shared" ca="1" si="46"/>
        <v>Jul 2019</v>
      </c>
      <c r="HD11" s="98" t="str">
        <f t="shared" ca="1" si="46"/>
        <v>Jul 2019</v>
      </c>
      <c r="HE11" s="98" t="str">
        <f t="shared" ca="1" si="46"/>
        <v>Jul 2019</v>
      </c>
      <c r="HF11" s="98" t="str">
        <f t="shared" ca="1" si="46"/>
        <v>Jul 2019</v>
      </c>
      <c r="HG11" s="98" t="str">
        <f t="shared" ca="1" si="46"/>
        <v>Jul 2019</v>
      </c>
      <c r="HH11" s="98" t="str">
        <f t="shared" ca="1" si="46"/>
        <v>Aug 2019</v>
      </c>
      <c r="HI11" s="98" t="str">
        <f t="shared" ca="1" si="46"/>
        <v>Aug 2019</v>
      </c>
      <c r="HJ11" s="98" t="str">
        <f t="shared" ca="1" si="46"/>
        <v>Aug 2019</v>
      </c>
      <c r="HK11" s="98" t="str">
        <f t="shared" ca="1" si="46"/>
        <v>Aug 2019</v>
      </c>
      <c r="HL11" s="98" t="str">
        <f t="shared" ca="1" si="46"/>
        <v>Sep 2019</v>
      </c>
      <c r="HM11" s="98" t="str">
        <f t="shared" ca="1" si="46"/>
        <v>Sep 2019</v>
      </c>
      <c r="HN11" s="98" t="str">
        <f t="shared" ca="1" si="46"/>
        <v>Sep 2019</v>
      </c>
      <c r="HO11" s="98" t="str">
        <f t="shared" ca="1" si="46"/>
        <v>Sep 2019</v>
      </c>
      <c r="HP11" s="98" t="str">
        <f t="shared" ca="1" si="46"/>
        <v>Oct 2019</v>
      </c>
      <c r="HQ11" s="98" t="str">
        <f t="shared" ca="1" si="46"/>
        <v>Oct 2019</v>
      </c>
      <c r="HR11" s="98" t="str">
        <f t="shared" ca="1" si="46"/>
        <v>Oct 2019</v>
      </c>
      <c r="HS11" s="98" t="str">
        <f t="shared" ca="1" si="46"/>
        <v>Oct 2019</v>
      </c>
      <c r="HT11" s="98" t="str">
        <f t="shared" ca="1" si="46"/>
        <v>Oct 2019</v>
      </c>
      <c r="HU11" s="98" t="str">
        <f t="shared" ca="1" si="46"/>
        <v>Nov 2019</v>
      </c>
      <c r="HV11" s="98" t="str">
        <f t="shared" ca="1" si="46"/>
        <v>Nov 2019</v>
      </c>
      <c r="HW11" s="98" t="str">
        <f t="shared" ca="1" si="46"/>
        <v>Nov 2019</v>
      </c>
      <c r="HX11" s="98" t="str">
        <f t="shared" ca="1" si="46"/>
        <v/>
      </c>
      <c r="HY11" s="98" t="str">
        <f t="shared" ca="1" si="46"/>
        <v/>
      </c>
      <c r="HZ11" s="98" t="str">
        <f t="shared" ca="1" si="46"/>
        <v/>
      </c>
      <c r="IA11" s="98" t="str">
        <f t="shared" ca="1" si="46"/>
        <v/>
      </c>
      <c r="IB11" s="98" t="str">
        <f t="shared" ca="1" si="46"/>
        <v/>
      </c>
      <c r="IC11" s="98" t="str">
        <f t="shared" ca="1" si="46"/>
        <v/>
      </c>
      <c r="ID11" s="98" t="str">
        <f t="shared" ca="1" si="46"/>
        <v/>
      </c>
      <c r="IE11" s="99" t="str">
        <f t="shared" ca="1" si="46"/>
        <v/>
      </c>
      <c r="IG11" s="97">
        <f>IF($L11="", "", COUNTIF($EA11:$GB11, IG$10))</f>
        <v>0</v>
      </c>
      <c r="IH11" s="98">
        <f t="shared" ref="IH11:IR26" si="47">IF($L11="", "", COUNTIF($EA11:$GB11, IH$10))</f>
        <v>0</v>
      </c>
      <c r="II11" s="98">
        <f t="shared" si="47"/>
        <v>0</v>
      </c>
      <c r="IJ11" s="98">
        <f t="shared" si="47"/>
        <v>1</v>
      </c>
      <c r="IK11" s="98">
        <f t="shared" si="47"/>
        <v>3</v>
      </c>
      <c r="IL11" s="98">
        <f t="shared" si="47"/>
        <v>2</v>
      </c>
      <c r="IM11" s="98">
        <f t="shared" si="47"/>
        <v>3</v>
      </c>
      <c r="IN11" s="98">
        <f t="shared" si="47"/>
        <v>1</v>
      </c>
      <c r="IO11" s="98">
        <f t="shared" si="47"/>
        <v>2</v>
      </c>
      <c r="IP11" s="98">
        <f t="shared" si="47"/>
        <v>3</v>
      </c>
      <c r="IQ11" s="98">
        <f t="shared" si="47"/>
        <v>2</v>
      </c>
      <c r="IR11" s="99">
        <f t="shared" si="47"/>
        <v>1</v>
      </c>
      <c r="IT11" s="97">
        <f ca="1">IF($L11="", "", COUNTIF($GD11:$IE11, IT$10)-IG11)</f>
        <v>4</v>
      </c>
      <c r="IU11" s="98">
        <f t="shared" ref="IU11:JE11" ca="1" si="48">IF($L11="", "", COUNTIF($GD11:$IE11, IU$10)-IH11)</f>
        <v>4</v>
      </c>
      <c r="IV11" s="98">
        <f t="shared" ca="1" si="48"/>
        <v>4</v>
      </c>
      <c r="IW11" s="98">
        <f t="shared" ca="1" si="48"/>
        <v>4</v>
      </c>
      <c r="IX11" s="98">
        <f t="shared" ca="1" si="48"/>
        <v>1</v>
      </c>
      <c r="IY11" s="98">
        <f t="shared" ca="1" si="48"/>
        <v>2</v>
      </c>
      <c r="IZ11" s="98">
        <f t="shared" ca="1" si="48"/>
        <v>2</v>
      </c>
      <c r="JA11" s="98">
        <f t="shared" ca="1" si="48"/>
        <v>3</v>
      </c>
      <c r="JB11" s="98">
        <f t="shared" ca="1" si="48"/>
        <v>2</v>
      </c>
      <c r="JC11" s="98">
        <f t="shared" ca="1" si="48"/>
        <v>2</v>
      </c>
      <c r="JD11" s="98">
        <f t="shared" ca="1" si="48"/>
        <v>1</v>
      </c>
      <c r="JE11" s="99">
        <f t="shared" ca="1" si="48"/>
        <v>-1</v>
      </c>
      <c r="JG11" s="30">
        <f ca="1">IF(AND(KT11=TRUE, KG$6=TRUE), KG11, "")</f>
        <v>0</v>
      </c>
      <c r="JH11" s="31">
        <f t="shared" ref="JH11:JR11" ca="1" si="49">IF(AND(KU11=TRUE, KH$6=TRUE), KH11, "")</f>
        <v>0</v>
      </c>
      <c r="JI11" s="31">
        <f t="shared" ca="1" si="49"/>
        <v>0</v>
      </c>
      <c r="JJ11" s="31">
        <f t="shared" ca="1" si="49"/>
        <v>1</v>
      </c>
      <c r="JK11" s="31">
        <f t="shared" ca="1" si="49"/>
        <v>3</v>
      </c>
      <c r="JL11" s="31">
        <f t="shared" ca="1" si="49"/>
        <v>2</v>
      </c>
      <c r="JM11" s="31">
        <f t="shared" ca="1" si="49"/>
        <v>3</v>
      </c>
      <c r="JN11" s="31">
        <f t="shared" ca="1" si="49"/>
        <v>1</v>
      </c>
      <c r="JO11" s="31">
        <f t="shared" ca="1" si="49"/>
        <v>2</v>
      </c>
      <c r="JP11" s="31">
        <f t="shared" ca="1" si="49"/>
        <v>3</v>
      </c>
      <c r="JQ11" s="31" t="str">
        <f t="shared" ca="1" si="49"/>
        <v/>
      </c>
      <c r="JR11" s="32" t="str">
        <f t="shared" ca="1" si="49"/>
        <v/>
      </c>
      <c r="JT11" s="30" t="str">
        <f ca="1">IF(JG11="", "", IF(JG11&gt;='Intro &amp; Setup'!$S$96, $BR$4, $BR$5))</f>
        <v>✓</v>
      </c>
      <c r="JU11" s="31" t="str">
        <f ca="1">IF(JH11="", "", IF(JH11&gt;='Intro &amp; Setup'!$S$96, $BR$4, $BR$5))</f>
        <v>✓</v>
      </c>
      <c r="JV11" s="31" t="str">
        <f ca="1">IF(JI11="", "", IF(JI11&gt;='Intro &amp; Setup'!$S$96, $BR$4, $BR$5))</f>
        <v>✓</v>
      </c>
      <c r="JW11" s="31" t="str">
        <f ca="1">IF(JJ11="", "", IF(JJ11&gt;='Intro &amp; Setup'!$S$96, $BR$4, $BR$5))</f>
        <v>✓</v>
      </c>
      <c r="JX11" s="31" t="str">
        <f ca="1">IF(JK11="", "", IF(JK11&gt;='Intro &amp; Setup'!$S$96, $BR$4, $BR$5))</f>
        <v>✓</v>
      </c>
      <c r="JY11" s="31" t="str">
        <f ca="1">IF(JL11="", "", IF(JL11&gt;='Intro &amp; Setup'!$S$96, $BR$4, $BR$5))</f>
        <v>✓</v>
      </c>
      <c r="JZ11" s="31" t="str">
        <f ca="1">IF(JM11="", "", IF(JM11&gt;='Intro &amp; Setup'!$S$96, $BR$4, $BR$5))</f>
        <v>✓</v>
      </c>
      <c r="KA11" s="31" t="str">
        <f ca="1">IF(JN11="", "", IF(JN11&gt;='Intro &amp; Setup'!$S$96, $BR$4, $BR$5))</f>
        <v>✓</v>
      </c>
      <c r="KB11" s="31" t="str">
        <f ca="1">IF(JO11="", "", IF(JO11&gt;='Intro &amp; Setup'!$S$96, $BR$4, $BR$5))</f>
        <v>✓</v>
      </c>
      <c r="KC11" s="31" t="str">
        <f ca="1">IF(JP11="", "", IF(JP11&gt;='Intro &amp; Setup'!$S$96, $BR$4, $BR$5))</f>
        <v>✓</v>
      </c>
      <c r="KD11" s="31" t="str">
        <f ca="1">IF(JQ11="", "", IF(JQ11&gt;='Intro &amp; Setup'!$S$96, $BR$4, $BR$5))</f>
        <v/>
      </c>
      <c r="KE11" s="32" t="str">
        <f ca="1">IF(JR11="", "", IF(JR11&gt;='Intro &amp; Setup'!$S$96, $BR$4, $BR$5))</f>
        <v/>
      </c>
      <c r="KG11" s="30">
        <f>COUNTIF($EA11:$GB11, KG$10)</f>
        <v>0</v>
      </c>
      <c r="KH11" s="31">
        <f t="shared" ref="KH11:KR26" si="50">COUNTIF($EA11:$GB11, KH$10)</f>
        <v>0</v>
      </c>
      <c r="KI11" s="31">
        <f t="shared" si="50"/>
        <v>0</v>
      </c>
      <c r="KJ11" s="31">
        <f t="shared" si="50"/>
        <v>1</v>
      </c>
      <c r="KK11" s="31">
        <f t="shared" si="50"/>
        <v>3</v>
      </c>
      <c r="KL11" s="31">
        <f>COUNTIF($EA11:$GB11, KL$10)</f>
        <v>2</v>
      </c>
      <c r="KM11" s="31">
        <f t="shared" si="50"/>
        <v>3</v>
      </c>
      <c r="KN11" s="31">
        <f t="shared" si="50"/>
        <v>1</v>
      </c>
      <c r="KO11" s="31">
        <f t="shared" si="50"/>
        <v>2</v>
      </c>
      <c r="KP11" s="31">
        <f t="shared" si="50"/>
        <v>3</v>
      </c>
      <c r="KQ11" s="31">
        <f t="shared" si="50"/>
        <v>2</v>
      </c>
      <c r="KR11" s="32">
        <f t="shared" si="50"/>
        <v>1</v>
      </c>
      <c r="KT11" s="30" t="b">
        <f>IF($L11="", "", IF($M11="", TRUE, $M11&lt;KG$8))</f>
        <v>1</v>
      </c>
      <c r="KU11" s="31" t="b">
        <f t="shared" ref="KU11:LE11" si="51">IF($L11="", "", IF($M11="", TRUE, $M11&lt;KH$8))</f>
        <v>1</v>
      </c>
      <c r="KV11" s="31" t="b">
        <f t="shared" si="51"/>
        <v>1</v>
      </c>
      <c r="KW11" s="31" t="b">
        <f t="shared" si="51"/>
        <v>1</v>
      </c>
      <c r="KX11" s="31" t="b">
        <f t="shared" si="51"/>
        <v>1</v>
      </c>
      <c r="KY11" s="31" t="b">
        <f t="shared" si="51"/>
        <v>1</v>
      </c>
      <c r="KZ11" s="31" t="b">
        <f t="shared" si="51"/>
        <v>1</v>
      </c>
      <c r="LA11" s="31" t="b">
        <f t="shared" si="51"/>
        <v>1</v>
      </c>
      <c r="LB11" s="31" t="b">
        <f t="shared" si="51"/>
        <v>1</v>
      </c>
      <c r="LC11" s="31" t="b">
        <f t="shared" si="51"/>
        <v>1</v>
      </c>
      <c r="LD11" s="31" t="b">
        <f t="shared" si="51"/>
        <v>1</v>
      </c>
      <c r="LE11" s="32" t="b">
        <f t="shared" si="51"/>
        <v>1</v>
      </c>
      <c r="LG11" s="113">
        <f t="shared" ref="LG11:LG74" ca="1" si="52">IF($L11="", "", IF($M11="", N$269, IF($M11&gt;N$3, 0, N$269)))</f>
        <v>1</v>
      </c>
      <c r="LH11" s="114">
        <f t="shared" ref="LH11:LH74" ca="1" si="53">IF($L11="", "", IF($M11="", O$269, IF($M11&gt;O$3, 0, O$269)))</f>
        <v>1</v>
      </c>
      <c r="LI11" s="114">
        <f t="shared" ref="LI11:LI74" ca="1" si="54">IF($L11="", "", IF($M11="", P$269, IF($M11&gt;P$3, 0, P$269)))</f>
        <v>1</v>
      </c>
      <c r="LJ11" s="114">
        <f t="shared" ref="LJ11:LJ74" ca="1" si="55">IF($L11="", "", IF($M11="", Q$269, IF($M11&gt;Q$3, 0, Q$269)))</f>
        <v>1</v>
      </c>
      <c r="LK11" s="114">
        <f t="shared" ref="LK11:LK74" ca="1" si="56">IF($L11="", "", IF($M11="", R$269, IF($M11&gt;R$3, 0, R$269)))</f>
        <v>1</v>
      </c>
      <c r="LL11" s="114">
        <f t="shared" ref="LL11:LL74" ca="1" si="57">IF($L11="", "", IF($M11="", S$269, IF($M11&gt;S$3, 0, S$269)))</f>
        <v>1</v>
      </c>
      <c r="LM11" s="114">
        <f t="shared" ref="LM11:LM74" ca="1" si="58">IF($L11="", "", IF($M11="", T$269, IF($M11&gt;T$3, 0, T$269)))</f>
        <v>1</v>
      </c>
      <c r="LN11" s="114">
        <f t="shared" ref="LN11:LN74" ca="1" si="59">IF($L11="", "", IF($M11="", U$269, IF($M11&gt;U$3, 0, U$269)))</f>
        <v>1</v>
      </c>
      <c r="LO11" s="114">
        <f t="shared" ref="LO11:LO74" ca="1" si="60">IF($L11="", "", IF($M11="", V$269, IF($M11&gt;V$3, 0, V$269)))</f>
        <v>1</v>
      </c>
      <c r="LP11" s="114">
        <f t="shared" ref="LP11:LP74" ca="1" si="61">IF($L11="", "", IF($M11="", W$269, IF($M11&gt;W$3, 0, W$269)))</f>
        <v>1</v>
      </c>
      <c r="LQ11" s="114">
        <f t="shared" ref="LQ11:LQ74" ca="1" si="62">IF($L11="", "", IF($M11="", X$269, IF($M11&gt;X$3, 0, X$269)))</f>
        <v>1</v>
      </c>
      <c r="LR11" s="114">
        <f t="shared" ref="LR11:LR74" ca="1" si="63">IF($L11="", "", IF($M11="", Y$269, IF($M11&gt;Y$3, 0, Y$269)))</f>
        <v>1</v>
      </c>
      <c r="LS11" s="114">
        <f t="shared" ref="LS11:LS74" ca="1" si="64">IF($L11="", "", IF($M11="", Z$269, IF($M11&gt;Z$3, 0, Z$269)))</f>
        <v>1</v>
      </c>
      <c r="LT11" s="114">
        <f t="shared" ref="LT11:LT74" ca="1" si="65">IF($L11="", "", IF($M11="", AA$269, IF($M11&gt;AA$3, 0, AA$269)))</f>
        <v>1</v>
      </c>
      <c r="LU11" s="114">
        <f t="shared" ref="LU11:LU74" ca="1" si="66">IF($L11="", "", IF($M11="", AB$269, IF($M11&gt;AB$3, 0, AB$269)))</f>
        <v>1</v>
      </c>
      <c r="LV11" s="114">
        <f t="shared" ref="LV11:LV74" ca="1" si="67">IF($L11="", "", IF($M11="", AC$269, IF($M11&gt;AC$3, 0, AC$269)))</f>
        <v>1</v>
      </c>
      <c r="LW11" s="114">
        <f t="shared" ref="LW11:LW74" ca="1" si="68">IF($L11="", "", IF($M11="", AD$269, IF($M11&gt;AD$3, 0, AD$269)))</f>
        <v>1</v>
      </c>
      <c r="LX11" s="114">
        <f t="shared" ref="LX11:LX74" ca="1" si="69">IF($L11="", "", IF($M11="", AE$269, IF($M11&gt;AE$3, 0, AE$269)))</f>
        <v>1</v>
      </c>
      <c r="LY11" s="114">
        <f t="shared" ref="LY11:LY74" ca="1" si="70">IF($L11="", "", IF($M11="", AF$269, IF($M11&gt;AF$3, 0, AF$269)))</f>
        <v>1</v>
      </c>
      <c r="LZ11" s="114">
        <f t="shared" ref="LZ11:LZ74" ca="1" si="71">IF($L11="", "", IF($M11="", AG$269, IF($M11&gt;AG$3, 0, AG$269)))</f>
        <v>1</v>
      </c>
      <c r="MA11" s="114">
        <f t="shared" ref="MA11:MA74" ca="1" si="72">IF($L11="", "", IF($M11="", AH$269, IF($M11&gt;AH$3, 0, AH$269)))</f>
        <v>1</v>
      </c>
      <c r="MB11" s="114">
        <f t="shared" ref="MB11:MB74" ca="1" si="73">IF($L11="", "", IF($M11="", AI$269, IF($M11&gt;AI$3, 0, AI$269)))</f>
        <v>1</v>
      </c>
      <c r="MC11" s="114">
        <f t="shared" ref="MC11:MC74" ca="1" si="74">IF($L11="", "", IF($M11="", AJ$269, IF($M11&gt;AJ$3, 0, AJ$269)))</f>
        <v>1</v>
      </c>
      <c r="MD11" s="114">
        <f t="shared" ref="MD11:MD74" ca="1" si="75">IF($L11="", "", IF($M11="", AK$269, IF($M11&gt;AK$3, 0, AK$269)))</f>
        <v>1</v>
      </c>
      <c r="ME11" s="114">
        <f t="shared" ref="ME11:ME74" ca="1" si="76">IF($L11="", "", IF($M11="", AL$269, IF($M11&gt;AL$3, 0, AL$269)))</f>
        <v>1</v>
      </c>
      <c r="MF11" s="114">
        <f t="shared" ref="MF11:MF74" ca="1" si="77">IF($L11="", "", IF($M11="", AM$269, IF($M11&gt;AM$3, 0, AM$269)))</f>
        <v>1</v>
      </c>
      <c r="MG11" s="114">
        <f t="shared" ref="MG11:MG74" ca="1" si="78">IF($L11="", "", IF($M11="", AN$269, IF($M11&gt;AN$3, 0, AN$269)))</f>
        <v>1</v>
      </c>
      <c r="MH11" s="114">
        <f t="shared" ref="MH11:MH74" ca="1" si="79">IF($L11="", "", IF($M11="", AO$269, IF($M11&gt;AO$3, 0, AO$269)))</f>
        <v>1</v>
      </c>
      <c r="MI11" s="114">
        <f t="shared" ref="MI11:MI74" ca="1" si="80">IF($L11="", "", IF($M11="", AP$269, IF($M11&gt;AP$3, 0, AP$269)))</f>
        <v>1</v>
      </c>
      <c r="MJ11" s="114">
        <f t="shared" ref="MJ11:MJ74" ca="1" si="81">IF($L11="", "", IF($M11="", AQ$269, IF($M11&gt;AQ$3, 0, AQ$269)))</f>
        <v>1</v>
      </c>
      <c r="MK11" s="114">
        <f t="shared" ref="MK11:MK74" ca="1" si="82">IF($L11="", "", IF($M11="", AR$269, IF($M11&gt;AR$3, 0, AR$269)))</f>
        <v>1</v>
      </c>
      <c r="ML11" s="114">
        <f t="shared" ref="ML11:ML74" ca="1" si="83">IF($L11="", "", IF($M11="", AS$269, IF($M11&gt;AS$3, 0, AS$269)))</f>
        <v>1</v>
      </c>
      <c r="MM11" s="114">
        <f t="shared" ref="MM11:MM74" ca="1" si="84">IF($L11="", "", IF($M11="", AT$269, IF($M11&gt;AT$3, 0, AT$269)))</f>
        <v>1</v>
      </c>
      <c r="MN11" s="114">
        <f t="shared" ref="MN11:MN74" ca="1" si="85">IF($L11="", "", IF($M11="", AU$269, IF($M11&gt;AU$3, 0, AU$269)))</f>
        <v>1</v>
      </c>
      <c r="MO11" s="114">
        <f t="shared" ref="MO11:MO74" ca="1" si="86">IF($L11="", "", IF($M11="", AV$269, IF($M11&gt;AV$3, 0, AV$269)))</f>
        <v>1</v>
      </c>
      <c r="MP11" s="114">
        <f t="shared" ref="MP11:MP74" ca="1" si="87">IF($L11="", "", IF($M11="", AW$269, IF($M11&gt;AW$3, 0, AW$269)))</f>
        <v>1</v>
      </c>
      <c r="MQ11" s="114">
        <f t="shared" ref="MQ11:MQ74" ca="1" si="88">IF($L11="", "", IF($M11="", AX$269, IF($M11&gt;AX$3, 0, AX$269)))</f>
        <v>1</v>
      </c>
      <c r="MR11" s="114">
        <f t="shared" ref="MR11:MR74" ca="1" si="89">IF($L11="", "", IF($M11="", AY$269, IF($M11&gt;AY$3, 0, AY$269)))</f>
        <v>1</v>
      </c>
      <c r="MS11" s="114">
        <f t="shared" ref="MS11:MS74" ca="1" si="90">IF($L11="", "", IF($M11="", AZ$269, IF($M11&gt;AZ$3, 0, AZ$269)))</f>
        <v>1</v>
      </c>
      <c r="MT11" s="114">
        <f t="shared" ref="MT11:MT74" ca="1" si="91">IF($L11="", "", IF($M11="", BA$269, IF($M11&gt;BA$3, 0, BA$269)))</f>
        <v>1</v>
      </c>
      <c r="MU11" s="114">
        <f t="shared" ref="MU11:MU74" ca="1" si="92">IF($L11="", "", IF($M11="", BB$269, IF($M11&gt;BB$3, 0, BB$269)))</f>
        <v>1</v>
      </c>
      <c r="MV11" s="114">
        <f t="shared" ref="MV11:MV74" ca="1" si="93">IF($L11="", "", IF($M11="", BC$269, IF($M11&gt;BC$3, 0, BC$269)))</f>
        <v>1</v>
      </c>
      <c r="MW11" s="114">
        <f t="shared" ref="MW11:MW74" ca="1" si="94">IF($L11="", "", IF($M11="", BD$269, IF($M11&gt;BD$3, 0, BD$269)))</f>
        <v>1</v>
      </c>
      <c r="MX11" s="114">
        <f t="shared" ref="MX11:MX74" ca="1" si="95">IF($L11="", "", IF($M11="", BE$269, IF($M11&gt;BE$3, 0, BE$269)))</f>
        <v>1</v>
      </c>
      <c r="MY11" s="114">
        <f t="shared" ref="MY11:MY74" ca="1" si="96">IF($L11="", "", IF($M11="", BF$269, IF($M11&gt;BF$3, 0, BF$269)))</f>
        <v>1</v>
      </c>
      <c r="MZ11" s="114">
        <f t="shared" ref="MZ11:MZ74" ca="1" si="97">IF($L11="", "", IF($M11="", BG$269, IF($M11&gt;BG$3, 0, BG$269)))</f>
        <v>1</v>
      </c>
      <c r="NA11" s="114">
        <f t="shared" ref="NA11:NA74" ca="1" si="98">IF($L11="", "", IF($M11="", BH$269, IF($M11&gt;BH$3, 0, BH$269)))</f>
        <v>0</v>
      </c>
      <c r="NB11" s="114">
        <f t="shared" ref="NB11:NB74" ca="1" si="99">IF($L11="", "", IF($M11="", BI$269, IF($M11&gt;BI$3, 0, BI$269)))</f>
        <v>0</v>
      </c>
      <c r="NC11" s="114">
        <f t="shared" ref="NC11:NC74" ca="1" si="100">IF($L11="", "", IF($M11="", BJ$269, IF($M11&gt;BJ$3, 0, BJ$269)))</f>
        <v>0</v>
      </c>
      <c r="ND11" s="114">
        <f t="shared" ref="ND11:ND74" ca="1" si="101">IF($L11="", "", IF($M11="", BK$269, IF($M11&gt;BK$3, 0, BK$269)))</f>
        <v>0</v>
      </c>
      <c r="NE11" s="114">
        <f t="shared" ref="NE11:NE74" ca="1" si="102">IF($L11="", "", IF($M11="", BL$269, IF($M11&gt;BL$3, 0, BL$269)))</f>
        <v>0</v>
      </c>
      <c r="NF11" s="114">
        <f t="shared" ref="NF11:NF74" ca="1" si="103">IF($L11="", "", IF($M11="", BM$269, IF($M11&gt;BM$3, 0, BM$269)))</f>
        <v>0</v>
      </c>
      <c r="NG11" s="114">
        <f t="shared" ref="NG11:NG74" ca="1" si="104">IF($L11="", "", IF($M11="", BN$269, IF($M11&gt;BN$3, 0, BN$269)))</f>
        <v>0</v>
      </c>
      <c r="NH11" s="115">
        <f t="shared" ref="NH11:NH74" ca="1" si="105">IF($L11="", "", IF($M11="", BO$269, IF($M11&gt;BO$3, 0, BO$269)))</f>
        <v>0</v>
      </c>
      <c r="NJ11" s="11">
        <f>IF($L11="", "", COUNTIF($N11:$BO11, $BR$4))</f>
        <v>18</v>
      </c>
      <c r="NK11" s="146">
        <f ca="1">$DX11</f>
        <v>0.39</v>
      </c>
      <c r="NM11" s="135">
        <f>IF(NJ11="", "", COUNTIF(NJ$11:NJ$260, "&gt;"&amp;NJ11)+1+COUNTIF(NJ$11:NJ11, NJ11)-1)</f>
        <v>8</v>
      </c>
      <c r="NN11" s="137">
        <f ca="1">IF(NK11="", "", COUNTIF(NK$11:NK$260, "&gt;"&amp;NK11)+1+COUNTIF(NK$11:NK11, NK11)-1)</f>
        <v>8</v>
      </c>
      <c r="NO11" s="136">
        <f>IF(NJ11="", "", COUNTIF(NJ$11:NJ$260, "&lt;"&amp;NJ11)+1+COUNTIF(NJ$11:NJ11, NJ11)-1)</f>
        <v>3</v>
      </c>
      <c r="NP11" s="137">
        <f ca="1">IF(NK11="", "", COUNTIF(NK$11:NK$260, "&lt;"&amp;NK11)+1+COUNTIF(NK$11:NK11, NK11)-1)</f>
        <v>3</v>
      </c>
      <c r="NR11" s="113">
        <f>IF($L11="", "", IF(N11="", 0, 1))</f>
        <v>0</v>
      </c>
      <c r="NS11" s="114">
        <f t="shared" ref="NS11:PS11" si="106">IF($L11="", "", IF(O11="", 0, 1))</f>
        <v>0</v>
      </c>
      <c r="NT11" s="114">
        <f t="shared" si="106"/>
        <v>0</v>
      </c>
      <c r="NU11" s="114">
        <f t="shared" si="106"/>
        <v>0</v>
      </c>
      <c r="NV11" s="114">
        <f t="shared" si="106"/>
        <v>0</v>
      </c>
      <c r="NW11" s="114">
        <f t="shared" si="106"/>
        <v>0</v>
      </c>
      <c r="NX11" s="114">
        <f t="shared" si="106"/>
        <v>0</v>
      </c>
      <c r="NY11" s="114">
        <f t="shared" si="106"/>
        <v>0</v>
      </c>
      <c r="NZ11" s="114">
        <f t="shared" si="106"/>
        <v>0</v>
      </c>
      <c r="OA11" s="114">
        <f t="shared" si="106"/>
        <v>0</v>
      </c>
      <c r="OB11" s="114">
        <f t="shared" si="106"/>
        <v>0</v>
      </c>
      <c r="OC11" s="114">
        <f t="shared" si="106"/>
        <v>0</v>
      </c>
      <c r="OD11" s="114">
        <f t="shared" si="106"/>
        <v>0</v>
      </c>
      <c r="OE11" s="114">
        <f t="shared" si="106"/>
        <v>0</v>
      </c>
      <c r="OF11" s="114">
        <f t="shared" si="106"/>
        <v>1</v>
      </c>
      <c r="OG11" s="114">
        <f t="shared" si="106"/>
        <v>0</v>
      </c>
      <c r="OH11" s="114">
        <f t="shared" si="106"/>
        <v>0</v>
      </c>
      <c r="OI11" s="114">
        <f t="shared" si="106"/>
        <v>1</v>
      </c>
      <c r="OJ11" s="114">
        <f t="shared" si="106"/>
        <v>1</v>
      </c>
      <c r="OK11" s="114">
        <f t="shared" si="106"/>
        <v>1</v>
      </c>
      <c r="OL11" s="114">
        <f t="shared" si="106"/>
        <v>0</v>
      </c>
      <c r="OM11" s="114">
        <f t="shared" si="106"/>
        <v>1</v>
      </c>
      <c r="ON11" s="114">
        <f t="shared" si="106"/>
        <v>1</v>
      </c>
      <c r="OO11" s="114">
        <f t="shared" si="106"/>
        <v>0</v>
      </c>
      <c r="OP11" s="114">
        <f t="shared" si="106"/>
        <v>0</v>
      </c>
      <c r="OQ11" s="114">
        <f t="shared" si="106"/>
        <v>0</v>
      </c>
      <c r="OR11" s="114">
        <f t="shared" si="106"/>
        <v>1</v>
      </c>
      <c r="OS11" s="114">
        <f t="shared" si="106"/>
        <v>1</v>
      </c>
      <c r="OT11" s="114">
        <f t="shared" si="106"/>
        <v>0</v>
      </c>
      <c r="OU11" s="114">
        <f t="shared" si="106"/>
        <v>1</v>
      </c>
      <c r="OV11" s="114">
        <f t="shared" si="106"/>
        <v>0</v>
      </c>
      <c r="OW11" s="114">
        <f t="shared" si="106"/>
        <v>0</v>
      </c>
      <c r="OX11" s="114">
        <f t="shared" si="106"/>
        <v>0</v>
      </c>
      <c r="OY11" s="114">
        <f t="shared" si="106"/>
        <v>1</v>
      </c>
      <c r="OZ11" s="114">
        <f t="shared" si="106"/>
        <v>0</v>
      </c>
      <c r="PA11" s="114">
        <f t="shared" si="106"/>
        <v>0</v>
      </c>
      <c r="PB11" s="114">
        <f t="shared" si="106"/>
        <v>1</v>
      </c>
      <c r="PC11" s="114">
        <f t="shared" si="106"/>
        <v>1</v>
      </c>
      <c r="PD11" s="114">
        <f t="shared" si="106"/>
        <v>1</v>
      </c>
      <c r="PE11" s="114">
        <f t="shared" si="106"/>
        <v>0</v>
      </c>
      <c r="PF11" s="114">
        <f t="shared" si="106"/>
        <v>1</v>
      </c>
      <c r="PG11" s="114">
        <f t="shared" si="106"/>
        <v>1</v>
      </c>
      <c r="PH11" s="114">
        <f t="shared" si="106"/>
        <v>0</v>
      </c>
      <c r="PI11" s="114">
        <f t="shared" si="106"/>
        <v>0</v>
      </c>
      <c r="PJ11" s="114">
        <f t="shared" si="106"/>
        <v>0</v>
      </c>
      <c r="PK11" s="114">
        <f t="shared" si="106"/>
        <v>1</v>
      </c>
      <c r="PL11" s="114">
        <f t="shared" si="106"/>
        <v>1</v>
      </c>
      <c r="PM11" s="114">
        <f t="shared" si="106"/>
        <v>0</v>
      </c>
      <c r="PN11" s="114">
        <f t="shared" si="106"/>
        <v>1</v>
      </c>
      <c r="PO11" s="114">
        <f t="shared" si="106"/>
        <v>0</v>
      </c>
      <c r="PP11" s="114">
        <f t="shared" si="106"/>
        <v>0</v>
      </c>
      <c r="PQ11" s="114">
        <f t="shared" si="106"/>
        <v>0</v>
      </c>
      <c r="PR11" s="114">
        <f t="shared" si="106"/>
        <v>0</v>
      </c>
      <c r="PS11" s="115">
        <f t="shared" si="106"/>
        <v>0</v>
      </c>
      <c r="PU11" s="178" t="str">
        <f>IF(L11="", "", L11)</f>
        <v>Person 1</v>
      </c>
      <c r="PV11" s="179">
        <f>IF(M11="", "", M11)</f>
        <v>43191</v>
      </c>
      <c r="PX11" s="11" t="str">
        <f>IF(I11="", "", I11)</f>
        <v>✓</v>
      </c>
      <c r="PY11" s="106"/>
      <c r="PZ11" s="160" t="str">
        <f>IF(B11="", "", B11)</f>
        <v/>
      </c>
      <c r="QA11" s="161" t="str">
        <f t="shared" ref="QA11:QB11" si="107">IF(C11="", "", C11)</f>
        <v/>
      </c>
      <c r="QB11" s="162" t="str">
        <f t="shared" si="107"/>
        <v/>
      </c>
      <c r="QD11" s="160">
        <f>IF(F11="", "", F11)</f>
        <v>18</v>
      </c>
      <c r="QE11" s="162">
        <f ca="1">IF($QD11="", "", SUM($LG11:$NH11))</f>
        <v>46</v>
      </c>
      <c r="QG11" s="146">
        <f ca="1">G11</f>
        <v>0.39</v>
      </c>
      <c r="QI11" s="11">
        <f ca="1">IF($PU11="", "", MAX($BT11:$DU11))</f>
        <v>14</v>
      </c>
      <c r="QK11" s="11">
        <f>IF(L11="", "", QO11)</f>
        <v>1</v>
      </c>
      <c r="QL11" s="11">
        <f>IF($L11="", "", COUNTIF($QD$11:$QD$260, "&gt;"&amp;$QD11)+1+COUNTIF($QD$11:$QD11, $QD11)-1)</f>
        <v>8</v>
      </c>
      <c r="QM11" s="11">
        <f ca="1">IF($L11="", "", COUNTIF($QG$11:$QG$260, "&gt;"&amp;$QG11)+1+COUNTIF($QG$11:$QG11, $QG11)-1)</f>
        <v>8</v>
      </c>
      <c r="QO11" s="11">
        <v>1</v>
      </c>
      <c r="QQ11" s="11">
        <f>IF($QQ$8=$QK$10, $QK11, IF($QQ$8=$QL$10, $QL11, IF($QQ$8=$QM$10, $QM11, $QK11)))</f>
        <v>1</v>
      </c>
    </row>
    <row r="12" spans="1:459" x14ac:dyDescent="0.25">
      <c r="A12" s="9"/>
      <c r="B12" s="3" t="str">
        <f>IF('Intro &amp; Setup'!$AR$92='Intro &amp; Setup'!$AZ$17, "", IF($L12="", "", IF($G12&lt;'Intro &amp; Setup'!$S$92, $BR$5, $BR$4)))</f>
        <v/>
      </c>
      <c r="C12" s="12" t="str">
        <f>IF('Intro &amp; Setup'!$AR$96='Intro &amp; Setup'!$AZ$17, "", IF($L12="", "", IF($DY12=$BR$5, $BR$5, $BR$4)))</f>
        <v/>
      </c>
      <c r="D12" s="7" t="str">
        <f>IF('Intro &amp; Setup'!$AR$100='Intro &amp; Setup'!$AZ$17, "", IF($L12="", "", IF($DW12&lt;='Intro &amp; Setup'!$S$100, $BR$4, $BR$5)))</f>
        <v/>
      </c>
      <c r="E12" s="9"/>
      <c r="F12" s="3">
        <f t="shared" ref="F12:F75" si="108">IF($L12="", "", COUNTIF($N12:$BO12, $BR$4))</f>
        <v>14</v>
      </c>
      <c r="G12" s="108">
        <f t="shared" ref="G12:G75" ca="1" si="109">$DX12</f>
        <v>0.3</v>
      </c>
      <c r="H12" s="9"/>
      <c r="I12" s="130" t="str">
        <f t="shared" si="28"/>
        <v>✓</v>
      </c>
      <c r="J12" s="154" t="str">
        <f t="shared" ref="J12:J75" si="110">IF($L12="","", IF(COUNTIF($L$11:$L$260, $L12)&gt;1, "*", ""))</f>
        <v/>
      </c>
      <c r="K12" s="133"/>
      <c r="L12" s="82" t="s">
        <v>173</v>
      </c>
      <c r="M12" s="83">
        <v>43221</v>
      </c>
      <c r="N12" s="87"/>
      <c r="O12" s="88"/>
      <c r="P12" s="88"/>
      <c r="Q12" s="88"/>
      <c r="R12" s="88"/>
      <c r="S12" s="88"/>
      <c r="T12" s="88"/>
      <c r="U12" s="88"/>
      <c r="V12" s="88"/>
      <c r="W12" s="88"/>
      <c r="X12" s="88"/>
      <c r="Y12" s="88"/>
      <c r="Z12" s="88"/>
      <c r="AA12" s="88"/>
      <c r="AB12" s="88"/>
      <c r="AC12" s="88"/>
      <c r="AD12" s="88" t="s">
        <v>52</v>
      </c>
      <c r="AE12" s="88"/>
      <c r="AF12" s="88"/>
      <c r="AG12" s="88" t="s">
        <v>52</v>
      </c>
      <c r="AH12" s="88" t="s">
        <v>52</v>
      </c>
      <c r="AI12" s="88"/>
      <c r="AJ12" s="88" t="s">
        <v>52</v>
      </c>
      <c r="AK12" s="88"/>
      <c r="AL12" s="88"/>
      <c r="AM12" s="88"/>
      <c r="AN12" s="88"/>
      <c r="AO12" s="88"/>
      <c r="AP12" s="88"/>
      <c r="AQ12" s="88" t="s">
        <v>52</v>
      </c>
      <c r="AR12" s="88" t="s">
        <v>52</v>
      </c>
      <c r="AS12" s="88" t="s">
        <v>52</v>
      </c>
      <c r="AT12" s="88"/>
      <c r="AU12" s="88"/>
      <c r="AV12" s="88"/>
      <c r="AW12" s="88" t="s">
        <v>52</v>
      </c>
      <c r="AX12" s="88"/>
      <c r="AY12" s="88"/>
      <c r="AZ12" s="88" t="s">
        <v>52</v>
      </c>
      <c r="BA12" s="88" t="s">
        <v>52</v>
      </c>
      <c r="BB12" s="88"/>
      <c r="BC12" s="88" t="s">
        <v>52</v>
      </c>
      <c r="BD12" s="88"/>
      <c r="BE12" s="88"/>
      <c r="BF12" s="88"/>
      <c r="BG12" s="88"/>
      <c r="BH12" s="88"/>
      <c r="BI12" s="88"/>
      <c r="BJ12" s="88" t="s">
        <v>52</v>
      </c>
      <c r="BK12" s="88" t="s">
        <v>52</v>
      </c>
      <c r="BL12" s="88" t="s">
        <v>52</v>
      </c>
      <c r="BM12" s="88"/>
      <c r="BN12" s="88"/>
      <c r="BO12" s="89"/>
      <c r="BP12" s="9"/>
      <c r="BR12" s="90">
        <v>2</v>
      </c>
      <c r="BT12" s="36">
        <f t="shared" ref="BT12:BT75" ca="1" si="111">IF($L12="", "", IF(N$269=0, "", IF($M12="", IF(N12="", IF(BS12="", 1, BS12+1), ""), IF($M12&gt;=N$3, "", IF(N12="", IF(BS12="", 1, BS12+1), "")))))</f>
        <v>1</v>
      </c>
      <c r="BU12" s="37">
        <f t="shared" ref="BU12:BU75" ca="1" si="112">IF($L12="", "", IF(O$269=0, "", IF($M12="", IF(O12="", IF(BT12="", 1, BT12+1), ""), IF($M12&gt;=O$3, "", IF(O12="", IF(BT12="", 1, BT12+1), "")))))</f>
        <v>2</v>
      </c>
      <c r="BV12" s="37">
        <f t="shared" ref="BV12:BV75" ca="1" si="113">IF($L12="", "", IF(P$269=0, "", IF($M12="", IF(P12="", IF(BU12="", 1, BU12+1), ""), IF($M12&gt;=P$3, "", IF(P12="", IF(BU12="", 1, BU12+1), "")))))</f>
        <v>3</v>
      </c>
      <c r="BW12" s="37">
        <f t="shared" ref="BW12:BW75" ca="1" si="114">IF($L12="", "", IF(Q$269=0, "", IF($M12="", IF(Q12="", IF(BV12="", 1, BV12+1), ""), IF($M12&gt;=Q$3, "", IF(Q12="", IF(BV12="", 1, BV12+1), "")))))</f>
        <v>4</v>
      </c>
      <c r="BX12" s="37">
        <f t="shared" ref="BX12:BX75" ca="1" si="115">IF($L12="", "", IF(R$269=0, "", IF($M12="", IF(R12="", IF(BW12="", 1, BW12+1), ""), IF($M12&gt;=R$3, "", IF(R12="", IF(BW12="", 1, BW12+1), "")))))</f>
        <v>5</v>
      </c>
      <c r="BY12" s="37">
        <f t="shared" ref="BY12:BY75" ca="1" si="116">IF($L12="", "", IF(S$269=0, "", IF($M12="", IF(S12="", IF(BX12="", 1, BX12+1), ""), IF($M12&gt;=S$3, "", IF(S12="", IF(BX12="", 1, BX12+1), "")))))</f>
        <v>6</v>
      </c>
      <c r="BZ12" s="37">
        <f t="shared" ref="BZ12:BZ75" ca="1" si="117">IF($L12="", "", IF(T$269=0, "", IF($M12="", IF(T12="", IF(BY12="", 1, BY12+1), ""), IF($M12&gt;=T$3, "", IF(T12="", IF(BY12="", 1, BY12+1), "")))))</f>
        <v>7</v>
      </c>
      <c r="CA12" s="37">
        <f t="shared" ref="CA12:CA75" ca="1" si="118">IF($L12="", "", IF(U$269=0, "", IF($M12="", IF(U12="", IF(BZ12="", 1, BZ12+1), ""), IF($M12&gt;=U$3, "", IF(U12="", IF(BZ12="", 1, BZ12+1), "")))))</f>
        <v>8</v>
      </c>
      <c r="CB12" s="37">
        <f t="shared" ref="CB12:CB75" ca="1" si="119">IF($L12="", "", IF(V$269=0, "", IF($M12="", IF(V12="", IF(CA12="", 1, CA12+1), ""), IF($M12&gt;=V$3, "", IF(V12="", IF(CA12="", 1, CA12+1), "")))))</f>
        <v>9</v>
      </c>
      <c r="CC12" s="37">
        <f t="shared" ref="CC12:CC75" ca="1" si="120">IF($L12="", "", IF(W$269=0, "", IF($M12="", IF(W12="", IF(CB12="", 1, CB12+1), ""), IF($M12&gt;=W$3, "", IF(W12="", IF(CB12="", 1, CB12+1), "")))))</f>
        <v>10</v>
      </c>
      <c r="CD12" s="37">
        <f t="shared" ref="CD12:CD75" ca="1" si="121">IF($L12="", "", IF(X$269=0, "", IF($M12="", IF(X12="", IF(CC12="", 1, CC12+1), ""), IF($M12&gt;=X$3, "", IF(X12="", IF(CC12="", 1, CC12+1), "")))))</f>
        <v>11</v>
      </c>
      <c r="CE12" s="37">
        <f t="shared" ref="CE12:CE75" ca="1" si="122">IF($L12="", "", IF(Y$269=0, "", IF($M12="", IF(Y12="", IF(CD12="", 1, CD12+1), ""), IF($M12&gt;=Y$3, "", IF(Y12="", IF(CD12="", 1, CD12+1), "")))))</f>
        <v>12</v>
      </c>
      <c r="CF12" s="37">
        <f t="shared" ref="CF12:CF75" ca="1" si="123">IF($L12="", "", IF(Z$269=0, "", IF($M12="", IF(Z12="", IF(CE12="", 1, CE12+1), ""), IF($M12&gt;=Z$3, "", IF(Z12="", IF(CE12="", 1, CE12+1), "")))))</f>
        <v>13</v>
      </c>
      <c r="CG12" s="37">
        <f t="shared" ref="CG12:CG75" ca="1" si="124">IF($L12="", "", IF(AA$269=0, "", IF($M12="", IF(AA12="", IF(CF12="", 1, CF12+1), ""), IF($M12&gt;=AA$3, "", IF(AA12="", IF(CF12="", 1, CF12+1), "")))))</f>
        <v>14</v>
      </c>
      <c r="CH12" s="37">
        <f t="shared" ref="CH12:CH75" ca="1" si="125">IF($L12="", "", IF(AB$269=0, "", IF($M12="", IF(AB12="", IF(CG12="", 1, CG12+1), ""), IF($M12&gt;=AB$3, "", IF(AB12="", IF(CG12="", 1, CG12+1), "")))))</f>
        <v>15</v>
      </c>
      <c r="CI12" s="37">
        <f t="shared" ref="CI12:CI75" ca="1" si="126">IF($L12="", "", IF(AC$269=0, "", IF($M12="", IF(AC12="", IF(CH12="", 1, CH12+1), ""), IF($M12&gt;=AC$3, "", IF(AC12="", IF(CH12="", 1, CH12+1), "")))))</f>
        <v>16</v>
      </c>
      <c r="CJ12" s="37" t="str">
        <f t="shared" ref="CJ12:CJ75" ca="1" si="127">IF($L12="", "", IF(AD$269=0, "", IF($M12="", IF(AD12="", IF(CI12="", 1, CI12+1), ""), IF($M12&gt;=AD$3, "", IF(AD12="", IF(CI12="", 1, CI12+1), "")))))</f>
        <v/>
      </c>
      <c r="CK12" s="37">
        <f t="shared" ref="CK12:CK75" ca="1" si="128">IF($L12="", "", IF(AE$269=0, "", IF($M12="", IF(AE12="", IF(CJ12="", 1, CJ12+1), ""), IF($M12&gt;=AE$3, "", IF(AE12="", IF(CJ12="", 1, CJ12+1), "")))))</f>
        <v>1</v>
      </c>
      <c r="CL12" s="37">
        <f t="shared" ref="CL12:CL75" ca="1" si="129">IF($L12="", "", IF(AF$269=0, "", IF($M12="", IF(AF12="", IF(CK12="", 1, CK12+1), ""), IF($M12&gt;=AF$3, "", IF(AF12="", IF(CK12="", 1, CK12+1), "")))))</f>
        <v>2</v>
      </c>
      <c r="CM12" s="37" t="str">
        <f t="shared" ref="CM12:CM75" ca="1" si="130">IF($L12="", "", IF(AG$269=0, "", IF($M12="", IF(AG12="", IF(CL12="", 1, CL12+1), ""), IF($M12&gt;=AG$3, "", IF(AG12="", IF(CL12="", 1, CL12+1), "")))))</f>
        <v/>
      </c>
      <c r="CN12" s="37" t="str">
        <f t="shared" ref="CN12:CN75" ca="1" si="131">IF($L12="", "", IF(AH$269=0, "", IF($M12="", IF(AH12="", IF(CM12="", 1, CM12+1), ""), IF($M12&gt;=AH$3, "", IF(AH12="", IF(CM12="", 1, CM12+1), "")))))</f>
        <v/>
      </c>
      <c r="CO12" s="37">
        <f t="shared" ref="CO12:CO75" ca="1" si="132">IF($L12="", "", IF(AI$269=0, "", IF($M12="", IF(AI12="", IF(CN12="", 1, CN12+1), ""), IF($M12&gt;=AI$3, "", IF(AI12="", IF(CN12="", 1, CN12+1), "")))))</f>
        <v>1</v>
      </c>
      <c r="CP12" s="37" t="str">
        <f t="shared" ref="CP12:CP75" ca="1" si="133">IF($L12="", "", IF(AJ$269=0, "", IF($M12="", IF(AJ12="", IF(CO12="", 1, CO12+1), ""), IF($M12&gt;=AJ$3, "", IF(AJ12="", IF(CO12="", 1, CO12+1), "")))))</f>
        <v/>
      </c>
      <c r="CQ12" s="37">
        <f t="shared" ref="CQ12:CQ75" ca="1" si="134">IF($L12="", "", IF(AK$269=0, "", IF($M12="", IF(AK12="", IF(CP12="", 1, CP12+1), ""), IF($M12&gt;=AK$3, "", IF(AK12="", IF(CP12="", 1, CP12+1), "")))))</f>
        <v>1</v>
      </c>
      <c r="CR12" s="37">
        <f t="shared" ref="CR12:CR75" ca="1" si="135">IF($L12="", "", IF(AL$269=0, "", IF($M12="", IF(AL12="", IF(CQ12="", 1, CQ12+1), ""), IF($M12&gt;=AL$3, "", IF(AL12="", IF(CQ12="", 1, CQ12+1), "")))))</f>
        <v>2</v>
      </c>
      <c r="CS12" s="37">
        <f t="shared" ref="CS12:CS75" ca="1" si="136">IF($L12="", "", IF(AM$269=0, "", IF($M12="", IF(AM12="", IF(CR12="", 1, CR12+1), ""), IF($M12&gt;=AM$3, "", IF(AM12="", IF(CR12="", 1, CR12+1), "")))))</f>
        <v>3</v>
      </c>
      <c r="CT12" s="37">
        <f t="shared" ref="CT12:CT75" ca="1" si="137">IF($L12="", "", IF(AN$269=0, "", IF($M12="", IF(AN12="", IF(CS12="", 1, CS12+1), ""), IF($M12&gt;=AN$3, "", IF(AN12="", IF(CS12="", 1, CS12+1), "")))))</f>
        <v>4</v>
      </c>
      <c r="CU12" s="37">
        <f t="shared" ref="CU12:CU75" ca="1" si="138">IF($L12="", "", IF(AO$269=0, "", IF($M12="", IF(AO12="", IF(CT12="", 1, CT12+1), ""), IF($M12&gt;=AO$3, "", IF(AO12="", IF(CT12="", 1, CT12+1), "")))))</f>
        <v>5</v>
      </c>
      <c r="CV12" s="37">
        <f t="shared" ref="CV12:CV75" ca="1" si="139">IF($L12="", "", IF(AP$269=0, "", IF($M12="", IF(AP12="", IF(CU12="", 1, CU12+1), ""), IF($M12&gt;=AP$3, "", IF(AP12="", IF(CU12="", 1, CU12+1), "")))))</f>
        <v>6</v>
      </c>
      <c r="CW12" s="37" t="str">
        <f t="shared" ref="CW12:CW75" ca="1" si="140">IF($L12="", "", IF(AQ$269=0, "", IF($M12="", IF(AQ12="", IF(CV12="", 1, CV12+1), ""), IF($M12&gt;=AQ$3, "", IF(AQ12="", IF(CV12="", 1, CV12+1), "")))))</f>
        <v/>
      </c>
      <c r="CX12" s="37" t="str">
        <f t="shared" ref="CX12:CX75" ca="1" si="141">IF($L12="", "", IF(AR$269=0, "", IF($M12="", IF(AR12="", IF(CW12="", 1, CW12+1), ""), IF($M12&gt;=AR$3, "", IF(AR12="", IF(CW12="", 1, CW12+1), "")))))</f>
        <v/>
      </c>
      <c r="CY12" s="37" t="str">
        <f t="shared" ref="CY12:CY75" ca="1" si="142">IF($L12="", "", IF(AS$269=0, "", IF($M12="", IF(AS12="", IF(CX12="", 1, CX12+1), ""), IF($M12&gt;=AS$3, "", IF(AS12="", IF(CX12="", 1, CX12+1), "")))))</f>
        <v/>
      </c>
      <c r="CZ12" s="37">
        <f t="shared" ref="CZ12:CZ75" ca="1" si="143">IF($L12="", "", IF(AT$269=0, "", IF($M12="", IF(AT12="", IF(CY12="", 1, CY12+1), ""), IF($M12&gt;=AT$3, "", IF(AT12="", IF(CY12="", 1, CY12+1), "")))))</f>
        <v>1</v>
      </c>
      <c r="DA12" s="37">
        <f t="shared" ref="DA12:DA75" ca="1" si="144">IF($L12="", "", IF(AU$269=0, "", IF($M12="", IF(AU12="", IF(CZ12="", 1, CZ12+1), ""), IF($M12&gt;=AU$3, "", IF(AU12="", IF(CZ12="", 1, CZ12+1), "")))))</f>
        <v>2</v>
      </c>
      <c r="DB12" s="37">
        <f t="shared" ref="DB12:DB75" ca="1" si="145">IF($L12="", "", IF(AV$269=0, "", IF($M12="", IF(AV12="", IF(DA12="", 1, DA12+1), ""), IF($M12&gt;=AV$3, "", IF(AV12="", IF(DA12="", 1, DA12+1), "")))))</f>
        <v>3</v>
      </c>
      <c r="DC12" s="37" t="str">
        <f t="shared" ref="DC12:DC75" ca="1" si="146">IF($L12="", "", IF(AW$269=0, "", IF($M12="", IF(AW12="", IF(DB12="", 1, DB12+1), ""), IF($M12&gt;=AW$3, "", IF(AW12="", IF(DB12="", 1, DB12+1), "")))))</f>
        <v/>
      </c>
      <c r="DD12" s="37">
        <f t="shared" ref="DD12:DD75" ca="1" si="147">IF($L12="", "", IF(AX$269=0, "", IF($M12="", IF(AX12="", IF(DC12="", 1, DC12+1), ""), IF($M12&gt;=AX$3, "", IF(AX12="", IF(DC12="", 1, DC12+1), "")))))</f>
        <v>1</v>
      </c>
      <c r="DE12" s="37">
        <f t="shared" ref="DE12:DE75" ca="1" si="148">IF($L12="", "", IF(AY$269=0, "", IF($M12="", IF(AY12="", IF(DD12="", 1, DD12+1), ""), IF($M12&gt;=AY$3, "", IF(AY12="", IF(DD12="", 1, DD12+1), "")))))</f>
        <v>2</v>
      </c>
      <c r="DF12" s="37" t="str">
        <f t="shared" ref="DF12:DF75" ca="1" si="149">IF($L12="", "", IF(AZ$269=0, "", IF($M12="", IF(AZ12="", IF(DE12="", 1, DE12+1), ""), IF($M12&gt;=AZ$3, "", IF(AZ12="", IF(DE12="", 1, DE12+1), "")))))</f>
        <v/>
      </c>
      <c r="DG12" s="37" t="str">
        <f t="shared" ref="DG12:DG75" ca="1" si="150">IF($L12="", "", IF(BA$269=0, "", IF($M12="", IF(BA12="", IF(DF12="", 1, DF12+1), ""), IF($M12&gt;=BA$3, "", IF(BA12="", IF(DF12="", 1, DF12+1), "")))))</f>
        <v/>
      </c>
      <c r="DH12" s="37">
        <f t="shared" ref="DH12:DH75" ca="1" si="151">IF($L12="", "", IF(BB$269=0, "", IF($M12="", IF(BB12="", IF(DG12="", 1, DG12+1), ""), IF($M12&gt;=BB$3, "", IF(BB12="", IF(DG12="", 1, DG12+1), "")))))</f>
        <v>1</v>
      </c>
      <c r="DI12" s="37" t="str">
        <f t="shared" ref="DI12:DI75" ca="1" si="152">IF($L12="", "", IF(BC$269=0, "", IF($M12="", IF(BC12="", IF(DH12="", 1, DH12+1), ""), IF($M12&gt;=BC$3, "", IF(BC12="", IF(DH12="", 1, DH12+1), "")))))</f>
        <v/>
      </c>
      <c r="DJ12" s="37">
        <f t="shared" ref="DJ12:DJ75" ca="1" si="153">IF($L12="", "", IF(BD$269=0, "", IF($M12="", IF(BD12="", IF(DI12="", 1, DI12+1), ""), IF($M12&gt;=BD$3, "", IF(BD12="", IF(DI12="", 1, DI12+1), "")))))</f>
        <v>1</v>
      </c>
      <c r="DK12" s="37">
        <f t="shared" ref="DK12:DK75" ca="1" si="154">IF($L12="", "", IF(BE$269=0, "", IF($M12="", IF(BE12="", IF(DJ12="", 1, DJ12+1), ""), IF($M12&gt;=BE$3, "", IF(BE12="", IF(DJ12="", 1, DJ12+1), "")))))</f>
        <v>2</v>
      </c>
      <c r="DL12" s="37">
        <f t="shared" ref="DL12:DL75" ca="1" si="155">IF($L12="", "", IF(BF$269=0, "", IF($M12="", IF(BF12="", IF(DK12="", 1, DK12+1), ""), IF($M12&gt;=BF$3, "", IF(BF12="", IF(DK12="", 1, DK12+1), "")))))</f>
        <v>3</v>
      </c>
      <c r="DM12" s="37">
        <f t="shared" ref="DM12:DM75" ca="1" si="156">IF($L12="", "", IF(BG$269=0, "", IF($M12="", IF(BG12="", IF(DL12="", 1, DL12+1), ""), IF($M12&gt;=BG$3, "", IF(BG12="", IF(DL12="", 1, DL12+1), "")))))</f>
        <v>4</v>
      </c>
      <c r="DN12" s="37" t="str">
        <f t="shared" ref="DN12:DN75" ca="1" si="157">IF($L12="", "", IF(BH$269=0, "", IF($M12="", IF(BH12="", IF(DM12="", 1, DM12+1), ""), IF($M12&gt;=BH$3, "", IF(BH12="", IF(DM12="", 1, DM12+1), "")))))</f>
        <v/>
      </c>
      <c r="DO12" s="37" t="str">
        <f t="shared" ref="DO12:DO75" ca="1" si="158">IF($L12="", "", IF(BI$269=0, "", IF($M12="", IF(BI12="", IF(DN12="", 1, DN12+1), ""), IF($M12&gt;=BI$3, "", IF(BI12="", IF(DN12="", 1, DN12+1), "")))))</f>
        <v/>
      </c>
      <c r="DP12" s="37" t="str">
        <f t="shared" ref="DP12:DP75" ca="1" si="159">IF($L12="", "", IF(BJ$269=0, "", IF($M12="", IF(BJ12="", IF(DO12="", 1, DO12+1), ""), IF($M12&gt;=BJ$3, "", IF(BJ12="", IF(DO12="", 1, DO12+1), "")))))</f>
        <v/>
      </c>
      <c r="DQ12" s="37" t="str">
        <f t="shared" ref="DQ12:DQ75" ca="1" si="160">IF($L12="", "", IF(BK$269=0, "", IF($M12="", IF(BK12="", IF(DP12="", 1, DP12+1), ""), IF($M12&gt;=BK$3, "", IF(BK12="", IF(DP12="", 1, DP12+1), "")))))</f>
        <v/>
      </c>
      <c r="DR12" s="37" t="str">
        <f t="shared" ref="DR12:DR75" ca="1" si="161">IF($L12="", "", IF(BL$269=0, "", IF($M12="", IF(BL12="", IF(DQ12="", 1, DQ12+1), ""), IF($M12&gt;=BL$3, "", IF(BL12="", IF(DQ12="", 1, DQ12+1), "")))))</f>
        <v/>
      </c>
      <c r="DS12" s="37" t="str">
        <f t="shared" ref="DS12:DS75" ca="1" si="162">IF($L12="", "", IF(BM$269=0, "", IF($M12="", IF(BM12="", IF(DR12="", 1, DR12+1), ""), IF($M12&gt;=BM$3, "", IF(BM12="", IF(DR12="", 1, DR12+1), "")))))</f>
        <v/>
      </c>
      <c r="DT12" s="37" t="str">
        <f t="shared" ref="DT12:DT75" ca="1" si="163">IF($L12="", "", IF(BN$269=0, "", IF($M12="", IF(BN12="", IF(DS12="", 1, DS12+1), ""), IF($M12&gt;=BN$3, "", IF(BN12="", IF(DS12="", 1, DS12+1), "")))))</f>
        <v/>
      </c>
      <c r="DU12" s="38" t="str">
        <f t="shared" ref="DU12:DU75" ca="1" si="164">IF($L12="", "", IF(BO$269=0, "", IF($M12="", IF(BO12="", IF(DT12="", 1, DT12+1), ""), IF($M12&gt;=BO$3, "", IF(BO12="", IF(DT12="", 1, DT12+1), "")))))</f>
        <v/>
      </c>
      <c r="DW12" s="12">
        <f t="shared" ref="DW12:DW75" ca="1" si="165">IF($L12="", "", MAX($BT12:$DU12))</f>
        <v>16</v>
      </c>
      <c r="DX12" s="123">
        <f t="shared" ref="DX12:DX75" ca="1" si="166">IF($L12="", "", IFERROR(ROUND($QD12/$QE12, 2), ""))</f>
        <v>0.3</v>
      </c>
      <c r="DY12" s="12" t="str">
        <f t="shared" ref="DY12:DY75" ca="1" si="167">IF($L12="", "", IF(COUNTIF($JT12:$KE12, $BR$5)&gt;0, $BR$5, $BR$4))</f>
        <v>✓</v>
      </c>
      <c r="EA12" s="36" t="str">
        <f t="shared" ref="EA12:EA75" si="168">IF(N12="", "", TEXT(N$3, "mmm yyyy"))</f>
        <v/>
      </c>
      <c r="EB12" s="37" t="str">
        <f t="shared" ref="EB12:EB75" si="169">IF(O12="", "", TEXT(O$3, "mmm yyyy"))</f>
        <v/>
      </c>
      <c r="EC12" s="37" t="str">
        <f t="shared" ref="EC12:EC75" si="170">IF(P12="", "", TEXT(P$3, "mmm yyyy"))</f>
        <v/>
      </c>
      <c r="ED12" s="37" t="str">
        <f t="shared" ref="ED12:ED75" si="171">IF(Q12="", "", TEXT(Q$3, "mmm yyyy"))</f>
        <v/>
      </c>
      <c r="EE12" s="37" t="str">
        <f t="shared" ref="EE12:EE75" si="172">IF(R12="", "", TEXT(R$3, "mmm yyyy"))</f>
        <v/>
      </c>
      <c r="EF12" s="37" t="str">
        <f t="shared" ref="EF12:EF75" si="173">IF(S12="", "", TEXT(S$3, "mmm yyyy"))</f>
        <v/>
      </c>
      <c r="EG12" s="37" t="str">
        <f t="shared" ref="EG12:EG75" si="174">IF(T12="", "", TEXT(T$3, "mmm yyyy"))</f>
        <v/>
      </c>
      <c r="EH12" s="37" t="str">
        <f t="shared" ref="EH12:EH75" si="175">IF(U12="", "", TEXT(U$3, "mmm yyyy"))</f>
        <v/>
      </c>
      <c r="EI12" s="37" t="str">
        <f t="shared" ref="EI12:EI75" si="176">IF(V12="", "", TEXT(V$3, "mmm yyyy"))</f>
        <v/>
      </c>
      <c r="EJ12" s="37" t="str">
        <f t="shared" ref="EJ12:EJ75" si="177">IF(W12="", "", TEXT(W$3, "mmm yyyy"))</f>
        <v/>
      </c>
      <c r="EK12" s="37" t="str">
        <f t="shared" ref="EK12:EK75" si="178">IF(X12="", "", TEXT(X$3, "mmm yyyy"))</f>
        <v/>
      </c>
      <c r="EL12" s="37" t="str">
        <f t="shared" ref="EL12:EL75" si="179">IF(Y12="", "", TEXT(Y$3, "mmm yyyy"))</f>
        <v/>
      </c>
      <c r="EM12" s="37" t="str">
        <f t="shared" ref="EM12:EM75" si="180">IF(Z12="", "", TEXT(Z$3, "mmm yyyy"))</f>
        <v/>
      </c>
      <c r="EN12" s="37" t="str">
        <f t="shared" ref="EN12:EN75" si="181">IF(AA12="", "", TEXT(AA$3, "mmm yyyy"))</f>
        <v/>
      </c>
      <c r="EO12" s="37" t="str">
        <f t="shared" ref="EO12:EO75" si="182">IF(AB12="", "", TEXT(AB$3, "mmm yyyy"))</f>
        <v/>
      </c>
      <c r="EP12" s="37" t="str">
        <f t="shared" ref="EP12:EP75" si="183">IF(AC12="", "", TEXT(AC$3, "mmm yyyy"))</f>
        <v/>
      </c>
      <c r="EQ12" s="37" t="str">
        <f t="shared" ref="EQ12:EQ75" si="184">IF(AD12="", "", TEXT(AD$3, "mmm yyyy"))</f>
        <v>Apr 2019</v>
      </c>
      <c r="ER12" s="37" t="str">
        <f t="shared" ref="ER12:ER75" si="185">IF(AE12="", "", TEXT(AE$3, "mmm yyyy"))</f>
        <v/>
      </c>
      <c r="ES12" s="37" t="str">
        <f t="shared" ref="ES12:ES75" si="186">IF(AF12="", "", TEXT(AF$3, "mmm yyyy"))</f>
        <v/>
      </c>
      <c r="ET12" s="37" t="str">
        <f t="shared" ref="ET12:ET75" si="187">IF(AG12="", "", TEXT(AG$3, "mmm yyyy"))</f>
        <v>May 2019</v>
      </c>
      <c r="EU12" s="37" t="str">
        <f t="shared" ref="EU12:EU75" si="188">IF(AH12="", "", TEXT(AH$3, "mmm yyyy"))</f>
        <v>May 2019</v>
      </c>
      <c r="EV12" s="37" t="str">
        <f t="shared" ref="EV12:EV75" si="189">IF(AI12="", "", TEXT(AI$3, "mmm yyyy"))</f>
        <v/>
      </c>
      <c r="EW12" s="37" t="str">
        <f t="shared" ref="EW12:EW75" si="190">IF(AJ12="", "", TEXT(AJ$3, "mmm yyyy"))</f>
        <v>Jun 2019</v>
      </c>
      <c r="EX12" s="37" t="str">
        <f t="shared" ref="EX12:EX75" si="191">IF(AK12="", "", TEXT(AK$3, "mmm yyyy"))</f>
        <v/>
      </c>
      <c r="EY12" s="37" t="str">
        <f t="shared" ref="EY12:EY75" si="192">IF(AL12="", "", TEXT(AL$3, "mmm yyyy"))</f>
        <v/>
      </c>
      <c r="EZ12" s="37" t="str">
        <f t="shared" ref="EZ12:EZ75" si="193">IF(AM12="", "", TEXT(AM$3, "mmm yyyy"))</f>
        <v/>
      </c>
      <c r="FA12" s="37" t="str">
        <f t="shared" ref="FA12:FA75" si="194">IF(AN12="", "", TEXT(AN$3, "mmm yyyy"))</f>
        <v/>
      </c>
      <c r="FB12" s="37" t="str">
        <f t="shared" ref="FB12:FB75" si="195">IF(AO12="", "", TEXT(AO$3, "mmm yyyy"))</f>
        <v/>
      </c>
      <c r="FC12" s="37" t="str">
        <f t="shared" ref="FC12:FC75" si="196">IF(AP12="", "", TEXT(AP$3, "mmm yyyy"))</f>
        <v/>
      </c>
      <c r="FD12" s="37" t="str">
        <f t="shared" ref="FD12:FD75" si="197">IF(AQ12="", "", TEXT(AQ$3, "mmm yyyy"))</f>
        <v>Jul 2019</v>
      </c>
      <c r="FE12" s="37" t="str">
        <f t="shared" ref="FE12:FE75" si="198">IF(AR12="", "", TEXT(AR$3, "mmm yyyy"))</f>
        <v>Aug 2019</v>
      </c>
      <c r="FF12" s="37" t="str">
        <f t="shared" ref="FF12:FF75" si="199">IF(AS12="", "", TEXT(AS$3, "mmm yyyy"))</f>
        <v>Aug 2019</v>
      </c>
      <c r="FG12" s="37" t="str">
        <f t="shared" ref="FG12:FG75" si="200">IF(AT12="", "", TEXT(AT$3, "mmm yyyy"))</f>
        <v/>
      </c>
      <c r="FH12" s="37" t="str">
        <f t="shared" ref="FH12:FH75" si="201">IF(AU12="", "", TEXT(AU$3, "mmm yyyy"))</f>
        <v/>
      </c>
      <c r="FI12" s="37" t="str">
        <f t="shared" ref="FI12:FI75" si="202">IF(AV12="", "", TEXT(AV$3, "mmm yyyy"))</f>
        <v/>
      </c>
      <c r="FJ12" s="37" t="str">
        <f t="shared" ref="FJ12:FJ75" si="203">IF(AW12="", "", TEXT(AW$3, "mmm yyyy"))</f>
        <v>Sep 2019</v>
      </c>
      <c r="FK12" s="37" t="str">
        <f t="shared" ref="FK12:FK75" si="204">IF(AX12="", "", TEXT(AX$3, "mmm yyyy"))</f>
        <v/>
      </c>
      <c r="FL12" s="37" t="str">
        <f t="shared" ref="FL12:FL75" si="205">IF(AY12="", "", TEXT(AY$3, "mmm yyyy"))</f>
        <v/>
      </c>
      <c r="FM12" s="37" t="str">
        <f t="shared" ref="FM12:FM75" si="206">IF(AZ12="", "", TEXT(AZ$3, "mmm yyyy"))</f>
        <v>Oct 2019</v>
      </c>
      <c r="FN12" s="37" t="str">
        <f t="shared" ref="FN12:FN75" si="207">IF(BA12="", "", TEXT(BA$3, "mmm yyyy"))</f>
        <v>Oct 2019</v>
      </c>
      <c r="FO12" s="37" t="str">
        <f t="shared" ref="FO12:FO75" si="208">IF(BB12="", "", TEXT(BB$3, "mmm yyyy"))</f>
        <v/>
      </c>
      <c r="FP12" s="37" t="str">
        <f t="shared" ref="FP12:FP75" si="209">IF(BC12="", "", TEXT(BC$3, "mmm yyyy"))</f>
        <v>Oct 2019</v>
      </c>
      <c r="FQ12" s="37" t="str">
        <f t="shared" ref="FQ12:FQ75" si="210">IF(BD12="", "", TEXT(BD$3, "mmm yyyy"))</f>
        <v/>
      </c>
      <c r="FR12" s="37" t="str">
        <f t="shared" ref="FR12:FR75" si="211">IF(BE12="", "", TEXT(BE$3, "mmm yyyy"))</f>
        <v/>
      </c>
      <c r="FS12" s="37" t="str">
        <f t="shared" ref="FS12:FS75" si="212">IF(BF12="", "", TEXT(BF$3, "mmm yyyy"))</f>
        <v/>
      </c>
      <c r="FT12" s="37" t="str">
        <f t="shared" ref="FT12:FT75" si="213">IF(BG12="", "", TEXT(BG$3, "mmm yyyy"))</f>
        <v/>
      </c>
      <c r="FU12" s="37" t="str">
        <f t="shared" ref="FU12:FU75" si="214">IF(BH12="", "", TEXT(BH$3, "mmm yyyy"))</f>
        <v/>
      </c>
      <c r="FV12" s="37" t="str">
        <f t="shared" ref="FV12:FV75" si="215">IF(BI12="", "", TEXT(BI$3, "mmm yyyy"))</f>
        <v/>
      </c>
      <c r="FW12" s="37" t="str">
        <f t="shared" ref="FW12:FW75" si="216">IF(BJ12="", "", TEXT(BJ$3, "mmm yyyy"))</f>
        <v>Dec 2019</v>
      </c>
      <c r="FX12" s="37" t="str">
        <f t="shared" ref="FX12:FX75" si="217">IF(BK12="", "", TEXT(BK$3, "mmm yyyy"))</f>
        <v>Dec 2019</v>
      </c>
      <c r="FY12" s="37" t="str">
        <f t="shared" ref="FY12:FY75" si="218">IF(BL12="", "", TEXT(BL$3, "mmm yyyy"))</f>
        <v>Dec 2019</v>
      </c>
      <c r="FZ12" s="37" t="str">
        <f t="shared" ref="FZ12:FZ75" si="219">IF(BM12="", "", TEXT(BM$3, "mmm yyyy"))</f>
        <v/>
      </c>
      <c r="GA12" s="37" t="str">
        <f t="shared" ref="GA12:GA75" si="220">IF(BN12="", "", TEXT(BN$3, "mmm yyyy"))</f>
        <v/>
      </c>
      <c r="GB12" s="38" t="str">
        <f t="shared" ref="GB12:GB75" si="221">IF(BO12="", "", TEXT(BO$3, "mmm yyyy"))</f>
        <v/>
      </c>
      <c r="GD12" s="103" t="str">
        <f t="shared" ref="GD12:GD75" ca="1" si="222">IF($L12="", "", IF($M12="", IF(TODAY()&gt;=N$3, TEXT(N$3, "mmm yyyy"), ""), IF($M12&gt;N$3, "", IF(TODAY()&gt;=N$3, TEXT(N$3, "mmm yyyy"), ""))))</f>
        <v>Jan 2019</v>
      </c>
      <c r="GE12" s="104" t="str">
        <f t="shared" ref="GE12:GE75" ca="1" si="223">IF($L12="", "", IF($M12="", IF(TODAY()&gt;=O$3, TEXT(O$3, "mmm yyyy"), ""), IF($M12&gt;O$3, "", IF(TODAY()&gt;=O$3, TEXT(O$3, "mmm yyyy"), ""))))</f>
        <v>Jan 2019</v>
      </c>
      <c r="GF12" s="104" t="str">
        <f t="shared" ref="GF12:GF75" ca="1" si="224">IF($L12="", "", IF($M12="", IF(TODAY()&gt;=P$3, TEXT(P$3, "mmm yyyy"), ""), IF($M12&gt;P$3, "", IF(TODAY()&gt;=P$3, TEXT(P$3, "mmm yyyy"), ""))))</f>
        <v>Jan 2019</v>
      </c>
      <c r="GG12" s="104" t="str">
        <f t="shared" ref="GG12:GG75" ca="1" si="225">IF($L12="", "", IF($M12="", IF(TODAY()&gt;=Q$3, TEXT(Q$3, "mmm yyyy"), ""), IF($M12&gt;Q$3, "", IF(TODAY()&gt;=Q$3, TEXT(Q$3, "mmm yyyy"), ""))))</f>
        <v>Jan 2019</v>
      </c>
      <c r="GH12" s="104" t="str">
        <f t="shared" ref="GH12:GH75" ca="1" si="226">IF($L12="", "", IF($M12="", IF(TODAY()&gt;=R$3, TEXT(R$3, "mmm yyyy"), ""), IF($M12&gt;R$3, "", IF(TODAY()&gt;=R$3, TEXT(R$3, "mmm yyyy"), ""))))</f>
        <v>Feb 2019</v>
      </c>
      <c r="GI12" s="104" t="str">
        <f t="shared" ref="GI12:GI75" ca="1" si="227">IF($L12="", "", IF($M12="", IF(TODAY()&gt;=S$3, TEXT(S$3, "mmm yyyy"), ""), IF($M12&gt;S$3, "", IF(TODAY()&gt;=S$3, TEXT(S$3, "mmm yyyy"), ""))))</f>
        <v>Feb 2019</v>
      </c>
      <c r="GJ12" s="104" t="str">
        <f t="shared" ref="GJ12:GJ75" ca="1" si="228">IF($L12="", "", IF($M12="", IF(TODAY()&gt;=T$3, TEXT(T$3, "mmm yyyy"), ""), IF($M12&gt;T$3, "", IF(TODAY()&gt;=T$3, TEXT(T$3, "mmm yyyy"), ""))))</f>
        <v>Feb 2019</v>
      </c>
      <c r="GK12" s="104" t="str">
        <f t="shared" ref="GK12:GK75" ca="1" si="229">IF($L12="", "", IF($M12="", IF(TODAY()&gt;=U$3, TEXT(U$3, "mmm yyyy"), ""), IF($M12&gt;U$3, "", IF(TODAY()&gt;=U$3, TEXT(U$3, "mmm yyyy"), ""))))</f>
        <v>Feb 2019</v>
      </c>
      <c r="GL12" s="104" t="str">
        <f t="shared" ref="GL12:GL75" ca="1" si="230">IF($L12="", "", IF($M12="", IF(TODAY()&gt;=V$3, TEXT(V$3, "mmm yyyy"), ""), IF($M12&gt;V$3, "", IF(TODAY()&gt;=V$3, TEXT(V$3, "mmm yyyy"), ""))))</f>
        <v>Mar 2019</v>
      </c>
      <c r="GM12" s="104" t="str">
        <f t="shared" ref="GM12:GM75" ca="1" si="231">IF($L12="", "", IF($M12="", IF(TODAY()&gt;=W$3, TEXT(W$3, "mmm yyyy"), ""), IF($M12&gt;W$3, "", IF(TODAY()&gt;=W$3, TEXT(W$3, "mmm yyyy"), ""))))</f>
        <v>Mar 2019</v>
      </c>
      <c r="GN12" s="104" t="str">
        <f t="shared" ref="GN12:GN75" ca="1" si="232">IF($L12="", "", IF($M12="", IF(TODAY()&gt;=X$3, TEXT(X$3, "mmm yyyy"), ""), IF($M12&gt;X$3, "", IF(TODAY()&gt;=X$3, TEXT(X$3, "mmm yyyy"), ""))))</f>
        <v>Mar 2019</v>
      </c>
      <c r="GO12" s="104" t="str">
        <f t="shared" ref="GO12:GO75" ca="1" si="233">IF($L12="", "", IF($M12="", IF(TODAY()&gt;=Y$3, TEXT(Y$3, "mmm yyyy"), ""), IF($M12&gt;Y$3, "", IF(TODAY()&gt;=Y$3, TEXT(Y$3, "mmm yyyy"), ""))))</f>
        <v>Mar 2019</v>
      </c>
      <c r="GP12" s="104" t="str">
        <f t="shared" ref="GP12:GP75" ca="1" si="234">IF($L12="", "", IF($M12="", IF(TODAY()&gt;=Z$3, TEXT(Z$3, "mmm yyyy"), ""), IF($M12&gt;Z$3, "", IF(TODAY()&gt;=Z$3, TEXT(Z$3, "mmm yyyy"), ""))))</f>
        <v>Apr 2019</v>
      </c>
      <c r="GQ12" s="104" t="str">
        <f t="shared" ref="GQ12:GQ75" ca="1" si="235">IF($L12="", "", IF($M12="", IF(TODAY()&gt;=AA$3, TEXT(AA$3, "mmm yyyy"), ""), IF($M12&gt;AA$3, "", IF(TODAY()&gt;=AA$3, TEXT(AA$3, "mmm yyyy"), ""))))</f>
        <v>Apr 2019</v>
      </c>
      <c r="GR12" s="104" t="str">
        <f t="shared" ref="GR12:GR75" ca="1" si="236">IF($L12="", "", IF($M12="", IF(TODAY()&gt;=AB$3, TEXT(AB$3, "mmm yyyy"), ""), IF($M12&gt;AB$3, "", IF(TODAY()&gt;=AB$3, TEXT(AB$3, "mmm yyyy"), ""))))</f>
        <v>Apr 2019</v>
      </c>
      <c r="GS12" s="104" t="str">
        <f t="shared" ref="GS12:GS75" ca="1" si="237">IF($L12="", "", IF($M12="", IF(TODAY()&gt;=AC$3, TEXT(AC$3, "mmm yyyy"), ""), IF($M12&gt;AC$3, "", IF(TODAY()&gt;=AC$3, TEXT(AC$3, "mmm yyyy"), ""))))</f>
        <v>Apr 2019</v>
      </c>
      <c r="GT12" s="104" t="str">
        <f t="shared" ref="GT12:GT75" ca="1" si="238">IF($L12="", "", IF($M12="", IF(TODAY()&gt;=AD$3, TEXT(AD$3, "mmm yyyy"), ""), IF($M12&gt;AD$3, "", IF(TODAY()&gt;=AD$3, TEXT(AD$3, "mmm yyyy"), ""))))</f>
        <v>Apr 2019</v>
      </c>
      <c r="GU12" s="104" t="str">
        <f t="shared" ref="GU12:GU75" ca="1" si="239">IF($L12="", "", IF($M12="", IF(TODAY()&gt;=AE$3, TEXT(AE$3, "mmm yyyy"), ""), IF($M12&gt;AE$3, "", IF(TODAY()&gt;=AE$3, TEXT(AE$3, "mmm yyyy"), ""))))</f>
        <v>May 2019</v>
      </c>
      <c r="GV12" s="104" t="str">
        <f t="shared" ref="GV12:GV75" ca="1" si="240">IF($L12="", "", IF($M12="", IF(TODAY()&gt;=AF$3, TEXT(AF$3, "mmm yyyy"), ""), IF($M12&gt;AF$3, "", IF(TODAY()&gt;=AF$3, TEXT(AF$3, "mmm yyyy"), ""))))</f>
        <v>May 2019</v>
      </c>
      <c r="GW12" s="104" t="str">
        <f t="shared" ref="GW12:GW75" ca="1" si="241">IF($L12="", "", IF($M12="", IF(TODAY()&gt;=AG$3, TEXT(AG$3, "mmm yyyy"), ""), IF($M12&gt;AG$3, "", IF(TODAY()&gt;=AG$3, TEXT(AG$3, "mmm yyyy"), ""))))</f>
        <v>May 2019</v>
      </c>
      <c r="GX12" s="104" t="str">
        <f t="shared" ref="GX12:GX75" ca="1" si="242">IF($L12="", "", IF($M12="", IF(TODAY()&gt;=AH$3, TEXT(AH$3, "mmm yyyy"), ""), IF($M12&gt;AH$3, "", IF(TODAY()&gt;=AH$3, TEXT(AH$3, "mmm yyyy"), ""))))</f>
        <v>May 2019</v>
      </c>
      <c r="GY12" s="104" t="str">
        <f t="shared" ref="GY12:GY75" ca="1" si="243">IF($L12="", "", IF($M12="", IF(TODAY()&gt;=AI$3, TEXT(AI$3, "mmm yyyy"), ""), IF($M12&gt;AI$3, "", IF(TODAY()&gt;=AI$3, TEXT(AI$3, "mmm yyyy"), ""))))</f>
        <v>Jun 2019</v>
      </c>
      <c r="GZ12" s="104" t="str">
        <f t="shared" ref="GZ12:GZ75" ca="1" si="244">IF($L12="", "", IF($M12="", IF(TODAY()&gt;=AJ$3, TEXT(AJ$3, "mmm yyyy"), ""), IF($M12&gt;AJ$3, "", IF(TODAY()&gt;=AJ$3, TEXT(AJ$3, "mmm yyyy"), ""))))</f>
        <v>Jun 2019</v>
      </c>
      <c r="HA12" s="104" t="str">
        <f t="shared" ref="HA12:HA75" ca="1" si="245">IF($L12="", "", IF($M12="", IF(TODAY()&gt;=AK$3, TEXT(AK$3, "mmm yyyy"), ""), IF($M12&gt;AK$3, "", IF(TODAY()&gt;=AK$3, TEXT(AK$3, "mmm yyyy"), ""))))</f>
        <v>Jun 2019</v>
      </c>
      <c r="HB12" s="104" t="str">
        <f t="shared" ref="HB12:HB75" ca="1" si="246">IF($L12="", "", IF($M12="", IF(TODAY()&gt;=AL$3, TEXT(AL$3, "mmm yyyy"), ""), IF($M12&gt;AL$3, "", IF(TODAY()&gt;=AL$3, TEXT(AL$3, "mmm yyyy"), ""))))</f>
        <v>Jun 2019</v>
      </c>
      <c r="HC12" s="104" t="str">
        <f t="shared" ref="HC12:HC75" ca="1" si="247">IF($L12="", "", IF($M12="", IF(TODAY()&gt;=AM$3, TEXT(AM$3, "mmm yyyy"), ""), IF($M12&gt;AM$3, "", IF(TODAY()&gt;=AM$3, TEXT(AM$3, "mmm yyyy"), ""))))</f>
        <v>Jul 2019</v>
      </c>
      <c r="HD12" s="104" t="str">
        <f t="shared" ref="HD12:HD75" ca="1" si="248">IF($L12="", "", IF($M12="", IF(TODAY()&gt;=AN$3, TEXT(AN$3, "mmm yyyy"), ""), IF($M12&gt;AN$3, "", IF(TODAY()&gt;=AN$3, TEXT(AN$3, "mmm yyyy"), ""))))</f>
        <v>Jul 2019</v>
      </c>
      <c r="HE12" s="104" t="str">
        <f t="shared" ref="HE12:HE75" ca="1" si="249">IF($L12="", "", IF($M12="", IF(TODAY()&gt;=AO$3, TEXT(AO$3, "mmm yyyy"), ""), IF($M12&gt;AO$3, "", IF(TODAY()&gt;=AO$3, TEXT(AO$3, "mmm yyyy"), ""))))</f>
        <v>Jul 2019</v>
      </c>
      <c r="HF12" s="104" t="str">
        <f t="shared" ref="HF12:HF75" ca="1" si="250">IF($L12="", "", IF($M12="", IF(TODAY()&gt;=AP$3, TEXT(AP$3, "mmm yyyy"), ""), IF($M12&gt;AP$3, "", IF(TODAY()&gt;=AP$3, TEXT(AP$3, "mmm yyyy"), ""))))</f>
        <v>Jul 2019</v>
      </c>
      <c r="HG12" s="104" t="str">
        <f t="shared" ref="HG12:HG75" ca="1" si="251">IF($L12="", "", IF($M12="", IF(TODAY()&gt;=AQ$3, TEXT(AQ$3, "mmm yyyy"), ""), IF($M12&gt;AQ$3, "", IF(TODAY()&gt;=AQ$3, TEXT(AQ$3, "mmm yyyy"), ""))))</f>
        <v>Jul 2019</v>
      </c>
      <c r="HH12" s="104" t="str">
        <f t="shared" ref="HH12:HH75" ca="1" si="252">IF($L12="", "", IF($M12="", IF(TODAY()&gt;=AR$3, TEXT(AR$3, "mmm yyyy"), ""), IF($M12&gt;AR$3, "", IF(TODAY()&gt;=AR$3, TEXT(AR$3, "mmm yyyy"), ""))))</f>
        <v>Aug 2019</v>
      </c>
      <c r="HI12" s="104" t="str">
        <f t="shared" ref="HI12:HI75" ca="1" si="253">IF($L12="", "", IF($M12="", IF(TODAY()&gt;=AS$3, TEXT(AS$3, "mmm yyyy"), ""), IF($M12&gt;AS$3, "", IF(TODAY()&gt;=AS$3, TEXT(AS$3, "mmm yyyy"), ""))))</f>
        <v>Aug 2019</v>
      </c>
      <c r="HJ12" s="104" t="str">
        <f t="shared" ref="HJ12:HJ75" ca="1" si="254">IF($L12="", "", IF($M12="", IF(TODAY()&gt;=AT$3, TEXT(AT$3, "mmm yyyy"), ""), IF($M12&gt;AT$3, "", IF(TODAY()&gt;=AT$3, TEXT(AT$3, "mmm yyyy"), ""))))</f>
        <v>Aug 2019</v>
      </c>
      <c r="HK12" s="104" t="str">
        <f t="shared" ref="HK12:HK75" ca="1" si="255">IF($L12="", "", IF($M12="", IF(TODAY()&gt;=AU$3, TEXT(AU$3, "mmm yyyy"), ""), IF($M12&gt;AU$3, "", IF(TODAY()&gt;=AU$3, TEXT(AU$3, "mmm yyyy"), ""))))</f>
        <v>Aug 2019</v>
      </c>
      <c r="HL12" s="104" t="str">
        <f t="shared" ref="HL12:HL75" ca="1" si="256">IF($L12="", "", IF($M12="", IF(TODAY()&gt;=AV$3, TEXT(AV$3, "mmm yyyy"), ""), IF($M12&gt;AV$3, "", IF(TODAY()&gt;=AV$3, TEXT(AV$3, "mmm yyyy"), ""))))</f>
        <v>Sep 2019</v>
      </c>
      <c r="HM12" s="104" t="str">
        <f t="shared" ref="HM12:HM75" ca="1" si="257">IF($L12="", "", IF($M12="", IF(TODAY()&gt;=AW$3, TEXT(AW$3, "mmm yyyy"), ""), IF($M12&gt;AW$3, "", IF(TODAY()&gt;=AW$3, TEXT(AW$3, "mmm yyyy"), ""))))</f>
        <v>Sep 2019</v>
      </c>
      <c r="HN12" s="104" t="str">
        <f t="shared" ref="HN12:HN75" ca="1" si="258">IF($L12="", "", IF($M12="", IF(TODAY()&gt;=AX$3, TEXT(AX$3, "mmm yyyy"), ""), IF($M12&gt;AX$3, "", IF(TODAY()&gt;=AX$3, TEXT(AX$3, "mmm yyyy"), ""))))</f>
        <v>Sep 2019</v>
      </c>
      <c r="HO12" s="104" t="str">
        <f t="shared" ref="HO12:HO75" ca="1" si="259">IF($L12="", "", IF($M12="", IF(TODAY()&gt;=AY$3, TEXT(AY$3, "mmm yyyy"), ""), IF($M12&gt;AY$3, "", IF(TODAY()&gt;=AY$3, TEXT(AY$3, "mmm yyyy"), ""))))</f>
        <v>Sep 2019</v>
      </c>
      <c r="HP12" s="104" t="str">
        <f t="shared" ref="HP12:HP75" ca="1" si="260">IF($L12="", "", IF($M12="", IF(TODAY()&gt;=AZ$3, TEXT(AZ$3, "mmm yyyy"), ""), IF($M12&gt;AZ$3, "", IF(TODAY()&gt;=AZ$3, TEXT(AZ$3, "mmm yyyy"), ""))))</f>
        <v>Oct 2019</v>
      </c>
      <c r="HQ12" s="104" t="str">
        <f t="shared" ref="HQ12:HQ75" ca="1" si="261">IF($L12="", "", IF($M12="", IF(TODAY()&gt;=BA$3, TEXT(BA$3, "mmm yyyy"), ""), IF($M12&gt;BA$3, "", IF(TODAY()&gt;=BA$3, TEXT(BA$3, "mmm yyyy"), ""))))</f>
        <v>Oct 2019</v>
      </c>
      <c r="HR12" s="104" t="str">
        <f t="shared" ref="HR12:HR75" ca="1" si="262">IF($L12="", "", IF($M12="", IF(TODAY()&gt;=BB$3, TEXT(BB$3, "mmm yyyy"), ""), IF($M12&gt;BB$3, "", IF(TODAY()&gt;=BB$3, TEXT(BB$3, "mmm yyyy"), ""))))</f>
        <v>Oct 2019</v>
      </c>
      <c r="HS12" s="104" t="str">
        <f t="shared" ref="HS12:HS75" ca="1" si="263">IF($L12="", "", IF($M12="", IF(TODAY()&gt;=BC$3, TEXT(BC$3, "mmm yyyy"), ""), IF($M12&gt;BC$3, "", IF(TODAY()&gt;=BC$3, TEXT(BC$3, "mmm yyyy"), ""))))</f>
        <v>Oct 2019</v>
      </c>
      <c r="HT12" s="104" t="str">
        <f t="shared" ref="HT12:HT75" ca="1" si="264">IF($L12="", "", IF($M12="", IF(TODAY()&gt;=BD$3, TEXT(BD$3, "mmm yyyy"), ""), IF($M12&gt;BD$3, "", IF(TODAY()&gt;=BD$3, TEXT(BD$3, "mmm yyyy"), ""))))</f>
        <v>Oct 2019</v>
      </c>
      <c r="HU12" s="104" t="str">
        <f t="shared" ref="HU12:HU75" ca="1" si="265">IF($L12="", "", IF($M12="", IF(TODAY()&gt;=BE$3, TEXT(BE$3, "mmm yyyy"), ""), IF($M12&gt;BE$3, "", IF(TODAY()&gt;=BE$3, TEXT(BE$3, "mmm yyyy"), ""))))</f>
        <v>Nov 2019</v>
      </c>
      <c r="HV12" s="104" t="str">
        <f t="shared" ref="HV12:HV75" ca="1" si="266">IF($L12="", "", IF($M12="", IF(TODAY()&gt;=BF$3, TEXT(BF$3, "mmm yyyy"), ""), IF($M12&gt;BF$3, "", IF(TODAY()&gt;=BF$3, TEXT(BF$3, "mmm yyyy"), ""))))</f>
        <v>Nov 2019</v>
      </c>
      <c r="HW12" s="104" t="str">
        <f t="shared" ref="HW12:HW75" ca="1" si="267">IF($L12="", "", IF($M12="", IF(TODAY()&gt;=BG$3, TEXT(BG$3, "mmm yyyy"), ""), IF($M12&gt;BG$3, "", IF(TODAY()&gt;=BG$3, TEXT(BG$3, "mmm yyyy"), ""))))</f>
        <v>Nov 2019</v>
      </c>
      <c r="HX12" s="104" t="str">
        <f t="shared" ref="HX12:HX75" ca="1" si="268">IF($L12="", "", IF($M12="", IF(TODAY()&gt;=BH$3, TEXT(BH$3, "mmm yyyy"), ""), IF($M12&gt;BH$3, "", IF(TODAY()&gt;=BH$3, TEXT(BH$3, "mmm yyyy"), ""))))</f>
        <v/>
      </c>
      <c r="HY12" s="104" t="str">
        <f t="shared" ref="HY12:HY75" ca="1" si="269">IF($L12="", "", IF($M12="", IF(TODAY()&gt;=BI$3, TEXT(BI$3, "mmm yyyy"), ""), IF($M12&gt;BI$3, "", IF(TODAY()&gt;=BI$3, TEXT(BI$3, "mmm yyyy"), ""))))</f>
        <v/>
      </c>
      <c r="HZ12" s="104" t="str">
        <f t="shared" ref="HZ12:HZ75" ca="1" si="270">IF($L12="", "", IF($M12="", IF(TODAY()&gt;=BJ$3, TEXT(BJ$3, "mmm yyyy"), ""), IF($M12&gt;BJ$3, "", IF(TODAY()&gt;=BJ$3, TEXT(BJ$3, "mmm yyyy"), ""))))</f>
        <v/>
      </c>
      <c r="IA12" s="104" t="str">
        <f t="shared" ref="IA12:IA75" ca="1" si="271">IF($L12="", "", IF($M12="", IF(TODAY()&gt;=BK$3, TEXT(BK$3, "mmm yyyy"), ""), IF($M12&gt;BK$3, "", IF(TODAY()&gt;=BK$3, TEXT(BK$3, "mmm yyyy"), ""))))</f>
        <v/>
      </c>
      <c r="IB12" s="104" t="str">
        <f t="shared" ref="IB12:IB75" ca="1" si="272">IF($L12="", "", IF($M12="", IF(TODAY()&gt;=BL$3, TEXT(BL$3, "mmm yyyy"), ""), IF($M12&gt;BL$3, "", IF(TODAY()&gt;=BL$3, TEXT(BL$3, "mmm yyyy"), ""))))</f>
        <v/>
      </c>
      <c r="IC12" s="104" t="str">
        <f t="shared" ref="IC12:IC75" ca="1" si="273">IF($L12="", "", IF($M12="", IF(TODAY()&gt;=BM$3, TEXT(BM$3, "mmm yyyy"), ""), IF($M12&gt;BM$3, "", IF(TODAY()&gt;=BM$3, TEXT(BM$3, "mmm yyyy"), ""))))</f>
        <v/>
      </c>
      <c r="ID12" s="104" t="str">
        <f t="shared" ref="ID12:ID75" ca="1" si="274">IF($L12="", "", IF($M12="", IF(TODAY()&gt;=BN$3, TEXT(BN$3, "mmm yyyy"), ""), IF($M12&gt;BN$3, "", IF(TODAY()&gt;=BN$3, TEXT(BN$3, "mmm yyyy"), ""))))</f>
        <v/>
      </c>
      <c r="IE12" s="105" t="str">
        <f t="shared" ref="IE12:IE75" ca="1" si="275">IF($L12="", "", IF($M12="", IF(TODAY()&gt;=BO$3, TEXT(BO$3, "mmm yyyy"), ""), IF($M12&gt;BO$3, "", IF(TODAY()&gt;=BO$3, TEXT(BO$3, "mmm yyyy"), ""))))</f>
        <v/>
      </c>
      <c r="IG12" s="103">
        <f t="shared" ref="IG12:IR46" si="276">IF($L12="", "", COUNTIF($EA12:$GB12, IG$10))</f>
        <v>0</v>
      </c>
      <c r="IH12" s="104">
        <f t="shared" si="47"/>
        <v>0</v>
      </c>
      <c r="II12" s="104">
        <f t="shared" si="47"/>
        <v>0</v>
      </c>
      <c r="IJ12" s="104">
        <f t="shared" si="47"/>
        <v>1</v>
      </c>
      <c r="IK12" s="104">
        <f t="shared" si="47"/>
        <v>2</v>
      </c>
      <c r="IL12" s="104">
        <f t="shared" si="47"/>
        <v>1</v>
      </c>
      <c r="IM12" s="104">
        <f t="shared" si="47"/>
        <v>1</v>
      </c>
      <c r="IN12" s="104">
        <f t="shared" si="47"/>
        <v>2</v>
      </c>
      <c r="IO12" s="104">
        <f t="shared" si="47"/>
        <v>1</v>
      </c>
      <c r="IP12" s="104">
        <f t="shared" si="47"/>
        <v>3</v>
      </c>
      <c r="IQ12" s="104">
        <f t="shared" si="47"/>
        <v>0</v>
      </c>
      <c r="IR12" s="105">
        <f t="shared" si="47"/>
        <v>3</v>
      </c>
      <c r="IT12" s="103">
        <f t="shared" ref="IT12:IT75" ca="1" si="277">IF($L12="", "", COUNTIF($GD12:$IE12, IT$10)-IG12)</f>
        <v>4</v>
      </c>
      <c r="IU12" s="104">
        <f t="shared" ref="IU12:IU75" ca="1" si="278">IF($L12="", "", COUNTIF($GD12:$IE12, IU$10)-IH12)</f>
        <v>4</v>
      </c>
      <c r="IV12" s="104">
        <f t="shared" ref="IV12:IV75" ca="1" si="279">IF($L12="", "", COUNTIF($GD12:$IE12, IV$10)-II12)</f>
        <v>4</v>
      </c>
      <c r="IW12" s="104">
        <f t="shared" ref="IW12:IW75" ca="1" si="280">IF($L12="", "", COUNTIF($GD12:$IE12, IW$10)-IJ12)</f>
        <v>4</v>
      </c>
      <c r="IX12" s="104">
        <f t="shared" ref="IX12:IX75" ca="1" si="281">IF($L12="", "", COUNTIF($GD12:$IE12, IX$10)-IK12)</f>
        <v>2</v>
      </c>
      <c r="IY12" s="104">
        <f t="shared" ref="IY12:IY75" ca="1" si="282">IF($L12="", "", COUNTIF($GD12:$IE12, IY$10)-IL12)</f>
        <v>3</v>
      </c>
      <c r="IZ12" s="104">
        <f t="shared" ref="IZ12:IZ75" ca="1" si="283">IF($L12="", "", COUNTIF($GD12:$IE12, IZ$10)-IM12)</f>
        <v>4</v>
      </c>
      <c r="JA12" s="104">
        <f t="shared" ref="JA12:JA75" ca="1" si="284">IF($L12="", "", COUNTIF($GD12:$IE12, JA$10)-IN12)</f>
        <v>2</v>
      </c>
      <c r="JB12" s="104">
        <f t="shared" ref="JB12:JB75" ca="1" si="285">IF($L12="", "", COUNTIF($GD12:$IE12, JB$10)-IO12)</f>
        <v>3</v>
      </c>
      <c r="JC12" s="104">
        <f t="shared" ref="JC12:JC75" ca="1" si="286">IF($L12="", "", COUNTIF($GD12:$IE12, JC$10)-IP12)</f>
        <v>2</v>
      </c>
      <c r="JD12" s="104">
        <f t="shared" ref="JD12:JD75" ca="1" si="287">IF($L12="", "", COUNTIF($GD12:$IE12, JD$10)-IQ12)</f>
        <v>3</v>
      </c>
      <c r="JE12" s="105">
        <f t="shared" ref="JE12:JE75" ca="1" si="288">IF($L12="", "", COUNTIF($GD12:$IE12, JE$10)-IR12)</f>
        <v>-3</v>
      </c>
      <c r="JG12" s="36">
        <f t="shared" ref="JG12:JG75" ca="1" si="289">IF(AND(KT12=TRUE, KG$6=TRUE), KG12, "")</f>
        <v>0</v>
      </c>
      <c r="JH12" s="37">
        <f t="shared" ref="JH12:JH75" ca="1" si="290">IF(AND(KU12=TRUE, KH$6=TRUE), KH12, "")</f>
        <v>0</v>
      </c>
      <c r="JI12" s="37">
        <f t="shared" ref="JI12:JI75" ca="1" si="291">IF(AND(KV12=TRUE, KI$6=TRUE), KI12, "")</f>
        <v>0</v>
      </c>
      <c r="JJ12" s="37">
        <f t="shared" ref="JJ12:JJ75" ca="1" si="292">IF(AND(KW12=TRUE, KJ$6=TRUE), KJ12, "")</f>
        <v>1</v>
      </c>
      <c r="JK12" s="37">
        <f t="shared" ref="JK12:JK75" ca="1" si="293">IF(AND(KX12=TRUE, KK$6=TRUE), KK12, "")</f>
        <v>2</v>
      </c>
      <c r="JL12" s="37">
        <f t="shared" ref="JL12:JL75" ca="1" si="294">IF(AND(KY12=TRUE, KL$6=TRUE), KL12, "")</f>
        <v>1</v>
      </c>
      <c r="JM12" s="37">
        <f t="shared" ref="JM12:JM75" ca="1" si="295">IF(AND(KZ12=TRUE, KM$6=TRUE), KM12, "")</f>
        <v>1</v>
      </c>
      <c r="JN12" s="37">
        <f t="shared" ref="JN12:JN75" ca="1" si="296">IF(AND(LA12=TRUE, KN$6=TRUE), KN12, "")</f>
        <v>2</v>
      </c>
      <c r="JO12" s="37">
        <f t="shared" ref="JO12:JO75" ca="1" si="297">IF(AND(LB12=TRUE, KO$6=TRUE), KO12, "")</f>
        <v>1</v>
      </c>
      <c r="JP12" s="37">
        <f t="shared" ref="JP12:JP75" ca="1" si="298">IF(AND(LC12=TRUE, KP$6=TRUE), KP12, "")</f>
        <v>3</v>
      </c>
      <c r="JQ12" s="37" t="str">
        <f t="shared" ref="JQ12:JQ75" ca="1" si="299">IF(AND(LD12=TRUE, KQ$6=TRUE), KQ12, "")</f>
        <v/>
      </c>
      <c r="JR12" s="38" t="str">
        <f t="shared" ref="JR12:JR75" ca="1" si="300">IF(AND(LE12=TRUE, KR$6=TRUE), KR12, "")</f>
        <v/>
      </c>
      <c r="JT12" s="36" t="str">
        <f ca="1">IF(JG12="", "", IF(JG12&gt;='Intro &amp; Setup'!$S$96, $BR$4, $BR$5))</f>
        <v>✓</v>
      </c>
      <c r="JU12" s="37" t="str">
        <f ca="1">IF(JH12="", "", IF(JH12&gt;='Intro &amp; Setup'!$S$96, $BR$4, $BR$5))</f>
        <v>✓</v>
      </c>
      <c r="JV12" s="37" t="str">
        <f ca="1">IF(JI12="", "", IF(JI12&gt;='Intro &amp; Setup'!$S$96, $BR$4, $BR$5))</f>
        <v>✓</v>
      </c>
      <c r="JW12" s="37" t="str">
        <f ca="1">IF(JJ12="", "", IF(JJ12&gt;='Intro &amp; Setup'!$S$96, $BR$4, $BR$5))</f>
        <v>✓</v>
      </c>
      <c r="JX12" s="37" t="str">
        <f ca="1">IF(JK12="", "", IF(JK12&gt;='Intro &amp; Setup'!$S$96, $BR$4, $BR$5))</f>
        <v>✓</v>
      </c>
      <c r="JY12" s="37" t="str">
        <f ca="1">IF(JL12="", "", IF(JL12&gt;='Intro &amp; Setup'!$S$96, $BR$4, $BR$5))</f>
        <v>✓</v>
      </c>
      <c r="JZ12" s="37" t="str">
        <f ca="1">IF(JM12="", "", IF(JM12&gt;='Intro &amp; Setup'!$S$96, $BR$4, $BR$5))</f>
        <v>✓</v>
      </c>
      <c r="KA12" s="37" t="str">
        <f ca="1">IF(JN12="", "", IF(JN12&gt;='Intro &amp; Setup'!$S$96, $BR$4, $BR$5))</f>
        <v>✓</v>
      </c>
      <c r="KB12" s="37" t="str">
        <f ca="1">IF(JO12="", "", IF(JO12&gt;='Intro &amp; Setup'!$S$96, $BR$4, $BR$5))</f>
        <v>✓</v>
      </c>
      <c r="KC12" s="37" t="str">
        <f ca="1">IF(JP12="", "", IF(JP12&gt;='Intro &amp; Setup'!$S$96, $BR$4, $BR$5))</f>
        <v>✓</v>
      </c>
      <c r="KD12" s="37" t="str">
        <f ca="1">IF(JQ12="", "", IF(JQ12&gt;='Intro &amp; Setup'!$S$96, $BR$4, $BR$5))</f>
        <v/>
      </c>
      <c r="KE12" s="38" t="str">
        <f ca="1">IF(JR12="", "", IF(JR12&gt;='Intro &amp; Setup'!$S$96, $BR$4, $BR$5))</f>
        <v/>
      </c>
      <c r="KG12" s="36">
        <f t="shared" ref="KG12:KR46" si="301">COUNTIF($EA12:$GB12, KG$10)</f>
        <v>0</v>
      </c>
      <c r="KH12" s="37">
        <f t="shared" si="50"/>
        <v>0</v>
      </c>
      <c r="KI12" s="37">
        <f t="shared" si="50"/>
        <v>0</v>
      </c>
      <c r="KJ12" s="37">
        <f t="shared" si="50"/>
        <v>1</v>
      </c>
      <c r="KK12" s="37">
        <f t="shared" si="50"/>
        <v>2</v>
      </c>
      <c r="KL12" s="37">
        <f t="shared" si="50"/>
        <v>1</v>
      </c>
      <c r="KM12" s="37">
        <f t="shared" si="50"/>
        <v>1</v>
      </c>
      <c r="KN12" s="37">
        <f t="shared" si="50"/>
        <v>2</v>
      </c>
      <c r="KO12" s="37">
        <f t="shared" si="50"/>
        <v>1</v>
      </c>
      <c r="KP12" s="37">
        <f t="shared" si="50"/>
        <v>3</v>
      </c>
      <c r="KQ12" s="37">
        <f t="shared" si="50"/>
        <v>0</v>
      </c>
      <c r="KR12" s="38">
        <f t="shared" si="50"/>
        <v>3</v>
      </c>
      <c r="KT12" s="36" t="b">
        <f t="shared" ref="KT12:KT75" si="302">IF($L12="", "", IF($M12="", TRUE, $M12&lt;KG$8))</f>
        <v>1</v>
      </c>
      <c r="KU12" s="37" t="b">
        <f t="shared" ref="KU12:KU75" si="303">IF($L12="", "", IF($M12="", TRUE, $M12&lt;KH$8))</f>
        <v>1</v>
      </c>
      <c r="KV12" s="37" t="b">
        <f t="shared" ref="KV12:KV75" si="304">IF($L12="", "", IF($M12="", TRUE, $M12&lt;KI$8))</f>
        <v>1</v>
      </c>
      <c r="KW12" s="37" t="b">
        <f t="shared" ref="KW12:KW75" si="305">IF($L12="", "", IF($M12="", TRUE, $M12&lt;KJ$8))</f>
        <v>1</v>
      </c>
      <c r="KX12" s="37" t="b">
        <f t="shared" ref="KX12:KX75" si="306">IF($L12="", "", IF($M12="", TRUE, $M12&lt;KK$8))</f>
        <v>1</v>
      </c>
      <c r="KY12" s="37" t="b">
        <f t="shared" ref="KY12:KY75" si="307">IF($L12="", "", IF($M12="", TRUE, $M12&lt;KL$8))</f>
        <v>1</v>
      </c>
      <c r="KZ12" s="37" t="b">
        <f t="shared" ref="KZ12:KZ75" si="308">IF($L12="", "", IF($M12="", TRUE, $M12&lt;KM$8))</f>
        <v>1</v>
      </c>
      <c r="LA12" s="37" t="b">
        <f t="shared" ref="LA12:LA75" si="309">IF($L12="", "", IF($M12="", TRUE, $M12&lt;KN$8))</f>
        <v>1</v>
      </c>
      <c r="LB12" s="37" t="b">
        <f t="shared" ref="LB12:LB75" si="310">IF($L12="", "", IF($M12="", TRUE, $M12&lt;KO$8))</f>
        <v>1</v>
      </c>
      <c r="LC12" s="37" t="b">
        <f t="shared" ref="LC12:LC75" si="311">IF($L12="", "", IF($M12="", TRUE, $M12&lt;KP$8))</f>
        <v>1</v>
      </c>
      <c r="LD12" s="37" t="b">
        <f t="shared" ref="LD12:LD75" si="312">IF($L12="", "", IF($M12="", TRUE, $M12&lt;KQ$8))</f>
        <v>1</v>
      </c>
      <c r="LE12" s="38" t="b">
        <f t="shared" ref="LE12:LE75" si="313">IF($L12="", "", IF($M12="", TRUE, $M12&lt;KR$8))</f>
        <v>1</v>
      </c>
      <c r="LG12" s="116">
        <f t="shared" ca="1" si="52"/>
        <v>1</v>
      </c>
      <c r="LH12" s="117">
        <f t="shared" ca="1" si="53"/>
        <v>1</v>
      </c>
      <c r="LI12" s="117">
        <f t="shared" ca="1" si="54"/>
        <v>1</v>
      </c>
      <c r="LJ12" s="117">
        <f t="shared" ca="1" si="55"/>
        <v>1</v>
      </c>
      <c r="LK12" s="117">
        <f t="shared" ca="1" si="56"/>
        <v>1</v>
      </c>
      <c r="LL12" s="117">
        <f t="shared" ca="1" si="57"/>
        <v>1</v>
      </c>
      <c r="LM12" s="117">
        <f t="shared" ca="1" si="58"/>
        <v>1</v>
      </c>
      <c r="LN12" s="117">
        <f t="shared" ca="1" si="59"/>
        <v>1</v>
      </c>
      <c r="LO12" s="117">
        <f t="shared" ca="1" si="60"/>
        <v>1</v>
      </c>
      <c r="LP12" s="117">
        <f t="shared" ca="1" si="61"/>
        <v>1</v>
      </c>
      <c r="LQ12" s="117">
        <f t="shared" ca="1" si="62"/>
        <v>1</v>
      </c>
      <c r="LR12" s="117">
        <f t="shared" ca="1" si="63"/>
        <v>1</v>
      </c>
      <c r="LS12" s="117">
        <f t="shared" ca="1" si="64"/>
        <v>1</v>
      </c>
      <c r="LT12" s="117">
        <f t="shared" ca="1" si="65"/>
        <v>1</v>
      </c>
      <c r="LU12" s="117">
        <f t="shared" ca="1" si="66"/>
        <v>1</v>
      </c>
      <c r="LV12" s="117">
        <f t="shared" ca="1" si="67"/>
        <v>1</v>
      </c>
      <c r="LW12" s="117">
        <f t="shared" ca="1" si="68"/>
        <v>1</v>
      </c>
      <c r="LX12" s="117">
        <f t="shared" ca="1" si="69"/>
        <v>1</v>
      </c>
      <c r="LY12" s="117">
        <f t="shared" ca="1" si="70"/>
        <v>1</v>
      </c>
      <c r="LZ12" s="117">
        <f t="shared" ca="1" si="71"/>
        <v>1</v>
      </c>
      <c r="MA12" s="117">
        <f t="shared" ca="1" si="72"/>
        <v>1</v>
      </c>
      <c r="MB12" s="117">
        <f t="shared" ca="1" si="73"/>
        <v>1</v>
      </c>
      <c r="MC12" s="117">
        <f t="shared" ca="1" si="74"/>
        <v>1</v>
      </c>
      <c r="MD12" s="117">
        <f t="shared" ca="1" si="75"/>
        <v>1</v>
      </c>
      <c r="ME12" s="117">
        <f t="shared" ca="1" si="76"/>
        <v>1</v>
      </c>
      <c r="MF12" s="117">
        <f t="shared" ca="1" si="77"/>
        <v>1</v>
      </c>
      <c r="MG12" s="117">
        <f t="shared" ca="1" si="78"/>
        <v>1</v>
      </c>
      <c r="MH12" s="117">
        <f t="shared" ca="1" si="79"/>
        <v>1</v>
      </c>
      <c r="MI12" s="117">
        <f t="shared" ca="1" si="80"/>
        <v>1</v>
      </c>
      <c r="MJ12" s="117">
        <f t="shared" ca="1" si="81"/>
        <v>1</v>
      </c>
      <c r="MK12" s="117">
        <f t="shared" ca="1" si="82"/>
        <v>1</v>
      </c>
      <c r="ML12" s="117">
        <f t="shared" ca="1" si="83"/>
        <v>1</v>
      </c>
      <c r="MM12" s="117">
        <f t="shared" ca="1" si="84"/>
        <v>1</v>
      </c>
      <c r="MN12" s="117">
        <f t="shared" ca="1" si="85"/>
        <v>1</v>
      </c>
      <c r="MO12" s="117">
        <f t="shared" ca="1" si="86"/>
        <v>1</v>
      </c>
      <c r="MP12" s="117">
        <f t="shared" ca="1" si="87"/>
        <v>1</v>
      </c>
      <c r="MQ12" s="117">
        <f t="shared" ca="1" si="88"/>
        <v>1</v>
      </c>
      <c r="MR12" s="117">
        <f t="shared" ca="1" si="89"/>
        <v>1</v>
      </c>
      <c r="MS12" s="117">
        <f t="shared" ca="1" si="90"/>
        <v>1</v>
      </c>
      <c r="MT12" s="117">
        <f t="shared" ca="1" si="91"/>
        <v>1</v>
      </c>
      <c r="MU12" s="117">
        <f t="shared" ca="1" si="92"/>
        <v>1</v>
      </c>
      <c r="MV12" s="117">
        <f t="shared" ca="1" si="93"/>
        <v>1</v>
      </c>
      <c r="MW12" s="117">
        <f t="shared" ca="1" si="94"/>
        <v>1</v>
      </c>
      <c r="MX12" s="117">
        <f t="shared" ca="1" si="95"/>
        <v>1</v>
      </c>
      <c r="MY12" s="117">
        <f t="shared" ca="1" si="96"/>
        <v>1</v>
      </c>
      <c r="MZ12" s="117">
        <f t="shared" ca="1" si="97"/>
        <v>1</v>
      </c>
      <c r="NA12" s="117">
        <f t="shared" ca="1" si="98"/>
        <v>0</v>
      </c>
      <c r="NB12" s="117">
        <f t="shared" ca="1" si="99"/>
        <v>0</v>
      </c>
      <c r="NC12" s="117">
        <f t="shared" ca="1" si="100"/>
        <v>0</v>
      </c>
      <c r="ND12" s="117">
        <f t="shared" ca="1" si="101"/>
        <v>0</v>
      </c>
      <c r="NE12" s="117">
        <f t="shared" ca="1" si="102"/>
        <v>0</v>
      </c>
      <c r="NF12" s="117">
        <f t="shared" ca="1" si="103"/>
        <v>0</v>
      </c>
      <c r="NG12" s="117">
        <f t="shared" ca="1" si="104"/>
        <v>0</v>
      </c>
      <c r="NH12" s="118">
        <f t="shared" ca="1" si="105"/>
        <v>0</v>
      </c>
      <c r="NJ12" s="12">
        <f t="shared" ref="NJ12:NJ75" si="314">IF($L12="", "", COUNTIF($N12:$BO12, $BR$4))</f>
        <v>14</v>
      </c>
      <c r="NK12" s="108">
        <f t="shared" ref="NK12:NK75" ca="1" si="315">$DX12</f>
        <v>0.3</v>
      </c>
      <c r="NM12" s="141">
        <f>IF(NJ12="", "", COUNTIF(NJ$11:NJ$260, "&gt;"&amp;NJ12)+1+COUNTIF(NJ$11:NJ12, NJ12)-1)</f>
        <v>9</v>
      </c>
      <c r="NN12" s="143">
        <f ca="1">IF(NK12="", "", COUNTIF(NK$11:NK$260, "&gt;"&amp;NK12)+1+COUNTIF(NK$11:NK12, NK12)-1)</f>
        <v>9</v>
      </c>
      <c r="NO12" s="142">
        <f>IF(NJ12="", "", COUNTIF(NJ$11:NJ$260, "&lt;"&amp;NJ12)+1+COUNTIF(NJ$11:NJ12, NJ12)-1)</f>
        <v>1</v>
      </c>
      <c r="NP12" s="143">
        <f ca="1">IF(NK12="", "", COUNTIF(NK$11:NK$260, "&lt;"&amp;NK12)+1+COUNTIF(NK$11:NK12, NK12)-1)</f>
        <v>1</v>
      </c>
      <c r="NR12" s="116">
        <f t="shared" ref="NR12:NR75" si="316">IF($L12="", "", IF(N12="", 0, 1))</f>
        <v>0</v>
      </c>
      <c r="NS12" s="117">
        <f t="shared" ref="NS12:NS75" si="317">IF($L12="", "", IF(O12="", 0, 1))</f>
        <v>0</v>
      </c>
      <c r="NT12" s="117">
        <f t="shared" ref="NT12:NT75" si="318">IF($L12="", "", IF(P12="", 0, 1))</f>
        <v>0</v>
      </c>
      <c r="NU12" s="117">
        <f t="shared" ref="NU12:NU75" si="319">IF($L12="", "", IF(Q12="", 0, 1))</f>
        <v>0</v>
      </c>
      <c r="NV12" s="117">
        <f t="shared" ref="NV12:NV75" si="320">IF($L12="", "", IF(R12="", 0, 1))</f>
        <v>0</v>
      </c>
      <c r="NW12" s="117">
        <f t="shared" ref="NW12:NW75" si="321">IF($L12="", "", IF(S12="", 0, 1))</f>
        <v>0</v>
      </c>
      <c r="NX12" s="117">
        <f t="shared" ref="NX12:NX75" si="322">IF($L12="", "", IF(T12="", 0, 1))</f>
        <v>0</v>
      </c>
      <c r="NY12" s="117">
        <f t="shared" ref="NY12:NY75" si="323">IF($L12="", "", IF(U12="", 0, 1))</f>
        <v>0</v>
      </c>
      <c r="NZ12" s="117">
        <f t="shared" ref="NZ12:NZ75" si="324">IF($L12="", "", IF(V12="", 0, 1))</f>
        <v>0</v>
      </c>
      <c r="OA12" s="117">
        <f t="shared" ref="OA12:OA75" si="325">IF($L12="", "", IF(W12="", 0, 1))</f>
        <v>0</v>
      </c>
      <c r="OB12" s="117">
        <f t="shared" ref="OB12:OB75" si="326">IF($L12="", "", IF(X12="", 0, 1))</f>
        <v>0</v>
      </c>
      <c r="OC12" s="117">
        <f t="shared" ref="OC12:OC75" si="327">IF($L12="", "", IF(Y12="", 0, 1))</f>
        <v>0</v>
      </c>
      <c r="OD12" s="117">
        <f t="shared" ref="OD12:OD75" si="328">IF($L12="", "", IF(Z12="", 0, 1))</f>
        <v>0</v>
      </c>
      <c r="OE12" s="117">
        <f t="shared" ref="OE12:OE75" si="329">IF($L12="", "", IF(AA12="", 0, 1))</f>
        <v>0</v>
      </c>
      <c r="OF12" s="117">
        <f t="shared" ref="OF12:OF75" si="330">IF($L12="", "", IF(AB12="", 0, 1))</f>
        <v>0</v>
      </c>
      <c r="OG12" s="117">
        <f t="shared" ref="OG12:OG75" si="331">IF($L12="", "", IF(AC12="", 0, 1))</f>
        <v>0</v>
      </c>
      <c r="OH12" s="117">
        <f t="shared" ref="OH12:OH75" si="332">IF($L12="", "", IF(AD12="", 0, 1))</f>
        <v>1</v>
      </c>
      <c r="OI12" s="117">
        <f t="shared" ref="OI12:OI75" si="333">IF($L12="", "", IF(AE12="", 0, 1))</f>
        <v>0</v>
      </c>
      <c r="OJ12" s="117">
        <f t="shared" ref="OJ12:OJ75" si="334">IF($L12="", "", IF(AF12="", 0, 1))</f>
        <v>0</v>
      </c>
      <c r="OK12" s="117">
        <f t="shared" ref="OK12:OK75" si="335">IF($L12="", "", IF(AG12="", 0, 1))</f>
        <v>1</v>
      </c>
      <c r="OL12" s="117">
        <f t="shared" ref="OL12:OL75" si="336">IF($L12="", "", IF(AH12="", 0, 1))</f>
        <v>1</v>
      </c>
      <c r="OM12" s="117">
        <f t="shared" ref="OM12:OM75" si="337">IF($L12="", "", IF(AI12="", 0, 1))</f>
        <v>0</v>
      </c>
      <c r="ON12" s="117">
        <f t="shared" ref="ON12:ON75" si="338">IF($L12="", "", IF(AJ12="", 0, 1))</f>
        <v>1</v>
      </c>
      <c r="OO12" s="117">
        <f t="shared" ref="OO12:OO75" si="339">IF($L12="", "", IF(AK12="", 0, 1))</f>
        <v>0</v>
      </c>
      <c r="OP12" s="117">
        <f t="shared" ref="OP12:OP75" si="340">IF($L12="", "", IF(AL12="", 0, 1))</f>
        <v>0</v>
      </c>
      <c r="OQ12" s="117">
        <f t="shared" ref="OQ12:OQ75" si="341">IF($L12="", "", IF(AM12="", 0, 1))</f>
        <v>0</v>
      </c>
      <c r="OR12" s="117">
        <f t="shared" ref="OR12:OR75" si="342">IF($L12="", "", IF(AN12="", 0, 1))</f>
        <v>0</v>
      </c>
      <c r="OS12" s="117">
        <f t="shared" ref="OS12:OS75" si="343">IF($L12="", "", IF(AO12="", 0, 1))</f>
        <v>0</v>
      </c>
      <c r="OT12" s="117">
        <f t="shared" ref="OT12:OT75" si="344">IF($L12="", "", IF(AP12="", 0, 1))</f>
        <v>0</v>
      </c>
      <c r="OU12" s="117">
        <f t="shared" ref="OU12:OU75" si="345">IF($L12="", "", IF(AQ12="", 0, 1))</f>
        <v>1</v>
      </c>
      <c r="OV12" s="117">
        <f t="shared" ref="OV12:OV75" si="346">IF($L12="", "", IF(AR12="", 0, 1))</f>
        <v>1</v>
      </c>
      <c r="OW12" s="117">
        <f t="shared" ref="OW12:OW75" si="347">IF($L12="", "", IF(AS12="", 0, 1))</f>
        <v>1</v>
      </c>
      <c r="OX12" s="117">
        <f t="shared" ref="OX12:OX75" si="348">IF($L12="", "", IF(AT12="", 0, 1))</f>
        <v>0</v>
      </c>
      <c r="OY12" s="117">
        <f t="shared" ref="OY12:OY75" si="349">IF($L12="", "", IF(AU12="", 0, 1))</f>
        <v>0</v>
      </c>
      <c r="OZ12" s="117">
        <f t="shared" ref="OZ12:OZ75" si="350">IF($L12="", "", IF(AV12="", 0, 1))</f>
        <v>0</v>
      </c>
      <c r="PA12" s="117">
        <f t="shared" ref="PA12:PA75" si="351">IF($L12="", "", IF(AW12="", 0, 1))</f>
        <v>1</v>
      </c>
      <c r="PB12" s="117">
        <f t="shared" ref="PB12:PB75" si="352">IF($L12="", "", IF(AX12="", 0, 1))</f>
        <v>0</v>
      </c>
      <c r="PC12" s="117">
        <f t="shared" ref="PC12:PC75" si="353">IF($L12="", "", IF(AY12="", 0, 1))</f>
        <v>0</v>
      </c>
      <c r="PD12" s="117">
        <f t="shared" ref="PD12:PD75" si="354">IF($L12="", "", IF(AZ12="", 0, 1))</f>
        <v>1</v>
      </c>
      <c r="PE12" s="117">
        <f t="shared" ref="PE12:PE75" si="355">IF($L12="", "", IF(BA12="", 0, 1))</f>
        <v>1</v>
      </c>
      <c r="PF12" s="117">
        <f t="shared" ref="PF12:PF75" si="356">IF($L12="", "", IF(BB12="", 0, 1))</f>
        <v>0</v>
      </c>
      <c r="PG12" s="117">
        <f t="shared" ref="PG12:PG75" si="357">IF($L12="", "", IF(BC12="", 0, 1))</f>
        <v>1</v>
      </c>
      <c r="PH12" s="117">
        <f t="shared" ref="PH12:PH75" si="358">IF($L12="", "", IF(BD12="", 0, 1))</f>
        <v>0</v>
      </c>
      <c r="PI12" s="117">
        <f t="shared" ref="PI12:PI75" si="359">IF($L12="", "", IF(BE12="", 0, 1))</f>
        <v>0</v>
      </c>
      <c r="PJ12" s="117">
        <f t="shared" ref="PJ12:PJ75" si="360">IF($L12="", "", IF(BF12="", 0, 1))</f>
        <v>0</v>
      </c>
      <c r="PK12" s="117">
        <f t="shared" ref="PK12:PK75" si="361">IF($L12="", "", IF(BG12="", 0, 1))</f>
        <v>0</v>
      </c>
      <c r="PL12" s="117">
        <f t="shared" ref="PL12:PL75" si="362">IF($L12="", "", IF(BH12="", 0, 1))</f>
        <v>0</v>
      </c>
      <c r="PM12" s="117">
        <f t="shared" ref="PM12:PM75" si="363">IF($L12="", "", IF(BI12="", 0, 1))</f>
        <v>0</v>
      </c>
      <c r="PN12" s="117">
        <f t="shared" ref="PN12:PN75" si="364">IF($L12="", "", IF(BJ12="", 0, 1))</f>
        <v>1</v>
      </c>
      <c r="PO12" s="117">
        <f t="shared" ref="PO12:PO75" si="365">IF($L12="", "", IF(BK12="", 0, 1))</f>
        <v>1</v>
      </c>
      <c r="PP12" s="117">
        <f t="shared" ref="PP12:PP75" si="366">IF($L12="", "", IF(BL12="", 0, 1))</f>
        <v>1</v>
      </c>
      <c r="PQ12" s="117">
        <f t="shared" ref="PQ12:PQ75" si="367">IF($L12="", "", IF(BM12="", 0, 1))</f>
        <v>0</v>
      </c>
      <c r="PR12" s="117">
        <f t="shared" ref="PR12:PR75" si="368">IF($L12="", "", IF(BN12="", 0, 1))</f>
        <v>0</v>
      </c>
      <c r="PS12" s="118">
        <f t="shared" ref="PS12:PS75" si="369">IF($L12="", "", IF(BO12="", 0, 1))</f>
        <v>0</v>
      </c>
      <c r="PU12" s="180" t="str">
        <f t="shared" ref="PU12:PU75" si="370">IF(L12="", "", L12)</f>
        <v>Person 2</v>
      </c>
      <c r="PV12" s="181">
        <f t="shared" ref="PV12:PV75" si="371">IF(M12="", "", M12)</f>
        <v>43221</v>
      </c>
      <c r="PX12" s="12" t="str">
        <f t="shared" ref="PX12:PX75" si="372">IF(I12="", "", I12)</f>
        <v>✓</v>
      </c>
      <c r="PY12" s="106"/>
      <c r="PZ12" s="166" t="str">
        <f t="shared" ref="PZ12:PZ75" si="373">IF(B12="", "", B12)</f>
        <v/>
      </c>
      <c r="QA12" s="167" t="str">
        <f t="shared" ref="QA12:QA75" si="374">IF(C12="", "", C12)</f>
        <v/>
      </c>
      <c r="QB12" s="168" t="str">
        <f t="shared" ref="QB12:QB75" si="375">IF(D12="", "", D12)</f>
        <v/>
      </c>
      <c r="QD12" s="166">
        <f t="shared" ref="QD12:QD75" si="376">IF(F12="", "", F12)</f>
        <v>14</v>
      </c>
      <c r="QE12" s="168">
        <f t="shared" ref="QE12:QE75" ca="1" si="377">IF($QD12="", "", SUM($LG12:$NH12))</f>
        <v>46</v>
      </c>
      <c r="QG12" s="108">
        <f t="shared" ref="QG12:QG75" ca="1" si="378">G12</f>
        <v>0.3</v>
      </c>
      <c r="QI12" s="12">
        <f t="shared" ref="QI12:QI75" ca="1" si="379">IF($PU12="", "", MAX($BT12:$DU12))</f>
        <v>16</v>
      </c>
      <c r="QK12" s="12">
        <f t="shared" ref="QK12:QK75" si="380">IF(L12="", "", QO12)</f>
        <v>2</v>
      </c>
      <c r="QL12" s="12">
        <f>IF($L12="", "", COUNTIF($QD$11:$QD$260, "&gt;"&amp;$QD12)+1+COUNTIF($QD$11:$QD12, $QD12)-1)</f>
        <v>9</v>
      </c>
      <c r="QM12" s="12">
        <f ca="1">IF($L12="", "", COUNTIF($QG$11:$QG$260, "&gt;"&amp;$QG12)+1+COUNTIF($QG$11:$QG12, $QG12)-1)</f>
        <v>9</v>
      </c>
      <c r="QO12" s="12">
        <v>2</v>
      </c>
      <c r="QQ12" s="12">
        <f t="shared" ref="QQ12:QQ75" si="381">IF($QQ$8=$QK$10, $QK12, IF($QQ$8=$QL$10, $QL12, IF($QQ$8=$QM$10, $QM12, $QK12)))</f>
        <v>2</v>
      </c>
    </row>
    <row r="13" spans="1:459" x14ac:dyDescent="0.25">
      <c r="A13" s="9"/>
      <c r="B13" s="3" t="str">
        <f>IF('Intro &amp; Setup'!$AR$92='Intro &amp; Setup'!$AZ$17, "", IF($L13="", "", IF($G13&lt;'Intro &amp; Setup'!$S$92, $BR$5, $BR$4)))</f>
        <v/>
      </c>
      <c r="C13" s="12" t="str">
        <f>IF('Intro &amp; Setup'!$AR$96='Intro &amp; Setup'!$AZ$17, "", IF($L13="", "", IF($DY13=$BR$5, $BR$5, $BR$4)))</f>
        <v/>
      </c>
      <c r="D13" s="7" t="str">
        <f>IF('Intro &amp; Setup'!$AR$100='Intro &amp; Setup'!$AZ$17, "", IF($L13="", "", IF($DW13&lt;='Intro &amp; Setup'!$S$100, $BR$4, $BR$5)))</f>
        <v/>
      </c>
      <c r="E13" s="9"/>
      <c r="F13" s="3">
        <f t="shared" si="108"/>
        <v>14</v>
      </c>
      <c r="G13" s="108">
        <f t="shared" ca="1" si="109"/>
        <v>0.3</v>
      </c>
      <c r="H13" s="9"/>
      <c r="I13" s="130" t="str">
        <f t="shared" si="28"/>
        <v>✓</v>
      </c>
      <c r="J13" s="154" t="str">
        <f t="shared" si="110"/>
        <v/>
      </c>
      <c r="K13" s="133"/>
      <c r="L13" s="82" t="s">
        <v>174</v>
      </c>
      <c r="M13" s="83">
        <v>43252</v>
      </c>
      <c r="N13" s="87"/>
      <c r="O13" s="88"/>
      <c r="P13" s="88"/>
      <c r="Q13" s="88"/>
      <c r="R13" s="88"/>
      <c r="S13" s="88"/>
      <c r="T13" s="88"/>
      <c r="U13" s="88"/>
      <c r="V13" s="88"/>
      <c r="W13" s="88"/>
      <c r="X13" s="88"/>
      <c r="Y13" s="88"/>
      <c r="Z13" s="88"/>
      <c r="AA13" s="88"/>
      <c r="AB13" s="88"/>
      <c r="AC13" s="88"/>
      <c r="AD13" s="88"/>
      <c r="AE13" s="88"/>
      <c r="AF13" s="88"/>
      <c r="AG13" s="88"/>
      <c r="AH13" s="88" t="s">
        <v>52</v>
      </c>
      <c r="AI13" s="88" t="s">
        <v>52</v>
      </c>
      <c r="AJ13" s="88"/>
      <c r="AK13" s="88"/>
      <c r="AL13" s="88"/>
      <c r="AM13" s="88" t="s">
        <v>52</v>
      </c>
      <c r="AN13" s="88" t="s">
        <v>52</v>
      </c>
      <c r="AO13" s="88"/>
      <c r="AP13" s="88" t="s">
        <v>52</v>
      </c>
      <c r="AQ13" s="88" t="s">
        <v>52</v>
      </c>
      <c r="AR13" s="88"/>
      <c r="AS13" s="88" t="s">
        <v>52</v>
      </c>
      <c r="AT13" s="88"/>
      <c r="AU13" s="88"/>
      <c r="AV13" s="88"/>
      <c r="AW13" s="88"/>
      <c r="AX13" s="88"/>
      <c r="AY13" s="88"/>
      <c r="AZ13" s="88"/>
      <c r="BA13" s="88" t="s">
        <v>52</v>
      </c>
      <c r="BB13" s="88" t="s">
        <v>52</v>
      </c>
      <c r="BC13" s="88"/>
      <c r="BD13" s="88"/>
      <c r="BE13" s="88"/>
      <c r="BF13" s="88" t="s">
        <v>52</v>
      </c>
      <c r="BG13" s="88" t="s">
        <v>52</v>
      </c>
      <c r="BH13" s="88"/>
      <c r="BI13" s="88" t="s">
        <v>52</v>
      </c>
      <c r="BJ13" s="88" t="s">
        <v>52</v>
      </c>
      <c r="BK13" s="88"/>
      <c r="BL13" s="88" t="s">
        <v>52</v>
      </c>
      <c r="BM13" s="88"/>
      <c r="BN13" s="88"/>
      <c r="BO13" s="89"/>
      <c r="BP13" s="9"/>
      <c r="BR13" s="90">
        <v>3</v>
      </c>
      <c r="BT13" s="36">
        <f t="shared" ca="1" si="111"/>
        <v>1</v>
      </c>
      <c r="BU13" s="37">
        <f t="shared" ca="1" si="112"/>
        <v>2</v>
      </c>
      <c r="BV13" s="37">
        <f t="shared" ca="1" si="113"/>
        <v>3</v>
      </c>
      <c r="BW13" s="37">
        <f t="shared" ca="1" si="114"/>
        <v>4</v>
      </c>
      <c r="BX13" s="37">
        <f t="shared" ca="1" si="115"/>
        <v>5</v>
      </c>
      <c r="BY13" s="37">
        <f t="shared" ca="1" si="116"/>
        <v>6</v>
      </c>
      <c r="BZ13" s="37">
        <f t="shared" ca="1" si="117"/>
        <v>7</v>
      </c>
      <c r="CA13" s="37">
        <f t="shared" ca="1" si="118"/>
        <v>8</v>
      </c>
      <c r="CB13" s="37">
        <f t="shared" ca="1" si="119"/>
        <v>9</v>
      </c>
      <c r="CC13" s="37">
        <f t="shared" ca="1" si="120"/>
        <v>10</v>
      </c>
      <c r="CD13" s="37">
        <f t="shared" ca="1" si="121"/>
        <v>11</v>
      </c>
      <c r="CE13" s="37">
        <f t="shared" ca="1" si="122"/>
        <v>12</v>
      </c>
      <c r="CF13" s="37">
        <f t="shared" ca="1" si="123"/>
        <v>13</v>
      </c>
      <c r="CG13" s="37">
        <f t="shared" ca="1" si="124"/>
        <v>14</v>
      </c>
      <c r="CH13" s="37">
        <f t="shared" ca="1" si="125"/>
        <v>15</v>
      </c>
      <c r="CI13" s="37">
        <f t="shared" ca="1" si="126"/>
        <v>16</v>
      </c>
      <c r="CJ13" s="37">
        <f t="shared" ca="1" si="127"/>
        <v>17</v>
      </c>
      <c r="CK13" s="37">
        <f t="shared" ca="1" si="128"/>
        <v>18</v>
      </c>
      <c r="CL13" s="37">
        <f t="shared" ca="1" si="129"/>
        <v>19</v>
      </c>
      <c r="CM13" s="37">
        <f t="shared" ca="1" si="130"/>
        <v>20</v>
      </c>
      <c r="CN13" s="37" t="str">
        <f t="shared" ca="1" si="131"/>
        <v/>
      </c>
      <c r="CO13" s="37" t="str">
        <f t="shared" ca="1" si="132"/>
        <v/>
      </c>
      <c r="CP13" s="37">
        <f t="shared" ca="1" si="133"/>
        <v>1</v>
      </c>
      <c r="CQ13" s="37">
        <f t="shared" ca="1" si="134"/>
        <v>2</v>
      </c>
      <c r="CR13" s="37">
        <f t="shared" ca="1" si="135"/>
        <v>3</v>
      </c>
      <c r="CS13" s="37" t="str">
        <f t="shared" ca="1" si="136"/>
        <v/>
      </c>
      <c r="CT13" s="37" t="str">
        <f t="shared" ca="1" si="137"/>
        <v/>
      </c>
      <c r="CU13" s="37">
        <f t="shared" ca="1" si="138"/>
        <v>1</v>
      </c>
      <c r="CV13" s="37" t="str">
        <f t="shared" ca="1" si="139"/>
        <v/>
      </c>
      <c r="CW13" s="37" t="str">
        <f t="shared" ca="1" si="140"/>
        <v/>
      </c>
      <c r="CX13" s="37">
        <f t="shared" ca="1" si="141"/>
        <v>1</v>
      </c>
      <c r="CY13" s="37" t="str">
        <f t="shared" ca="1" si="142"/>
        <v/>
      </c>
      <c r="CZ13" s="37">
        <f t="shared" ca="1" si="143"/>
        <v>1</v>
      </c>
      <c r="DA13" s="37">
        <f t="shared" ca="1" si="144"/>
        <v>2</v>
      </c>
      <c r="DB13" s="37">
        <f t="shared" ca="1" si="145"/>
        <v>3</v>
      </c>
      <c r="DC13" s="37">
        <f t="shared" ca="1" si="146"/>
        <v>4</v>
      </c>
      <c r="DD13" s="37">
        <f t="shared" ca="1" si="147"/>
        <v>5</v>
      </c>
      <c r="DE13" s="37">
        <f t="shared" ca="1" si="148"/>
        <v>6</v>
      </c>
      <c r="DF13" s="37">
        <f t="shared" ca="1" si="149"/>
        <v>7</v>
      </c>
      <c r="DG13" s="37" t="str">
        <f t="shared" ca="1" si="150"/>
        <v/>
      </c>
      <c r="DH13" s="37" t="str">
        <f t="shared" ca="1" si="151"/>
        <v/>
      </c>
      <c r="DI13" s="37">
        <f t="shared" ca="1" si="152"/>
        <v>1</v>
      </c>
      <c r="DJ13" s="37">
        <f t="shared" ca="1" si="153"/>
        <v>2</v>
      </c>
      <c r="DK13" s="37">
        <f t="shared" ca="1" si="154"/>
        <v>3</v>
      </c>
      <c r="DL13" s="37" t="str">
        <f t="shared" ca="1" si="155"/>
        <v/>
      </c>
      <c r="DM13" s="37" t="str">
        <f t="shared" ca="1" si="156"/>
        <v/>
      </c>
      <c r="DN13" s="37" t="str">
        <f t="shared" ca="1" si="157"/>
        <v/>
      </c>
      <c r="DO13" s="37" t="str">
        <f t="shared" ca="1" si="158"/>
        <v/>
      </c>
      <c r="DP13" s="37" t="str">
        <f t="shared" ca="1" si="159"/>
        <v/>
      </c>
      <c r="DQ13" s="37" t="str">
        <f t="shared" ca="1" si="160"/>
        <v/>
      </c>
      <c r="DR13" s="37" t="str">
        <f t="shared" ca="1" si="161"/>
        <v/>
      </c>
      <c r="DS13" s="37" t="str">
        <f t="shared" ca="1" si="162"/>
        <v/>
      </c>
      <c r="DT13" s="37" t="str">
        <f t="shared" ca="1" si="163"/>
        <v/>
      </c>
      <c r="DU13" s="38" t="str">
        <f t="shared" ca="1" si="164"/>
        <v/>
      </c>
      <c r="DW13" s="12">
        <f t="shared" ca="1" si="165"/>
        <v>20</v>
      </c>
      <c r="DX13" s="123">
        <f t="shared" ca="1" si="166"/>
        <v>0.3</v>
      </c>
      <c r="DY13" s="12" t="str">
        <f t="shared" ca="1" si="167"/>
        <v>✓</v>
      </c>
      <c r="EA13" s="36" t="str">
        <f t="shared" si="168"/>
        <v/>
      </c>
      <c r="EB13" s="37" t="str">
        <f t="shared" si="169"/>
        <v/>
      </c>
      <c r="EC13" s="37" t="str">
        <f t="shared" si="170"/>
        <v/>
      </c>
      <c r="ED13" s="37" t="str">
        <f t="shared" si="171"/>
        <v/>
      </c>
      <c r="EE13" s="37" t="str">
        <f t="shared" si="172"/>
        <v/>
      </c>
      <c r="EF13" s="37" t="str">
        <f t="shared" si="173"/>
        <v/>
      </c>
      <c r="EG13" s="37" t="str">
        <f t="shared" si="174"/>
        <v/>
      </c>
      <c r="EH13" s="37" t="str">
        <f t="shared" si="175"/>
        <v/>
      </c>
      <c r="EI13" s="37" t="str">
        <f t="shared" si="176"/>
        <v/>
      </c>
      <c r="EJ13" s="37" t="str">
        <f t="shared" si="177"/>
        <v/>
      </c>
      <c r="EK13" s="37" t="str">
        <f t="shared" si="178"/>
        <v/>
      </c>
      <c r="EL13" s="37" t="str">
        <f t="shared" si="179"/>
        <v/>
      </c>
      <c r="EM13" s="37" t="str">
        <f t="shared" si="180"/>
        <v/>
      </c>
      <c r="EN13" s="37" t="str">
        <f t="shared" si="181"/>
        <v/>
      </c>
      <c r="EO13" s="37" t="str">
        <f t="shared" si="182"/>
        <v/>
      </c>
      <c r="EP13" s="37" t="str">
        <f t="shared" si="183"/>
        <v/>
      </c>
      <c r="EQ13" s="37" t="str">
        <f t="shared" si="184"/>
        <v/>
      </c>
      <c r="ER13" s="37" t="str">
        <f t="shared" si="185"/>
        <v/>
      </c>
      <c r="ES13" s="37" t="str">
        <f t="shared" si="186"/>
        <v/>
      </c>
      <c r="ET13" s="37" t="str">
        <f t="shared" si="187"/>
        <v/>
      </c>
      <c r="EU13" s="37" t="str">
        <f t="shared" si="188"/>
        <v>May 2019</v>
      </c>
      <c r="EV13" s="37" t="str">
        <f t="shared" si="189"/>
        <v>Jun 2019</v>
      </c>
      <c r="EW13" s="37" t="str">
        <f t="shared" si="190"/>
        <v/>
      </c>
      <c r="EX13" s="37" t="str">
        <f t="shared" si="191"/>
        <v/>
      </c>
      <c r="EY13" s="37" t="str">
        <f t="shared" si="192"/>
        <v/>
      </c>
      <c r="EZ13" s="37" t="str">
        <f t="shared" si="193"/>
        <v>Jul 2019</v>
      </c>
      <c r="FA13" s="37" t="str">
        <f t="shared" si="194"/>
        <v>Jul 2019</v>
      </c>
      <c r="FB13" s="37" t="str">
        <f t="shared" si="195"/>
        <v/>
      </c>
      <c r="FC13" s="37" t="str">
        <f t="shared" si="196"/>
        <v>Jul 2019</v>
      </c>
      <c r="FD13" s="37" t="str">
        <f t="shared" si="197"/>
        <v>Jul 2019</v>
      </c>
      <c r="FE13" s="37" t="str">
        <f t="shared" si="198"/>
        <v/>
      </c>
      <c r="FF13" s="37" t="str">
        <f t="shared" si="199"/>
        <v>Aug 2019</v>
      </c>
      <c r="FG13" s="37" t="str">
        <f t="shared" si="200"/>
        <v/>
      </c>
      <c r="FH13" s="37" t="str">
        <f t="shared" si="201"/>
        <v/>
      </c>
      <c r="FI13" s="37" t="str">
        <f t="shared" si="202"/>
        <v/>
      </c>
      <c r="FJ13" s="37" t="str">
        <f t="shared" si="203"/>
        <v/>
      </c>
      <c r="FK13" s="37" t="str">
        <f t="shared" si="204"/>
        <v/>
      </c>
      <c r="FL13" s="37" t="str">
        <f t="shared" si="205"/>
        <v/>
      </c>
      <c r="FM13" s="37" t="str">
        <f t="shared" si="206"/>
        <v/>
      </c>
      <c r="FN13" s="37" t="str">
        <f t="shared" si="207"/>
        <v>Oct 2019</v>
      </c>
      <c r="FO13" s="37" t="str">
        <f t="shared" si="208"/>
        <v>Oct 2019</v>
      </c>
      <c r="FP13" s="37" t="str">
        <f t="shared" si="209"/>
        <v/>
      </c>
      <c r="FQ13" s="37" t="str">
        <f t="shared" si="210"/>
        <v/>
      </c>
      <c r="FR13" s="37" t="str">
        <f t="shared" si="211"/>
        <v/>
      </c>
      <c r="FS13" s="37" t="str">
        <f t="shared" si="212"/>
        <v>Nov 2019</v>
      </c>
      <c r="FT13" s="37" t="str">
        <f t="shared" si="213"/>
        <v>Nov 2019</v>
      </c>
      <c r="FU13" s="37" t="str">
        <f t="shared" si="214"/>
        <v/>
      </c>
      <c r="FV13" s="37" t="str">
        <f t="shared" si="215"/>
        <v>Dec 2019</v>
      </c>
      <c r="FW13" s="37" t="str">
        <f t="shared" si="216"/>
        <v>Dec 2019</v>
      </c>
      <c r="FX13" s="37" t="str">
        <f t="shared" si="217"/>
        <v/>
      </c>
      <c r="FY13" s="37" t="str">
        <f t="shared" si="218"/>
        <v>Dec 2019</v>
      </c>
      <c r="FZ13" s="37" t="str">
        <f t="shared" si="219"/>
        <v/>
      </c>
      <c r="GA13" s="37" t="str">
        <f t="shared" si="220"/>
        <v/>
      </c>
      <c r="GB13" s="38" t="str">
        <f t="shared" si="221"/>
        <v/>
      </c>
      <c r="GD13" s="103" t="str">
        <f t="shared" ca="1" si="222"/>
        <v>Jan 2019</v>
      </c>
      <c r="GE13" s="104" t="str">
        <f t="shared" ca="1" si="223"/>
        <v>Jan 2019</v>
      </c>
      <c r="GF13" s="104" t="str">
        <f t="shared" ca="1" si="224"/>
        <v>Jan 2019</v>
      </c>
      <c r="GG13" s="104" t="str">
        <f t="shared" ca="1" si="225"/>
        <v>Jan 2019</v>
      </c>
      <c r="GH13" s="104" t="str">
        <f t="shared" ca="1" si="226"/>
        <v>Feb 2019</v>
      </c>
      <c r="GI13" s="104" t="str">
        <f t="shared" ca="1" si="227"/>
        <v>Feb 2019</v>
      </c>
      <c r="GJ13" s="104" t="str">
        <f t="shared" ca="1" si="228"/>
        <v>Feb 2019</v>
      </c>
      <c r="GK13" s="104" t="str">
        <f t="shared" ca="1" si="229"/>
        <v>Feb 2019</v>
      </c>
      <c r="GL13" s="104" t="str">
        <f t="shared" ca="1" si="230"/>
        <v>Mar 2019</v>
      </c>
      <c r="GM13" s="104" t="str">
        <f t="shared" ca="1" si="231"/>
        <v>Mar 2019</v>
      </c>
      <c r="GN13" s="104" t="str">
        <f t="shared" ca="1" si="232"/>
        <v>Mar 2019</v>
      </c>
      <c r="GO13" s="104" t="str">
        <f t="shared" ca="1" si="233"/>
        <v>Mar 2019</v>
      </c>
      <c r="GP13" s="104" t="str">
        <f t="shared" ca="1" si="234"/>
        <v>Apr 2019</v>
      </c>
      <c r="GQ13" s="104" t="str">
        <f t="shared" ca="1" si="235"/>
        <v>Apr 2019</v>
      </c>
      <c r="GR13" s="104" t="str">
        <f t="shared" ca="1" si="236"/>
        <v>Apr 2019</v>
      </c>
      <c r="GS13" s="104" t="str">
        <f t="shared" ca="1" si="237"/>
        <v>Apr 2019</v>
      </c>
      <c r="GT13" s="104" t="str">
        <f t="shared" ca="1" si="238"/>
        <v>Apr 2019</v>
      </c>
      <c r="GU13" s="104" t="str">
        <f t="shared" ca="1" si="239"/>
        <v>May 2019</v>
      </c>
      <c r="GV13" s="104" t="str">
        <f t="shared" ca="1" si="240"/>
        <v>May 2019</v>
      </c>
      <c r="GW13" s="104" t="str">
        <f t="shared" ca="1" si="241"/>
        <v>May 2019</v>
      </c>
      <c r="GX13" s="104" t="str">
        <f t="shared" ca="1" si="242"/>
        <v>May 2019</v>
      </c>
      <c r="GY13" s="104" t="str">
        <f t="shared" ca="1" si="243"/>
        <v>Jun 2019</v>
      </c>
      <c r="GZ13" s="104" t="str">
        <f t="shared" ca="1" si="244"/>
        <v>Jun 2019</v>
      </c>
      <c r="HA13" s="104" t="str">
        <f t="shared" ca="1" si="245"/>
        <v>Jun 2019</v>
      </c>
      <c r="HB13" s="104" t="str">
        <f t="shared" ca="1" si="246"/>
        <v>Jun 2019</v>
      </c>
      <c r="HC13" s="104" t="str">
        <f t="shared" ca="1" si="247"/>
        <v>Jul 2019</v>
      </c>
      <c r="HD13" s="104" t="str">
        <f t="shared" ca="1" si="248"/>
        <v>Jul 2019</v>
      </c>
      <c r="HE13" s="104" t="str">
        <f t="shared" ca="1" si="249"/>
        <v>Jul 2019</v>
      </c>
      <c r="HF13" s="104" t="str">
        <f t="shared" ca="1" si="250"/>
        <v>Jul 2019</v>
      </c>
      <c r="HG13" s="104" t="str">
        <f t="shared" ca="1" si="251"/>
        <v>Jul 2019</v>
      </c>
      <c r="HH13" s="104" t="str">
        <f t="shared" ca="1" si="252"/>
        <v>Aug 2019</v>
      </c>
      <c r="HI13" s="104" t="str">
        <f t="shared" ca="1" si="253"/>
        <v>Aug 2019</v>
      </c>
      <c r="HJ13" s="104" t="str">
        <f t="shared" ca="1" si="254"/>
        <v>Aug 2019</v>
      </c>
      <c r="HK13" s="104" t="str">
        <f t="shared" ca="1" si="255"/>
        <v>Aug 2019</v>
      </c>
      <c r="HL13" s="104" t="str">
        <f t="shared" ca="1" si="256"/>
        <v>Sep 2019</v>
      </c>
      <c r="HM13" s="104" t="str">
        <f t="shared" ca="1" si="257"/>
        <v>Sep 2019</v>
      </c>
      <c r="HN13" s="104" t="str">
        <f t="shared" ca="1" si="258"/>
        <v>Sep 2019</v>
      </c>
      <c r="HO13" s="104" t="str">
        <f t="shared" ca="1" si="259"/>
        <v>Sep 2019</v>
      </c>
      <c r="HP13" s="104" t="str">
        <f t="shared" ca="1" si="260"/>
        <v>Oct 2019</v>
      </c>
      <c r="HQ13" s="104" t="str">
        <f t="shared" ca="1" si="261"/>
        <v>Oct 2019</v>
      </c>
      <c r="HR13" s="104" t="str">
        <f t="shared" ca="1" si="262"/>
        <v>Oct 2019</v>
      </c>
      <c r="HS13" s="104" t="str">
        <f t="shared" ca="1" si="263"/>
        <v>Oct 2019</v>
      </c>
      <c r="HT13" s="104" t="str">
        <f t="shared" ca="1" si="264"/>
        <v>Oct 2019</v>
      </c>
      <c r="HU13" s="104" t="str">
        <f t="shared" ca="1" si="265"/>
        <v>Nov 2019</v>
      </c>
      <c r="HV13" s="104" t="str">
        <f t="shared" ca="1" si="266"/>
        <v>Nov 2019</v>
      </c>
      <c r="HW13" s="104" t="str">
        <f t="shared" ca="1" si="267"/>
        <v>Nov 2019</v>
      </c>
      <c r="HX13" s="104" t="str">
        <f t="shared" ca="1" si="268"/>
        <v/>
      </c>
      <c r="HY13" s="104" t="str">
        <f t="shared" ca="1" si="269"/>
        <v/>
      </c>
      <c r="HZ13" s="104" t="str">
        <f t="shared" ca="1" si="270"/>
        <v/>
      </c>
      <c r="IA13" s="104" t="str">
        <f t="shared" ca="1" si="271"/>
        <v/>
      </c>
      <c r="IB13" s="104" t="str">
        <f t="shared" ca="1" si="272"/>
        <v/>
      </c>
      <c r="IC13" s="104" t="str">
        <f t="shared" ca="1" si="273"/>
        <v/>
      </c>
      <c r="ID13" s="104" t="str">
        <f t="shared" ca="1" si="274"/>
        <v/>
      </c>
      <c r="IE13" s="105" t="str">
        <f t="shared" ca="1" si="275"/>
        <v/>
      </c>
      <c r="IG13" s="103">
        <f t="shared" si="276"/>
        <v>0</v>
      </c>
      <c r="IH13" s="104">
        <f t="shared" si="47"/>
        <v>0</v>
      </c>
      <c r="II13" s="104">
        <f t="shared" si="47"/>
        <v>0</v>
      </c>
      <c r="IJ13" s="104">
        <f t="shared" si="47"/>
        <v>0</v>
      </c>
      <c r="IK13" s="104">
        <f t="shared" si="47"/>
        <v>1</v>
      </c>
      <c r="IL13" s="104">
        <f t="shared" si="47"/>
        <v>1</v>
      </c>
      <c r="IM13" s="104">
        <f t="shared" si="47"/>
        <v>4</v>
      </c>
      <c r="IN13" s="104">
        <f t="shared" si="47"/>
        <v>1</v>
      </c>
      <c r="IO13" s="104">
        <f t="shared" si="47"/>
        <v>0</v>
      </c>
      <c r="IP13" s="104">
        <f t="shared" si="47"/>
        <v>2</v>
      </c>
      <c r="IQ13" s="104">
        <f t="shared" si="47"/>
        <v>2</v>
      </c>
      <c r="IR13" s="105">
        <f t="shared" si="47"/>
        <v>3</v>
      </c>
      <c r="IT13" s="103">
        <f t="shared" ca="1" si="277"/>
        <v>4</v>
      </c>
      <c r="IU13" s="104">
        <f t="shared" ca="1" si="278"/>
        <v>4</v>
      </c>
      <c r="IV13" s="104">
        <f t="shared" ca="1" si="279"/>
        <v>4</v>
      </c>
      <c r="IW13" s="104">
        <f t="shared" ca="1" si="280"/>
        <v>5</v>
      </c>
      <c r="IX13" s="104">
        <f t="shared" ca="1" si="281"/>
        <v>3</v>
      </c>
      <c r="IY13" s="104">
        <f t="shared" ca="1" si="282"/>
        <v>3</v>
      </c>
      <c r="IZ13" s="104">
        <f t="shared" ca="1" si="283"/>
        <v>1</v>
      </c>
      <c r="JA13" s="104">
        <f t="shared" ca="1" si="284"/>
        <v>3</v>
      </c>
      <c r="JB13" s="104">
        <f t="shared" ca="1" si="285"/>
        <v>4</v>
      </c>
      <c r="JC13" s="104">
        <f t="shared" ca="1" si="286"/>
        <v>3</v>
      </c>
      <c r="JD13" s="104">
        <f t="shared" ca="1" si="287"/>
        <v>1</v>
      </c>
      <c r="JE13" s="105">
        <f t="shared" ca="1" si="288"/>
        <v>-3</v>
      </c>
      <c r="JG13" s="36">
        <f t="shared" ca="1" si="289"/>
        <v>0</v>
      </c>
      <c r="JH13" s="37">
        <f t="shared" ca="1" si="290"/>
        <v>0</v>
      </c>
      <c r="JI13" s="37">
        <f t="shared" ca="1" si="291"/>
        <v>0</v>
      </c>
      <c r="JJ13" s="37">
        <f t="shared" ca="1" si="292"/>
        <v>0</v>
      </c>
      <c r="JK13" s="37">
        <f t="shared" ca="1" si="293"/>
        <v>1</v>
      </c>
      <c r="JL13" s="37">
        <f t="shared" ca="1" si="294"/>
        <v>1</v>
      </c>
      <c r="JM13" s="37">
        <f t="shared" ca="1" si="295"/>
        <v>4</v>
      </c>
      <c r="JN13" s="37">
        <f t="shared" ca="1" si="296"/>
        <v>1</v>
      </c>
      <c r="JO13" s="37">
        <f t="shared" ca="1" si="297"/>
        <v>0</v>
      </c>
      <c r="JP13" s="37">
        <f t="shared" ca="1" si="298"/>
        <v>2</v>
      </c>
      <c r="JQ13" s="37" t="str">
        <f t="shared" ca="1" si="299"/>
        <v/>
      </c>
      <c r="JR13" s="38" t="str">
        <f t="shared" ca="1" si="300"/>
        <v/>
      </c>
      <c r="JT13" s="36" t="str">
        <f ca="1">IF(JG13="", "", IF(JG13&gt;='Intro &amp; Setup'!$S$96, $BR$4, $BR$5))</f>
        <v>✓</v>
      </c>
      <c r="JU13" s="37" t="str">
        <f ca="1">IF(JH13="", "", IF(JH13&gt;='Intro &amp; Setup'!$S$96, $BR$4, $BR$5))</f>
        <v>✓</v>
      </c>
      <c r="JV13" s="37" t="str">
        <f ca="1">IF(JI13="", "", IF(JI13&gt;='Intro &amp; Setup'!$S$96, $BR$4, $BR$5))</f>
        <v>✓</v>
      </c>
      <c r="JW13" s="37" t="str">
        <f ca="1">IF(JJ13="", "", IF(JJ13&gt;='Intro &amp; Setup'!$S$96, $BR$4, $BR$5))</f>
        <v>✓</v>
      </c>
      <c r="JX13" s="37" t="str">
        <f ca="1">IF(JK13="", "", IF(JK13&gt;='Intro &amp; Setup'!$S$96, $BR$4, $BR$5))</f>
        <v>✓</v>
      </c>
      <c r="JY13" s="37" t="str">
        <f ca="1">IF(JL13="", "", IF(JL13&gt;='Intro &amp; Setup'!$S$96, $BR$4, $BR$5))</f>
        <v>✓</v>
      </c>
      <c r="JZ13" s="37" t="str">
        <f ca="1">IF(JM13="", "", IF(JM13&gt;='Intro &amp; Setup'!$S$96, $BR$4, $BR$5))</f>
        <v>✓</v>
      </c>
      <c r="KA13" s="37" t="str">
        <f ca="1">IF(JN13="", "", IF(JN13&gt;='Intro &amp; Setup'!$S$96, $BR$4, $BR$5))</f>
        <v>✓</v>
      </c>
      <c r="KB13" s="37" t="str">
        <f ca="1">IF(JO13="", "", IF(JO13&gt;='Intro &amp; Setup'!$S$96, $BR$4, $BR$5))</f>
        <v>✓</v>
      </c>
      <c r="KC13" s="37" t="str">
        <f ca="1">IF(JP13="", "", IF(JP13&gt;='Intro &amp; Setup'!$S$96, $BR$4, $BR$5))</f>
        <v>✓</v>
      </c>
      <c r="KD13" s="37" t="str">
        <f ca="1">IF(JQ13="", "", IF(JQ13&gt;='Intro &amp; Setup'!$S$96, $BR$4, $BR$5))</f>
        <v/>
      </c>
      <c r="KE13" s="38" t="str">
        <f ca="1">IF(JR13="", "", IF(JR13&gt;='Intro &amp; Setup'!$S$96, $BR$4, $BR$5))</f>
        <v/>
      </c>
      <c r="KG13" s="36">
        <f t="shared" si="301"/>
        <v>0</v>
      </c>
      <c r="KH13" s="37">
        <f t="shared" si="50"/>
        <v>0</v>
      </c>
      <c r="KI13" s="37">
        <f t="shared" si="50"/>
        <v>0</v>
      </c>
      <c r="KJ13" s="37">
        <f t="shared" si="50"/>
        <v>0</v>
      </c>
      <c r="KK13" s="37">
        <f t="shared" si="50"/>
        <v>1</v>
      </c>
      <c r="KL13" s="37">
        <f t="shared" si="50"/>
        <v>1</v>
      </c>
      <c r="KM13" s="37">
        <f t="shared" si="50"/>
        <v>4</v>
      </c>
      <c r="KN13" s="37">
        <f t="shared" si="50"/>
        <v>1</v>
      </c>
      <c r="KO13" s="37">
        <f t="shared" si="50"/>
        <v>0</v>
      </c>
      <c r="KP13" s="37">
        <f t="shared" si="50"/>
        <v>2</v>
      </c>
      <c r="KQ13" s="37">
        <f t="shared" si="50"/>
        <v>2</v>
      </c>
      <c r="KR13" s="38">
        <f t="shared" si="50"/>
        <v>3</v>
      </c>
      <c r="KT13" s="36" t="b">
        <f t="shared" si="302"/>
        <v>1</v>
      </c>
      <c r="KU13" s="37" t="b">
        <f t="shared" si="303"/>
        <v>1</v>
      </c>
      <c r="KV13" s="37" t="b">
        <f t="shared" si="304"/>
        <v>1</v>
      </c>
      <c r="KW13" s="37" t="b">
        <f t="shared" si="305"/>
        <v>1</v>
      </c>
      <c r="KX13" s="37" t="b">
        <f t="shared" si="306"/>
        <v>1</v>
      </c>
      <c r="KY13" s="37" t="b">
        <f t="shared" si="307"/>
        <v>1</v>
      </c>
      <c r="KZ13" s="37" t="b">
        <f t="shared" si="308"/>
        <v>1</v>
      </c>
      <c r="LA13" s="37" t="b">
        <f t="shared" si="309"/>
        <v>1</v>
      </c>
      <c r="LB13" s="37" t="b">
        <f t="shared" si="310"/>
        <v>1</v>
      </c>
      <c r="LC13" s="37" t="b">
        <f t="shared" si="311"/>
        <v>1</v>
      </c>
      <c r="LD13" s="37" t="b">
        <f t="shared" si="312"/>
        <v>1</v>
      </c>
      <c r="LE13" s="38" t="b">
        <f t="shared" si="313"/>
        <v>1</v>
      </c>
      <c r="LG13" s="116">
        <f t="shared" ca="1" si="52"/>
        <v>1</v>
      </c>
      <c r="LH13" s="117">
        <f t="shared" ca="1" si="53"/>
        <v>1</v>
      </c>
      <c r="LI13" s="117">
        <f t="shared" ca="1" si="54"/>
        <v>1</v>
      </c>
      <c r="LJ13" s="117">
        <f t="shared" ca="1" si="55"/>
        <v>1</v>
      </c>
      <c r="LK13" s="117">
        <f t="shared" ca="1" si="56"/>
        <v>1</v>
      </c>
      <c r="LL13" s="117">
        <f t="shared" ca="1" si="57"/>
        <v>1</v>
      </c>
      <c r="LM13" s="117">
        <f t="shared" ca="1" si="58"/>
        <v>1</v>
      </c>
      <c r="LN13" s="117">
        <f t="shared" ca="1" si="59"/>
        <v>1</v>
      </c>
      <c r="LO13" s="117">
        <f t="shared" ca="1" si="60"/>
        <v>1</v>
      </c>
      <c r="LP13" s="117">
        <f t="shared" ca="1" si="61"/>
        <v>1</v>
      </c>
      <c r="LQ13" s="117">
        <f t="shared" ca="1" si="62"/>
        <v>1</v>
      </c>
      <c r="LR13" s="117">
        <f t="shared" ca="1" si="63"/>
        <v>1</v>
      </c>
      <c r="LS13" s="117">
        <f t="shared" ca="1" si="64"/>
        <v>1</v>
      </c>
      <c r="LT13" s="117">
        <f t="shared" ca="1" si="65"/>
        <v>1</v>
      </c>
      <c r="LU13" s="117">
        <f t="shared" ca="1" si="66"/>
        <v>1</v>
      </c>
      <c r="LV13" s="117">
        <f t="shared" ca="1" si="67"/>
        <v>1</v>
      </c>
      <c r="LW13" s="117">
        <f t="shared" ca="1" si="68"/>
        <v>1</v>
      </c>
      <c r="LX13" s="117">
        <f t="shared" ca="1" si="69"/>
        <v>1</v>
      </c>
      <c r="LY13" s="117">
        <f t="shared" ca="1" si="70"/>
        <v>1</v>
      </c>
      <c r="LZ13" s="117">
        <f t="shared" ca="1" si="71"/>
        <v>1</v>
      </c>
      <c r="MA13" s="117">
        <f t="shared" ca="1" si="72"/>
        <v>1</v>
      </c>
      <c r="MB13" s="117">
        <f t="shared" ca="1" si="73"/>
        <v>1</v>
      </c>
      <c r="MC13" s="117">
        <f t="shared" ca="1" si="74"/>
        <v>1</v>
      </c>
      <c r="MD13" s="117">
        <f t="shared" ca="1" si="75"/>
        <v>1</v>
      </c>
      <c r="ME13" s="117">
        <f t="shared" ca="1" si="76"/>
        <v>1</v>
      </c>
      <c r="MF13" s="117">
        <f t="shared" ca="1" si="77"/>
        <v>1</v>
      </c>
      <c r="MG13" s="117">
        <f t="shared" ca="1" si="78"/>
        <v>1</v>
      </c>
      <c r="MH13" s="117">
        <f t="shared" ca="1" si="79"/>
        <v>1</v>
      </c>
      <c r="MI13" s="117">
        <f t="shared" ca="1" si="80"/>
        <v>1</v>
      </c>
      <c r="MJ13" s="117">
        <f t="shared" ca="1" si="81"/>
        <v>1</v>
      </c>
      <c r="MK13" s="117">
        <f t="shared" ca="1" si="82"/>
        <v>1</v>
      </c>
      <c r="ML13" s="117">
        <f t="shared" ca="1" si="83"/>
        <v>1</v>
      </c>
      <c r="MM13" s="117">
        <f t="shared" ca="1" si="84"/>
        <v>1</v>
      </c>
      <c r="MN13" s="117">
        <f t="shared" ca="1" si="85"/>
        <v>1</v>
      </c>
      <c r="MO13" s="117">
        <f t="shared" ca="1" si="86"/>
        <v>1</v>
      </c>
      <c r="MP13" s="117">
        <f t="shared" ca="1" si="87"/>
        <v>1</v>
      </c>
      <c r="MQ13" s="117">
        <f t="shared" ca="1" si="88"/>
        <v>1</v>
      </c>
      <c r="MR13" s="117">
        <f t="shared" ca="1" si="89"/>
        <v>1</v>
      </c>
      <c r="MS13" s="117">
        <f t="shared" ca="1" si="90"/>
        <v>1</v>
      </c>
      <c r="MT13" s="117">
        <f t="shared" ca="1" si="91"/>
        <v>1</v>
      </c>
      <c r="MU13" s="117">
        <f t="shared" ca="1" si="92"/>
        <v>1</v>
      </c>
      <c r="MV13" s="117">
        <f t="shared" ca="1" si="93"/>
        <v>1</v>
      </c>
      <c r="MW13" s="117">
        <f t="shared" ca="1" si="94"/>
        <v>1</v>
      </c>
      <c r="MX13" s="117">
        <f t="shared" ca="1" si="95"/>
        <v>1</v>
      </c>
      <c r="MY13" s="117">
        <f t="shared" ca="1" si="96"/>
        <v>1</v>
      </c>
      <c r="MZ13" s="117">
        <f t="shared" ca="1" si="97"/>
        <v>1</v>
      </c>
      <c r="NA13" s="117">
        <f t="shared" ca="1" si="98"/>
        <v>0</v>
      </c>
      <c r="NB13" s="117">
        <f t="shared" ca="1" si="99"/>
        <v>0</v>
      </c>
      <c r="NC13" s="117">
        <f t="shared" ca="1" si="100"/>
        <v>0</v>
      </c>
      <c r="ND13" s="117">
        <f t="shared" ca="1" si="101"/>
        <v>0</v>
      </c>
      <c r="NE13" s="117">
        <f t="shared" ca="1" si="102"/>
        <v>0</v>
      </c>
      <c r="NF13" s="117">
        <f t="shared" ca="1" si="103"/>
        <v>0</v>
      </c>
      <c r="NG13" s="117">
        <f t="shared" ca="1" si="104"/>
        <v>0</v>
      </c>
      <c r="NH13" s="118">
        <f t="shared" ca="1" si="105"/>
        <v>0</v>
      </c>
      <c r="NJ13" s="12">
        <f t="shared" si="314"/>
        <v>14</v>
      </c>
      <c r="NK13" s="108">
        <f t="shared" ca="1" si="315"/>
        <v>0.3</v>
      </c>
      <c r="NM13" s="141">
        <f>IF(NJ13="", "", COUNTIF(NJ$11:NJ$260, "&gt;"&amp;NJ13)+1+COUNTIF(NJ$11:NJ13, NJ13)-1)</f>
        <v>10</v>
      </c>
      <c r="NN13" s="143">
        <f ca="1">IF(NK13="", "", COUNTIF(NK$11:NK$260, "&gt;"&amp;NK13)+1+COUNTIF(NK$11:NK13, NK13)-1)</f>
        <v>10</v>
      </c>
      <c r="NO13" s="142">
        <f>IF(NJ13="", "", COUNTIF(NJ$11:NJ$260, "&lt;"&amp;NJ13)+1+COUNTIF(NJ$11:NJ13, NJ13)-1)</f>
        <v>2</v>
      </c>
      <c r="NP13" s="143">
        <f ca="1">IF(NK13="", "", COUNTIF(NK$11:NK$260, "&lt;"&amp;NK13)+1+COUNTIF(NK$11:NK13, NK13)-1)</f>
        <v>2</v>
      </c>
      <c r="NR13" s="116">
        <f t="shared" si="316"/>
        <v>0</v>
      </c>
      <c r="NS13" s="117">
        <f t="shared" si="317"/>
        <v>0</v>
      </c>
      <c r="NT13" s="117">
        <f t="shared" si="318"/>
        <v>0</v>
      </c>
      <c r="NU13" s="117">
        <f t="shared" si="319"/>
        <v>0</v>
      </c>
      <c r="NV13" s="117">
        <f t="shared" si="320"/>
        <v>0</v>
      </c>
      <c r="NW13" s="117">
        <f t="shared" si="321"/>
        <v>0</v>
      </c>
      <c r="NX13" s="117">
        <f t="shared" si="322"/>
        <v>0</v>
      </c>
      <c r="NY13" s="117">
        <f t="shared" si="323"/>
        <v>0</v>
      </c>
      <c r="NZ13" s="117">
        <f t="shared" si="324"/>
        <v>0</v>
      </c>
      <c r="OA13" s="117">
        <f t="shared" si="325"/>
        <v>0</v>
      </c>
      <c r="OB13" s="117">
        <f t="shared" si="326"/>
        <v>0</v>
      </c>
      <c r="OC13" s="117">
        <f t="shared" si="327"/>
        <v>0</v>
      </c>
      <c r="OD13" s="117">
        <f t="shared" si="328"/>
        <v>0</v>
      </c>
      <c r="OE13" s="117">
        <f t="shared" si="329"/>
        <v>0</v>
      </c>
      <c r="OF13" s="117">
        <f t="shared" si="330"/>
        <v>0</v>
      </c>
      <c r="OG13" s="117">
        <f t="shared" si="331"/>
        <v>0</v>
      </c>
      <c r="OH13" s="117">
        <f t="shared" si="332"/>
        <v>0</v>
      </c>
      <c r="OI13" s="117">
        <f t="shared" si="333"/>
        <v>0</v>
      </c>
      <c r="OJ13" s="117">
        <f t="shared" si="334"/>
        <v>0</v>
      </c>
      <c r="OK13" s="117">
        <f t="shared" si="335"/>
        <v>0</v>
      </c>
      <c r="OL13" s="117">
        <f t="shared" si="336"/>
        <v>1</v>
      </c>
      <c r="OM13" s="117">
        <f t="shared" si="337"/>
        <v>1</v>
      </c>
      <c r="ON13" s="117">
        <f t="shared" si="338"/>
        <v>0</v>
      </c>
      <c r="OO13" s="117">
        <f t="shared" si="339"/>
        <v>0</v>
      </c>
      <c r="OP13" s="117">
        <f t="shared" si="340"/>
        <v>0</v>
      </c>
      <c r="OQ13" s="117">
        <f t="shared" si="341"/>
        <v>1</v>
      </c>
      <c r="OR13" s="117">
        <f t="shared" si="342"/>
        <v>1</v>
      </c>
      <c r="OS13" s="117">
        <f t="shared" si="343"/>
        <v>0</v>
      </c>
      <c r="OT13" s="117">
        <f t="shared" si="344"/>
        <v>1</v>
      </c>
      <c r="OU13" s="117">
        <f t="shared" si="345"/>
        <v>1</v>
      </c>
      <c r="OV13" s="117">
        <f t="shared" si="346"/>
        <v>0</v>
      </c>
      <c r="OW13" s="117">
        <f t="shared" si="347"/>
        <v>1</v>
      </c>
      <c r="OX13" s="117">
        <f t="shared" si="348"/>
        <v>0</v>
      </c>
      <c r="OY13" s="117">
        <f t="shared" si="349"/>
        <v>0</v>
      </c>
      <c r="OZ13" s="117">
        <f t="shared" si="350"/>
        <v>0</v>
      </c>
      <c r="PA13" s="117">
        <f t="shared" si="351"/>
        <v>0</v>
      </c>
      <c r="PB13" s="117">
        <f t="shared" si="352"/>
        <v>0</v>
      </c>
      <c r="PC13" s="117">
        <f t="shared" si="353"/>
        <v>0</v>
      </c>
      <c r="PD13" s="117">
        <f t="shared" si="354"/>
        <v>0</v>
      </c>
      <c r="PE13" s="117">
        <f t="shared" si="355"/>
        <v>1</v>
      </c>
      <c r="PF13" s="117">
        <f t="shared" si="356"/>
        <v>1</v>
      </c>
      <c r="PG13" s="117">
        <f t="shared" si="357"/>
        <v>0</v>
      </c>
      <c r="PH13" s="117">
        <f t="shared" si="358"/>
        <v>0</v>
      </c>
      <c r="PI13" s="117">
        <f t="shared" si="359"/>
        <v>0</v>
      </c>
      <c r="PJ13" s="117">
        <f t="shared" si="360"/>
        <v>1</v>
      </c>
      <c r="PK13" s="117">
        <f t="shared" si="361"/>
        <v>1</v>
      </c>
      <c r="PL13" s="117">
        <f t="shared" si="362"/>
        <v>0</v>
      </c>
      <c r="PM13" s="117">
        <f t="shared" si="363"/>
        <v>1</v>
      </c>
      <c r="PN13" s="117">
        <f t="shared" si="364"/>
        <v>1</v>
      </c>
      <c r="PO13" s="117">
        <f t="shared" si="365"/>
        <v>0</v>
      </c>
      <c r="PP13" s="117">
        <f t="shared" si="366"/>
        <v>1</v>
      </c>
      <c r="PQ13" s="117">
        <f t="shared" si="367"/>
        <v>0</v>
      </c>
      <c r="PR13" s="117">
        <f t="shared" si="368"/>
        <v>0</v>
      </c>
      <c r="PS13" s="118">
        <f t="shared" si="369"/>
        <v>0</v>
      </c>
      <c r="PU13" s="180" t="str">
        <f t="shared" si="370"/>
        <v>Person 3</v>
      </c>
      <c r="PV13" s="181">
        <f t="shared" si="371"/>
        <v>43252</v>
      </c>
      <c r="PX13" s="12" t="str">
        <f t="shared" si="372"/>
        <v>✓</v>
      </c>
      <c r="PY13" s="106"/>
      <c r="PZ13" s="166" t="str">
        <f t="shared" si="373"/>
        <v/>
      </c>
      <c r="QA13" s="167" t="str">
        <f t="shared" si="374"/>
        <v/>
      </c>
      <c r="QB13" s="168" t="str">
        <f t="shared" si="375"/>
        <v/>
      </c>
      <c r="QD13" s="166">
        <f t="shared" si="376"/>
        <v>14</v>
      </c>
      <c r="QE13" s="168">
        <f t="shared" ca="1" si="377"/>
        <v>46</v>
      </c>
      <c r="QG13" s="108">
        <f t="shared" ca="1" si="378"/>
        <v>0.3</v>
      </c>
      <c r="QI13" s="12">
        <f t="shared" ca="1" si="379"/>
        <v>20</v>
      </c>
      <c r="QK13" s="12">
        <f t="shared" si="380"/>
        <v>3</v>
      </c>
      <c r="QL13" s="12">
        <f>IF($L13="", "", COUNTIF($QD$11:$QD$260, "&gt;"&amp;$QD13)+1+COUNTIF($QD$11:$QD13, $QD13)-1)</f>
        <v>10</v>
      </c>
      <c r="QM13" s="12">
        <f ca="1">IF($L13="", "", COUNTIF($QG$11:$QG$260, "&gt;"&amp;$QG13)+1+COUNTIF($QG$11:$QG13, $QG13)-1)</f>
        <v>10</v>
      </c>
      <c r="QO13" s="12">
        <v>3</v>
      </c>
      <c r="QQ13" s="12">
        <f t="shared" si="381"/>
        <v>3</v>
      </c>
    </row>
    <row r="14" spans="1:459" x14ac:dyDescent="0.25">
      <c r="A14" s="9"/>
      <c r="B14" s="3" t="str">
        <f>IF('Intro &amp; Setup'!$AR$92='Intro &amp; Setup'!$AZ$17, "", IF($L14="", "", IF($G14&lt;'Intro &amp; Setup'!$S$92, $BR$5, $BR$4)))</f>
        <v/>
      </c>
      <c r="C14" s="12" t="str">
        <f>IF('Intro &amp; Setup'!$AR$96='Intro &amp; Setup'!$AZ$17, "", IF($L14="", "", IF($DY14=$BR$5, $BR$5, $BR$4)))</f>
        <v/>
      </c>
      <c r="D14" s="7" t="str">
        <f>IF('Intro &amp; Setup'!$AR$100='Intro &amp; Setup'!$AZ$17, "", IF($L14="", "", IF($DW14&lt;='Intro &amp; Setup'!$S$100, $BR$4, $BR$5)))</f>
        <v/>
      </c>
      <c r="E14" s="9"/>
      <c r="F14" s="3">
        <f t="shared" si="108"/>
        <v>21</v>
      </c>
      <c r="G14" s="108">
        <f t="shared" ca="1" si="109"/>
        <v>0.46</v>
      </c>
      <c r="H14" s="9"/>
      <c r="I14" s="130" t="str">
        <f t="shared" si="28"/>
        <v>✓</v>
      </c>
      <c r="J14" s="154" t="str">
        <f t="shared" si="110"/>
        <v/>
      </c>
      <c r="K14" s="133"/>
      <c r="L14" s="82" t="s">
        <v>175</v>
      </c>
      <c r="M14" s="83">
        <v>43101</v>
      </c>
      <c r="N14" s="87"/>
      <c r="O14" s="88" t="s">
        <v>52</v>
      </c>
      <c r="P14" s="88"/>
      <c r="Q14" s="88" t="s">
        <v>52</v>
      </c>
      <c r="R14" s="88"/>
      <c r="S14" s="88"/>
      <c r="T14" s="88" t="s">
        <v>52</v>
      </c>
      <c r="U14" s="88" t="s">
        <v>52</v>
      </c>
      <c r="V14" s="88" t="s">
        <v>52</v>
      </c>
      <c r="W14" s="88"/>
      <c r="X14" s="88" t="s">
        <v>52</v>
      </c>
      <c r="Y14" s="88" t="s">
        <v>52</v>
      </c>
      <c r="Z14" s="88"/>
      <c r="AA14" s="88"/>
      <c r="AB14" s="88"/>
      <c r="AC14" s="88" t="s">
        <v>52</v>
      </c>
      <c r="AD14" s="88" t="s">
        <v>52</v>
      </c>
      <c r="AE14" s="88"/>
      <c r="AF14" s="88" t="s">
        <v>52</v>
      </c>
      <c r="AG14" s="88"/>
      <c r="AH14" s="88"/>
      <c r="AI14" s="88" t="s">
        <v>52</v>
      </c>
      <c r="AJ14" s="88"/>
      <c r="AK14" s="88"/>
      <c r="AL14" s="88" t="s">
        <v>52</v>
      </c>
      <c r="AM14" s="88"/>
      <c r="AN14" s="88"/>
      <c r="AO14" s="88" t="s">
        <v>52</v>
      </c>
      <c r="AP14" s="88"/>
      <c r="AQ14" s="88"/>
      <c r="AR14" s="88" t="s">
        <v>52</v>
      </c>
      <c r="AS14" s="88"/>
      <c r="AT14" s="88"/>
      <c r="AU14" s="88"/>
      <c r="AV14" s="88" t="s">
        <v>52</v>
      </c>
      <c r="AW14" s="88" t="s">
        <v>52</v>
      </c>
      <c r="AX14" s="88"/>
      <c r="AY14" s="88" t="s">
        <v>52</v>
      </c>
      <c r="AZ14" s="88"/>
      <c r="BA14" s="88"/>
      <c r="BB14" s="88" t="s">
        <v>52</v>
      </c>
      <c r="BC14" s="88"/>
      <c r="BD14" s="88"/>
      <c r="BE14" s="88" t="s">
        <v>52</v>
      </c>
      <c r="BF14" s="88"/>
      <c r="BG14" s="88"/>
      <c r="BH14" s="88" t="s">
        <v>52</v>
      </c>
      <c r="BI14" s="88"/>
      <c r="BJ14" s="88"/>
      <c r="BK14" s="88" t="s">
        <v>52</v>
      </c>
      <c r="BL14" s="88"/>
      <c r="BM14" s="88"/>
      <c r="BN14" s="88"/>
      <c r="BO14" s="89"/>
      <c r="BP14" s="9"/>
      <c r="BR14" s="90">
        <v>4</v>
      </c>
      <c r="BT14" s="36">
        <f t="shared" ca="1" si="111"/>
        <v>1</v>
      </c>
      <c r="BU14" s="37" t="str">
        <f t="shared" ca="1" si="112"/>
        <v/>
      </c>
      <c r="BV14" s="37">
        <f t="shared" ca="1" si="113"/>
        <v>1</v>
      </c>
      <c r="BW14" s="37" t="str">
        <f t="shared" ca="1" si="114"/>
        <v/>
      </c>
      <c r="BX14" s="37">
        <f t="shared" ca="1" si="115"/>
        <v>1</v>
      </c>
      <c r="BY14" s="37">
        <f t="shared" ca="1" si="116"/>
        <v>2</v>
      </c>
      <c r="BZ14" s="37" t="str">
        <f t="shared" ca="1" si="117"/>
        <v/>
      </c>
      <c r="CA14" s="37" t="str">
        <f t="shared" ca="1" si="118"/>
        <v/>
      </c>
      <c r="CB14" s="37" t="str">
        <f t="shared" ca="1" si="119"/>
        <v/>
      </c>
      <c r="CC14" s="37">
        <f t="shared" ca="1" si="120"/>
        <v>1</v>
      </c>
      <c r="CD14" s="37" t="str">
        <f t="shared" ca="1" si="121"/>
        <v/>
      </c>
      <c r="CE14" s="37" t="str">
        <f t="shared" ca="1" si="122"/>
        <v/>
      </c>
      <c r="CF14" s="37">
        <f t="shared" ca="1" si="123"/>
        <v>1</v>
      </c>
      <c r="CG14" s="37">
        <f t="shared" ca="1" si="124"/>
        <v>2</v>
      </c>
      <c r="CH14" s="37">
        <f t="shared" ca="1" si="125"/>
        <v>3</v>
      </c>
      <c r="CI14" s="37" t="str">
        <f t="shared" ca="1" si="126"/>
        <v/>
      </c>
      <c r="CJ14" s="37" t="str">
        <f t="shared" ca="1" si="127"/>
        <v/>
      </c>
      <c r="CK14" s="37">
        <f t="shared" ca="1" si="128"/>
        <v>1</v>
      </c>
      <c r="CL14" s="37" t="str">
        <f t="shared" ca="1" si="129"/>
        <v/>
      </c>
      <c r="CM14" s="37">
        <f t="shared" ca="1" si="130"/>
        <v>1</v>
      </c>
      <c r="CN14" s="37">
        <f t="shared" ca="1" si="131"/>
        <v>2</v>
      </c>
      <c r="CO14" s="37" t="str">
        <f t="shared" ca="1" si="132"/>
        <v/>
      </c>
      <c r="CP14" s="37">
        <f t="shared" ca="1" si="133"/>
        <v>1</v>
      </c>
      <c r="CQ14" s="37">
        <f t="shared" ca="1" si="134"/>
        <v>2</v>
      </c>
      <c r="CR14" s="37" t="str">
        <f t="shared" ca="1" si="135"/>
        <v/>
      </c>
      <c r="CS14" s="37">
        <f t="shared" ca="1" si="136"/>
        <v>1</v>
      </c>
      <c r="CT14" s="37">
        <f t="shared" ca="1" si="137"/>
        <v>2</v>
      </c>
      <c r="CU14" s="37" t="str">
        <f t="shared" ca="1" si="138"/>
        <v/>
      </c>
      <c r="CV14" s="37">
        <f t="shared" ca="1" si="139"/>
        <v>1</v>
      </c>
      <c r="CW14" s="37">
        <f t="shared" ca="1" si="140"/>
        <v>2</v>
      </c>
      <c r="CX14" s="37" t="str">
        <f t="shared" ca="1" si="141"/>
        <v/>
      </c>
      <c r="CY14" s="37">
        <f t="shared" ca="1" si="142"/>
        <v>1</v>
      </c>
      <c r="CZ14" s="37">
        <f t="shared" ca="1" si="143"/>
        <v>2</v>
      </c>
      <c r="DA14" s="37">
        <f t="shared" ca="1" si="144"/>
        <v>3</v>
      </c>
      <c r="DB14" s="37" t="str">
        <f t="shared" ca="1" si="145"/>
        <v/>
      </c>
      <c r="DC14" s="37" t="str">
        <f t="shared" ca="1" si="146"/>
        <v/>
      </c>
      <c r="DD14" s="37">
        <f t="shared" ca="1" si="147"/>
        <v>1</v>
      </c>
      <c r="DE14" s="37" t="str">
        <f t="shared" ca="1" si="148"/>
        <v/>
      </c>
      <c r="DF14" s="37">
        <f t="shared" ca="1" si="149"/>
        <v>1</v>
      </c>
      <c r="DG14" s="37">
        <f t="shared" ca="1" si="150"/>
        <v>2</v>
      </c>
      <c r="DH14" s="37" t="str">
        <f t="shared" ca="1" si="151"/>
        <v/>
      </c>
      <c r="DI14" s="37">
        <f t="shared" ca="1" si="152"/>
        <v>1</v>
      </c>
      <c r="DJ14" s="37">
        <f t="shared" ca="1" si="153"/>
        <v>2</v>
      </c>
      <c r="DK14" s="37" t="str">
        <f t="shared" ca="1" si="154"/>
        <v/>
      </c>
      <c r="DL14" s="37">
        <f t="shared" ca="1" si="155"/>
        <v>1</v>
      </c>
      <c r="DM14" s="37">
        <f t="shared" ca="1" si="156"/>
        <v>2</v>
      </c>
      <c r="DN14" s="37" t="str">
        <f t="shared" ca="1" si="157"/>
        <v/>
      </c>
      <c r="DO14" s="37" t="str">
        <f t="shared" ca="1" si="158"/>
        <v/>
      </c>
      <c r="DP14" s="37" t="str">
        <f t="shared" ca="1" si="159"/>
        <v/>
      </c>
      <c r="DQ14" s="37" t="str">
        <f t="shared" ca="1" si="160"/>
        <v/>
      </c>
      <c r="DR14" s="37" t="str">
        <f t="shared" ca="1" si="161"/>
        <v/>
      </c>
      <c r="DS14" s="37" t="str">
        <f t="shared" ca="1" si="162"/>
        <v/>
      </c>
      <c r="DT14" s="37" t="str">
        <f t="shared" ca="1" si="163"/>
        <v/>
      </c>
      <c r="DU14" s="38" t="str">
        <f t="shared" ca="1" si="164"/>
        <v/>
      </c>
      <c r="DW14" s="12">
        <f t="shared" ca="1" si="165"/>
        <v>3</v>
      </c>
      <c r="DX14" s="123">
        <f t="shared" ca="1" si="166"/>
        <v>0.46</v>
      </c>
      <c r="DY14" s="12" t="str">
        <f t="shared" ca="1" si="167"/>
        <v>✓</v>
      </c>
      <c r="EA14" s="36" t="str">
        <f t="shared" si="168"/>
        <v/>
      </c>
      <c r="EB14" s="37" t="str">
        <f t="shared" si="169"/>
        <v>Jan 2019</v>
      </c>
      <c r="EC14" s="37" t="str">
        <f t="shared" si="170"/>
        <v/>
      </c>
      <c r="ED14" s="37" t="str">
        <f t="shared" si="171"/>
        <v>Jan 2019</v>
      </c>
      <c r="EE14" s="37" t="str">
        <f t="shared" si="172"/>
        <v/>
      </c>
      <c r="EF14" s="37" t="str">
        <f t="shared" si="173"/>
        <v/>
      </c>
      <c r="EG14" s="37" t="str">
        <f t="shared" si="174"/>
        <v>Feb 2019</v>
      </c>
      <c r="EH14" s="37" t="str">
        <f t="shared" si="175"/>
        <v>Feb 2019</v>
      </c>
      <c r="EI14" s="37" t="str">
        <f t="shared" si="176"/>
        <v>Mar 2019</v>
      </c>
      <c r="EJ14" s="37" t="str">
        <f t="shared" si="177"/>
        <v/>
      </c>
      <c r="EK14" s="37" t="str">
        <f t="shared" si="178"/>
        <v>Mar 2019</v>
      </c>
      <c r="EL14" s="37" t="str">
        <f t="shared" si="179"/>
        <v>Mar 2019</v>
      </c>
      <c r="EM14" s="37" t="str">
        <f t="shared" si="180"/>
        <v/>
      </c>
      <c r="EN14" s="37" t="str">
        <f t="shared" si="181"/>
        <v/>
      </c>
      <c r="EO14" s="37" t="str">
        <f t="shared" si="182"/>
        <v/>
      </c>
      <c r="EP14" s="37" t="str">
        <f t="shared" si="183"/>
        <v>Apr 2019</v>
      </c>
      <c r="EQ14" s="37" t="str">
        <f t="shared" si="184"/>
        <v>Apr 2019</v>
      </c>
      <c r="ER14" s="37" t="str">
        <f t="shared" si="185"/>
        <v/>
      </c>
      <c r="ES14" s="37" t="str">
        <f t="shared" si="186"/>
        <v>May 2019</v>
      </c>
      <c r="ET14" s="37" t="str">
        <f t="shared" si="187"/>
        <v/>
      </c>
      <c r="EU14" s="37" t="str">
        <f t="shared" si="188"/>
        <v/>
      </c>
      <c r="EV14" s="37" t="str">
        <f t="shared" si="189"/>
        <v>Jun 2019</v>
      </c>
      <c r="EW14" s="37" t="str">
        <f t="shared" si="190"/>
        <v/>
      </c>
      <c r="EX14" s="37" t="str">
        <f t="shared" si="191"/>
        <v/>
      </c>
      <c r="EY14" s="37" t="str">
        <f t="shared" si="192"/>
        <v>Jun 2019</v>
      </c>
      <c r="EZ14" s="37" t="str">
        <f t="shared" si="193"/>
        <v/>
      </c>
      <c r="FA14" s="37" t="str">
        <f t="shared" si="194"/>
        <v/>
      </c>
      <c r="FB14" s="37" t="str">
        <f t="shared" si="195"/>
        <v>Jul 2019</v>
      </c>
      <c r="FC14" s="37" t="str">
        <f t="shared" si="196"/>
        <v/>
      </c>
      <c r="FD14" s="37" t="str">
        <f t="shared" si="197"/>
        <v/>
      </c>
      <c r="FE14" s="37" t="str">
        <f t="shared" si="198"/>
        <v>Aug 2019</v>
      </c>
      <c r="FF14" s="37" t="str">
        <f t="shared" si="199"/>
        <v/>
      </c>
      <c r="FG14" s="37" t="str">
        <f t="shared" si="200"/>
        <v/>
      </c>
      <c r="FH14" s="37" t="str">
        <f t="shared" si="201"/>
        <v/>
      </c>
      <c r="FI14" s="37" t="str">
        <f t="shared" si="202"/>
        <v>Sep 2019</v>
      </c>
      <c r="FJ14" s="37" t="str">
        <f t="shared" si="203"/>
        <v>Sep 2019</v>
      </c>
      <c r="FK14" s="37" t="str">
        <f t="shared" si="204"/>
        <v/>
      </c>
      <c r="FL14" s="37" t="str">
        <f t="shared" si="205"/>
        <v>Sep 2019</v>
      </c>
      <c r="FM14" s="37" t="str">
        <f t="shared" si="206"/>
        <v/>
      </c>
      <c r="FN14" s="37" t="str">
        <f t="shared" si="207"/>
        <v/>
      </c>
      <c r="FO14" s="37" t="str">
        <f t="shared" si="208"/>
        <v>Oct 2019</v>
      </c>
      <c r="FP14" s="37" t="str">
        <f t="shared" si="209"/>
        <v/>
      </c>
      <c r="FQ14" s="37" t="str">
        <f t="shared" si="210"/>
        <v/>
      </c>
      <c r="FR14" s="37" t="str">
        <f t="shared" si="211"/>
        <v>Nov 2019</v>
      </c>
      <c r="FS14" s="37" t="str">
        <f t="shared" si="212"/>
        <v/>
      </c>
      <c r="FT14" s="37" t="str">
        <f t="shared" si="213"/>
        <v/>
      </c>
      <c r="FU14" s="37" t="str">
        <f t="shared" si="214"/>
        <v>Nov 2019</v>
      </c>
      <c r="FV14" s="37" t="str">
        <f t="shared" si="215"/>
        <v/>
      </c>
      <c r="FW14" s="37" t="str">
        <f t="shared" si="216"/>
        <v/>
      </c>
      <c r="FX14" s="37" t="str">
        <f t="shared" si="217"/>
        <v>Dec 2019</v>
      </c>
      <c r="FY14" s="37" t="str">
        <f t="shared" si="218"/>
        <v/>
      </c>
      <c r="FZ14" s="37" t="str">
        <f t="shared" si="219"/>
        <v/>
      </c>
      <c r="GA14" s="37" t="str">
        <f t="shared" si="220"/>
        <v/>
      </c>
      <c r="GB14" s="38" t="str">
        <f t="shared" si="221"/>
        <v/>
      </c>
      <c r="GD14" s="103" t="str">
        <f t="shared" ca="1" si="222"/>
        <v>Jan 2019</v>
      </c>
      <c r="GE14" s="104" t="str">
        <f t="shared" ca="1" si="223"/>
        <v>Jan 2019</v>
      </c>
      <c r="GF14" s="104" t="str">
        <f t="shared" ca="1" si="224"/>
        <v>Jan 2019</v>
      </c>
      <c r="GG14" s="104" t="str">
        <f t="shared" ca="1" si="225"/>
        <v>Jan 2019</v>
      </c>
      <c r="GH14" s="104" t="str">
        <f t="shared" ca="1" si="226"/>
        <v>Feb 2019</v>
      </c>
      <c r="GI14" s="104" t="str">
        <f t="shared" ca="1" si="227"/>
        <v>Feb 2019</v>
      </c>
      <c r="GJ14" s="104" t="str">
        <f t="shared" ca="1" si="228"/>
        <v>Feb 2019</v>
      </c>
      <c r="GK14" s="104" t="str">
        <f t="shared" ca="1" si="229"/>
        <v>Feb 2019</v>
      </c>
      <c r="GL14" s="104" t="str">
        <f t="shared" ca="1" si="230"/>
        <v>Mar 2019</v>
      </c>
      <c r="GM14" s="104" t="str">
        <f t="shared" ca="1" si="231"/>
        <v>Mar 2019</v>
      </c>
      <c r="GN14" s="104" t="str">
        <f t="shared" ca="1" si="232"/>
        <v>Mar 2019</v>
      </c>
      <c r="GO14" s="104" t="str">
        <f t="shared" ca="1" si="233"/>
        <v>Mar 2019</v>
      </c>
      <c r="GP14" s="104" t="str">
        <f t="shared" ca="1" si="234"/>
        <v>Apr 2019</v>
      </c>
      <c r="GQ14" s="104" t="str">
        <f t="shared" ca="1" si="235"/>
        <v>Apr 2019</v>
      </c>
      <c r="GR14" s="104" t="str">
        <f t="shared" ca="1" si="236"/>
        <v>Apr 2019</v>
      </c>
      <c r="GS14" s="104" t="str">
        <f t="shared" ca="1" si="237"/>
        <v>Apr 2019</v>
      </c>
      <c r="GT14" s="104" t="str">
        <f t="shared" ca="1" si="238"/>
        <v>Apr 2019</v>
      </c>
      <c r="GU14" s="104" t="str">
        <f t="shared" ca="1" si="239"/>
        <v>May 2019</v>
      </c>
      <c r="GV14" s="104" t="str">
        <f t="shared" ca="1" si="240"/>
        <v>May 2019</v>
      </c>
      <c r="GW14" s="104" t="str">
        <f t="shared" ca="1" si="241"/>
        <v>May 2019</v>
      </c>
      <c r="GX14" s="104" t="str">
        <f t="shared" ca="1" si="242"/>
        <v>May 2019</v>
      </c>
      <c r="GY14" s="104" t="str">
        <f t="shared" ca="1" si="243"/>
        <v>Jun 2019</v>
      </c>
      <c r="GZ14" s="104" t="str">
        <f t="shared" ca="1" si="244"/>
        <v>Jun 2019</v>
      </c>
      <c r="HA14" s="104" t="str">
        <f t="shared" ca="1" si="245"/>
        <v>Jun 2019</v>
      </c>
      <c r="HB14" s="104" t="str">
        <f t="shared" ca="1" si="246"/>
        <v>Jun 2019</v>
      </c>
      <c r="HC14" s="104" t="str">
        <f t="shared" ca="1" si="247"/>
        <v>Jul 2019</v>
      </c>
      <c r="HD14" s="104" t="str">
        <f t="shared" ca="1" si="248"/>
        <v>Jul 2019</v>
      </c>
      <c r="HE14" s="104" t="str">
        <f t="shared" ca="1" si="249"/>
        <v>Jul 2019</v>
      </c>
      <c r="HF14" s="104" t="str">
        <f t="shared" ca="1" si="250"/>
        <v>Jul 2019</v>
      </c>
      <c r="HG14" s="104" t="str">
        <f t="shared" ca="1" si="251"/>
        <v>Jul 2019</v>
      </c>
      <c r="HH14" s="104" t="str">
        <f t="shared" ca="1" si="252"/>
        <v>Aug 2019</v>
      </c>
      <c r="HI14" s="104" t="str">
        <f t="shared" ca="1" si="253"/>
        <v>Aug 2019</v>
      </c>
      <c r="HJ14" s="104" t="str">
        <f t="shared" ca="1" si="254"/>
        <v>Aug 2019</v>
      </c>
      <c r="HK14" s="104" t="str">
        <f t="shared" ca="1" si="255"/>
        <v>Aug 2019</v>
      </c>
      <c r="HL14" s="104" t="str">
        <f t="shared" ca="1" si="256"/>
        <v>Sep 2019</v>
      </c>
      <c r="HM14" s="104" t="str">
        <f t="shared" ca="1" si="257"/>
        <v>Sep 2019</v>
      </c>
      <c r="HN14" s="104" t="str">
        <f t="shared" ca="1" si="258"/>
        <v>Sep 2019</v>
      </c>
      <c r="HO14" s="104" t="str">
        <f t="shared" ca="1" si="259"/>
        <v>Sep 2019</v>
      </c>
      <c r="HP14" s="104" t="str">
        <f t="shared" ca="1" si="260"/>
        <v>Oct 2019</v>
      </c>
      <c r="HQ14" s="104" t="str">
        <f t="shared" ca="1" si="261"/>
        <v>Oct 2019</v>
      </c>
      <c r="HR14" s="104" t="str">
        <f t="shared" ca="1" si="262"/>
        <v>Oct 2019</v>
      </c>
      <c r="HS14" s="104" t="str">
        <f t="shared" ca="1" si="263"/>
        <v>Oct 2019</v>
      </c>
      <c r="HT14" s="104" t="str">
        <f t="shared" ca="1" si="264"/>
        <v>Oct 2019</v>
      </c>
      <c r="HU14" s="104" t="str">
        <f t="shared" ca="1" si="265"/>
        <v>Nov 2019</v>
      </c>
      <c r="HV14" s="104" t="str">
        <f t="shared" ca="1" si="266"/>
        <v>Nov 2019</v>
      </c>
      <c r="HW14" s="104" t="str">
        <f t="shared" ca="1" si="267"/>
        <v>Nov 2019</v>
      </c>
      <c r="HX14" s="104" t="str">
        <f t="shared" ca="1" si="268"/>
        <v/>
      </c>
      <c r="HY14" s="104" t="str">
        <f t="shared" ca="1" si="269"/>
        <v/>
      </c>
      <c r="HZ14" s="104" t="str">
        <f t="shared" ca="1" si="270"/>
        <v/>
      </c>
      <c r="IA14" s="104" t="str">
        <f t="shared" ca="1" si="271"/>
        <v/>
      </c>
      <c r="IB14" s="104" t="str">
        <f t="shared" ca="1" si="272"/>
        <v/>
      </c>
      <c r="IC14" s="104" t="str">
        <f t="shared" ca="1" si="273"/>
        <v/>
      </c>
      <c r="ID14" s="104" t="str">
        <f t="shared" ca="1" si="274"/>
        <v/>
      </c>
      <c r="IE14" s="105" t="str">
        <f t="shared" ca="1" si="275"/>
        <v/>
      </c>
      <c r="IG14" s="103">
        <f t="shared" si="276"/>
        <v>2</v>
      </c>
      <c r="IH14" s="104">
        <f t="shared" si="47"/>
        <v>2</v>
      </c>
      <c r="II14" s="104">
        <f t="shared" si="47"/>
        <v>3</v>
      </c>
      <c r="IJ14" s="104">
        <f t="shared" si="47"/>
        <v>2</v>
      </c>
      <c r="IK14" s="104">
        <f t="shared" si="47"/>
        <v>1</v>
      </c>
      <c r="IL14" s="104">
        <f t="shared" si="47"/>
        <v>2</v>
      </c>
      <c r="IM14" s="104">
        <f t="shared" si="47"/>
        <v>1</v>
      </c>
      <c r="IN14" s="104">
        <f t="shared" si="47"/>
        <v>1</v>
      </c>
      <c r="IO14" s="104">
        <f t="shared" si="47"/>
        <v>3</v>
      </c>
      <c r="IP14" s="104">
        <f t="shared" si="47"/>
        <v>1</v>
      </c>
      <c r="IQ14" s="104">
        <f t="shared" si="47"/>
        <v>2</v>
      </c>
      <c r="IR14" s="105">
        <f t="shared" si="47"/>
        <v>1</v>
      </c>
      <c r="IT14" s="103">
        <f t="shared" ca="1" si="277"/>
        <v>2</v>
      </c>
      <c r="IU14" s="104">
        <f t="shared" ca="1" si="278"/>
        <v>2</v>
      </c>
      <c r="IV14" s="104">
        <f t="shared" ca="1" si="279"/>
        <v>1</v>
      </c>
      <c r="IW14" s="104">
        <f t="shared" ca="1" si="280"/>
        <v>3</v>
      </c>
      <c r="IX14" s="104">
        <f t="shared" ca="1" si="281"/>
        <v>3</v>
      </c>
      <c r="IY14" s="104">
        <f t="shared" ca="1" si="282"/>
        <v>2</v>
      </c>
      <c r="IZ14" s="104">
        <f t="shared" ca="1" si="283"/>
        <v>4</v>
      </c>
      <c r="JA14" s="104">
        <f t="shared" ca="1" si="284"/>
        <v>3</v>
      </c>
      <c r="JB14" s="104">
        <f t="shared" ca="1" si="285"/>
        <v>1</v>
      </c>
      <c r="JC14" s="104">
        <f t="shared" ca="1" si="286"/>
        <v>4</v>
      </c>
      <c r="JD14" s="104">
        <f t="shared" ca="1" si="287"/>
        <v>1</v>
      </c>
      <c r="JE14" s="105">
        <f t="shared" ca="1" si="288"/>
        <v>-1</v>
      </c>
      <c r="JG14" s="36">
        <f t="shared" ca="1" si="289"/>
        <v>2</v>
      </c>
      <c r="JH14" s="37">
        <f t="shared" ca="1" si="290"/>
        <v>2</v>
      </c>
      <c r="JI14" s="37">
        <f t="shared" ca="1" si="291"/>
        <v>3</v>
      </c>
      <c r="JJ14" s="37">
        <f t="shared" ca="1" si="292"/>
        <v>2</v>
      </c>
      <c r="JK14" s="37">
        <f t="shared" ca="1" si="293"/>
        <v>1</v>
      </c>
      <c r="JL14" s="37">
        <f t="shared" ca="1" si="294"/>
        <v>2</v>
      </c>
      <c r="JM14" s="37">
        <f t="shared" ca="1" si="295"/>
        <v>1</v>
      </c>
      <c r="JN14" s="37">
        <f t="shared" ca="1" si="296"/>
        <v>1</v>
      </c>
      <c r="JO14" s="37">
        <f t="shared" ca="1" si="297"/>
        <v>3</v>
      </c>
      <c r="JP14" s="37">
        <f t="shared" ca="1" si="298"/>
        <v>1</v>
      </c>
      <c r="JQ14" s="37" t="str">
        <f t="shared" ca="1" si="299"/>
        <v/>
      </c>
      <c r="JR14" s="38" t="str">
        <f t="shared" ca="1" si="300"/>
        <v/>
      </c>
      <c r="JT14" s="36" t="str">
        <f ca="1">IF(JG14="", "", IF(JG14&gt;='Intro &amp; Setup'!$S$96, $BR$4, $BR$5))</f>
        <v>✓</v>
      </c>
      <c r="JU14" s="37" t="str">
        <f ca="1">IF(JH14="", "", IF(JH14&gt;='Intro &amp; Setup'!$S$96, $BR$4, $BR$5))</f>
        <v>✓</v>
      </c>
      <c r="JV14" s="37" t="str">
        <f ca="1">IF(JI14="", "", IF(JI14&gt;='Intro &amp; Setup'!$S$96, $BR$4, $BR$5))</f>
        <v>✓</v>
      </c>
      <c r="JW14" s="37" t="str">
        <f ca="1">IF(JJ14="", "", IF(JJ14&gt;='Intro &amp; Setup'!$S$96, $BR$4, $BR$5))</f>
        <v>✓</v>
      </c>
      <c r="JX14" s="37" t="str">
        <f ca="1">IF(JK14="", "", IF(JK14&gt;='Intro &amp; Setup'!$S$96, $BR$4, $BR$5))</f>
        <v>✓</v>
      </c>
      <c r="JY14" s="37" t="str">
        <f ca="1">IF(JL14="", "", IF(JL14&gt;='Intro &amp; Setup'!$S$96, $BR$4, $BR$5))</f>
        <v>✓</v>
      </c>
      <c r="JZ14" s="37" t="str">
        <f ca="1">IF(JM14="", "", IF(JM14&gt;='Intro &amp; Setup'!$S$96, $BR$4, $BR$5))</f>
        <v>✓</v>
      </c>
      <c r="KA14" s="37" t="str">
        <f ca="1">IF(JN14="", "", IF(JN14&gt;='Intro &amp; Setup'!$S$96, $BR$4, $BR$5))</f>
        <v>✓</v>
      </c>
      <c r="KB14" s="37" t="str">
        <f ca="1">IF(JO14="", "", IF(JO14&gt;='Intro &amp; Setup'!$S$96, $BR$4, $BR$5))</f>
        <v>✓</v>
      </c>
      <c r="KC14" s="37" t="str">
        <f ca="1">IF(JP14="", "", IF(JP14&gt;='Intro &amp; Setup'!$S$96, $BR$4, $BR$5))</f>
        <v>✓</v>
      </c>
      <c r="KD14" s="37" t="str">
        <f ca="1">IF(JQ14="", "", IF(JQ14&gt;='Intro &amp; Setup'!$S$96, $BR$4, $BR$5))</f>
        <v/>
      </c>
      <c r="KE14" s="38" t="str">
        <f ca="1">IF(JR14="", "", IF(JR14&gt;='Intro &amp; Setup'!$S$96, $BR$4, $BR$5))</f>
        <v/>
      </c>
      <c r="KG14" s="36">
        <f t="shared" si="301"/>
        <v>2</v>
      </c>
      <c r="KH14" s="37">
        <f t="shared" si="50"/>
        <v>2</v>
      </c>
      <c r="KI14" s="37">
        <f t="shared" si="50"/>
        <v>3</v>
      </c>
      <c r="KJ14" s="37">
        <f t="shared" si="50"/>
        <v>2</v>
      </c>
      <c r="KK14" s="37">
        <f t="shared" si="50"/>
        <v>1</v>
      </c>
      <c r="KL14" s="37">
        <f t="shared" si="50"/>
        <v>2</v>
      </c>
      <c r="KM14" s="37">
        <f t="shared" si="50"/>
        <v>1</v>
      </c>
      <c r="KN14" s="37">
        <f t="shared" si="50"/>
        <v>1</v>
      </c>
      <c r="KO14" s="37">
        <f t="shared" si="50"/>
        <v>3</v>
      </c>
      <c r="KP14" s="37">
        <f t="shared" si="50"/>
        <v>1</v>
      </c>
      <c r="KQ14" s="37">
        <f t="shared" si="50"/>
        <v>2</v>
      </c>
      <c r="KR14" s="38">
        <f t="shared" si="50"/>
        <v>1</v>
      </c>
      <c r="KT14" s="36" t="b">
        <f t="shared" si="302"/>
        <v>1</v>
      </c>
      <c r="KU14" s="37" t="b">
        <f t="shared" si="303"/>
        <v>1</v>
      </c>
      <c r="KV14" s="37" t="b">
        <f t="shared" si="304"/>
        <v>1</v>
      </c>
      <c r="KW14" s="37" t="b">
        <f t="shared" si="305"/>
        <v>1</v>
      </c>
      <c r="KX14" s="37" t="b">
        <f t="shared" si="306"/>
        <v>1</v>
      </c>
      <c r="KY14" s="37" t="b">
        <f t="shared" si="307"/>
        <v>1</v>
      </c>
      <c r="KZ14" s="37" t="b">
        <f t="shared" si="308"/>
        <v>1</v>
      </c>
      <c r="LA14" s="37" t="b">
        <f t="shared" si="309"/>
        <v>1</v>
      </c>
      <c r="LB14" s="37" t="b">
        <f t="shared" si="310"/>
        <v>1</v>
      </c>
      <c r="LC14" s="37" t="b">
        <f t="shared" si="311"/>
        <v>1</v>
      </c>
      <c r="LD14" s="37" t="b">
        <f t="shared" si="312"/>
        <v>1</v>
      </c>
      <c r="LE14" s="38" t="b">
        <f t="shared" si="313"/>
        <v>1</v>
      </c>
      <c r="LG14" s="116">
        <f t="shared" ca="1" si="52"/>
        <v>1</v>
      </c>
      <c r="LH14" s="117">
        <f t="shared" ca="1" si="53"/>
        <v>1</v>
      </c>
      <c r="LI14" s="117">
        <f t="shared" ca="1" si="54"/>
        <v>1</v>
      </c>
      <c r="LJ14" s="117">
        <f t="shared" ca="1" si="55"/>
        <v>1</v>
      </c>
      <c r="LK14" s="117">
        <f t="shared" ca="1" si="56"/>
        <v>1</v>
      </c>
      <c r="LL14" s="117">
        <f t="shared" ca="1" si="57"/>
        <v>1</v>
      </c>
      <c r="LM14" s="117">
        <f t="shared" ca="1" si="58"/>
        <v>1</v>
      </c>
      <c r="LN14" s="117">
        <f t="shared" ca="1" si="59"/>
        <v>1</v>
      </c>
      <c r="LO14" s="117">
        <f t="shared" ca="1" si="60"/>
        <v>1</v>
      </c>
      <c r="LP14" s="117">
        <f t="shared" ca="1" si="61"/>
        <v>1</v>
      </c>
      <c r="LQ14" s="117">
        <f t="shared" ca="1" si="62"/>
        <v>1</v>
      </c>
      <c r="LR14" s="117">
        <f t="shared" ca="1" si="63"/>
        <v>1</v>
      </c>
      <c r="LS14" s="117">
        <f t="shared" ca="1" si="64"/>
        <v>1</v>
      </c>
      <c r="LT14" s="117">
        <f t="shared" ca="1" si="65"/>
        <v>1</v>
      </c>
      <c r="LU14" s="117">
        <f t="shared" ca="1" si="66"/>
        <v>1</v>
      </c>
      <c r="LV14" s="117">
        <f t="shared" ca="1" si="67"/>
        <v>1</v>
      </c>
      <c r="LW14" s="117">
        <f t="shared" ca="1" si="68"/>
        <v>1</v>
      </c>
      <c r="LX14" s="117">
        <f t="shared" ca="1" si="69"/>
        <v>1</v>
      </c>
      <c r="LY14" s="117">
        <f t="shared" ca="1" si="70"/>
        <v>1</v>
      </c>
      <c r="LZ14" s="117">
        <f t="shared" ca="1" si="71"/>
        <v>1</v>
      </c>
      <c r="MA14" s="117">
        <f t="shared" ca="1" si="72"/>
        <v>1</v>
      </c>
      <c r="MB14" s="117">
        <f t="shared" ca="1" si="73"/>
        <v>1</v>
      </c>
      <c r="MC14" s="117">
        <f t="shared" ca="1" si="74"/>
        <v>1</v>
      </c>
      <c r="MD14" s="117">
        <f t="shared" ca="1" si="75"/>
        <v>1</v>
      </c>
      <c r="ME14" s="117">
        <f t="shared" ca="1" si="76"/>
        <v>1</v>
      </c>
      <c r="MF14" s="117">
        <f t="shared" ca="1" si="77"/>
        <v>1</v>
      </c>
      <c r="MG14" s="117">
        <f t="shared" ca="1" si="78"/>
        <v>1</v>
      </c>
      <c r="MH14" s="117">
        <f t="shared" ca="1" si="79"/>
        <v>1</v>
      </c>
      <c r="MI14" s="117">
        <f t="shared" ca="1" si="80"/>
        <v>1</v>
      </c>
      <c r="MJ14" s="117">
        <f t="shared" ca="1" si="81"/>
        <v>1</v>
      </c>
      <c r="MK14" s="117">
        <f t="shared" ca="1" si="82"/>
        <v>1</v>
      </c>
      <c r="ML14" s="117">
        <f t="shared" ca="1" si="83"/>
        <v>1</v>
      </c>
      <c r="MM14" s="117">
        <f t="shared" ca="1" si="84"/>
        <v>1</v>
      </c>
      <c r="MN14" s="117">
        <f t="shared" ca="1" si="85"/>
        <v>1</v>
      </c>
      <c r="MO14" s="117">
        <f t="shared" ca="1" si="86"/>
        <v>1</v>
      </c>
      <c r="MP14" s="117">
        <f t="shared" ca="1" si="87"/>
        <v>1</v>
      </c>
      <c r="MQ14" s="117">
        <f t="shared" ca="1" si="88"/>
        <v>1</v>
      </c>
      <c r="MR14" s="117">
        <f t="shared" ca="1" si="89"/>
        <v>1</v>
      </c>
      <c r="MS14" s="117">
        <f t="shared" ca="1" si="90"/>
        <v>1</v>
      </c>
      <c r="MT14" s="117">
        <f t="shared" ca="1" si="91"/>
        <v>1</v>
      </c>
      <c r="MU14" s="117">
        <f t="shared" ca="1" si="92"/>
        <v>1</v>
      </c>
      <c r="MV14" s="117">
        <f t="shared" ca="1" si="93"/>
        <v>1</v>
      </c>
      <c r="MW14" s="117">
        <f t="shared" ca="1" si="94"/>
        <v>1</v>
      </c>
      <c r="MX14" s="117">
        <f t="shared" ca="1" si="95"/>
        <v>1</v>
      </c>
      <c r="MY14" s="117">
        <f t="shared" ca="1" si="96"/>
        <v>1</v>
      </c>
      <c r="MZ14" s="117">
        <f t="shared" ca="1" si="97"/>
        <v>1</v>
      </c>
      <c r="NA14" s="117">
        <f t="shared" ca="1" si="98"/>
        <v>0</v>
      </c>
      <c r="NB14" s="117">
        <f t="shared" ca="1" si="99"/>
        <v>0</v>
      </c>
      <c r="NC14" s="117">
        <f t="shared" ca="1" si="100"/>
        <v>0</v>
      </c>
      <c r="ND14" s="117">
        <f t="shared" ca="1" si="101"/>
        <v>0</v>
      </c>
      <c r="NE14" s="117">
        <f t="shared" ca="1" si="102"/>
        <v>0</v>
      </c>
      <c r="NF14" s="117">
        <f t="shared" ca="1" si="103"/>
        <v>0</v>
      </c>
      <c r="NG14" s="117">
        <f t="shared" ca="1" si="104"/>
        <v>0</v>
      </c>
      <c r="NH14" s="118">
        <f t="shared" ca="1" si="105"/>
        <v>0</v>
      </c>
      <c r="NJ14" s="12">
        <f t="shared" si="314"/>
        <v>21</v>
      </c>
      <c r="NK14" s="108">
        <f t="shared" ca="1" si="315"/>
        <v>0.46</v>
      </c>
      <c r="NM14" s="141">
        <f>IF(NJ14="", "", COUNTIF(NJ$11:NJ$260, "&gt;"&amp;NJ14)+1+COUNTIF(NJ$11:NJ14, NJ14)-1)</f>
        <v>4</v>
      </c>
      <c r="NN14" s="143">
        <f ca="1">IF(NK14="", "", COUNTIF(NK$11:NK$260, "&gt;"&amp;NK14)+1+COUNTIF(NK$11:NK14, NK14)-1)</f>
        <v>4</v>
      </c>
      <c r="NO14" s="142">
        <f>IF(NJ14="", "", COUNTIF(NJ$11:NJ$260, "&lt;"&amp;NJ14)+1+COUNTIF(NJ$11:NJ14, NJ14)-1)</f>
        <v>5</v>
      </c>
      <c r="NP14" s="143">
        <f ca="1">IF(NK14="", "", COUNTIF(NK$11:NK$260, "&lt;"&amp;NK14)+1+COUNTIF(NK$11:NK14, NK14)-1)</f>
        <v>5</v>
      </c>
      <c r="NR14" s="116">
        <f t="shared" si="316"/>
        <v>0</v>
      </c>
      <c r="NS14" s="117">
        <f t="shared" si="317"/>
        <v>1</v>
      </c>
      <c r="NT14" s="117">
        <f t="shared" si="318"/>
        <v>0</v>
      </c>
      <c r="NU14" s="117">
        <f t="shared" si="319"/>
        <v>1</v>
      </c>
      <c r="NV14" s="117">
        <f t="shared" si="320"/>
        <v>0</v>
      </c>
      <c r="NW14" s="117">
        <f t="shared" si="321"/>
        <v>0</v>
      </c>
      <c r="NX14" s="117">
        <f t="shared" si="322"/>
        <v>1</v>
      </c>
      <c r="NY14" s="117">
        <f t="shared" si="323"/>
        <v>1</v>
      </c>
      <c r="NZ14" s="117">
        <f t="shared" si="324"/>
        <v>1</v>
      </c>
      <c r="OA14" s="117">
        <f t="shared" si="325"/>
        <v>0</v>
      </c>
      <c r="OB14" s="117">
        <f t="shared" si="326"/>
        <v>1</v>
      </c>
      <c r="OC14" s="117">
        <f t="shared" si="327"/>
        <v>1</v>
      </c>
      <c r="OD14" s="117">
        <f t="shared" si="328"/>
        <v>0</v>
      </c>
      <c r="OE14" s="117">
        <f t="shared" si="329"/>
        <v>0</v>
      </c>
      <c r="OF14" s="117">
        <f t="shared" si="330"/>
        <v>0</v>
      </c>
      <c r="OG14" s="117">
        <f t="shared" si="331"/>
        <v>1</v>
      </c>
      <c r="OH14" s="117">
        <f t="shared" si="332"/>
        <v>1</v>
      </c>
      <c r="OI14" s="117">
        <f t="shared" si="333"/>
        <v>0</v>
      </c>
      <c r="OJ14" s="117">
        <f t="shared" si="334"/>
        <v>1</v>
      </c>
      <c r="OK14" s="117">
        <f t="shared" si="335"/>
        <v>0</v>
      </c>
      <c r="OL14" s="117">
        <f t="shared" si="336"/>
        <v>0</v>
      </c>
      <c r="OM14" s="117">
        <f t="shared" si="337"/>
        <v>1</v>
      </c>
      <c r="ON14" s="117">
        <f t="shared" si="338"/>
        <v>0</v>
      </c>
      <c r="OO14" s="117">
        <f t="shared" si="339"/>
        <v>0</v>
      </c>
      <c r="OP14" s="117">
        <f t="shared" si="340"/>
        <v>1</v>
      </c>
      <c r="OQ14" s="117">
        <f t="shared" si="341"/>
        <v>0</v>
      </c>
      <c r="OR14" s="117">
        <f t="shared" si="342"/>
        <v>0</v>
      </c>
      <c r="OS14" s="117">
        <f t="shared" si="343"/>
        <v>1</v>
      </c>
      <c r="OT14" s="117">
        <f t="shared" si="344"/>
        <v>0</v>
      </c>
      <c r="OU14" s="117">
        <f t="shared" si="345"/>
        <v>0</v>
      </c>
      <c r="OV14" s="117">
        <f t="shared" si="346"/>
        <v>1</v>
      </c>
      <c r="OW14" s="117">
        <f t="shared" si="347"/>
        <v>0</v>
      </c>
      <c r="OX14" s="117">
        <f t="shared" si="348"/>
        <v>0</v>
      </c>
      <c r="OY14" s="117">
        <f t="shared" si="349"/>
        <v>0</v>
      </c>
      <c r="OZ14" s="117">
        <f t="shared" si="350"/>
        <v>1</v>
      </c>
      <c r="PA14" s="117">
        <f t="shared" si="351"/>
        <v>1</v>
      </c>
      <c r="PB14" s="117">
        <f t="shared" si="352"/>
        <v>0</v>
      </c>
      <c r="PC14" s="117">
        <f t="shared" si="353"/>
        <v>1</v>
      </c>
      <c r="PD14" s="117">
        <f t="shared" si="354"/>
        <v>0</v>
      </c>
      <c r="PE14" s="117">
        <f t="shared" si="355"/>
        <v>0</v>
      </c>
      <c r="PF14" s="117">
        <f t="shared" si="356"/>
        <v>1</v>
      </c>
      <c r="PG14" s="117">
        <f t="shared" si="357"/>
        <v>0</v>
      </c>
      <c r="PH14" s="117">
        <f t="shared" si="358"/>
        <v>0</v>
      </c>
      <c r="PI14" s="117">
        <f t="shared" si="359"/>
        <v>1</v>
      </c>
      <c r="PJ14" s="117">
        <f t="shared" si="360"/>
        <v>0</v>
      </c>
      <c r="PK14" s="117">
        <f t="shared" si="361"/>
        <v>0</v>
      </c>
      <c r="PL14" s="117">
        <f t="shared" si="362"/>
        <v>1</v>
      </c>
      <c r="PM14" s="117">
        <f t="shared" si="363"/>
        <v>0</v>
      </c>
      <c r="PN14" s="117">
        <f t="shared" si="364"/>
        <v>0</v>
      </c>
      <c r="PO14" s="117">
        <f t="shared" si="365"/>
        <v>1</v>
      </c>
      <c r="PP14" s="117">
        <f t="shared" si="366"/>
        <v>0</v>
      </c>
      <c r="PQ14" s="117">
        <f t="shared" si="367"/>
        <v>0</v>
      </c>
      <c r="PR14" s="117">
        <f t="shared" si="368"/>
        <v>0</v>
      </c>
      <c r="PS14" s="118">
        <f t="shared" si="369"/>
        <v>0</v>
      </c>
      <c r="PU14" s="180" t="str">
        <f t="shared" si="370"/>
        <v>Person 4</v>
      </c>
      <c r="PV14" s="181">
        <f t="shared" si="371"/>
        <v>43101</v>
      </c>
      <c r="PX14" s="12" t="str">
        <f t="shared" si="372"/>
        <v>✓</v>
      </c>
      <c r="PY14" s="106"/>
      <c r="PZ14" s="166" t="str">
        <f t="shared" si="373"/>
        <v/>
      </c>
      <c r="QA14" s="167" t="str">
        <f t="shared" si="374"/>
        <v/>
      </c>
      <c r="QB14" s="168" t="str">
        <f t="shared" si="375"/>
        <v/>
      </c>
      <c r="QD14" s="166">
        <f t="shared" si="376"/>
        <v>21</v>
      </c>
      <c r="QE14" s="168">
        <f t="shared" ca="1" si="377"/>
        <v>46</v>
      </c>
      <c r="QG14" s="108">
        <f t="shared" ca="1" si="378"/>
        <v>0.46</v>
      </c>
      <c r="QI14" s="12">
        <f t="shared" ca="1" si="379"/>
        <v>3</v>
      </c>
      <c r="QK14" s="12">
        <f t="shared" si="380"/>
        <v>4</v>
      </c>
      <c r="QL14" s="12">
        <f>IF($L14="", "", COUNTIF($QD$11:$QD$260, "&gt;"&amp;$QD14)+1+COUNTIF($QD$11:$QD14, $QD14)-1)</f>
        <v>4</v>
      </c>
      <c r="QM14" s="12">
        <f ca="1">IF($L14="", "", COUNTIF($QG$11:$QG$260, "&gt;"&amp;$QG14)+1+COUNTIF($QG$11:$QG14, $QG14)-1)</f>
        <v>4</v>
      </c>
      <c r="QO14" s="12">
        <v>4</v>
      </c>
      <c r="QQ14" s="12">
        <f t="shared" si="381"/>
        <v>4</v>
      </c>
    </row>
    <row r="15" spans="1:459" x14ac:dyDescent="0.25">
      <c r="A15" s="9"/>
      <c r="B15" s="3" t="str">
        <f>IF('Intro &amp; Setup'!$AR$92='Intro &amp; Setup'!$AZ$17, "", IF($L15="", "", IF($G15&lt;'Intro &amp; Setup'!$S$92, $BR$5, $BR$4)))</f>
        <v/>
      </c>
      <c r="C15" s="12" t="str">
        <f>IF('Intro &amp; Setup'!$AR$96='Intro &amp; Setup'!$AZ$17, "", IF($L15="", "", IF($DY15=$BR$5, $BR$5, $BR$4)))</f>
        <v/>
      </c>
      <c r="D15" s="7" t="str">
        <f>IF('Intro &amp; Setup'!$AR$100='Intro &amp; Setup'!$AZ$17, "", IF($L15="", "", IF($DW15&lt;='Intro &amp; Setup'!$S$100, $BR$4, $BR$5)))</f>
        <v/>
      </c>
      <c r="E15" s="9"/>
      <c r="F15" s="3">
        <f t="shared" si="108"/>
        <v>22</v>
      </c>
      <c r="G15" s="108">
        <f t="shared" ca="1" si="109"/>
        <v>0.48</v>
      </c>
      <c r="H15" s="9"/>
      <c r="I15" s="130" t="str">
        <f t="shared" si="28"/>
        <v>✓</v>
      </c>
      <c r="J15" s="154" t="str">
        <f t="shared" si="110"/>
        <v/>
      </c>
      <c r="K15" s="133"/>
      <c r="L15" s="82" t="s">
        <v>176</v>
      </c>
      <c r="M15" s="83">
        <v>43101</v>
      </c>
      <c r="N15" s="87" t="s">
        <v>52</v>
      </c>
      <c r="O15" s="88"/>
      <c r="P15" s="88"/>
      <c r="Q15" s="88"/>
      <c r="R15" s="88" t="s">
        <v>52</v>
      </c>
      <c r="S15" s="88"/>
      <c r="T15" s="88" t="s">
        <v>52</v>
      </c>
      <c r="U15" s="88"/>
      <c r="V15" s="88"/>
      <c r="W15" s="88" t="s">
        <v>52</v>
      </c>
      <c r="X15" s="88" t="s">
        <v>52</v>
      </c>
      <c r="Y15" s="88" t="s">
        <v>52</v>
      </c>
      <c r="Z15" s="88"/>
      <c r="AA15" s="88" t="s">
        <v>52</v>
      </c>
      <c r="AB15" s="88" t="s">
        <v>52</v>
      </c>
      <c r="AC15" s="88"/>
      <c r="AD15" s="88"/>
      <c r="AE15" s="88"/>
      <c r="AF15" s="88" t="s">
        <v>52</v>
      </c>
      <c r="AG15" s="88" t="s">
        <v>52</v>
      </c>
      <c r="AH15" s="88"/>
      <c r="AI15" s="88" t="s">
        <v>52</v>
      </c>
      <c r="AJ15" s="88"/>
      <c r="AK15" s="88"/>
      <c r="AL15" s="88"/>
      <c r="AM15" s="88" t="s">
        <v>52</v>
      </c>
      <c r="AN15" s="88"/>
      <c r="AO15" s="88"/>
      <c r="AP15" s="88"/>
      <c r="AQ15" s="88" t="s">
        <v>52</v>
      </c>
      <c r="AR15" s="88"/>
      <c r="AS15" s="88" t="s">
        <v>52</v>
      </c>
      <c r="AT15" s="88" t="s">
        <v>52</v>
      </c>
      <c r="AU15" s="88" t="s">
        <v>52</v>
      </c>
      <c r="AV15" s="88"/>
      <c r="AW15" s="88"/>
      <c r="AX15" s="88"/>
      <c r="AY15" s="88" t="s">
        <v>52</v>
      </c>
      <c r="AZ15" s="88" t="s">
        <v>52</v>
      </c>
      <c r="BA15" s="88"/>
      <c r="BB15" s="88" t="s">
        <v>52</v>
      </c>
      <c r="BC15" s="88"/>
      <c r="BD15" s="88"/>
      <c r="BE15" s="88"/>
      <c r="BF15" s="88" t="s">
        <v>52</v>
      </c>
      <c r="BG15" s="88"/>
      <c r="BH15" s="88"/>
      <c r="BI15" s="88"/>
      <c r="BJ15" s="88" t="s">
        <v>52</v>
      </c>
      <c r="BK15" s="88"/>
      <c r="BL15" s="88" t="s">
        <v>52</v>
      </c>
      <c r="BM15" s="88"/>
      <c r="BN15" s="88"/>
      <c r="BO15" s="89"/>
      <c r="BP15" s="9"/>
      <c r="BR15" s="90">
        <v>5</v>
      </c>
      <c r="BT15" s="36" t="str">
        <f t="shared" ca="1" si="111"/>
        <v/>
      </c>
      <c r="BU15" s="37">
        <f t="shared" ca="1" si="112"/>
        <v>1</v>
      </c>
      <c r="BV15" s="37">
        <f t="shared" ca="1" si="113"/>
        <v>2</v>
      </c>
      <c r="BW15" s="37">
        <f t="shared" ca="1" si="114"/>
        <v>3</v>
      </c>
      <c r="BX15" s="37" t="str">
        <f t="shared" ca="1" si="115"/>
        <v/>
      </c>
      <c r="BY15" s="37">
        <f t="shared" ca="1" si="116"/>
        <v>1</v>
      </c>
      <c r="BZ15" s="37" t="str">
        <f t="shared" ca="1" si="117"/>
        <v/>
      </c>
      <c r="CA15" s="37">
        <f t="shared" ca="1" si="118"/>
        <v>1</v>
      </c>
      <c r="CB15" s="37">
        <f t="shared" ca="1" si="119"/>
        <v>2</v>
      </c>
      <c r="CC15" s="37" t="str">
        <f t="shared" ca="1" si="120"/>
        <v/>
      </c>
      <c r="CD15" s="37" t="str">
        <f t="shared" ca="1" si="121"/>
        <v/>
      </c>
      <c r="CE15" s="37" t="str">
        <f t="shared" ca="1" si="122"/>
        <v/>
      </c>
      <c r="CF15" s="37">
        <f t="shared" ca="1" si="123"/>
        <v>1</v>
      </c>
      <c r="CG15" s="37" t="str">
        <f t="shared" ca="1" si="124"/>
        <v/>
      </c>
      <c r="CH15" s="37" t="str">
        <f t="shared" ca="1" si="125"/>
        <v/>
      </c>
      <c r="CI15" s="37">
        <f t="shared" ca="1" si="126"/>
        <v>1</v>
      </c>
      <c r="CJ15" s="37">
        <f t="shared" ca="1" si="127"/>
        <v>2</v>
      </c>
      <c r="CK15" s="37">
        <f t="shared" ca="1" si="128"/>
        <v>3</v>
      </c>
      <c r="CL15" s="37" t="str">
        <f t="shared" ca="1" si="129"/>
        <v/>
      </c>
      <c r="CM15" s="37" t="str">
        <f t="shared" ca="1" si="130"/>
        <v/>
      </c>
      <c r="CN15" s="37">
        <f t="shared" ca="1" si="131"/>
        <v>1</v>
      </c>
      <c r="CO15" s="37" t="str">
        <f t="shared" ca="1" si="132"/>
        <v/>
      </c>
      <c r="CP15" s="37">
        <f t="shared" ca="1" si="133"/>
        <v>1</v>
      </c>
      <c r="CQ15" s="37">
        <f t="shared" ca="1" si="134"/>
        <v>2</v>
      </c>
      <c r="CR15" s="37">
        <f t="shared" ca="1" si="135"/>
        <v>3</v>
      </c>
      <c r="CS15" s="37" t="str">
        <f t="shared" ca="1" si="136"/>
        <v/>
      </c>
      <c r="CT15" s="37">
        <f t="shared" ca="1" si="137"/>
        <v>1</v>
      </c>
      <c r="CU15" s="37">
        <f t="shared" ca="1" si="138"/>
        <v>2</v>
      </c>
      <c r="CV15" s="37">
        <f t="shared" ca="1" si="139"/>
        <v>3</v>
      </c>
      <c r="CW15" s="37" t="str">
        <f t="shared" ca="1" si="140"/>
        <v/>
      </c>
      <c r="CX15" s="37">
        <f t="shared" ca="1" si="141"/>
        <v>1</v>
      </c>
      <c r="CY15" s="37" t="str">
        <f t="shared" ca="1" si="142"/>
        <v/>
      </c>
      <c r="CZ15" s="37" t="str">
        <f t="shared" ca="1" si="143"/>
        <v/>
      </c>
      <c r="DA15" s="37" t="str">
        <f t="shared" ca="1" si="144"/>
        <v/>
      </c>
      <c r="DB15" s="37">
        <f t="shared" ca="1" si="145"/>
        <v>1</v>
      </c>
      <c r="DC15" s="37">
        <f t="shared" ca="1" si="146"/>
        <v>2</v>
      </c>
      <c r="DD15" s="37">
        <f t="shared" ca="1" si="147"/>
        <v>3</v>
      </c>
      <c r="DE15" s="37" t="str">
        <f t="shared" ca="1" si="148"/>
        <v/>
      </c>
      <c r="DF15" s="37" t="str">
        <f t="shared" ca="1" si="149"/>
        <v/>
      </c>
      <c r="DG15" s="37">
        <f t="shared" ca="1" si="150"/>
        <v>1</v>
      </c>
      <c r="DH15" s="37" t="str">
        <f t="shared" ca="1" si="151"/>
        <v/>
      </c>
      <c r="DI15" s="37">
        <f t="shared" ca="1" si="152"/>
        <v>1</v>
      </c>
      <c r="DJ15" s="37">
        <f t="shared" ca="1" si="153"/>
        <v>2</v>
      </c>
      <c r="DK15" s="37">
        <f t="shared" ca="1" si="154"/>
        <v>3</v>
      </c>
      <c r="DL15" s="37" t="str">
        <f t="shared" ca="1" si="155"/>
        <v/>
      </c>
      <c r="DM15" s="37">
        <f t="shared" ca="1" si="156"/>
        <v>1</v>
      </c>
      <c r="DN15" s="37" t="str">
        <f t="shared" ca="1" si="157"/>
        <v/>
      </c>
      <c r="DO15" s="37" t="str">
        <f t="shared" ca="1" si="158"/>
        <v/>
      </c>
      <c r="DP15" s="37" t="str">
        <f t="shared" ca="1" si="159"/>
        <v/>
      </c>
      <c r="DQ15" s="37" t="str">
        <f t="shared" ca="1" si="160"/>
        <v/>
      </c>
      <c r="DR15" s="37" t="str">
        <f t="shared" ca="1" si="161"/>
        <v/>
      </c>
      <c r="DS15" s="37" t="str">
        <f t="shared" ca="1" si="162"/>
        <v/>
      </c>
      <c r="DT15" s="37" t="str">
        <f t="shared" ca="1" si="163"/>
        <v/>
      </c>
      <c r="DU15" s="38" t="str">
        <f t="shared" ca="1" si="164"/>
        <v/>
      </c>
      <c r="DW15" s="12">
        <f t="shared" ca="1" si="165"/>
        <v>3</v>
      </c>
      <c r="DX15" s="123">
        <f t="shared" ca="1" si="166"/>
        <v>0.48</v>
      </c>
      <c r="DY15" s="12" t="str">
        <f t="shared" ca="1" si="167"/>
        <v>✓</v>
      </c>
      <c r="EA15" s="36" t="str">
        <f t="shared" si="168"/>
        <v>Jan 2019</v>
      </c>
      <c r="EB15" s="37" t="str">
        <f t="shared" si="169"/>
        <v/>
      </c>
      <c r="EC15" s="37" t="str">
        <f t="shared" si="170"/>
        <v/>
      </c>
      <c r="ED15" s="37" t="str">
        <f t="shared" si="171"/>
        <v/>
      </c>
      <c r="EE15" s="37" t="str">
        <f t="shared" si="172"/>
        <v>Feb 2019</v>
      </c>
      <c r="EF15" s="37" t="str">
        <f t="shared" si="173"/>
        <v/>
      </c>
      <c r="EG15" s="37" t="str">
        <f t="shared" si="174"/>
        <v>Feb 2019</v>
      </c>
      <c r="EH15" s="37" t="str">
        <f t="shared" si="175"/>
        <v/>
      </c>
      <c r="EI15" s="37" t="str">
        <f t="shared" si="176"/>
        <v/>
      </c>
      <c r="EJ15" s="37" t="str">
        <f t="shared" si="177"/>
        <v>Mar 2019</v>
      </c>
      <c r="EK15" s="37" t="str">
        <f t="shared" si="178"/>
        <v>Mar 2019</v>
      </c>
      <c r="EL15" s="37" t="str">
        <f t="shared" si="179"/>
        <v>Mar 2019</v>
      </c>
      <c r="EM15" s="37" t="str">
        <f t="shared" si="180"/>
        <v/>
      </c>
      <c r="EN15" s="37" t="str">
        <f t="shared" si="181"/>
        <v>Apr 2019</v>
      </c>
      <c r="EO15" s="37" t="str">
        <f t="shared" si="182"/>
        <v>Apr 2019</v>
      </c>
      <c r="EP15" s="37" t="str">
        <f t="shared" si="183"/>
        <v/>
      </c>
      <c r="EQ15" s="37" t="str">
        <f t="shared" si="184"/>
        <v/>
      </c>
      <c r="ER15" s="37" t="str">
        <f t="shared" si="185"/>
        <v/>
      </c>
      <c r="ES15" s="37" t="str">
        <f t="shared" si="186"/>
        <v>May 2019</v>
      </c>
      <c r="ET15" s="37" t="str">
        <f t="shared" si="187"/>
        <v>May 2019</v>
      </c>
      <c r="EU15" s="37" t="str">
        <f t="shared" si="188"/>
        <v/>
      </c>
      <c r="EV15" s="37" t="str">
        <f t="shared" si="189"/>
        <v>Jun 2019</v>
      </c>
      <c r="EW15" s="37" t="str">
        <f t="shared" si="190"/>
        <v/>
      </c>
      <c r="EX15" s="37" t="str">
        <f t="shared" si="191"/>
        <v/>
      </c>
      <c r="EY15" s="37" t="str">
        <f t="shared" si="192"/>
        <v/>
      </c>
      <c r="EZ15" s="37" t="str">
        <f t="shared" si="193"/>
        <v>Jul 2019</v>
      </c>
      <c r="FA15" s="37" t="str">
        <f t="shared" si="194"/>
        <v/>
      </c>
      <c r="FB15" s="37" t="str">
        <f t="shared" si="195"/>
        <v/>
      </c>
      <c r="FC15" s="37" t="str">
        <f t="shared" si="196"/>
        <v/>
      </c>
      <c r="FD15" s="37" t="str">
        <f t="shared" si="197"/>
        <v>Jul 2019</v>
      </c>
      <c r="FE15" s="37" t="str">
        <f t="shared" si="198"/>
        <v/>
      </c>
      <c r="FF15" s="37" t="str">
        <f t="shared" si="199"/>
        <v>Aug 2019</v>
      </c>
      <c r="FG15" s="37" t="str">
        <f t="shared" si="200"/>
        <v>Aug 2019</v>
      </c>
      <c r="FH15" s="37" t="str">
        <f t="shared" si="201"/>
        <v>Aug 2019</v>
      </c>
      <c r="FI15" s="37" t="str">
        <f t="shared" si="202"/>
        <v/>
      </c>
      <c r="FJ15" s="37" t="str">
        <f t="shared" si="203"/>
        <v/>
      </c>
      <c r="FK15" s="37" t="str">
        <f t="shared" si="204"/>
        <v/>
      </c>
      <c r="FL15" s="37" t="str">
        <f t="shared" si="205"/>
        <v>Sep 2019</v>
      </c>
      <c r="FM15" s="37" t="str">
        <f t="shared" si="206"/>
        <v>Oct 2019</v>
      </c>
      <c r="FN15" s="37" t="str">
        <f t="shared" si="207"/>
        <v/>
      </c>
      <c r="FO15" s="37" t="str">
        <f t="shared" si="208"/>
        <v>Oct 2019</v>
      </c>
      <c r="FP15" s="37" t="str">
        <f t="shared" si="209"/>
        <v/>
      </c>
      <c r="FQ15" s="37" t="str">
        <f t="shared" si="210"/>
        <v/>
      </c>
      <c r="FR15" s="37" t="str">
        <f t="shared" si="211"/>
        <v/>
      </c>
      <c r="FS15" s="37" t="str">
        <f t="shared" si="212"/>
        <v>Nov 2019</v>
      </c>
      <c r="FT15" s="37" t="str">
        <f t="shared" si="213"/>
        <v/>
      </c>
      <c r="FU15" s="37" t="str">
        <f t="shared" si="214"/>
        <v/>
      </c>
      <c r="FV15" s="37" t="str">
        <f t="shared" si="215"/>
        <v/>
      </c>
      <c r="FW15" s="37" t="str">
        <f t="shared" si="216"/>
        <v>Dec 2019</v>
      </c>
      <c r="FX15" s="37" t="str">
        <f t="shared" si="217"/>
        <v/>
      </c>
      <c r="FY15" s="37" t="str">
        <f t="shared" si="218"/>
        <v>Dec 2019</v>
      </c>
      <c r="FZ15" s="37" t="str">
        <f t="shared" si="219"/>
        <v/>
      </c>
      <c r="GA15" s="37" t="str">
        <f t="shared" si="220"/>
        <v/>
      </c>
      <c r="GB15" s="38" t="str">
        <f t="shared" si="221"/>
        <v/>
      </c>
      <c r="GD15" s="103" t="str">
        <f t="shared" ca="1" si="222"/>
        <v>Jan 2019</v>
      </c>
      <c r="GE15" s="104" t="str">
        <f t="shared" ca="1" si="223"/>
        <v>Jan 2019</v>
      </c>
      <c r="GF15" s="104" t="str">
        <f t="shared" ca="1" si="224"/>
        <v>Jan 2019</v>
      </c>
      <c r="GG15" s="104" t="str">
        <f t="shared" ca="1" si="225"/>
        <v>Jan 2019</v>
      </c>
      <c r="GH15" s="104" t="str">
        <f t="shared" ca="1" si="226"/>
        <v>Feb 2019</v>
      </c>
      <c r="GI15" s="104" t="str">
        <f t="shared" ca="1" si="227"/>
        <v>Feb 2019</v>
      </c>
      <c r="GJ15" s="104" t="str">
        <f t="shared" ca="1" si="228"/>
        <v>Feb 2019</v>
      </c>
      <c r="GK15" s="104" t="str">
        <f t="shared" ca="1" si="229"/>
        <v>Feb 2019</v>
      </c>
      <c r="GL15" s="104" t="str">
        <f t="shared" ca="1" si="230"/>
        <v>Mar 2019</v>
      </c>
      <c r="GM15" s="104" t="str">
        <f t="shared" ca="1" si="231"/>
        <v>Mar 2019</v>
      </c>
      <c r="GN15" s="104" t="str">
        <f t="shared" ca="1" si="232"/>
        <v>Mar 2019</v>
      </c>
      <c r="GO15" s="104" t="str">
        <f t="shared" ca="1" si="233"/>
        <v>Mar 2019</v>
      </c>
      <c r="GP15" s="104" t="str">
        <f t="shared" ca="1" si="234"/>
        <v>Apr 2019</v>
      </c>
      <c r="GQ15" s="104" t="str">
        <f t="shared" ca="1" si="235"/>
        <v>Apr 2019</v>
      </c>
      <c r="GR15" s="104" t="str">
        <f t="shared" ca="1" si="236"/>
        <v>Apr 2019</v>
      </c>
      <c r="GS15" s="104" t="str">
        <f t="shared" ca="1" si="237"/>
        <v>Apr 2019</v>
      </c>
      <c r="GT15" s="104" t="str">
        <f t="shared" ca="1" si="238"/>
        <v>Apr 2019</v>
      </c>
      <c r="GU15" s="104" t="str">
        <f t="shared" ca="1" si="239"/>
        <v>May 2019</v>
      </c>
      <c r="GV15" s="104" t="str">
        <f t="shared" ca="1" si="240"/>
        <v>May 2019</v>
      </c>
      <c r="GW15" s="104" t="str">
        <f t="shared" ca="1" si="241"/>
        <v>May 2019</v>
      </c>
      <c r="GX15" s="104" t="str">
        <f t="shared" ca="1" si="242"/>
        <v>May 2019</v>
      </c>
      <c r="GY15" s="104" t="str">
        <f t="shared" ca="1" si="243"/>
        <v>Jun 2019</v>
      </c>
      <c r="GZ15" s="104" t="str">
        <f t="shared" ca="1" si="244"/>
        <v>Jun 2019</v>
      </c>
      <c r="HA15" s="104" t="str">
        <f t="shared" ca="1" si="245"/>
        <v>Jun 2019</v>
      </c>
      <c r="HB15" s="104" t="str">
        <f t="shared" ca="1" si="246"/>
        <v>Jun 2019</v>
      </c>
      <c r="HC15" s="104" t="str">
        <f t="shared" ca="1" si="247"/>
        <v>Jul 2019</v>
      </c>
      <c r="HD15" s="104" t="str">
        <f t="shared" ca="1" si="248"/>
        <v>Jul 2019</v>
      </c>
      <c r="HE15" s="104" t="str">
        <f t="shared" ca="1" si="249"/>
        <v>Jul 2019</v>
      </c>
      <c r="HF15" s="104" t="str">
        <f t="shared" ca="1" si="250"/>
        <v>Jul 2019</v>
      </c>
      <c r="HG15" s="104" t="str">
        <f t="shared" ca="1" si="251"/>
        <v>Jul 2019</v>
      </c>
      <c r="HH15" s="104" t="str">
        <f t="shared" ca="1" si="252"/>
        <v>Aug 2019</v>
      </c>
      <c r="HI15" s="104" t="str">
        <f t="shared" ca="1" si="253"/>
        <v>Aug 2019</v>
      </c>
      <c r="HJ15" s="104" t="str">
        <f t="shared" ca="1" si="254"/>
        <v>Aug 2019</v>
      </c>
      <c r="HK15" s="104" t="str">
        <f t="shared" ca="1" si="255"/>
        <v>Aug 2019</v>
      </c>
      <c r="HL15" s="104" t="str">
        <f t="shared" ca="1" si="256"/>
        <v>Sep 2019</v>
      </c>
      <c r="HM15" s="104" t="str">
        <f t="shared" ca="1" si="257"/>
        <v>Sep 2019</v>
      </c>
      <c r="HN15" s="104" t="str">
        <f t="shared" ca="1" si="258"/>
        <v>Sep 2019</v>
      </c>
      <c r="HO15" s="104" t="str">
        <f t="shared" ca="1" si="259"/>
        <v>Sep 2019</v>
      </c>
      <c r="HP15" s="104" t="str">
        <f t="shared" ca="1" si="260"/>
        <v>Oct 2019</v>
      </c>
      <c r="HQ15" s="104" t="str">
        <f t="shared" ca="1" si="261"/>
        <v>Oct 2019</v>
      </c>
      <c r="HR15" s="104" t="str">
        <f t="shared" ca="1" si="262"/>
        <v>Oct 2019</v>
      </c>
      <c r="HS15" s="104" t="str">
        <f t="shared" ca="1" si="263"/>
        <v>Oct 2019</v>
      </c>
      <c r="HT15" s="104" t="str">
        <f t="shared" ca="1" si="264"/>
        <v>Oct 2019</v>
      </c>
      <c r="HU15" s="104" t="str">
        <f t="shared" ca="1" si="265"/>
        <v>Nov 2019</v>
      </c>
      <c r="HV15" s="104" t="str">
        <f t="shared" ca="1" si="266"/>
        <v>Nov 2019</v>
      </c>
      <c r="HW15" s="104" t="str">
        <f t="shared" ca="1" si="267"/>
        <v>Nov 2019</v>
      </c>
      <c r="HX15" s="104" t="str">
        <f t="shared" ca="1" si="268"/>
        <v/>
      </c>
      <c r="HY15" s="104" t="str">
        <f t="shared" ca="1" si="269"/>
        <v/>
      </c>
      <c r="HZ15" s="104" t="str">
        <f t="shared" ca="1" si="270"/>
        <v/>
      </c>
      <c r="IA15" s="104" t="str">
        <f t="shared" ca="1" si="271"/>
        <v/>
      </c>
      <c r="IB15" s="104" t="str">
        <f t="shared" ca="1" si="272"/>
        <v/>
      </c>
      <c r="IC15" s="104" t="str">
        <f t="shared" ca="1" si="273"/>
        <v/>
      </c>
      <c r="ID15" s="104" t="str">
        <f t="shared" ca="1" si="274"/>
        <v/>
      </c>
      <c r="IE15" s="105" t="str">
        <f t="shared" ca="1" si="275"/>
        <v/>
      </c>
      <c r="IG15" s="103">
        <f t="shared" si="276"/>
        <v>1</v>
      </c>
      <c r="IH15" s="104">
        <f t="shared" si="47"/>
        <v>2</v>
      </c>
      <c r="II15" s="104">
        <f t="shared" si="47"/>
        <v>3</v>
      </c>
      <c r="IJ15" s="104">
        <f t="shared" si="47"/>
        <v>2</v>
      </c>
      <c r="IK15" s="104">
        <f t="shared" si="47"/>
        <v>2</v>
      </c>
      <c r="IL15" s="104">
        <f t="shared" si="47"/>
        <v>1</v>
      </c>
      <c r="IM15" s="104">
        <f t="shared" si="47"/>
        <v>2</v>
      </c>
      <c r="IN15" s="104">
        <f t="shared" si="47"/>
        <v>3</v>
      </c>
      <c r="IO15" s="104">
        <f t="shared" si="47"/>
        <v>1</v>
      </c>
      <c r="IP15" s="104">
        <f t="shared" si="47"/>
        <v>2</v>
      </c>
      <c r="IQ15" s="104">
        <f t="shared" si="47"/>
        <v>1</v>
      </c>
      <c r="IR15" s="105">
        <f t="shared" si="47"/>
        <v>2</v>
      </c>
      <c r="IT15" s="103">
        <f t="shared" ca="1" si="277"/>
        <v>3</v>
      </c>
      <c r="IU15" s="104">
        <f t="shared" ca="1" si="278"/>
        <v>2</v>
      </c>
      <c r="IV15" s="104">
        <f t="shared" ca="1" si="279"/>
        <v>1</v>
      </c>
      <c r="IW15" s="104">
        <f t="shared" ca="1" si="280"/>
        <v>3</v>
      </c>
      <c r="IX15" s="104">
        <f t="shared" ca="1" si="281"/>
        <v>2</v>
      </c>
      <c r="IY15" s="104">
        <f t="shared" ca="1" si="282"/>
        <v>3</v>
      </c>
      <c r="IZ15" s="104">
        <f t="shared" ca="1" si="283"/>
        <v>3</v>
      </c>
      <c r="JA15" s="104">
        <f t="shared" ca="1" si="284"/>
        <v>1</v>
      </c>
      <c r="JB15" s="104">
        <f t="shared" ca="1" si="285"/>
        <v>3</v>
      </c>
      <c r="JC15" s="104">
        <f t="shared" ca="1" si="286"/>
        <v>3</v>
      </c>
      <c r="JD15" s="104">
        <f t="shared" ca="1" si="287"/>
        <v>2</v>
      </c>
      <c r="JE15" s="105">
        <f t="shared" ca="1" si="288"/>
        <v>-2</v>
      </c>
      <c r="JG15" s="36">
        <f t="shared" ca="1" si="289"/>
        <v>1</v>
      </c>
      <c r="JH15" s="37">
        <f t="shared" ca="1" si="290"/>
        <v>2</v>
      </c>
      <c r="JI15" s="37">
        <f t="shared" ca="1" si="291"/>
        <v>3</v>
      </c>
      <c r="JJ15" s="37">
        <f t="shared" ca="1" si="292"/>
        <v>2</v>
      </c>
      <c r="JK15" s="37">
        <f t="shared" ca="1" si="293"/>
        <v>2</v>
      </c>
      <c r="JL15" s="37">
        <f t="shared" ca="1" si="294"/>
        <v>1</v>
      </c>
      <c r="JM15" s="37">
        <f t="shared" ca="1" si="295"/>
        <v>2</v>
      </c>
      <c r="JN15" s="37">
        <f t="shared" ca="1" si="296"/>
        <v>3</v>
      </c>
      <c r="JO15" s="37">
        <f t="shared" ca="1" si="297"/>
        <v>1</v>
      </c>
      <c r="JP15" s="37">
        <f t="shared" ca="1" si="298"/>
        <v>2</v>
      </c>
      <c r="JQ15" s="37" t="str">
        <f t="shared" ca="1" si="299"/>
        <v/>
      </c>
      <c r="JR15" s="38" t="str">
        <f t="shared" ca="1" si="300"/>
        <v/>
      </c>
      <c r="JT15" s="36" t="str">
        <f ca="1">IF(JG15="", "", IF(JG15&gt;='Intro &amp; Setup'!$S$96, $BR$4, $BR$5))</f>
        <v>✓</v>
      </c>
      <c r="JU15" s="37" t="str">
        <f ca="1">IF(JH15="", "", IF(JH15&gt;='Intro &amp; Setup'!$S$96, $BR$4, $BR$5))</f>
        <v>✓</v>
      </c>
      <c r="JV15" s="37" t="str">
        <f ca="1">IF(JI15="", "", IF(JI15&gt;='Intro &amp; Setup'!$S$96, $BR$4, $BR$5))</f>
        <v>✓</v>
      </c>
      <c r="JW15" s="37" t="str">
        <f ca="1">IF(JJ15="", "", IF(JJ15&gt;='Intro &amp; Setup'!$S$96, $BR$4, $BR$5))</f>
        <v>✓</v>
      </c>
      <c r="JX15" s="37" t="str">
        <f ca="1">IF(JK15="", "", IF(JK15&gt;='Intro &amp; Setup'!$S$96, $BR$4, $BR$5))</f>
        <v>✓</v>
      </c>
      <c r="JY15" s="37" t="str">
        <f ca="1">IF(JL15="", "", IF(JL15&gt;='Intro &amp; Setup'!$S$96, $BR$4, $BR$5))</f>
        <v>✓</v>
      </c>
      <c r="JZ15" s="37" t="str">
        <f ca="1">IF(JM15="", "", IF(JM15&gt;='Intro &amp; Setup'!$S$96, $BR$4, $BR$5))</f>
        <v>✓</v>
      </c>
      <c r="KA15" s="37" t="str">
        <f ca="1">IF(JN15="", "", IF(JN15&gt;='Intro &amp; Setup'!$S$96, $BR$4, $BR$5))</f>
        <v>✓</v>
      </c>
      <c r="KB15" s="37" t="str">
        <f ca="1">IF(JO15="", "", IF(JO15&gt;='Intro &amp; Setup'!$S$96, $BR$4, $BR$5))</f>
        <v>✓</v>
      </c>
      <c r="KC15" s="37" t="str">
        <f ca="1">IF(JP15="", "", IF(JP15&gt;='Intro &amp; Setup'!$S$96, $BR$4, $BR$5))</f>
        <v>✓</v>
      </c>
      <c r="KD15" s="37" t="str">
        <f ca="1">IF(JQ15="", "", IF(JQ15&gt;='Intro &amp; Setup'!$S$96, $BR$4, $BR$5))</f>
        <v/>
      </c>
      <c r="KE15" s="38" t="str">
        <f ca="1">IF(JR15="", "", IF(JR15&gt;='Intro &amp; Setup'!$S$96, $BR$4, $BR$5))</f>
        <v/>
      </c>
      <c r="KG15" s="36">
        <f t="shared" si="301"/>
        <v>1</v>
      </c>
      <c r="KH15" s="37">
        <f t="shared" si="50"/>
        <v>2</v>
      </c>
      <c r="KI15" s="37">
        <f t="shared" si="50"/>
        <v>3</v>
      </c>
      <c r="KJ15" s="37">
        <f t="shared" si="50"/>
        <v>2</v>
      </c>
      <c r="KK15" s="37">
        <f t="shared" si="50"/>
        <v>2</v>
      </c>
      <c r="KL15" s="37">
        <f t="shared" si="50"/>
        <v>1</v>
      </c>
      <c r="KM15" s="37">
        <f t="shared" si="50"/>
        <v>2</v>
      </c>
      <c r="KN15" s="37">
        <f t="shared" si="50"/>
        <v>3</v>
      </c>
      <c r="KO15" s="37">
        <f t="shared" si="50"/>
        <v>1</v>
      </c>
      <c r="KP15" s="37">
        <f t="shared" si="50"/>
        <v>2</v>
      </c>
      <c r="KQ15" s="37">
        <f t="shared" si="50"/>
        <v>1</v>
      </c>
      <c r="KR15" s="38">
        <f t="shared" si="50"/>
        <v>2</v>
      </c>
      <c r="KT15" s="36" t="b">
        <f t="shared" si="302"/>
        <v>1</v>
      </c>
      <c r="KU15" s="37" t="b">
        <f t="shared" si="303"/>
        <v>1</v>
      </c>
      <c r="KV15" s="37" t="b">
        <f t="shared" si="304"/>
        <v>1</v>
      </c>
      <c r="KW15" s="37" t="b">
        <f t="shared" si="305"/>
        <v>1</v>
      </c>
      <c r="KX15" s="37" t="b">
        <f t="shared" si="306"/>
        <v>1</v>
      </c>
      <c r="KY15" s="37" t="b">
        <f t="shared" si="307"/>
        <v>1</v>
      </c>
      <c r="KZ15" s="37" t="b">
        <f t="shared" si="308"/>
        <v>1</v>
      </c>
      <c r="LA15" s="37" t="b">
        <f t="shared" si="309"/>
        <v>1</v>
      </c>
      <c r="LB15" s="37" t="b">
        <f t="shared" si="310"/>
        <v>1</v>
      </c>
      <c r="LC15" s="37" t="b">
        <f t="shared" si="311"/>
        <v>1</v>
      </c>
      <c r="LD15" s="37" t="b">
        <f t="shared" si="312"/>
        <v>1</v>
      </c>
      <c r="LE15" s="38" t="b">
        <f t="shared" si="313"/>
        <v>1</v>
      </c>
      <c r="LG15" s="116">
        <f t="shared" ca="1" si="52"/>
        <v>1</v>
      </c>
      <c r="LH15" s="117">
        <f t="shared" ca="1" si="53"/>
        <v>1</v>
      </c>
      <c r="LI15" s="117">
        <f t="shared" ca="1" si="54"/>
        <v>1</v>
      </c>
      <c r="LJ15" s="117">
        <f t="shared" ca="1" si="55"/>
        <v>1</v>
      </c>
      <c r="LK15" s="117">
        <f t="shared" ca="1" si="56"/>
        <v>1</v>
      </c>
      <c r="LL15" s="117">
        <f t="shared" ca="1" si="57"/>
        <v>1</v>
      </c>
      <c r="LM15" s="117">
        <f t="shared" ca="1" si="58"/>
        <v>1</v>
      </c>
      <c r="LN15" s="117">
        <f t="shared" ca="1" si="59"/>
        <v>1</v>
      </c>
      <c r="LO15" s="117">
        <f t="shared" ca="1" si="60"/>
        <v>1</v>
      </c>
      <c r="LP15" s="117">
        <f t="shared" ca="1" si="61"/>
        <v>1</v>
      </c>
      <c r="LQ15" s="117">
        <f t="shared" ca="1" si="62"/>
        <v>1</v>
      </c>
      <c r="LR15" s="117">
        <f t="shared" ca="1" si="63"/>
        <v>1</v>
      </c>
      <c r="LS15" s="117">
        <f t="shared" ca="1" si="64"/>
        <v>1</v>
      </c>
      <c r="LT15" s="117">
        <f t="shared" ca="1" si="65"/>
        <v>1</v>
      </c>
      <c r="LU15" s="117">
        <f t="shared" ca="1" si="66"/>
        <v>1</v>
      </c>
      <c r="LV15" s="117">
        <f t="shared" ca="1" si="67"/>
        <v>1</v>
      </c>
      <c r="LW15" s="117">
        <f t="shared" ca="1" si="68"/>
        <v>1</v>
      </c>
      <c r="LX15" s="117">
        <f t="shared" ca="1" si="69"/>
        <v>1</v>
      </c>
      <c r="LY15" s="117">
        <f t="shared" ca="1" si="70"/>
        <v>1</v>
      </c>
      <c r="LZ15" s="117">
        <f t="shared" ca="1" si="71"/>
        <v>1</v>
      </c>
      <c r="MA15" s="117">
        <f t="shared" ca="1" si="72"/>
        <v>1</v>
      </c>
      <c r="MB15" s="117">
        <f t="shared" ca="1" si="73"/>
        <v>1</v>
      </c>
      <c r="MC15" s="117">
        <f t="shared" ca="1" si="74"/>
        <v>1</v>
      </c>
      <c r="MD15" s="117">
        <f t="shared" ca="1" si="75"/>
        <v>1</v>
      </c>
      <c r="ME15" s="117">
        <f t="shared" ca="1" si="76"/>
        <v>1</v>
      </c>
      <c r="MF15" s="117">
        <f t="shared" ca="1" si="77"/>
        <v>1</v>
      </c>
      <c r="MG15" s="117">
        <f t="shared" ca="1" si="78"/>
        <v>1</v>
      </c>
      <c r="MH15" s="117">
        <f t="shared" ca="1" si="79"/>
        <v>1</v>
      </c>
      <c r="MI15" s="117">
        <f t="shared" ca="1" si="80"/>
        <v>1</v>
      </c>
      <c r="MJ15" s="117">
        <f t="shared" ca="1" si="81"/>
        <v>1</v>
      </c>
      <c r="MK15" s="117">
        <f t="shared" ca="1" si="82"/>
        <v>1</v>
      </c>
      <c r="ML15" s="117">
        <f t="shared" ca="1" si="83"/>
        <v>1</v>
      </c>
      <c r="MM15" s="117">
        <f t="shared" ca="1" si="84"/>
        <v>1</v>
      </c>
      <c r="MN15" s="117">
        <f t="shared" ca="1" si="85"/>
        <v>1</v>
      </c>
      <c r="MO15" s="117">
        <f t="shared" ca="1" si="86"/>
        <v>1</v>
      </c>
      <c r="MP15" s="117">
        <f t="shared" ca="1" si="87"/>
        <v>1</v>
      </c>
      <c r="MQ15" s="117">
        <f t="shared" ca="1" si="88"/>
        <v>1</v>
      </c>
      <c r="MR15" s="117">
        <f t="shared" ca="1" si="89"/>
        <v>1</v>
      </c>
      <c r="MS15" s="117">
        <f t="shared" ca="1" si="90"/>
        <v>1</v>
      </c>
      <c r="MT15" s="117">
        <f t="shared" ca="1" si="91"/>
        <v>1</v>
      </c>
      <c r="MU15" s="117">
        <f t="shared" ca="1" si="92"/>
        <v>1</v>
      </c>
      <c r="MV15" s="117">
        <f t="shared" ca="1" si="93"/>
        <v>1</v>
      </c>
      <c r="MW15" s="117">
        <f t="shared" ca="1" si="94"/>
        <v>1</v>
      </c>
      <c r="MX15" s="117">
        <f t="shared" ca="1" si="95"/>
        <v>1</v>
      </c>
      <c r="MY15" s="117">
        <f t="shared" ca="1" si="96"/>
        <v>1</v>
      </c>
      <c r="MZ15" s="117">
        <f t="shared" ca="1" si="97"/>
        <v>1</v>
      </c>
      <c r="NA15" s="117">
        <f t="shared" ca="1" si="98"/>
        <v>0</v>
      </c>
      <c r="NB15" s="117">
        <f t="shared" ca="1" si="99"/>
        <v>0</v>
      </c>
      <c r="NC15" s="117">
        <f t="shared" ca="1" si="100"/>
        <v>0</v>
      </c>
      <c r="ND15" s="117">
        <f t="shared" ca="1" si="101"/>
        <v>0</v>
      </c>
      <c r="NE15" s="117">
        <f t="shared" ca="1" si="102"/>
        <v>0</v>
      </c>
      <c r="NF15" s="117">
        <f t="shared" ca="1" si="103"/>
        <v>0</v>
      </c>
      <c r="NG15" s="117">
        <f t="shared" ca="1" si="104"/>
        <v>0</v>
      </c>
      <c r="NH15" s="118">
        <f t="shared" ca="1" si="105"/>
        <v>0</v>
      </c>
      <c r="NJ15" s="12">
        <f t="shared" si="314"/>
        <v>22</v>
      </c>
      <c r="NK15" s="108">
        <f t="shared" ca="1" si="315"/>
        <v>0.48</v>
      </c>
      <c r="NM15" s="141">
        <f>IF(NJ15="", "", COUNTIF(NJ$11:NJ$260, "&gt;"&amp;NJ15)+1+COUNTIF(NJ$11:NJ15, NJ15)-1)</f>
        <v>3</v>
      </c>
      <c r="NN15" s="143">
        <f ca="1">IF(NK15="", "", COUNTIF(NK$11:NK$260, "&gt;"&amp;NK15)+1+COUNTIF(NK$11:NK15, NK15)-1)</f>
        <v>3</v>
      </c>
      <c r="NO15" s="142">
        <f>IF(NJ15="", "", COUNTIF(NJ$11:NJ$260, "&lt;"&amp;NJ15)+1+COUNTIF(NJ$11:NJ15, NJ15)-1)</f>
        <v>8</v>
      </c>
      <c r="NP15" s="143">
        <f ca="1">IF(NK15="", "", COUNTIF(NK$11:NK$260, "&lt;"&amp;NK15)+1+COUNTIF(NK$11:NK15, NK15)-1)</f>
        <v>8</v>
      </c>
      <c r="NR15" s="116">
        <f t="shared" si="316"/>
        <v>1</v>
      </c>
      <c r="NS15" s="117">
        <f t="shared" si="317"/>
        <v>0</v>
      </c>
      <c r="NT15" s="117">
        <f t="shared" si="318"/>
        <v>0</v>
      </c>
      <c r="NU15" s="117">
        <f t="shared" si="319"/>
        <v>0</v>
      </c>
      <c r="NV15" s="117">
        <f t="shared" si="320"/>
        <v>1</v>
      </c>
      <c r="NW15" s="117">
        <f t="shared" si="321"/>
        <v>0</v>
      </c>
      <c r="NX15" s="117">
        <f t="shared" si="322"/>
        <v>1</v>
      </c>
      <c r="NY15" s="117">
        <f t="shared" si="323"/>
        <v>0</v>
      </c>
      <c r="NZ15" s="117">
        <f t="shared" si="324"/>
        <v>0</v>
      </c>
      <c r="OA15" s="117">
        <f t="shared" si="325"/>
        <v>1</v>
      </c>
      <c r="OB15" s="117">
        <f t="shared" si="326"/>
        <v>1</v>
      </c>
      <c r="OC15" s="117">
        <f t="shared" si="327"/>
        <v>1</v>
      </c>
      <c r="OD15" s="117">
        <f t="shared" si="328"/>
        <v>0</v>
      </c>
      <c r="OE15" s="117">
        <f t="shared" si="329"/>
        <v>1</v>
      </c>
      <c r="OF15" s="117">
        <f t="shared" si="330"/>
        <v>1</v>
      </c>
      <c r="OG15" s="117">
        <f t="shared" si="331"/>
        <v>0</v>
      </c>
      <c r="OH15" s="117">
        <f t="shared" si="332"/>
        <v>0</v>
      </c>
      <c r="OI15" s="117">
        <f t="shared" si="333"/>
        <v>0</v>
      </c>
      <c r="OJ15" s="117">
        <f t="shared" si="334"/>
        <v>1</v>
      </c>
      <c r="OK15" s="117">
        <f t="shared" si="335"/>
        <v>1</v>
      </c>
      <c r="OL15" s="117">
        <f t="shared" si="336"/>
        <v>0</v>
      </c>
      <c r="OM15" s="117">
        <f t="shared" si="337"/>
        <v>1</v>
      </c>
      <c r="ON15" s="117">
        <f t="shared" si="338"/>
        <v>0</v>
      </c>
      <c r="OO15" s="117">
        <f t="shared" si="339"/>
        <v>0</v>
      </c>
      <c r="OP15" s="117">
        <f t="shared" si="340"/>
        <v>0</v>
      </c>
      <c r="OQ15" s="117">
        <f t="shared" si="341"/>
        <v>1</v>
      </c>
      <c r="OR15" s="117">
        <f t="shared" si="342"/>
        <v>0</v>
      </c>
      <c r="OS15" s="117">
        <f t="shared" si="343"/>
        <v>0</v>
      </c>
      <c r="OT15" s="117">
        <f t="shared" si="344"/>
        <v>0</v>
      </c>
      <c r="OU15" s="117">
        <f t="shared" si="345"/>
        <v>1</v>
      </c>
      <c r="OV15" s="117">
        <f t="shared" si="346"/>
        <v>0</v>
      </c>
      <c r="OW15" s="117">
        <f t="shared" si="347"/>
        <v>1</v>
      </c>
      <c r="OX15" s="117">
        <f t="shared" si="348"/>
        <v>1</v>
      </c>
      <c r="OY15" s="117">
        <f t="shared" si="349"/>
        <v>1</v>
      </c>
      <c r="OZ15" s="117">
        <f t="shared" si="350"/>
        <v>0</v>
      </c>
      <c r="PA15" s="117">
        <f t="shared" si="351"/>
        <v>0</v>
      </c>
      <c r="PB15" s="117">
        <f t="shared" si="352"/>
        <v>0</v>
      </c>
      <c r="PC15" s="117">
        <f t="shared" si="353"/>
        <v>1</v>
      </c>
      <c r="PD15" s="117">
        <f t="shared" si="354"/>
        <v>1</v>
      </c>
      <c r="PE15" s="117">
        <f t="shared" si="355"/>
        <v>0</v>
      </c>
      <c r="PF15" s="117">
        <f t="shared" si="356"/>
        <v>1</v>
      </c>
      <c r="PG15" s="117">
        <f t="shared" si="357"/>
        <v>0</v>
      </c>
      <c r="PH15" s="117">
        <f t="shared" si="358"/>
        <v>0</v>
      </c>
      <c r="PI15" s="117">
        <f t="shared" si="359"/>
        <v>0</v>
      </c>
      <c r="PJ15" s="117">
        <f t="shared" si="360"/>
        <v>1</v>
      </c>
      <c r="PK15" s="117">
        <f t="shared" si="361"/>
        <v>0</v>
      </c>
      <c r="PL15" s="117">
        <f t="shared" si="362"/>
        <v>0</v>
      </c>
      <c r="PM15" s="117">
        <f t="shared" si="363"/>
        <v>0</v>
      </c>
      <c r="PN15" s="117">
        <f t="shared" si="364"/>
        <v>1</v>
      </c>
      <c r="PO15" s="117">
        <f t="shared" si="365"/>
        <v>0</v>
      </c>
      <c r="PP15" s="117">
        <f t="shared" si="366"/>
        <v>1</v>
      </c>
      <c r="PQ15" s="117">
        <f t="shared" si="367"/>
        <v>0</v>
      </c>
      <c r="PR15" s="117">
        <f t="shared" si="368"/>
        <v>0</v>
      </c>
      <c r="PS15" s="118">
        <f t="shared" si="369"/>
        <v>0</v>
      </c>
      <c r="PU15" s="180" t="str">
        <f t="shared" si="370"/>
        <v>Person 5</v>
      </c>
      <c r="PV15" s="181">
        <f t="shared" si="371"/>
        <v>43101</v>
      </c>
      <c r="PX15" s="12" t="str">
        <f t="shared" si="372"/>
        <v>✓</v>
      </c>
      <c r="PY15" s="106"/>
      <c r="PZ15" s="166" t="str">
        <f t="shared" si="373"/>
        <v/>
      </c>
      <c r="QA15" s="167" t="str">
        <f t="shared" si="374"/>
        <v/>
      </c>
      <c r="QB15" s="168" t="str">
        <f t="shared" si="375"/>
        <v/>
      </c>
      <c r="QD15" s="166">
        <f t="shared" si="376"/>
        <v>22</v>
      </c>
      <c r="QE15" s="168">
        <f t="shared" ca="1" si="377"/>
        <v>46</v>
      </c>
      <c r="QG15" s="108">
        <f t="shared" ca="1" si="378"/>
        <v>0.48</v>
      </c>
      <c r="QI15" s="12">
        <f t="shared" ca="1" si="379"/>
        <v>3</v>
      </c>
      <c r="QK15" s="12">
        <f t="shared" si="380"/>
        <v>5</v>
      </c>
      <c r="QL15" s="12">
        <f>IF($L15="", "", COUNTIF($QD$11:$QD$260, "&gt;"&amp;$QD15)+1+COUNTIF($QD$11:$QD15, $QD15)-1)</f>
        <v>3</v>
      </c>
      <c r="QM15" s="12">
        <f ca="1">IF($L15="", "", COUNTIF($QG$11:$QG$260, "&gt;"&amp;$QG15)+1+COUNTIF($QG$11:$QG15, $QG15)-1)</f>
        <v>3</v>
      </c>
      <c r="QO15" s="12">
        <v>5</v>
      </c>
      <c r="QQ15" s="12">
        <f t="shared" si="381"/>
        <v>5</v>
      </c>
    </row>
    <row r="16" spans="1:459" x14ac:dyDescent="0.25">
      <c r="A16" s="9"/>
      <c r="B16" s="3" t="str">
        <f>IF('Intro &amp; Setup'!$AR$92='Intro &amp; Setup'!$AZ$17, "", IF($L16="", "", IF($G16&lt;'Intro &amp; Setup'!$S$92, $BR$5, $BR$4)))</f>
        <v/>
      </c>
      <c r="C16" s="12" t="str">
        <f>IF('Intro &amp; Setup'!$AR$96='Intro &amp; Setup'!$AZ$17, "", IF($L16="", "", IF($DY16=$BR$5, $BR$5, $BR$4)))</f>
        <v/>
      </c>
      <c r="D16" s="7" t="str">
        <f>IF('Intro &amp; Setup'!$AR$100='Intro &amp; Setup'!$AZ$17, "", IF($L16="", "", IF($DW16&lt;='Intro &amp; Setup'!$S$100, $BR$4, $BR$5)))</f>
        <v/>
      </c>
      <c r="E16" s="9"/>
      <c r="F16" s="3">
        <f t="shared" si="108"/>
        <v>19</v>
      </c>
      <c r="G16" s="108">
        <f t="shared" ca="1" si="109"/>
        <v>0.41</v>
      </c>
      <c r="H16" s="9"/>
      <c r="I16" s="130" t="str">
        <f t="shared" si="28"/>
        <v>✓</v>
      </c>
      <c r="J16" s="154" t="str">
        <f t="shared" si="110"/>
        <v/>
      </c>
      <c r="K16" s="133"/>
      <c r="L16" s="82" t="s">
        <v>177</v>
      </c>
      <c r="M16" s="83">
        <v>43101</v>
      </c>
      <c r="N16" s="87"/>
      <c r="O16" s="88"/>
      <c r="P16" s="88"/>
      <c r="Q16" s="88"/>
      <c r="R16" s="88"/>
      <c r="S16" s="88"/>
      <c r="T16" s="88"/>
      <c r="U16" s="88"/>
      <c r="V16" s="88"/>
      <c r="W16" s="88"/>
      <c r="X16" s="88"/>
      <c r="Y16" s="88"/>
      <c r="Z16" s="88" t="s">
        <v>52</v>
      </c>
      <c r="AA16" s="88"/>
      <c r="AB16" s="88" t="s">
        <v>52</v>
      </c>
      <c r="AC16" s="88"/>
      <c r="AD16" s="88"/>
      <c r="AE16" s="88" t="s">
        <v>52</v>
      </c>
      <c r="AF16" s="88" t="s">
        <v>52</v>
      </c>
      <c r="AG16" s="88" t="s">
        <v>52</v>
      </c>
      <c r="AH16" s="88"/>
      <c r="AI16" s="88" t="s">
        <v>52</v>
      </c>
      <c r="AJ16" s="88" t="s">
        <v>52</v>
      </c>
      <c r="AK16" s="88"/>
      <c r="AL16" s="88"/>
      <c r="AM16" s="88"/>
      <c r="AN16" s="88" t="s">
        <v>52</v>
      </c>
      <c r="AO16" s="88" t="s">
        <v>52</v>
      </c>
      <c r="AP16" s="88"/>
      <c r="AQ16" s="88" t="s">
        <v>52</v>
      </c>
      <c r="AR16" s="88"/>
      <c r="AS16" s="88"/>
      <c r="AT16" s="88"/>
      <c r="AU16" s="88" t="s">
        <v>52</v>
      </c>
      <c r="AV16" s="88"/>
      <c r="AW16" s="88"/>
      <c r="AX16" s="88" t="s">
        <v>52</v>
      </c>
      <c r="AY16" s="88" t="s">
        <v>52</v>
      </c>
      <c r="AZ16" s="88" t="s">
        <v>52</v>
      </c>
      <c r="BA16" s="88"/>
      <c r="BB16" s="88" t="s">
        <v>52</v>
      </c>
      <c r="BC16" s="88" t="s">
        <v>52</v>
      </c>
      <c r="BD16" s="88"/>
      <c r="BE16" s="88"/>
      <c r="BF16" s="88"/>
      <c r="BG16" s="88" t="s">
        <v>52</v>
      </c>
      <c r="BH16" s="88" t="s">
        <v>52</v>
      </c>
      <c r="BI16" s="88"/>
      <c r="BJ16" s="88" t="s">
        <v>52</v>
      </c>
      <c r="BK16" s="88"/>
      <c r="BL16" s="88"/>
      <c r="BM16" s="88"/>
      <c r="BN16" s="88"/>
      <c r="BO16" s="89"/>
      <c r="BP16" s="9"/>
      <c r="BR16" s="90">
        <v>6</v>
      </c>
      <c r="BT16" s="36">
        <f t="shared" ca="1" si="111"/>
        <v>1</v>
      </c>
      <c r="BU16" s="37">
        <f t="shared" ca="1" si="112"/>
        <v>2</v>
      </c>
      <c r="BV16" s="37">
        <f t="shared" ca="1" si="113"/>
        <v>3</v>
      </c>
      <c r="BW16" s="37">
        <f t="shared" ca="1" si="114"/>
        <v>4</v>
      </c>
      <c r="BX16" s="37">
        <f t="shared" ca="1" si="115"/>
        <v>5</v>
      </c>
      <c r="BY16" s="37">
        <f t="shared" ca="1" si="116"/>
        <v>6</v>
      </c>
      <c r="BZ16" s="37">
        <f t="shared" ca="1" si="117"/>
        <v>7</v>
      </c>
      <c r="CA16" s="37">
        <f t="shared" ca="1" si="118"/>
        <v>8</v>
      </c>
      <c r="CB16" s="37">
        <f t="shared" ca="1" si="119"/>
        <v>9</v>
      </c>
      <c r="CC16" s="37">
        <f t="shared" ca="1" si="120"/>
        <v>10</v>
      </c>
      <c r="CD16" s="37">
        <f t="shared" ca="1" si="121"/>
        <v>11</v>
      </c>
      <c r="CE16" s="37">
        <f t="shared" ca="1" si="122"/>
        <v>12</v>
      </c>
      <c r="CF16" s="37" t="str">
        <f t="shared" ca="1" si="123"/>
        <v/>
      </c>
      <c r="CG16" s="37">
        <f t="shared" ca="1" si="124"/>
        <v>1</v>
      </c>
      <c r="CH16" s="37" t="str">
        <f t="shared" ca="1" si="125"/>
        <v/>
      </c>
      <c r="CI16" s="37">
        <f t="shared" ca="1" si="126"/>
        <v>1</v>
      </c>
      <c r="CJ16" s="37">
        <f t="shared" ca="1" si="127"/>
        <v>2</v>
      </c>
      <c r="CK16" s="37" t="str">
        <f t="shared" ca="1" si="128"/>
        <v/>
      </c>
      <c r="CL16" s="37" t="str">
        <f t="shared" ca="1" si="129"/>
        <v/>
      </c>
      <c r="CM16" s="37" t="str">
        <f t="shared" ca="1" si="130"/>
        <v/>
      </c>
      <c r="CN16" s="37">
        <f t="shared" ca="1" si="131"/>
        <v>1</v>
      </c>
      <c r="CO16" s="37" t="str">
        <f t="shared" ca="1" si="132"/>
        <v/>
      </c>
      <c r="CP16" s="37" t="str">
        <f t="shared" ca="1" si="133"/>
        <v/>
      </c>
      <c r="CQ16" s="37">
        <f t="shared" ca="1" si="134"/>
        <v>1</v>
      </c>
      <c r="CR16" s="37">
        <f t="shared" ca="1" si="135"/>
        <v>2</v>
      </c>
      <c r="CS16" s="37">
        <f t="shared" ca="1" si="136"/>
        <v>3</v>
      </c>
      <c r="CT16" s="37" t="str">
        <f t="shared" ca="1" si="137"/>
        <v/>
      </c>
      <c r="CU16" s="37" t="str">
        <f t="shared" ca="1" si="138"/>
        <v/>
      </c>
      <c r="CV16" s="37">
        <f t="shared" ca="1" si="139"/>
        <v>1</v>
      </c>
      <c r="CW16" s="37" t="str">
        <f t="shared" ca="1" si="140"/>
        <v/>
      </c>
      <c r="CX16" s="37">
        <f t="shared" ca="1" si="141"/>
        <v>1</v>
      </c>
      <c r="CY16" s="37">
        <f t="shared" ca="1" si="142"/>
        <v>2</v>
      </c>
      <c r="CZ16" s="37">
        <f t="shared" ca="1" si="143"/>
        <v>3</v>
      </c>
      <c r="DA16" s="37" t="str">
        <f t="shared" ca="1" si="144"/>
        <v/>
      </c>
      <c r="DB16" s="37">
        <f t="shared" ca="1" si="145"/>
        <v>1</v>
      </c>
      <c r="DC16" s="37">
        <f t="shared" ca="1" si="146"/>
        <v>2</v>
      </c>
      <c r="DD16" s="37" t="str">
        <f t="shared" ca="1" si="147"/>
        <v/>
      </c>
      <c r="DE16" s="37" t="str">
        <f t="shared" ca="1" si="148"/>
        <v/>
      </c>
      <c r="DF16" s="37" t="str">
        <f t="shared" ca="1" si="149"/>
        <v/>
      </c>
      <c r="DG16" s="37">
        <f t="shared" ca="1" si="150"/>
        <v>1</v>
      </c>
      <c r="DH16" s="37" t="str">
        <f t="shared" ca="1" si="151"/>
        <v/>
      </c>
      <c r="DI16" s="37" t="str">
        <f t="shared" ca="1" si="152"/>
        <v/>
      </c>
      <c r="DJ16" s="37">
        <f t="shared" ca="1" si="153"/>
        <v>1</v>
      </c>
      <c r="DK16" s="37">
        <f t="shared" ca="1" si="154"/>
        <v>2</v>
      </c>
      <c r="DL16" s="37">
        <f t="shared" ca="1" si="155"/>
        <v>3</v>
      </c>
      <c r="DM16" s="37" t="str">
        <f t="shared" ca="1" si="156"/>
        <v/>
      </c>
      <c r="DN16" s="37" t="str">
        <f t="shared" ca="1" si="157"/>
        <v/>
      </c>
      <c r="DO16" s="37" t="str">
        <f t="shared" ca="1" si="158"/>
        <v/>
      </c>
      <c r="DP16" s="37" t="str">
        <f t="shared" ca="1" si="159"/>
        <v/>
      </c>
      <c r="DQ16" s="37" t="str">
        <f t="shared" ca="1" si="160"/>
        <v/>
      </c>
      <c r="DR16" s="37" t="str">
        <f t="shared" ca="1" si="161"/>
        <v/>
      </c>
      <c r="DS16" s="37" t="str">
        <f t="shared" ca="1" si="162"/>
        <v/>
      </c>
      <c r="DT16" s="37" t="str">
        <f t="shared" ca="1" si="163"/>
        <v/>
      </c>
      <c r="DU16" s="38" t="str">
        <f t="shared" ca="1" si="164"/>
        <v/>
      </c>
      <c r="DW16" s="12">
        <f t="shared" ca="1" si="165"/>
        <v>12</v>
      </c>
      <c r="DX16" s="123">
        <f t="shared" ca="1" si="166"/>
        <v>0.41</v>
      </c>
      <c r="DY16" s="12" t="str">
        <f t="shared" ca="1" si="167"/>
        <v>✓</v>
      </c>
      <c r="EA16" s="36" t="str">
        <f t="shared" si="168"/>
        <v/>
      </c>
      <c r="EB16" s="37" t="str">
        <f t="shared" si="169"/>
        <v/>
      </c>
      <c r="EC16" s="37" t="str">
        <f t="shared" si="170"/>
        <v/>
      </c>
      <c r="ED16" s="37" t="str">
        <f t="shared" si="171"/>
        <v/>
      </c>
      <c r="EE16" s="37" t="str">
        <f t="shared" si="172"/>
        <v/>
      </c>
      <c r="EF16" s="37" t="str">
        <f t="shared" si="173"/>
        <v/>
      </c>
      <c r="EG16" s="37" t="str">
        <f t="shared" si="174"/>
        <v/>
      </c>
      <c r="EH16" s="37" t="str">
        <f t="shared" si="175"/>
        <v/>
      </c>
      <c r="EI16" s="37" t="str">
        <f t="shared" si="176"/>
        <v/>
      </c>
      <c r="EJ16" s="37" t="str">
        <f t="shared" si="177"/>
        <v/>
      </c>
      <c r="EK16" s="37" t="str">
        <f t="shared" si="178"/>
        <v/>
      </c>
      <c r="EL16" s="37" t="str">
        <f t="shared" si="179"/>
        <v/>
      </c>
      <c r="EM16" s="37" t="str">
        <f t="shared" si="180"/>
        <v>Apr 2019</v>
      </c>
      <c r="EN16" s="37" t="str">
        <f t="shared" si="181"/>
        <v/>
      </c>
      <c r="EO16" s="37" t="str">
        <f t="shared" si="182"/>
        <v>Apr 2019</v>
      </c>
      <c r="EP16" s="37" t="str">
        <f t="shared" si="183"/>
        <v/>
      </c>
      <c r="EQ16" s="37" t="str">
        <f t="shared" si="184"/>
        <v/>
      </c>
      <c r="ER16" s="37" t="str">
        <f t="shared" si="185"/>
        <v>May 2019</v>
      </c>
      <c r="ES16" s="37" t="str">
        <f t="shared" si="186"/>
        <v>May 2019</v>
      </c>
      <c r="ET16" s="37" t="str">
        <f t="shared" si="187"/>
        <v>May 2019</v>
      </c>
      <c r="EU16" s="37" t="str">
        <f t="shared" si="188"/>
        <v/>
      </c>
      <c r="EV16" s="37" t="str">
        <f t="shared" si="189"/>
        <v>Jun 2019</v>
      </c>
      <c r="EW16" s="37" t="str">
        <f t="shared" si="190"/>
        <v>Jun 2019</v>
      </c>
      <c r="EX16" s="37" t="str">
        <f t="shared" si="191"/>
        <v/>
      </c>
      <c r="EY16" s="37" t="str">
        <f t="shared" si="192"/>
        <v/>
      </c>
      <c r="EZ16" s="37" t="str">
        <f t="shared" si="193"/>
        <v/>
      </c>
      <c r="FA16" s="37" t="str">
        <f t="shared" si="194"/>
        <v>Jul 2019</v>
      </c>
      <c r="FB16" s="37" t="str">
        <f t="shared" si="195"/>
        <v>Jul 2019</v>
      </c>
      <c r="FC16" s="37" t="str">
        <f t="shared" si="196"/>
        <v/>
      </c>
      <c r="FD16" s="37" t="str">
        <f t="shared" si="197"/>
        <v>Jul 2019</v>
      </c>
      <c r="FE16" s="37" t="str">
        <f t="shared" si="198"/>
        <v/>
      </c>
      <c r="FF16" s="37" t="str">
        <f t="shared" si="199"/>
        <v/>
      </c>
      <c r="FG16" s="37" t="str">
        <f t="shared" si="200"/>
        <v/>
      </c>
      <c r="FH16" s="37" t="str">
        <f t="shared" si="201"/>
        <v>Aug 2019</v>
      </c>
      <c r="FI16" s="37" t="str">
        <f t="shared" si="202"/>
        <v/>
      </c>
      <c r="FJ16" s="37" t="str">
        <f t="shared" si="203"/>
        <v/>
      </c>
      <c r="FK16" s="37" t="str">
        <f t="shared" si="204"/>
        <v>Sep 2019</v>
      </c>
      <c r="FL16" s="37" t="str">
        <f t="shared" si="205"/>
        <v>Sep 2019</v>
      </c>
      <c r="FM16" s="37" t="str">
        <f t="shared" si="206"/>
        <v>Oct 2019</v>
      </c>
      <c r="FN16" s="37" t="str">
        <f t="shared" si="207"/>
        <v/>
      </c>
      <c r="FO16" s="37" t="str">
        <f t="shared" si="208"/>
        <v>Oct 2019</v>
      </c>
      <c r="FP16" s="37" t="str">
        <f t="shared" si="209"/>
        <v>Oct 2019</v>
      </c>
      <c r="FQ16" s="37" t="str">
        <f t="shared" si="210"/>
        <v/>
      </c>
      <c r="FR16" s="37" t="str">
        <f t="shared" si="211"/>
        <v/>
      </c>
      <c r="FS16" s="37" t="str">
        <f t="shared" si="212"/>
        <v/>
      </c>
      <c r="FT16" s="37" t="str">
        <f t="shared" si="213"/>
        <v>Nov 2019</v>
      </c>
      <c r="FU16" s="37" t="str">
        <f t="shared" si="214"/>
        <v>Nov 2019</v>
      </c>
      <c r="FV16" s="37" t="str">
        <f t="shared" si="215"/>
        <v/>
      </c>
      <c r="FW16" s="37" t="str">
        <f t="shared" si="216"/>
        <v>Dec 2019</v>
      </c>
      <c r="FX16" s="37" t="str">
        <f t="shared" si="217"/>
        <v/>
      </c>
      <c r="FY16" s="37" t="str">
        <f t="shared" si="218"/>
        <v/>
      </c>
      <c r="FZ16" s="37" t="str">
        <f t="shared" si="219"/>
        <v/>
      </c>
      <c r="GA16" s="37" t="str">
        <f t="shared" si="220"/>
        <v/>
      </c>
      <c r="GB16" s="38" t="str">
        <f t="shared" si="221"/>
        <v/>
      </c>
      <c r="GD16" s="103" t="str">
        <f t="shared" ca="1" si="222"/>
        <v>Jan 2019</v>
      </c>
      <c r="GE16" s="104" t="str">
        <f t="shared" ca="1" si="223"/>
        <v>Jan 2019</v>
      </c>
      <c r="GF16" s="104" t="str">
        <f t="shared" ca="1" si="224"/>
        <v>Jan 2019</v>
      </c>
      <c r="GG16" s="104" t="str">
        <f t="shared" ca="1" si="225"/>
        <v>Jan 2019</v>
      </c>
      <c r="GH16" s="104" t="str">
        <f t="shared" ca="1" si="226"/>
        <v>Feb 2019</v>
      </c>
      <c r="GI16" s="104" t="str">
        <f t="shared" ca="1" si="227"/>
        <v>Feb 2019</v>
      </c>
      <c r="GJ16" s="104" t="str">
        <f t="shared" ca="1" si="228"/>
        <v>Feb 2019</v>
      </c>
      <c r="GK16" s="104" t="str">
        <f t="shared" ca="1" si="229"/>
        <v>Feb 2019</v>
      </c>
      <c r="GL16" s="104" t="str">
        <f t="shared" ca="1" si="230"/>
        <v>Mar 2019</v>
      </c>
      <c r="GM16" s="104" t="str">
        <f t="shared" ca="1" si="231"/>
        <v>Mar 2019</v>
      </c>
      <c r="GN16" s="104" t="str">
        <f t="shared" ca="1" si="232"/>
        <v>Mar 2019</v>
      </c>
      <c r="GO16" s="104" t="str">
        <f t="shared" ca="1" si="233"/>
        <v>Mar 2019</v>
      </c>
      <c r="GP16" s="104" t="str">
        <f t="shared" ca="1" si="234"/>
        <v>Apr 2019</v>
      </c>
      <c r="GQ16" s="104" t="str">
        <f t="shared" ca="1" si="235"/>
        <v>Apr 2019</v>
      </c>
      <c r="GR16" s="104" t="str">
        <f t="shared" ca="1" si="236"/>
        <v>Apr 2019</v>
      </c>
      <c r="GS16" s="104" t="str">
        <f t="shared" ca="1" si="237"/>
        <v>Apr 2019</v>
      </c>
      <c r="GT16" s="104" t="str">
        <f t="shared" ca="1" si="238"/>
        <v>Apr 2019</v>
      </c>
      <c r="GU16" s="104" t="str">
        <f t="shared" ca="1" si="239"/>
        <v>May 2019</v>
      </c>
      <c r="GV16" s="104" t="str">
        <f t="shared" ca="1" si="240"/>
        <v>May 2019</v>
      </c>
      <c r="GW16" s="104" t="str">
        <f t="shared" ca="1" si="241"/>
        <v>May 2019</v>
      </c>
      <c r="GX16" s="104" t="str">
        <f t="shared" ca="1" si="242"/>
        <v>May 2019</v>
      </c>
      <c r="GY16" s="104" t="str">
        <f t="shared" ca="1" si="243"/>
        <v>Jun 2019</v>
      </c>
      <c r="GZ16" s="104" t="str">
        <f t="shared" ca="1" si="244"/>
        <v>Jun 2019</v>
      </c>
      <c r="HA16" s="104" t="str">
        <f t="shared" ca="1" si="245"/>
        <v>Jun 2019</v>
      </c>
      <c r="HB16" s="104" t="str">
        <f t="shared" ca="1" si="246"/>
        <v>Jun 2019</v>
      </c>
      <c r="HC16" s="104" t="str">
        <f t="shared" ca="1" si="247"/>
        <v>Jul 2019</v>
      </c>
      <c r="HD16" s="104" t="str">
        <f t="shared" ca="1" si="248"/>
        <v>Jul 2019</v>
      </c>
      <c r="HE16" s="104" t="str">
        <f t="shared" ca="1" si="249"/>
        <v>Jul 2019</v>
      </c>
      <c r="HF16" s="104" t="str">
        <f t="shared" ca="1" si="250"/>
        <v>Jul 2019</v>
      </c>
      <c r="HG16" s="104" t="str">
        <f t="shared" ca="1" si="251"/>
        <v>Jul 2019</v>
      </c>
      <c r="HH16" s="104" t="str">
        <f t="shared" ca="1" si="252"/>
        <v>Aug 2019</v>
      </c>
      <c r="HI16" s="104" t="str">
        <f t="shared" ca="1" si="253"/>
        <v>Aug 2019</v>
      </c>
      <c r="HJ16" s="104" t="str">
        <f t="shared" ca="1" si="254"/>
        <v>Aug 2019</v>
      </c>
      <c r="HK16" s="104" t="str">
        <f t="shared" ca="1" si="255"/>
        <v>Aug 2019</v>
      </c>
      <c r="HL16" s="104" t="str">
        <f t="shared" ca="1" si="256"/>
        <v>Sep 2019</v>
      </c>
      <c r="HM16" s="104" t="str">
        <f t="shared" ca="1" si="257"/>
        <v>Sep 2019</v>
      </c>
      <c r="HN16" s="104" t="str">
        <f t="shared" ca="1" si="258"/>
        <v>Sep 2019</v>
      </c>
      <c r="HO16" s="104" t="str">
        <f t="shared" ca="1" si="259"/>
        <v>Sep 2019</v>
      </c>
      <c r="HP16" s="104" t="str">
        <f t="shared" ca="1" si="260"/>
        <v>Oct 2019</v>
      </c>
      <c r="HQ16" s="104" t="str">
        <f t="shared" ca="1" si="261"/>
        <v>Oct 2019</v>
      </c>
      <c r="HR16" s="104" t="str">
        <f t="shared" ca="1" si="262"/>
        <v>Oct 2019</v>
      </c>
      <c r="HS16" s="104" t="str">
        <f t="shared" ca="1" si="263"/>
        <v>Oct 2019</v>
      </c>
      <c r="HT16" s="104" t="str">
        <f t="shared" ca="1" si="264"/>
        <v>Oct 2019</v>
      </c>
      <c r="HU16" s="104" t="str">
        <f t="shared" ca="1" si="265"/>
        <v>Nov 2019</v>
      </c>
      <c r="HV16" s="104" t="str">
        <f t="shared" ca="1" si="266"/>
        <v>Nov 2019</v>
      </c>
      <c r="HW16" s="104" t="str">
        <f t="shared" ca="1" si="267"/>
        <v>Nov 2019</v>
      </c>
      <c r="HX16" s="104" t="str">
        <f t="shared" ca="1" si="268"/>
        <v/>
      </c>
      <c r="HY16" s="104" t="str">
        <f t="shared" ca="1" si="269"/>
        <v/>
      </c>
      <c r="HZ16" s="104" t="str">
        <f t="shared" ca="1" si="270"/>
        <v/>
      </c>
      <c r="IA16" s="104" t="str">
        <f t="shared" ca="1" si="271"/>
        <v/>
      </c>
      <c r="IB16" s="104" t="str">
        <f t="shared" ca="1" si="272"/>
        <v/>
      </c>
      <c r="IC16" s="104" t="str">
        <f t="shared" ca="1" si="273"/>
        <v/>
      </c>
      <c r="ID16" s="104" t="str">
        <f t="shared" ca="1" si="274"/>
        <v/>
      </c>
      <c r="IE16" s="105" t="str">
        <f t="shared" ca="1" si="275"/>
        <v/>
      </c>
      <c r="IG16" s="103">
        <f t="shared" si="276"/>
        <v>0</v>
      </c>
      <c r="IH16" s="104">
        <f t="shared" si="47"/>
        <v>0</v>
      </c>
      <c r="II16" s="104">
        <f t="shared" si="47"/>
        <v>0</v>
      </c>
      <c r="IJ16" s="104">
        <f t="shared" si="47"/>
        <v>2</v>
      </c>
      <c r="IK16" s="104">
        <f t="shared" si="47"/>
        <v>3</v>
      </c>
      <c r="IL16" s="104">
        <f t="shared" si="47"/>
        <v>2</v>
      </c>
      <c r="IM16" s="104">
        <f t="shared" si="47"/>
        <v>3</v>
      </c>
      <c r="IN16" s="104">
        <f t="shared" si="47"/>
        <v>1</v>
      </c>
      <c r="IO16" s="104">
        <f t="shared" si="47"/>
        <v>2</v>
      </c>
      <c r="IP16" s="104">
        <f t="shared" si="47"/>
        <v>3</v>
      </c>
      <c r="IQ16" s="104">
        <f t="shared" si="47"/>
        <v>2</v>
      </c>
      <c r="IR16" s="105">
        <f t="shared" si="47"/>
        <v>1</v>
      </c>
      <c r="IT16" s="103">
        <f t="shared" ca="1" si="277"/>
        <v>4</v>
      </c>
      <c r="IU16" s="104">
        <f t="shared" ca="1" si="278"/>
        <v>4</v>
      </c>
      <c r="IV16" s="104">
        <f t="shared" ca="1" si="279"/>
        <v>4</v>
      </c>
      <c r="IW16" s="104">
        <f t="shared" ca="1" si="280"/>
        <v>3</v>
      </c>
      <c r="IX16" s="104">
        <f t="shared" ca="1" si="281"/>
        <v>1</v>
      </c>
      <c r="IY16" s="104">
        <f t="shared" ca="1" si="282"/>
        <v>2</v>
      </c>
      <c r="IZ16" s="104">
        <f t="shared" ca="1" si="283"/>
        <v>2</v>
      </c>
      <c r="JA16" s="104">
        <f t="shared" ca="1" si="284"/>
        <v>3</v>
      </c>
      <c r="JB16" s="104">
        <f t="shared" ca="1" si="285"/>
        <v>2</v>
      </c>
      <c r="JC16" s="104">
        <f t="shared" ca="1" si="286"/>
        <v>2</v>
      </c>
      <c r="JD16" s="104">
        <f t="shared" ca="1" si="287"/>
        <v>1</v>
      </c>
      <c r="JE16" s="105">
        <f t="shared" ca="1" si="288"/>
        <v>-1</v>
      </c>
      <c r="JG16" s="36">
        <f t="shared" ca="1" si="289"/>
        <v>0</v>
      </c>
      <c r="JH16" s="37">
        <f t="shared" ca="1" si="290"/>
        <v>0</v>
      </c>
      <c r="JI16" s="37">
        <f t="shared" ca="1" si="291"/>
        <v>0</v>
      </c>
      <c r="JJ16" s="37">
        <f t="shared" ca="1" si="292"/>
        <v>2</v>
      </c>
      <c r="JK16" s="37">
        <f t="shared" ca="1" si="293"/>
        <v>3</v>
      </c>
      <c r="JL16" s="37">
        <f t="shared" ca="1" si="294"/>
        <v>2</v>
      </c>
      <c r="JM16" s="37">
        <f t="shared" ca="1" si="295"/>
        <v>3</v>
      </c>
      <c r="JN16" s="37">
        <f t="shared" ca="1" si="296"/>
        <v>1</v>
      </c>
      <c r="JO16" s="37">
        <f t="shared" ca="1" si="297"/>
        <v>2</v>
      </c>
      <c r="JP16" s="37">
        <f t="shared" ca="1" si="298"/>
        <v>3</v>
      </c>
      <c r="JQ16" s="37" t="str">
        <f t="shared" ca="1" si="299"/>
        <v/>
      </c>
      <c r="JR16" s="38" t="str">
        <f t="shared" ca="1" si="300"/>
        <v/>
      </c>
      <c r="JT16" s="36" t="str">
        <f ca="1">IF(JG16="", "", IF(JG16&gt;='Intro &amp; Setup'!$S$96, $BR$4, $BR$5))</f>
        <v>✓</v>
      </c>
      <c r="JU16" s="37" t="str">
        <f ca="1">IF(JH16="", "", IF(JH16&gt;='Intro &amp; Setup'!$S$96, $BR$4, $BR$5))</f>
        <v>✓</v>
      </c>
      <c r="JV16" s="37" t="str">
        <f ca="1">IF(JI16="", "", IF(JI16&gt;='Intro &amp; Setup'!$S$96, $BR$4, $BR$5))</f>
        <v>✓</v>
      </c>
      <c r="JW16" s="37" t="str">
        <f ca="1">IF(JJ16="", "", IF(JJ16&gt;='Intro &amp; Setup'!$S$96, $BR$4, $BR$5))</f>
        <v>✓</v>
      </c>
      <c r="JX16" s="37" t="str">
        <f ca="1">IF(JK16="", "", IF(JK16&gt;='Intro &amp; Setup'!$S$96, $BR$4, $BR$5))</f>
        <v>✓</v>
      </c>
      <c r="JY16" s="37" t="str">
        <f ca="1">IF(JL16="", "", IF(JL16&gt;='Intro &amp; Setup'!$S$96, $BR$4, $BR$5))</f>
        <v>✓</v>
      </c>
      <c r="JZ16" s="37" t="str">
        <f ca="1">IF(JM16="", "", IF(JM16&gt;='Intro &amp; Setup'!$S$96, $BR$4, $BR$5))</f>
        <v>✓</v>
      </c>
      <c r="KA16" s="37" t="str">
        <f ca="1">IF(JN16="", "", IF(JN16&gt;='Intro &amp; Setup'!$S$96, $BR$4, $BR$5))</f>
        <v>✓</v>
      </c>
      <c r="KB16" s="37" t="str">
        <f ca="1">IF(JO16="", "", IF(JO16&gt;='Intro &amp; Setup'!$S$96, $BR$4, $BR$5))</f>
        <v>✓</v>
      </c>
      <c r="KC16" s="37" t="str">
        <f ca="1">IF(JP16="", "", IF(JP16&gt;='Intro &amp; Setup'!$S$96, $BR$4, $BR$5))</f>
        <v>✓</v>
      </c>
      <c r="KD16" s="37" t="str">
        <f ca="1">IF(JQ16="", "", IF(JQ16&gt;='Intro &amp; Setup'!$S$96, $BR$4, $BR$5))</f>
        <v/>
      </c>
      <c r="KE16" s="38" t="str">
        <f ca="1">IF(JR16="", "", IF(JR16&gt;='Intro &amp; Setup'!$S$96, $BR$4, $BR$5))</f>
        <v/>
      </c>
      <c r="KG16" s="36">
        <f t="shared" si="301"/>
        <v>0</v>
      </c>
      <c r="KH16" s="37">
        <f t="shared" si="50"/>
        <v>0</v>
      </c>
      <c r="KI16" s="37">
        <f t="shared" si="50"/>
        <v>0</v>
      </c>
      <c r="KJ16" s="37">
        <f t="shared" si="50"/>
        <v>2</v>
      </c>
      <c r="KK16" s="37">
        <f t="shared" si="50"/>
        <v>3</v>
      </c>
      <c r="KL16" s="37">
        <f t="shared" si="50"/>
        <v>2</v>
      </c>
      <c r="KM16" s="37">
        <f t="shared" si="50"/>
        <v>3</v>
      </c>
      <c r="KN16" s="37">
        <f t="shared" si="50"/>
        <v>1</v>
      </c>
      <c r="KO16" s="37">
        <f t="shared" si="50"/>
        <v>2</v>
      </c>
      <c r="KP16" s="37">
        <f t="shared" si="50"/>
        <v>3</v>
      </c>
      <c r="KQ16" s="37">
        <f t="shared" si="50"/>
        <v>2</v>
      </c>
      <c r="KR16" s="38">
        <f t="shared" si="50"/>
        <v>1</v>
      </c>
      <c r="KT16" s="36" t="b">
        <f t="shared" si="302"/>
        <v>1</v>
      </c>
      <c r="KU16" s="37" t="b">
        <f t="shared" si="303"/>
        <v>1</v>
      </c>
      <c r="KV16" s="37" t="b">
        <f t="shared" si="304"/>
        <v>1</v>
      </c>
      <c r="KW16" s="37" t="b">
        <f t="shared" si="305"/>
        <v>1</v>
      </c>
      <c r="KX16" s="37" t="b">
        <f t="shared" si="306"/>
        <v>1</v>
      </c>
      <c r="KY16" s="37" t="b">
        <f t="shared" si="307"/>
        <v>1</v>
      </c>
      <c r="KZ16" s="37" t="b">
        <f t="shared" si="308"/>
        <v>1</v>
      </c>
      <c r="LA16" s="37" t="b">
        <f t="shared" si="309"/>
        <v>1</v>
      </c>
      <c r="LB16" s="37" t="b">
        <f t="shared" si="310"/>
        <v>1</v>
      </c>
      <c r="LC16" s="37" t="b">
        <f t="shared" si="311"/>
        <v>1</v>
      </c>
      <c r="LD16" s="37" t="b">
        <f t="shared" si="312"/>
        <v>1</v>
      </c>
      <c r="LE16" s="38" t="b">
        <f t="shared" si="313"/>
        <v>1</v>
      </c>
      <c r="LG16" s="116">
        <f t="shared" ca="1" si="52"/>
        <v>1</v>
      </c>
      <c r="LH16" s="117">
        <f t="shared" ca="1" si="53"/>
        <v>1</v>
      </c>
      <c r="LI16" s="117">
        <f t="shared" ca="1" si="54"/>
        <v>1</v>
      </c>
      <c r="LJ16" s="117">
        <f t="shared" ca="1" si="55"/>
        <v>1</v>
      </c>
      <c r="LK16" s="117">
        <f t="shared" ca="1" si="56"/>
        <v>1</v>
      </c>
      <c r="LL16" s="117">
        <f t="shared" ca="1" si="57"/>
        <v>1</v>
      </c>
      <c r="LM16" s="117">
        <f t="shared" ca="1" si="58"/>
        <v>1</v>
      </c>
      <c r="LN16" s="117">
        <f t="shared" ca="1" si="59"/>
        <v>1</v>
      </c>
      <c r="LO16" s="117">
        <f t="shared" ca="1" si="60"/>
        <v>1</v>
      </c>
      <c r="LP16" s="117">
        <f t="shared" ca="1" si="61"/>
        <v>1</v>
      </c>
      <c r="LQ16" s="117">
        <f t="shared" ca="1" si="62"/>
        <v>1</v>
      </c>
      <c r="LR16" s="117">
        <f t="shared" ca="1" si="63"/>
        <v>1</v>
      </c>
      <c r="LS16" s="117">
        <f t="shared" ca="1" si="64"/>
        <v>1</v>
      </c>
      <c r="LT16" s="117">
        <f t="shared" ca="1" si="65"/>
        <v>1</v>
      </c>
      <c r="LU16" s="117">
        <f t="shared" ca="1" si="66"/>
        <v>1</v>
      </c>
      <c r="LV16" s="117">
        <f t="shared" ca="1" si="67"/>
        <v>1</v>
      </c>
      <c r="LW16" s="117">
        <f t="shared" ca="1" si="68"/>
        <v>1</v>
      </c>
      <c r="LX16" s="117">
        <f t="shared" ca="1" si="69"/>
        <v>1</v>
      </c>
      <c r="LY16" s="117">
        <f t="shared" ca="1" si="70"/>
        <v>1</v>
      </c>
      <c r="LZ16" s="117">
        <f t="shared" ca="1" si="71"/>
        <v>1</v>
      </c>
      <c r="MA16" s="117">
        <f t="shared" ca="1" si="72"/>
        <v>1</v>
      </c>
      <c r="MB16" s="117">
        <f t="shared" ca="1" si="73"/>
        <v>1</v>
      </c>
      <c r="MC16" s="117">
        <f t="shared" ca="1" si="74"/>
        <v>1</v>
      </c>
      <c r="MD16" s="117">
        <f t="shared" ca="1" si="75"/>
        <v>1</v>
      </c>
      <c r="ME16" s="117">
        <f t="shared" ca="1" si="76"/>
        <v>1</v>
      </c>
      <c r="MF16" s="117">
        <f t="shared" ca="1" si="77"/>
        <v>1</v>
      </c>
      <c r="MG16" s="117">
        <f t="shared" ca="1" si="78"/>
        <v>1</v>
      </c>
      <c r="MH16" s="117">
        <f t="shared" ca="1" si="79"/>
        <v>1</v>
      </c>
      <c r="MI16" s="117">
        <f t="shared" ca="1" si="80"/>
        <v>1</v>
      </c>
      <c r="MJ16" s="117">
        <f t="shared" ca="1" si="81"/>
        <v>1</v>
      </c>
      <c r="MK16" s="117">
        <f t="shared" ca="1" si="82"/>
        <v>1</v>
      </c>
      <c r="ML16" s="117">
        <f t="shared" ca="1" si="83"/>
        <v>1</v>
      </c>
      <c r="MM16" s="117">
        <f t="shared" ca="1" si="84"/>
        <v>1</v>
      </c>
      <c r="MN16" s="117">
        <f t="shared" ca="1" si="85"/>
        <v>1</v>
      </c>
      <c r="MO16" s="117">
        <f t="shared" ca="1" si="86"/>
        <v>1</v>
      </c>
      <c r="MP16" s="117">
        <f t="shared" ca="1" si="87"/>
        <v>1</v>
      </c>
      <c r="MQ16" s="117">
        <f t="shared" ca="1" si="88"/>
        <v>1</v>
      </c>
      <c r="MR16" s="117">
        <f t="shared" ca="1" si="89"/>
        <v>1</v>
      </c>
      <c r="MS16" s="117">
        <f t="shared" ca="1" si="90"/>
        <v>1</v>
      </c>
      <c r="MT16" s="117">
        <f t="shared" ca="1" si="91"/>
        <v>1</v>
      </c>
      <c r="MU16" s="117">
        <f t="shared" ca="1" si="92"/>
        <v>1</v>
      </c>
      <c r="MV16" s="117">
        <f t="shared" ca="1" si="93"/>
        <v>1</v>
      </c>
      <c r="MW16" s="117">
        <f t="shared" ca="1" si="94"/>
        <v>1</v>
      </c>
      <c r="MX16" s="117">
        <f t="shared" ca="1" si="95"/>
        <v>1</v>
      </c>
      <c r="MY16" s="117">
        <f t="shared" ca="1" si="96"/>
        <v>1</v>
      </c>
      <c r="MZ16" s="117">
        <f t="shared" ca="1" si="97"/>
        <v>1</v>
      </c>
      <c r="NA16" s="117">
        <f t="shared" ca="1" si="98"/>
        <v>0</v>
      </c>
      <c r="NB16" s="117">
        <f t="shared" ca="1" si="99"/>
        <v>0</v>
      </c>
      <c r="NC16" s="117">
        <f t="shared" ca="1" si="100"/>
        <v>0</v>
      </c>
      <c r="ND16" s="117">
        <f t="shared" ca="1" si="101"/>
        <v>0</v>
      </c>
      <c r="NE16" s="117">
        <f t="shared" ca="1" si="102"/>
        <v>0</v>
      </c>
      <c r="NF16" s="117">
        <f t="shared" ca="1" si="103"/>
        <v>0</v>
      </c>
      <c r="NG16" s="117">
        <f t="shared" ca="1" si="104"/>
        <v>0</v>
      </c>
      <c r="NH16" s="118">
        <f t="shared" ca="1" si="105"/>
        <v>0</v>
      </c>
      <c r="NJ16" s="12">
        <f t="shared" si="314"/>
        <v>19</v>
      </c>
      <c r="NK16" s="108">
        <f t="shared" ca="1" si="315"/>
        <v>0.41</v>
      </c>
      <c r="NM16" s="141">
        <f>IF(NJ16="", "", COUNTIF(NJ$11:NJ$260, "&gt;"&amp;NJ16)+1+COUNTIF(NJ$11:NJ16, NJ16)-1)</f>
        <v>7</v>
      </c>
      <c r="NN16" s="143">
        <f ca="1">IF(NK16="", "", COUNTIF(NK$11:NK$260, "&gt;"&amp;NK16)+1+COUNTIF(NK$11:NK16, NK16)-1)</f>
        <v>7</v>
      </c>
      <c r="NO16" s="142">
        <f>IF(NJ16="", "", COUNTIF(NJ$11:NJ$260, "&lt;"&amp;NJ16)+1+COUNTIF(NJ$11:NJ16, NJ16)-1)</f>
        <v>4</v>
      </c>
      <c r="NP16" s="143">
        <f ca="1">IF(NK16="", "", COUNTIF(NK$11:NK$260, "&lt;"&amp;NK16)+1+COUNTIF(NK$11:NK16, NK16)-1)</f>
        <v>4</v>
      </c>
      <c r="NR16" s="116">
        <f t="shared" si="316"/>
        <v>0</v>
      </c>
      <c r="NS16" s="117">
        <f t="shared" si="317"/>
        <v>0</v>
      </c>
      <c r="NT16" s="117">
        <f t="shared" si="318"/>
        <v>0</v>
      </c>
      <c r="NU16" s="117">
        <f t="shared" si="319"/>
        <v>0</v>
      </c>
      <c r="NV16" s="117">
        <f t="shared" si="320"/>
        <v>0</v>
      </c>
      <c r="NW16" s="117">
        <f t="shared" si="321"/>
        <v>0</v>
      </c>
      <c r="NX16" s="117">
        <f t="shared" si="322"/>
        <v>0</v>
      </c>
      <c r="NY16" s="117">
        <f t="shared" si="323"/>
        <v>0</v>
      </c>
      <c r="NZ16" s="117">
        <f t="shared" si="324"/>
        <v>0</v>
      </c>
      <c r="OA16" s="117">
        <f t="shared" si="325"/>
        <v>0</v>
      </c>
      <c r="OB16" s="117">
        <f t="shared" si="326"/>
        <v>0</v>
      </c>
      <c r="OC16" s="117">
        <f t="shared" si="327"/>
        <v>0</v>
      </c>
      <c r="OD16" s="117">
        <f t="shared" si="328"/>
        <v>1</v>
      </c>
      <c r="OE16" s="117">
        <f t="shared" si="329"/>
        <v>0</v>
      </c>
      <c r="OF16" s="117">
        <f t="shared" si="330"/>
        <v>1</v>
      </c>
      <c r="OG16" s="117">
        <f t="shared" si="331"/>
        <v>0</v>
      </c>
      <c r="OH16" s="117">
        <f t="shared" si="332"/>
        <v>0</v>
      </c>
      <c r="OI16" s="117">
        <f t="shared" si="333"/>
        <v>1</v>
      </c>
      <c r="OJ16" s="117">
        <f t="shared" si="334"/>
        <v>1</v>
      </c>
      <c r="OK16" s="117">
        <f t="shared" si="335"/>
        <v>1</v>
      </c>
      <c r="OL16" s="117">
        <f t="shared" si="336"/>
        <v>0</v>
      </c>
      <c r="OM16" s="117">
        <f t="shared" si="337"/>
        <v>1</v>
      </c>
      <c r="ON16" s="117">
        <f t="shared" si="338"/>
        <v>1</v>
      </c>
      <c r="OO16" s="117">
        <f t="shared" si="339"/>
        <v>0</v>
      </c>
      <c r="OP16" s="117">
        <f t="shared" si="340"/>
        <v>0</v>
      </c>
      <c r="OQ16" s="117">
        <f t="shared" si="341"/>
        <v>0</v>
      </c>
      <c r="OR16" s="117">
        <f t="shared" si="342"/>
        <v>1</v>
      </c>
      <c r="OS16" s="117">
        <f t="shared" si="343"/>
        <v>1</v>
      </c>
      <c r="OT16" s="117">
        <f t="shared" si="344"/>
        <v>0</v>
      </c>
      <c r="OU16" s="117">
        <f t="shared" si="345"/>
        <v>1</v>
      </c>
      <c r="OV16" s="117">
        <f t="shared" si="346"/>
        <v>0</v>
      </c>
      <c r="OW16" s="117">
        <f t="shared" si="347"/>
        <v>0</v>
      </c>
      <c r="OX16" s="117">
        <f t="shared" si="348"/>
        <v>0</v>
      </c>
      <c r="OY16" s="117">
        <f t="shared" si="349"/>
        <v>1</v>
      </c>
      <c r="OZ16" s="117">
        <f t="shared" si="350"/>
        <v>0</v>
      </c>
      <c r="PA16" s="117">
        <f t="shared" si="351"/>
        <v>0</v>
      </c>
      <c r="PB16" s="117">
        <f t="shared" si="352"/>
        <v>1</v>
      </c>
      <c r="PC16" s="117">
        <f t="shared" si="353"/>
        <v>1</v>
      </c>
      <c r="PD16" s="117">
        <f t="shared" si="354"/>
        <v>1</v>
      </c>
      <c r="PE16" s="117">
        <f t="shared" si="355"/>
        <v>0</v>
      </c>
      <c r="PF16" s="117">
        <f t="shared" si="356"/>
        <v>1</v>
      </c>
      <c r="PG16" s="117">
        <f t="shared" si="357"/>
        <v>1</v>
      </c>
      <c r="PH16" s="117">
        <f t="shared" si="358"/>
        <v>0</v>
      </c>
      <c r="PI16" s="117">
        <f t="shared" si="359"/>
        <v>0</v>
      </c>
      <c r="PJ16" s="117">
        <f t="shared" si="360"/>
        <v>0</v>
      </c>
      <c r="PK16" s="117">
        <f t="shared" si="361"/>
        <v>1</v>
      </c>
      <c r="PL16" s="117">
        <f t="shared" si="362"/>
        <v>1</v>
      </c>
      <c r="PM16" s="117">
        <f t="shared" si="363"/>
        <v>0</v>
      </c>
      <c r="PN16" s="117">
        <f t="shared" si="364"/>
        <v>1</v>
      </c>
      <c r="PO16" s="117">
        <f t="shared" si="365"/>
        <v>0</v>
      </c>
      <c r="PP16" s="117">
        <f t="shared" si="366"/>
        <v>0</v>
      </c>
      <c r="PQ16" s="117">
        <f t="shared" si="367"/>
        <v>0</v>
      </c>
      <c r="PR16" s="117">
        <f t="shared" si="368"/>
        <v>0</v>
      </c>
      <c r="PS16" s="118">
        <f t="shared" si="369"/>
        <v>0</v>
      </c>
      <c r="PU16" s="180" t="str">
        <f t="shared" si="370"/>
        <v>Person 6</v>
      </c>
      <c r="PV16" s="181">
        <f t="shared" si="371"/>
        <v>43101</v>
      </c>
      <c r="PX16" s="12" t="str">
        <f t="shared" si="372"/>
        <v>✓</v>
      </c>
      <c r="PY16" s="106"/>
      <c r="PZ16" s="166" t="str">
        <f t="shared" si="373"/>
        <v/>
      </c>
      <c r="QA16" s="167" t="str">
        <f t="shared" si="374"/>
        <v/>
      </c>
      <c r="QB16" s="168" t="str">
        <f t="shared" si="375"/>
        <v/>
      </c>
      <c r="QD16" s="166">
        <f t="shared" si="376"/>
        <v>19</v>
      </c>
      <c r="QE16" s="168">
        <f t="shared" ca="1" si="377"/>
        <v>46</v>
      </c>
      <c r="QG16" s="108">
        <f t="shared" ca="1" si="378"/>
        <v>0.41</v>
      </c>
      <c r="QI16" s="12">
        <f t="shared" ca="1" si="379"/>
        <v>12</v>
      </c>
      <c r="QK16" s="12">
        <f t="shared" si="380"/>
        <v>6</v>
      </c>
      <c r="QL16" s="12">
        <f>IF($L16="", "", COUNTIF($QD$11:$QD$260, "&gt;"&amp;$QD16)+1+COUNTIF($QD$11:$QD16, $QD16)-1)</f>
        <v>7</v>
      </c>
      <c r="QM16" s="12">
        <f ca="1">IF($L16="", "", COUNTIF($QG$11:$QG$260, "&gt;"&amp;$QG16)+1+COUNTIF($QG$11:$QG16, $QG16)-1)</f>
        <v>7</v>
      </c>
      <c r="QO16" s="12">
        <v>6</v>
      </c>
      <c r="QQ16" s="12">
        <f t="shared" si="381"/>
        <v>6</v>
      </c>
    </row>
    <row r="17" spans="1:459" x14ac:dyDescent="0.25">
      <c r="A17" s="9"/>
      <c r="B17" s="3" t="str">
        <f>IF('Intro &amp; Setup'!$AR$92='Intro &amp; Setup'!$AZ$17, "", IF($L17="", "", IF($G17&lt;'Intro &amp; Setup'!$S$92, $BR$5, $BR$4)))</f>
        <v/>
      </c>
      <c r="C17" s="12" t="str">
        <f>IF('Intro &amp; Setup'!$AR$96='Intro &amp; Setup'!$AZ$17, "", IF($L17="", "", IF($DY17=$BR$5, $BR$5, $BR$4)))</f>
        <v/>
      </c>
      <c r="D17" s="7" t="str">
        <f>IF('Intro &amp; Setup'!$AR$100='Intro &amp; Setup'!$AZ$17, "", IF($L17="", "", IF($DW17&lt;='Intro &amp; Setup'!$S$100, $BR$4, $BR$5)))</f>
        <v/>
      </c>
      <c r="E17" s="9"/>
      <c r="F17" s="3">
        <f t="shared" si="108"/>
        <v>21</v>
      </c>
      <c r="G17" s="108">
        <f t="shared" ca="1" si="109"/>
        <v>0.46</v>
      </c>
      <c r="H17" s="9"/>
      <c r="I17" s="130" t="str">
        <f t="shared" si="28"/>
        <v>✓</v>
      </c>
      <c r="J17" s="154" t="str">
        <f t="shared" si="110"/>
        <v/>
      </c>
      <c r="K17" s="133"/>
      <c r="L17" s="82" t="s">
        <v>178</v>
      </c>
      <c r="M17" s="83">
        <v>43101</v>
      </c>
      <c r="N17" s="87"/>
      <c r="O17" s="88"/>
      <c r="P17" s="88" t="s">
        <v>52</v>
      </c>
      <c r="Q17" s="88"/>
      <c r="R17" s="88" t="s">
        <v>52</v>
      </c>
      <c r="S17" s="88"/>
      <c r="T17" s="88"/>
      <c r="U17" s="88" t="s">
        <v>52</v>
      </c>
      <c r="V17" s="88" t="s">
        <v>52</v>
      </c>
      <c r="W17" s="88" t="s">
        <v>52</v>
      </c>
      <c r="X17" s="88"/>
      <c r="Y17" s="88" t="s">
        <v>52</v>
      </c>
      <c r="Z17" s="88" t="s">
        <v>52</v>
      </c>
      <c r="AA17" s="88"/>
      <c r="AB17" s="88"/>
      <c r="AC17" s="88"/>
      <c r="AD17" s="88" t="s">
        <v>52</v>
      </c>
      <c r="AE17" s="88" t="s">
        <v>52</v>
      </c>
      <c r="AF17" s="88"/>
      <c r="AG17" s="88" t="s">
        <v>52</v>
      </c>
      <c r="AH17" s="88"/>
      <c r="AI17" s="88"/>
      <c r="AJ17" s="88" t="s">
        <v>52</v>
      </c>
      <c r="AK17" s="88"/>
      <c r="AL17" s="88"/>
      <c r="AM17" s="88" t="s">
        <v>52</v>
      </c>
      <c r="AN17" s="88"/>
      <c r="AO17" s="88"/>
      <c r="AP17" s="88" t="s">
        <v>52</v>
      </c>
      <c r="AQ17" s="88"/>
      <c r="AR17" s="88" t="s">
        <v>52</v>
      </c>
      <c r="AS17" s="88"/>
      <c r="AT17" s="88"/>
      <c r="AU17" s="88"/>
      <c r="AV17" s="88"/>
      <c r="AW17" s="88" t="s">
        <v>52</v>
      </c>
      <c r="AX17" s="88" t="s">
        <v>52</v>
      </c>
      <c r="AY17" s="88"/>
      <c r="AZ17" s="88" t="s">
        <v>52</v>
      </c>
      <c r="BA17" s="88"/>
      <c r="BB17" s="88"/>
      <c r="BC17" s="88" t="s">
        <v>52</v>
      </c>
      <c r="BD17" s="88"/>
      <c r="BE17" s="88"/>
      <c r="BF17" s="88" t="s">
        <v>52</v>
      </c>
      <c r="BG17" s="88"/>
      <c r="BH17" s="88"/>
      <c r="BI17" s="88" t="s">
        <v>52</v>
      </c>
      <c r="BJ17" s="88"/>
      <c r="BK17" s="88" t="s">
        <v>52</v>
      </c>
      <c r="BL17" s="88"/>
      <c r="BM17" s="88"/>
      <c r="BN17" s="88"/>
      <c r="BO17" s="89"/>
      <c r="BP17" s="9"/>
      <c r="BR17" s="90">
        <v>7</v>
      </c>
      <c r="BT17" s="36">
        <f t="shared" ca="1" si="111"/>
        <v>1</v>
      </c>
      <c r="BU17" s="37">
        <f t="shared" ca="1" si="112"/>
        <v>2</v>
      </c>
      <c r="BV17" s="37" t="str">
        <f t="shared" ca="1" si="113"/>
        <v/>
      </c>
      <c r="BW17" s="37">
        <f t="shared" ca="1" si="114"/>
        <v>1</v>
      </c>
      <c r="BX17" s="37" t="str">
        <f t="shared" ca="1" si="115"/>
        <v/>
      </c>
      <c r="BY17" s="37">
        <f t="shared" ca="1" si="116"/>
        <v>1</v>
      </c>
      <c r="BZ17" s="37">
        <f t="shared" ca="1" si="117"/>
        <v>2</v>
      </c>
      <c r="CA17" s="37" t="str">
        <f t="shared" ca="1" si="118"/>
        <v/>
      </c>
      <c r="CB17" s="37" t="str">
        <f t="shared" ca="1" si="119"/>
        <v/>
      </c>
      <c r="CC17" s="37" t="str">
        <f t="shared" ca="1" si="120"/>
        <v/>
      </c>
      <c r="CD17" s="37">
        <f t="shared" ca="1" si="121"/>
        <v>1</v>
      </c>
      <c r="CE17" s="37" t="str">
        <f t="shared" ca="1" si="122"/>
        <v/>
      </c>
      <c r="CF17" s="37" t="str">
        <f t="shared" ca="1" si="123"/>
        <v/>
      </c>
      <c r="CG17" s="37">
        <f t="shared" ca="1" si="124"/>
        <v>1</v>
      </c>
      <c r="CH17" s="37">
        <f t="shared" ca="1" si="125"/>
        <v>2</v>
      </c>
      <c r="CI17" s="37">
        <f t="shared" ca="1" si="126"/>
        <v>3</v>
      </c>
      <c r="CJ17" s="37" t="str">
        <f t="shared" ca="1" si="127"/>
        <v/>
      </c>
      <c r="CK17" s="37" t="str">
        <f t="shared" ca="1" si="128"/>
        <v/>
      </c>
      <c r="CL17" s="37">
        <f t="shared" ca="1" si="129"/>
        <v>1</v>
      </c>
      <c r="CM17" s="37" t="str">
        <f t="shared" ca="1" si="130"/>
        <v/>
      </c>
      <c r="CN17" s="37">
        <f t="shared" ca="1" si="131"/>
        <v>1</v>
      </c>
      <c r="CO17" s="37">
        <f t="shared" ca="1" si="132"/>
        <v>2</v>
      </c>
      <c r="CP17" s="37" t="str">
        <f t="shared" ca="1" si="133"/>
        <v/>
      </c>
      <c r="CQ17" s="37">
        <f t="shared" ca="1" si="134"/>
        <v>1</v>
      </c>
      <c r="CR17" s="37">
        <f t="shared" ca="1" si="135"/>
        <v>2</v>
      </c>
      <c r="CS17" s="37" t="str">
        <f t="shared" ca="1" si="136"/>
        <v/>
      </c>
      <c r="CT17" s="37">
        <f t="shared" ca="1" si="137"/>
        <v>1</v>
      </c>
      <c r="CU17" s="37">
        <f t="shared" ca="1" si="138"/>
        <v>2</v>
      </c>
      <c r="CV17" s="37" t="str">
        <f t="shared" ca="1" si="139"/>
        <v/>
      </c>
      <c r="CW17" s="37">
        <f t="shared" ca="1" si="140"/>
        <v>1</v>
      </c>
      <c r="CX17" s="37" t="str">
        <f t="shared" ca="1" si="141"/>
        <v/>
      </c>
      <c r="CY17" s="37">
        <f t="shared" ca="1" si="142"/>
        <v>1</v>
      </c>
      <c r="CZ17" s="37">
        <f t="shared" ca="1" si="143"/>
        <v>2</v>
      </c>
      <c r="DA17" s="37">
        <f t="shared" ca="1" si="144"/>
        <v>3</v>
      </c>
      <c r="DB17" s="37">
        <f t="shared" ca="1" si="145"/>
        <v>4</v>
      </c>
      <c r="DC17" s="37" t="str">
        <f t="shared" ca="1" si="146"/>
        <v/>
      </c>
      <c r="DD17" s="37" t="str">
        <f t="shared" ca="1" si="147"/>
        <v/>
      </c>
      <c r="DE17" s="37">
        <f t="shared" ca="1" si="148"/>
        <v>1</v>
      </c>
      <c r="DF17" s="37" t="str">
        <f t="shared" ca="1" si="149"/>
        <v/>
      </c>
      <c r="DG17" s="37">
        <f t="shared" ca="1" si="150"/>
        <v>1</v>
      </c>
      <c r="DH17" s="37">
        <f t="shared" ca="1" si="151"/>
        <v>2</v>
      </c>
      <c r="DI17" s="37" t="str">
        <f t="shared" ca="1" si="152"/>
        <v/>
      </c>
      <c r="DJ17" s="37">
        <f t="shared" ca="1" si="153"/>
        <v>1</v>
      </c>
      <c r="DK17" s="37">
        <f t="shared" ca="1" si="154"/>
        <v>2</v>
      </c>
      <c r="DL17" s="37" t="str">
        <f t="shared" ca="1" si="155"/>
        <v/>
      </c>
      <c r="DM17" s="37">
        <f t="shared" ca="1" si="156"/>
        <v>1</v>
      </c>
      <c r="DN17" s="37" t="str">
        <f t="shared" ca="1" si="157"/>
        <v/>
      </c>
      <c r="DO17" s="37" t="str">
        <f t="shared" ca="1" si="158"/>
        <v/>
      </c>
      <c r="DP17" s="37" t="str">
        <f t="shared" ca="1" si="159"/>
        <v/>
      </c>
      <c r="DQ17" s="37" t="str">
        <f t="shared" ca="1" si="160"/>
        <v/>
      </c>
      <c r="DR17" s="37" t="str">
        <f t="shared" ca="1" si="161"/>
        <v/>
      </c>
      <c r="DS17" s="37" t="str">
        <f t="shared" ca="1" si="162"/>
        <v/>
      </c>
      <c r="DT17" s="37" t="str">
        <f t="shared" ca="1" si="163"/>
        <v/>
      </c>
      <c r="DU17" s="38" t="str">
        <f t="shared" ca="1" si="164"/>
        <v/>
      </c>
      <c r="DW17" s="12">
        <f t="shared" ca="1" si="165"/>
        <v>4</v>
      </c>
      <c r="DX17" s="123">
        <f t="shared" ca="1" si="166"/>
        <v>0.46</v>
      </c>
      <c r="DY17" s="12" t="str">
        <f t="shared" ca="1" si="167"/>
        <v>✓</v>
      </c>
      <c r="EA17" s="36" t="str">
        <f t="shared" si="168"/>
        <v/>
      </c>
      <c r="EB17" s="37" t="str">
        <f t="shared" si="169"/>
        <v/>
      </c>
      <c r="EC17" s="37" t="str">
        <f t="shared" si="170"/>
        <v>Jan 2019</v>
      </c>
      <c r="ED17" s="37" t="str">
        <f t="shared" si="171"/>
        <v/>
      </c>
      <c r="EE17" s="37" t="str">
        <f t="shared" si="172"/>
        <v>Feb 2019</v>
      </c>
      <c r="EF17" s="37" t="str">
        <f t="shared" si="173"/>
        <v/>
      </c>
      <c r="EG17" s="37" t="str">
        <f t="shared" si="174"/>
        <v/>
      </c>
      <c r="EH17" s="37" t="str">
        <f t="shared" si="175"/>
        <v>Feb 2019</v>
      </c>
      <c r="EI17" s="37" t="str">
        <f t="shared" si="176"/>
        <v>Mar 2019</v>
      </c>
      <c r="EJ17" s="37" t="str">
        <f t="shared" si="177"/>
        <v>Mar 2019</v>
      </c>
      <c r="EK17" s="37" t="str">
        <f t="shared" si="178"/>
        <v/>
      </c>
      <c r="EL17" s="37" t="str">
        <f t="shared" si="179"/>
        <v>Mar 2019</v>
      </c>
      <c r="EM17" s="37" t="str">
        <f t="shared" si="180"/>
        <v>Apr 2019</v>
      </c>
      <c r="EN17" s="37" t="str">
        <f t="shared" si="181"/>
        <v/>
      </c>
      <c r="EO17" s="37" t="str">
        <f t="shared" si="182"/>
        <v/>
      </c>
      <c r="EP17" s="37" t="str">
        <f t="shared" si="183"/>
        <v/>
      </c>
      <c r="EQ17" s="37" t="str">
        <f t="shared" si="184"/>
        <v>Apr 2019</v>
      </c>
      <c r="ER17" s="37" t="str">
        <f t="shared" si="185"/>
        <v>May 2019</v>
      </c>
      <c r="ES17" s="37" t="str">
        <f t="shared" si="186"/>
        <v/>
      </c>
      <c r="ET17" s="37" t="str">
        <f t="shared" si="187"/>
        <v>May 2019</v>
      </c>
      <c r="EU17" s="37" t="str">
        <f t="shared" si="188"/>
        <v/>
      </c>
      <c r="EV17" s="37" t="str">
        <f t="shared" si="189"/>
        <v/>
      </c>
      <c r="EW17" s="37" t="str">
        <f t="shared" si="190"/>
        <v>Jun 2019</v>
      </c>
      <c r="EX17" s="37" t="str">
        <f t="shared" si="191"/>
        <v/>
      </c>
      <c r="EY17" s="37" t="str">
        <f t="shared" si="192"/>
        <v/>
      </c>
      <c r="EZ17" s="37" t="str">
        <f t="shared" si="193"/>
        <v>Jul 2019</v>
      </c>
      <c r="FA17" s="37" t="str">
        <f t="shared" si="194"/>
        <v/>
      </c>
      <c r="FB17" s="37" t="str">
        <f t="shared" si="195"/>
        <v/>
      </c>
      <c r="FC17" s="37" t="str">
        <f t="shared" si="196"/>
        <v>Jul 2019</v>
      </c>
      <c r="FD17" s="37" t="str">
        <f t="shared" si="197"/>
        <v/>
      </c>
      <c r="FE17" s="37" t="str">
        <f t="shared" si="198"/>
        <v>Aug 2019</v>
      </c>
      <c r="FF17" s="37" t="str">
        <f t="shared" si="199"/>
        <v/>
      </c>
      <c r="FG17" s="37" t="str">
        <f t="shared" si="200"/>
        <v/>
      </c>
      <c r="FH17" s="37" t="str">
        <f t="shared" si="201"/>
        <v/>
      </c>
      <c r="FI17" s="37" t="str">
        <f t="shared" si="202"/>
        <v/>
      </c>
      <c r="FJ17" s="37" t="str">
        <f t="shared" si="203"/>
        <v>Sep 2019</v>
      </c>
      <c r="FK17" s="37" t="str">
        <f t="shared" si="204"/>
        <v>Sep 2019</v>
      </c>
      <c r="FL17" s="37" t="str">
        <f t="shared" si="205"/>
        <v/>
      </c>
      <c r="FM17" s="37" t="str">
        <f t="shared" si="206"/>
        <v>Oct 2019</v>
      </c>
      <c r="FN17" s="37" t="str">
        <f t="shared" si="207"/>
        <v/>
      </c>
      <c r="FO17" s="37" t="str">
        <f t="shared" si="208"/>
        <v/>
      </c>
      <c r="FP17" s="37" t="str">
        <f t="shared" si="209"/>
        <v>Oct 2019</v>
      </c>
      <c r="FQ17" s="37" t="str">
        <f t="shared" si="210"/>
        <v/>
      </c>
      <c r="FR17" s="37" t="str">
        <f t="shared" si="211"/>
        <v/>
      </c>
      <c r="FS17" s="37" t="str">
        <f t="shared" si="212"/>
        <v>Nov 2019</v>
      </c>
      <c r="FT17" s="37" t="str">
        <f t="shared" si="213"/>
        <v/>
      </c>
      <c r="FU17" s="37" t="str">
        <f t="shared" si="214"/>
        <v/>
      </c>
      <c r="FV17" s="37" t="str">
        <f t="shared" si="215"/>
        <v>Dec 2019</v>
      </c>
      <c r="FW17" s="37" t="str">
        <f t="shared" si="216"/>
        <v/>
      </c>
      <c r="FX17" s="37" t="str">
        <f t="shared" si="217"/>
        <v>Dec 2019</v>
      </c>
      <c r="FY17" s="37" t="str">
        <f t="shared" si="218"/>
        <v/>
      </c>
      <c r="FZ17" s="37" t="str">
        <f t="shared" si="219"/>
        <v/>
      </c>
      <c r="GA17" s="37" t="str">
        <f t="shared" si="220"/>
        <v/>
      </c>
      <c r="GB17" s="38" t="str">
        <f t="shared" si="221"/>
        <v/>
      </c>
      <c r="GD17" s="103" t="str">
        <f t="shared" ca="1" si="222"/>
        <v>Jan 2019</v>
      </c>
      <c r="GE17" s="104" t="str">
        <f t="shared" ca="1" si="223"/>
        <v>Jan 2019</v>
      </c>
      <c r="GF17" s="104" t="str">
        <f t="shared" ca="1" si="224"/>
        <v>Jan 2019</v>
      </c>
      <c r="GG17" s="104" t="str">
        <f t="shared" ca="1" si="225"/>
        <v>Jan 2019</v>
      </c>
      <c r="GH17" s="104" t="str">
        <f t="shared" ca="1" si="226"/>
        <v>Feb 2019</v>
      </c>
      <c r="GI17" s="104" t="str">
        <f t="shared" ca="1" si="227"/>
        <v>Feb 2019</v>
      </c>
      <c r="GJ17" s="104" t="str">
        <f t="shared" ca="1" si="228"/>
        <v>Feb 2019</v>
      </c>
      <c r="GK17" s="104" t="str">
        <f t="shared" ca="1" si="229"/>
        <v>Feb 2019</v>
      </c>
      <c r="GL17" s="104" t="str">
        <f t="shared" ca="1" si="230"/>
        <v>Mar 2019</v>
      </c>
      <c r="GM17" s="104" t="str">
        <f t="shared" ca="1" si="231"/>
        <v>Mar 2019</v>
      </c>
      <c r="GN17" s="104" t="str">
        <f t="shared" ca="1" si="232"/>
        <v>Mar 2019</v>
      </c>
      <c r="GO17" s="104" t="str">
        <f t="shared" ca="1" si="233"/>
        <v>Mar 2019</v>
      </c>
      <c r="GP17" s="104" t="str">
        <f t="shared" ca="1" si="234"/>
        <v>Apr 2019</v>
      </c>
      <c r="GQ17" s="104" t="str">
        <f t="shared" ca="1" si="235"/>
        <v>Apr 2019</v>
      </c>
      <c r="GR17" s="104" t="str">
        <f t="shared" ca="1" si="236"/>
        <v>Apr 2019</v>
      </c>
      <c r="GS17" s="104" t="str">
        <f t="shared" ca="1" si="237"/>
        <v>Apr 2019</v>
      </c>
      <c r="GT17" s="104" t="str">
        <f t="shared" ca="1" si="238"/>
        <v>Apr 2019</v>
      </c>
      <c r="GU17" s="104" t="str">
        <f t="shared" ca="1" si="239"/>
        <v>May 2019</v>
      </c>
      <c r="GV17" s="104" t="str">
        <f t="shared" ca="1" si="240"/>
        <v>May 2019</v>
      </c>
      <c r="GW17" s="104" t="str">
        <f t="shared" ca="1" si="241"/>
        <v>May 2019</v>
      </c>
      <c r="GX17" s="104" t="str">
        <f t="shared" ca="1" si="242"/>
        <v>May 2019</v>
      </c>
      <c r="GY17" s="104" t="str">
        <f t="shared" ca="1" si="243"/>
        <v>Jun 2019</v>
      </c>
      <c r="GZ17" s="104" t="str">
        <f t="shared" ca="1" si="244"/>
        <v>Jun 2019</v>
      </c>
      <c r="HA17" s="104" t="str">
        <f t="shared" ca="1" si="245"/>
        <v>Jun 2019</v>
      </c>
      <c r="HB17" s="104" t="str">
        <f t="shared" ca="1" si="246"/>
        <v>Jun 2019</v>
      </c>
      <c r="HC17" s="104" t="str">
        <f t="shared" ca="1" si="247"/>
        <v>Jul 2019</v>
      </c>
      <c r="HD17" s="104" t="str">
        <f t="shared" ca="1" si="248"/>
        <v>Jul 2019</v>
      </c>
      <c r="HE17" s="104" t="str">
        <f t="shared" ca="1" si="249"/>
        <v>Jul 2019</v>
      </c>
      <c r="HF17" s="104" t="str">
        <f t="shared" ca="1" si="250"/>
        <v>Jul 2019</v>
      </c>
      <c r="HG17" s="104" t="str">
        <f t="shared" ca="1" si="251"/>
        <v>Jul 2019</v>
      </c>
      <c r="HH17" s="104" t="str">
        <f t="shared" ca="1" si="252"/>
        <v>Aug 2019</v>
      </c>
      <c r="HI17" s="104" t="str">
        <f t="shared" ca="1" si="253"/>
        <v>Aug 2019</v>
      </c>
      <c r="HJ17" s="104" t="str">
        <f t="shared" ca="1" si="254"/>
        <v>Aug 2019</v>
      </c>
      <c r="HK17" s="104" t="str">
        <f t="shared" ca="1" si="255"/>
        <v>Aug 2019</v>
      </c>
      <c r="HL17" s="104" t="str">
        <f t="shared" ca="1" si="256"/>
        <v>Sep 2019</v>
      </c>
      <c r="HM17" s="104" t="str">
        <f t="shared" ca="1" si="257"/>
        <v>Sep 2019</v>
      </c>
      <c r="HN17" s="104" t="str">
        <f t="shared" ca="1" si="258"/>
        <v>Sep 2019</v>
      </c>
      <c r="HO17" s="104" t="str">
        <f t="shared" ca="1" si="259"/>
        <v>Sep 2019</v>
      </c>
      <c r="HP17" s="104" t="str">
        <f t="shared" ca="1" si="260"/>
        <v>Oct 2019</v>
      </c>
      <c r="HQ17" s="104" t="str">
        <f t="shared" ca="1" si="261"/>
        <v>Oct 2019</v>
      </c>
      <c r="HR17" s="104" t="str">
        <f t="shared" ca="1" si="262"/>
        <v>Oct 2019</v>
      </c>
      <c r="HS17" s="104" t="str">
        <f t="shared" ca="1" si="263"/>
        <v>Oct 2019</v>
      </c>
      <c r="HT17" s="104" t="str">
        <f t="shared" ca="1" si="264"/>
        <v>Oct 2019</v>
      </c>
      <c r="HU17" s="104" t="str">
        <f t="shared" ca="1" si="265"/>
        <v>Nov 2019</v>
      </c>
      <c r="HV17" s="104" t="str">
        <f t="shared" ca="1" si="266"/>
        <v>Nov 2019</v>
      </c>
      <c r="HW17" s="104" t="str">
        <f t="shared" ca="1" si="267"/>
        <v>Nov 2019</v>
      </c>
      <c r="HX17" s="104" t="str">
        <f t="shared" ca="1" si="268"/>
        <v/>
      </c>
      <c r="HY17" s="104" t="str">
        <f t="shared" ca="1" si="269"/>
        <v/>
      </c>
      <c r="HZ17" s="104" t="str">
        <f t="shared" ca="1" si="270"/>
        <v/>
      </c>
      <c r="IA17" s="104" t="str">
        <f t="shared" ca="1" si="271"/>
        <v/>
      </c>
      <c r="IB17" s="104" t="str">
        <f t="shared" ca="1" si="272"/>
        <v/>
      </c>
      <c r="IC17" s="104" t="str">
        <f t="shared" ca="1" si="273"/>
        <v/>
      </c>
      <c r="ID17" s="104" t="str">
        <f t="shared" ca="1" si="274"/>
        <v/>
      </c>
      <c r="IE17" s="105" t="str">
        <f t="shared" ca="1" si="275"/>
        <v/>
      </c>
      <c r="IG17" s="103">
        <f t="shared" si="276"/>
        <v>1</v>
      </c>
      <c r="IH17" s="104">
        <f t="shared" si="47"/>
        <v>2</v>
      </c>
      <c r="II17" s="104">
        <f t="shared" si="47"/>
        <v>3</v>
      </c>
      <c r="IJ17" s="104">
        <f t="shared" si="47"/>
        <v>2</v>
      </c>
      <c r="IK17" s="104">
        <f t="shared" si="47"/>
        <v>2</v>
      </c>
      <c r="IL17" s="104">
        <f t="shared" si="47"/>
        <v>1</v>
      </c>
      <c r="IM17" s="104">
        <f t="shared" si="47"/>
        <v>2</v>
      </c>
      <c r="IN17" s="104">
        <f t="shared" si="47"/>
        <v>1</v>
      </c>
      <c r="IO17" s="104">
        <f t="shared" si="47"/>
        <v>2</v>
      </c>
      <c r="IP17" s="104">
        <f t="shared" si="47"/>
        <v>2</v>
      </c>
      <c r="IQ17" s="104">
        <f t="shared" si="47"/>
        <v>1</v>
      </c>
      <c r="IR17" s="105">
        <f t="shared" si="47"/>
        <v>2</v>
      </c>
      <c r="IT17" s="103">
        <f t="shared" ca="1" si="277"/>
        <v>3</v>
      </c>
      <c r="IU17" s="104">
        <f t="shared" ca="1" si="278"/>
        <v>2</v>
      </c>
      <c r="IV17" s="104">
        <f t="shared" ca="1" si="279"/>
        <v>1</v>
      </c>
      <c r="IW17" s="104">
        <f t="shared" ca="1" si="280"/>
        <v>3</v>
      </c>
      <c r="IX17" s="104">
        <f t="shared" ca="1" si="281"/>
        <v>2</v>
      </c>
      <c r="IY17" s="104">
        <f t="shared" ca="1" si="282"/>
        <v>3</v>
      </c>
      <c r="IZ17" s="104">
        <f t="shared" ca="1" si="283"/>
        <v>3</v>
      </c>
      <c r="JA17" s="104">
        <f t="shared" ca="1" si="284"/>
        <v>3</v>
      </c>
      <c r="JB17" s="104">
        <f t="shared" ca="1" si="285"/>
        <v>2</v>
      </c>
      <c r="JC17" s="104">
        <f t="shared" ca="1" si="286"/>
        <v>3</v>
      </c>
      <c r="JD17" s="104">
        <f t="shared" ca="1" si="287"/>
        <v>2</v>
      </c>
      <c r="JE17" s="105">
        <f t="shared" ca="1" si="288"/>
        <v>-2</v>
      </c>
      <c r="JG17" s="36">
        <f t="shared" ca="1" si="289"/>
        <v>1</v>
      </c>
      <c r="JH17" s="37">
        <f t="shared" ca="1" si="290"/>
        <v>2</v>
      </c>
      <c r="JI17" s="37">
        <f t="shared" ca="1" si="291"/>
        <v>3</v>
      </c>
      <c r="JJ17" s="37">
        <f t="shared" ca="1" si="292"/>
        <v>2</v>
      </c>
      <c r="JK17" s="37">
        <f t="shared" ca="1" si="293"/>
        <v>2</v>
      </c>
      <c r="JL17" s="37">
        <f t="shared" ca="1" si="294"/>
        <v>1</v>
      </c>
      <c r="JM17" s="37">
        <f t="shared" ca="1" si="295"/>
        <v>2</v>
      </c>
      <c r="JN17" s="37">
        <f t="shared" ca="1" si="296"/>
        <v>1</v>
      </c>
      <c r="JO17" s="37">
        <f t="shared" ca="1" si="297"/>
        <v>2</v>
      </c>
      <c r="JP17" s="37">
        <f t="shared" ca="1" si="298"/>
        <v>2</v>
      </c>
      <c r="JQ17" s="37" t="str">
        <f t="shared" ca="1" si="299"/>
        <v/>
      </c>
      <c r="JR17" s="38" t="str">
        <f t="shared" ca="1" si="300"/>
        <v/>
      </c>
      <c r="JT17" s="36" t="str">
        <f ca="1">IF(JG17="", "", IF(JG17&gt;='Intro &amp; Setup'!$S$96, $BR$4, $BR$5))</f>
        <v>✓</v>
      </c>
      <c r="JU17" s="37" t="str">
        <f ca="1">IF(JH17="", "", IF(JH17&gt;='Intro &amp; Setup'!$S$96, $BR$4, $BR$5))</f>
        <v>✓</v>
      </c>
      <c r="JV17" s="37" t="str">
        <f ca="1">IF(JI17="", "", IF(JI17&gt;='Intro &amp; Setup'!$S$96, $BR$4, $BR$5))</f>
        <v>✓</v>
      </c>
      <c r="JW17" s="37" t="str">
        <f ca="1">IF(JJ17="", "", IF(JJ17&gt;='Intro &amp; Setup'!$S$96, $BR$4, $BR$5))</f>
        <v>✓</v>
      </c>
      <c r="JX17" s="37" t="str">
        <f ca="1">IF(JK17="", "", IF(JK17&gt;='Intro &amp; Setup'!$S$96, $BR$4, $BR$5))</f>
        <v>✓</v>
      </c>
      <c r="JY17" s="37" t="str">
        <f ca="1">IF(JL17="", "", IF(JL17&gt;='Intro &amp; Setup'!$S$96, $BR$4, $BR$5))</f>
        <v>✓</v>
      </c>
      <c r="JZ17" s="37" t="str">
        <f ca="1">IF(JM17="", "", IF(JM17&gt;='Intro &amp; Setup'!$S$96, $BR$4, $BR$5))</f>
        <v>✓</v>
      </c>
      <c r="KA17" s="37" t="str">
        <f ca="1">IF(JN17="", "", IF(JN17&gt;='Intro &amp; Setup'!$S$96, $BR$4, $BR$5))</f>
        <v>✓</v>
      </c>
      <c r="KB17" s="37" t="str">
        <f ca="1">IF(JO17="", "", IF(JO17&gt;='Intro &amp; Setup'!$S$96, $BR$4, $BR$5))</f>
        <v>✓</v>
      </c>
      <c r="KC17" s="37" t="str">
        <f ca="1">IF(JP17="", "", IF(JP17&gt;='Intro &amp; Setup'!$S$96, $BR$4, $BR$5))</f>
        <v>✓</v>
      </c>
      <c r="KD17" s="37" t="str">
        <f ca="1">IF(JQ17="", "", IF(JQ17&gt;='Intro &amp; Setup'!$S$96, $BR$4, $BR$5))</f>
        <v/>
      </c>
      <c r="KE17" s="38" t="str">
        <f ca="1">IF(JR17="", "", IF(JR17&gt;='Intro &amp; Setup'!$S$96, $BR$4, $BR$5))</f>
        <v/>
      </c>
      <c r="KG17" s="36">
        <f t="shared" si="301"/>
        <v>1</v>
      </c>
      <c r="KH17" s="37">
        <f t="shared" si="50"/>
        <v>2</v>
      </c>
      <c r="KI17" s="37">
        <f t="shared" si="50"/>
        <v>3</v>
      </c>
      <c r="KJ17" s="37">
        <f t="shared" si="50"/>
        <v>2</v>
      </c>
      <c r="KK17" s="37">
        <f t="shared" si="50"/>
        <v>2</v>
      </c>
      <c r="KL17" s="37">
        <f t="shared" si="50"/>
        <v>1</v>
      </c>
      <c r="KM17" s="37">
        <f t="shared" si="50"/>
        <v>2</v>
      </c>
      <c r="KN17" s="37">
        <f t="shared" si="50"/>
        <v>1</v>
      </c>
      <c r="KO17" s="37">
        <f t="shared" si="50"/>
        <v>2</v>
      </c>
      <c r="KP17" s="37">
        <f t="shared" si="50"/>
        <v>2</v>
      </c>
      <c r="KQ17" s="37">
        <f t="shared" si="50"/>
        <v>1</v>
      </c>
      <c r="KR17" s="38">
        <f t="shared" si="50"/>
        <v>2</v>
      </c>
      <c r="KT17" s="36" t="b">
        <f t="shared" si="302"/>
        <v>1</v>
      </c>
      <c r="KU17" s="37" t="b">
        <f t="shared" si="303"/>
        <v>1</v>
      </c>
      <c r="KV17" s="37" t="b">
        <f t="shared" si="304"/>
        <v>1</v>
      </c>
      <c r="KW17" s="37" t="b">
        <f t="shared" si="305"/>
        <v>1</v>
      </c>
      <c r="KX17" s="37" t="b">
        <f t="shared" si="306"/>
        <v>1</v>
      </c>
      <c r="KY17" s="37" t="b">
        <f t="shared" si="307"/>
        <v>1</v>
      </c>
      <c r="KZ17" s="37" t="b">
        <f t="shared" si="308"/>
        <v>1</v>
      </c>
      <c r="LA17" s="37" t="b">
        <f t="shared" si="309"/>
        <v>1</v>
      </c>
      <c r="LB17" s="37" t="b">
        <f t="shared" si="310"/>
        <v>1</v>
      </c>
      <c r="LC17" s="37" t="b">
        <f t="shared" si="311"/>
        <v>1</v>
      </c>
      <c r="LD17" s="37" t="b">
        <f t="shared" si="312"/>
        <v>1</v>
      </c>
      <c r="LE17" s="38" t="b">
        <f t="shared" si="313"/>
        <v>1</v>
      </c>
      <c r="LG17" s="116">
        <f t="shared" ca="1" si="52"/>
        <v>1</v>
      </c>
      <c r="LH17" s="117">
        <f t="shared" ca="1" si="53"/>
        <v>1</v>
      </c>
      <c r="LI17" s="117">
        <f t="shared" ca="1" si="54"/>
        <v>1</v>
      </c>
      <c r="LJ17" s="117">
        <f t="shared" ca="1" si="55"/>
        <v>1</v>
      </c>
      <c r="LK17" s="117">
        <f t="shared" ca="1" si="56"/>
        <v>1</v>
      </c>
      <c r="LL17" s="117">
        <f t="shared" ca="1" si="57"/>
        <v>1</v>
      </c>
      <c r="LM17" s="117">
        <f t="shared" ca="1" si="58"/>
        <v>1</v>
      </c>
      <c r="LN17" s="117">
        <f t="shared" ca="1" si="59"/>
        <v>1</v>
      </c>
      <c r="LO17" s="117">
        <f t="shared" ca="1" si="60"/>
        <v>1</v>
      </c>
      <c r="LP17" s="117">
        <f t="shared" ca="1" si="61"/>
        <v>1</v>
      </c>
      <c r="LQ17" s="117">
        <f t="shared" ca="1" si="62"/>
        <v>1</v>
      </c>
      <c r="LR17" s="117">
        <f t="shared" ca="1" si="63"/>
        <v>1</v>
      </c>
      <c r="LS17" s="117">
        <f t="shared" ca="1" si="64"/>
        <v>1</v>
      </c>
      <c r="LT17" s="117">
        <f t="shared" ca="1" si="65"/>
        <v>1</v>
      </c>
      <c r="LU17" s="117">
        <f t="shared" ca="1" si="66"/>
        <v>1</v>
      </c>
      <c r="LV17" s="117">
        <f t="shared" ca="1" si="67"/>
        <v>1</v>
      </c>
      <c r="LW17" s="117">
        <f t="shared" ca="1" si="68"/>
        <v>1</v>
      </c>
      <c r="LX17" s="117">
        <f t="shared" ca="1" si="69"/>
        <v>1</v>
      </c>
      <c r="LY17" s="117">
        <f t="shared" ca="1" si="70"/>
        <v>1</v>
      </c>
      <c r="LZ17" s="117">
        <f t="shared" ca="1" si="71"/>
        <v>1</v>
      </c>
      <c r="MA17" s="117">
        <f t="shared" ca="1" si="72"/>
        <v>1</v>
      </c>
      <c r="MB17" s="117">
        <f t="shared" ca="1" si="73"/>
        <v>1</v>
      </c>
      <c r="MC17" s="117">
        <f t="shared" ca="1" si="74"/>
        <v>1</v>
      </c>
      <c r="MD17" s="117">
        <f t="shared" ca="1" si="75"/>
        <v>1</v>
      </c>
      <c r="ME17" s="117">
        <f t="shared" ca="1" si="76"/>
        <v>1</v>
      </c>
      <c r="MF17" s="117">
        <f t="shared" ca="1" si="77"/>
        <v>1</v>
      </c>
      <c r="MG17" s="117">
        <f t="shared" ca="1" si="78"/>
        <v>1</v>
      </c>
      <c r="MH17" s="117">
        <f t="shared" ca="1" si="79"/>
        <v>1</v>
      </c>
      <c r="MI17" s="117">
        <f t="shared" ca="1" si="80"/>
        <v>1</v>
      </c>
      <c r="MJ17" s="117">
        <f t="shared" ca="1" si="81"/>
        <v>1</v>
      </c>
      <c r="MK17" s="117">
        <f t="shared" ca="1" si="82"/>
        <v>1</v>
      </c>
      <c r="ML17" s="117">
        <f t="shared" ca="1" si="83"/>
        <v>1</v>
      </c>
      <c r="MM17" s="117">
        <f t="shared" ca="1" si="84"/>
        <v>1</v>
      </c>
      <c r="MN17" s="117">
        <f t="shared" ca="1" si="85"/>
        <v>1</v>
      </c>
      <c r="MO17" s="117">
        <f t="shared" ca="1" si="86"/>
        <v>1</v>
      </c>
      <c r="MP17" s="117">
        <f t="shared" ca="1" si="87"/>
        <v>1</v>
      </c>
      <c r="MQ17" s="117">
        <f t="shared" ca="1" si="88"/>
        <v>1</v>
      </c>
      <c r="MR17" s="117">
        <f t="shared" ca="1" si="89"/>
        <v>1</v>
      </c>
      <c r="MS17" s="117">
        <f t="shared" ca="1" si="90"/>
        <v>1</v>
      </c>
      <c r="MT17" s="117">
        <f t="shared" ca="1" si="91"/>
        <v>1</v>
      </c>
      <c r="MU17" s="117">
        <f t="shared" ca="1" si="92"/>
        <v>1</v>
      </c>
      <c r="MV17" s="117">
        <f t="shared" ca="1" si="93"/>
        <v>1</v>
      </c>
      <c r="MW17" s="117">
        <f t="shared" ca="1" si="94"/>
        <v>1</v>
      </c>
      <c r="MX17" s="117">
        <f t="shared" ca="1" si="95"/>
        <v>1</v>
      </c>
      <c r="MY17" s="117">
        <f t="shared" ca="1" si="96"/>
        <v>1</v>
      </c>
      <c r="MZ17" s="117">
        <f t="shared" ca="1" si="97"/>
        <v>1</v>
      </c>
      <c r="NA17" s="117">
        <f t="shared" ca="1" si="98"/>
        <v>0</v>
      </c>
      <c r="NB17" s="117">
        <f t="shared" ca="1" si="99"/>
        <v>0</v>
      </c>
      <c r="NC17" s="117">
        <f t="shared" ca="1" si="100"/>
        <v>0</v>
      </c>
      <c r="ND17" s="117">
        <f t="shared" ca="1" si="101"/>
        <v>0</v>
      </c>
      <c r="NE17" s="117">
        <f t="shared" ca="1" si="102"/>
        <v>0</v>
      </c>
      <c r="NF17" s="117">
        <f t="shared" ca="1" si="103"/>
        <v>0</v>
      </c>
      <c r="NG17" s="117">
        <f t="shared" ca="1" si="104"/>
        <v>0</v>
      </c>
      <c r="NH17" s="118">
        <f t="shared" ca="1" si="105"/>
        <v>0</v>
      </c>
      <c r="NJ17" s="12">
        <f t="shared" si="314"/>
        <v>21</v>
      </c>
      <c r="NK17" s="108">
        <f t="shared" ca="1" si="315"/>
        <v>0.46</v>
      </c>
      <c r="NM17" s="141">
        <f>IF(NJ17="", "", COUNTIF(NJ$11:NJ$260, "&gt;"&amp;NJ17)+1+COUNTIF(NJ$11:NJ17, NJ17)-1)</f>
        <v>5</v>
      </c>
      <c r="NN17" s="143">
        <f ca="1">IF(NK17="", "", COUNTIF(NK$11:NK$260, "&gt;"&amp;NK17)+1+COUNTIF(NK$11:NK17, NK17)-1)</f>
        <v>5</v>
      </c>
      <c r="NO17" s="142">
        <f>IF(NJ17="", "", COUNTIF(NJ$11:NJ$260, "&lt;"&amp;NJ17)+1+COUNTIF(NJ$11:NJ17, NJ17)-1)</f>
        <v>6</v>
      </c>
      <c r="NP17" s="143">
        <f ca="1">IF(NK17="", "", COUNTIF(NK$11:NK$260, "&lt;"&amp;NK17)+1+COUNTIF(NK$11:NK17, NK17)-1)</f>
        <v>6</v>
      </c>
      <c r="NR17" s="116">
        <f t="shared" si="316"/>
        <v>0</v>
      </c>
      <c r="NS17" s="117">
        <f t="shared" si="317"/>
        <v>0</v>
      </c>
      <c r="NT17" s="117">
        <f t="shared" si="318"/>
        <v>1</v>
      </c>
      <c r="NU17" s="117">
        <f t="shared" si="319"/>
        <v>0</v>
      </c>
      <c r="NV17" s="117">
        <f t="shared" si="320"/>
        <v>1</v>
      </c>
      <c r="NW17" s="117">
        <f t="shared" si="321"/>
        <v>0</v>
      </c>
      <c r="NX17" s="117">
        <f t="shared" si="322"/>
        <v>0</v>
      </c>
      <c r="NY17" s="117">
        <f t="shared" si="323"/>
        <v>1</v>
      </c>
      <c r="NZ17" s="117">
        <f t="shared" si="324"/>
        <v>1</v>
      </c>
      <c r="OA17" s="117">
        <f t="shared" si="325"/>
        <v>1</v>
      </c>
      <c r="OB17" s="117">
        <f t="shared" si="326"/>
        <v>0</v>
      </c>
      <c r="OC17" s="117">
        <f t="shared" si="327"/>
        <v>1</v>
      </c>
      <c r="OD17" s="117">
        <f t="shared" si="328"/>
        <v>1</v>
      </c>
      <c r="OE17" s="117">
        <f t="shared" si="329"/>
        <v>0</v>
      </c>
      <c r="OF17" s="117">
        <f t="shared" si="330"/>
        <v>0</v>
      </c>
      <c r="OG17" s="117">
        <f t="shared" si="331"/>
        <v>0</v>
      </c>
      <c r="OH17" s="117">
        <f t="shared" si="332"/>
        <v>1</v>
      </c>
      <c r="OI17" s="117">
        <f t="shared" si="333"/>
        <v>1</v>
      </c>
      <c r="OJ17" s="117">
        <f t="shared" si="334"/>
        <v>0</v>
      </c>
      <c r="OK17" s="117">
        <f t="shared" si="335"/>
        <v>1</v>
      </c>
      <c r="OL17" s="117">
        <f t="shared" si="336"/>
        <v>0</v>
      </c>
      <c r="OM17" s="117">
        <f t="shared" si="337"/>
        <v>0</v>
      </c>
      <c r="ON17" s="117">
        <f t="shared" si="338"/>
        <v>1</v>
      </c>
      <c r="OO17" s="117">
        <f t="shared" si="339"/>
        <v>0</v>
      </c>
      <c r="OP17" s="117">
        <f t="shared" si="340"/>
        <v>0</v>
      </c>
      <c r="OQ17" s="117">
        <f t="shared" si="341"/>
        <v>1</v>
      </c>
      <c r="OR17" s="117">
        <f t="shared" si="342"/>
        <v>0</v>
      </c>
      <c r="OS17" s="117">
        <f t="shared" si="343"/>
        <v>0</v>
      </c>
      <c r="OT17" s="117">
        <f t="shared" si="344"/>
        <v>1</v>
      </c>
      <c r="OU17" s="117">
        <f t="shared" si="345"/>
        <v>0</v>
      </c>
      <c r="OV17" s="117">
        <f t="shared" si="346"/>
        <v>1</v>
      </c>
      <c r="OW17" s="117">
        <f t="shared" si="347"/>
        <v>0</v>
      </c>
      <c r="OX17" s="117">
        <f t="shared" si="348"/>
        <v>0</v>
      </c>
      <c r="OY17" s="117">
        <f t="shared" si="349"/>
        <v>0</v>
      </c>
      <c r="OZ17" s="117">
        <f t="shared" si="350"/>
        <v>0</v>
      </c>
      <c r="PA17" s="117">
        <f t="shared" si="351"/>
        <v>1</v>
      </c>
      <c r="PB17" s="117">
        <f t="shared" si="352"/>
        <v>1</v>
      </c>
      <c r="PC17" s="117">
        <f t="shared" si="353"/>
        <v>0</v>
      </c>
      <c r="PD17" s="117">
        <f t="shared" si="354"/>
        <v>1</v>
      </c>
      <c r="PE17" s="117">
        <f t="shared" si="355"/>
        <v>0</v>
      </c>
      <c r="PF17" s="117">
        <f t="shared" si="356"/>
        <v>0</v>
      </c>
      <c r="PG17" s="117">
        <f t="shared" si="357"/>
        <v>1</v>
      </c>
      <c r="PH17" s="117">
        <f t="shared" si="358"/>
        <v>0</v>
      </c>
      <c r="PI17" s="117">
        <f t="shared" si="359"/>
        <v>0</v>
      </c>
      <c r="PJ17" s="117">
        <f t="shared" si="360"/>
        <v>1</v>
      </c>
      <c r="PK17" s="117">
        <f t="shared" si="361"/>
        <v>0</v>
      </c>
      <c r="PL17" s="117">
        <f t="shared" si="362"/>
        <v>0</v>
      </c>
      <c r="PM17" s="117">
        <f t="shared" si="363"/>
        <v>1</v>
      </c>
      <c r="PN17" s="117">
        <f t="shared" si="364"/>
        <v>0</v>
      </c>
      <c r="PO17" s="117">
        <f t="shared" si="365"/>
        <v>1</v>
      </c>
      <c r="PP17" s="117">
        <f t="shared" si="366"/>
        <v>0</v>
      </c>
      <c r="PQ17" s="117">
        <f t="shared" si="367"/>
        <v>0</v>
      </c>
      <c r="PR17" s="117">
        <f t="shared" si="368"/>
        <v>0</v>
      </c>
      <c r="PS17" s="118">
        <f t="shared" si="369"/>
        <v>0</v>
      </c>
      <c r="PU17" s="180" t="str">
        <f t="shared" si="370"/>
        <v>Person 7</v>
      </c>
      <c r="PV17" s="181">
        <f t="shared" si="371"/>
        <v>43101</v>
      </c>
      <c r="PX17" s="12" t="str">
        <f t="shared" si="372"/>
        <v>✓</v>
      </c>
      <c r="PY17" s="106"/>
      <c r="PZ17" s="166" t="str">
        <f t="shared" si="373"/>
        <v/>
      </c>
      <c r="QA17" s="167" t="str">
        <f t="shared" si="374"/>
        <v/>
      </c>
      <c r="QB17" s="168" t="str">
        <f t="shared" si="375"/>
        <v/>
      </c>
      <c r="QD17" s="166">
        <f t="shared" si="376"/>
        <v>21</v>
      </c>
      <c r="QE17" s="168">
        <f t="shared" ca="1" si="377"/>
        <v>46</v>
      </c>
      <c r="QG17" s="108">
        <f t="shared" ca="1" si="378"/>
        <v>0.46</v>
      </c>
      <c r="QI17" s="12">
        <f t="shared" ca="1" si="379"/>
        <v>4</v>
      </c>
      <c r="QK17" s="12">
        <f t="shared" si="380"/>
        <v>7</v>
      </c>
      <c r="QL17" s="12">
        <f>IF($L17="", "", COUNTIF($QD$11:$QD$260, "&gt;"&amp;$QD17)+1+COUNTIF($QD$11:$QD17, $QD17)-1)</f>
        <v>5</v>
      </c>
      <c r="QM17" s="12">
        <f ca="1">IF($L17="", "", COUNTIF($QG$11:$QG$260, "&gt;"&amp;$QG17)+1+COUNTIF($QG$11:$QG17, $QG17)-1)</f>
        <v>5</v>
      </c>
      <c r="QO17" s="12">
        <v>7</v>
      </c>
      <c r="QQ17" s="12">
        <f t="shared" si="381"/>
        <v>7</v>
      </c>
    </row>
    <row r="18" spans="1:459" x14ac:dyDescent="0.25">
      <c r="A18" s="9"/>
      <c r="B18" s="3" t="str">
        <f>IF('Intro &amp; Setup'!$AR$92='Intro &amp; Setup'!$AZ$17, "", IF($L18="", "", IF($G18&lt;'Intro &amp; Setup'!$S$92, $BR$5, $BR$4)))</f>
        <v/>
      </c>
      <c r="C18" s="12" t="str">
        <f>IF('Intro &amp; Setup'!$AR$96='Intro &amp; Setup'!$AZ$17, "", IF($L18="", "", IF($DY18=$BR$5, $BR$5, $BR$4)))</f>
        <v/>
      </c>
      <c r="D18" s="7" t="str">
        <f>IF('Intro &amp; Setup'!$AR$100='Intro &amp; Setup'!$AZ$17, "", IF($L18="", "", IF($DW18&lt;='Intro &amp; Setup'!$S$100, $BR$4, $BR$5)))</f>
        <v/>
      </c>
      <c r="E18" s="9"/>
      <c r="F18" s="3">
        <f t="shared" si="108"/>
        <v>21</v>
      </c>
      <c r="G18" s="108">
        <f t="shared" ca="1" si="109"/>
        <v>0.46</v>
      </c>
      <c r="H18" s="9"/>
      <c r="I18" s="130" t="str">
        <f t="shared" si="28"/>
        <v>✓</v>
      </c>
      <c r="J18" s="154" t="str">
        <f t="shared" si="110"/>
        <v/>
      </c>
      <c r="K18" s="133"/>
      <c r="L18" s="82" t="s">
        <v>179</v>
      </c>
      <c r="M18" s="83">
        <v>43101</v>
      </c>
      <c r="N18" s="87"/>
      <c r="O18" s="88"/>
      <c r="P18" s="88"/>
      <c r="Q18" s="88"/>
      <c r="R18" s="88"/>
      <c r="S18" s="88" t="s">
        <v>52</v>
      </c>
      <c r="T18" s="88"/>
      <c r="U18" s="88" t="s">
        <v>52</v>
      </c>
      <c r="V18" s="88"/>
      <c r="W18" s="88"/>
      <c r="X18" s="88" t="s">
        <v>52</v>
      </c>
      <c r="Y18" s="88" t="s">
        <v>52</v>
      </c>
      <c r="Z18" s="88" t="s">
        <v>52</v>
      </c>
      <c r="AA18" s="88"/>
      <c r="AB18" s="88" t="s">
        <v>52</v>
      </c>
      <c r="AC18" s="88" t="s">
        <v>52</v>
      </c>
      <c r="AD18" s="88"/>
      <c r="AE18" s="88"/>
      <c r="AF18" s="88"/>
      <c r="AG18" s="88" t="s">
        <v>52</v>
      </c>
      <c r="AH18" s="88" t="s">
        <v>52</v>
      </c>
      <c r="AI18" s="88"/>
      <c r="AJ18" s="88" t="s">
        <v>52</v>
      </c>
      <c r="AK18" s="88"/>
      <c r="AL18" s="88"/>
      <c r="AM18" s="88" t="s">
        <v>52</v>
      </c>
      <c r="AN18" s="88"/>
      <c r="AO18" s="88"/>
      <c r="AP18" s="88" t="s">
        <v>52</v>
      </c>
      <c r="AQ18" s="88"/>
      <c r="AR18" s="88"/>
      <c r="AS18" s="88" t="s">
        <v>52</v>
      </c>
      <c r="AT18" s="88"/>
      <c r="AU18" s="88" t="s">
        <v>52</v>
      </c>
      <c r="AV18" s="88" t="s">
        <v>52</v>
      </c>
      <c r="AW18" s="88"/>
      <c r="AX18" s="88"/>
      <c r="AY18" s="88"/>
      <c r="AZ18" s="88" t="s">
        <v>52</v>
      </c>
      <c r="BA18" s="88" t="s">
        <v>52</v>
      </c>
      <c r="BB18" s="88"/>
      <c r="BC18" s="88" t="s">
        <v>52</v>
      </c>
      <c r="BD18" s="88"/>
      <c r="BE18" s="88"/>
      <c r="BF18" s="88" t="s">
        <v>52</v>
      </c>
      <c r="BG18" s="88"/>
      <c r="BH18" s="88"/>
      <c r="BI18" s="88" t="s">
        <v>52</v>
      </c>
      <c r="BJ18" s="88"/>
      <c r="BK18" s="88"/>
      <c r="BL18" s="88" t="s">
        <v>52</v>
      </c>
      <c r="BM18" s="88"/>
      <c r="BN18" s="88"/>
      <c r="BO18" s="89"/>
      <c r="BP18" s="9"/>
      <c r="BR18" s="90">
        <v>8</v>
      </c>
      <c r="BT18" s="36">
        <f t="shared" ca="1" si="111"/>
        <v>1</v>
      </c>
      <c r="BU18" s="37">
        <f t="shared" ca="1" si="112"/>
        <v>2</v>
      </c>
      <c r="BV18" s="37">
        <f t="shared" ca="1" si="113"/>
        <v>3</v>
      </c>
      <c r="BW18" s="37">
        <f t="shared" ca="1" si="114"/>
        <v>4</v>
      </c>
      <c r="BX18" s="37">
        <f t="shared" ca="1" si="115"/>
        <v>5</v>
      </c>
      <c r="BY18" s="37" t="str">
        <f t="shared" ca="1" si="116"/>
        <v/>
      </c>
      <c r="BZ18" s="37">
        <f t="shared" ca="1" si="117"/>
        <v>1</v>
      </c>
      <c r="CA18" s="37" t="str">
        <f t="shared" ca="1" si="118"/>
        <v/>
      </c>
      <c r="CB18" s="37">
        <f t="shared" ca="1" si="119"/>
        <v>1</v>
      </c>
      <c r="CC18" s="37">
        <f t="shared" ca="1" si="120"/>
        <v>2</v>
      </c>
      <c r="CD18" s="37" t="str">
        <f t="shared" ca="1" si="121"/>
        <v/>
      </c>
      <c r="CE18" s="37" t="str">
        <f t="shared" ca="1" si="122"/>
        <v/>
      </c>
      <c r="CF18" s="37" t="str">
        <f t="shared" ca="1" si="123"/>
        <v/>
      </c>
      <c r="CG18" s="37">
        <f t="shared" ca="1" si="124"/>
        <v>1</v>
      </c>
      <c r="CH18" s="37" t="str">
        <f t="shared" ca="1" si="125"/>
        <v/>
      </c>
      <c r="CI18" s="37" t="str">
        <f t="shared" ca="1" si="126"/>
        <v/>
      </c>
      <c r="CJ18" s="37">
        <f t="shared" ca="1" si="127"/>
        <v>1</v>
      </c>
      <c r="CK18" s="37">
        <f t="shared" ca="1" si="128"/>
        <v>2</v>
      </c>
      <c r="CL18" s="37">
        <f t="shared" ca="1" si="129"/>
        <v>3</v>
      </c>
      <c r="CM18" s="37" t="str">
        <f t="shared" ca="1" si="130"/>
        <v/>
      </c>
      <c r="CN18" s="37" t="str">
        <f t="shared" ca="1" si="131"/>
        <v/>
      </c>
      <c r="CO18" s="37">
        <f t="shared" ca="1" si="132"/>
        <v>1</v>
      </c>
      <c r="CP18" s="37" t="str">
        <f t="shared" ca="1" si="133"/>
        <v/>
      </c>
      <c r="CQ18" s="37">
        <f t="shared" ca="1" si="134"/>
        <v>1</v>
      </c>
      <c r="CR18" s="37">
        <f t="shared" ca="1" si="135"/>
        <v>2</v>
      </c>
      <c r="CS18" s="37" t="str">
        <f t="shared" ca="1" si="136"/>
        <v/>
      </c>
      <c r="CT18" s="37">
        <f t="shared" ca="1" si="137"/>
        <v>1</v>
      </c>
      <c r="CU18" s="37">
        <f t="shared" ca="1" si="138"/>
        <v>2</v>
      </c>
      <c r="CV18" s="37" t="str">
        <f t="shared" ca="1" si="139"/>
        <v/>
      </c>
      <c r="CW18" s="37">
        <f t="shared" ca="1" si="140"/>
        <v>1</v>
      </c>
      <c r="CX18" s="37">
        <f t="shared" ca="1" si="141"/>
        <v>2</v>
      </c>
      <c r="CY18" s="37" t="str">
        <f t="shared" ca="1" si="142"/>
        <v/>
      </c>
      <c r="CZ18" s="37">
        <f t="shared" ca="1" si="143"/>
        <v>1</v>
      </c>
      <c r="DA18" s="37" t="str">
        <f t="shared" ca="1" si="144"/>
        <v/>
      </c>
      <c r="DB18" s="37" t="str">
        <f t="shared" ca="1" si="145"/>
        <v/>
      </c>
      <c r="DC18" s="37">
        <f t="shared" ca="1" si="146"/>
        <v>1</v>
      </c>
      <c r="DD18" s="37">
        <f t="shared" ca="1" si="147"/>
        <v>2</v>
      </c>
      <c r="DE18" s="37">
        <f t="shared" ca="1" si="148"/>
        <v>3</v>
      </c>
      <c r="DF18" s="37" t="str">
        <f t="shared" ca="1" si="149"/>
        <v/>
      </c>
      <c r="DG18" s="37" t="str">
        <f t="shared" ca="1" si="150"/>
        <v/>
      </c>
      <c r="DH18" s="37">
        <f t="shared" ca="1" si="151"/>
        <v>1</v>
      </c>
      <c r="DI18" s="37" t="str">
        <f t="shared" ca="1" si="152"/>
        <v/>
      </c>
      <c r="DJ18" s="37">
        <f t="shared" ca="1" si="153"/>
        <v>1</v>
      </c>
      <c r="DK18" s="37">
        <f t="shared" ca="1" si="154"/>
        <v>2</v>
      </c>
      <c r="DL18" s="37" t="str">
        <f t="shared" ca="1" si="155"/>
        <v/>
      </c>
      <c r="DM18" s="37">
        <f t="shared" ca="1" si="156"/>
        <v>1</v>
      </c>
      <c r="DN18" s="37" t="str">
        <f t="shared" ca="1" si="157"/>
        <v/>
      </c>
      <c r="DO18" s="37" t="str">
        <f t="shared" ca="1" si="158"/>
        <v/>
      </c>
      <c r="DP18" s="37" t="str">
        <f t="shared" ca="1" si="159"/>
        <v/>
      </c>
      <c r="DQ18" s="37" t="str">
        <f t="shared" ca="1" si="160"/>
        <v/>
      </c>
      <c r="DR18" s="37" t="str">
        <f t="shared" ca="1" si="161"/>
        <v/>
      </c>
      <c r="DS18" s="37" t="str">
        <f t="shared" ca="1" si="162"/>
        <v/>
      </c>
      <c r="DT18" s="37" t="str">
        <f t="shared" ca="1" si="163"/>
        <v/>
      </c>
      <c r="DU18" s="38" t="str">
        <f t="shared" ca="1" si="164"/>
        <v/>
      </c>
      <c r="DW18" s="12">
        <f t="shared" ca="1" si="165"/>
        <v>5</v>
      </c>
      <c r="DX18" s="123">
        <f t="shared" ca="1" si="166"/>
        <v>0.46</v>
      </c>
      <c r="DY18" s="12" t="str">
        <f t="shared" ca="1" si="167"/>
        <v>✓</v>
      </c>
      <c r="EA18" s="36" t="str">
        <f t="shared" si="168"/>
        <v/>
      </c>
      <c r="EB18" s="37" t="str">
        <f t="shared" si="169"/>
        <v/>
      </c>
      <c r="EC18" s="37" t="str">
        <f t="shared" si="170"/>
        <v/>
      </c>
      <c r="ED18" s="37" t="str">
        <f t="shared" si="171"/>
        <v/>
      </c>
      <c r="EE18" s="37" t="str">
        <f t="shared" si="172"/>
        <v/>
      </c>
      <c r="EF18" s="37" t="str">
        <f t="shared" si="173"/>
        <v>Feb 2019</v>
      </c>
      <c r="EG18" s="37" t="str">
        <f t="shared" si="174"/>
        <v/>
      </c>
      <c r="EH18" s="37" t="str">
        <f t="shared" si="175"/>
        <v>Feb 2019</v>
      </c>
      <c r="EI18" s="37" t="str">
        <f t="shared" si="176"/>
        <v/>
      </c>
      <c r="EJ18" s="37" t="str">
        <f t="shared" si="177"/>
        <v/>
      </c>
      <c r="EK18" s="37" t="str">
        <f t="shared" si="178"/>
        <v>Mar 2019</v>
      </c>
      <c r="EL18" s="37" t="str">
        <f t="shared" si="179"/>
        <v>Mar 2019</v>
      </c>
      <c r="EM18" s="37" t="str">
        <f t="shared" si="180"/>
        <v>Apr 2019</v>
      </c>
      <c r="EN18" s="37" t="str">
        <f t="shared" si="181"/>
        <v/>
      </c>
      <c r="EO18" s="37" t="str">
        <f t="shared" si="182"/>
        <v>Apr 2019</v>
      </c>
      <c r="EP18" s="37" t="str">
        <f t="shared" si="183"/>
        <v>Apr 2019</v>
      </c>
      <c r="EQ18" s="37" t="str">
        <f t="shared" si="184"/>
        <v/>
      </c>
      <c r="ER18" s="37" t="str">
        <f t="shared" si="185"/>
        <v/>
      </c>
      <c r="ES18" s="37" t="str">
        <f t="shared" si="186"/>
        <v/>
      </c>
      <c r="ET18" s="37" t="str">
        <f t="shared" si="187"/>
        <v>May 2019</v>
      </c>
      <c r="EU18" s="37" t="str">
        <f t="shared" si="188"/>
        <v>May 2019</v>
      </c>
      <c r="EV18" s="37" t="str">
        <f t="shared" si="189"/>
        <v/>
      </c>
      <c r="EW18" s="37" t="str">
        <f t="shared" si="190"/>
        <v>Jun 2019</v>
      </c>
      <c r="EX18" s="37" t="str">
        <f t="shared" si="191"/>
        <v/>
      </c>
      <c r="EY18" s="37" t="str">
        <f t="shared" si="192"/>
        <v/>
      </c>
      <c r="EZ18" s="37" t="str">
        <f t="shared" si="193"/>
        <v>Jul 2019</v>
      </c>
      <c r="FA18" s="37" t="str">
        <f t="shared" si="194"/>
        <v/>
      </c>
      <c r="FB18" s="37" t="str">
        <f t="shared" si="195"/>
        <v/>
      </c>
      <c r="FC18" s="37" t="str">
        <f t="shared" si="196"/>
        <v>Jul 2019</v>
      </c>
      <c r="FD18" s="37" t="str">
        <f t="shared" si="197"/>
        <v/>
      </c>
      <c r="FE18" s="37" t="str">
        <f t="shared" si="198"/>
        <v/>
      </c>
      <c r="FF18" s="37" t="str">
        <f t="shared" si="199"/>
        <v>Aug 2019</v>
      </c>
      <c r="FG18" s="37" t="str">
        <f t="shared" si="200"/>
        <v/>
      </c>
      <c r="FH18" s="37" t="str">
        <f t="shared" si="201"/>
        <v>Aug 2019</v>
      </c>
      <c r="FI18" s="37" t="str">
        <f t="shared" si="202"/>
        <v>Sep 2019</v>
      </c>
      <c r="FJ18" s="37" t="str">
        <f t="shared" si="203"/>
        <v/>
      </c>
      <c r="FK18" s="37" t="str">
        <f t="shared" si="204"/>
        <v/>
      </c>
      <c r="FL18" s="37" t="str">
        <f t="shared" si="205"/>
        <v/>
      </c>
      <c r="FM18" s="37" t="str">
        <f t="shared" si="206"/>
        <v>Oct 2019</v>
      </c>
      <c r="FN18" s="37" t="str">
        <f t="shared" si="207"/>
        <v>Oct 2019</v>
      </c>
      <c r="FO18" s="37" t="str">
        <f t="shared" si="208"/>
        <v/>
      </c>
      <c r="FP18" s="37" t="str">
        <f t="shared" si="209"/>
        <v>Oct 2019</v>
      </c>
      <c r="FQ18" s="37" t="str">
        <f t="shared" si="210"/>
        <v/>
      </c>
      <c r="FR18" s="37" t="str">
        <f t="shared" si="211"/>
        <v/>
      </c>
      <c r="FS18" s="37" t="str">
        <f t="shared" si="212"/>
        <v>Nov 2019</v>
      </c>
      <c r="FT18" s="37" t="str">
        <f t="shared" si="213"/>
        <v/>
      </c>
      <c r="FU18" s="37" t="str">
        <f t="shared" si="214"/>
        <v/>
      </c>
      <c r="FV18" s="37" t="str">
        <f t="shared" si="215"/>
        <v>Dec 2019</v>
      </c>
      <c r="FW18" s="37" t="str">
        <f t="shared" si="216"/>
        <v/>
      </c>
      <c r="FX18" s="37" t="str">
        <f t="shared" si="217"/>
        <v/>
      </c>
      <c r="FY18" s="37" t="str">
        <f t="shared" si="218"/>
        <v>Dec 2019</v>
      </c>
      <c r="FZ18" s="37" t="str">
        <f t="shared" si="219"/>
        <v/>
      </c>
      <c r="GA18" s="37" t="str">
        <f t="shared" si="220"/>
        <v/>
      </c>
      <c r="GB18" s="38" t="str">
        <f t="shared" si="221"/>
        <v/>
      </c>
      <c r="GD18" s="103" t="str">
        <f t="shared" ca="1" si="222"/>
        <v>Jan 2019</v>
      </c>
      <c r="GE18" s="104" t="str">
        <f t="shared" ca="1" si="223"/>
        <v>Jan 2019</v>
      </c>
      <c r="GF18" s="104" t="str">
        <f t="shared" ca="1" si="224"/>
        <v>Jan 2019</v>
      </c>
      <c r="GG18" s="104" t="str">
        <f t="shared" ca="1" si="225"/>
        <v>Jan 2019</v>
      </c>
      <c r="GH18" s="104" t="str">
        <f t="shared" ca="1" si="226"/>
        <v>Feb 2019</v>
      </c>
      <c r="GI18" s="104" t="str">
        <f t="shared" ca="1" si="227"/>
        <v>Feb 2019</v>
      </c>
      <c r="GJ18" s="104" t="str">
        <f t="shared" ca="1" si="228"/>
        <v>Feb 2019</v>
      </c>
      <c r="GK18" s="104" t="str">
        <f t="shared" ca="1" si="229"/>
        <v>Feb 2019</v>
      </c>
      <c r="GL18" s="104" t="str">
        <f t="shared" ca="1" si="230"/>
        <v>Mar 2019</v>
      </c>
      <c r="GM18" s="104" t="str">
        <f t="shared" ca="1" si="231"/>
        <v>Mar 2019</v>
      </c>
      <c r="GN18" s="104" t="str">
        <f t="shared" ca="1" si="232"/>
        <v>Mar 2019</v>
      </c>
      <c r="GO18" s="104" t="str">
        <f t="shared" ca="1" si="233"/>
        <v>Mar 2019</v>
      </c>
      <c r="GP18" s="104" t="str">
        <f t="shared" ca="1" si="234"/>
        <v>Apr 2019</v>
      </c>
      <c r="GQ18" s="104" t="str">
        <f t="shared" ca="1" si="235"/>
        <v>Apr 2019</v>
      </c>
      <c r="GR18" s="104" t="str">
        <f t="shared" ca="1" si="236"/>
        <v>Apr 2019</v>
      </c>
      <c r="GS18" s="104" t="str">
        <f t="shared" ca="1" si="237"/>
        <v>Apr 2019</v>
      </c>
      <c r="GT18" s="104" t="str">
        <f t="shared" ca="1" si="238"/>
        <v>Apr 2019</v>
      </c>
      <c r="GU18" s="104" t="str">
        <f t="shared" ca="1" si="239"/>
        <v>May 2019</v>
      </c>
      <c r="GV18" s="104" t="str">
        <f t="shared" ca="1" si="240"/>
        <v>May 2019</v>
      </c>
      <c r="GW18" s="104" t="str">
        <f t="shared" ca="1" si="241"/>
        <v>May 2019</v>
      </c>
      <c r="GX18" s="104" t="str">
        <f t="shared" ca="1" si="242"/>
        <v>May 2019</v>
      </c>
      <c r="GY18" s="104" t="str">
        <f t="shared" ca="1" si="243"/>
        <v>Jun 2019</v>
      </c>
      <c r="GZ18" s="104" t="str">
        <f t="shared" ca="1" si="244"/>
        <v>Jun 2019</v>
      </c>
      <c r="HA18" s="104" t="str">
        <f t="shared" ca="1" si="245"/>
        <v>Jun 2019</v>
      </c>
      <c r="HB18" s="104" t="str">
        <f t="shared" ca="1" si="246"/>
        <v>Jun 2019</v>
      </c>
      <c r="HC18" s="104" t="str">
        <f t="shared" ca="1" si="247"/>
        <v>Jul 2019</v>
      </c>
      <c r="HD18" s="104" t="str">
        <f t="shared" ca="1" si="248"/>
        <v>Jul 2019</v>
      </c>
      <c r="HE18" s="104" t="str">
        <f t="shared" ca="1" si="249"/>
        <v>Jul 2019</v>
      </c>
      <c r="HF18" s="104" t="str">
        <f t="shared" ca="1" si="250"/>
        <v>Jul 2019</v>
      </c>
      <c r="HG18" s="104" t="str">
        <f t="shared" ca="1" si="251"/>
        <v>Jul 2019</v>
      </c>
      <c r="HH18" s="104" t="str">
        <f t="shared" ca="1" si="252"/>
        <v>Aug 2019</v>
      </c>
      <c r="HI18" s="104" t="str">
        <f t="shared" ca="1" si="253"/>
        <v>Aug 2019</v>
      </c>
      <c r="HJ18" s="104" t="str">
        <f t="shared" ca="1" si="254"/>
        <v>Aug 2019</v>
      </c>
      <c r="HK18" s="104" t="str">
        <f t="shared" ca="1" si="255"/>
        <v>Aug 2019</v>
      </c>
      <c r="HL18" s="104" t="str">
        <f t="shared" ca="1" si="256"/>
        <v>Sep 2019</v>
      </c>
      <c r="HM18" s="104" t="str">
        <f t="shared" ca="1" si="257"/>
        <v>Sep 2019</v>
      </c>
      <c r="HN18" s="104" t="str">
        <f t="shared" ca="1" si="258"/>
        <v>Sep 2019</v>
      </c>
      <c r="HO18" s="104" t="str">
        <f t="shared" ca="1" si="259"/>
        <v>Sep 2019</v>
      </c>
      <c r="HP18" s="104" t="str">
        <f t="shared" ca="1" si="260"/>
        <v>Oct 2019</v>
      </c>
      <c r="HQ18" s="104" t="str">
        <f t="shared" ca="1" si="261"/>
        <v>Oct 2019</v>
      </c>
      <c r="HR18" s="104" t="str">
        <f t="shared" ca="1" si="262"/>
        <v>Oct 2019</v>
      </c>
      <c r="HS18" s="104" t="str">
        <f t="shared" ca="1" si="263"/>
        <v>Oct 2019</v>
      </c>
      <c r="HT18" s="104" t="str">
        <f t="shared" ca="1" si="264"/>
        <v>Oct 2019</v>
      </c>
      <c r="HU18" s="104" t="str">
        <f t="shared" ca="1" si="265"/>
        <v>Nov 2019</v>
      </c>
      <c r="HV18" s="104" t="str">
        <f t="shared" ca="1" si="266"/>
        <v>Nov 2019</v>
      </c>
      <c r="HW18" s="104" t="str">
        <f t="shared" ca="1" si="267"/>
        <v>Nov 2019</v>
      </c>
      <c r="HX18" s="104" t="str">
        <f t="shared" ca="1" si="268"/>
        <v/>
      </c>
      <c r="HY18" s="104" t="str">
        <f t="shared" ca="1" si="269"/>
        <v/>
      </c>
      <c r="HZ18" s="104" t="str">
        <f t="shared" ca="1" si="270"/>
        <v/>
      </c>
      <c r="IA18" s="104" t="str">
        <f t="shared" ca="1" si="271"/>
        <v/>
      </c>
      <c r="IB18" s="104" t="str">
        <f t="shared" ca="1" si="272"/>
        <v/>
      </c>
      <c r="IC18" s="104" t="str">
        <f t="shared" ca="1" si="273"/>
        <v/>
      </c>
      <c r="ID18" s="104" t="str">
        <f t="shared" ca="1" si="274"/>
        <v/>
      </c>
      <c r="IE18" s="105" t="str">
        <f t="shared" ca="1" si="275"/>
        <v/>
      </c>
      <c r="IG18" s="103">
        <f t="shared" si="276"/>
        <v>0</v>
      </c>
      <c r="IH18" s="104">
        <f t="shared" si="47"/>
        <v>2</v>
      </c>
      <c r="II18" s="104">
        <f t="shared" si="47"/>
        <v>2</v>
      </c>
      <c r="IJ18" s="104">
        <f t="shared" si="47"/>
        <v>3</v>
      </c>
      <c r="IK18" s="104">
        <f t="shared" si="47"/>
        <v>2</v>
      </c>
      <c r="IL18" s="104">
        <f t="shared" si="47"/>
        <v>1</v>
      </c>
      <c r="IM18" s="104">
        <f t="shared" si="47"/>
        <v>2</v>
      </c>
      <c r="IN18" s="104">
        <f t="shared" si="47"/>
        <v>2</v>
      </c>
      <c r="IO18" s="104">
        <f t="shared" si="47"/>
        <v>1</v>
      </c>
      <c r="IP18" s="104">
        <f t="shared" si="47"/>
        <v>3</v>
      </c>
      <c r="IQ18" s="104">
        <f t="shared" si="47"/>
        <v>1</v>
      </c>
      <c r="IR18" s="105">
        <f t="shared" si="47"/>
        <v>2</v>
      </c>
      <c r="IT18" s="103">
        <f t="shared" ca="1" si="277"/>
        <v>4</v>
      </c>
      <c r="IU18" s="104">
        <f t="shared" ca="1" si="278"/>
        <v>2</v>
      </c>
      <c r="IV18" s="104">
        <f t="shared" ca="1" si="279"/>
        <v>2</v>
      </c>
      <c r="IW18" s="104">
        <f t="shared" ca="1" si="280"/>
        <v>2</v>
      </c>
      <c r="IX18" s="104">
        <f t="shared" ca="1" si="281"/>
        <v>2</v>
      </c>
      <c r="IY18" s="104">
        <f t="shared" ca="1" si="282"/>
        <v>3</v>
      </c>
      <c r="IZ18" s="104">
        <f t="shared" ca="1" si="283"/>
        <v>3</v>
      </c>
      <c r="JA18" s="104">
        <f t="shared" ca="1" si="284"/>
        <v>2</v>
      </c>
      <c r="JB18" s="104">
        <f t="shared" ca="1" si="285"/>
        <v>3</v>
      </c>
      <c r="JC18" s="104">
        <f t="shared" ca="1" si="286"/>
        <v>2</v>
      </c>
      <c r="JD18" s="104">
        <f t="shared" ca="1" si="287"/>
        <v>2</v>
      </c>
      <c r="JE18" s="105">
        <f t="shared" ca="1" si="288"/>
        <v>-2</v>
      </c>
      <c r="JG18" s="36">
        <f t="shared" ca="1" si="289"/>
        <v>0</v>
      </c>
      <c r="JH18" s="37">
        <f t="shared" ca="1" si="290"/>
        <v>2</v>
      </c>
      <c r="JI18" s="37">
        <f t="shared" ca="1" si="291"/>
        <v>2</v>
      </c>
      <c r="JJ18" s="37">
        <f t="shared" ca="1" si="292"/>
        <v>3</v>
      </c>
      <c r="JK18" s="37">
        <f t="shared" ca="1" si="293"/>
        <v>2</v>
      </c>
      <c r="JL18" s="37">
        <f t="shared" ca="1" si="294"/>
        <v>1</v>
      </c>
      <c r="JM18" s="37">
        <f t="shared" ca="1" si="295"/>
        <v>2</v>
      </c>
      <c r="JN18" s="37">
        <f t="shared" ca="1" si="296"/>
        <v>2</v>
      </c>
      <c r="JO18" s="37">
        <f t="shared" ca="1" si="297"/>
        <v>1</v>
      </c>
      <c r="JP18" s="37">
        <f t="shared" ca="1" si="298"/>
        <v>3</v>
      </c>
      <c r="JQ18" s="37" t="str">
        <f t="shared" ca="1" si="299"/>
        <v/>
      </c>
      <c r="JR18" s="38" t="str">
        <f t="shared" ca="1" si="300"/>
        <v/>
      </c>
      <c r="JT18" s="36" t="str">
        <f ca="1">IF(JG18="", "", IF(JG18&gt;='Intro &amp; Setup'!$S$96, $BR$4, $BR$5))</f>
        <v>✓</v>
      </c>
      <c r="JU18" s="37" t="str">
        <f ca="1">IF(JH18="", "", IF(JH18&gt;='Intro &amp; Setup'!$S$96, $BR$4, $BR$5))</f>
        <v>✓</v>
      </c>
      <c r="JV18" s="37" t="str">
        <f ca="1">IF(JI18="", "", IF(JI18&gt;='Intro &amp; Setup'!$S$96, $BR$4, $BR$5))</f>
        <v>✓</v>
      </c>
      <c r="JW18" s="37" t="str">
        <f ca="1">IF(JJ18="", "", IF(JJ18&gt;='Intro &amp; Setup'!$S$96, $BR$4, $BR$5))</f>
        <v>✓</v>
      </c>
      <c r="JX18" s="37" t="str">
        <f ca="1">IF(JK18="", "", IF(JK18&gt;='Intro &amp; Setup'!$S$96, $BR$4, $BR$5))</f>
        <v>✓</v>
      </c>
      <c r="JY18" s="37" t="str">
        <f ca="1">IF(JL18="", "", IF(JL18&gt;='Intro &amp; Setup'!$S$96, $BR$4, $BR$5))</f>
        <v>✓</v>
      </c>
      <c r="JZ18" s="37" t="str">
        <f ca="1">IF(JM18="", "", IF(JM18&gt;='Intro &amp; Setup'!$S$96, $BR$4, $BR$5))</f>
        <v>✓</v>
      </c>
      <c r="KA18" s="37" t="str">
        <f ca="1">IF(JN18="", "", IF(JN18&gt;='Intro &amp; Setup'!$S$96, $BR$4, $BR$5))</f>
        <v>✓</v>
      </c>
      <c r="KB18" s="37" t="str">
        <f ca="1">IF(JO18="", "", IF(JO18&gt;='Intro &amp; Setup'!$S$96, $BR$4, $BR$5))</f>
        <v>✓</v>
      </c>
      <c r="KC18" s="37" t="str">
        <f ca="1">IF(JP18="", "", IF(JP18&gt;='Intro &amp; Setup'!$S$96, $BR$4, $BR$5))</f>
        <v>✓</v>
      </c>
      <c r="KD18" s="37" t="str">
        <f ca="1">IF(JQ18="", "", IF(JQ18&gt;='Intro &amp; Setup'!$S$96, $BR$4, $BR$5))</f>
        <v/>
      </c>
      <c r="KE18" s="38" t="str">
        <f ca="1">IF(JR18="", "", IF(JR18&gt;='Intro &amp; Setup'!$S$96, $BR$4, $BR$5))</f>
        <v/>
      </c>
      <c r="KG18" s="36">
        <f t="shared" si="301"/>
        <v>0</v>
      </c>
      <c r="KH18" s="37">
        <f t="shared" si="50"/>
        <v>2</v>
      </c>
      <c r="KI18" s="37">
        <f t="shared" si="50"/>
        <v>2</v>
      </c>
      <c r="KJ18" s="37">
        <f t="shared" si="50"/>
        <v>3</v>
      </c>
      <c r="KK18" s="37">
        <f t="shared" si="50"/>
        <v>2</v>
      </c>
      <c r="KL18" s="37">
        <f t="shared" si="50"/>
        <v>1</v>
      </c>
      <c r="KM18" s="37">
        <f t="shared" si="50"/>
        <v>2</v>
      </c>
      <c r="KN18" s="37">
        <f t="shared" si="50"/>
        <v>2</v>
      </c>
      <c r="KO18" s="37">
        <f t="shared" si="50"/>
        <v>1</v>
      </c>
      <c r="KP18" s="37">
        <f t="shared" si="50"/>
        <v>3</v>
      </c>
      <c r="KQ18" s="37">
        <f t="shared" si="50"/>
        <v>1</v>
      </c>
      <c r="KR18" s="38">
        <f t="shared" si="50"/>
        <v>2</v>
      </c>
      <c r="KT18" s="36" t="b">
        <f t="shared" si="302"/>
        <v>1</v>
      </c>
      <c r="KU18" s="37" t="b">
        <f t="shared" si="303"/>
        <v>1</v>
      </c>
      <c r="KV18" s="37" t="b">
        <f t="shared" si="304"/>
        <v>1</v>
      </c>
      <c r="KW18" s="37" t="b">
        <f t="shared" si="305"/>
        <v>1</v>
      </c>
      <c r="KX18" s="37" t="b">
        <f t="shared" si="306"/>
        <v>1</v>
      </c>
      <c r="KY18" s="37" t="b">
        <f t="shared" si="307"/>
        <v>1</v>
      </c>
      <c r="KZ18" s="37" t="b">
        <f t="shared" si="308"/>
        <v>1</v>
      </c>
      <c r="LA18" s="37" t="b">
        <f t="shared" si="309"/>
        <v>1</v>
      </c>
      <c r="LB18" s="37" t="b">
        <f t="shared" si="310"/>
        <v>1</v>
      </c>
      <c r="LC18" s="37" t="b">
        <f t="shared" si="311"/>
        <v>1</v>
      </c>
      <c r="LD18" s="37" t="b">
        <f t="shared" si="312"/>
        <v>1</v>
      </c>
      <c r="LE18" s="38" t="b">
        <f t="shared" si="313"/>
        <v>1</v>
      </c>
      <c r="LG18" s="116">
        <f t="shared" ca="1" si="52"/>
        <v>1</v>
      </c>
      <c r="LH18" s="117">
        <f t="shared" ca="1" si="53"/>
        <v>1</v>
      </c>
      <c r="LI18" s="117">
        <f t="shared" ca="1" si="54"/>
        <v>1</v>
      </c>
      <c r="LJ18" s="117">
        <f t="shared" ca="1" si="55"/>
        <v>1</v>
      </c>
      <c r="LK18" s="117">
        <f t="shared" ca="1" si="56"/>
        <v>1</v>
      </c>
      <c r="LL18" s="117">
        <f t="shared" ca="1" si="57"/>
        <v>1</v>
      </c>
      <c r="LM18" s="117">
        <f t="shared" ca="1" si="58"/>
        <v>1</v>
      </c>
      <c r="LN18" s="117">
        <f t="shared" ca="1" si="59"/>
        <v>1</v>
      </c>
      <c r="LO18" s="117">
        <f t="shared" ca="1" si="60"/>
        <v>1</v>
      </c>
      <c r="LP18" s="117">
        <f t="shared" ca="1" si="61"/>
        <v>1</v>
      </c>
      <c r="LQ18" s="117">
        <f t="shared" ca="1" si="62"/>
        <v>1</v>
      </c>
      <c r="LR18" s="117">
        <f t="shared" ca="1" si="63"/>
        <v>1</v>
      </c>
      <c r="LS18" s="117">
        <f t="shared" ca="1" si="64"/>
        <v>1</v>
      </c>
      <c r="LT18" s="117">
        <f t="shared" ca="1" si="65"/>
        <v>1</v>
      </c>
      <c r="LU18" s="117">
        <f t="shared" ca="1" si="66"/>
        <v>1</v>
      </c>
      <c r="LV18" s="117">
        <f t="shared" ca="1" si="67"/>
        <v>1</v>
      </c>
      <c r="LW18" s="117">
        <f t="shared" ca="1" si="68"/>
        <v>1</v>
      </c>
      <c r="LX18" s="117">
        <f t="shared" ca="1" si="69"/>
        <v>1</v>
      </c>
      <c r="LY18" s="117">
        <f t="shared" ca="1" si="70"/>
        <v>1</v>
      </c>
      <c r="LZ18" s="117">
        <f t="shared" ca="1" si="71"/>
        <v>1</v>
      </c>
      <c r="MA18" s="117">
        <f t="shared" ca="1" si="72"/>
        <v>1</v>
      </c>
      <c r="MB18" s="117">
        <f t="shared" ca="1" si="73"/>
        <v>1</v>
      </c>
      <c r="MC18" s="117">
        <f t="shared" ca="1" si="74"/>
        <v>1</v>
      </c>
      <c r="MD18" s="117">
        <f t="shared" ca="1" si="75"/>
        <v>1</v>
      </c>
      <c r="ME18" s="117">
        <f t="shared" ca="1" si="76"/>
        <v>1</v>
      </c>
      <c r="MF18" s="117">
        <f t="shared" ca="1" si="77"/>
        <v>1</v>
      </c>
      <c r="MG18" s="117">
        <f t="shared" ca="1" si="78"/>
        <v>1</v>
      </c>
      <c r="MH18" s="117">
        <f t="shared" ca="1" si="79"/>
        <v>1</v>
      </c>
      <c r="MI18" s="117">
        <f t="shared" ca="1" si="80"/>
        <v>1</v>
      </c>
      <c r="MJ18" s="117">
        <f t="shared" ca="1" si="81"/>
        <v>1</v>
      </c>
      <c r="MK18" s="117">
        <f t="shared" ca="1" si="82"/>
        <v>1</v>
      </c>
      <c r="ML18" s="117">
        <f t="shared" ca="1" si="83"/>
        <v>1</v>
      </c>
      <c r="MM18" s="117">
        <f t="shared" ca="1" si="84"/>
        <v>1</v>
      </c>
      <c r="MN18" s="117">
        <f t="shared" ca="1" si="85"/>
        <v>1</v>
      </c>
      <c r="MO18" s="117">
        <f t="shared" ca="1" si="86"/>
        <v>1</v>
      </c>
      <c r="MP18" s="117">
        <f t="shared" ca="1" si="87"/>
        <v>1</v>
      </c>
      <c r="MQ18" s="117">
        <f t="shared" ca="1" si="88"/>
        <v>1</v>
      </c>
      <c r="MR18" s="117">
        <f t="shared" ca="1" si="89"/>
        <v>1</v>
      </c>
      <c r="MS18" s="117">
        <f t="shared" ca="1" si="90"/>
        <v>1</v>
      </c>
      <c r="MT18" s="117">
        <f t="shared" ca="1" si="91"/>
        <v>1</v>
      </c>
      <c r="MU18" s="117">
        <f t="shared" ca="1" si="92"/>
        <v>1</v>
      </c>
      <c r="MV18" s="117">
        <f t="shared" ca="1" si="93"/>
        <v>1</v>
      </c>
      <c r="MW18" s="117">
        <f t="shared" ca="1" si="94"/>
        <v>1</v>
      </c>
      <c r="MX18" s="117">
        <f t="shared" ca="1" si="95"/>
        <v>1</v>
      </c>
      <c r="MY18" s="117">
        <f t="shared" ca="1" si="96"/>
        <v>1</v>
      </c>
      <c r="MZ18" s="117">
        <f t="shared" ca="1" si="97"/>
        <v>1</v>
      </c>
      <c r="NA18" s="117">
        <f t="shared" ca="1" si="98"/>
        <v>0</v>
      </c>
      <c r="NB18" s="117">
        <f t="shared" ca="1" si="99"/>
        <v>0</v>
      </c>
      <c r="NC18" s="117">
        <f t="shared" ca="1" si="100"/>
        <v>0</v>
      </c>
      <c r="ND18" s="117">
        <f t="shared" ca="1" si="101"/>
        <v>0</v>
      </c>
      <c r="NE18" s="117">
        <f t="shared" ca="1" si="102"/>
        <v>0</v>
      </c>
      <c r="NF18" s="117">
        <f t="shared" ca="1" si="103"/>
        <v>0</v>
      </c>
      <c r="NG18" s="117">
        <f t="shared" ca="1" si="104"/>
        <v>0</v>
      </c>
      <c r="NH18" s="118">
        <f t="shared" ca="1" si="105"/>
        <v>0</v>
      </c>
      <c r="NJ18" s="12">
        <f t="shared" si="314"/>
        <v>21</v>
      </c>
      <c r="NK18" s="108">
        <f t="shared" ca="1" si="315"/>
        <v>0.46</v>
      </c>
      <c r="NM18" s="141">
        <f>IF(NJ18="", "", COUNTIF(NJ$11:NJ$260, "&gt;"&amp;NJ18)+1+COUNTIF(NJ$11:NJ18, NJ18)-1)</f>
        <v>6</v>
      </c>
      <c r="NN18" s="143">
        <f ca="1">IF(NK18="", "", COUNTIF(NK$11:NK$260, "&gt;"&amp;NK18)+1+COUNTIF(NK$11:NK18, NK18)-1)</f>
        <v>6</v>
      </c>
      <c r="NO18" s="142">
        <f>IF(NJ18="", "", COUNTIF(NJ$11:NJ$260, "&lt;"&amp;NJ18)+1+COUNTIF(NJ$11:NJ18, NJ18)-1)</f>
        <v>7</v>
      </c>
      <c r="NP18" s="143">
        <f ca="1">IF(NK18="", "", COUNTIF(NK$11:NK$260, "&lt;"&amp;NK18)+1+COUNTIF(NK$11:NK18, NK18)-1)</f>
        <v>7</v>
      </c>
      <c r="NR18" s="116">
        <f t="shared" si="316"/>
        <v>0</v>
      </c>
      <c r="NS18" s="117">
        <f t="shared" si="317"/>
        <v>0</v>
      </c>
      <c r="NT18" s="117">
        <f t="shared" si="318"/>
        <v>0</v>
      </c>
      <c r="NU18" s="117">
        <f t="shared" si="319"/>
        <v>0</v>
      </c>
      <c r="NV18" s="117">
        <f t="shared" si="320"/>
        <v>0</v>
      </c>
      <c r="NW18" s="117">
        <f t="shared" si="321"/>
        <v>1</v>
      </c>
      <c r="NX18" s="117">
        <f t="shared" si="322"/>
        <v>0</v>
      </c>
      <c r="NY18" s="117">
        <f t="shared" si="323"/>
        <v>1</v>
      </c>
      <c r="NZ18" s="117">
        <f t="shared" si="324"/>
        <v>0</v>
      </c>
      <c r="OA18" s="117">
        <f t="shared" si="325"/>
        <v>0</v>
      </c>
      <c r="OB18" s="117">
        <f t="shared" si="326"/>
        <v>1</v>
      </c>
      <c r="OC18" s="117">
        <f t="shared" si="327"/>
        <v>1</v>
      </c>
      <c r="OD18" s="117">
        <f t="shared" si="328"/>
        <v>1</v>
      </c>
      <c r="OE18" s="117">
        <f t="shared" si="329"/>
        <v>0</v>
      </c>
      <c r="OF18" s="117">
        <f t="shared" si="330"/>
        <v>1</v>
      </c>
      <c r="OG18" s="117">
        <f t="shared" si="331"/>
        <v>1</v>
      </c>
      <c r="OH18" s="117">
        <f t="shared" si="332"/>
        <v>0</v>
      </c>
      <c r="OI18" s="117">
        <f t="shared" si="333"/>
        <v>0</v>
      </c>
      <c r="OJ18" s="117">
        <f t="shared" si="334"/>
        <v>0</v>
      </c>
      <c r="OK18" s="117">
        <f t="shared" si="335"/>
        <v>1</v>
      </c>
      <c r="OL18" s="117">
        <f t="shared" si="336"/>
        <v>1</v>
      </c>
      <c r="OM18" s="117">
        <f t="shared" si="337"/>
        <v>0</v>
      </c>
      <c r="ON18" s="117">
        <f t="shared" si="338"/>
        <v>1</v>
      </c>
      <c r="OO18" s="117">
        <f t="shared" si="339"/>
        <v>0</v>
      </c>
      <c r="OP18" s="117">
        <f t="shared" si="340"/>
        <v>0</v>
      </c>
      <c r="OQ18" s="117">
        <f t="shared" si="341"/>
        <v>1</v>
      </c>
      <c r="OR18" s="117">
        <f t="shared" si="342"/>
        <v>0</v>
      </c>
      <c r="OS18" s="117">
        <f t="shared" si="343"/>
        <v>0</v>
      </c>
      <c r="OT18" s="117">
        <f t="shared" si="344"/>
        <v>1</v>
      </c>
      <c r="OU18" s="117">
        <f t="shared" si="345"/>
        <v>0</v>
      </c>
      <c r="OV18" s="117">
        <f t="shared" si="346"/>
        <v>0</v>
      </c>
      <c r="OW18" s="117">
        <f t="shared" si="347"/>
        <v>1</v>
      </c>
      <c r="OX18" s="117">
        <f t="shared" si="348"/>
        <v>0</v>
      </c>
      <c r="OY18" s="117">
        <f t="shared" si="349"/>
        <v>1</v>
      </c>
      <c r="OZ18" s="117">
        <f t="shared" si="350"/>
        <v>1</v>
      </c>
      <c r="PA18" s="117">
        <f t="shared" si="351"/>
        <v>0</v>
      </c>
      <c r="PB18" s="117">
        <f t="shared" si="352"/>
        <v>0</v>
      </c>
      <c r="PC18" s="117">
        <f t="shared" si="353"/>
        <v>0</v>
      </c>
      <c r="PD18" s="117">
        <f t="shared" si="354"/>
        <v>1</v>
      </c>
      <c r="PE18" s="117">
        <f t="shared" si="355"/>
        <v>1</v>
      </c>
      <c r="PF18" s="117">
        <f t="shared" si="356"/>
        <v>0</v>
      </c>
      <c r="PG18" s="117">
        <f t="shared" si="357"/>
        <v>1</v>
      </c>
      <c r="PH18" s="117">
        <f t="shared" si="358"/>
        <v>0</v>
      </c>
      <c r="PI18" s="117">
        <f t="shared" si="359"/>
        <v>0</v>
      </c>
      <c r="PJ18" s="117">
        <f t="shared" si="360"/>
        <v>1</v>
      </c>
      <c r="PK18" s="117">
        <f t="shared" si="361"/>
        <v>0</v>
      </c>
      <c r="PL18" s="117">
        <f t="shared" si="362"/>
        <v>0</v>
      </c>
      <c r="PM18" s="117">
        <f t="shared" si="363"/>
        <v>1</v>
      </c>
      <c r="PN18" s="117">
        <f t="shared" si="364"/>
        <v>0</v>
      </c>
      <c r="PO18" s="117">
        <f t="shared" si="365"/>
        <v>0</v>
      </c>
      <c r="PP18" s="117">
        <f t="shared" si="366"/>
        <v>1</v>
      </c>
      <c r="PQ18" s="117">
        <f t="shared" si="367"/>
        <v>0</v>
      </c>
      <c r="PR18" s="117">
        <f t="shared" si="368"/>
        <v>0</v>
      </c>
      <c r="PS18" s="118">
        <f t="shared" si="369"/>
        <v>0</v>
      </c>
      <c r="PU18" s="180" t="str">
        <f t="shared" si="370"/>
        <v>Person 8</v>
      </c>
      <c r="PV18" s="181">
        <f t="shared" si="371"/>
        <v>43101</v>
      </c>
      <c r="PX18" s="12" t="str">
        <f t="shared" si="372"/>
        <v>✓</v>
      </c>
      <c r="PY18" s="106"/>
      <c r="PZ18" s="166" t="str">
        <f t="shared" si="373"/>
        <v/>
      </c>
      <c r="QA18" s="167" t="str">
        <f t="shared" si="374"/>
        <v/>
      </c>
      <c r="QB18" s="168" t="str">
        <f t="shared" si="375"/>
        <v/>
      </c>
      <c r="QD18" s="166">
        <f t="shared" si="376"/>
        <v>21</v>
      </c>
      <c r="QE18" s="168">
        <f t="shared" ca="1" si="377"/>
        <v>46</v>
      </c>
      <c r="QG18" s="108">
        <f t="shared" ca="1" si="378"/>
        <v>0.46</v>
      </c>
      <c r="QI18" s="12">
        <f t="shared" ca="1" si="379"/>
        <v>5</v>
      </c>
      <c r="QK18" s="12">
        <f t="shared" si="380"/>
        <v>8</v>
      </c>
      <c r="QL18" s="12">
        <f>IF($L18="", "", COUNTIF($QD$11:$QD$260, "&gt;"&amp;$QD18)+1+COUNTIF($QD$11:$QD18, $QD18)-1)</f>
        <v>6</v>
      </c>
      <c r="QM18" s="12">
        <f ca="1">IF($L18="", "", COUNTIF($QG$11:$QG$260, "&gt;"&amp;$QG18)+1+COUNTIF($QG$11:$QG18, $QG18)-1)</f>
        <v>6</v>
      </c>
      <c r="QO18" s="12">
        <v>8</v>
      </c>
      <c r="QQ18" s="12">
        <f t="shared" si="381"/>
        <v>8</v>
      </c>
    </row>
    <row r="19" spans="1:459" x14ac:dyDescent="0.25">
      <c r="A19" s="9"/>
      <c r="B19" s="3" t="str">
        <f>IF('Intro &amp; Setup'!$AR$92='Intro &amp; Setup'!$AZ$17, "", IF($L19="", "", IF($G19&lt;'Intro &amp; Setup'!$S$92, $BR$5, $BR$4)))</f>
        <v/>
      </c>
      <c r="C19" s="12" t="str">
        <f>IF('Intro &amp; Setup'!$AR$96='Intro &amp; Setup'!$AZ$17, "", IF($L19="", "", IF($DY19=$BR$5, $BR$5, $BR$4)))</f>
        <v/>
      </c>
      <c r="D19" s="7" t="str">
        <f>IF('Intro &amp; Setup'!$AR$100='Intro &amp; Setup'!$AZ$17, "", IF($L19="", "", IF($DW19&lt;='Intro &amp; Setup'!$S$100, $BR$4, $BR$5)))</f>
        <v/>
      </c>
      <c r="E19" s="9"/>
      <c r="F19" s="3">
        <f t="shared" si="108"/>
        <v>23</v>
      </c>
      <c r="G19" s="108">
        <f t="shared" ca="1" si="109"/>
        <v>0.5</v>
      </c>
      <c r="H19" s="9"/>
      <c r="I19" s="130" t="str">
        <f t="shared" si="28"/>
        <v>✓</v>
      </c>
      <c r="J19" s="154" t="str">
        <f t="shared" si="110"/>
        <v/>
      </c>
      <c r="K19" s="133"/>
      <c r="L19" s="82" t="s">
        <v>180</v>
      </c>
      <c r="M19" s="83">
        <v>43101</v>
      </c>
      <c r="N19" s="87"/>
      <c r="O19" s="88" t="s">
        <v>52</v>
      </c>
      <c r="P19" s="88"/>
      <c r="Q19" s="88" t="s">
        <v>52</v>
      </c>
      <c r="R19" s="88"/>
      <c r="S19" s="88"/>
      <c r="T19" s="88" t="s">
        <v>52</v>
      </c>
      <c r="U19" s="88" t="s">
        <v>52</v>
      </c>
      <c r="V19" s="88" t="s">
        <v>52</v>
      </c>
      <c r="W19" s="88"/>
      <c r="X19" s="88" t="s">
        <v>52</v>
      </c>
      <c r="Y19" s="88" t="s">
        <v>52</v>
      </c>
      <c r="Z19" s="88"/>
      <c r="AA19" s="88" t="s">
        <v>52</v>
      </c>
      <c r="AB19" s="88"/>
      <c r="AC19" s="88" t="s">
        <v>52</v>
      </c>
      <c r="AD19" s="88" t="s">
        <v>52</v>
      </c>
      <c r="AE19" s="88"/>
      <c r="AF19" s="88" t="s">
        <v>52</v>
      </c>
      <c r="AG19" s="88"/>
      <c r="AH19" s="88"/>
      <c r="AI19" s="88" t="s">
        <v>52</v>
      </c>
      <c r="AJ19" s="88"/>
      <c r="AK19" s="88"/>
      <c r="AL19" s="88" t="s">
        <v>52</v>
      </c>
      <c r="AM19" s="88"/>
      <c r="AN19" s="88"/>
      <c r="AO19" s="88" t="s">
        <v>52</v>
      </c>
      <c r="AP19" s="88"/>
      <c r="AQ19" s="88"/>
      <c r="AR19" s="88" t="s">
        <v>52</v>
      </c>
      <c r="AS19" s="88"/>
      <c r="AT19" s="88" t="s">
        <v>52</v>
      </c>
      <c r="AU19" s="88"/>
      <c r="AV19" s="88" t="s">
        <v>52</v>
      </c>
      <c r="AW19" s="88" t="s">
        <v>52</v>
      </c>
      <c r="AX19" s="88"/>
      <c r="AY19" s="88" t="s">
        <v>52</v>
      </c>
      <c r="AZ19" s="88"/>
      <c r="BA19" s="88"/>
      <c r="BB19" s="88" t="s">
        <v>52</v>
      </c>
      <c r="BC19" s="88"/>
      <c r="BD19" s="88"/>
      <c r="BE19" s="88" t="s">
        <v>52</v>
      </c>
      <c r="BF19" s="88"/>
      <c r="BG19" s="88"/>
      <c r="BH19" s="88" t="s">
        <v>52</v>
      </c>
      <c r="BI19" s="88"/>
      <c r="BJ19" s="88"/>
      <c r="BK19" s="88" t="s">
        <v>52</v>
      </c>
      <c r="BL19" s="88"/>
      <c r="BM19" s="88"/>
      <c r="BN19" s="88"/>
      <c r="BO19" s="89"/>
      <c r="BP19" s="9"/>
      <c r="BR19" s="90">
        <v>9</v>
      </c>
      <c r="BT19" s="36">
        <f t="shared" ca="1" si="111"/>
        <v>1</v>
      </c>
      <c r="BU19" s="37" t="str">
        <f t="shared" ca="1" si="112"/>
        <v/>
      </c>
      <c r="BV19" s="37">
        <f t="shared" ca="1" si="113"/>
        <v>1</v>
      </c>
      <c r="BW19" s="37" t="str">
        <f t="shared" ca="1" si="114"/>
        <v/>
      </c>
      <c r="BX19" s="37">
        <f t="shared" ca="1" si="115"/>
        <v>1</v>
      </c>
      <c r="BY19" s="37">
        <f t="shared" ca="1" si="116"/>
        <v>2</v>
      </c>
      <c r="BZ19" s="37" t="str">
        <f t="shared" ca="1" si="117"/>
        <v/>
      </c>
      <c r="CA19" s="37" t="str">
        <f t="shared" ca="1" si="118"/>
        <v/>
      </c>
      <c r="CB19" s="37" t="str">
        <f t="shared" ca="1" si="119"/>
        <v/>
      </c>
      <c r="CC19" s="37">
        <f t="shared" ca="1" si="120"/>
        <v>1</v>
      </c>
      <c r="CD19" s="37" t="str">
        <f t="shared" ca="1" si="121"/>
        <v/>
      </c>
      <c r="CE19" s="37" t="str">
        <f t="shared" ca="1" si="122"/>
        <v/>
      </c>
      <c r="CF19" s="37">
        <f t="shared" ca="1" si="123"/>
        <v>1</v>
      </c>
      <c r="CG19" s="37" t="str">
        <f t="shared" ca="1" si="124"/>
        <v/>
      </c>
      <c r="CH19" s="37">
        <f t="shared" ca="1" si="125"/>
        <v>1</v>
      </c>
      <c r="CI19" s="37" t="str">
        <f t="shared" ca="1" si="126"/>
        <v/>
      </c>
      <c r="CJ19" s="37" t="str">
        <f t="shared" ca="1" si="127"/>
        <v/>
      </c>
      <c r="CK19" s="37">
        <f t="shared" ca="1" si="128"/>
        <v>1</v>
      </c>
      <c r="CL19" s="37" t="str">
        <f t="shared" ca="1" si="129"/>
        <v/>
      </c>
      <c r="CM19" s="37">
        <f t="shared" ca="1" si="130"/>
        <v>1</v>
      </c>
      <c r="CN19" s="37">
        <f t="shared" ca="1" si="131"/>
        <v>2</v>
      </c>
      <c r="CO19" s="37" t="str">
        <f t="shared" ca="1" si="132"/>
        <v/>
      </c>
      <c r="CP19" s="37">
        <f t="shared" ca="1" si="133"/>
        <v>1</v>
      </c>
      <c r="CQ19" s="37">
        <f t="shared" ca="1" si="134"/>
        <v>2</v>
      </c>
      <c r="CR19" s="37" t="str">
        <f t="shared" ca="1" si="135"/>
        <v/>
      </c>
      <c r="CS19" s="37">
        <f t="shared" ca="1" si="136"/>
        <v>1</v>
      </c>
      <c r="CT19" s="37">
        <f t="shared" ca="1" si="137"/>
        <v>2</v>
      </c>
      <c r="CU19" s="37" t="str">
        <f t="shared" ca="1" si="138"/>
        <v/>
      </c>
      <c r="CV19" s="37">
        <f t="shared" ca="1" si="139"/>
        <v>1</v>
      </c>
      <c r="CW19" s="37">
        <f t="shared" ca="1" si="140"/>
        <v>2</v>
      </c>
      <c r="CX19" s="37" t="str">
        <f t="shared" ca="1" si="141"/>
        <v/>
      </c>
      <c r="CY19" s="37">
        <f t="shared" ca="1" si="142"/>
        <v>1</v>
      </c>
      <c r="CZ19" s="37" t="str">
        <f t="shared" ca="1" si="143"/>
        <v/>
      </c>
      <c r="DA19" s="37">
        <f t="shared" ca="1" si="144"/>
        <v>1</v>
      </c>
      <c r="DB19" s="37" t="str">
        <f t="shared" ca="1" si="145"/>
        <v/>
      </c>
      <c r="DC19" s="37" t="str">
        <f t="shared" ca="1" si="146"/>
        <v/>
      </c>
      <c r="DD19" s="37">
        <f t="shared" ca="1" si="147"/>
        <v>1</v>
      </c>
      <c r="DE19" s="37" t="str">
        <f t="shared" ca="1" si="148"/>
        <v/>
      </c>
      <c r="DF19" s="37">
        <f t="shared" ca="1" si="149"/>
        <v>1</v>
      </c>
      <c r="DG19" s="37">
        <f t="shared" ca="1" si="150"/>
        <v>2</v>
      </c>
      <c r="DH19" s="37" t="str">
        <f t="shared" ca="1" si="151"/>
        <v/>
      </c>
      <c r="DI19" s="37">
        <f t="shared" ca="1" si="152"/>
        <v>1</v>
      </c>
      <c r="DJ19" s="37">
        <f t="shared" ca="1" si="153"/>
        <v>2</v>
      </c>
      <c r="DK19" s="37" t="str">
        <f t="shared" ca="1" si="154"/>
        <v/>
      </c>
      <c r="DL19" s="37">
        <f t="shared" ca="1" si="155"/>
        <v>1</v>
      </c>
      <c r="DM19" s="37">
        <f t="shared" ca="1" si="156"/>
        <v>2</v>
      </c>
      <c r="DN19" s="37" t="str">
        <f t="shared" ca="1" si="157"/>
        <v/>
      </c>
      <c r="DO19" s="37" t="str">
        <f t="shared" ca="1" si="158"/>
        <v/>
      </c>
      <c r="DP19" s="37" t="str">
        <f t="shared" ca="1" si="159"/>
        <v/>
      </c>
      <c r="DQ19" s="37" t="str">
        <f t="shared" ca="1" si="160"/>
        <v/>
      </c>
      <c r="DR19" s="37" t="str">
        <f t="shared" ca="1" si="161"/>
        <v/>
      </c>
      <c r="DS19" s="37" t="str">
        <f t="shared" ca="1" si="162"/>
        <v/>
      </c>
      <c r="DT19" s="37" t="str">
        <f t="shared" ca="1" si="163"/>
        <v/>
      </c>
      <c r="DU19" s="38" t="str">
        <f t="shared" ca="1" si="164"/>
        <v/>
      </c>
      <c r="DW19" s="12">
        <f t="shared" ca="1" si="165"/>
        <v>2</v>
      </c>
      <c r="DX19" s="123">
        <f t="shared" ca="1" si="166"/>
        <v>0.5</v>
      </c>
      <c r="DY19" s="12" t="str">
        <f t="shared" ca="1" si="167"/>
        <v>✓</v>
      </c>
      <c r="EA19" s="36" t="str">
        <f t="shared" si="168"/>
        <v/>
      </c>
      <c r="EB19" s="37" t="str">
        <f t="shared" si="169"/>
        <v>Jan 2019</v>
      </c>
      <c r="EC19" s="37" t="str">
        <f t="shared" si="170"/>
        <v/>
      </c>
      <c r="ED19" s="37" t="str">
        <f t="shared" si="171"/>
        <v>Jan 2019</v>
      </c>
      <c r="EE19" s="37" t="str">
        <f t="shared" si="172"/>
        <v/>
      </c>
      <c r="EF19" s="37" t="str">
        <f t="shared" si="173"/>
        <v/>
      </c>
      <c r="EG19" s="37" t="str">
        <f t="shared" si="174"/>
        <v>Feb 2019</v>
      </c>
      <c r="EH19" s="37" t="str">
        <f t="shared" si="175"/>
        <v>Feb 2019</v>
      </c>
      <c r="EI19" s="37" t="str">
        <f t="shared" si="176"/>
        <v>Mar 2019</v>
      </c>
      <c r="EJ19" s="37" t="str">
        <f t="shared" si="177"/>
        <v/>
      </c>
      <c r="EK19" s="37" t="str">
        <f t="shared" si="178"/>
        <v>Mar 2019</v>
      </c>
      <c r="EL19" s="37" t="str">
        <f t="shared" si="179"/>
        <v>Mar 2019</v>
      </c>
      <c r="EM19" s="37" t="str">
        <f t="shared" si="180"/>
        <v/>
      </c>
      <c r="EN19" s="37" t="str">
        <f t="shared" si="181"/>
        <v>Apr 2019</v>
      </c>
      <c r="EO19" s="37" t="str">
        <f t="shared" si="182"/>
        <v/>
      </c>
      <c r="EP19" s="37" t="str">
        <f t="shared" si="183"/>
        <v>Apr 2019</v>
      </c>
      <c r="EQ19" s="37" t="str">
        <f t="shared" si="184"/>
        <v>Apr 2019</v>
      </c>
      <c r="ER19" s="37" t="str">
        <f t="shared" si="185"/>
        <v/>
      </c>
      <c r="ES19" s="37" t="str">
        <f t="shared" si="186"/>
        <v>May 2019</v>
      </c>
      <c r="ET19" s="37" t="str">
        <f t="shared" si="187"/>
        <v/>
      </c>
      <c r="EU19" s="37" t="str">
        <f t="shared" si="188"/>
        <v/>
      </c>
      <c r="EV19" s="37" t="str">
        <f t="shared" si="189"/>
        <v>Jun 2019</v>
      </c>
      <c r="EW19" s="37" t="str">
        <f t="shared" si="190"/>
        <v/>
      </c>
      <c r="EX19" s="37" t="str">
        <f t="shared" si="191"/>
        <v/>
      </c>
      <c r="EY19" s="37" t="str">
        <f t="shared" si="192"/>
        <v>Jun 2019</v>
      </c>
      <c r="EZ19" s="37" t="str">
        <f t="shared" si="193"/>
        <v/>
      </c>
      <c r="FA19" s="37" t="str">
        <f t="shared" si="194"/>
        <v/>
      </c>
      <c r="FB19" s="37" t="str">
        <f t="shared" si="195"/>
        <v>Jul 2019</v>
      </c>
      <c r="FC19" s="37" t="str">
        <f t="shared" si="196"/>
        <v/>
      </c>
      <c r="FD19" s="37" t="str">
        <f t="shared" si="197"/>
        <v/>
      </c>
      <c r="FE19" s="37" t="str">
        <f t="shared" si="198"/>
        <v>Aug 2019</v>
      </c>
      <c r="FF19" s="37" t="str">
        <f t="shared" si="199"/>
        <v/>
      </c>
      <c r="FG19" s="37" t="str">
        <f t="shared" si="200"/>
        <v>Aug 2019</v>
      </c>
      <c r="FH19" s="37" t="str">
        <f t="shared" si="201"/>
        <v/>
      </c>
      <c r="FI19" s="37" t="str">
        <f t="shared" si="202"/>
        <v>Sep 2019</v>
      </c>
      <c r="FJ19" s="37" t="str">
        <f t="shared" si="203"/>
        <v>Sep 2019</v>
      </c>
      <c r="FK19" s="37" t="str">
        <f t="shared" si="204"/>
        <v/>
      </c>
      <c r="FL19" s="37" t="str">
        <f t="shared" si="205"/>
        <v>Sep 2019</v>
      </c>
      <c r="FM19" s="37" t="str">
        <f t="shared" si="206"/>
        <v/>
      </c>
      <c r="FN19" s="37" t="str">
        <f t="shared" si="207"/>
        <v/>
      </c>
      <c r="FO19" s="37" t="str">
        <f t="shared" si="208"/>
        <v>Oct 2019</v>
      </c>
      <c r="FP19" s="37" t="str">
        <f t="shared" si="209"/>
        <v/>
      </c>
      <c r="FQ19" s="37" t="str">
        <f t="shared" si="210"/>
        <v/>
      </c>
      <c r="FR19" s="37" t="str">
        <f t="shared" si="211"/>
        <v>Nov 2019</v>
      </c>
      <c r="FS19" s="37" t="str">
        <f t="shared" si="212"/>
        <v/>
      </c>
      <c r="FT19" s="37" t="str">
        <f t="shared" si="213"/>
        <v/>
      </c>
      <c r="FU19" s="37" t="str">
        <f t="shared" si="214"/>
        <v>Nov 2019</v>
      </c>
      <c r="FV19" s="37" t="str">
        <f t="shared" si="215"/>
        <v/>
      </c>
      <c r="FW19" s="37" t="str">
        <f t="shared" si="216"/>
        <v/>
      </c>
      <c r="FX19" s="37" t="str">
        <f t="shared" si="217"/>
        <v>Dec 2019</v>
      </c>
      <c r="FY19" s="37" t="str">
        <f t="shared" si="218"/>
        <v/>
      </c>
      <c r="FZ19" s="37" t="str">
        <f t="shared" si="219"/>
        <v/>
      </c>
      <c r="GA19" s="37" t="str">
        <f t="shared" si="220"/>
        <v/>
      </c>
      <c r="GB19" s="38" t="str">
        <f t="shared" si="221"/>
        <v/>
      </c>
      <c r="GD19" s="103" t="str">
        <f t="shared" ca="1" si="222"/>
        <v>Jan 2019</v>
      </c>
      <c r="GE19" s="104" t="str">
        <f t="shared" ca="1" si="223"/>
        <v>Jan 2019</v>
      </c>
      <c r="GF19" s="104" t="str">
        <f t="shared" ca="1" si="224"/>
        <v>Jan 2019</v>
      </c>
      <c r="GG19" s="104" t="str">
        <f t="shared" ca="1" si="225"/>
        <v>Jan 2019</v>
      </c>
      <c r="GH19" s="104" t="str">
        <f t="shared" ca="1" si="226"/>
        <v>Feb 2019</v>
      </c>
      <c r="GI19" s="104" t="str">
        <f t="shared" ca="1" si="227"/>
        <v>Feb 2019</v>
      </c>
      <c r="GJ19" s="104" t="str">
        <f t="shared" ca="1" si="228"/>
        <v>Feb 2019</v>
      </c>
      <c r="GK19" s="104" t="str">
        <f t="shared" ca="1" si="229"/>
        <v>Feb 2019</v>
      </c>
      <c r="GL19" s="104" t="str">
        <f t="shared" ca="1" si="230"/>
        <v>Mar 2019</v>
      </c>
      <c r="GM19" s="104" t="str">
        <f t="shared" ca="1" si="231"/>
        <v>Mar 2019</v>
      </c>
      <c r="GN19" s="104" t="str">
        <f t="shared" ca="1" si="232"/>
        <v>Mar 2019</v>
      </c>
      <c r="GO19" s="104" t="str">
        <f t="shared" ca="1" si="233"/>
        <v>Mar 2019</v>
      </c>
      <c r="GP19" s="104" t="str">
        <f t="shared" ca="1" si="234"/>
        <v>Apr 2019</v>
      </c>
      <c r="GQ19" s="104" t="str">
        <f t="shared" ca="1" si="235"/>
        <v>Apr 2019</v>
      </c>
      <c r="GR19" s="104" t="str">
        <f t="shared" ca="1" si="236"/>
        <v>Apr 2019</v>
      </c>
      <c r="GS19" s="104" t="str">
        <f t="shared" ca="1" si="237"/>
        <v>Apr 2019</v>
      </c>
      <c r="GT19" s="104" t="str">
        <f t="shared" ca="1" si="238"/>
        <v>Apr 2019</v>
      </c>
      <c r="GU19" s="104" t="str">
        <f t="shared" ca="1" si="239"/>
        <v>May 2019</v>
      </c>
      <c r="GV19" s="104" t="str">
        <f t="shared" ca="1" si="240"/>
        <v>May 2019</v>
      </c>
      <c r="GW19" s="104" t="str">
        <f t="shared" ca="1" si="241"/>
        <v>May 2019</v>
      </c>
      <c r="GX19" s="104" t="str">
        <f t="shared" ca="1" si="242"/>
        <v>May 2019</v>
      </c>
      <c r="GY19" s="104" t="str">
        <f t="shared" ca="1" si="243"/>
        <v>Jun 2019</v>
      </c>
      <c r="GZ19" s="104" t="str">
        <f t="shared" ca="1" si="244"/>
        <v>Jun 2019</v>
      </c>
      <c r="HA19" s="104" t="str">
        <f t="shared" ca="1" si="245"/>
        <v>Jun 2019</v>
      </c>
      <c r="HB19" s="104" t="str">
        <f t="shared" ca="1" si="246"/>
        <v>Jun 2019</v>
      </c>
      <c r="HC19" s="104" t="str">
        <f t="shared" ca="1" si="247"/>
        <v>Jul 2019</v>
      </c>
      <c r="HD19" s="104" t="str">
        <f t="shared" ca="1" si="248"/>
        <v>Jul 2019</v>
      </c>
      <c r="HE19" s="104" t="str">
        <f t="shared" ca="1" si="249"/>
        <v>Jul 2019</v>
      </c>
      <c r="HF19" s="104" t="str">
        <f t="shared" ca="1" si="250"/>
        <v>Jul 2019</v>
      </c>
      <c r="HG19" s="104" t="str">
        <f t="shared" ca="1" si="251"/>
        <v>Jul 2019</v>
      </c>
      <c r="HH19" s="104" t="str">
        <f t="shared" ca="1" si="252"/>
        <v>Aug 2019</v>
      </c>
      <c r="HI19" s="104" t="str">
        <f t="shared" ca="1" si="253"/>
        <v>Aug 2019</v>
      </c>
      <c r="HJ19" s="104" t="str">
        <f t="shared" ca="1" si="254"/>
        <v>Aug 2019</v>
      </c>
      <c r="HK19" s="104" t="str">
        <f t="shared" ca="1" si="255"/>
        <v>Aug 2019</v>
      </c>
      <c r="HL19" s="104" t="str">
        <f t="shared" ca="1" si="256"/>
        <v>Sep 2019</v>
      </c>
      <c r="HM19" s="104" t="str">
        <f t="shared" ca="1" si="257"/>
        <v>Sep 2019</v>
      </c>
      <c r="HN19" s="104" t="str">
        <f t="shared" ca="1" si="258"/>
        <v>Sep 2019</v>
      </c>
      <c r="HO19" s="104" t="str">
        <f t="shared" ca="1" si="259"/>
        <v>Sep 2019</v>
      </c>
      <c r="HP19" s="104" t="str">
        <f t="shared" ca="1" si="260"/>
        <v>Oct 2019</v>
      </c>
      <c r="HQ19" s="104" t="str">
        <f t="shared" ca="1" si="261"/>
        <v>Oct 2019</v>
      </c>
      <c r="HR19" s="104" t="str">
        <f t="shared" ca="1" si="262"/>
        <v>Oct 2019</v>
      </c>
      <c r="HS19" s="104" t="str">
        <f t="shared" ca="1" si="263"/>
        <v>Oct 2019</v>
      </c>
      <c r="HT19" s="104" t="str">
        <f t="shared" ca="1" si="264"/>
        <v>Oct 2019</v>
      </c>
      <c r="HU19" s="104" t="str">
        <f t="shared" ca="1" si="265"/>
        <v>Nov 2019</v>
      </c>
      <c r="HV19" s="104" t="str">
        <f t="shared" ca="1" si="266"/>
        <v>Nov 2019</v>
      </c>
      <c r="HW19" s="104" t="str">
        <f t="shared" ca="1" si="267"/>
        <v>Nov 2019</v>
      </c>
      <c r="HX19" s="104" t="str">
        <f t="shared" ca="1" si="268"/>
        <v/>
      </c>
      <c r="HY19" s="104" t="str">
        <f t="shared" ca="1" si="269"/>
        <v/>
      </c>
      <c r="HZ19" s="104" t="str">
        <f t="shared" ca="1" si="270"/>
        <v/>
      </c>
      <c r="IA19" s="104" t="str">
        <f t="shared" ca="1" si="271"/>
        <v/>
      </c>
      <c r="IB19" s="104" t="str">
        <f t="shared" ca="1" si="272"/>
        <v/>
      </c>
      <c r="IC19" s="104" t="str">
        <f t="shared" ca="1" si="273"/>
        <v/>
      </c>
      <c r="ID19" s="104" t="str">
        <f t="shared" ca="1" si="274"/>
        <v/>
      </c>
      <c r="IE19" s="105" t="str">
        <f t="shared" ca="1" si="275"/>
        <v/>
      </c>
      <c r="IG19" s="103">
        <f t="shared" si="276"/>
        <v>2</v>
      </c>
      <c r="IH19" s="104">
        <f t="shared" si="47"/>
        <v>2</v>
      </c>
      <c r="II19" s="104">
        <f t="shared" si="47"/>
        <v>3</v>
      </c>
      <c r="IJ19" s="104">
        <f t="shared" si="47"/>
        <v>3</v>
      </c>
      <c r="IK19" s="104">
        <f t="shared" si="47"/>
        <v>1</v>
      </c>
      <c r="IL19" s="104">
        <f t="shared" si="47"/>
        <v>2</v>
      </c>
      <c r="IM19" s="104">
        <f t="shared" si="47"/>
        <v>1</v>
      </c>
      <c r="IN19" s="104">
        <f t="shared" si="47"/>
        <v>2</v>
      </c>
      <c r="IO19" s="104">
        <f t="shared" si="47"/>
        <v>3</v>
      </c>
      <c r="IP19" s="104">
        <f t="shared" si="47"/>
        <v>1</v>
      </c>
      <c r="IQ19" s="104">
        <f t="shared" si="47"/>
        <v>2</v>
      </c>
      <c r="IR19" s="105">
        <f t="shared" si="47"/>
        <v>1</v>
      </c>
      <c r="IT19" s="103">
        <f t="shared" ca="1" si="277"/>
        <v>2</v>
      </c>
      <c r="IU19" s="104">
        <f t="shared" ca="1" si="278"/>
        <v>2</v>
      </c>
      <c r="IV19" s="104">
        <f t="shared" ca="1" si="279"/>
        <v>1</v>
      </c>
      <c r="IW19" s="104">
        <f t="shared" ca="1" si="280"/>
        <v>2</v>
      </c>
      <c r="IX19" s="104">
        <f t="shared" ca="1" si="281"/>
        <v>3</v>
      </c>
      <c r="IY19" s="104">
        <f t="shared" ca="1" si="282"/>
        <v>2</v>
      </c>
      <c r="IZ19" s="104">
        <f t="shared" ca="1" si="283"/>
        <v>4</v>
      </c>
      <c r="JA19" s="104">
        <f t="shared" ca="1" si="284"/>
        <v>2</v>
      </c>
      <c r="JB19" s="104">
        <f t="shared" ca="1" si="285"/>
        <v>1</v>
      </c>
      <c r="JC19" s="104">
        <f t="shared" ca="1" si="286"/>
        <v>4</v>
      </c>
      <c r="JD19" s="104">
        <f t="shared" ca="1" si="287"/>
        <v>1</v>
      </c>
      <c r="JE19" s="105">
        <f t="shared" ca="1" si="288"/>
        <v>-1</v>
      </c>
      <c r="JG19" s="36">
        <f t="shared" ca="1" si="289"/>
        <v>2</v>
      </c>
      <c r="JH19" s="37">
        <f t="shared" ca="1" si="290"/>
        <v>2</v>
      </c>
      <c r="JI19" s="37">
        <f t="shared" ca="1" si="291"/>
        <v>3</v>
      </c>
      <c r="JJ19" s="37">
        <f t="shared" ca="1" si="292"/>
        <v>3</v>
      </c>
      <c r="JK19" s="37">
        <f t="shared" ca="1" si="293"/>
        <v>1</v>
      </c>
      <c r="JL19" s="37">
        <f t="shared" ca="1" si="294"/>
        <v>2</v>
      </c>
      <c r="JM19" s="37">
        <f t="shared" ca="1" si="295"/>
        <v>1</v>
      </c>
      <c r="JN19" s="37">
        <f t="shared" ca="1" si="296"/>
        <v>2</v>
      </c>
      <c r="JO19" s="37">
        <f t="shared" ca="1" si="297"/>
        <v>3</v>
      </c>
      <c r="JP19" s="37">
        <f t="shared" ca="1" si="298"/>
        <v>1</v>
      </c>
      <c r="JQ19" s="37" t="str">
        <f t="shared" ca="1" si="299"/>
        <v/>
      </c>
      <c r="JR19" s="38" t="str">
        <f t="shared" ca="1" si="300"/>
        <v/>
      </c>
      <c r="JT19" s="36" t="str">
        <f ca="1">IF(JG19="", "", IF(JG19&gt;='Intro &amp; Setup'!$S$96, $BR$4, $BR$5))</f>
        <v>✓</v>
      </c>
      <c r="JU19" s="37" t="str">
        <f ca="1">IF(JH19="", "", IF(JH19&gt;='Intro &amp; Setup'!$S$96, $BR$4, $BR$5))</f>
        <v>✓</v>
      </c>
      <c r="JV19" s="37" t="str">
        <f ca="1">IF(JI19="", "", IF(JI19&gt;='Intro &amp; Setup'!$S$96, $BR$4, $BR$5))</f>
        <v>✓</v>
      </c>
      <c r="JW19" s="37" t="str">
        <f ca="1">IF(JJ19="", "", IF(JJ19&gt;='Intro &amp; Setup'!$S$96, $BR$4, $BR$5))</f>
        <v>✓</v>
      </c>
      <c r="JX19" s="37" t="str">
        <f ca="1">IF(JK19="", "", IF(JK19&gt;='Intro &amp; Setup'!$S$96, $BR$4, $BR$5))</f>
        <v>✓</v>
      </c>
      <c r="JY19" s="37" t="str">
        <f ca="1">IF(JL19="", "", IF(JL19&gt;='Intro &amp; Setup'!$S$96, $BR$4, $BR$5))</f>
        <v>✓</v>
      </c>
      <c r="JZ19" s="37" t="str">
        <f ca="1">IF(JM19="", "", IF(JM19&gt;='Intro &amp; Setup'!$S$96, $BR$4, $BR$5))</f>
        <v>✓</v>
      </c>
      <c r="KA19" s="37" t="str">
        <f ca="1">IF(JN19="", "", IF(JN19&gt;='Intro &amp; Setup'!$S$96, $BR$4, $BR$5))</f>
        <v>✓</v>
      </c>
      <c r="KB19" s="37" t="str">
        <f ca="1">IF(JO19="", "", IF(JO19&gt;='Intro &amp; Setup'!$S$96, $BR$4, $BR$5))</f>
        <v>✓</v>
      </c>
      <c r="KC19" s="37" t="str">
        <f ca="1">IF(JP19="", "", IF(JP19&gt;='Intro &amp; Setup'!$S$96, $BR$4, $BR$5))</f>
        <v>✓</v>
      </c>
      <c r="KD19" s="37" t="str">
        <f ca="1">IF(JQ19="", "", IF(JQ19&gt;='Intro &amp; Setup'!$S$96, $BR$4, $BR$5))</f>
        <v/>
      </c>
      <c r="KE19" s="38" t="str">
        <f ca="1">IF(JR19="", "", IF(JR19&gt;='Intro &amp; Setup'!$S$96, $BR$4, $BR$5))</f>
        <v/>
      </c>
      <c r="KG19" s="36">
        <f t="shared" si="301"/>
        <v>2</v>
      </c>
      <c r="KH19" s="37">
        <f t="shared" si="50"/>
        <v>2</v>
      </c>
      <c r="KI19" s="37">
        <f t="shared" si="50"/>
        <v>3</v>
      </c>
      <c r="KJ19" s="37">
        <f t="shared" si="50"/>
        <v>3</v>
      </c>
      <c r="KK19" s="37">
        <f t="shared" si="50"/>
        <v>1</v>
      </c>
      <c r="KL19" s="37">
        <f t="shared" si="50"/>
        <v>2</v>
      </c>
      <c r="KM19" s="37">
        <f t="shared" si="50"/>
        <v>1</v>
      </c>
      <c r="KN19" s="37">
        <f t="shared" si="50"/>
        <v>2</v>
      </c>
      <c r="KO19" s="37">
        <f t="shared" si="50"/>
        <v>3</v>
      </c>
      <c r="KP19" s="37">
        <f t="shared" si="50"/>
        <v>1</v>
      </c>
      <c r="KQ19" s="37">
        <f t="shared" si="50"/>
        <v>2</v>
      </c>
      <c r="KR19" s="38">
        <f t="shared" si="50"/>
        <v>1</v>
      </c>
      <c r="KT19" s="36" t="b">
        <f t="shared" si="302"/>
        <v>1</v>
      </c>
      <c r="KU19" s="37" t="b">
        <f t="shared" si="303"/>
        <v>1</v>
      </c>
      <c r="KV19" s="37" t="b">
        <f t="shared" si="304"/>
        <v>1</v>
      </c>
      <c r="KW19" s="37" t="b">
        <f t="shared" si="305"/>
        <v>1</v>
      </c>
      <c r="KX19" s="37" t="b">
        <f t="shared" si="306"/>
        <v>1</v>
      </c>
      <c r="KY19" s="37" t="b">
        <f t="shared" si="307"/>
        <v>1</v>
      </c>
      <c r="KZ19" s="37" t="b">
        <f t="shared" si="308"/>
        <v>1</v>
      </c>
      <c r="LA19" s="37" t="b">
        <f t="shared" si="309"/>
        <v>1</v>
      </c>
      <c r="LB19" s="37" t="b">
        <f t="shared" si="310"/>
        <v>1</v>
      </c>
      <c r="LC19" s="37" t="b">
        <f t="shared" si="311"/>
        <v>1</v>
      </c>
      <c r="LD19" s="37" t="b">
        <f t="shared" si="312"/>
        <v>1</v>
      </c>
      <c r="LE19" s="38" t="b">
        <f t="shared" si="313"/>
        <v>1</v>
      </c>
      <c r="LG19" s="116">
        <f t="shared" ca="1" si="52"/>
        <v>1</v>
      </c>
      <c r="LH19" s="117">
        <f t="shared" ca="1" si="53"/>
        <v>1</v>
      </c>
      <c r="LI19" s="117">
        <f t="shared" ca="1" si="54"/>
        <v>1</v>
      </c>
      <c r="LJ19" s="117">
        <f t="shared" ca="1" si="55"/>
        <v>1</v>
      </c>
      <c r="LK19" s="117">
        <f t="shared" ca="1" si="56"/>
        <v>1</v>
      </c>
      <c r="LL19" s="117">
        <f t="shared" ca="1" si="57"/>
        <v>1</v>
      </c>
      <c r="LM19" s="117">
        <f t="shared" ca="1" si="58"/>
        <v>1</v>
      </c>
      <c r="LN19" s="117">
        <f t="shared" ca="1" si="59"/>
        <v>1</v>
      </c>
      <c r="LO19" s="117">
        <f t="shared" ca="1" si="60"/>
        <v>1</v>
      </c>
      <c r="LP19" s="117">
        <f t="shared" ca="1" si="61"/>
        <v>1</v>
      </c>
      <c r="LQ19" s="117">
        <f t="shared" ca="1" si="62"/>
        <v>1</v>
      </c>
      <c r="LR19" s="117">
        <f t="shared" ca="1" si="63"/>
        <v>1</v>
      </c>
      <c r="LS19" s="117">
        <f t="shared" ca="1" si="64"/>
        <v>1</v>
      </c>
      <c r="LT19" s="117">
        <f t="shared" ca="1" si="65"/>
        <v>1</v>
      </c>
      <c r="LU19" s="117">
        <f t="shared" ca="1" si="66"/>
        <v>1</v>
      </c>
      <c r="LV19" s="117">
        <f t="shared" ca="1" si="67"/>
        <v>1</v>
      </c>
      <c r="LW19" s="117">
        <f t="shared" ca="1" si="68"/>
        <v>1</v>
      </c>
      <c r="LX19" s="117">
        <f t="shared" ca="1" si="69"/>
        <v>1</v>
      </c>
      <c r="LY19" s="117">
        <f t="shared" ca="1" si="70"/>
        <v>1</v>
      </c>
      <c r="LZ19" s="117">
        <f t="shared" ca="1" si="71"/>
        <v>1</v>
      </c>
      <c r="MA19" s="117">
        <f t="shared" ca="1" si="72"/>
        <v>1</v>
      </c>
      <c r="MB19" s="117">
        <f t="shared" ca="1" si="73"/>
        <v>1</v>
      </c>
      <c r="MC19" s="117">
        <f t="shared" ca="1" si="74"/>
        <v>1</v>
      </c>
      <c r="MD19" s="117">
        <f t="shared" ca="1" si="75"/>
        <v>1</v>
      </c>
      <c r="ME19" s="117">
        <f t="shared" ca="1" si="76"/>
        <v>1</v>
      </c>
      <c r="MF19" s="117">
        <f t="shared" ca="1" si="77"/>
        <v>1</v>
      </c>
      <c r="MG19" s="117">
        <f t="shared" ca="1" si="78"/>
        <v>1</v>
      </c>
      <c r="MH19" s="117">
        <f t="shared" ca="1" si="79"/>
        <v>1</v>
      </c>
      <c r="MI19" s="117">
        <f t="shared" ca="1" si="80"/>
        <v>1</v>
      </c>
      <c r="MJ19" s="117">
        <f t="shared" ca="1" si="81"/>
        <v>1</v>
      </c>
      <c r="MK19" s="117">
        <f t="shared" ca="1" si="82"/>
        <v>1</v>
      </c>
      <c r="ML19" s="117">
        <f t="shared" ca="1" si="83"/>
        <v>1</v>
      </c>
      <c r="MM19" s="117">
        <f t="shared" ca="1" si="84"/>
        <v>1</v>
      </c>
      <c r="MN19" s="117">
        <f t="shared" ca="1" si="85"/>
        <v>1</v>
      </c>
      <c r="MO19" s="117">
        <f t="shared" ca="1" si="86"/>
        <v>1</v>
      </c>
      <c r="MP19" s="117">
        <f t="shared" ca="1" si="87"/>
        <v>1</v>
      </c>
      <c r="MQ19" s="117">
        <f t="shared" ca="1" si="88"/>
        <v>1</v>
      </c>
      <c r="MR19" s="117">
        <f t="shared" ca="1" si="89"/>
        <v>1</v>
      </c>
      <c r="MS19" s="117">
        <f t="shared" ca="1" si="90"/>
        <v>1</v>
      </c>
      <c r="MT19" s="117">
        <f t="shared" ca="1" si="91"/>
        <v>1</v>
      </c>
      <c r="MU19" s="117">
        <f t="shared" ca="1" si="92"/>
        <v>1</v>
      </c>
      <c r="MV19" s="117">
        <f t="shared" ca="1" si="93"/>
        <v>1</v>
      </c>
      <c r="MW19" s="117">
        <f t="shared" ca="1" si="94"/>
        <v>1</v>
      </c>
      <c r="MX19" s="117">
        <f t="shared" ca="1" si="95"/>
        <v>1</v>
      </c>
      <c r="MY19" s="117">
        <f t="shared" ca="1" si="96"/>
        <v>1</v>
      </c>
      <c r="MZ19" s="117">
        <f t="shared" ca="1" si="97"/>
        <v>1</v>
      </c>
      <c r="NA19" s="117">
        <f t="shared" ca="1" si="98"/>
        <v>0</v>
      </c>
      <c r="NB19" s="117">
        <f t="shared" ca="1" si="99"/>
        <v>0</v>
      </c>
      <c r="NC19" s="117">
        <f t="shared" ca="1" si="100"/>
        <v>0</v>
      </c>
      <c r="ND19" s="117">
        <f t="shared" ca="1" si="101"/>
        <v>0</v>
      </c>
      <c r="NE19" s="117">
        <f t="shared" ca="1" si="102"/>
        <v>0</v>
      </c>
      <c r="NF19" s="117">
        <f t="shared" ca="1" si="103"/>
        <v>0</v>
      </c>
      <c r="NG19" s="117">
        <f t="shared" ca="1" si="104"/>
        <v>0</v>
      </c>
      <c r="NH19" s="118">
        <f t="shared" ca="1" si="105"/>
        <v>0</v>
      </c>
      <c r="NJ19" s="12">
        <f t="shared" si="314"/>
        <v>23</v>
      </c>
      <c r="NK19" s="108">
        <f t="shared" ca="1" si="315"/>
        <v>0.5</v>
      </c>
      <c r="NM19" s="141">
        <f>IF(NJ19="", "", COUNTIF(NJ$11:NJ$260, "&gt;"&amp;NJ19)+1+COUNTIF(NJ$11:NJ19, NJ19)-1)</f>
        <v>1</v>
      </c>
      <c r="NN19" s="143">
        <f ca="1">IF(NK19="", "", COUNTIF(NK$11:NK$260, "&gt;"&amp;NK19)+1+COUNTIF(NK$11:NK19, NK19)-1)</f>
        <v>1</v>
      </c>
      <c r="NO19" s="142">
        <f>IF(NJ19="", "", COUNTIF(NJ$11:NJ$260, "&lt;"&amp;NJ19)+1+COUNTIF(NJ$11:NJ19, NJ19)-1)</f>
        <v>9</v>
      </c>
      <c r="NP19" s="143">
        <f ca="1">IF(NK19="", "", COUNTIF(NK$11:NK$260, "&lt;"&amp;NK19)+1+COUNTIF(NK$11:NK19, NK19)-1)</f>
        <v>9</v>
      </c>
      <c r="NR19" s="116">
        <f t="shared" si="316"/>
        <v>0</v>
      </c>
      <c r="NS19" s="117">
        <f t="shared" si="317"/>
        <v>1</v>
      </c>
      <c r="NT19" s="117">
        <f t="shared" si="318"/>
        <v>0</v>
      </c>
      <c r="NU19" s="117">
        <f t="shared" si="319"/>
        <v>1</v>
      </c>
      <c r="NV19" s="117">
        <f t="shared" si="320"/>
        <v>0</v>
      </c>
      <c r="NW19" s="117">
        <f t="shared" si="321"/>
        <v>0</v>
      </c>
      <c r="NX19" s="117">
        <f t="shared" si="322"/>
        <v>1</v>
      </c>
      <c r="NY19" s="117">
        <f t="shared" si="323"/>
        <v>1</v>
      </c>
      <c r="NZ19" s="117">
        <f t="shared" si="324"/>
        <v>1</v>
      </c>
      <c r="OA19" s="117">
        <f t="shared" si="325"/>
        <v>0</v>
      </c>
      <c r="OB19" s="117">
        <f t="shared" si="326"/>
        <v>1</v>
      </c>
      <c r="OC19" s="117">
        <f t="shared" si="327"/>
        <v>1</v>
      </c>
      <c r="OD19" s="117">
        <f t="shared" si="328"/>
        <v>0</v>
      </c>
      <c r="OE19" s="117">
        <f t="shared" si="329"/>
        <v>1</v>
      </c>
      <c r="OF19" s="117">
        <f t="shared" si="330"/>
        <v>0</v>
      </c>
      <c r="OG19" s="117">
        <f t="shared" si="331"/>
        <v>1</v>
      </c>
      <c r="OH19" s="117">
        <f t="shared" si="332"/>
        <v>1</v>
      </c>
      <c r="OI19" s="117">
        <f t="shared" si="333"/>
        <v>0</v>
      </c>
      <c r="OJ19" s="117">
        <f t="shared" si="334"/>
        <v>1</v>
      </c>
      <c r="OK19" s="117">
        <f t="shared" si="335"/>
        <v>0</v>
      </c>
      <c r="OL19" s="117">
        <f t="shared" si="336"/>
        <v>0</v>
      </c>
      <c r="OM19" s="117">
        <f t="shared" si="337"/>
        <v>1</v>
      </c>
      <c r="ON19" s="117">
        <f t="shared" si="338"/>
        <v>0</v>
      </c>
      <c r="OO19" s="117">
        <f t="shared" si="339"/>
        <v>0</v>
      </c>
      <c r="OP19" s="117">
        <f t="shared" si="340"/>
        <v>1</v>
      </c>
      <c r="OQ19" s="117">
        <f t="shared" si="341"/>
        <v>0</v>
      </c>
      <c r="OR19" s="117">
        <f t="shared" si="342"/>
        <v>0</v>
      </c>
      <c r="OS19" s="117">
        <f t="shared" si="343"/>
        <v>1</v>
      </c>
      <c r="OT19" s="117">
        <f t="shared" si="344"/>
        <v>0</v>
      </c>
      <c r="OU19" s="117">
        <f t="shared" si="345"/>
        <v>0</v>
      </c>
      <c r="OV19" s="117">
        <f t="shared" si="346"/>
        <v>1</v>
      </c>
      <c r="OW19" s="117">
        <f t="shared" si="347"/>
        <v>0</v>
      </c>
      <c r="OX19" s="117">
        <f t="shared" si="348"/>
        <v>1</v>
      </c>
      <c r="OY19" s="117">
        <f t="shared" si="349"/>
        <v>0</v>
      </c>
      <c r="OZ19" s="117">
        <f t="shared" si="350"/>
        <v>1</v>
      </c>
      <c r="PA19" s="117">
        <f t="shared" si="351"/>
        <v>1</v>
      </c>
      <c r="PB19" s="117">
        <f t="shared" si="352"/>
        <v>0</v>
      </c>
      <c r="PC19" s="117">
        <f t="shared" si="353"/>
        <v>1</v>
      </c>
      <c r="PD19" s="117">
        <f t="shared" si="354"/>
        <v>0</v>
      </c>
      <c r="PE19" s="117">
        <f t="shared" si="355"/>
        <v>0</v>
      </c>
      <c r="PF19" s="117">
        <f t="shared" si="356"/>
        <v>1</v>
      </c>
      <c r="PG19" s="117">
        <f t="shared" si="357"/>
        <v>0</v>
      </c>
      <c r="PH19" s="117">
        <f t="shared" si="358"/>
        <v>0</v>
      </c>
      <c r="PI19" s="117">
        <f t="shared" si="359"/>
        <v>1</v>
      </c>
      <c r="PJ19" s="117">
        <f t="shared" si="360"/>
        <v>0</v>
      </c>
      <c r="PK19" s="117">
        <f t="shared" si="361"/>
        <v>0</v>
      </c>
      <c r="PL19" s="117">
        <f t="shared" si="362"/>
        <v>1</v>
      </c>
      <c r="PM19" s="117">
        <f t="shared" si="363"/>
        <v>0</v>
      </c>
      <c r="PN19" s="117">
        <f t="shared" si="364"/>
        <v>0</v>
      </c>
      <c r="PO19" s="117">
        <f t="shared" si="365"/>
        <v>1</v>
      </c>
      <c r="PP19" s="117">
        <f t="shared" si="366"/>
        <v>0</v>
      </c>
      <c r="PQ19" s="117">
        <f t="shared" si="367"/>
        <v>0</v>
      </c>
      <c r="PR19" s="117">
        <f t="shared" si="368"/>
        <v>0</v>
      </c>
      <c r="PS19" s="118">
        <f t="shared" si="369"/>
        <v>0</v>
      </c>
      <c r="PU19" s="180" t="str">
        <f t="shared" si="370"/>
        <v>Person 9</v>
      </c>
      <c r="PV19" s="181">
        <f t="shared" si="371"/>
        <v>43101</v>
      </c>
      <c r="PX19" s="12" t="str">
        <f t="shared" si="372"/>
        <v>✓</v>
      </c>
      <c r="PY19" s="106"/>
      <c r="PZ19" s="166" t="str">
        <f t="shared" si="373"/>
        <v/>
      </c>
      <c r="QA19" s="167" t="str">
        <f t="shared" si="374"/>
        <v/>
      </c>
      <c r="QB19" s="168" t="str">
        <f t="shared" si="375"/>
        <v/>
      </c>
      <c r="QD19" s="166">
        <f t="shared" si="376"/>
        <v>23</v>
      </c>
      <c r="QE19" s="168">
        <f t="shared" ca="1" si="377"/>
        <v>46</v>
      </c>
      <c r="QG19" s="108">
        <f t="shared" ca="1" si="378"/>
        <v>0.5</v>
      </c>
      <c r="QI19" s="12">
        <f t="shared" ca="1" si="379"/>
        <v>2</v>
      </c>
      <c r="QK19" s="12">
        <f t="shared" si="380"/>
        <v>9</v>
      </c>
      <c r="QL19" s="12">
        <f>IF($L19="", "", COUNTIF($QD$11:$QD$260, "&gt;"&amp;$QD19)+1+COUNTIF($QD$11:$QD19, $QD19)-1)</f>
        <v>1</v>
      </c>
      <c r="QM19" s="12">
        <f ca="1">IF($L19="", "", COUNTIF($QG$11:$QG$260, "&gt;"&amp;$QG19)+1+COUNTIF($QG$11:$QG19, $QG19)-1)</f>
        <v>1</v>
      </c>
      <c r="QO19" s="12">
        <v>9</v>
      </c>
      <c r="QQ19" s="12">
        <f t="shared" si="381"/>
        <v>9</v>
      </c>
    </row>
    <row r="20" spans="1:459" x14ac:dyDescent="0.25">
      <c r="A20" s="9"/>
      <c r="B20" s="3" t="str">
        <f>IF('Intro &amp; Setup'!$AR$92='Intro &amp; Setup'!$AZ$17, "", IF($L20="", "", IF($G20&lt;'Intro &amp; Setup'!$S$92, $BR$5, $BR$4)))</f>
        <v/>
      </c>
      <c r="C20" s="12" t="str">
        <f>IF('Intro &amp; Setup'!$AR$96='Intro &amp; Setup'!$AZ$17, "", IF($L20="", "", IF($DY20=$BR$5, $BR$5, $BR$4)))</f>
        <v/>
      </c>
      <c r="D20" s="7" t="str">
        <f>IF('Intro &amp; Setup'!$AR$100='Intro &amp; Setup'!$AZ$17, "", IF($L20="", "", IF($DW20&lt;='Intro &amp; Setup'!$S$100, $BR$4, $BR$5)))</f>
        <v/>
      </c>
      <c r="E20" s="9"/>
      <c r="F20" s="3">
        <f t="shared" si="108"/>
        <v>23</v>
      </c>
      <c r="G20" s="108">
        <f t="shared" ca="1" si="109"/>
        <v>0.5</v>
      </c>
      <c r="H20" s="9"/>
      <c r="I20" s="130" t="str">
        <f t="shared" si="28"/>
        <v>✓</v>
      </c>
      <c r="J20" s="154" t="str">
        <f t="shared" si="110"/>
        <v/>
      </c>
      <c r="K20" s="133"/>
      <c r="L20" s="82" t="s">
        <v>181</v>
      </c>
      <c r="M20" s="83">
        <v>43101</v>
      </c>
      <c r="N20" s="88" t="s">
        <v>52</v>
      </c>
      <c r="O20" s="88"/>
      <c r="P20" s="88" t="s">
        <v>52</v>
      </c>
      <c r="Q20" s="88"/>
      <c r="R20" s="88"/>
      <c r="S20" s="88" t="s">
        <v>52</v>
      </c>
      <c r="T20" s="88" t="s">
        <v>52</v>
      </c>
      <c r="U20" s="88" t="s">
        <v>52</v>
      </c>
      <c r="V20" s="88"/>
      <c r="W20" s="88" t="s">
        <v>52</v>
      </c>
      <c r="X20" s="88" t="s">
        <v>52</v>
      </c>
      <c r="Y20" s="88"/>
      <c r="Z20" s="88"/>
      <c r="AA20" s="88"/>
      <c r="AB20" s="88" t="s">
        <v>52</v>
      </c>
      <c r="AC20" s="88" t="s">
        <v>52</v>
      </c>
      <c r="AD20" s="88"/>
      <c r="AE20" s="88" t="s">
        <v>52</v>
      </c>
      <c r="AF20" s="88"/>
      <c r="AG20" s="88"/>
      <c r="AH20" s="88" t="s">
        <v>52</v>
      </c>
      <c r="AI20" s="88"/>
      <c r="AJ20" s="88"/>
      <c r="AK20" s="88" t="s">
        <v>52</v>
      </c>
      <c r="AL20" s="88"/>
      <c r="AM20" s="88"/>
      <c r="AN20" s="88" t="s">
        <v>52</v>
      </c>
      <c r="AO20" s="88"/>
      <c r="AP20" s="88"/>
      <c r="AQ20" s="88"/>
      <c r="AR20" s="88" t="s">
        <v>52</v>
      </c>
      <c r="AS20" s="88" t="s">
        <v>52</v>
      </c>
      <c r="AT20" s="88"/>
      <c r="AU20" s="88" t="s">
        <v>52</v>
      </c>
      <c r="AV20" s="88" t="s">
        <v>52</v>
      </c>
      <c r="AW20" s="88"/>
      <c r="AX20" s="88" t="s">
        <v>52</v>
      </c>
      <c r="AY20" s="88"/>
      <c r="AZ20" s="88"/>
      <c r="BA20" s="88" t="s">
        <v>52</v>
      </c>
      <c r="BB20" s="88"/>
      <c r="BC20" s="88"/>
      <c r="BD20" s="88" t="s">
        <v>52</v>
      </c>
      <c r="BE20" s="88"/>
      <c r="BF20" s="88"/>
      <c r="BG20" s="88" t="s">
        <v>52</v>
      </c>
      <c r="BH20" s="88"/>
      <c r="BI20" s="88"/>
      <c r="BJ20" s="88"/>
      <c r="BK20" s="88" t="s">
        <v>52</v>
      </c>
      <c r="BL20" s="88" t="s">
        <v>52</v>
      </c>
      <c r="BM20" s="88"/>
      <c r="BN20" s="88"/>
      <c r="BO20" s="89"/>
      <c r="BP20" s="9"/>
      <c r="BR20" s="90">
        <v>10</v>
      </c>
      <c r="BT20" s="36" t="str">
        <f t="shared" ca="1" si="111"/>
        <v/>
      </c>
      <c r="BU20" s="37">
        <f t="shared" ca="1" si="112"/>
        <v>1</v>
      </c>
      <c r="BV20" s="37" t="str">
        <f t="shared" ca="1" si="113"/>
        <v/>
      </c>
      <c r="BW20" s="37">
        <f t="shared" ca="1" si="114"/>
        <v>1</v>
      </c>
      <c r="BX20" s="37">
        <f t="shared" ca="1" si="115"/>
        <v>2</v>
      </c>
      <c r="BY20" s="37" t="str">
        <f t="shared" ca="1" si="116"/>
        <v/>
      </c>
      <c r="BZ20" s="37" t="str">
        <f t="shared" ca="1" si="117"/>
        <v/>
      </c>
      <c r="CA20" s="37" t="str">
        <f t="shared" ca="1" si="118"/>
        <v/>
      </c>
      <c r="CB20" s="37">
        <f t="shared" ca="1" si="119"/>
        <v>1</v>
      </c>
      <c r="CC20" s="37" t="str">
        <f t="shared" ca="1" si="120"/>
        <v/>
      </c>
      <c r="CD20" s="37" t="str">
        <f t="shared" ca="1" si="121"/>
        <v/>
      </c>
      <c r="CE20" s="37">
        <f t="shared" ca="1" si="122"/>
        <v>1</v>
      </c>
      <c r="CF20" s="37">
        <f t="shared" ca="1" si="123"/>
        <v>2</v>
      </c>
      <c r="CG20" s="37">
        <f t="shared" ca="1" si="124"/>
        <v>3</v>
      </c>
      <c r="CH20" s="37" t="str">
        <f t="shared" ca="1" si="125"/>
        <v/>
      </c>
      <c r="CI20" s="37" t="str">
        <f t="shared" ca="1" si="126"/>
        <v/>
      </c>
      <c r="CJ20" s="37">
        <f t="shared" ca="1" si="127"/>
        <v>1</v>
      </c>
      <c r="CK20" s="37" t="str">
        <f t="shared" ca="1" si="128"/>
        <v/>
      </c>
      <c r="CL20" s="37">
        <f t="shared" ca="1" si="129"/>
        <v>1</v>
      </c>
      <c r="CM20" s="37">
        <f t="shared" ca="1" si="130"/>
        <v>2</v>
      </c>
      <c r="CN20" s="37" t="str">
        <f t="shared" ca="1" si="131"/>
        <v/>
      </c>
      <c r="CO20" s="37">
        <f t="shared" ca="1" si="132"/>
        <v>1</v>
      </c>
      <c r="CP20" s="37">
        <f t="shared" ca="1" si="133"/>
        <v>2</v>
      </c>
      <c r="CQ20" s="37" t="str">
        <f t="shared" ca="1" si="134"/>
        <v/>
      </c>
      <c r="CR20" s="37">
        <f t="shared" ca="1" si="135"/>
        <v>1</v>
      </c>
      <c r="CS20" s="37">
        <f t="shared" ca="1" si="136"/>
        <v>2</v>
      </c>
      <c r="CT20" s="37" t="str">
        <f t="shared" ca="1" si="137"/>
        <v/>
      </c>
      <c r="CU20" s="37">
        <f t="shared" ca="1" si="138"/>
        <v>1</v>
      </c>
      <c r="CV20" s="37">
        <f t="shared" ca="1" si="139"/>
        <v>2</v>
      </c>
      <c r="CW20" s="37">
        <f t="shared" ca="1" si="140"/>
        <v>3</v>
      </c>
      <c r="CX20" s="37" t="str">
        <f t="shared" ca="1" si="141"/>
        <v/>
      </c>
      <c r="CY20" s="37" t="str">
        <f t="shared" ca="1" si="142"/>
        <v/>
      </c>
      <c r="CZ20" s="37">
        <f t="shared" ca="1" si="143"/>
        <v>1</v>
      </c>
      <c r="DA20" s="37" t="str">
        <f t="shared" ca="1" si="144"/>
        <v/>
      </c>
      <c r="DB20" s="37" t="str">
        <f t="shared" ca="1" si="145"/>
        <v/>
      </c>
      <c r="DC20" s="37">
        <f t="shared" ca="1" si="146"/>
        <v>1</v>
      </c>
      <c r="DD20" s="37" t="str">
        <f t="shared" ca="1" si="147"/>
        <v/>
      </c>
      <c r="DE20" s="37">
        <f t="shared" ca="1" si="148"/>
        <v>1</v>
      </c>
      <c r="DF20" s="37">
        <f t="shared" ca="1" si="149"/>
        <v>2</v>
      </c>
      <c r="DG20" s="37" t="str">
        <f t="shared" ca="1" si="150"/>
        <v/>
      </c>
      <c r="DH20" s="37">
        <f t="shared" ca="1" si="151"/>
        <v>1</v>
      </c>
      <c r="DI20" s="37">
        <f t="shared" ca="1" si="152"/>
        <v>2</v>
      </c>
      <c r="DJ20" s="37" t="str">
        <f t="shared" ca="1" si="153"/>
        <v/>
      </c>
      <c r="DK20" s="37">
        <f t="shared" ca="1" si="154"/>
        <v>1</v>
      </c>
      <c r="DL20" s="37">
        <f t="shared" ca="1" si="155"/>
        <v>2</v>
      </c>
      <c r="DM20" s="37" t="str">
        <f t="shared" ca="1" si="156"/>
        <v/>
      </c>
      <c r="DN20" s="37" t="str">
        <f t="shared" ca="1" si="157"/>
        <v/>
      </c>
      <c r="DO20" s="37" t="str">
        <f t="shared" ca="1" si="158"/>
        <v/>
      </c>
      <c r="DP20" s="37" t="str">
        <f t="shared" ca="1" si="159"/>
        <v/>
      </c>
      <c r="DQ20" s="37" t="str">
        <f t="shared" ca="1" si="160"/>
        <v/>
      </c>
      <c r="DR20" s="37" t="str">
        <f t="shared" ca="1" si="161"/>
        <v/>
      </c>
      <c r="DS20" s="37" t="str">
        <f t="shared" ca="1" si="162"/>
        <v/>
      </c>
      <c r="DT20" s="37" t="str">
        <f t="shared" ca="1" si="163"/>
        <v/>
      </c>
      <c r="DU20" s="38" t="str">
        <f t="shared" ca="1" si="164"/>
        <v/>
      </c>
      <c r="DW20" s="12">
        <f t="shared" ca="1" si="165"/>
        <v>3</v>
      </c>
      <c r="DX20" s="123">
        <f t="shared" ca="1" si="166"/>
        <v>0.5</v>
      </c>
      <c r="DY20" s="12" t="str">
        <f t="shared" ca="1" si="167"/>
        <v>✓</v>
      </c>
      <c r="EA20" s="36" t="str">
        <f t="shared" si="168"/>
        <v>Jan 2019</v>
      </c>
      <c r="EB20" s="37" t="str">
        <f t="shared" si="169"/>
        <v/>
      </c>
      <c r="EC20" s="37" t="str">
        <f t="shared" si="170"/>
        <v>Jan 2019</v>
      </c>
      <c r="ED20" s="37" t="str">
        <f t="shared" si="171"/>
        <v/>
      </c>
      <c r="EE20" s="37" t="str">
        <f t="shared" si="172"/>
        <v/>
      </c>
      <c r="EF20" s="37" t="str">
        <f t="shared" si="173"/>
        <v>Feb 2019</v>
      </c>
      <c r="EG20" s="37" t="str">
        <f t="shared" si="174"/>
        <v>Feb 2019</v>
      </c>
      <c r="EH20" s="37" t="str">
        <f t="shared" si="175"/>
        <v>Feb 2019</v>
      </c>
      <c r="EI20" s="37" t="str">
        <f t="shared" si="176"/>
        <v/>
      </c>
      <c r="EJ20" s="37" t="str">
        <f t="shared" si="177"/>
        <v>Mar 2019</v>
      </c>
      <c r="EK20" s="37" t="str">
        <f t="shared" si="178"/>
        <v>Mar 2019</v>
      </c>
      <c r="EL20" s="37" t="str">
        <f t="shared" si="179"/>
        <v/>
      </c>
      <c r="EM20" s="37" t="str">
        <f t="shared" si="180"/>
        <v/>
      </c>
      <c r="EN20" s="37" t="str">
        <f t="shared" si="181"/>
        <v/>
      </c>
      <c r="EO20" s="37" t="str">
        <f t="shared" si="182"/>
        <v>Apr 2019</v>
      </c>
      <c r="EP20" s="37" t="str">
        <f t="shared" si="183"/>
        <v>Apr 2019</v>
      </c>
      <c r="EQ20" s="37" t="str">
        <f t="shared" si="184"/>
        <v/>
      </c>
      <c r="ER20" s="37" t="str">
        <f t="shared" si="185"/>
        <v>May 2019</v>
      </c>
      <c r="ES20" s="37" t="str">
        <f t="shared" si="186"/>
        <v/>
      </c>
      <c r="ET20" s="37" t="str">
        <f t="shared" si="187"/>
        <v/>
      </c>
      <c r="EU20" s="37" t="str">
        <f t="shared" si="188"/>
        <v>May 2019</v>
      </c>
      <c r="EV20" s="37" t="str">
        <f t="shared" si="189"/>
        <v/>
      </c>
      <c r="EW20" s="37" t="str">
        <f t="shared" si="190"/>
        <v/>
      </c>
      <c r="EX20" s="37" t="str">
        <f t="shared" si="191"/>
        <v>Jun 2019</v>
      </c>
      <c r="EY20" s="37" t="str">
        <f t="shared" si="192"/>
        <v/>
      </c>
      <c r="EZ20" s="37" t="str">
        <f t="shared" si="193"/>
        <v/>
      </c>
      <c r="FA20" s="37" t="str">
        <f t="shared" si="194"/>
        <v>Jul 2019</v>
      </c>
      <c r="FB20" s="37" t="str">
        <f t="shared" si="195"/>
        <v/>
      </c>
      <c r="FC20" s="37" t="str">
        <f t="shared" si="196"/>
        <v/>
      </c>
      <c r="FD20" s="37" t="str">
        <f t="shared" si="197"/>
        <v/>
      </c>
      <c r="FE20" s="37" t="str">
        <f t="shared" si="198"/>
        <v>Aug 2019</v>
      </c>
      <c r="FF20" s="37" t="str">
        <f t="shared" si="199"/>
        <v>Aug 2019</v>
      </c>
      <c r="FG20" s="37" t="str">
        <f t="shared" si="200"/>
        <v/>
      </c>
      <c r="FH20" s="37" t="str">
        <f t="shared" si="201"/>
        <v>Aug 2019</v>
      </c>
      <c r="FI20" s="37" t="str">
        <f t="shared" si="202"/>
        <v>Sep 2019</v>
      </c>
      <c r="FJ20" s="37" t="str">
        <f t="shared" si="203"/>
        <v/>
      </c>
      <c r="FK20" s="37" t="str">
        <f t="shared" si="204"/>
        <v>Sep 2019</v>
      </c>
      <c r="FL20" s="37" t="str">
        <f t="shared" si="205"/>
        <v/>
      </c>
      <c r="FM20" s="37" t="str">
        <f t="shared" si="206"/>
        <v/>
      </c>
      <c r="FN20" s="37" t="str">
        <f t="shared" si="207"/>
        <v>Oct 2019</v>
      </c>
      <c r="FO20" s="37" t="str">
        <f t="shared" si="208"/>
        <v/>
      </c>
      <c r="FP20" s="37" t="str">
        <f t="shared" si="209"/>
        <v/>
      </c>
      <c r="FQ20" s="37" t="str">
        <f t="shared" si="210"/>
        <v>Oct 2019</v>
      </c>
      <c r="FR20" s="37" t="str">
        <f t="shared" si="211"/>
        <v/>
      </c>
      <c r="FS20" s="37" t="str">
        <f t="shared" si="212"/>
        <v/>
      </c>
      <c r="FT20" s="37" t="str">
        <f t="shared" si="213"/>
        <v>Nov 2019</v>
      </c>
      <c r="FU20" s="37" t="str">
        <f t="shared" si="214"/>
        <v/>
      </c>
      <c r="FV20" s="37" t="str">
        <f t="shared" si="215"/>
        <v/>
      </c>
      <c r="FW20" s="37" t="str">
        <f t="shared" si="216"/>
        <v/>
      </c>
      <c r="FX20" s="37" t="str">
        <f t="shared" si="217"/>
        <v>Dec 2019</v>
      </c>
      <c r="FY20" s="37" t="str">
        <f t="shared" si="218"/>
        <v>Dec 2019</v>
      </c>
      <c r="FZ20" s="37" t="str">
        <f t="shared" si="219"/>
        <v/>
      </c>
      <c r="GA20" s="37" t="str">
        <f t="shared" si="220"/>
        <v/>
      </c>
      <c r="GB20" s="38" t="str">
        <f t="shared" si="221"/>
        <v/>
      </c>
      <c r="GD20" s="103" t="str">
        <f t="shared" ca="1" si="222"/>
        <v>Jan 2019</v>
      </c>
      <c r="GE20" s="104" t="str">
        <f t="shared" ca="1" si="223"/>
        <v>Jan 2019</v>
      </c>
      <c r="GF20" s="104" t="str">
        <f t="shared" ca="1" si="224"/>
        <v>Jan 2019</v>
      </c>
      <c r="GG20" s="104" t="str">
        <f t="shared" ca="1" si="225"/>
        <v>Jan 2019</v>
      </c>
      <c r="GH20" s="104" t="str">
        <f t="shared" ca="1" si="226"/>
        <v>Feb 2019</v>
      </c>
      <c r="GI20" s="104" t="str">
        <f t="shared" ca="1" si="227"/>
        <v>Feb 2019</v>
      </c>
      <c r="GJ20" s="104" t="str">
        <f t="shared" ca="1" si="228"/>
        <v>Feb 2019</v>
      </c>
      <c r="GK20" s="104" t="str">
        <f t="shared" ca="1" si="229"/>
        <v>Feb 2019</v>
      </c>
      <c r="GL20" s="104" t="str">
        <f t="shared" ca="1" si="230"/>
        <v>Mar 2019</v>
      </c>
      <c r="GM20" s="104" t="str">
        <f t="shared" ca="1" si="231"/>
        <v>Mar 2019</v>
      </c>
      <c r="GN20" s="104" t="str">
        <f t="shared" ca="1" si="232"/>
        <v>Mar 2019</v>
      </c>
      <c r="GO20" s="104" t="str">
        <f t="shared" ca="1" si="233"/>
        <v>Mar 2019</v>
      </c>
      <c r="GP20" s="104" t="str">
        <f t="shared" ca="1" si="234"/>
        <v>Apr 2019</v>
      </c>
      <c r="GQ20" s="104" t="str">
        <f t="shared" ca="1" si="235"/>
        <v>Apr 2019</v>
      </c>
      <c r="GR20" s="104" t="str">
        <f t="shared" ca="1" si="236"/>
        <v>Apr 2019</v>
      </c>
      <c r="GS20" s="104" t="str">
        <f t="shared" ca="1" si="237"/>
        <v>Apr 2019</v>
      </c>
      <c r="GT20" s="104" t="str">
        <f t="shared" ca="1" si="238"/>
        <v>Apr 2019</v>
      </c>
      <c r="GU20" s="104" t="str">
        <f t="shared" ca="1" si="239"/>
        <v>May 2019</v>
      </c>
      <c r="GV20" s="104" t="str">
        <f t="shared" ca="1" si="240"/>
        <v>May 2019</v>
      </c>
      <c r="GW20" s="104" t="str">
        <f t="shared" ca="1" si="241"/>
        <v>May 2019</v>
      </c>
      <c r="GX20" s="104" t="str">
        <f t="shared" ca="1" si="242"/>
        <v>May 2019</v>
      </c>
      <c r="GY20" s="104" t="str">
        <f t="shared" ca="1" si="243"/>
        <v>Jun 2019</v>
      </c>
      <c r="GZ20" s="104" t="str">
        <f t="shared" ca="1" si="244"/>
        <v>Jun 2019</v>
      </c>
      <c r="HA20" s="104" t="str">
        <f t="shared" ca="1" si="245"/>
        <v>Jun 2019</v>
      </c>
      <c r="HB20" s="104" t="str">
        <f t="shared" ca="1" si="246"/>
        <v>Jun 2019</v>
      </c>
      <c r="HC20" s="104" t="str">
        <f t="shared" ca="1" si="247"/>
        <v>Jul 2019</v>
      </c>
      <c r="HD20" s="104" t="str">
        <f t="shared" ca="1" si="248"/>
        <v>Jul 2019</v>
      </c>
      <c r="HE20" s="104" t="str">
        <f t="shared" ca="1" si="249"/>
        <v>Jul 2019</v>
      </c>
      <c r="HF20" s="104" t="str">
        <f t="shared" ca="1" si="250"/>
        <v>Jul 2019</v>
      </c>
      <c r="HG20" s="104" t="str">
        <f t="shared" ca="1" si="251"/>
        <v>Jul 2019</v>
      </c>
      <c r="HH20" s="104" t="str">
        <f t="shared" ca="1" si="252"/>
        <v>Aug 2019</v>
      </c>
      <c r="HI20" s="104" t="str">
        <f t="shared" ca="1" si="253"/>
        <v>Aug 2019</v>
      </c>
      <c r="HJ20" s="104" t="str">
        <f t="shared" ca="1" si="254"/>
        <v>Aug 2019</v>
      </c>
      <c r="HK20" s="104" t="str">
        <f t="shared" ca="1" si="255"/>
        <v>Aug 2019</v>
      </c>
      <c r="HL20" s="104" t="str">
        <f t="shared" ca="1" si="256"/>
        <v>Sep 2019</v>
      </c>
      <c r="HM20" s="104" t="str">
        <f t="shared" ca="1" si="257"/>
        <v>Sep 2019</v>
      </c>
      <c r="HN20" s="104" t="str">
        <f t="shared" ca="1" si="258"/>
        <v>Sep 2019</v>
      </c>
      <c r="HO20" s="104" t="str">
        <f t="shared" ca="1" si="259"/>
        <v>Sep 2019</v>
      </c>
      <c r="HP20" s="104" t="str">
        <f t="shared" ca="1" si="260"/>
        <v>Oct 2019</v>
      </c>
      <c r="HQ20" s="104" t="str">
        <f t="shared" ca="1" si="261"/>
        <v>Oct 2019</v>
      </c>
      <c r="HR20" s="104" t="str">
        <f t="shared" ca="1" si="262"/>
        <v>Oct 2019</v>
      </c>
      <c r="HS20" s="104" t="str">
        <f t="shared" ca="1" si="263"/>
        <v>Oct 2019</v>
      </c>
      <c r="HT20" s="104" t="str">
        <f t="shared" ca="1" si="264"/>
        <v>Oct 2019</v>
      </c>
      <c r="HU20" s="104" t="str">
        <f t="shared" ca="1" si="265"/>
        <v>Nov 2019</v>
      </c>
      <c r="HV20" s="104" t="str">
        <f t="shared" ca="1" si="266"/>
        <v>Nov 2019</v>
      </c>
      <c r="HW20" s="104" t="str">
        <f t="shared" ca="1" si="267"/>
        <v>Nov 2019</v>
      </c>
      <c r="HX20" s="104" t="str">
        <f t="shared" ca="1" si="268"/>
        <v/>
      </c>
      <c r="HY20" s="104" t="str">
        <f t="shared" ca="1" si="269"/>
        <v/>
      </c>
      <c r="HZ20" s="104" t="str">
        <f t="shared" ca="1" si="270"/>
        <v/>
      </c>
      <c r="IA20" s="104" t="str">
        <f t="shared" ca="1" si="271"/>
        <v/>
      </c>
      <c r="IB20" s="104" t="str">
        <f t="shared" ca="1" si="272"/>
        <v/>
      </c>
      <c r="IC20" s="104" t="str">
        <f t="shared" ca="1" si="273"/>
        <v/>
      </c>
      <c r="ID20" s="104" t="str">
        <f t="shared" ca="1" si="274"/>
        <v/>
      </c>
      <c r="IE20" s="105" t="str">
        <f t="shared" ca="1" si="275"/>
        <v/>
      </c>
      <c r="IG20" s="103">
        <f t="shared" si="276"/>
        <v>2</v>
      </c>
      <c r="IH20" s="104">
        <f t="shared" si="47"/>
        <v>3</v>
      </c>
      <c r="II20" s="104">
        <f t="shared" si="47"/>
        <v>2</v>
      </c>
      <c r="IJ20" s="104">
        <f t="shared" si="47"/>
        <v>2</v>
      </c>
      <c r="IK20" s="104">
        <f t="shared" si="47"/>
        <v>2</v>
      </c>
      <c r="IL20" s="104">
        <f t="shared" si="47"/>
        <v>1</v>
      </c>
      <c r="IM20" s="104">
        <f t="shared" si="47"/>
        <v>1</v>
      </c>
      <c r="IN20" s="104">
        <f t="shared" si="47"/>
        <v>3</v>
      </c>
      <c r="IO20" s="104">
        <f t="shared" si="47"/>
        <v>2</v>
      </c>
      <c r="IP20" s="104">
        <f t="shared" si="47"/>
        <v>2</v>
      </c>
      <c r="IQ20" s="104">
        <f t="shared" si="47"/>
        <v>1</v>
      </c>
      <c r="IR20" s="105">
        <f t="shared" si="47"/>
        <v>2</v>
      </c>
      <c r="IT20" s="103">
        <f t="shared" ca="1" si="277"/>
        <v>2</v>
      </c>
      <c r="IU20" s="104">
        <f t="shared" ca="1" si="278"/>
        <v>1</v>
      </c>
      <c r="IV20" s="104">
        <f t="shared" ca="1" si="279"/>
        <v>2</v>
      </c>
      <c r="IW20" s="104">
        <f t="shared" ca="1" si="280"/>
        <v>3</v>
      </c>
      <c r="IX20" s="104">
        <f t="shared" ca="1" si="281"/>
        <v>2</v>
      </c>
      <c r="IY20" s="104">
        <f t="shared" ca="1" si="282"/>
        <v>3</v>
      </c>
      <c r="IZ20" s="104">
        <f t="shared" ca="1" si="283"/>
        <v>4</v>
      </c>
      <c r="JA20" s="104">
        <f t="shared" ca="1" si="284"/>
        <v>1</v>
      </c>
      <c r="JB20" s="104">
        <f t="shared" ca="1" si="285"/>
        <v>2</v>
      </c>
      <c r="JC20" s="104">
        <f t="shared" ca="1" si="286"/>
        <v>3</v>
      </c>
      <c r="JD20" s="104">
        <f t="shared" ca="1" si="287"/>
        <v>2</v>
      </c>
      <c r="JE20" s="105">
        <f t="shared" ca="1" si="288"/>
        <v>-2</v>
      </c>
      <c r="JG20" s="36">
        <f t="shared" ca="1" si="289"/>
        <v>2</v>
      </c>
      <c r="JH20" s="37">
        <f t="shared" ca="1" si="290"/>
        <v>3</v>
      </c>
      <c r="JI20" s="37">
        <f t="shared" ca="1" si="291"/>
        <v>2</v>
      </c>
      <c r="JJ20" s="37">
        <f t="shared" ca="1" si="292"/>
        <v>2</v>
      </c>
      <c r="JK20" s="37">
        <f t="shared" ca="1" si="293"/>
        <v>2</v>
      </c>
      <c r="JL20" s="37">
        <f t="shared" ca="1" si="294"/>
        <v>1</v>
      </c>
      <c r="JM20" s="37">
        <f t="shared" ca="1" si="295"/>
        <v>1</v>
      </c>
      <c r="JN20" s="37">
        <f t="shared" ca="1" si="296"/>
        <v>3</v>
      </c>
      <c r="JO20" s="37">
        <f t="shared" ca="1" si="297"/>
        <v>2</v>
      </c>
      <c r="JP20" s="37">
        <f t="shared" ca="1" si="298"/>
        <v>2</v>
      </c>
      <c r="JQ20" s="37" t="str">
        <f t="shared" ca="1" si="299"/>
        <v/>
      </c>
      <c r="JR20" s="38" t="str">
        <f t="shared" ca="1" si="300"/>
        <v/>
      </c>
      <c r="JT20" s="36" t="str">
        <f ca="1">IF(JG20="", "", IF(JG20&gt;='Intro &amp; Setup'!$S$96, $BR$4, $BR$5))</f>
        <v>✓</v>
      </c>
      <c r="JU20" s="37" t="str">
        <f ca="1">IF(JH20="", "", IF(JH20&gt;='Intro &amp; Setup'!$S$96, $BR$4, $BR$5))</f>
        <v>✓</v>
      </c>
      <c r="JV20" s="37" t="str">
        <f ca="1">IF(JI20="", "", IF(JI20&gt;='Intro &amp; Setup'!$S$96, $BR$4, $BR$5))</f>
        <v>✓</v>
      </c>
      <c r="JW20" s="37" t="str">
        <f ca="1">IF(JJ20="", "", IF(JJ20&gt;='Intro &amp; Setup'!$S$96, $BR$4, $BR$5))</f>
        <v>✓</v>
      </c>
      <c r="JX20" s="37" t="str">
        <f ca="1">IF(JK20="", "", IF(JK20&gt;='Intro &amp; Setup'!$S$96, $BR$4, $BR$5))</f>
        <v>✓</v>
      </c>
      <c r="JY20" s="37" t="str">
        <f ca="1">IF(JL20="", "", IF(JL20&gt;='Intro &amp; Setup'!$S$96, $BR$4, $BR$5))</f>
        <v>✓</v>
      </c>
      <c r="JZ20" s="37" t="str">
        <f ca="1">IF(JM20="", "", IF(JM20&gt;='Intro &amp; Setup'!$S$96, $BR$4, $BR$5))</f>
        <v>✓</v>
      </c>
      <c r="KA20" s="37" t="str">
        <f ca="1">IF(JN20="", "", IF(JN20&gt;='Intro &amp; Setup'!$S$96, $BR$4, $BR$5))</f>
        <v>✓</v>
      </c>
      <c r="KB20" s="37" t="str">
        <f ca="1">IF(JO20="", "", IF(JO20&gt;='Intro &amp; Setup'!$S$96, $BR$4, $BR$5))</f>
        <v>✓</v>
      </c>
      <c r="KC20" s="37" t="str">
        <f ca="1">IF(JP20="", "", IF(JP20&gt;='Intro &amp; Setup'!$S$96, $BR$4, $BR$5))</f>
        <v>✓</v>
      </c>
      <c r="KD20" s="37" t="str">
        <f ca="1">IF(JQ20="", "", IF(JQ20&gt;='Intro &amp; Setup'!$S$96, $BR$4, $BR$5))</f>
        <v/>
      </c>
      <c r="KE20" s="38" t="str">
        <f ca="1">IF(JR20="", "", IF(JR20&gt;='Intro &amp; Setup'!$S$96, $BR$4, $BR$5))</f>
        <v/>
      </c>
      <c r="KG20" s="36">
        <f t="shared" si="301"/>
        <v>2</v>
      </c>
      <c r="KH20" s="37">
        <f t="shared" si="50"/>
        <v>3</v>
      </c>
      <c r="KI20" s="37">
        <f t="shared" si="50"/>
        <v>2</v>
      </c>
      <c r="KJ20" s="37">
        <f t="shared" si="50"/>
        <v>2</v>
      </c>
      <c r="KK20" s="37">
        <f t="shared" si="50"/>
        <v>2</v>
      </c>
      <c r="KL20" s="37">
        <f t="shared" si="50"/>
        <v>1</v>
      </c>
      <c r="KM20" s="37">
        <f t="shared" si="50"/>
        <v>1</v>
      </c>
      <c r="KN20" s="37">
        <f t="shared" si="50"/>
        <v>3</v>
      </c>
      <c r="KO20" s="37">
        <f t="shared" si="50"/>
        <v>2</v>
      </c>
      <c r="KP20" s="37">
        <f t="shared" si="50"/>
        <v>2</v>
      </c>
      <c r="KQ20" s="37">
        <f t="shared" si="50"/>
        <v>1</v>
      </c>
      <c r="KR20" s="38">
        <f t="shared" si="50"/>
        <v>2</v>
      </c>
      <c r="KT20" s="36" t="b">
        <f t="shared" si="302"/>
        <v>1</v>
      </c>
      <c r="KU20" s="37" t="b">
        <f t="shared" si="303"/>
        <v>1</v>
      </c>
      <c r="KV20" s="37" t="b">
        <f t="shared" si="304"/>
        <v>1</v>
      </c>
      <c r="KW20" s="37" t="b">
        <f t="shared" si="305"/>
        <v>1</v>
      </c>
      <c r="KX20" s="37" t="b">
        <f t="shared" si="306"/>
        <v>1</v>
      </c>
      <c r="KY20" s="37" t="b">
        <f t="shared" si="307"/>
        <v>1</v>
      </c>
      <c r="KZ20" s="37" t="b">
        <f t="shared" si="308"/>
        <v>1</v>
      </c>
      <c r="LA20" s="37" t="b">
        <f t="shared" si="309"/>
        <v>1</v>
      </c>
      <c r="LB20" s="37" t="b">
        <f t="shared" si="310"/>
        <v>1</v>
      </c>
      <c r="LC20" s="37" t="b">
        <f t="shared" si="311"/>
        <v>1</v>
      </c>
      <c r="LD20" s="37" t="b">
        <f t="shared" si="312"/>
        <v>1</v>
      </c>
      <c r="LE20" s="38" t="b">
        <f t="shared" si="313"/>
        <v>1</v>
      </c>
      <c r="LG20" s="116">
        <f t="shared" ca="1" si="52"/>
        <v>1</v>
      </c>
      <c r="LH20" s="117">
        <f t="shared" ca="1" si="53"/>
        <v>1</v>
      </c>
      <c r="LI20" s="117">
        <f t="shared" ca="1" si="54"/>
        <v>1</v>
      </c>
      <c r="LJ20" s="117">
        <f t="shared" ca="1" si="55"/>
        <v>1</v>
      </c>
      <c r="LK20" s="117">
        <f t="shared" ca="1" si="56"/>
        <v>1</v>
      </c>
      <c r="LL20" s="117">
        <f t="shared" ca="1" si="57"/>
        <v>1</v>
      </c>
      <c r="LM20" s="117">
        <f t="shared" ca="1" si="58"/>
        <v>1</v>
      </c>
      <c r="LN20" s="117">
        <f t="shared" ca="1" si="59"/>
        <v>1</v>
      </c>
      <c r="LO20" s="117">
        <f t="shared" ca="1" si="60"/>
        <v>1</v>
      </c>
      <c r="LP20" s="117">
        <f t="shared" ca="1" si="61"/>
        <v>1</v>
      </c>
      <c r="LQ20" s="117">
        <f t="shared" ca="1" si="62"/>
        <v>1</v>
      </c>
      <c r="LR20" s="117">
        <f t="shared" ca="1" si="63"/>
        <v>1</v>
      </c>
      <c r="LS20" s="117">
        <f t="shared" ca="1" si="64"/>
        <v>1</v>
      </c>
      <c r="LT20" s="117">
        <f t="shared" ca="1" si="65"/>
        <v>1</v>
      </c>
      <c r="LU20" s="117">
        <f t="shared" ca="1" si="66"/>
        <v>1</v>
      </c>
      <c r="LV20" s="117">
        <f t="shared" ca="1" si="67"/>
        <v>1</v>
      </c>
      <c r="LW20" s="117">
        <f t="shared" ca="1" si="68"/>
        <v>1</v>
      </c>
      <c r="LX20" s="117">
        <f t="shared" ca="1" si="69"/>
        <v>1</v>
      </c>
      <c r="LY20" s="117">
        <f t="shared" ca="1" si="70"/>
        <v>1</v>
      </c>
      <c r="LZ20" s="117">
        <f t="shared" ca="1" si="71"/>
        <v>1</v>
      </c>
      <c r="MA20" s="117">
        <f t="shared" ca="1" si="72"/>
        <v>1</v>
      </c>
      <c r="MB20" s="117">
        <f t="shared" ca="1" si="73"/>
        <v>1</v>
      </c>
      <c r="MC20" s="117">
        <f t="shared" ca="1" si="74"/>
        <v>1</v>
      </c>
      <c r="MD20" s="117">
        <f t="shared" ca="1" si="75"/>
        <v>1</v>
      </c>
      <c r="ME20" s="117">
        <f t="shared" ca="1" si="76"/>
        <v>1</v>
      </c>
      <c r="MF20" s="117">
        <f t="shared" ca="1" si="77"/>
        <v>1</v>
      </c>
      <c r="MG20" s="117">
        <f t="shared" ca="1" si="78"/>
        <v>1</v>
      </c>
      <c r="MH20" s="117">
        <f t="shared" ca="1" si="79"/>
        <v>1</v>
      </c>
      <c r="MI20" s="117">
        <f t="shared" ca="1" si="80"/>
        <v>1</v>
      </c>
      <c r="MJ20" s="117">
        <f t="shared" ca="1" si="81"/>
        <v>1</v>
      </c>
      <c r="MK20" s="117">
        <f t="shared" ca="1" si="82"/>
        <v>1</v>
      </c>
      <c r="ML20" s="117">
        <f t="shared" ca="1" si="83"/>
        <v>1</v>
      </c>
      <c r="MM20" s="117">
        <f t="shared" ca="1" si="84"/>
        <v>1</v>
      </c>
      <c r="MN20" s="117">
        <f t="shared" ca="1" si="85"/>
        <v>1</v>
      </c>
      <c r="MO20" s="117">
        <f t="shared" ca="1" si="86"/>
        <v>1</v>
      </c>
      <c r="MP20" s="117">
        <f t="shared" ca="1" si="87"/>
        <v>1</v>
      </c>
      <c r="MQ20" s="117">
        <f t="shared" ca="1" si="88"/>
        <v>1</v>
      </c>
      <c r="MR20" s="117">
        <f t="shared" ca="1" si="89"/>
        <v>1</v>
      </c>
      <c r="MS20" s="117">
        <f t="shared" ca="1" si="90"/>
        <v>1</v>
      </c>
      <c r="MT20" s="117">
        <f t="shared" ca="1" si="91"/>
        <v>1</v>
      </c>
      <c r="MU20" s="117">
        <f t="shared" ca="1" si="92"/>
        <v>1</v>
      </c>
      <c r="MV20" s="117">
        <f t="shared" ca="1" si="93"/>
        <v>1</v>
      </c>
      <c r="MW20" s="117">
        <f t="shared" ca="1" si="94"/>
        <v>1</v>
      </c>
      <c r="MX20" s="117">
        <f t="shared" ca="1" si="95"/>
        <v>1</v>
      </c>
      <c r="MY20" s="117">
        <f t="shared" ca="1" si="96"/>
        <v>1</v>
      </c>
      <c r="MZ20" s="117">
        <f t="shared" ca="1" si="97"/>
        <v>1</v>
      </c>
      <c r="NA20" s="117">
        <f t="shared" ca="1" si="98"/>
        <v>0</v>
      </c>
      <c r="NB20" s="117">
        <f t="shared" ca="1" si="99"/>
        <v>0</v>
      </c>
      <c r="NC20" s="117">
        <f t="shared" ca="1" si="100"/>
        <v>0</v>
      </c>
      <c r="ND20" s="117">
        <f t="shared" ca="1" si="101"/>
        <v>0</v>
      </c>
      <c r="NE20" s="117">
        <f t="shared" ca="1" si="102"/>
        <v>0</v>
      </c>
      <c r="NF20" s="117">
        <f t="shared" ca="1" si="103"/>
        <v>0</v>
      </c>
      <c r="NG20" s="117">
        <f t="shared" ca="1" si="104"/>
        <v>0</v>
      </c>
      <c r="NH20" s="118">
        <f t="shared" ca="1" si="105"/>
        <v>0</v>
      </c>
      <c r="NJ20" s="12">
        <f t="shared" si="314"/>
        <v>23</v>
      </c>
      <c r="NK20" s="108">
        <f t="shared" ca="1" si="315"/>
        <v>0.5</v>
      </c>
      <c r="NM20" s="141">
        <f>IF(NJ20="", "", COUNTIF(NJ$11:NJ$260, "&gt;"&amp;NJ20)+1+COUNTIF(NJ$11:NJ20, NJ20)-1)</f>
        <v>2</v>
      </c>
      <c r="NN20" s="143">
        <f ca="1">IF(NK20="", "", COUNTIF(NK$11:NK$260, "&gt;"&amp;NK20)+1+COUNTIF(NK$11:NK20, NK20)-1)</f>
        <v>2</v>
      </c>
      <c r="NO20" s="142">
        <f>IF(NJ20="", "", COUNTIF(NJ$11:NJ$260, "&lt;"&amp;NJ20)+1+COUNTIF(NJ$11:NJ20, NJ20)-1)</f>
        <v>10</v>
      </c>
      <c r="NP20" s="143">
        <f ca="1">IF(NK20="", "", COUNTIF(NK$11:NK$260, "&lt;"&amp;NK20)+1+COUNTIF(NK$11:NK20, NK20)-1)</f>
        <v>10</v>
      </c>
      <c r="NR20" s="116">
        <f t="shared" si="316"/>
        <v>1</v>
      </c>
      <c r="NS20" s="117">
        <f t="shared" si="317"/>
        <v>0</v>
      </c>
      <c r="NT20" s="117">
        <f t="shared" si="318"/>
        <v>1</v>
      </c>
      <c r="NU20" s="117">
        <f t="shared" si="319"/>
        <v>0</v>
      </c>
      <c r="NV20" s="117">
        <f t="shared" si="320"/>
        <v>0</v>
      </c>
      <c r="NW20" s="117">
        <f t="shared" si="321"/>
        <v>1</v>
      </c>
      <c r="NX20" s="117">
        <f t="shared" si="322"/>
        <v>1</v>
      </c>
      <c r="NY20" s="117">
        <f t="shared" si="323"/>
        <v>1</v>
      </c>
      <c r="NZ20" s="117">
        <f t="shared" si="324"/>
        <v>0</v>
      </c>
      <c r="OA20" s="117">
        <f t="shared" si="325"/>
        <v>1</v>
      </c>
      <c r="OB20" s="117">
        <f t="shared" si="326"/>
        <v>1</v>
      </c>
      <c r="OC20" s="117">
        <f t="shared" si="327"/>
        <v>0</v>
      </c>
      <c r="OD20" s="117">
        <f t="shared" si="328"/>
        <v>0</v>
      </c>
      <c r="OE20" s="117">
        <f t="shared" si="329"/>
        <v>0</v>
      </c>
      <c r="OF20" s="117">
        <f t="shared" si="330"/>
        <v>1</v>
      </c>
      <c r="OG20" s="117">
        <f t="shared" si="331"/>
        <v>1</v>
      </c>
      <c r="OH20" s="117">
        <f t="shared" si="332"/>
        <v>0</v>
      </c>
      <c r="OI20" s="117">
        <f t="shared" si="333"/>
        <v>1</v>
      </c>
      <c r="OJ20" s="117">
        <f t="shared" si="334"/>
        <v>0</v>
      </c>
      <c r="OK20" s="117">
        <f t="shared" si="335"/>
        <v>0</v>
      </c>
      <c r="OL20" s="117">
        <f t="shared" si="336"/>
        <v>1</v>
      </c>
      <c r="OM20" s="117">
        <f t="shared" si="337"/>
        <v>0</v>
      </c>
      <c r="ON20" s="117">
        <f t="shared" si="338"/>
        <v>0</v>
      </c>
      <c r="OO20" s="117">
        <f t="shared" si="339"/>
        <v>1</v>
      </c>
      <c r="OP20" s="117">
        <f t="shared" si="340"/>
        <v>0</v>
      </c>
      <c r="OQ20" s="117">
        <f t="shared" si="341"/>
        <v>0</v>
      </c>
      <c r="OR20" s="117">
        <f t="shared" si="342"/>
        <v>1</v>
      </c>
      <c r="OS20" s="117">
        <f t="shared" si="343"/>
        <v>0</v>
      </c>
      <c r="OT20" s="117">
        <f t="shared" si="344"/>
        <v>0</v>
      </c>
      <c r="OU20" s="117">
        <f t="shared" si="345"/>
        <v>0</v>
      </c>
      <c r="OV20" s="117">
        <f t="shared" si="346"/>
        <v>1</v>
      </c>
      <c r="OW20" s="117">
        <f t="shared" si="347"/>
        <v>1</v>
      </c>
      <c r="OX20" s="117">
        <f t="shared" si="348"/>
        <v>0</v>
      </c>
      <c r="OY20" s="117">
        <f t="shared" si="349"/>
        <v>1</v>
      </c>
      <c r="OZ20" s="117">
        <f t="shared" si="350"/>
        <v>1</v>
      </c>
      <c r="PA20" s="117">
        <f t="shared" si="351"/>
        <v>0</v>
      </c>
      <c r="PB20" s="117">
        <f t="shared" si="352"/>
        <v>1</v>
      </c>
      <c r="PC20" s="117">
        <f t="shared" si="353"/>
        <v>0</v>
      </c>
      <c r="PD20" s="117">
        <f t="shared" si="354"/>
        <v>0</v>
      </c>
      <c r="PE20" s="117">
        <f t="shared" si="355"/>
        <v>1</v>
      </c>
      <c r="PF20" s="117">
        <f t="shared" si="356"/>
        <v>0</v>
      </c>
      <c r="PG20" s="117">
        <f t="shared" si="357"/>
        <v>0</v>
      </c>
      <c r="PH20" s="117">
        <f t="shared" si="358"/>
        <v>1</v>
      </c>
      <c r="PI20" s="117">
        <f t="shared" si="359"/>
        <v>0</v>
      </c>
      <c r="PJ20" s="117">
        <f t="shared" si="360"/>
        <v>0</v>
      </c>
      <c r="PK20" s="117">
        <f t="shared" si="361"/>
        <v>1</v>
      </c>
      <c r="PL20" s="117">
        <f t="shared" si="362"/>
        <v>0</v>
      </c>
      <c r="PM20" s="117">
        <f t="shared" si="363"/>
        <v>0</v>
      </c>
      <c r="PN20" s="117">
        <f t="shared" si="364"/>
        <v>0</v>
      </c>
      <c r="PO20" s="117">
        <f t="shared" si="365"/>
        <v>1</v>
      </c>
      <c r="PP20" s="117">
        <f t="shared" si="366"/>
        <v>1</v>
      </c>
      <c r="PQ20" s="117">
        <f t="shared" si="367"/>
        <v>0</v>
      </c>
      <c r="PR20" s="117">
        <f t="shared" si="368"/>
        <v>0</v>
      </c>
      <c r="PS20" s="118">
        <f t="shared" si="369"/>
        <v>0</v>
      </c>
      <c r="PU20" s="180" t="str">
        <f t="shared" si="370"/>
        <v>Person 10</v>
      </c>
      <c r="PV20" s="181">
        <f t="shared" si="371"/>
        <v>43101</v>
      </c>
      <c r="PX20" s="12" t="str">
        <f t="shared" si="372"/>
        <v>✓</v>
      </c>
      <c r="PY20" s="106"/>
      <c r="PZ20" s="166" t="str">
        <f t="shared" si="373"/>
        <v/>
      </c>
      <c r="QA20" s="167" t="str">
        <f t="shared" si="374"/>
        <v/>
      </c>
      <c r="QB20" s="168" t="str">
        <f t="shared" si="375"/>
        <v/>
      </c>
      <c r="QD20" s="166">
        <f t="shared" si="376"/>
        <v>23</v>
      </c>
      <c r="QE20" s="168">
        <f t="shared" ca="1" si="377"/>
        <v>46</v>
      </c>
      <c r="QG20" s="108">
        <f t="shared" ca="1" si="378"/>
        <v>0.5</v>
      </c>
      <c r="QI20" s="12">
        <f t="shared" ca="1" si="379"/>
        <v>3</v>
      </c>
      <c r="QK20" s="12">
        <f t="shared" si="380"/>
        <v>10</v>
      </c>
      <c r="QL20" s="12">
        <f>IF($L20="", "", COUNTIF($QD$11:$QD$260, "&gt;"&amp;$QD20)+1+COUNTIF($QD$11:$QD20, $QD20)-1)</f>
        <v>2</v>
      </c>
      <c r="QM20" s="12">
        <f ca="1">IF($L20="", "", COUNTIF($QG$11:$QG$260, "&gt;"&amp;$QG20)+1+COUNTIF($QG$11:$QG20, $QG20)-1)</f>
        <v>2</v>
      </c>
      <c r="QO20" s="12">
        <v>10</v>
      </c>
      <c r="QQ20" s="12">
        <f t="shared" si="381"/>
        <v>10</v>
      </c>
    </row>
    <row r="21" spans="1:459" x14ac:dyDescent="0.25">
      <c r="A21" s="9"/>
      <c r="B21" s="3" t="str">
        <f>IF('Intro &amp; Setup'!$AR$92='Intro &amp; Setup'!$AZ$17, "", IF($L21="", "", IF($G21&lt;'Intro &amp; Setup'!$S$92, $BR$5, $BR$4)))</f>
        <v/>
      </c>
      <c r="C21" s="12" t="str">
        <f>IF('Intro &amp; Setup'!$AR$96='Intro &amp; Setup'!$AZ$17, "", IF($L21="", "", IF($DY21=$BR$5, $BR$5, $BR$4)))</f>
        <v/>
      </c>
      <c r="D21" s="7" t="str">
        <f>IF('Intro &amp; Setup'!$AR$100='Intro &amp; Setup'!$AZ$17, "", IF($L21="", "", IF($DW21&lt;='Intro &amp; Setup'!$S$100, $BR$4, $BR$5)))</f>
        <v/>
      </c>
      <c r="E21" s="9"/>
      <c r="F21" s="3" t="str">
        <f t="shared" si="108"/>
        <v/>
      </c>
      <c r="G21" s="108" t="str">
        <f t="shared" si="109"/>
        <v/>
      </c>
      <c r="H21" s="9"/>
      <c r="I21" s="130" t="str">
        <f t="shared" si="28"/>
        <v/>
      </c>
      <c r="J21" s="154" t="str">
        <f t="shared" si="110"/>
        <v/>
      </c>
      <c r="K21" s="133"/>
      <c r="L21" s="198"/>
      <c r="M21" s="199"/>
      <c r="N21" s="200"/>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2"/>
      <c r="BP21" s="9"/>
      <c r="BR21" s="90">
        <v>11</v>
      </c>
      <c r="BT21" s="36" t="str">
        <f t="shared" si="111"/>
        <v/>
      </c>
      <c r="BU21" s="37" t="str">
        <f t="shared" si="112"/>
        <v/>
      </c>
      <c r="BV21" s="37" t="str">
        <f t="shared" si="113"/>
        <v/>
      </c>
      <c r="BW21" s="37" t="str">
        <f t="shared" si="114"/>
        <v/>
      </c>
      <c r="BX21" s="37" t="str">
        <f t="shared" si="115"/>
        <v/>
      </c>
      <c r="BY21" s="37" t="str">
        <f t="shared" si="116"/>
        <v/>
      </c>
      <c r="BZ21" s="37" t="str">
        <f t="shared" si="117"/>
        <v/>
      </c>
      <c r="CA21" s="37" t="str">
        <f t="shared" si="118"/>
        <v/>
      </c>
      <c r="CB21" s="37" t="str">
        <f t="shared" si="119"/>
        <v/>
      </c>
      <c r="CC21" s="37" t="str">
        <f t="shared" si="120"/>
        <v/>
      </c>
      <c r="CD21" s="37" t="str">
        <f t="shared" si="121"/>
        <v/>
      </c>
      <c r="CE21" s="37" t="str">
        <f t="shared" si="122"/>
        <v/>
      </c>
      <c r="CF21" s="37" t="str">
        <f t="shared" si="123"/>
        <v/>
      </c>
      <c r="CG21" s="37" t="str">
        <f t="shared" si="124"/>
        <v/>
      </c>
      <c r="CH21" s="37" t="str">
        <f t="shared" si="125"/>
        <v/>
      </c>
      <c r="CI21" s="37" t="str">
        <f t="shared" si="126"/>
        <v/>
      </c>
      <c r="CJ21" s="37" t="str">
        <f t="shared" si="127"/>
        <v/>
      </c>
      <c r="CK21" s="37" t="str">
        <f t="shared" si="128"/>
        <v/>
      </c>
      <c r="CL21" s="37" t="str">
        <f t="shared" si="129"/>
        <v/>
      </c>
      <c r="CM21" s="37" t="str">
        <f t="shared" si="130"/>
        <v/>
      </c>
      <c r="CN21" s="37" t="str">
        <f t="shared" si="131"/>
        <v/>
      </c>
      <c r="CO21" s="37" t="str">
        <f t="shared" si="132"/>
        <v/>
      </c>
      <c r="CP21" s="37" t="str">
        <f t="shared" si="133"/>
        <v/>
      </c>
      <c r="CQ21" s="37" t="str">
        <f t="shared" si="134"/>
        <v/>
      </c>
      <c r="CR21" s="37" t="str">
        <f t="shared" si="135"/>
        <v/>
      </c>
      <c r="CS21" s="37" t="str">
        <f t="shared" si="136"/>
        <v/>
      </c>
      <c r="CT21" s="37" t="str">
        <f t="shared" si="137"/>
        <v/>
      </c>
      <c r="CU21" s="37" t="str">
        <f t="shared" si="138"/>
        <v/>
      </c>
      <c r="CV21" s="37" t="str">
        <f t="shared" si="139"/>
        <v/>
      </c>
      <c r="CW21" s="37" t="str">
        <f t="shared" si="140"/>
        <v/>
      </c>
      <c r="CX21" s="37" t="str">
        <f t="shared" si="141"/>
        <v/>
      </c>
      <c r="CY21" s="37" t="str">
        <f t="shared" si="142"/>
        <v/>
      </c>
      <c r="CZ21" s="37" t="str">
        <f t="shared" si="143"/>
        <v/>
      </c>
      <c r="DA21" s="37" t="str">
        <f t="shared" si="144"/>
        <v/>
      </c>
      <c r="DB21" s="37" t="str">
        <f t="shared" si="145"/>
        <v/>
      </c>
      <c r="DC21" s="37" t="str">
        <f t="shared" si="146"/>
        <v/>
      </c>
      <c r="DD21" s="37" t="str">
        <f t="shared" si="147"/>
        <v/>
      </c>
      <c r="DE21" s="37" t="str">
        <f t="shared" si="148"/>
        <v/>
      </c>
      <c r="DF21" s="37" t="str">
        <f t="shared" si="149"/>
        <v/>
      </c>
      <c r="DG21" s="37" t="str">
        <f t="shared" si="150"/>
        <v/>
      </c>
      <c r="DH21" s="37" t="str">
        <f t="shared" si="151"/>
        <v/>
      </c>
      <c r="DI21" s="37" t="str">
        <f t="shared" si="152"/>
        <v/>
      </c>
      <c r="DJ21" s="37" t="str">
        <f t="shared" si="153"/>
        <v/>
      </c>
      <c r="DK21" s="37" t="str">
        <f t="shared" si="154"/>
        <v/>
      </c>
      <c r="DL21" s="37" t="str">
        <f t="shared" si="155"/>
        <v/>
      </c>
      <c r="DM21" s="37" t="str">
        <f t="shared" si="156"/>
        <v/>
      </c>
      <c r="DN21" s="37" t="str">
        <f t="shared" si="157"/>
        <v/>
      </c>
      <c r="DO21" s="37" t="str">
        <f t="shared" si="158"/>
        <v/>
      </c>
      <c r="DP21" s="37" t="str">
        <f t="shared" si="159"/>
        <v/>
      </c>
      <c r="DQ21" s="37" t="str">
        <f t="shared" si="160"/>
        <v/>
      </c>
      <c r="DR21" s="37" t="str">
        <f t="shared" si="161"/>
        <v/>
      </c>
      <c r="DS21" s="37" t="str">
        <f t="shared" si="162"/>
        <v/>
      </c>
      <c r="DT21" s="37" t="str">
        <f t="shared" si="163"/>
        <v/>
      </c>
      <c r="DU21" s="38" t="str">
        <f t="shared" si="164"/>
        <v/>
      </c>
      <c r="DW21" s="12" t="str">
        <f t="shared" si="165"/>
        <v/>
      </c>
      <c r="DX21" s="123" t="str">
        <f t="shared" si="166"/>
        <v/>
      </c>
      <c r="DY21" s="12" t="str">
        <f t="shared" si="167"/>
        <v/>
      </c>
      <c r="EA21" s="36" t="str">
        <f t="shared" si="168"/>
        <v/>
      </c>
      <c r="EB21" s="37" t="str">
        <f t="shared" si="169"/>
        <v/>
      </c>
      <c r="EC21" s="37" t="str">
        <f t="shared" si="170"/>
        <v/>
      </c>
      <c r="ED21" s="37" t="str">
        <f t="shared" si="171"/>
        <v/>
      </c>
      <c r="EE21" s="37" t="str">
        <f t="shared" si="172"/>
        <v/>
      </c>
      <c r="EF21" s="37" t="str">
        <f t="shared" si="173"/>
        <v/>
      </c>
      <c r="EG21" s="37" t="str">
        <f t="shared" si="174"/>
        <v/>
      </c>
      <c r="EH21" s="37" t="str">
        <f t="shared" si="175"/>
        <v/>
      </c>
      <c r="EI21" s="37" t="str">
        <f t="shared" si="176"/>
        <v/>
      </c>
      <c r="EJ21" s="37" t="str">
        <f t="shared" si="177"/>
        <v/>
      </c>
      <c r="EK21" s="37" t="str">
        <f t="shared" si="178"/>
        <v/>
      </c>
      <c r="EL21" s="37" t="str">
        <f t="shared" si="179"/>
        <v/>
      </c>
      <c r="EM21" s="37" t="str">
        <f t="shared" si="180"/>
        <v/>
      </c>
      <c r="EN21" s="37" t="str">
        <f t="shared" si="181"/>
        <v/>
      </c>
      <c r="EO21" s="37" t="str">
        <f t="shared" si="182"/>
        <v/>
      </c>
      <c r="EP21" s="37" t="str">
        <f t="shared" si="183"/>
        <v/>
      </c>
      <c r="EQ21" s="37" t="str">
        <f t="shared" si="184"/>
        <v/>
      </c>
      <c r="ER21" s="37" t="str">
        <f t="shared" si="185"/>
        <v/>
      </c>
      <c r="ES21" s="37" t="str">
        <f t="shared" si="186"/>
        <v/>
      </c>
      <c r="ET21" s="37" t="str">
        <f t="shared" si="187"/>
        <v/>
      </c>
      <c r="EU21" s="37" t="str">
        <f t="shared" si="188"/>
        <v/>
      </c>
      <c r="EV21" s="37" t="str">
        <f t="shared" si="189"/>
        <v/>
      </c>
      <c r="EW21" s="37" t="str">
        <f t="shared" si="190"/>
        <v/>
      </c>
      <c r="EX21" s="37" t="str">
        <f t="shared" si="191"/>
        <v/>
      </c>
      <c r="EY21" s="37" t="str">
        <f t="shared" si="192"/>
        <v/>
      </c>
      <c r="EZ21" s="37" t="str">
        <f t="shared" si="193"/>
        <v/>
      </c>
      <c r="FA21" s="37" t="str">
        <f t="shared" si="194"/>
        <v/>
      </c>
      <c r="FB21" s="37" t="str">
        <f t="shared" si="195"/>
        <v/>
      </c>
      <c r="FC21" s="37" t="str">
        <f t="shared" si="196"/>
        <v/>
      </c>
      <c r="FD21" s="37" t="str">
        <f t="shared" si="197"/>
        <v/>
      </c>
      <c r="FE21" s="37" t="str">
        <f t="shared" si="198"/>
        <v/>
      </c>
      <c r="FF21" s="37" t="str">
        <f t="shared" si="199"/>
        <v/>
      </c>
      <c r="FG21" s="37" t="str">
        <f t="shared" si="200"/>
        <v/>
      </c>
      <c r="FH21" s="37" t="str">
        <f t="shared" si="201"/>
        <v/>
      </c>
      <c r="FI21" s="37" t="str">
        <f t="shared" si="202"/>
        <v/>
      </c>
      <c r="FJ21" s="37" t="str">
        <f t="shared" si="203"/>
        <v/>
      </c>
      <c r="FK21" s="37" t="str">
        <f t="shared" si="204"/>
        <v/>
      </c>
      <c r="FL21" s="37" t="str">
        <f t="shared" si="205"/>
        <v/>
      </c>
      <c r="FM21" s="37" t="str">
        <f t="shared" si="206"/>
        <v/>
      </c>
      <c r="FN21" s="37" t="str">
        <f t="shared" si="207"/>
        <v/>
      </c>
      <c r="FO21" s="37" t="str">
        <f t="shared" si="208"/>
        <v/>
      </c>
      <c r="FP21" s="37" t="str">
        <f t="shared" si="209"/>
        <v/>
      </c>
      <c r="FQ21" s="37" t="str">
        <f t="shared" si="210"/>
        <v/>
      </c>
      <c r="FR21" s="37" t="str">
        <f t="shared" si="211"/>
        <v/>
      </c>
      <c r="FS21" s="37" t="str">
        <f t="shared" si="212"/>
        <v/>
      </c>
      <c r="FT21" s="37" t="str">
        <f t="shared" si="213"/>
        <v/>
      </c>
      <c r="FU21" s="37" t="str">
        <f t="shared" si="214"/>
        <v/>
      </c>
      <c r="FV21" s="37" t="str">
        <f t="shared" si="215"/>
        <v/>
      </c>
      <c r="FW21" s="37" t="str">
        <f t="shared" si="216"/>
        <v/>
      </c>
      <c r="FX21" s="37" t="str">
        <f t="shared" si="217"/>
        <v/>
      </c>
      <c r="FY21" s="37" t="str">
        <f t="shared" si="218"/>
        <v/>
      </c>
      <c r="FZ21" s="37" t="str">
        <f t="shared" si="219"/>
        <v/>
      </c>
      <c r="GA21" s="37" t="str">
        <f t="shared" si="220"/>
        <v/>
      </c>
      <c r="GB21" s="38" t="str">
        <f t="shared" si="221"/>
        <v/>
      </c>
      <c r="GD21" s="103" t="str">
        <f t="shared" ca="1" si="222"/>
        <v/>
      </c>
      <c r="GE21" s="104" t="str">
        <f t="shared" ca="1" si="223"/>
        <v/>
      </c>
      <c r="GF21" s="104" t="str">
        <f t="shared" ca="1" si="224"/>
        <v/>
      </c>
      <c r="GG21" s="104" t="str">
        <f t="shared" ca="1" si="225"/>
        <v/>
      </c>
      <c r="GH21" s="104" t="str">
        <f t="shared" ca="1" si="226"/>
        <v/>
      </c>
      <c r="GI21" s="104" t="str">
        <f t="shared" ca="1" si="227"/>
        <v/>
      </c>
      <c r="GJ21" s="104" t="str">
        <f t="shared" ca="1" si="228"/>
        <v/>
      </c>
      <c r="GK21" s="104" t="str">
        <f t="shared" ca="1" si="229"/>
        <v/>
      </c>
      <c r="GL21" s="104" t="str">
        <f t="shared" ca="1" si="230"/>
        <v/>
      </c>
      <c r="GM21" s="104" t="str">
        <f t="shared" ca="1" si="231"/>
        <v/>
      </c>
      <c r="GN21" s="104" t="str">
        <f t="shared" ca="1" si="232"/>
        <v/>
      </c>
      <c r="GO21" s="104" t="str">
        <f t="shared" ca="1" si="233"/>
        <v/>
      </c>
      <c r="GP21" s="104" t="str">
        <f t="shared" ca="1" si="234"/>
        <v/>
      </c>
      <c r="GQ21" s="104" t="str">
        <f t="shared" ca="1" si="235"/>
        <v/>
      </c>
      <c r="GR21" s="104" t="str">
        <f t="shared" ca="1" si="236"/>
        <v/>
      </c>
      <c r="GS21" s="104" t="str">
        <f t="shared" ca="1" si="237"/>
        <v/>
      </c>
      <c r="GT21" s="104" t="str">
        <f t="shared" ca="1" si="238"/>
        <v/>
      </c>
      <c r="GU21" s="104" t="str">
        <f t="shared" ca="1" si="239"/>
        <v/>
      </c>
      <c r="GV21" s="104" t="str">
        <f t="shared" ca="1" si="240"/>
        <v/>
      </c>
      <c r="GW21" s="104" t="str">
        <f t="shared" ca="1" si="241"/>
        <v/>
      </c>
      <c r="GX21" s="104" t="str">
        <f t="shared" ca="1" si="242"/>
        <v/>
      </c>
      <c r="GY21" s="104" t="str">
        <f t="shared" ca="1" si="243"/>
        <v/>
      </c>
      <c r="GZ21" s="104" t="str">
        <f t="shared" ca="1" si="244"/>
        <v/>
      </c>
      <c r="HA21" s="104" t="str">
        <f t="shared" ca="1" si="245"/>
        <v/>
      </c>
      <c r="HB21" s="104" t="str">
        <f t="shared" ca="1" si="246"/>
        <v/>
      </c>
      <c r="HC21" s="104" t="str">
        <f t="shared" ca="1" si="247"/>
        <v/>
      </c>
      <c r="HD21" s="104" t="str">
        <f t="shared" ca="1" si="248"/>
        <v/>
      </c>
      <c r="HE21" s="104" t="str">
        <f t="shared" ca="1" si="249"/>
        <v/>
      </c>
      <c r="HF21" s="104" t="str">
        <f t="shared" ca="1" si="250"/>
        <v/>
      </c>
      <c r="HG21" s="104" t="str">
        <f t="shared" ca="1" si="251"/>
        <v/>
      </c>
      <c r="HH21" s="104" t="str">
        <f t="shared" ca="1" si="252"/>
        <v/>
      </c>
      <c r="HI21" s="104" t="str">
        <f t="shared" ca="1" si="253"/>
        <v/>
      </c>
      <c r="HJ21" s="104" t="str">
        <f t="shared" ca="1" si="254"/>
        <v/>
      </c>
      <c r="HK21" s="104" t="str">
        <f t="shared" ca="1" si="255"/>
        <v/>
      </c>
      <c r="HL21" s="104" t="str">
        <f t="shared" ca="1" si="256"/>
        <v/>
      </c>
      <c r="HM21" s="104" t="str">
        <f t="shared" ca="1" si="257"/>
        <v/>
      </c>
      <c r="HN21" s="104" t="str">
        <f t="shared" ca="1" si="258"/>
        <v/>
      </c>
      <c r="HO21" s="104" t="str">
        <f t="shared" ca="1" si="259"/>
        <v/>
      </c>
      <c r="HP21" s="104" t="str">
        <f t="shared" ca="1" si="260"/>
        <v/>
      </c>
      <c r="HQ21" s="104" t="str">
        <f t="shared" ca="1" si="261"/>
        <v/>
      </c>
      <c r="HR21" s="104" t="str">
        <f t="shared" ca="1" si="262"/>
        <v/>
      </c>
      <c r="HS21" s="104" t="str">
        <f t="shared" ca="1" si="263"/>
        <v/>
      </c>
      <c r="HT21" s="104" t="str">
        <f t="shared" ca="1" si="264"/>
        <v/>
      </c>
      <c r="HU21" s="104" t="str">
        <f t="shared" ca="1" si="265"/>
        <v/>
      </c>
      <c r="HV21" s="104" t="str">
        <f t="shared" ca="1" si="266"/>
        <v/>
      </c>
      <c r="HW21" s="104" t="str">
        <f t="shared" ca="1" si="267"/>
        <v/>
      </c>
      <c r="HX21" s="104" t="str">
        <f t="shared" ca="1" si="268"/>
        <v/>
      </c>
      <c r="HY21" s="104" t="str">
        <f t="shared" ca="1" si="269"/>
        <v/>
      </c>
      <c r="HZ21" s="104" t="str">
        <f t="shared" ca="1" si="270"/>
        <v/>
      </c>
      <c r="IA21" s="104" t="str">
        <f t="shared" ca="1" si="271"/>
        <v/>
      </c>
      <c r="IB21" s="104" t="str">
        <f t="shared" ca="1" si="272"/>
        <v/>
      </c>
      <c r="IC21" s="104" t="str">
        <f t="shared" ca="1" si="273"/>
        <v/>
      </c>
      <c r="ID21" s="104" t="str">
        <f t="shared" ca="1" si="274"/>
        <v/>
      </c>
      <c r="IE21" s="105" t="str">
        <f t="shared" ca="1" si="275"/>
        <v/>
      </c>
      <c r="IG21" s="103" t="str">
        <f t="shared" si="276"/>
        <v/>
      </c>
      <c r="IH21" s="104" t="str">
        <f t="shared" si="47"/>
        <v/>
      </c>
      <c r="II21" s="104" t="str">
        <f t="shared" si="47"/>
        <v/>
      </c>
      <c r="IJ21" s="104" t="str">
        <f t="shared" si="47"/>
        <v/>
      </c>
      <c r="IK21" s="104" t="str">
        <f t="shared" si="47"/>
        <v/>
      </c>
      <c r="IL21" s="104" t="str">
        <f t="shared" si="47"/>
        <v/>
      </c>
      <c r="IM21" s="104" t="str">
        <f t="shared" si="47"/>
        <v/>
      </c>
      <c r="IN21" s="104" t="str">
        <f t="shared" si="47"/>
        <v/>
      </c>
      <c r="IO21" s="104" t="str">
        <f t="shared" si="47"/>
        <v/>
      </c>
      <c r="IP21" s="104" t="str">
        <f t="shared" si="47"/>
        <v/>
      </c>
      <c r="IQ21" s="104" t="str">
        <f t="shared" si="47"/>
        <v/>
      </c>
      <c r="IR21" s="105" t="str">
        <f t="shared" si="47"/>
        <v/>
      </c>
      <c r="IT21" s="103" t="str">
        <f t="shared" si="277"/>
        <v/>
      </c>
      <c r="IU21" s="104" t="str">
        <f t="shared" si="278"/>
        <v/>
      </c>
      <c r="IV21" s="104" t="str">
        <f t="shared" si="279"/>
        <v/>
      </c>
      <c r="IW21" s="104" t="str">
        <f t="shared" si="280"/>
        <v/>
      </c>
      <c r="IX21" s="104" t="str">
        <f t="shared" si="281"/>
        <v/>
      </c>
      <c r="IY21" s="104" t="str">
        <f t="shared" si="282"/>
        <v/>
      </c>
      <c r="IZ21" s="104" t="str">
        <f t="shared" si="283"/>
        <v/>
      </c>
      <c r="JA21" s="104" t="str">
        <f t="shared" si="284"/>
        <v/>
      </c>
      <c r="JB21" s="104" t="str">
        <f t="shared" si="285"/>
        <v/>
      </c>
      <c r="JC21" s="104" t="str">
        <f t="shared" si="286"/>
        <v/>
      </c>
      <c r="JD21" s="104" t="str">
        <f t="shared" si="287"/>
        <v/>
      </c>
      <c r="JE21" s="105" t="str">
        <f t="shared" si="288"/>
        <v/>
      </c>
      <c r="JG21" s="36" t="str">
        <f t="shared" ca="1" si="289"/>
        <v/>
      </c>
      <c r="JH21" s="37" t="str">
        <f t="shared" ca="1" si="290"/>
        <v/>
      </c>
      <c r="JI21" s="37" t="str">
        <f t="shared" ca="1" si="291"/>
        <v/>
      </c>
      <c r="JJ21" s="37" t="str">
        <f t="shared" ca="1" si="292"/>
        <v/>
      </c>
      <c r="JK21" s="37" t="str">
        <f t="shared" ca="1" si="293"/>
        <v/>
      </c>
      <c r="JL21" s="37" t="str">
        <f t="shared" ca="1" si="294"/>
        <v/>
      </c>
      <c r="JM21" s="37" t="str">
        <f t="shared" ca="1" si="295"/>
        <v/>
      </c>
      <c r="JN21" s="37" t="str">
        <f t="shared" ca="1" si="296"/>
        <v/>
      </c>
      <c r="JO21" s="37" t="str">
        <f t="shared" ca="1" si="297"/>
        <v/>
      </c>
      <c r="JP21" s="37" t="str">
        <f t="shared" ca="1" si="298"/>
        <v/>
      </c>
      <c r="JQ21" s="37" t="str">
        <f t="shared" ca="1" si="299"/>
        <v/>
      </c>
      <c r="JR21" s="38" t="str">
        <f t="shared" ca="1" si="300"/>
        <v/>
      </c>
      <c r="JT21" s="36" t="str">
        <f ca="1">IF(JG21="", "", IF(JG21&gt;='Intro &amp; Setup'!$S$96, $BR$4, $BR$5))</f>
        <v/>
      </c>
      <c r="JU21" s="37" t="str">
        <f ca="1">IF(JH21="", "", IF(JH21&gt;='Intro &amp; Setup'!$S$96, $BR$4, $BR$5))</f>
        <v/>
      </c>
      <c r="JV21" s="37" t="str">
        <f ca="1">IF(JI21="", "", IF(JI21&gt;='Intro &amp; Setup'!$S$96, $BR$4, $BR$5))</f>
        <v/>
      </c>
      <c r="JW21" s="37" t="str">
        <f ca="1">IF(JJ21="", "", IF(JJ21&gt;='Intro &amp; Setup'!$S$96, $BR$4, $BR$5))</f>
        <v/>
      </c>
      <c r="JX21" s="37" t="str">
        <f ca="1">IF(JK21="", "", IF(JK21&gt;='Intro &amp; Setup'!$S$96, $BR$4, $BR$5))</f>
        <v/>
      </c>
      <c r="JY21" s="37" t="str">
        <f ca="1">IF(JL21="", "", IF(JL21&gt;='Intro &amp; Setup'!$S$96, $BR$4, $BR$5))</f>
        <v/>
      </c>
      <c r="JZ21" s="37" t="str">
        <f ca="1">IF(JM21="", "", IF(JM21&gt;='Intro &amp; Setup'!$S$96, $BR$4, $BR$5))</f>
        <v/>
      </c>
      <c r="KA21" s="37" t="str">
        <f ca="1">IF(JN21="", "", IF(JN21&gt;='Intro &amp; Setup'!$S$96, $BR$4, $BR$5))</f>
        <v/>
      </c>
      <c r="KB21" s="37" t="str">
        <f ca="1">IF(JO21="", "", IF(JO21&gt;='Intro &amp; Setup'!$S$96, $BR$4, $BR$5))</f>
        <v/>
      </c>
      <c r="KC21" s="37" t="str">
        <f ca="1">IF(JP21="", "", IF(JP21&gt;='Intro &amp; Setup'!$S$96, $BR$4, $BR$5))</f>
        <v/>
      </c>
      <c r="KD21" s="37" t="str">
        <f ca="1">IF(JQ21="", "", IF(JQ21&gt;='Intro &amp; Setup'!$S$96, $BR$4, $BR$5))</f>
        <v/>
      </c>
      <c r="KE21" s="38" t="str">
        <f ca="1">IF(JR21="", "", IF(JR21&gt;='Intro &amp; Setup'!$S$96, $BR$4, $BR$5))</f>
        <v/>
      </c>
      <c r="KG21" s="36">
        <f t="shared" si="301"/>
        <v>0</v>
      </c>
      <c r="KH21" s="37">
        <f t="shared" si="50"/>
        <v>0</v>
      </c>
      <c r="KI21" s="37">
        <f t="shared" si="50"/>
        <v>0</v>
      </c>
      <c r="KJ21" s="37">
        <f t="shared" si="50"/>
        <v>0</v>
      </c>
      <c r="KK21" s="37">
        <f t="shared" si="50"/>
        <v>0</v>
      </c>
      <c r="KL21" s="37">
        <f t="shared" si="50"/>
        <v>0</v>
      </c>
      <c r="KM21" s="37">
        <f t="shared" si="50"/>
        <v>0</v>
      </c>
      <c r="KN21" s="37">
        <f t="shared" si="50"/>
        <v>0</v>
      </c>
      <c r="KO21" s="37">
        <f t="shared" si="50"/>
        <v>0</v>
      </c>
      <c r="KP21" s="37">
        <f t="shared" si="50"/>
        <v>0</v>
      </c>
      <c r="KQ21" s="37">
        <f t="shared" si="50"/>
        <v>0</v>
      </c>
      <c r="KR21" s="38">
        <f t="shared" si="50"/>
        <v>0</v>
      </c>
      <c r="KT21" s="36" t="str">
        <f t="shared" si="302"/>
        <v/>
      </c>
      <c r="KU21" s="37" t="str">
        <f t="shared" si="303"/>
        <v/>
      </c>
      <c r="KV21" s="37" t="str">
        <f t="shared" si="304"/>
        <v/>
      </c>
      <c r="KW21" s="37" t="str">
        <f t="shared" si="305"/>
        <v/>
      </c>
      <c r="KX21" s="37" t="str">
        <f t="shared" si="306"/>
        <v/>
      </c>
      <c r="KY21" s="37" t="str">
        <f t="shared" si="307"/>
        <v/>
      </c>
      <c r="KZ21" s="37" t="str">
        <f t="shared" si="308"/>
        <v/>
      </c>
      <c r="LA21" s="37" t="str">
        <f t="shared" si="309"/>
        <v/>
      </c>
      <c r="LB21" s="37" t="str">
        <f t="shared" si="310"/>
        <v/>
      </c>
      <c r="LC21" s="37" t="str">
        <f t="shared" si="311"/>
        <v/>
      </c>
      <c r="LD21" s="37" t="str">
        <f t="shared" si="312"/>
        <v/>
      </c>
      <c r="LE21" s="38" t="str">
        <f t="shared" si="313"/>
        <v/>
      </c>
      <c r="LG21" s="116" t="str">
        <f t="shared" si="52"/>
        <v/>
      </c>
      <c r="LH21" s="117" t="str">
        <f t="shared" si="53"/>
        <v/>
      </c>
      <c r="LI21" s="117" t="str">
        <f t="shared" si="54"/>
        <v/>
      </c>
      <c r="LJ21" s="117" t="str">
        <f t="shared" si="55"/>
        <v/>
      </c>
      <c r="LK21" s="117" t="str">
        <f t="shared" si="56"/>
        <v/>
      </c>
      <c r="LL21" s="117" t="str">
        <f t="shared" si="57"/>
        <v/>
      </c>
      <c r="LM21" s="117" t="str">
        <f t="shared" si="58"/>
        <v/>
      </c>
      <c r="LN21" s="117" t="str">
        <f t="shared" si="59"/>
        <v/>
      </c>
      <c r="LO21" s="117" t="str">
        <f t="shared" si="60"/>
        <v/>
      </c>
      <c r="LP21" s="117" t="str">
        <f t="shared" si="61"/>
        <v/>
      </c>
      <c r="LQ21" s="117" t="str">
        <f t="shared" si="62"/>
        <v/>
      </c>
      <c r="LR21" s="117" t="str">
        <f t="shared" si="63"/>
        <v/>
      </c>
      <c r="LS21" s="117" t="str">
        <f t="shared" si="64"/>
        <v/>
      </c>
      <c r="LT21" s="117" t="str">
        <f t="shared" si="65"/>
        <v/>
      </c>
      <c r="LU21" s="117" t="str">
        <f t="shared" si="66"/>
        <v/>
      </c>
      <c r="LV21" s="117" t="str">
        <f t="shared" si="67"/>
        <v/>
      </c>
      <c r="LW21" s="117" t="str">
        <f t="shared" si="68"/>
        <v/>
      </c>
      <c r="LX21" s="117" t="str">
        <f t="shared" si="69"/>
        <v/>
      </c>
      <c r="LY21" s="117" t="str">
        <f t="shared" si="70"/>
        <v/>
      </c>
      <c r="LZ21" s="117" t="str">
        <f t="shared" si="71"/>
        <v/>
      </c>
      <c r="MA21" s="117" t="str">
        <f t="shared" si="72"/>
        <v/>
      </c>
      <c r="MB21" s="117" t="str">
        <f t="shared" si="73"/>
        <v/>
      </c>
      <c r="MC21" s="117" t="str">
        <f t="shared" si="74"/>
        <v/>
      </c>
      <c r="MD21" s="117" t="str">
        <f t="shared" si="75"/>
        <v/>
      </c>
      <c r="ME21" s="117" t="str">
        <f t="shared" si="76"/>
        <v/>
      </c>
      <c r="MF21" s="117" t="str">
        <f t="shared" si="77"/>
        <v/>
      </c>
      <c r="MG21" s="117" t="str">
        <f t="shared" si="78"/>
        <v/>
      </c>
      <c r="MH21" s="117" t="str">
        <f t="shared" si="79"/>
        <v/>
      </c>
      <c r="MI21" s="117" t="str">
        <f t="shared" si="80"/>
        <v/>
      </c>
      <c r="MJ21" s="117" t="str">
        <f t="shared" si="81"/>
        <v/>
      </c>
      <c r="MK21" s="117" t="str">
        <f t="shared" si="82"/>
        <v/>
      </c>
      <c r="ML21" s="117" t="str">
        <f t="shared" si="83"/>
        <v/>
      </c>
      <c r="MM21" s="117" t="str">
        <f t="shared" si="84"/>
        <v/>
      </c>
      <c r="MN21" s="117" t="str">
        <f t="shared" si="85"/>
        <v/>
      </c>
      <c r="MO21" s="117" t="str">
        <f t="shared" si="86"/>
        <v/>
      </c>
      <c r="MP21" s="117" t="str">
        <f t="shared" si="87"/>
        <v/>
      </c>
      <c r="MQ21" s="117" t="str">
        <f t="shared" si="88"/>
        <v/>
      </c>
      <c r="MR21" s="117" t="str">
        <f t="shared" si="89"/>
        <v/>
      </c>
      <c r="MS21" s="117" t="str">
        <f t="shared" si="90"/>
        <v/>
      </c>
      <c r="MT21" s="117" t="str">
        <f t="shared" si="91"/>
        <v/>
      </c>
      <c r="MU21" s="117" t="str">
        <f t="shared" si="92"/>
        <v/>
      </c>
      <c r="MV21" s="117" t="str">
        <f t="shared" si="93"/>
        <v/>
      </c>
      <c r="MW21" s="117" t="str">
        <f t="shared" si="94"/>
        <v/>
      </c>
      <c r="MX21" s="117" t="str">
        <f t="shared" si="95"/>
        <v/>
      </c>
      <c r="MY21" s="117" t="str">
        <f t="shared" si="96"/>
        <v/>
      </c>
      <c r="MZ21" s="117" t="str">
        <f t="shared" si="97"/>
        <v/>
      </c>
      <c r="NA21" s="117" t="str">
        <f t="shared" si="98"/>
        <v/>
      </c>
      <c r="NB21" s="117" t="str">
        <f t="shared" si="99"/>
        <v/>
      </c>
      <c r="NC21" s="117" t="str">
        <f t="shared" si="100"/>
        <v/>
      </c>
      <c r="ND21" s="117" t="str">
        <f t="shared" si="101"/>
        <v/>
      </c>
      <c r="NE21" s="117" t="str">
        <f t="shared" si="102"/>
        <v/>
      </c>
      <c r="NF21" s="117" t="str">
        <f t="shared" si="103"/>
        <v/>
      </c>
      <c r="NG21" s="117" t="str">
        <f t="shared" si="104"/>
        <v/>
      </c>
      <c r="NH21" s="118" t="str">
        <f t="shared" si="105"/>
        <v/>
      </c>
      <c r="NJ21" s="12" t="str">
        <f t="shared" si="314"/>
        <v/>
      </c>
      <c r="NK21" s="108" t="str">
        <f t="shared" si="315"/>
        <v/>
      </c>
      <c r="NM21" s="141" t="str">
        <f>IF(NJ21="", "", COUNTIF(NJ$11:NJ$260, "&gt;"&amp;NJ21)+1+COUNTIF(NJ$11:NJ21, NJ21)-1)</f>
        <v/>
      </c>
      <c r="NN21" s="143" t="str">
        <f>IF(NK21="", "", COUNTIF(NK$11:NK$260, "&gt;"&amp;NK21)+1+COUNTIF(NK$11:NK21, NK21)-1)</f>
        <v/>
      </c>
      <c r="NO21" s="142" t="str">
        <f>IF(NJ21="", "", COUNTIF(NJ$11:NJ$260, "&lt;"&amp;NJ21)+1+COUNTIF(NJ$11:NJ21, NJ21)-1)</f>
        <v/>
      </c>
      <c r="NP21" s="143" t="str">
        <f>IF(NK21="", "", COUNTIF(NK$11:NK$260, "&lt;"&amp;NK21)+1+COUNTIF(NK$11:NK21, NK21)-1)</f>
        <v/>
      </c>
      <c r="NR21" s="116" t="str">
        <f t="shared" si="316"/>
        <v/>
      </c>
      <c r="NS21" s="117" t="str">
        <f t="shared" si="317"/>
        <v/>
      </c>
      <c r="NT21" s="117" t="str">
        <f t="shared" si="318"/>
        <v/>
      </c>
      <c r="NU21" s="117" t="str">
        <f t="shared" si="319"/>
        <v/>
      </c>
      <c r="NV21" s="117" t="str">
        <f t="shared" si="320"/>
        <v/>
      </c>
      <c r="NW21" s="117" t="str">
        <f t="shared" si="321"/>
        <v/>
      </c>
      <c r="NX21" s="117" t="str">
        <f t="shared" si="322"/>
        <v/>
      </c>
      <c r="NY21" s="117" t="str">
        <f t="shared" si="323"/>
        <v/>
      </c>
      <c r="NZ21" s="117" t="str">
        <f t="shared" si="324"/>
        <v/>
      </c>
      <c r="OA21" s="117" t="str">
        <f t="shared" si="325"/>
        <v/>
      </c>
      <c r="OB21" s="117" t="str">
        <f t="shared" si="326"/>
        <v/>
      </c>
      <c r="OC21" s="117" t="str">
        <f t="shared" si="327"/>
        <v/>
      </c>
      <c r="OD21" s="117" t="str">
        <f t="shared" si="328"/>
        <v/>
      </c>
      <c r="OE21" s="117" t="str">
        <f t="shared" si="329"/>
        <v/>
      </c>
      <c r="OF21" s="117" t="str">
        <f t="shared" si="330"/>
        <v/>
      </c>
      <c r="OG21" s="117" t="str">
        <f t="shared" si="331"/>
        <v/>
      </c>
      <c r="OH21" s="117" t="str">
        <f t="shared" si="332"/>
        <v/>
      </c>
      <c r="OI21" s="117" t="str">
        <f t="shared" si="333"/>
        <v/>
      </c>
      <c r="OJ21" s="117" t="str">
        <f t="shared" si="334"/>
        <v/>
      </c>
      <c r="OK21" s="117" t="str">
        <f t="shared" si="335"/>
        <v/>
      </c>
      <c r="OL21" s="117" t="str">
        <f t="shared" si="336"/>
        <v/>
      </c>
      <c r="OM21" s="117" t="str">
        <f t="shared" si="337"/>
        <v/>
      </c>
      <c r="ON21" s="117" t="str">
        <f t="shared" si="338"/>
        <v/>
      </c>
      <c r="OO21" s="117" t="str">
        <f t="shared" si="339"/>
        <v/>
      </c>
      <c r="OP21" s="117" t="str">
        <f t="shared" si="340"/>
        <v/>
      </c>
      <c r="OQ21" s="117" t="str">
        <f t="shared" si="341"/>
        <v/>
      </c>
      <c r="OR21" s="117" t="str">
        <f t="shared" si="342"/>
        <v/>
      </c>
      <c r="OS21" s="117" t="str">
        <f t="shared" si="343"/>
        <v/>
      </c>
      <c r="OT21" s="117" t="str">
        <f t="shared" si="344"/>
        <v/>
      </c>
      <c r="OU21" s="117" t="str">
        <f t="shared" si="345"/>
        <v/>
      </c>
      <c r="OV21" s="117" t="str">
        <f t="shared" si="346"/>
        <v/>
      </c>
      <c r="OW21" s="117" t="str">
        <f t="shared" si="347"/>
        <v/>
      </c>
      <c r="OX21" s="117" t="str">
        <f t="shared" si="348"/>
        <v/>
      </c>
      <c r="OY21" s="117" t="str">
        <f t="shared" si="349"/>
        <v/>
      </c>
      <c r="OZ21" s="117" t="str">
        <f t="shared" si="350"/>
        <v/>
      </c>
      <c r="PA21" s="117" t="str">
        <f t="shared" si="351"/>
        <v/>
      </c>
      <c r="PB21" s="117" t="str">
        <f t="shared" si="352"/>
        <v/>
      </c>
      <c r="PC21" s="117" t="str">
        <f t="shared" si="353"/>
        <v/>
      </c>
      <c r="PD21" s="117" t="str">
        <f t="shared" si="354"/>
        <v/>
      </c>
      <c r="PE21" s="117" t="str">
        <f t="shared" si="355"/>
        <v/>
      </c>
      <c r="PF21" s="117" t="str">
        <f t="shared" si="356"/>
        <v/>
      </c>
      <c r="PG21" s="117" t="str">
        <f t="shared" si="357"/>
        <v/>
      </c>
      <c r="PH21" s="117" t="str">
        <f t="shared" si="358"/>
        <v/>
      </c>
      <c r="PI21" s="117" t="str">
        <f t="shared" si="359"/>
        <v/>
      </c>
      <c r="PJ21" s="117" t="str">
        <f t="shared" si="360"/>
        <v/>
      </c>
      <c r="PK21" s="117" t="str">
        <f t="shared" si="361"/>
        <v/>
      </c>
      <c r="PL21" s="117" t="str">
        <f t="shared" si="362"/>
        <v/>
      </c>
      <c r="PM21" s="117" t="str">
        <f t="shared" si="363"/>
        <v/>
      </c>
      <c r="PN21" s="117" t="str">
        <f t="shared" si="364"/>
        <v/>
      </c>
      <c r="PO21" s="117" t="str">
        <f t="shared" si="365"/>
        <v/>
      </c>
      <c r="PP21" s="117" t="str">
        <f t="shared" si="366"/>
        <v/>
      </c>
      <c r="PQ21" s="117" t="str">
        <f t="shared" si="367"/>
        <v/>
      </c>
      <c r="PR21" s="117" t="str">
        <f t="shared" si="368"/>
        <v/>
      </c>
      <c r="PS21" s="118" t="str">
        <f t="shared" si="369"/>
        <v/>
      </c>
      <c r="PU21" s="180" t="str">
        <f t="shared" si="370"/>
        <v/>
      </c>
      <c r="PV21" s="181" t="str">
        <f t="shared" si="371"/>
        <v/>
      </c>
      <c r="PX21" s="12" t="str">
        <f t="shared" si="372"/>
        <v/>
      </c>
      <c r="PY21" s="106"/>
      <c r="PZ21" s="166" t="str">
        <f t="shared" si="373"/>
        <v/>
      </c>
      <c r="QA21" s="167" t="str">
        <f t="shared" si="374"/>
        <v/>
      </c>
      <c r="QB21" s="168" t="str">
        <f t="shared" si="375"/>
        <v/>
      </c>
      <c r="QD21" s="166" t="str">
        <f t="shared" si="376"/>
        <v/>
      </c>
      <c r="QE21" s="168" t="str">
        <f t="shared" si="377"/>
        <v/>
      </c>
      <c r="QG21" s="108" t="str">
        <f t="shared" si="378"/>
        <v/>
      </c>
      <c r="QI21" s="12" t="str">
        <f t="shared" si="379"/>
        <v/>
      </c>
      <c r="QK21" s="12" t="str">
        <f t="shared" si="380"/>
        <v/>
      </c>
      <c r="QL21" s="12" t="str">
        <f>IF($L21="", "", COUNTIF($QD$11:$QD$260, "&gt;"&amp;$QD21)+1+COUNTIF($QD$11:$QD21, $QD21)-1)</f>
        <v/>
      </c>
      <c r="QM21" s="12" t="str">
        <f>IF($L21="", "", COUNTIF($QG$11:$QG$260, "&gt;"&amp;$QG21)+1+COUNTIF($QG$11:$QG21, $QG21)-1)</f>
        <v/>
      </c>
      <c r="QO21" s="12">
        <v>11</v>
      </c>
      <c r="QQ21" s="12" t="str">
        <f t="shared" si="381"/>
        <v/>
      </c>
    </row>
    <row r="22" spans="1:459" x14ac:dyDescent="0.25">
      <c r="A22" s="9"/>
      <c r="B22" s="3" t="str">
        <f>IF('Intro &amp; Setup'!$AR$92='Intro &amp; Setup'!$AZ$17, "", IF($L22="", "", IF($G22&lt;'Intro &amp; Setup'!$S$92, $BR$5, $BR$4)))</f>
        <v/>
      </c>
      <c r="C22" s="12" t="str">
        <f>IF('Intro &amp; Setup'!$AR$96='Intro &amp; Setup'!$AZ$17, "", IF($L22="", "", IF($DY22=$BR$5, $BR$5, $BR$4)))</f>
        <v/>
      </c>
      <c r="D22" s="7" t="str">
        <f>IF('Intro &amp; Setup'!$AR$100='Intro &amp; Setup'!$AZ$17, "", IF($L22="", "", IF($DW22&lt;='Intro &amp; Setup'!$S$100, $BR$4, $BR$5)))</f>
        <v/>
      </c>
      <c r="E22" s="9"/>
      <c r="F22" s="3" t="str">
        <f t="shared" si="108"/>
        <v/>
      </c>
      <c r="G22" s="108" t="str">
        <f t="shared" si="109"/>
        <v/>
      </c>
      <c r="H22" s="9"/>
      <c r="I22" s="130" t="str">
        <f t="shared" si="28"/>
        <v/>
      </c>
      <c r="J22" s="154" t="str">
        <f t="shared" si="110"/>
        <v/>
      </c>
      <c r="K22" s="133"/>
      <c r="L22" s="188"/>
      <c r="M22" s="189"/>
      <c r="N22" s="190"/>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2"/>
      <c r="BP22" s="9"/>
      <c r="BR22" s="90">
        <v>12</v>
      </c>
      <c r="BT22" s="36" t="str">
        <f t="shared" si="111"/>
        <v/>
      </c>
      <c r="BU22" s="37" t="str">
        <f t="shared" si="112"/>
        <v/>
      </c>
      <c r="BV22" s="37" t="str">
        <f t="shared" si="113"/>
        <v/>
      </c>
      <c r="BW22" s="37" t="str">
        <f t="shared" si="114"/>
        <v/>
      </c>
      <c r="BX22" s="37" t="str">
        <f t="shared" si="115"/>
        <v/>
      </c>
      <c r="BY22" s="37" t="str">
        <f t="shared" si="116"/>
        <v/>
      </c>
      <c r="BZ22" s="37" t="str">
        <f t="shared" si="117"/>
        <v/>
      </c>
      <c r="CA22" s="37" t="str">
        <f t="shared" si="118"/>
        <v/>
      </c>
      <c r="CB22" s="37" t="str">
        <f t="shared" si="119"/>
        <v/>
      </c>
      <c r="CC22" s="37" t="str">
        <f t="shared" si="120"/>
        <v/>
      </c>
      <c r="CD22" s="37" t="str">
        <f t="shared" si="121"/>
        <v/>
      </c>
      <c r="CE22" s="37" t="str">
        <f t="shared" si="122"/>
        <v/>
      </c>
      <c r="CF22" s="37" t="str">
        <f t="shared" si="123"/>
        <v/>
      </c>
      <c r="CG22" s="37" t="str">
        <f t="shared" si="124"/>
        <v/>
      </c>
      <c r="CH22" s="37" t="str">
        <f t="shared" si="125"/>
        <v/>
      </c>
      <c r="CI22" s="37" t="str">
        <f t="shared" si="126"/>
        <v/>
      </c>
      <c r="CJ22" s="37" t="str">
        <f t="shared" si="127"/>
        <v/>
      </c>
      <c r="CK22" s="37" t="str">
        <f t="shared" si="128"/>
        <v/>
      </c>
      <c r="CL22" s="37" t="str">
        <f t="shared" si="129"/>
        <v/>
      </c>
      <c r="CM22" s="37" t="str">
        <f t="shared" si="130"/>
        <v/>
      </c>
      <c r="CN22" s="37" t="str">
        <f t="shared" si="131"/>
        <v/>
      </c>
      <c r="CO22" s="37" t="str">
        <f t="shared" si="132"/>
        <v/>
      </c>
      <c r="CP22" s="37" t="str">
        <f t="shared" si="133"/>
        <v/>
      </c>
      <c r="CQ22" s="37" t="str">
        <f t="shared" si="134"/>
        <v/>
      </c>
      <c r="CR22" s="37" t="str">
        <f t="shared" si="135"/>
        <v/>
      </c>
      <c r="CS22" s="37" t="str">
        <f t="shared" si="136"/>
        <v/>
      </c>
      <c r="CT22" s="37" t="str">
        <f t="shared" si="137"/>
        <v/>
      </c>
      <c r="CU22" s="37" t="str">
        <f t="shared" si="138"/>
        <v/>
      </c>
      <c r="CV22" s="37" t="str">
        <f t="shared" si="139"/>
        <v/>
      </c>
      <c r="CW22" s="37" t="str">
        <f t="shared" si="140"/>
        <v/>
      </c>
      <c r="CX22" s="37" t="str">
        <f t="shared" si="141"/>
        <v/>
      </c>
      <c r="CY22" s="37" t="str">
        <f t="shared" si="142"/>
        <v/>
      </c>
      <c r="CZ22" s="37" t="str">
        <f t="shared" si="143"/>
        <v/>
      </c>
      <c r="DA22" s="37" t="str">
        <f t="shared" si="144"/>
        <v/>
      </c>
      <c r="DB22" s="37" t="str">
        <f t="shared" si="145"/>
        <v/>
      </c>
      <c r="DC22" s="37" t="str">
        <f t="shared" si="146"/>
        <v/>
      </c>
      <c r="DD22" s="37" t="str">
        <f t="shared" si="147"/>
        <v/>
      </c>
      <c r="DE22" s="37" t="str">
        <f t="shared" si="148"/>
        <v/>
      </c>
      <c r="DF22" s="37" t="str">
        <f t="shared" si="149"/>
        <v/>
      </c>
      <c r="DG22" s="37" t="str">
        <f t="shared" si="150"/>
        <v/>
      </c>
      <c r="DH22" s="37" t="str">
        <f t="shared" si="151"/>
        <v/>
      </c>
      <c r="DI22" s="37" t="str">
        <f t="shared" si="152"/>
        <v/>
      </c>
      <c r="DJ22" s="37" t="str">
        <f t="shared" si="153"/>
        <v/>
      </c>
      <c r="DK22" s="37" t="str">
        <f t="shared" si="154"/>
        <v/>
      </c>
      <c r="DL22" s="37" t="str">
        <f t="shared" si="155"/>
        <v/>
      </c>
      <c r="DM22" s="37" t="str">
        <f t="shared" si="156"/>
        <v/>
      </c>
      <c r="DN22" s="37" t="str">
        <f t="shared" si="157"/>
        <v/>
      </c>
      <c r="DO22" s="37" t="str">
        <f t="shared" si="158"/>
        <v/>
      </c>
      <c r="DP22" s="37" t="str">
        <f t="shared" si="159"/>
        <v/>
      </c>
      <c r="DQ22" s="37" t="str">
        <f t="shared" si="160"/>
        <v/>
      </c>
      <c r="DR22" s="37" t="str">
        <f t="shared" si="161"/>
        <v/>
      </c>
      <c r="DS22" s="37" t="str">
        <f t="shared" si="162"/>
        <v/>
      </c>
      <c r="DT22" s="37" t="str">
        <f t="shared" si="163"/>
        <v/>
      </c>
      <c r="DU22" s="38" t="str">
        <f t="shared" si="164"/>
        <v/>
      </c>
      <c r="DW22" s="12" t="str">
        <f t="shared" si="165"/>
        <v/>
      </c>
      <c r="DX22" s="123" t="str">
        <f t="shared" si="166"/>
        <v/>
      </c>
      <c r="DY22" s="12" t="str">
        <f t="shared" si="167"/>
        <v/>
      </c>
      <c r="EA22" s="36" t="str">
        <f t="shared" si="168"/>
        <v/>
      </c>
      <c r="EB22" s="37" t="str">
        <f t="shared" si="169"/>
        <v/>
      </c>
      <c r="EC22" s="37" t="str">
        <f t="shared" si="170"/>
        <v/>
      </c>
      <c r="ED22" s="37" t="str">
        <f t="shared" si="171"/>
        <v/>
      </c>
      <c r="EE22" s="37" t="str">
        <f t="shared" si="172"/>
        <v/>
      </c>
      <c r="EF22" s="37" t="str">
        <f t="shared" si="173"/>
        <v/>
      </c>
      <c r="EG22" s="37" t="str">
        <f t="shared" si="174"/>
        <v/>
      </c>
      <c r="EH22" s="37" t="str">
        <f t="shared" si="175"/>
        <v/>
      </c>
      <c r="EI22" s="37" t="str">
        <f t="shared" si="176"/>
        <v/>
      </c>
      <c r="EJ22" s="37" t="str">
        <f t="shared" si="177"/>
        <v/>
      </c>
      <c r="EK22" s="37" t="str">
        <f t="shared" si="178"/>
        <v/>
      </c>
      <c r="EL22" s="37" t="str">
        <f t="shared" si="179"/>
        <v/>
      </c>
      <c r="EM22" s="37" t="str">
        <f t="shared" si="180"/>
        <v/>
      </c>
      <c r="EN22" s="37" t="str">
        <f t="shared" si="181"/>
        <v/>
      </c>
      <c r="EO22" s="37" t="str">
        <f t="shared" si="182"/>
        <v/>
      </c>
      <c r="EP22" s="37" t="str">
        <f t="shared" si="183"/>
        <v/>
      </c>
      <c r="EQ22" s="37" t="str">
        <f t="shared" si="184"/>
        <v/>
      </c>
      <c r="ER22" s="37" t="str">
        <f t="shared" si="185"/>
        <v/>
      </c>
      <c r="ES22" s="37" t="str">
        <f t="shared" si="186"/>
        <v/>
      </c>
      <c r="ET22" s="37" t="str">
        <f t="shared" si="187"/>
        <v/>
      </c>
      <c r="EU22" s="37" t="str">
        <f t="shared" si="188"/>
        <v/>
      </c>
      <c r="EV22" s="37" t="str">
        <f t="shared" si="189"/>
        <v/>
      </c>
      <c r="EW22" s="37" t="str">
        <f t="shared" si="190"/>
        <v/>
      </c>
      <c r="EX22" s="37" t="str">
        <f t="shared" si="191"/>
        <v/>
      </c>
      <c r="EY22" s="37" t="str">
        <f t="shared" si="192"/>
        <v/>
      </c>
      <c r="EZ22" s="37" t="str">
        <f t="shared" si="193"/>
        <v/>
      </c>
      <c r="FA22" s="37" t="str">
        <f t="shared" si="194"/>
        <v/>
      </c>
      <c r="FB22" s="37" t="str">
        <f t="shared" si="195"/>
        <v/>
      </c>
      <c r="FC22" s="37" t="str">
        <f t="shared" si="196"/>
        <v/>
      </c>
      <c r="FD22" s="37" t="str">
        <f t="shared" si="197"/>
        <v/>
      </c>
      <c r="FE22" s="37" t="str">
        <f t="shared" si="198"/>
        <v/>
      </c>
      <c r="FF22" s="37" t="str">
        <f t="shared" si="199"/>
        <v/>
      </c>
      <c r="FG22" s="37" t="str">
        <f t="shared" si="200"/>
        <v/>
      </c>
      <c r="FH22" s="37" t="str">
        <f t="shared" si="201"/>
        <v/>
      </c>
      <c r="FI22" s="37" t="str">
        <f t="shared" si="202"/>
        <v/>
      </c>
      <c r="FJ22" s="37" t="str">
        <f t="shared" si="203"/>
        <v/>
      </c>
      <c r="FK22" s="37" t="str">
        <f t="shared" si="204"/>
        <v/>
      </c>
      <c r="FL22" s="37" t="str">
        <f t="shared" si="205"/>
        <v/>
      </c>
      <c r="FM22" s="37" t="str">
        <f t="shared" si="206"/>
        <v/>
      </c>
      <c r="FN22" s="37" t="str">
        <f t="shared" si="207"/>
        <v/>
      </c>
      <c r="FO22" s="37" t="str">
        <f t="shared" si="208"/>
        <v/>
      </c>
      <c r="FP22" s="37" t="str">
        <f t="shared" si="209"/>
        <v/>
      </c>
      <c r="FQ22" s="37" t="str">
        <f t="shared" si="210"/>
        <v/>
      </c>
      <c r="FR22" s="37" t="str">
        <f t="shared" si="211"/>
        <v/>
      </c>
      <c r="FS22" s="37" t="str">
        <f t="shared" si="212"/>
        <v/>
      </c>
      <c r="FT22" s="37" t="str">
        <f t="shared" si="213"/>
        <v/>
      </c>
      <c r="FU22" s="37" t="str">
        <f t="shared" si="214"/>
        <v/>
      </c>
      <c r="FV22" s="37" t="str">
        <f t="shared" si="215"/>
        <v/>
      </c>
      <c r="FW22" s="37" t="str">
        <f t="shared" si="216"/>
        <v/>
      </c>
      <c r="FX22" s="37" t="str">
        <f t="shared" si="217"/>
        <v/>
      </c>
      <c r="FY22" s="37" t="str">
        <f t="shared" si="218"/>
        <v/>
      </c>
      <c r="FZ22" s="37" t="str">
        <f t="shared" si="219"/>
        <v/>
      </c>
      <c r="GA22" s="37" t="str">
        <f t="shared" si="220"/>
        <v/>
      </c>
      <c r="GB22" s="38" t="str">
        <f t="shared" si="221"/>
        <v/>
      </c>
      <c r="GD22" s="103" t="str">
        <f t="shared" ca="1" si="222"/>
        <v/>
      </c>
      <c r="GE22" s="104" t="str">
        <f t="shared" ca="1" si="223"/>
        <v/>
      </c>
      <c r="GF22" s="104" t="str">
        <f t="shared" ca="1" si="224"/>
        <v/>
      </c>
      <c r="GG22" s="104" t="str">
        <f t="shared" ca="1" si="225"/>
        <v/>
      </c>
      <c r="GH22" s="104" t="str">
        <f t="shared" ca="1" si="226"/>
        <v/>
      </c>
      <c r="GI22" s="104" t="str">
        <f t="shared" ca="1" si="227"/>
        <v/>
      </c>
      <c r="GJ22" s="104" t="str">
        <f t="shared" ca="1" si="228"/>
        <v/>
      </c>
      <c r="GK22" s="104" t="str">
        <f t="shared" ca="1" si="229"/>
        <v/>
      </c>
      <c r="GL22" s="104" t="str">
        <f t="shared" ca="1" si="230"/>
        <v/>
      </c>
      <c r="GM22" s="104" t="str">
        <f t="shared" ca="1" si="231"/>
        <v/>
      </c>
      <c r="GN22" s="104" t="str">
        <f t="shared" ca="1" si="232"/>
        <v/>
      </c>
      <c r="GO22" s="104" t="str">
        <f t="shared" ca="1" si="233"/>
        <v/>
      </c>
      <c r="GP22" s="104" t="str">
        <f t="shared" ca="1" si="234"/>
        <v/>
      </c>
      <c r="GQ22" s="104" t="str">
        <f t="shared" ca="1" si="235"/>
        <v/>
      </c>
      <c r="GR22" s="104" t="str">
        <f t="shared" ca="1" si="236"/>
        <v/>
      </c>
      <c r="GS22" s="104" t="str">
        <f t="shared" ca="1" si="237"/>
        <v/>
      </c>
      <c r="GT22" s="104" t="str">
        <f t="shared" ca="1" si="238"/>
        <v/>
      </c>
      <c r="GU22" s="104" t="str">
        <f t="shared" ca="1" si="239"/>
        <v/>
      </c>
      <c r="GV22" s="104" t="str">
        <f t="shared" ca="1" si="240"/>
        <v/>
      </c>
      <c r="GW22" s="104" t="str">
        <f t="shared" ca="1" si="241"/>
        <v/>
      </c>
      <c r="GX22" s="104" t="str">
        <f t="shared" ca="1" si="242"/>
        <v/>
      </c>
      <c r="GY22" s="104" t="str">
        <f t="shared" ca="1" si="243"/>
        <v/>
      </c>
      <c r="GZ22" s="104" t="str">
        <f t="shared" ca="1" si="244"/>
        <v/>
      </c>
      <c r="HA22" s="104" t="str">
        <f t="shared" ca="1" si="245"/>
        <v/>
      </c>
      <c r="HB22" s="104" t="str">
        <f t="shared" ca="1" si="246"/>
        <v/>
      </c>
      <c r="HC22" s="104" t="str">
        <f t="shared" ca="1" si="247"/>
        <v/>
      </c>
      <c r="HD22" s="104" t="str">
        <f t="shared" ca="1" si="248"/>
        <v/>
      </c>
      <c r="HE22" s="104" t="str">
        <f t="shared" ca="1" si="249"/>
        <v/>
      </c>
      <c r="HF22" s="104" t="str">
        <f t="shared" ca="1" si="250"/>
        <v/>
      </c>
      <c r="HG22" s="104" t="str">
        <f t="shared" ca="1" si="251"/>
        <v/>
      </c>
      <c r="HH22" s="104" t="str">
        <f t="shared" ca="1" si="252"/>
        <v/>
      </c>
      <c r="HI22" s="104" t="str">
        <f t="shared" ca="1" si="253"/>
        <v/>
      </c>
      <c r="HJ22" s="104" t="str">
        <f t="shared" ca="1" si="254"/>
        <v/>
      </c>
      <c r="HK22" s="104" t="str">
        <f t="shared" ca="1" si="255"/>
        <v/>
      </c>
      <c r="HL22" s="104" t="str">
        <f t="shared" ca="1" si="256"/>
        <v/>
      </c>
      <c r="HM22" s="104" t="str">
        <f t="shared" ca="1" si="257"/>
        <v/>
      </c>
      <c r="HN22" s="104" t="str">
        <f t="shared" ca="1" si="258"/>
        <v/>
      </c>
      <c r="HO22" s="104" t="str">
        <f t="shared" ca="1" si="259"/>
        <v/>
      </c>
      <c r="HP22" s="104" t="str">
        <f t="shared" ca="1" si="260"/>
        <v/>
      </c>
      <c r="HQ22" s="104" t="str">
        <f t="shared" ca="1" si="261"/>
        <v/>
      </c>
      <c r="HR22" s="104" t="str">
        <f t="shared" ca="1" si="262"/>
        <v/>
      </c>
      <c r="HS22" s="104" t="str">
        <f t="shared" ca="1" si="263"/>
        <v/>
      </c>
      <c r="HT22" s="104" t="str">
        <f t="shared" ca="1" si="264"/>
        <v/>
      </c>
      <c r="HU22" s="104" t="str">
        <f t="shared" ca="1" si="265"/>
        <v/>
      </c>
      <c r="HV22" s="104" t="str">
        <f t="shared" ca="1" si="266"/>
        <v/>
      </c>
      <c r="HW22" s="104" t="str">
        <f t="shared" ca="1" si="267"/>
        <v/>
      </c>
      <c r="HX22" s="104" t="str">
        <f t="shared" ca="1" si="268"/>
        <v/>
      </c>
      <c r="HY22" s="104" t="str">
        <f t="shared" ca="1" si="269"/>
        <v/>
      </c>
      <c r="HZ22" s="104" t="str">
        <f t="shared" ca="1" si="270"/>
        <v/>
      </c>
      <c r="IA22" s="104" t="str">
        <f t="shared" ca="1" si="271"/>
        <v/>
      </c>
      <c r="IB22" s="104" t="str">
        <f t="shared" ca="1" si="272"/>
        <v/>
      </c>
      <c r="IC22" s="104" t="str">
        <f t="shared" ca="1" si="273"/>
        <v/>
      </c>
      <c r="ID22" s="104" t="str">
        <f t="shared" ca="1" si="274"/>
        <v/>
      </c>
      <c r="IE22" s="105" t="str">
        <f t="shared" ca="1" si="275"/>
        <v/>
      </c>
      <c r="IG22" s="103" t="str">
        <f t="shared" si="276"/>
        <v/>
      </c>
      <c r="IH22" s="104" t="str">
        <f t="shared" si="47"/>
        <v/>
      </c>
      <c r="II22" s="104" t="str">
        <f t="shared" si="47"/>
        <v/>
      </c>
      <c r="IJ22" s="104" t="str">
        <f t="shared" si="47"/>
        <v/>
      </c>
      <c r="IK22" s="104" t="str">
        <f t="shared" si="47"/>
        <v/>
      </c>
      <c r="IL22" s="104" t="str">
        <f t="shared" si="47"/>
        <v/>
      </c>
      <c r="IM22" s="104" t="str">
        <f t="shared" si="47"/>
        <v/>
      </c>
      <c r="IN22" s="104" t="str">
        <f t="shared" si="47"/>
        <v/>
      </c>
      <c r="IO22" s="104" t="str">
        <f t="shared" si="47"/>
        <v/>
      </c>
      <c r="IP22" s="104" t="str">
        <f t="shared" si="47"/>
        <v/>
      </c>
      <c r="IQ22" s="104" t="str">
        <f t="shared" si="47"/>
        <v/>
      </c>
      <c r="IR22" s="105" t="str">
        <f t="shared" si="47"/>
        <v/>
      </c>
      <c r="IT22" s="103" t="str">
        <f t="shared" si="277"/>
        <v/>
      </c>
      <c r="IU22" s="104" t="str">
        <f t="shared" si="278"/>
        <v/>
      </c>
      <c r="IV22" s="104" t="str">
        <f t="shared" si="279"/>
        <v/>
      </c>
      <c r="IW22" s="104" t="str">
        <f t="shared" si="280"/>
        <v/>
      </c>
      <c r="IX22" s="104" t="str">
        <f t="shared" si="281"/>
        <v/>
      </c>
      <c r="IY22" s="104" t="str">
        <f t="shared" si="282"/>
        <v/>
      </c>
      <c r="IZ22" s="104" t="str">
        <f t="shared" si="283"/>
        <v/>
      </c>
      <c r="JA22" s="104" t="str">
        <f t="shared" si="284"/>
        <v/>
      </c>
      <c r="JB22" s="104" t="str">
        <f t="shared" si="285"/>
        <v/>
      </c>
      <c r="JC22" s="104" t="str">
        <f t="shared" si="286"/>
        <v/>
      </c>
      <c r="JD22" s="104" t="str">
        <f t="shared" si="287"/>
        <v/>
      </c>
      <c r="JE22" s="105" t="str">
        <f t="shared" si="288"/>
        <v/>
      </c>
      <c r="JG22" s="36" t="str">
        <f t="shared" ca="1" si="289"/>
        <v/>
      </c>
      <c r="JH22" s="37" t="str">
        <f t="shared" ca="1" si="290"/>
        <v/>
      </c>
      <c r="JI22" s="37" t="str">
        <f t="shared" ca="1" si="291"/>
        <v/>
      </c>
      <c r="JJ22" s="37" t="str">
        <f t="shared" ca="1" si="292"/>
        <v/>
      </c>
      <c r="JK22" s="37" t="str">
        <f t="shared" ca="1" si="293"/>
        <v/>
      </c>
      <c r="JL22" s="37" t="str">
        <f t="shared" ca="1" si="294"/>
        <v/>
      </c>
      <c r="JM22" s="37" t="str">
        <f t="shared" ca="1" si="295"/>
        <v/>
      </c>
      <c r="JN22" s="37" t="str">
        <f t="shared" ca="1" si="296"/>
        <v/>
      </c>
      <c r="JO22" s="37" t="str">
        <f t="shared" ca="1" si="297"/>
        <v/>
      </c>
      <c r="JP22" s="37" t="str">
        <f t="shared" ca="1" si="298"/>
        <v/>
      </c>
      <c r="JQ22" s="37" t="str">
        <f t="shared" ca="1" si="299"/>
        <v/>
      </c>
      <c r="JR22" s="38" t="str">
        <f t="shared" ca="1" si="300"/>
        <v/>
      </c>
      <c r="JT22" s="36" t="str">
        <f ca="1">IF(JG22="", "", IF(JG22&gt;='Intro &amp; Setup'!$S$96, $BR$4, $BR$5))</f>
        <v/>
      </c>
      <c r="JU22" s="37" t="str">
        <f ca="1">IF(JH22="", "", IF(JH22&gt;='Intro &amp; Setup'!$S$96, $BR$4, $BR$5))</f>
        <v/>
      </c>
      <c r="JV22" s="37" t="str">
        <f ca="1">IF(JI22="", "", IF(JI22&gt;='Intro &amp; Setup'!$S$96, $BR$4, $BR$5))</f>
        <v/>
      </c>
      <c r="JW22" s="37" t="str">
        <f ca="1">IF(JJ22="", "", IF(JJ22&gt;='Intro &amp; Setup'!$S$96, $BR$4, $BR$5))</f>
        <v/>
      </c>
      <c r="JX22" s="37" t="str">
        <f ca="1">IF(JK22="", "", IF(JK22&gt;='Intro &amp; Setup'!$S$96, $BR$4, $BR$5))</f>
        <v/>
      </c>
      <c r="JY22" s="37" t="str">
        <f ca="1">IF(JL22="", "", IF(JL22&gt;='Intro &amp; Setup'!$S$96, $BR$4, $BR$5))</f>
        <v/>
      </c>
      <c r="JZ22" s="37" t="str">
        <f ca="1">IF(JM22="", "", IF(JM22&gt;='Intro &amp; Setup'!$S$96, $BR$4, $BR$5))</f>
        <v/>
      </c>
      <c r="KA22" s="37" t="str">
        <f ca="1">IF(JN22="", "", IF(JN22&gt;='Intro &amp; Setup'!$S$96, $BR$4, $BR$5))</f>
        <v/>
      </c>
      <c r="KB22" s="37" t="str">
        <f ca="1">IF(JO22="", "", IF(JO22&gt;='Intro &amp; Setup'!$S$96, $BR$4, $BR$5))</f>
        <v/>
      </c>
      <c r="KC22" s="37" t="str">
        <f ca="1">IF(JP22="", "", IF(JP22&gt;='Intro &amp; Setup'!$S$96, $BR$4, $BR$5))</f>
        <v/>
      </c>
      <c r="KD22" s="37" t="str">
        <f ca="1">IF(JQ22="", "", IF(JQ22&gt;='Intro &amp; Setup'!$S$96, $BR$4, $BR$5))</f>
        <v/>
      </c>
      <c r="KE22" s="38" t="str">
        <f ca="1">IF(JR22="", "", IF(JR22&gt;='Intro &amp; Setup'!$S$96, $BR$4, $BR$5))</f>
        <v/>
      </c>
      <c r="KG22" s="36">
        <f t="shared" si="301"/>
        <v>0</v>
      </c>
      <c r="KH22" s="37">
        <f t="shared" si="50"/>
        <v>0</v>
      </c>
      <c r="KI22" s="37">
        <f t="shared" si="50"/>
        <v>0</v>
      </c>
      <c r="KJ22" s="37">
        <f t="shared" si="50"/>
        <v>0</v>
      </c>
      <c r="KK22" s="37">
        <f t="shared" si="50"/>
        <v>0</v>
      </c>
      <c r="KL22" s="37">
        <f t="shared" si="50"/>
        <v>0</v>
      </c>
      <c r="KM22" s="37">
        <f t="shared" si="50"/>
        <v>0</v>
      </c>
      <c r="KN22" s="37">
        <f t="shared" si="50"/>
        <v>0</v>
      </c>
      <c r="KO22" s="37">
        <f t="shared" si="50"/>
        <v>0</v>
      </c>
      <c r="KP22" s="37">
        <f t="shared" si="50"/>
        <v>0</v>
      </c>
      <c r="KQ22" s="37">
        <f t="shared" si="50"/>
        <v>0</v>
      </c>
      <c r="KR22" s="38">
        <f t="shared" si="50"/>
        <v>0</v>
      </c>
      <c r="KT22" s="36" t="str">
        <f t="shared" si="302"/>
        <v/>
      </c>
      <c r="KU22" s="37" t="str">
        <f t="shared" si="303"/>
        <v/>
      </c>
      <c r="KV22" s="37" t="str">
        <f t="shared" si="304"/>
        <v/>
      </c>
      <c r="KW22" s="37" t="str">
        <f t="shared" si="305"/>
        <v/>
      </c>
      <c r="KX22" s="37" t="str">
        <f t="shared" si="306"/>
        <v/>
      </c>
      <c r="KY22" s="37" t="str">
        <f t="shared" si="307"/>
        <v/>
      </c>
      <c r="KZ22" s="37" t="str">
        <f t="shared" si="308"/>
        <v/>
      </c>
      <c r="LA22" s="37" t="str">
        <f t="shared" si="309"/>
        <v/>
      </c>
      <c r="LB22" s="37" t="str">
        <f t="shared" si="310"/>
        <v/>
      </c>
      <c r="LC22" s="37" t="str">
        <f t="shared" si="311"/>
        <v/>
      </c>
      <c r="LD22" s="37" t="str">
        <f t="shared" si="312"/>
        <v/>
      </c>
      <c r="LE22" s="38" t="str">
        <f t="shared" si="313"/>
        <v/>
      </c>
      <c r="LG22" s="116" t="str">
        <f t="shared" si="52"/>
        <v/>
      </c>
      <c r="LH22" s="117" t="str">
        <f t="shared" si="53"/>
        <v/>
      </c>
      <c r="LI22" s="117" t="str">
        <f t="shared" si="54"/>
        <v/>
      </c>
      <c r="LJ22" s="117" t="str">
        <f t="shared" si="55"/>
        <v/>
      </c>
      <c r="LK22" s="117" t="str">
        <f t="shared" si="56"/>
        <v/>
      </c>
      <c r="LL22" s="117" t="str">
        <f t="shared" si="57"/>
        <v/>
      </c>
      <c r="LM22" s="117" t="str">
        <f t="shared" si="58"/>
        <v/>
      </c>
      <c r="LN22" s="117" t="str">
        <f t="shared" si="59"/>
        <v/>
      </c>
      <c r="LO22" s="117" t="str">
        <f t="shared" si="60"/>
        <v/>
      </c>
      <c r="LP22" s="117" t="str">
        <f t="shared" si="61"/>
        <v/>
      </c>
      <c r="LQ22" s="117" t="str">
        <f t="shared" si="62"/>
        <v/>
      </c>
      <c r="LR22" s="117" t="str">
        <f t="shared" si="63"/>
        <v/>
      </c>
      <c r="LS22" s="117" t="str">
        <f t="shared" si="64"/>
        <v/>
      </c>
      <c r="LT22" s="117" t="str">
        <f t="shared" si="65"/>
        <v/>
      </c>
      <c r="LU22" s="117" t="str">
        <f t="shared" si="66"/>
        <v/>
      </c>
      <c r="LV22" s="117" t="str">
        <f t="shared" si="67"/>
        <v/>
      </c>
      <c r="LW22" s="117" t="str">
        <f t="shared" si="68"/>
        <v/>
      </c>
      <c r="LX22" s="117" t="str">
        <f t="shared" si="69"/>
        <v/>
      </c>
      <c r="LY22" s="117" t="str">
        <f t="shared" si="70"/>
        <v/>
      </c>
      <c r="LZ22" s="117" t="str">
        <f t="shared" si="71"/>
        <v/>
      </c>
      <c r="MA22" s="117" t="str">
        <f t="shared" si="72"/>
        <v/>
      </c>
      <c r="MB22" s="117" t="str">
        <f t="shared" si="73"/>
        <v/>
      </c>
      <c r="MC22" s="117" t="str">
        <f t="shared" si="74"/>
        <v/>
      </c>
      <c r="MD22" s="117" t="str">
        <f t="shared" si="75"/>
        <v/>
      </c>
      <c r="ME22" s="117" t="str">
        <f t="shared" si="76"/>
        <v/>
      </c>
      <c r="MF22" s="117" t="str">
        <f t="shared" si="77"/>
        <v/>
      </c>
      <c r="MG22" s="117" t="str">
        <f t="shared" si="78"/>
        <v/>
      </c>
      <c r="MH22" s="117" t="str">
        <f t="shared" si="79"/>
        <v/>
      </c>
      <c r="MI22" s="117" t="str">
        <f t="shared" si="80"/>
        <v/>
      </c>
      <c r="MJ22" s="117" t="str">
        <f t="shared" si="81"/>
        <v/>
      </c>
      <c r="MK22" s="117" t="str">
        <f t="shared" si="82"/>
        <v/>
      </c>
      <c r="ML22" s="117" t="str">
        <f t="shared" si="83"/>
        <v/>
      </c>
      <c r="MM22" s="117" t="str">
        <f t="shared" si="84"/>
        <v/>
      </c>
      <c r="MN22" s="117" t="str">
        <f t="shared" si="85"/>
        <v/>
      </c>
      <c r="MO22" s="117" t="str">
        <f t="shared" si="86"/>
        <v/>
      </c>
      <c r="MP22" s="117" t="str">
        <f t="shared" si="87"/>
        <v/>
      </c>
      <c r="MQ22" s="117" t="str">
        <f t="shared" si="88"/>
        <v/>
      </c>
      <c r="MR22" s="117" t="str">
        <f t="shared" si="89"/>
        <v/>
      </c>
      <c r="MS22" s="117" t="str">
        <f t="shared" si="90"/>
        <v/>
      </c>
      <c r="MT22" s="117" t="str">
        <f t="shared" si="91"/>
        <v/>
      </c>
      <c r="MU22" s="117" t="str">
        <f t="shared" si="92"/>
        <v/>
      </c>
      <c r="MV22" s="117" t="str">
        <f t="shared" si="93"/>
        <v/>
      </c>
      <c r="MW22" s="117" t="str">
        <f t="shared" si="94"/>
        <v/>
      </c>
      <c r="MX22" s="117" t="str">
        <f t="shared" si="95"/>
        <v/>
      </c>
      <c r="MY22" s="117" t="str">
        <f t="shared" si="96"/>
        <v/>
      </c>
      <c r="MZ22" s="117" t="str">
        <f t="shared" si="97"/>
        <v/>
      </c>
      <c r="NA22" s="117" t="str">
        <f t="shared" si="98"/>
        <v/>
      </c>
      <c r="NB22" s="117" t="str">
        <f t="shared" si="99"/>
        <v/>
      </c>
      <c r="NC22" s="117" t="str">
        <f t="shared" si="100"/>
        <v/>
      </c>
      <c r="ND22" s="117" t="str">
        <f t="shared" si="101"/>
        <v/>
      </c>
      <c r="NE22" s="117" t="str">
        <f t="shared" si="102"/>
        <v/>
      </c>
      <c r="NF22" s="117" t="str">
        <f t="shared" si="103"/>
        <v/>
      </c>
      <c r="NG22" s="117" t="str">
        <f t="shared" si="104"/>
        <v/>
      </c>
      <c r="NH22" s="118" t="str">
        <f t="shared" si="105"/>
        <v/>
      </c>
      <c r="NJ22" s="12" t="str">
        <f t="shared" si="314"/>
        <v/>
      </c>
      <c r="NK22" s="108" t="str">
        <f t="shared" si="315"/>
        <v/>
      </c>
      <c r="NM22" s="141" t="str">
        <f>IF(NJ22="", "", COUNTIF(NJ$11:NJ$260, "&gt;"&amp;NJ22)+1+COUNTIF(NJ$11:NJ22, NJ22)-1)</f>
        <v/>
      </c>
      <c r="NN22" s="143" t="str">
        <f>IF(NK22="", "", COUNTIF(NK$11:NK$260, "&gt;"&amp;NK22)+1+COUNTIF(NK$11:NK22, NK22)-1)</f>
        <v/>
      </c>
      <c r="NO22" s="142" t="str">
        <f>IF(NJ22="", "", COUNTIF(NJ$11:NJ$260, "&lt;"&amp;NJ22)+1+COUNTIF(NJ$11:NJ22, NJ22)-1)</f>
        <v/>
      </c>
      <c r="NP22" s="143" t="str">
        <f>IF(NK22="", "", COUNTIF(NK$11:NK$260, "&lt;"&amp;NK22)+1+COUNTIF(NK$11:NK22, NK22)-1)</f>
        <v/>
      </c>
      <c r="NR22" s="116" t="str">
        <f t="shared" si="316"/>
        <v/>
      </c>
      <c r="NS22" s="117" t="str">
        <f t="shared" si="317"/>
        <v/>
      </c>
      <c r="NT22" s="117" t="str">
        <f t="shared" si="318"/>
        <v/>
      </c>
      <c r="NU22" s="117" t="str">
        <f t="shared" si="319"/>
        <v/>
      </c>
      <c r="NV22" s="117" t="str">
        <f t="shared" si="320"/>
        <v/>
      </c>
      <c r="NW22" s="117" t="str">
        <f t="shared" si="321"/>
        <v/>
      </c>
      <c r="NX22" s="117" t="str">
        <f t="shared" si="322"/>
        <v/>
      </c>
      <c r="NY22" s="117" t="str">
        <f t="shared" si="323"/>
        <v/>
      </c>
      <c r="NZ22" s="117" t="str">
        <f t="shared" si="324"/>
        <v/>
      </c>
      <c r="OA22" s="117" t="str">
        <f t="shared" si="325"/>
        <v/>
      </c>
      <c r="OB22" s="117" t="str">
        <f t="shared" si="326"/>
        <v/>
      </c>
      <c r="OC22" s="117" t="str">
        <f t="shared" si="327"/>
        <v/>
      </c>
      <c r="OD22" s="117" t="str">
        <f t="shared" si="328"/>
        <v/>
      </c>
      <c r="OE22" s="117" t="str">
        <f t="shared" si="329"/>
        <v/>
      </c>
      <c r="OF22" s="117" t="str">
        <f t="shared" si="330"/>
        <v/>
      </c>
      <c r="OG22" s="117" t="str">
        <f t="shared" si="331"/>
        <v/>
      </c>
      <c r="OH22" s="117" t="str">
        <f t="shared" si="332"/>
        <v/>
      </c>
      <c r="OI22" s="117" t="str">
        <f t="shared" si="333"/>
        <v/>
      </c>
      <c r="OJ22" s="117" t="str">
        <f t="shared" si="334"/>
        <v/>
      </c>
      <c r="OK22" s="117" t="str">
        <f t="shared" si="335"/>
        <v/>
      </c>
      <c r="OL22" s="117" t="str">
        <f t="shared" si="336"/>
        <v/>
      </c>
      <c r="OM22" s="117" t="str">
        <f t="shared" si="337"/>
        <v/>
      </c>
      <c r="ON22" s="117" t="str">
        <f t="shared" si="338"/>
        <v/>
      </c>
      <c r="OO22" s="117" t="str">
        <f t="shared" si="339"/>
        <v/>
      </c>
      <c r="OP22" s="117" t="str">
        <f t="shared" si="340"/>
        <v/>
      </c>
      <c r="OQ22" s="117" t="str">
        <f t="shared" si="341"/>
        <v/>
      </c>
      <c r="OR22" s="117" t="str">
        <f t="shared" si="342"/>
        <v/>
      </c>
      <c r="OS22" s="117" t="str">
        <f t="shared" si="343"/>
        <v/>
      </c>
      <c r="OT22" s="117" t="str">
        <f t="shared" si="344"/>
        <v/>
      </c>
      <c r="OU22" s="117" t="str">
        <f t="shared" si="345"/>
        <v/>
      </c>
      <c r="OV22" s="117" t="str">
        <f t="shared" si="346"/>
        <v/>
      </c>
      <c r="OW22" s="117" t="str">
        <f t="shared" si="347"/>
        <v/>
      </c>
      <c r="OX22" s="117" t="str">
        <f t="shared" si="348"/>
        <v/>
      </c>
      <c r="OY22" s="117" t="str">
        <f t="shared" si="349"/>
        <v/>
      </c>
      <c r="OZ22" s="117" t="str">
        <f t="shared" si="350"/>
        <v/>
      </c>
      <c r="PA22" s="117" t="str">
        <f t="shared" si="351"/>
        <v/>
      </c>
      <c r="PB22" s="117" t="str">
        <f t="shared" si="352"/>
        <v/>
      </c>
      <c r="PC22" s="117" t="str">
        <f t="shared" si="353"/>
        <v/>
      </c>
      <c r="PD22" s="117" t="str">
        <f t="shared" si="354"/>
        <v/>
      </c>
      <c r="PE22" s="117" t="str">
        <f t="shared" si="355"/>
        <v/>
      </c>
      <c r="PF22" s="117" t="str">
        <f t="shared" si="356"/>
        <v/>
      </c>
      <c r="PG22" s="117" t="str">
        <f t="shared" si="357"/>
        <v/>
      </c>
      <c r="PH22" s="117" t="str">
        <f t="shared" si="358"/>
        <v/>
      </c>
      <c r="PI22" s="117" t="str">
        <f t="shared" si="359"/>
        <v/>
      </c>
      <c r="PJ22" s="117" t="str">
        <f t="shared" si="360"/>
        <v/>
      </c>
      <c r="PK22" s="117" t="str">
        <f t="shared" si="361"/>
        <v/>
      </c>
      <c r="PL22" s="117" t="str">
        <f t="shared" si="362"/>
        <v/>
      </c>
      <c r="PM22" s="117" t="str">
        <f t="shared" si="363"/>
        <v/>
      </c>
      <c r="PN22" s="117" t="str">
        <f t="shared" si="364"/>
        <v/>
      </c>
      <c r="PO22" s="117" t="str">
        <f t="shared" si="365"/>
        <v/>
      </c>
      <c r="PP22" s="117" t="str">
        <f t="shared" si="366"/>
        <v/>
      </c>
      <c r="PQ22" s="117" t="str">
        <f t="shared" si="367"/>
        <v/>
      </c>
      <c r="PR22" s="117" t="str">
        <f t="shared" si="368"/>
        <v/>
      </c>
      <c r="PS22" s="118" t="str">
        <f t="shared" si="369"/>
        <v/>
      </c>
      <c r="PU22" s="180" t="str">
        <f t="shared" si="370"/>
        <v/>
      </c>
      <c r="PV22" s="181" t="str">
        <f t="shared" si="371"/>
        <v/>
      </c>
      <c r="PX22" s="12" t="str">
        <f t="shared" si="372"/>
        <v/>
      </c>
      <c r="PY22" s="106"/>
      <c r="PZ22" s="166" t="str">
        <f t="shared" si="373"/>
        <v/>
      </c>
      <c r="QA22" s="167" t="str">
        <f t="shared" si="374"/>
        <v/>
      </c>
      <c r="QB22" s="168" t="str">
        <f t="shared" si="375"/>
        <v/>
      </c>
      <c r="QD22" s="166" t="str">
        <f t="shared" si="376"/>
        <v/>
      </c>
      <c r="QE22" s="168" t="str">
        <f t="shared" si="377"/>
        <v/>
      </c>
      <c r="QG22" s="108" t="str">
        <f t="shared" si="378"/>
        <v/>
      </c>
      <c r="QI22" s="12" t="str">
        <f t="shared" si="379"/>
        <v/>
      </c>
      <c r="QK22" s="12" t="str">
        <f t="shared" si="380"/>
        <v/>
      </c>
      <c r="QL22" s="12" t="str">
        <f>IF($L22="", "", COUNTIF($QD$11:$QD$260, "&gt;"&amp;$QD22)+1+COUNTIF($QD$11:$QD22, $QD22)-1)</f>
        <v/>
      </c>
      <c r="QM22" s="12" t="str">
        <f>IF($L22="", "", COUNTIF($QG$11:$QG$260, "&gt;"&amp;$QG22)+1+COUNTIF($QG$11:$QG22, $QG22)-1)</f>
        <v/>
      </c>
      <c r="QO22" s="12">
        <v>12</v>
      </c>
      <c r="QQ22" s="12" t="str">
        <f t="shared" si="381"/>
        <v/>
      </c>
    </row>
    <row r="23" spans="1:459" x14ac:dyDescent="0.25">
      <c r="A23" s="9"/>
      <c r="B23" s="3" t="str">
        <f>IF('Intro &amp; Setup'!$AR$92='Intro &amp; Setup'!$AZ$17, "", IF($L23="", "", IF($G23&lt;'Intro &amp; Setup'!$S$92, $BR$5, $BR$4)))</f>
        <v/>
      </c>
      <c r="C23" s="12" t="str">
        <f>IF('Intro &amp; Setup'!$AR$96='Intro &amp; Setup'!$AZ$17, "", IF($L23="", "", IF($DY23=$BR$5, $BR$5, $BR$4)))</f>
        <v/>
      </c>
      <c r="D23" s="7" t="str">
        <f>IF('Intro &amp; Setup'!$AR$100='Intro &amp; Setup'!$AZ$17, "", IF($L23="", "", IF($DW23&lt;='Intro &amp; Setup'!$S$100, $BR$4, $BR$5)))</f>
        <v/>
      </c>
      <c r="E23" s="9"/>
      <c r="F23" s="3" t="str">
        <f t="shared" si="108"/>
        <v/>
      </c>
      <c r="G23" s="108" t="str">
        <f t="shared" si="109"/>
        <v/>
      </c>
      <c r="H23" s="9"/>
      <c r="I23" s="130" t="str">
        <f t="shared" si="28"/>
        <v/>
      </c>
      <c r="J23" s="154" t="str">
        <f t="shared" si="110"/>
        <v/>
      </c>
      <c r="K23" s="133"/>
      <c r="L23" s="188"/>
      <c r="M23" s="189"/>
      <c r="N23" s="190"/>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2"/>
      <c r="BP23" s="9"/>
      <c r="BR23" s="90">
        <v>13</v>
      </c>
      <c r="BT23" s="36" t="str">
        <f t="shared" si="111"/>
        <v/>
      </c>
      <c r="BU23" s="37" t="str">
        <f t="shared" si="112"/>
        <v/>
      </c>
      <c r="BV23" s="37" t="str">
        <f t="shared" si="113"/>
        <v/>
      </c>
      <c r="BW23" s="37" t="str">
        <f t="shared" si="114"/>
        <v/>
      </c>
      <c r="BX23" s="37" t="str">
        <f t="shared" si="115"/>
        <v/>
      </c>
      <c r="BY23" s="37" t="str">
        <f t="shared" si="116"/>
        <v/>
      </c>
      <c r="BZ23" s="37" t="str">
        <f t="shared" si="117"/>
        <v/>
      </c>
      <c r="CA23" s="37" t="str">
        <f t="shared" si="118"/>
        <v/>
      </c>
      <c r="CB23" s="37" t="str">
        <f t="shared" si="119"/>
        <v/>
      </c>
      <c r="CC23" s="37" t="str">
        <f t="shared" si="120"/>
        <v/>
      </c>
      <c r="CD23" s="37" t="str">
        <f t="shared" si="121"/>
        <v/>
      </c>
      <c r="CE23" s="37" t="str">
        <f t="shared" si="122"/>
        <v/>
      </c>
      <c r="CF23" s="37" t="str">
        <f t="shared" si="123"/>
        <v/>
      </c>
      <c r="CG23" s="37" t="str">
        <f t="shared" si="124"/>
        <v/>
      </c>
      <c r="CH23" s="37" t="str">
        <f t="shared" si="125"/>
        <v/>
      </c>
      <c r="CI23" s="37" t="str">
        <f t="shared" si="126"/>
        <v/>
      </c>
      <c r="CJ23" s="37" t="str">
        <f t="shared" si="127"/>
        <v/>
      </c>
      <c r="CK23" s="37" t="str">
        <f t="shared" si="128"/>
        <v/>
      </c>
      <c r="CL23" s="37" t="str">
        <f t="shared" si="129"/>
        <v/>
      </c>
      <c r="CM23" s="37" t="str">
        <f t="shared" si="130"/>
        <v/>
      </c>
      <c r="CN23" s="37" t="str">
        <f t="shared" si="131"/>
        <v/>
      </c>
      <c r="CO23" s="37" t="str">
        <f t="shared" si="132"/>
        <v/>
      </c>
      <c r="CP23" s="37" t="str">
        <f t="shared" si="133"/>
        <v/>
      </c>
      <c r="CQ23" s="37" t="str">
        <f t="shared" si="134"/>
        <v/>
      </c>
      <c r="CR23" s="37" t="str">
        <f t="shared" si="135"/>
        <v/>
      </c>
      <c r="CS23" s="37" t="str">
        <f t="shared" si="136"/>
        <v/>
      </c>
      <c r="CT23" s="37" t="str">
        <f t="shared" si="137"/>
        <v/>
      </c>
      <c r="CU23" s="37" t="str">
        <f t="shared" si="138"/>
        <v/>
      </c>
      <c r="CV23" s="37" t="str">
        <f t="shared" si="139"/>
        <v/>
      </c>
      <c r="CW23" s="37" t="str">
        <f t="shared" si="140"/>
        <v/>
      </c>
      <c r="CX23" s="37" t="str">
        <f t="shared" si="141"/>
        <v/>
      </c>
      <c r="CY23" s="37" t="str">
        <f t="shared" si="142"/>
        <v/>
      </c>
      <c r="CZ23" s="37" t="str">
        <f t="shared" si="143"/>
        <v/>
      </c>
      <c r="DA23" s="37" t="str">
        <f t="shared" si="144"/>
        <v/>
      </c>
      <c r="DB23" s="37" t="str">
        <f t="shared" si="145"/>
        <v/>
      </c>
      <c r="DC23" s="37" t="str">
        <f t="shared" si="146"/>
        <v/>
      </c>
      <c r="DD23" s="37" t="str">
        <f t="shared" si="147"/>
        <v/>
      </c>
      <c r="DE23" s="37" t="str">
        <f t="shared" si="148"/>
        <v/>
      </c>
      <c r="DF23" s="37" t="str">
        <f t="shared" si="149"/>
        <v/>
      </c>
      <c r="DG23" s="37" t="str">
        <f t="shared" si="150"/>
        <v/>
      </c>
      <c r="DH23" s="37" t="str">
        <f t="shared" si="151"/>
        <v/>
      </c>
      <c r="DI23" s="37" t="str">
        <f t="shared" si="152"/>
        <v/>
      </c>
      <c r="DJ23" s="37" t="str">
        <f t="shared" si="153"/>
        <v/>
      </c>
      <c r="DK23" s="37" t="str">
        <f t="shared" si="154"/>
        <v/>
      </c>
      <c r="DL23" s="37" t="str">
        <f t="shared" si="155"/>
        <v/>
      </c>
      <c r="DM23" s="37" t="str">
        <f t="shared" si="156"/>
        <v/>
      </c>
      <c r="DN23" s="37" t="str">
        <f t="shared" si="157"/>
        <v/>
      </c>
      <c r="DO23" s="37" t="str">
        <f t="shared" si="158"/>
        <v/>
      </c>
      <c r="DP23" s="37" t="str">
        <f t="shared" si="159"/>
        <v/>
      </c>
      <c r="DQ23" s="37" t="str">
        <f t="shared" si="160"/>
        <v/>
      </c>
      <c r="DR23" s="37" t="str">
        <f t="shared" si="161"/>
        <v/>
      </c>
      <c r="DS23" s="37" t="str">
        <f t="shared" si="162"/>
        <v/>
      </c>
      <c r="DT23" s="37" t="str">
        <f t="shared" si="163"/>
        <v/>
      </c>
      <c r="DU23" s="38" t="str">
        <f t="shared" si="164"/>
        <v/>
      </c>
      <c r="DW23" s="12" t="str">
        <f t="shared" si="165"/>
        <v/>
      </c>
      <c r="DX23" s="123" t="str">
        <f t="shared" si="166"/>
        <v/>
      </c>
      <c r="DY23" s="12" t="str">
        <f t="shared" si="167"/>
        <v/>
      </c>
      <c r="EA23" s="36" t="str">
        <f t="shared" si="168"/>
        <v/>
      </c>
      <c r="EB23" s="37" t="str">
        <f t="shared" si="169"/>
        <v/>
      </c>
      <c r="EC23" s="37" t="str">
        <f t="shared" si="170"/>
        <v/>
      </c>
      <c r="ED23" s="37" t="str">
        <f t="shared" si="171"/>
        <v/>
      </c>
      <c r="EE23" s="37" t="str">
        <f t="shared" si="172"/>
        <v/>
      </c>
      <c r="EF23" s="37" t="str">
        <f t="shared" si="173"/>
        <v/>
      </c>
      <c r="EG23" s="37" t="str">
        <f t="shared" si="174"/>
        <v/>
      </c>
      <c r="EH23" s="37" t="str">
        <f t="shared" si="175"/>
        <v/>
      </c>
      <c r="EI23" s="37" t="str">
        <f t="shared" si="176"/>
        <v/>
      </c>
      <c r="EJ23" s="37" t="str">
        <f t="shared" si="177"/>
        <v/>
      </c>
      <c r="EK23" s="37" t="str">
        <f t="shared" si="178"/>
        <v/>
      </c>
      <c r="EL23" s="37" t="str">
        <f t="shared" si="179"/>
        <v/>
      </c>
      <c r="EM23" s="37" t="str">
        <f t="shared" si="180"/>
        <v/>
      </c>
      <c r="EN23" s="37" t="str">
        <f t="shared" si="181"/>
        <v/>
      </c>
      <c r="EO23" s="37" t="str">
        <f t="shared" si="182"/>
        <v/>
      </c>
      <c r="EP23" s="37" t="str">
        <f t="shared" si="183"/>
        <v/>
      </c>
      <c r="EQ23" s="37" t="str">
        <f t="shared" si="184"/>
        <v/>
      </c>
      <c r="ER23" s="37" t="str">
        <f t="shared" si="185"/>
        <v/>
      </c>
      <c r="ES23" s="37" t="str">
        <f t="shared" si="186"/>
        <v/>
      </c>
      <c r="ET23" s="37" t="str">
        <f t="shared" si="187"/>
        <v/>
      </c>
      <c r="EU23" s="37" t="str">
        <f t="shared" si="188"/>
        <v/>
      </c>
      <c r="EV23" s="37" t="str">
        <f t="shared" si="189"/>
        <v/>
      </c>
      <c r="EW23" s="37" t="str">
        <f t="shared" si="190"/>
        <v/>
      </c>
      <c r="EX23" s="37" t="str">
        <f t="shared" si="191"/>
        <v/>
      </c>
      <c r="EY23" s="37" t="str">
        <f t="shared" si="192"/>
        <v/>
      </c>
      <c r="EZ23" s="37" t="str">
        <f t="shared" si="193"/>
        <v/>
      </c>
      <c r="FA23" s="37" t="str">
        <f t="shared" si="194"/>
        <v/>
      </c>
      <c r="FB23" s="37" t="str">
        <f t="shared" si="195"/>
        <v/>
      </c>
      <c r="FC23" s="37" t="str">
        <f t="shared" si="196"/>
        <v/>
      </c>
      <c r="FD23" s="37" t="str">
        <f t="shared" si="197"/>
        <v/>
      </c>
      <c r="FE23" s="37" t="str">
        <f t="shared" si="198"/>
        <v/>
      </c>
      <c r="FF23" s="37" t="str">
        <f t="shared" si="199"/>
        <v/>
      </c>
      <c r="FG23" s="37" t="str">
        <f t="shared" si="200"/>
        <v/>
      </c>
      <c r="FH23" s="37" t="str">
        <f t="shared" si="201"/>
        <v/>
      </c>
      <c r="FI23" s="37" t="str">
        <f t="shared" si="202"/>
        <v/>
      </c>
      <c r="FJ23" s="37" t="str">
        <f t="shared" si="203"/>
        <v/>
      </c>
      <c r="FK23" s="37" t="str">
        <f t="shared" si="204"/>
        <v/>
      </c>
      <c r="FL23" s="37" t="str">
        <f t="shared" si="205"/>
        <v/>
      </c>
      <c r="FM23" s="37" t="str">
        <f t="shared" si="206"/>
        <v/>
      </c>
      <c r="FN23" s="37" t="str">
        <f t="shared" si="207"/>
        <v/>
      </c>
      <c r="FO23" s="37" t="str">
        <f t="shared" si="208"/>
        <v/>
      </c>
      <c r="FP23" s="37" t="str">
        <f t="shared" si="209"/>
        <v/>
      </c>
      <c r="FQ23" s="37" t="str">
        <f t="shared" si="210"/>
        <v/>
      </c>
      <c r="FR23" s="37" t="str">
        <f t="shared" si="211"/>
        <v/>
      </c>
      <c r="FS23" s="37" t="str">
        <f t="shared" si="212"/>
        <v/>
      </c>
      <c r="FT23" s="37" t="str">
        <f t="shared" si="213"/>
        <v/>
      </c>
      <c r="FU23" s="37" t="str">
        <f t="shared" si="214"/>
        <v/>
      </c>
      <c r="FV23" s="37" t="str">
        <f t="shared" si="215"/>
        <v/>
      </c>
      <c r="FW23" s="37" t="str">
        <f t="shared" si="216"/>
        <v/>
      </c>
      <c r="FX23" s="37" t="str">
        <f t="shared" si="217"/>
        <v/>
      </c>
      <c r="FY23" s="37" t="str">
        <f t="shared" si="218"/>
        <v/>
      </c>
      <c r="FZ23" s="37" t="str">
        <f t="shared" si="219"/>
        <v/>
      </c>
      <c r="GA23" s="37" t="str">
        <f t="shared" si="220"/>
        <v/>
      </c>
      <c r="GB23" s="38" t="str">
        <f t="shared" si="221"/>
        <v/>
      </c>
      <c r="GD23" s="103" t="str">
        <f t="shared" ca="1" si="222"/>
        <v/>
      </c>
      <c r="GE23" s="104" t="str">
        <f t="shared" ca="1" si="223"/>
        <v/>
      </c>
      <c r="GF23" s="104" t="str">
        <f t="shared" ca="1" si="224"/>
        <v/>
      </c>
      <c r="GG23" s="104" t="str">
        <f t="shared" ca="1" si="225"/>
        <v/>
      </c>
      <c r="GH23" s="104" t="str">
        <f t="shared" ca="1" si="226"/>
        <v/>
      </c>
      <c r="GI23" s="104" t="str">
        <f t="shared" ca="1" si="227"/>
        <v/>
      </c>
      <c r="GJ23" s="104" t="str">
        <f t="shared" ca="1" si="228"/>
        <v/>
      </c>
      <c r="GK23" s="104" t="str">
        <f t="shared" ca="1" si="229"/>
        <v/>
      </c>
      <c r="GL23" s="104" t="str">
        <f t="shared" ca="1" si="230"/>
        <v/>
      </c>
      <c r="GM23" s="104" t="str">
        <f t="shared" ca="1" si="231"/>
        <v/>
      </c>
      <c r="GN23" s="104" t="str">
        <f t="shared" ca="1" si="232"/>
        <v/>
      </c>
      <c r="GO23" s="104" t="str">
        <f t="shared" ca="1" si="233"/>
        <v/>
      </c>
      <c r="GP23" s="104" t="str">
        <f t="shared" ca="1" si="234"/>
        <v/>
      </c>
      <c r="GQ23" s="104" t="str">
        <f t="shared" ca="1" si="235"/>
        <v/>
      </c>
      <c r="GR23" s="104" t="str">
        <f t="shared" ca="1" si="236"/>
        <v/>
      </c>
      <c r="GS23" s="104" t="str">
        <f t="shared" ca="1" si="237"/>
        <v/>
      </c>
      <c r="GT23" s="104" t="str">
        <f t="shared" ca="1" si="238"/>
        <v/>
      </c>
      <c r="GU23" s="104" t="str">
        <f t="shared" ca="1" si="239"/>
        <v/>
      </c>
      <c r="GV23" s="104" t="str">
        <f t="shared" ca="1" si="240"/>
        <v/>
      </c>
      <c r="GW23" s="104" t="str">
        <f t="shared" ca="1" si="241"/>
        <v/>
      </c>
      <c r="GX23" s="104" t="str">
        <f t="shared" ca="1" si="242"/>
        <v/>
      </c>
      <c r="GY23" s="104" t="str">
        <f t="shared" ca="1" si="243"/>
        <v/>
      </c>
      <c r="GZ23" s="104" t="str">
        <f t="shared" ca="1" si="244"/>
        <v/>
      </c>
      <c r="HA23" s="104" t="str">
        <f t="shared" ca="1" si="245"/>
        <v/>
      </c>
      <c r="HB23" s="104" t="str">
        <f t="shared" ca="1" si="246"/>
        <v/>
      </c>
      <c r="HC23" s="104" t="str">
        <f t="shared" ca="1" si="247"/>
        <v/>
      </c>
      <c r="HD23" s="104" t="str">
        <f t="shared" ca="1" si="248"/>
        <v/>
      </c>
      <c r="HE23" s="104" t="str">
        <f t="shared" ca="1" si="249"/>
        <v/>
      </c>
      <c r="HF23" s="104" t="str">
        <f t="shared" ca="1" si="250"/>
        <v/>
      </c>
      <c r="HG23" s="104" t="str">
        <f t="shared" ca="1" si="251"/>
        <v/>
      </c>
      <c r="HH23" s="104" t="str">
        <f t="shared" ca="1" si="252"/>
        <v/>
      </c>
      <c r="HI23" s="104" t="str">
        <f t="shared" ca="1" si="253"/>
        <v/>
      </c>
      <c r="HJ23" s="104" t="str">
        <f t="shared" ca="1" si="254"/>
        <v/>
      </c>
      <c r="HK23" s="104" t="str">
        <f t="shared" ca="1" si="255"/>
        <v/>
      </c>
      <c r="HL23" s="104" t="str">
        <f t="shared" ca="1" si="256"/>
        <v/>
      </c>
      <c r="HM23" s="104" t="str">
        <f t="shared" ca="1" si="257"/>
        <v/>
      </c>
      <c r="HN23" s="104" t="str">
        <f t="shared" ca="1" si="258"/>
        <v/>
      </c>
      <c r="HO23" s="104" t="str">
        <f t="shared" ca="1" si="259"/>
        <v/>
      </c>
      <c r="HP23" s="104" t="str">
        <f t="shared" ca="1" si="260"/>
        <v/>
      </c>
      <c r="HQ23" s="104" t="str">
        <f t="shared" ca="1" si="261"/>
        <v/>
      </c>
      <c r="HR23" s="104" t="str">
        <f t="shared" ca="1" si="262"/>
        <v/>
      </c>
      <c r="HS23" s="104" t="str">
        <f t="shared" ca="1" si="263"/>
        <v/>
      </c>
      <c r="HT23" s="104" t="str">
        <f t="shared" ca="1" si="264"/>
        <v/>
      </c>
      <c r="HU23" s="104" t="str">
        <f t="shared" ca="1" si="265"/>
        <v/>
      </c>
      <c r="HV23" s="104" t="str">
        <f t="shared" ca="1" si="266"/>
        <v/>
      </c>
      <c r="HW23" s="104" t="str">
        <f t="shared" ca="1" si="267"/>
        <v/>
      </c>
      <c r="HX23" s="104" t="str">
        <f t="shared" ca="1" si="268"/>
        <v/>
      </c>
      <c r="HY23" s="104" t="str">
        <f t="shared" ca="1" si="269"/>
        <v/>
      </c>
      <c r="HZ23" s="104" t="str">
        <f t="shared" ca="1" si="270"/>
        <v/>
      </c>
      <c r="IA23" s="104" t="str">
        <f t="shared" ca="1" si="271"/>
        <v/>
      </c>
      <c r="IB23" s="104" t="str">
        <f t="shared" ca="1" si="272"/>
        <v/>
      </c>
      <c r="IC23" s="104" t="str">
        <f t="shared" ca="1" si="273"/>
        <v/>
      </c>
      <c r="ID23" s="104" t="str">
        <f t="shared" ca="1" si="274"/>
        <v/>
      </c>
      <c r="IE23" s="105" t="str">
        <f t="shared" ca="1" si="275"/>
        <v/>
      </c>
      <c r="IG23" s="103" t="str">
        <f t="shared" si="276"/>
        <v/>
      </c>
      <c r="IH23" s="104" t="str">
        <f t="shared" si="47"/>
        <v/>
      </c>
      <c r="II23" s="104" t="str">
        <f t="shared" si="47"/>
        <v/>
      </c>
      <c r="IJ23" s="104" t="str">
        <f t="shared" si="47"/>
        <v/>
      </c>
      <c r="IK23" s="104" t="str">
        <f t="shared" si="47"/>
        <v/>
      </c>
      <c r="IL23" s="104" t="str">
        <f t="shared" si="47"/>
        <v/>
      </c>
      <c r="IM23" s="104" t="str">
        <f t="shared" si="47"/>
        <v/>
      </c>
      <c r="IN23" s="104" t="str">
        <f t="shared" si="47"/>
        <v/>
      </c>
      <c r="IO23" s="104" t="str">
        <f t="shared" si="47"/>
        <v/>
      </c>
      <c r="IP23" s="104" t="str">
        <f t="shared" si="47"/>
        <v/>
      </c>
      <c r="IQ23" s="104" t="str">
        <f t="shared" si="47"/>
        <v/>
      </c>
      <c r="IR23" s="105" t="str">
        <f t="shared" si="47"/>
        <v/>
      </c>
      <c r="IT23" s="103" t="str">
        <f t="shared" si="277"/>
        <v/>
      </c>
      <c r="IU23" s="104" t="str">
        <f t="shared" si="278"/>
        <v/>
      </c>
      <c r="IV23" s="104" t="str">
        <f t="shared" si="279"/>
        <v/>
      </c>
      <c r="IW23" s="104" t="str">
        <f t="shared" si="280"/>
        <v/>
      </c>
      <c r="IX23" s="104" t="str">
        <f t="shared" si="281"/>
        <v/>
      </c>
      <c r="IY23" s="104" t="str">
        <f t="shared" si="282"/>
        <v/>
      </c>
      <c r="IZ23" s="104" t="str">
        <f t="shared" si="283"/>
        <v/>
      </c>
      <c r="JA23" s="104" t="str">
        <f t="shared" si="284"/>
        <v/>
      </c>
      <c r="JB23" s="104" t="str">
        <f t="shared" si="285"/>
        <v/>
      </c>
      <c r="JC23" s="104" t="str">
        <f t="shared" si="286"/>
        <v/>
      </c>
      <c r="JD23" s="104" t="str">
        <f t="shared" si="287"/>
        <v/>
      </c>
      <c r="JE23" s="105" t="str">
        <f t="shared" si="288"/>
        <v/>
      </c>
      <c r="JG23" s="36" t="str">
        <f t="shared" ca="1" si="289"/>
        <v/>
      </c>
      <c r="JH23" s="37" t="str">
        <f t="shared" ca="1" si="290"/>
        <v/>
      </c>
      <c r="JI23" s="37" t="str">
        <f t="shared" ca="1" si="291"/>
        <v/>
      </c>
      <c r="JJ23" s="37" t="str">
        <f t="shared" ca="1" si="292"/>
        <v/>
      </c>
      <c r="JK23" s="37" t="str">
        <f t="shared" ca="1" si="293"/>
        <v/>
      </c>
      <c r="JL23" s="37" t="str">
        <f t="shared" ca="1" si="294"/>
        <v/>
      </c>
      <c r="JM23" s="37" t="str">
        <f t="shared" ca="1" si="295"/>
        <v/>
      </c>
      <c r="JN23" s="37" t="str">
        <f t="shared" ca="1" si="296"/>
        <v/>
      </c>
      <c r="JO23" s="37" t="str">
        <f t="shared" ca="1" si="297"/>
        <v/>
      </c>
      <c r="JP23" s="37" t="str">
        <f t="shared" ca="1" si="298"/>
        <v/>
      </c>
      <c r="JQ23" s="37" t="str">
        <f t="shared" ca="1" si="299"/>
        <v/>
      </c>
      <c r="JR23" s="38" t="str">
        <f t="shared" ca="1" si="300"/>
        <v/>
      </c>
      <c r="JT23" s="36" t="str">
        <f ca="1">IF(JG23="", "", IF(JG23&gt;='Intro &amp; Setup'!$S$96, $BR$4, $BR$5))</f>
        <v/>
      </c>
      <c r="JU23" s="37" t="str">
        <f ca="1">IF(JH23="", "", IF(JH23&gt;='Intro &amp; Setup'!$S$96, $BR$4, $BR$5))</f>
        <v/>
      </c>
      <c r="JV23" s="37" t="str">
        <f ca="1">IF(JI23="", "", IF(JI23&gt;='Intro &amp; Setup'!$S$96, $BR$4, $BR$5))</f>
        <v/>
      </c>
      <c r="JW23" s="37" t="str">
        <f ca="1">IF(JJ23="", "", IF(JJ23&gt;='Intro &amp; Setup'!$S$96, $BR$4, $BR$5))</f>
        <v/>
      </c>
      <c r="JX23" s="37" t="str">
        <f ca="1">IF(JK23="", "", IF(JK23&gt;='Intro &amp; Setup'!$S$96, $BR$4, $BR$5))</f>
        <v/>
      </c>
      <c r="JY23" s="37" t="str">
        <f ca="1">IF(JL23="", "", IF(JL23&gt;='Intro &amp; Setup'!$S$96, $BR$4, $BR$5))</f>
        <v/>
      </c>
      <c r="JZ23" s="37" t="str">
        <f ca="1">IF(JM23="", "", IF(JM23&gt;='Intro &amp; Setup'!$S$96, $BR$4, $BR$5))</f>
        <v/>
      </c>
      <c r="KA23" s="37" t="str">
        <f ca="1">IF(JN23="", "", IF(JN23&gt;='Intro &amp; Setup'!$S$96, $BR$4, $BR$5))</f>
        <v/>
      </c>
      <c r="KB23" s="37" t="str">
        <f ca="1">IF(JO23="", "", IF(JO23&gt;='Intro &amp; Setup'!$S$96, $BR$4, $BR$5))</f>
        <v/>
      </c>
      <c r="KC23" s="37" t="str">
        <f ca="1">IF(JP23="", "", IF(JP23&gt;='Intro &amp; Setup'!$S$96, $BR$4, $BR$5))</f>
        <v/>
      </c>
      <c r="KD23" s="37" t="str">
        <f ca="1">IF(JQ23="", "", IF(JQ23&gt;='Intro &amp; Setup'!$S$96, $BR$4, $BR$5))</f>
        <v/>
      </c>
      <c r="KE23" s="38" t="str">
        <f ca="1">IF(JR23="", "", IF(JR23&gt;='Intro &amp; Setup'!$S$96, $BR$4, $BR$5))</f>
        <v/>
      </c>
      <c r="KG23" s="36">
        <f t="shared" si="301"/>
        <v>0</v>
      </c>
      <c r="KH23" s="37">
        <f t="shared" si="50"/>
        <v>0</v>
      </c>
      <c r="KI23" s="37">
        <f t="shared" si="50"/>
        <v>0</v>
      </c>
      <c r="KJ23" s="37">
        <f t="shared" si="50"/>
        <v>0</v>
      </c>
      <c r="KK23" s="37">
        <f t="shared" si="50"/>
        <v>0</v>
      </c>
      <c r="KL23" s="37">
        <f t="shared" si="50"/>
        <v>0</v>
      </c>
      <c r="KM23" s="37">
        <f t="shared" si="50"/>
        <v>0</v>
      </c>
      <c r="KN23" s="37">
        <f t="shared" si="50"/>
        <v>0</v>
      </c>
      <c r="KO23" s="37">
        <f t="shared" si="50"/>
        <v>0</v>
      </c>
      <c r="KP23" s="37">
        <f t="shared" si="50"/>
        <v>0</v>
      </c>
      <c r="KQ23" s="37">
        <f t="shared" si="50"/>
        <v>0</v>
      </c>
      <c r="KR23" s="38">
        <f t="shared" si="50"/>
        <v>0</v>
      </c>
      <c r="KT23" s="36" t="str">
        <f t="shared" si="302"/>
        <v/>
      </c>
      <c r="KU23" s="37" t="str">
        <f t="shared" si="303"/>
        <v/>
      </c>
      <c r="KV23" s="37" t="str">
        <f t="shared" si="304"/>
        <v/>
      </c>
      <c r="KW23" s="37" t="str">
        <f t="shared" si="305"/>
        <v/>
      </c>
      <c r="KX23" s="37" t="str">
        <f t="shared" si="306"/>
        <v/>
      </c>
      <c r="KY23" s="37" t="str">
        <f t="shared" si="307"/>
        <v/>
      </c>
      <c r="KZ23" s="37" t="str">
        <f t="shared" si="308"/>
        <v/>
      </c>
      <c r="LA23" s="37" t="str">
        <f t="shared" si="309"/>
        <v/>
      </c>
      <c r="LB23" s="37" t="str">
        <f t="shared" si="310"/>
        <v/>
      </c>
      <c r="LC23" s="37" t="str">
        <f t="shared" si="311"/>
        <v/>
      </c>
      <c r="LD23" s="37" t="str">
        <f t="shared" si="312"/>
        <v/>
      </c>
      <c r="LE23" s="38" t="str">
        <f t="shared" si="313"/>
        <v/>
      </c>
      <c r="LG23" s="116" t="str">
        <f t="shared" si="52"/>
        <v/>
      </c>
      <c r="LH23" s="117" t="str">
        <f t="shared" si="53"/>
        <v/>
      </c>
      <c r="LI23" s="117" t="str">
        <f t="shared" si="54"/>
        <v/>
      </c>
      <c r="LJ23" s="117" t="str">
        <f t="shared" si="55"/>
        <v/>
      </c>
      <c r="LK23" s="117" t="str">
        <f t="shared" si="56"/>
        <v/>
      </c>
      <c r="LL23" s="117" t="str">
        <f t="shared" si="57"/>
        <v/>
      </c>
      <c r="LM23" s="117" t="str">
        <f t="shared" si="58"/>
        <v/>
      </c>
      <c r="LN23" s="117" t="str">
        <f t="shared" si="59"/>
        <v/>
      </c>
      <c r="LO23" s="117" t="str">
        <f t="shared" si="60"/>
        <v/>
      </c>
      <c r="LP23" s="117" t="str">
        <f t="shared" si="61"/>
        <v/>
      </c>
      <c r="LQ23" s="117" t="str">
        <f t="shared" si="62"/>
        <v/>
      </c>
      <c r="LR23" s="117" t="str">
        <f t="shared" si="63"/>
        <v/>
      </c>
      <c r="LS23" s="117" t="str">
        <f t="shared" si="64"/>
        <v/>
      </c>
      <c r="LT23" s="117" t="str">
        <f t="shared" si="65"/>
        <v/>
      </c>
      <c r="LU23" s="117" t="str">
        <f t="shared" si="66"/>
        <v/>
      </c>
      <c r="LV23" s="117" t="str">
        <f t="shared" si="67"/>
        <v/>
      </c>
      <c r="LW23" s="117" t="str">
        <f t="shared" si="68"/>
        <v/>
      </c>
      <c r="LX23" s="117" t="str">
        <f t="shared" si="69"/>
        <v/>
      </c>
      <c r="LY23" s="117" t="str">
        <f t="shared" si="70"/>
        <v/>
      </c>
      <c r="LZ23" s="117" t="str">
        <f t="shared" si="71"/>
        <v/>
      </c>
      <c r="MA23" s="117" t="str">
        <f t="shared" si="72"/>
        <v/>
      </c>
      <c r="MB23" s="117" t="str">
        <f t="shared" si="73"/>
        <v/>
      </c>
      <c r="MC23" s="117" t="str">
        <f t="shared" si="74"/>
        <v/>
      </c>
      <c r="MD23" s="117" t="str">
        <f t="shared" si="75"/>
        <v/>
      </c>
      <c r="ME23" s="117" t="str">
        <f t="shared" si="76"/>
        <v/>
      </c>
      <c r="MF23" s="117" t="str">
        <f t="shared" si="77"/>
        <v/>
      </c>
      <c r="MG23" s="117" t="str">
        <f t="shared" si="78"/>
        <v/>
      </c>
      <c r="MH23" s="117" t="str">
        <f t="shared" si="79"/>
        <v/>
      </c>
      <c r="MI23" s="117" t="str">
        <f t="shared" si="80"/>
        <v/>
      </c>
      <c r="MJ23" s="117" t="str">
        <f t="shared" si="81"/>
        <v/>
      </c>
      <c r="MK23" s="117" t="str">
        <f t="shared" si="82"/>
        <v/>
      </c>
      <c r="ML23" s="117" t="str">
        <f t="shared" si="83"/>
        <v/>
      </c>
      <c r="MM23" s="117" t="str">
        <f t="shared" si="84"/>
        <v/>
      </c>
      <c r="MN23" s="117" t="str">
        <f t="shared" si="85"/>
        <v/>
      </c>
      <c r="MO23" s="117" t="str">
        <f t="shared" si="86"/>
        <v/>
      </c>
      <c r="MP23" s="117" t="str">
        <f t="shared" si="87"/>
        <v/>
      </c>
      <c r="MQ23" s="117" t="str">
        <f t="shared" si="88"/>
        <v/>
      </c>
      <c r="MR23" s="117" t="str">
        <f t="shared" si="89"/>
        <v/>
      </c>
      <c r="MS23" s="117" t="str">
        <f t="shared" si="90"/>
        <v/>
      </c>
      <c r="MT23" s="117" t="str">
        <f t="shared" si="91"/>
        <v/>
      </c>
      <c r="MU23" s="117" t="str">
        <f t="shared" si="92"/>
        <v/>
      </c>
      <c r="MV23" s="117" t="str">
        <f t="shared" si="93"/>
        <v/>
      </c>
      <c r="MW23" s="117" t="str">
        <f t="shared" si="94"/>
        <v/>
      </c>
      <c r="MX23" s="117" t="str">
        <f t="shared" si="95"/>
        <v/>
      </c>
      <c r="MY23" s="117" t="str">
        <f t="shared" si="96"/>
        <v/>
      </c>
      <c r="MZ23" s="117" t="str">
        <f t="shared" si="97"/>
        <v/>
      </c>
      <c r="NA23" s="117" t="str">
        <f t="shared" si="98"/>
        <v/>
      </c>
      <c r="NB23" s="117" t="str">
        <f t="shared" si="99"/>
        <v/>
      </c>
      <c r="NC23" s="117" t="str">
        <f t="shared" si="100"/>
        <v/>
      </c>
      <c r="ND23" s="117" t="str">
        <f t="shared" si="101"/>
        <v/>
      </c>
      <c r="NE23" s="117" t="str">
        <f t="shared" si="102"/>
        <v/>
      </c>
      <c r="NF23" s="117" t="str">
        <f t="shared" si="103"/>
        <v/>
      </c>
      <c r="NG23" s="117" t="str">
        <f t="shared" si="104"/>
        <v/>
      </c>
      <c r="NH23" s="118" t="str">
        <f t="shared" si="105"/>
        <v/>
      </c>
      <c r="NJ23" s="12" t="str">
        <f t="shared" si="314"/>
        <v/>
      </c>
      <c r="NK23" s="108" t="str">
        <f t="shared" si="315"/>
        <v/>
      </c>
      <c r="NM23" s="141" t="str">
        <f>IF(NJ23="", "", COUNTIF(NJ$11:NJ$260, "&gt;"&amp;NJ23)+1+COUNTIF(NJ$11:NJ23, NJ23)-1)</f>
        <v/>
      </c>
      <c r="NN23" s="143" t="str">
        <f>IF(NK23="", "", COUNTIF(NK$11:NK$260, "&gt;"&amp;NK23)+1+COUNTIF(NK$11:NK23, NK23)-1)</f>
        <v/>
      </c>
      <c r="NO23" s="142" t="str">
        <f>IF(NJ23="", "", COUNTIF(NJ$11:NJ$260, "&lt;"&amp;NJ23)+1+COUNTIF(NJ$11:NJ23, NJ23)-1)</f>
        <v/>
      </c>
      <c r="NP23" s="143" t="str">
        <f>IF(NK23="", "", COUNTIF(NK$11:NK$260, "&lt;"&amp;NK23)+1+COUNTIF(NK$11:NK23, NK23)-1)</f>
        <v/>
      </c>
      <c r="NR23" s="116" t="str">
        <f t="shared" si="316"/>
        <v/>
      </c>
      <c r="NS23" s="117" t="str">
        <f t="shared" si="317"/>
        <v/>
      </c>
      <c r="NT23" s="117" t="str">
        <f t="shared" si="318"/>
        <v/>
      </c>
      <c r="NU23" s="117" t="str">
        <f t="shared" si="319"/>
        <v/>
      </c>
      <c r="NV23" s="117" t="str">
        <f t="shared" si="320"/>
        <v/>
      </c>
      <c r="NW23" s="117" t="str">
        <f t="shared" si="321"/>
        <v/>
      </c>
      <c r="NX23" s="117" t="str">
        <f t="shared" si="322"/>
        <v/>
      </c>
      <c r="NY23" s="117" t="str">
        <f t="shared" si="323"/>
        <v/>
      </c>
      <c r="NZ23" s="117" t="str">
        <f t="shared" si="324"/>
        <v/>
      </c>
      <c r="OA23" s="117" t="str">
        <f t="shared" si="325"/>
        <v/>
      </c>
      <c r="OB23" s="117" t="str">
        <f t="shared" si="326"/>
        <v/>
      </c>
      <c r="OC23" s="117" t="str">
        <f t="shared" si="327"/>
        <v/>
      </c>
      <c r="OD23" s="117" t="str">
        <f t="shared" si="328"/>
        <v/>
      </c>
      <c r="OE23" s="117" t="str">
        <f t="shared" si="329"/>
        <v/>
      </c>
      <c r="OF23" s="117" t="str">
        <f t="shared" si="330"/>
        <v/>
      </c>
      <c r="OG23" s="117" t="str">
        <f t="shared" si="331"/>
        <v/>
      </c>
      <c r="OH23" s="117" t="str">
        <f t="shared" si="332"/>
        <v/>
      </c>
      <c r="OI23" s="117" t="str">
        <f t="shared" si="333"/>
        <v/>
      </c>
      <c r="OJ23" s="117" t="str">
        <f t="shared" si="334"/>
        <v/>
      </c>
      <c r="OK23" s="117" t="str">
        <f t="shared" si="335"/>
        <v/>
      </c>
      <c r="OL23" s="117" t="str">
        <f t="shared" si="336"/>
        <v/>
      </c>
      <c r="OM23" s="117" t="str">
        <f t="shared" si="337"/>
        <v/>
      </c>
      <c r="ON23" s="117" t="str">
        <f t="shared" si="338"/>
        <v/>
      </c>
      <c r="OO23" s="117" t="str">
        <f t="shared" si="339"/>
        <v/>
      </c>
      <c r="OP23" s="117" t="str">
        <f t="shared" si="340"/>
        <v/>
      </c>
      <c r="OQ23" s="117" t="str">
        <f t="shared" si="341"/>
        <v/>
      </c>
      <c r="OR23" s="117" t="str">
        <f t="shared" si="342"/>
        <v/>
      </c>
      <c r="OS23" s="117" t="str">
        <f t="shared" si="343"/>
        <v/>
      </c>
      <c r="OT23" s="117" t="str">
        <f t="shared" si="344"/>
        <v/>
      </c>
      <c r="OU23" s="117" t="str">
        <f t="shared" si="345"/>
        <v/>
      </c>
      <c r="OV23" s="117" t="str">
        <f t="shared" si="346"/>
        <v/>
      </c>
      <c r="OW23" s="117" t="str">
        <f t="shared" si="347"/>
        <v/>
      </c>
      <c r="OX23" s="117" t="str">
        <f t="shared" si="348"/>
        <v/>
      </c>
      <c r="OY23" s="117" t="str">
        <f t="shared" si="349"/>
        <v/>
      </c>
      <c r="OZ23" s="117" t="str">
        <f t="shared" si="350"/>
        <v/>
      </c>
      <c r="PA23" s="117" t="str">
        <f t="shared" si="351"/>
        <v/>
      </c>
      <c r="PB23" s="117" t="str">
        <f t="shared" si="352"/>
        <v/>
      </c>
      <c r="PC23" s="117" t="str">
        <f t="shared" si="353"/>
        <v/>
      </c>
      <c r="PD23" s="117" t="str">
        <f t="shared" si="354"/>
        <v/>
      </c>
      <c r="PE23" s="117" t="str">
        <f t="shared" si="355"/>
        <v/>
      </c>
      <c r="PF23" s="117" t="str">
        <f t="shared" si="356"/>
        <v/>
      </c>
      <c r="PG23" s="117" t="str">
        <f t="shared" si="357"/>
        <v/>
      </c>
      <c r="PH23" s="117" t="str">
        <f t="shared" si="358"/>
        <v/>
      </c>
      <c r="PI23" s="117" t="str">
        <f t="shared" si="359"/>
        <v/>
      </c>
      <c r="PJ23" s="117" t="str">
        <f t="shared" si="360"/>
        <v/>
      </c>
      <c r="PK23" s="117" t="str">
        <f t="shared" si="361"/>
        <v/>
      </c>
      <c r="PL23" s="117" t="str">
        <f t="shared" si="362"/>
        <v/>
      </c>
      <c r="PM23" s="117" t="str">
        <f t="shared" si="363"/>
        <v/>
      </c>
      <c r="PN23" s="117" t="str">
        <f t="shared" si="364"/>
        <v/>
      </c>
      <c r="PO23" s="117" t="str">
        <f t="shared" si="365"/>
        <v/>
      </c>
      <c r="PP23" s="117" t="str">
        <f t="shared" si="366"/>
        <v/>
      </c>
      <c r="PQ23" s="117" t="str">
        <f t="shared" si="367"/>
        <v/>
      </c>
      <c r="PR23" s="117" t="str">
        <f t="shared" si="368"/>
        <v/>
      </c>
      <c r="PS23" s="118" t="str">
        <f t="shared" si="369"/>
        <v/>
      </c>
      <c r="PU23" s="180" t="str">
        <f t="shared" si="370"/>
        <v/>
      </c>
      <c r="PV23" s="181" t="str">
        <f t="shared" si="371"/>
        <v/>
      </c>
      <c r="PX23" s="12" t="str">
        <f t="shared" si="372"/>
        <v/>
      </c>
      <c r="PY23" s="106"/>
      <c r="PZ23" s="166" t="str">
        <f t="shared" si="373"/>
        <v/>
      </c>
      <c r="QA23" s="167" t="str">
        <f t="shared" si="374"/>
        <v/>
      </c>
      <c r="QB23" s="168" t="str">
        <f t="shared" si="375"/>
        <v/>
      </c>
      <c r="QD23" s="166" t="str">
        <f t="shared" si="376"/>
        <v/>
      </c>
      <c r="QE23" s="168" t="str">
        <f t="shared" si="377"/>
        <v/>
      </c>
      <c r="QG23" s="108" t="str">
        <f t="shared" si="378"/>
        <v/>
      </c>
      <c r="QI23" s="12" t="str">
        <f t="shared" si="379"/>
        <v/>
      </c>
      <c r="QK23" s="12" t="str">
        <f t="shared" si="380"/>
        <v/>
      </c>
      <c r="QL23" s="12" t="str">
        <f>IF($L23="", "", COUNTIF($QD$11:$QD$260, "&gt;"&amp;$QD23)+1+COUNTIF($QD$11:$QD23, $QD23)-1)</f>
        <v/>
      </c>
      <c r="QM23" s="12" t="str">
        <f>IF($L23="", "", COUNTIF($QG$11:$QG$260, "&gt;"&amp;$QG23)+1+COUNTIF($QG$11:$QG23, $QG23)-1)</f>
        <v/>
      </c>
      <c r="QO23" s="12">
        <v>13</v>
      </c>
      <c r="QQ23" s="12" t="str">
        <f t="shared" si="381"/>
        <v/>
      </c>
    </row>
    <row r="24" spans="1:459" x14ac:dyDescent="0.25">
      <c r="A24" s="9"/>
      <c r="B24" s="3" t="str">
        <f>IF('Intro &amp; Setup'!$AR$92='Intro &amp; Setup'!$AZ$17, "", IF($L24="", "", IF($G24&lt;'Intro &amp; Setup'!$S$92, $BR$5, $BR$4)))</f>
        <v/>
      </c>
      <c r="C24" s="12" t="str">
        <f>IF('Intro &amp; Setup'!$AR$96='Intro &amp; Setup'!$AZ$17, "", IF($L24="", "", IF($DY24=$BR$5, $BR$5, $BR$4)))</f>
        <v/>
      </c>
      <c r="D24" s="7" t="str">
        <f>IF('Intro &amp; Setup'!$AR$100='Intro &amp; Setup'!$AZ$17, "", IF($L24="", "", IF($DW24&lt;='Intro &amp; Setup'!$S$100, $BR$4, $BR$5)))</f>
        <v/>
      </c>
      <c r="E24" s="9"/>
      <c r="F24" s="3" t="str">
        <f t="shared" si="108"/>
        <v/>
      </c>
      <c r="G24" s="108" t="str">
        <f t="shared" si="109"/>
        <v/>
      </c>
      <c r="H24" s="9"/>
      <c r="I24" s="130" t="str">
        <f t="shared" si="28"/>
        <v/>
      </c>
      <c r="J24" s="154" t="str">
        <f t="shared" si="110"/>
        <v/>
      </c>
      <c r="K24" s="133"/>
      <c r="L24" s="188"/>
      <c r="M24" s="189"/>
      <c r="N24" s="190"/>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2"/>
      <c r="BP24" s="9"/>
      <c r="BR24" s="90">
        <v>14</v>
      </c>
      <c r="BT24" s="36" t="str">
        <f t="shared" si="111"/>
        <v/>
      </c>
      <c r="BU24" s="37" t="str">
        <f t="shared" si="112"/>
        <v/>
      </c>
      <c r="BV24" s="37" t="str">
        <f t="shared" si="113"/>
        <v/>
      </c>
      <c r="BW24" s="37" t="str">
        <f t="shared" si="114"/>
        <v/>
      </c>
      <c r="BX24" s="37" t="str">
        <f t="shared" si="115"/>
        <v/>
      </c>
      <c r="BY24" s="37" t="str">
        <f t="shared" si="116"/>
        <v/>
      </c>
      <c r="BZ24" s="37" t="str">
        <f t="shared" si="117"/>
        <v/>
      </c>
      <c r="CA24" s="37" t="str">
        <f t="shared" si="118"/>
        <v/>
      </c>
      <c r="CB24" s="37" t="str">
        <f t="shared" si="119"/>
        <v/>
      </c>
      <c r="CC24" s="37" t="str">
        <f t="shared" si="120"/>
        <v/>
      </c>
      <c r="CD24" s="37" t="str">
        <f t="shared" si="121"/>
        <v/>
      </c>
      <c r="CE24" s="37" t="str">
        <f t="shared" si="122"/>
        <v/>
      </c>
      <c r="CF24" s="37" t="str">
        <f t="shared" si="123"/>
        <v/>
      </c>
      <c r="CG24" s="37" t="str">
        <f t="shared" si="124"/>
        <v/>
      </c>
      <c r="CH24" s="37" t="str">
        <f t="shared" si="125"/>
        <v/>
      </c>
      <c r="CI24" s="37" t="str">
        <f t="shared" si="126"/>
        <v/>
      </c>
      <c r="CJ24" s="37" t="str">
        <f t="shared" si="127"/>
        <v/>
      </c>
      <c r="CK24" s="37" t="str">
        <f t="shared" si="128"/>
        <v/>
      </c>
      <c r="CL24" s="37" t="str">
        <f t="shared" si="129"/>
        <v/>
      </c>
      <c r="CM24" s="37" t="str">
        <f t="shared" si="130"/>
        <v/>
      </c>
      <c r="CN24" s="37" t="str">
        <f t="shared" si="131"/>
        <v/>
      </c>
      <c r="CO24" s="37" t="str">
        <f t="shared" si="132"/>
        <v/>
      </c>
      <c r="CP24" s="37" t="str">
        <f t="shared" si="133"/>
        <v/>
      </c>
      <c r="CQ24" s="37" t="str">
        <f t="shared" si="134"/>
        <v/>
      </c>
      <c r="CR24" s="37" t="str">
        <f t="shared" si="135"/>
        <v/>
      </c>
      <c r="CS24" s="37" t="str">
        <f t="shared" si="136"/>
        <v/>
      </c>
      <c r="CT24" s="37" t="str">
        <f t="shared" si="137"/>
        <v/>
      </c>
      <c r="CU24" s="37" t="str">
        <f t="shared" si="138"/>
        <v/>
      </c>
      <c r="CV24" s="37" t="str">
        <f t="shared" si="139"/>
        <v/>
      </c>
      <c r="CW24" s="37" t="str">
        <f t="shared" si="140"/>
        <v/>
      </c>
      <c r="CX24" s="37" t="str">
        <f t="shared" si="141"/>
        <v/>
      </c>
      <c r="CY24" s="37" t="str">
        <f t="shared" si="142"/>
        <v/>
      </c>
      <c r="CZ24" s="37" t="str">
        <f t="shared" si="143"/>
        <v/>
      </c>
      <c r="DA24" s="37" t="str">
        <f t="shared" si="144"/>
        <v/>
      </c>
      <c r="DB24" s="37" t="str">
        <f t="shared" si="145"/>
        <v/>
      </c>
      <c r="DC24" s="37" t="str">
        <f t="shared" si="146"/>
        <v/>
      </c>
      <c r="DD24" s="37" t="str">
        <f t="shared" si="147"/>
        <v/>
      </c>
      <c r="DE24" s="37" t="str">
        <f t="shared" si="148"/>
        <v/>
      </c>
      <c r="DF24" s="37" t="str">
        <f t="shared" si="149"/>
        <v/>
      </c>
      <c r="DG24" s="37" t="str">
        <f t="shared" si="150"/>
        <v/>
      </c>
      <c r="DH24" s="37" t="str">
        <f t="shared" si="151"/>
        <v/>
      </c>
      <c r="DI24" s="37" t="str">
        <f t="shared" si="152"/>
        <v/>
      </c>
      <c r="DJ24" s="37" t="str">
        <f t="shared" si="153"/>
        <v/>
      </c>
      <c r="DK24" s="37" t="str">
        <f t="shared" si="154"/>
        <v/>
      </c>
      <c r="DL24" s="37" t="str">
        <f t="shared" si="155"/>
        <v/>
      </c>
      <c r="DM24" s="37" t="str">
        <f t="shared" si="156"/>
        <v/>
      </c>
      <c r="DN24" s="37" t="str">
        <f t="shared" si="157"/>
        <v/>
      </c>
      <c r="DO24" s="37" t="str">
        <f t="shared" si="158"/>
        <v/>
      </c>
      <c r="DP24" s="37" t="str">
        <f t="shared" si="159"/>
        <v/>
      </c>
      <c r="DQ24" s="37" t="str">
        <f t="shared" si="160"/>
        <v/>
      </c>
      <c r="DR24" s="37" t="str">
        <f t="shared" si="161"/>
        <v/>
      </c>
      <c r="DS24" s="37" t="str">
        <f t="shared" si="162"/>
        <v/>
      </c>
      <c r="DT24" s="37" t="str">
        <f t="shared" si="163"/>
        <v/>
      </c>
      <c r="DU24" s="38" t="str">
        <f t="shared" si="164"/>
        <v/>
      </c>
      <c r="DW24" s="12" t="str">
        <f t="shared" si="165"/>
        <v/>
      </c>
      <c r="DX24" s="123" t="str">
        <f t="shared" si="166"/>
        <v/>
      </c>
      <c r="DY24" s="12" t="str">
        <f t="shared" si="167"/>
        <v/>
      </c>
      <c r="EA24" s="36" t="str">
        <f t="shared" si="168"/>
        <v/>
      </c>
      <c r="EB24" s="37" t="str">
        <f t="shared" si="169"/>
        <v/>
      </c>
      <c r="EC24" s="37" t="str">
        <f t="shared" si="170"/>
        <v/>
      </c>
      <c r="ED24" s="37" t="str">
        <f t="shared" si="171"/>
        <v/>
      </c>
      <c r="EE24" s="37" t="str">
        <f t="shared" si="172"/>
        <v/>
      </c>
      <c r="EF24" s="37" t="str">
        <f t="shared" si="173"/>
        <v/>
      </c>
      <c r="EG24" s="37" t="str">
        <f t="shared" si="174"/>
        <v/>
      </c>
      <c r="EH24" s="37" t="str">
        <f t="shared" si="175"/>
        <v/>
      </c>
      <c r="EI24" s="37" t="str">
        <f t="shared" si="176"/>
        <v/>
      </c>
      <c r="EJ24" s="37" t="str">
        <f t="shared" si="177"/>
        <v/>
      </c>
      <c r="EK24" s="37" t="str">
        <f t="shared" si="178"/>
        <v/>
      </c>
      <c r="EL24" s="37" t="str">
        <f t="shared" si="179"/>
        <v/>
      </c>
      <c r="EM24" s="37" t="str">
        <f t="shared" si="180"/>
        <v/>
      </c>
      <c r="EN24" s="37" t="str">
        <f t="shared" si="181"/>
        <v/>
      </c>
      <c r="EO24" s="37" t="str">
        <f t="shared" si="182"/>
        <v/>
      </c>
      <c r="EP24" s="37" t="str">
        <f t="shared" si="183"/>
        <v/>
      </c>
      <c r="EQ24" s="37" t="str">
        <f t="shared" si="184"/>
        <v/>
      </c>
      <c r="ER24" s="37" t="str">
        <f t="shared" si="185"/>
        <v/>
      </c>
      <c r="ES24" s="37" t="str">
        <f t="shared" si="186"/>
        <v/>
      </c>
      <c r="ET24" s="37" t="str">
        <f t="shared" si="187"/>
        <v/>
      </c>
      <c r="EU24" s="37" t="str">
        <f t="shared" si="188"/>
        <v/>
      </c>
      <c r="EV24" s="37" t="str">
        <f t="shared" si="189"/>
        <v/>
      </c>
      <c r="EW24" s="37" t="str">
        <f t="shared" si="190"/>
        <v/>
      </c>
      <c r="EX24" s="37" t="str">
        <f t="shared" si="191"/>
        <v/>
      </c>
      <c r="EY24" s="37" t="str">
        <f t="shared" si="192"/>
        <v/>
      </c>
      <c r="EZ24" s="37" t="str">
        <f t="shared" si="193"/>
        <v/>
      </c>
      <c r="FA24" s="37" t="str">
        <f t="shared" si="194"/>
        <v/>
      </c>
      <c r="FB24" s="37" t="str">
        <f t="shared" si="195"/>
        <v/>
      </c>
      <c r="FC24" s="37" t="str">
        <f t="shared" si="196"/>
        <v/>
      </c>
      <c r="FD24" s="37" t="str">
        <f t="shared" si="197"/>
        <v/>
      </c>
      <c r="FE24" s="37" t="str">
        <f t="shared" si="198"/>
        <v/>
      </c>
      <c r="FF24" s="37" t="str">
        <f t="shared" si="199"/>
        <v/>
      </c>
      <c r="FG24" s="37" t="str">
        <f t="shared" si="200"/>
        <v/>
      </c>
      <c r="FH24" s="37" t="str">
        <f t="shared" si="201"/>
        <v/>
      </c>
      <c r="FI24" s="37" t="str">
        <f t="shared" si="202"/>
        <v/>
      </c>
      <c r="FJ24" s="37" t="str">
        <f t="shared" si="203"/>
        <v/>
      </c>
      <c r="FK24" s="37" t="str">
        <f t="shared" si="204"/>
        <v/>
      </c>
      <c r="FL24" s="37" t="str">
        <f t="shared" si="205"/>
        <v/>
      </c>
      <c r="FM24" s="37" t="str">
        <f t="shared" si="206"/>
        <v/>
      </c>
      <c r="FN24" s="37" t="str">
        <f t="shared" si="207"/>
        <v/>
      </c>
      <c r="FO24" s="37" t="str">
        <f t="shared" si="208"/>
        <v/>
      </c>
      <c r="FP24" s="37" t="str">
        <f t="shared" si="209"/>
        <v/>
      </c>
      <c r="FQ24" s="37" t="str">
        <f t="shared" si="210"/>
        <v/>
      </c>
      <c r="FR24" s="37" t="str">
        <f t="shared" si="211"/>
        <v/>
      </c>
      <c r="FS24" s="37" t="str">
        <f t="shared" si="212"/>
        <v/>
      </c>
      <c r="FT24" s="37" t="str">
        <f t="shared" si="213"/>
        <v/>
      </c>
      <c r="FU24" s="37" t="str">
        <f t="shared" si="214"/>
        <v/>
      </c>
      <c r="FV24" s="37" t="str">
        <f t="shared" si="215"/>
        <v/>
      </c>
      <c r="FW24" s="37" t="str">
        <f t="shared" si="216"/>
        <v/>
      </c>
      <c r="FX24" s="37" t="str">
        <f t="shared" si="217"/>
        <v/>
      </c>
      <c r="FY24" s="37" t="str">
        <f t="shared" si="218"/>
        <v/>
      </c>
      <c r="FZ24" s="37" t="str">
        <f t="shared" si="219"/>
        <v/>
      </c>
      <c r="GA24" s="37" t="str">
        <f t="shared" si="220"/>
        <v/>
      </c>
      <c r="GB24" s="38" t="str">
        <f t="shared" si="221"/>
        <v/>
      </c>
      <c r="GD24" s="103" t="str">
        <f t="shared" ca="1" si="222"/>
        <v/>
      </c>
      <c r="GE24" s="104" t="str">
        <f t="shared" ca="1" si="223"/>
        <v/>
      </c>
      <c r="GF24" s="104" t="str">
        <f t="shared" ca="1" si="224"/>
        <v/>
      </c>
      <c r="GG24" s="104" t="str">
        <f t="shared" ca="1" si="225"/>
        <v/>
      </c>
      <c r="GH24" s="104" t="str">
        <f t="shared" ca="1" si="226"/>
        <v/>
      </c>
      <c r="GI24" s="104" t="str">
        <f t="shared" ca="1" si="227"/>
        <v/>
      </c>
      <c r="GJ24" s="104" t="str">
        <f t="shared" ca="1" si="228"/>
        <v/>
      </c>
      <c r="GK24" s="104" t="str">
        <f t="shared" ca="1" si="229"/>
        <v/>
      </c>
      <c r="GL24" s="104" t="str">
        <f t="shared" ca="1" si="230"/>
        <v/>
      </c>
      <c r="GM24" s="104" t="str">
        <f t="shared" ca="1" si="231"/>
        <v/>
      </c>
      <c r="GN24" s="104" t="str">
        <f t="shared" ca="1" si="232"/>
        <v/>
      </c>
      <c r="GO24" s="104" t="str">
        <f t="shared" ca="1" si="233"/>
        <v/>
      </c>
      <c r="GP24" s="104" t="str">
        <f t="shared" ca="1" si="234"/>
        <v/>
      </c>
      <c r="GQ24" s="104" t="str">
        <f t="shared" ca="1" si="235"/>
        <v/>
      </c>
      <c r="GR24" s="104" t="str">
        <f t="shared" ca="1" si="236"/>
        <v/>
      </c>
      <c r="GS24" s="104" t="str">
        <f t="shared" ca="1" si="237"/>
        <v/>
      </c>
      <c r="GT24" s="104" t="str">
        <f t="shared" ca="1" si="238"/>
        <v/>
      </c>
      <c r="GU24" s="104" t="str">
        <f t="shared" ca="1" si="239"/>
        <v/>
      </c>
      <c r="GV24" s="104" t="str">
        <f t="shared" ca="1" si="240"/>
        <v/>
      </c>
      <c r="GW24" s="104" t="str">
        <f t="shared" ca="1" si="241"/>
        <v/>
      </c>
      <c r="GX24" s="104" t="str">
        <f t="shared" ca="1" si="242"/>
        <v/>
      </c>
      <c r="GY24" s="104" t="str">
        <f t="shared" ca="1" si="243"/>
        <v/>
      </c>
      <c r="GZ24" s="104" t="str">
        <f t="shared" ca="1" si="244"/>
        <v/>
      </c>
      <c r="HA24" s="104" t="str">
        <f t="shared" ca="1" si="245"/>
        <v/>
      </c>
      <c r="HB24" s="104" t="str">
        <f t="shared" ca="1" si="246"/>
        <v/>
      </c>
      <c r="HC24" s="104" t="str">
        <f t="shared" ca="1" si="247"/>
        <v/>
      </c>
      <c r="HD24" s="104" t="str">
        <f t="shared" ca="1" si="248"/>
        <v/>
      </c>
      <c r="HE24" s="104" t="str">
        <f t="shared" ca="1" si="249"/>
        <v/>
      </c>
      <c r="HF24" s="104" t="str">
        <f t="shared" ca="1" si="250"/>
        <v/>
      </c>
      <c r="HG24" s="104" t="str">
        <f t="shared" ca="1" si="251"/>
        <v/>
      </c>
      <c r="HH24" s="104" t="str">
        <f t="shared" ca="1" si="252"/>
        <v/>
      </c>
      <c r="HI24" s="104" t="str">
        <f t="shared" ca="1" si="253"/>
        <v/>
      </c>
      <c r="HJ24" s="104" t="str">
        <f t="shared" ca="1" si="254"/>
        <v/>
      </c>
      <c r="HK24" s="104" t="str">
        <f t="shared" ca="1" si="255"/>
        <v/>
      </c>
      <c r="HL24" s="104" t="str">
        <f t="shared" ca="1" si="256"/>
        <v/>
      </c>
      <c r="HM24" s="104" t="str">
        <f t="shared" ca="1" si="257"/>
        <v/>
      </c>
      <c r="HN24" s="104" t="str">
        <f t="shared" ca="1" si="258"/>
        <v/>
      </c>
      <c r="HO24" s="104" t="str">
        <f t="shared" ca="1" si="259"/>
        <v/>
      </c>
      <c r="HP24" s="104" t="str">
        <f t="shared" ca="1" si="260"/>
        <v/>
      </c>
      <c r="HQ24" s="104" t="str">
        <f t="shared" ca="1" si="261"/>
        <v/>
      </c>
      <c r="HR24" s="104" t="str">
        <f t="shared" ca="1" si="262"/>
        <v/>
      </c>
      <c r="HS24" s="104" t="str">
        <f t="shared" ca="1" si="263"/>
        <v/>
      </c>
      <c r="HT24" s="104" t="str">
        <f t="shared" ca="1" si="264"/>
        <v/>
      </c>
      <c r="HU24" s="104" t="str">
        <f t="shared" ca="1" si="265"/>
        <v/>
      </c>
      <c r="HV24" s="104" t="str">
        <f t="shared" ca="1" si="266"/>
        <v/>
      </c>
      <c r="HW24" s="104" t="str">
        <f t="shared" ca="1" si="267"/>
        <v/>
      </c>
      <c r="HX24" s="104" t="str">
        <f t="shared" ca="1" si="268"/>
        <v/>
      </c>
      <c r="HY24" s="104" t="str">
        <f t="shared" ca="1" si="269"/>
        <v/>
      </c>
      <c r="HZ24" s="104" t="str">
        <f t="shared" ca="1" si="270"/>
        <v/>
      </c>
      <c r="IA24" s="104" t="str">
        <f t="shared" ca="1" si="271"/>
        <v/>
      </c>
      <c r="IB24" s="104" t="str">
        <f t="shared" ca="1" si="272"/>
        <v/>
      </c>
      <c r="IC24" s="104" t="str">
        <f t="shared" ca="1" si="273"/>
        <v/>
      </c>
      <c r="ID24" s="104" t="str">
        <f t="shared" ca="1" si="274"/>
        <v/>
      </c>
      <c r="IE24" s="105" t="str">
        <f t="shared" ca="1" si="275"/>
        <v/>
      </c>
      <c r="IG24" s="103" t="str">
        <f t="shared" si="276"/>
        <v/>
      </c>
      <c r="IH24" s="104" t="str">
        <f t="shared" si="47"/>
        <v/>
      </c>
      <c r="II24" s="104" t="str">
        <f t="shared" si="47"/>
        <v/>
      </c>
      <c r="IJ24" s="104" t="str">
        <f t="shared" si="47"/>
        <v/>
      </c>
      <c r="IK24" s="104" t="str">
        <f t="shared" si="47"/>
        <v/>
      </c>
      <c r="IL24" s="104" t="str">
        <f t="shared" si="47"/>
        <v/>
      </c>
      <c r="IM24" s="104" t="str">
        <f t="shared" si="47"/>
        <v/>
      </c>
      <c r="IN24" s="104" t="str">
        <f t="shared" si="47"/>
        <v/>
      </c>
      <c r="IO24" s="104" t="str">
        <f t="shared" si="47"/>
        <v/>
      </c>
      <c r="IP24" s="104" t="str">
        <f t="shared" si="47"/>
        <v/>
      </c>
      <c r="IQ24" s="104" t="str">
        <f t="shared" si="47"/>
        <v/>
      </c>
      <c r="IR24" s="105" t="str">
        <f t="shared" si="47"/>
        <v/>
      </c>
      <c r="IT24" s="103" t="str">
        <f t="shared" si="277"/>
        <v/>
      </c>
      <c r="IU24" s="104" t="str">
        <f t="shared" si="278"/>
        <v/>
      </c>
      <c r="IV24" s="104" t="str">
        <f t="shared" si="279"/>
        <v/>
      </c>
      <c r="IW24" s="104" t="str">
        <f t="shared" si="280"/>
        <v/>
      </c>
      <c r="IX24" s="104" t="str">
        <f t="shared" si="281"/>
        <v/>
      </c>
      <c r="IY24" s="104" t="str">
        <f t="shared" si="282"/>
        <v/>
      </c>
      <c r="IZ24" s="104" t="str">
        <f t="shared" si="283"/>
        <v/>
      </c>
      <c r="JA24" s="104" t="str">
        <f t="shared" si="284"/>
        <v/>
      </c>
      <c r="JB24" s="104" t="str">
        <f t="shared" si="285"/>
        <v/>
      </c>
      <c r="JC24" s="104" t="str">
        <f t="shared" si="286"/>
        <v/>
      </c>
      <c r="JD24" s="104" t="str">
        <f t="shared" si="287"/>
        <v/>
      </c>
      <c r="JE24" s="105" t="str">
        <f t="shared" si="288"/>
        <v/>
      </c>
      <c r="JG24" s="36" t="str">
        <f t="shared" ca="1" si="289"/>
        <v/>
      </c>
      <c r="JH24" s="37" t="str">
        <f t="shared" ca="1" si="290"/>
        <v/>
      </c>
      <c r="JI24" s="37" t="str">
        <f t="shared" ca="1" si="291"/>
        <v/>
      </c>
      <c r="JJ24" s="37" t="str">
        <f t="shared" ca="1" si="292"/>
        <v/>
      </c>
      <c r="JK24" s="37" t="str">
        <f t="shared" ca="1" si="293"/>
        <v/>
      </c>
      <c r="JL24" s="37" t="str">
        <f t="shared" ca="1" si="294"/>
        <v/>
      </c>
      <c r="JM24" s="37" t="str">
        <f t="shared" ca="1" si="295"/>
        <v/>
      </c>
      <c r="JN24" s="37" t="str">
        <f t="shared" ca="1" si="296"/>
        <v/>
      </c>
      <c r="JO24" s="37" t="str">
        <f t="shared" ca="1" si="297"/>
        <v/>
      </c>
      <c r="JP24" s="37" t="str">
        <f t="shared" ca="1" si="298"/>
        <v/>
      </c>
      <c r="JQ24" s="37" t="str">
        <f t="shared" ca="1" si="299"/>
        <v/>
      </c>
      <c r="JR24" s="38" t="str">
        <f t="shared" ca="1" si="300"/>
        <v/>
      </c>
      <c r="JT24" s="36" t="str">
        <f ca="1">IF(JG24="", "", IF(JG24&gt;='Intro &amp; Setup'!$S$96, $BR$4, $BR$5))</f>
        <v/>
      </c>
      <c r="JU24" s="37" t="str">
        <f ca="1">IF(JH24="", "", IF(JH24&gt;='Intro &amp; Setup'!$S$96, $BR$4, $BR$5))</f>
        <v/>
      </c>
      <c r="JV24" s="37" t="str">
        <f ca="1">IF(JI24="", "", IF(JI24&gt;='Intro &amp; Setup'!$S$96, $BR$4, $BR$5))</f>
        <v/>
      </c>
      <c r="JW24" s="37" t="str">
        <f ca="1">IF(JJ24="", "", IF(JJ24&gt;='Intro &amp; Setup'!$S$96, $BR$4, $BR$5))</f>
        <v/>
      </c>
      <c r="JX24" s="37" t="str">
        <f ca="1">IF(JK24="", "", IF(JK24&gt;='Intro &amp; Setup'!$S$96, $BR$4, $BR$5))</f>
        <v/>
      </c>
      <c r="JY24" s="37" t="str">
        <f ca="1">IF(JL24="", "", IF(JL24&gt;='Intro &amp; Setup'!$S$96, $BR$4, $BR$5))</f>
        <v/>
      </c>
      <c r="JZ24" s="37" t="str">
        <f ca="1">IF(JM24="", "", IF(JM24&gt;='Intro &amp; Setup'!$S$96, $BR$4, $BR$5))</f>
        <v/>
      </c>
      <c r="KA24" s="37" t="str">
        <f ca="1">IF(JN24="", "", IF(JN24&gt;='Intro &amp; Setup'!$S$96, $BR$4, $BR$5))</f>
        <v/>
      </c>
      <c r="KB24" s="37" t="str">
        <f ca="1">IF(JO24="", "", IF(JO24&gt;='Intro &amp; Setup'!$S$96, $BR$4, $BR$5))</f>
        <v/>
      </c>
      <c r="KC24" s="37" t="str">
        <f ca="1">IF(JP24="", "", IF(JP24&gt;='Intro &amp; Setup'!$S$96, $BR$4, $BR$5))</f>
        <v/>
      </c>
      <c r="KD24" s="37" t="str">
        <f ca="1">IF(JQ24="", "", IF(JQ24&gt;='Intro &amp; Setup'!$S$96, $BR$4, $BR$5))</f>
        <v/>
      </c>
      <c r="KE24" s="38" t="str">
        <f ca="1">IF(JR24="", "", IF(JR24&gt;='Intro &amp; Setup'!$S$96, $BR$4, $BR$5))</f>
        <v/>
      </c>
      <c r="KG24" s="36">
        <f t="shared" si="301"/>
        <v>0</v>
      </c>
      <c r="KH24" s="37">
        <f t="shared" si="50"/>
        <v>0</v>
      </c>
      <c r="KI24" s="37">
        <f t="shared" si="50"/>
        <v>0</v>
      </c>
      <c r="KJ24" s="37">
        <f t="shared" si="50"/>
        <v>0</v>
      </c>
      <c r="KK24" s="37">
        <f t="shared" si="50"/>
        <v>0</v>
      </c>
      <c r="KL24" s="37">
        <f t="shared" si="50"/>
        <v>0</v>
      </c>
      <c r="KM24" s="37">
        <f t="shared" si="50"/>
        <v>0</v>
      </c>
      <c r="KN24" s="37">
        <f t="shared" si="50"/>
        <v>0</v>
      </c>
      <c r="KO24" s="37">
        <f t="shared" si="50"/>
        <v>0</v>
      </c>
      <c r="KP24" s="37">
        <f t="shared" si="50"/>
        <v>0</v>
      </c>
      <c r="KQ24" s="37">
        <f t="shared" si="50"/>
        <v>0</v>
      </c>
      <c r="KR24" s="38">
        <f t="shared" si="50"/>
        <v>0</v>
      </c>
      <c r="KT24" s="36" t="str">
        <f t="shared" si="302"/>
        <v/>
      </c>
      <c r="KU24" s="37" t="str">
        <f t="shared" si="303"/>
        <v/>
      </c>
      <c r="KV24" s="37" t="str">
        <f t="shared" si="304"/>
        <v/>
      </c>
      <c r="KW24" s="37" t="str">
        <f t="shared" si="305"/>
        <v/>
      </c>
      <c r="KX24" s="37" t="str">
        <f t="shared" si="306"/>
        <v/>
      </c>
      <c r="KY24" s="37" t="str">
        <f t="shared" si="307"/>
        <v/>
      </c>
      <c r="KZ24" s="37" t="str">
        <f t="shared" si="308"/>
        <v/>
      </c>
      <c r="LA24" s="37" t="str">
        <f t="shared" si="309"/>
        <v/>
      </c>
      <c r="LB24" s="37" t="str">
        <f t="shared" si="310"/>
        <v/>
      </c>
      <c r="LC24" s="37" t="str">
        <f t="shared" si="311"/>
        <v/>
      </c>
      <c r="LD24" s="37" t="str">
        <f t="shared" si="312"/>
        <v/>
      </c>
      <c r="LE24" s="38" t="str">
        <f t="shared" si="313"/>
        <v/>
      </c>
      <c r="LG24" s="116" t="str">
        <f t="shared" si="52"/>
        <v/>
      </c>
      <c r="LH24" s="117" t="str">
        <f t="shared" si="53"/>
        <v/>
      </c>
      <c r="LI24" s="117" t="str">
        <f t="shared" si="54"/>
        <v/>
      </c>
      <c r="LJ24" s="117" t="str">
        <f t="shared" si="55"/>
        <v/>
      </c>
      <c r="LK24" s="117" t="str">
        <f t="shared" si="56"/>
        <v/>
      </c>
      <c r="LL24" s="117" t="str">
        <f t="shared" si="57"/>
        <v/>
      </c>
      <c r="LM24" s="117" t="str">
        <f t="shared" si="58"/>
        <v/>
      </c>
      <c r="LN24" s="117" t="str">
        <f t="shared" si="59"/>
        <v/>
      </c>
      <c r="LO24" s="117" t="str">
        <f t="shared" si="60"/>
        <v/>
      </c>
      <c r="LP24" s="117" t="str">
        <f t="shared" si="61"/>
        <v/>
      </c>
      <c r="LQ24" s="117" t="str">
        <f t="shared" si="62"/>
        <v/>
      </c>
      <c r="LR24" s="117" t="str">
        <f t="shared" si="63"/>
        <v/>
      </c>
      <c r="LS24" s="117" t="str">
        <f t="shared" si="64"/>
        <v/>
      </c>
      <c r="LT24" s="117" t="str">
        <f t="shared" si="65"/>
        <v/>
      </c>
      <c r="LU24" s="117" t="str">
        <f t="shared" si="66"/>
        <v/>
      </c>
      <c r="LV24" s="117" t="str">
        <f t="shared" si="67"/>
        <v/>
      </c>
      <c r="LW24" s="117" t="str">
        <f t="shared" si="68"/>
        <v/>
      </c>
      <c r="LX24" s="117" t="str">
        <f t="shared" si="69"/>
        <v/>
      </c>
      <c r="LY24" s="117" t="str">
        <f t="shared" si="70"/>
        <v/>
      </c>
      <c r="LZ24" s="117" t="str">
        <f t="shared" si="71"/>
        <v/>
      </c>
      <c r="MA24" s="117" t="str">
        <f t="shared" si="72"/>
        <v/>
      </c>
      <c r="MB24" s="117" t="str">
        <f t="shared" si="73"/>
        <v/>
      </c>
      <c r="MC24" s="117" t="str">
        <f t="shared" si="74"/>
        <v/>
      </c>
      <c r="MD24" s="117" t="str">
        <f t="shared" si="75"/>
        <v/>
      </c>
      <c r="ME24" s="117" t="str">
        <f t="shared" si="76"/>
        <v/>
      </c>
      <c r="MF24" s="117" t="str">
        <f t="shared" si="77"/>
        <v/>
      </c>
      <c r="MG24" s="117" t="str">
        <f t="shared" si="78"/>
        <v/>
      </c>
      <c r="MH24" s="117" t="str">
        <f t="shared" si="79"/>
        <v/>
      </c>
      <c r="MI24" s="117" t="str">
        <f t="shared" si="80"/>
        <v/>
      </c>
      <c r="MJ24" s="117" t="str">
        <f t="shared" si="81"/>
        <v/>
      </c>
      <c r="MK24" s="117" t="str">
        <f t="shared" si="82"/>
        <v/>
      </c>
      <c r="ML24" s="117" t="str">
        <f t="shared" si="83"/>
        <v/>
      </c>
      <c r="MM24" s="117" t="str">
        <f t="shared" si="84"/>
        <v/>
      </c>
      <c r="MN24" s="117" t="str">
        <f t="shared" si="85"/>
        <v/>
      </c>
      <c r="MO24" s="117" t="str">
        <f t="shared" si="86"/>
        <v/>
      </c>
      <c r="MP24" s="117" t="str">
        <f t="shared" si="87"/>
        <v/>
      </c>
      <c r="MQ24" s="117" t="str">
        <f t="shared" si="88"/>
        <v/>
      </c>
      <c r="MR24" s="117" t="str">
        <f t="shared" si="89"/>
        <v/>
      </c>
      <c r="MS24" s="117" t="str">
        <f t="shared" si="90"/>
        <v/>
      </c>
      <c r="MT24" s="117" t="str">
        <f t="shared" si="91"/>
        <v/>
      </c>
      <c r="MU24" s="117" t="str">
        <f t="shared" si="92"/>
        <v/>
      </c>
      <c r="MV24" s="117" t="str">
        <f t="shared" si="93"/>
        <v/>
      </c>
      <c r="MW24" s="117" t="str">
        <f t="shared" si="94"/>
        <v/>
      </c>
      <c r="MX24" s="117" t="str">
        <f t="shared" si="95"/>
        <v/>
      </c>
      <c r="MY24" s="117" t="str">
        <f t="shared" si="96"/>
        <v/>
      </c>
      <c r="MZ24" s="117" t="str">
        <f t="shared" si="97"/>
        <v/>
      </c>
      <c r="NA24" s="117" t="str">
        <f t="shared" si="98"/>
        <v/>
      </c>
      <c r="NB24" s="117" t="str">
        <f t="shared" si="99"/>
        <v/>
      </c>
      <c r="NC24" s="117" t="str">
        <f t="shared" si="100"/>
        <v/>
      </c>
      <c r="ND24" s="117" t="str">
        <f t="shared" si="101"/>
        <v/>
      </c>
      <c r="NE24" s="117" t="str">
        <f t="shared" si="102"/>
        <v/>
      </c>
      <c r="NF24" s="117" t="str">
        <f t="shared" si="103"/>
        <v/>
      </c>
      <c r="NG24" s="117" t="str">
        <f t="shared" si="104"/>
        <v/>
      </c>
      <c r="NH24" s="118" t="str">
        <f t="shared" si="105"/>
        <v/>
      </c>
      <c r="NJ24" s="12" t="str">
        <f t="shared" si="314"/>
        <v/>
      </c>
      <c r="NK24" s="108" t="str">
        <f t="shared" si="315"/>
        <v/>
      </c>
      <c r="NM24" s="141" t="str">
        <f>IF(NJ24="", "", COUNTIF(NJ$11:NJ$260, "&gt;"&amp;NJ24)+1+COUNTIF(NJ$11:NJ24, NJ24)-1)</f>
        <v/>
      </c>
      <c r="NN24" s="143" t="str">
        <f>IF(NK24="", "", COUNTIF(NK$11:NK$260, "&gt;"&amp;NK24)+1+COUNTIF(NK$11:NK24, NK24)-1)</f>
        <v/>
      </c>
      <c r="NO24" s="142" t="str">
        <f>IF(NJ24="", "", COUNTIF(NJ$11:NJ$260, "&lt;"&amp;NJ24)+1+COUNTIF(NJ$11:NJ24, NJ24)-1)</f>
        <v/>
      </c>
      <c r="NP24" s="143" t="str">
        <f>IF(NK24="", "", COUNTIF(NK$11:NK$260, "&lt;"&amp;NK24)+1+COUNTIF(NK$11:NK24, NK24)-1)</f>
        <v/>
      </c>
      <c r="NR24" s="116" t="str">
        <f t="shared" si="316"/>
        <v/>
      </c>
      <c r="NS24" s="117" t="str">
        <f t="shared" si="317"/>
        <v/>
      </c>
      <c r="NT24" s="117" t="str">
        <f t="shared" si="318"/>
        <v/>
      </c>
      <c r="NU24" s="117" t="str">
        <f t="shared" si="319"/>
        <v/>
      </c>
      <c r="NV24" s="117" t="str">
        <f t="shared" si="320"/>
        <v/>
      </c>
      <c r="NW24" s="117" t="str">
        <f t="shared" si="321"/>
        <v/>
      </c>
      <c r="NX24" s="117" t="str">
        <f t="shared" si="322"/>
        <v/>
      </c>
      <c r="NY24" s="117" t="str">
        <f t="shared" si="323"/>
        <v/>
      </c>
      <c r="NZ24" s="117" t="str">
        <f t="shared" si="324"/>
        <v/>
      </c>
      <c r="OA24" s="117" t="str">
        <f t="shared" si="325"/>
        <v/>
      </c>
      <c r="OB24" s="117" t="str">
        <f t="shared" si="326"/>
        <v/>
      </c>
      <c r="OC24" s="117" t="str">
        <f t="shared" si="327"/>
        <v/>
      </c>
      <c r="OD24" s="117" t="str">
        <f t="shared" si="328"/>
        <v/>
      </c>
      <c r="OE24" s="117" t="str">
        <f t="shared" si="329"/>
        <v/>
      </c>
      <c r="OF24" s="117" t="str">
        <f t="shared" si="330"/>
        <v/>
      </c>
      <c r="OG24" s="117" t="str">
        <f t="shared" si="331"/>
        <v/>
      </c>
      <c r="OH24" s="117" t="str">
        <f t="shared" si="332"/>
        <v/>
      </c>
      <c r="OI24" s="117" t="str">
        <f t="shared" si="333"/>
        <v/>
      </c>
      <c r="OJ24" s="117" t="str">
        <f t="shared" si="334"/>
        <v/>
      </c>
      <c r="OK24" s="117" t="str">
        <f t="shared" si="335"/>
        <v/>
      </c>
      <c r="OL24" s="117" t="str">
        <f t="shared" si="336"/>
        <v/>
      </c>
      <c r="OM24" s="117" t="str">
        <f t="shared" si="337"/>
        <v/>
      </c>
      <c r="ON24" s="117" t="str">
        <f t="shared" si="338"/>
        <v/>
      </c>
      <c r="OO24" s="117" t="str">
        <f t="shared" si="339"/>
        <v/>
      </c>
      <c r="OP24" s="117" t="str">
        <f t="shared" si="340"/>
        <v/>
      </c>
      <c r="OQ24" s="117" t="str">
        <f t="shared" si="341"/>
        <v/>
      </c>
      <c r="OR24" s="117" t="str">
        <f t="shared" si="342"/>
        <v/>
      </c>
      <c r="OS24" s="117" t="str">
        <f t="shared" si="343"/>
        <v/>
      </c>
      <c r="OT24" s="117" t="str">
        <f t="shared" si="344"/>
        <v/>
      </c>
      <c r="OU24" s="117" t="str">
        <f t="shared" si="345"/>
        <v/>
      </c>
      <c r="OV24" s="117" t="str">
        <f t="shared" si="346"/>
        <v/>
      </c>
      <c r="OW24" s="117" t="str">
        <f t="shared" si="347"/>
        <v/>
      </c>
      <c r="OX24" s="117" t="str">
        <f t="shared" si="348"/>
        <v/>
      </c>
      <c r="OY24" s="117" t="str">
        <f t="shared" si="349"/>
        <v/>
      </c>
      <c r="OZ24" s="117" t="str">
        <f t="shared" si="350"/>
        <v/>
      </c>
      <c r="PA24" s="117" t="str">
        <f t="shared" si="351"/>
        <v/>
      </c>
      <c r="PB24" s="117" t="str">
        <f t="shared" si="352"/>
        <v/>
      </c>
      <c r="PC24" s="117" t="str">
        <f t="shared" si="353"/>
        <v/>
      </c>
      <c r="PD24" s="117" t="str">
        <f t="shared" si="354"/>
        <v/>
      </c>
      <c r="PE24" s="117" t="str">
        <f t="shared" si="355"/>
        <v/>
      </c>
      <c r="PF24" s="117" t="str">
        <f t="shared" si="356"/>
        <v/>
      </c>
      <c r="PG24" s="117" t="str">
        <f t="shared" si="357"/>
        <v/>
      </c>
      <c r="PH24" s="117" t="str">
        <f t="shared" si="358"/>
        <v/>
      </c>
      <c r="PI24" s="117" t="str">
        <f t="shared" si="359"/>
        <v/>
      </c>
      <c r="PJ24" s="117" t="str">
        <f t="shared" si="360"/>
        <v/>
      </c>
      <c r="PK24" s="117" t="str">
        <f t="shared" si="361"/>
        <v/>
      </c>
      <c r="PL24" s="117" t="str">
        <f t="shared" si="362"/>
        <v/>
      </c>
      <c r="PM24" s="117" t="str">
        <f t="shared" si="363"/>
        <v/>
      </c>
      <c r="PN24" s="117" t="str">
        <f t="shared" si="364"/>
        <v/>
      </c>
      <c r="PO24" s="117" t="str">
        <f t="shared" si="365"/>
        <v/>
      </c>
      <c r="PP24" s="117" t="str">
        <f t="shared" si="366"/>
        <v/>
      </c>
      <c r="PQ24" s="117" t="str">
        <f t="shared" si="367"/>
        <v/>
      </c>
      <c r="PR24" s="117" t="str">
        <f t="shared" si="368"/>
        <v/>
      </c>
      <c r="PS24" s="118" t="str">
        <f t="shared" si="369"/>
        <v/>
      </c>
      <c r="PU24" s="180" t="str">
        <f t="shared" si="370"/>
        <v/>
      </c>
      <c r="PV24" s="181" t="str">
        <f t="shared" si="371"/>
        <v/>
      </c>
      <c r="PX24" s="12" t="str">
        <f t="shared" si="372"/>
        <v/>
      </c>
      <c r="PY24" s="106"/>
      <c r="PZ24" s="166" t="str">
        <f t="shared" si="373"/>
        <v/>
      </c>
      <c r="QA24" s="167" t="str">
        <f t="shared" si="374"/>
        <v/>
      </c>
      <c r="QB24" s="168" t="str">
        <f t="shared" si="375"/>
        <v/>
      </c>
      <c r="QD24" s="166" t="str">
        <f t="shared" si="376"/>
        <v/>
      </c>
      <c r="QE24" s="168" t="str">
        <f t="shared" si="377"/>
        <v/>
      </c>
      <c r="QG24" s="108" t="str">
        <f t="shared" si="378"/>
        <v/>
      </c>
      <c r="QI24" s="12" t="str">
        <f t="shared" si="379"/>
        <v/>
      </c>
      <c r="QK24" s="12" t="str">
        <f t="shared" si="380"/>
        <v/>
      </c>
      <c r="QL24" s="12" t="str">
        <f>IF($L24="", "", COUNTIF($QD$11:$QD$260, "&gt;"&amp;$QD24)+1+COUNTIF($QD$11:$QD24, $QD24)-1)</f>
        <v/>
      </c>
      <c r="QM24" s="12" t="str">
        <f>IF($L24="", "", COUNTIF($QG$11:$QG$260, "&gt;"&amp;$QG24)+1+COUNTIF($QG$11:$QG24, $QG24)-1)</f>
        <v/>
      </c>
      <c r="QO24" s="12">
        <v>14</v>
      </c>
      <c r="QQ24" s="12" t="str">
        <f t="shared" si="381"/>
        <v/>
      </c>
    </row>
    <row r="25" spans="1:459" x14ac:dyDescent="0.25">
      <c r="A25" s="9"/>
      <c r="B25" s="3" t="str">
        <f>IF('Intro &amp; Setup'!$AR$92='Intro &amp; Setup'!$AZ$17, "", IF($L25="", "", IF($G25&lt;'Intro &amp; Setup'!$S$92, $BR$5, $BR$4)))</f>
        <v/>
      </c>
      <c r="C25" s="12" t="str">
        <f>IF('Intro &amp; Setup'!$AR$96='Intro &amp; Setup'!$AZ$17, "", IF($L25="", "", IF($DY25=$BR$5, $BR$5, $BR$4)))</f>
        <v/>
      </c>
      <c r="D25" s="7" t="str">
        <f>IF('Intro &amp; Setup'!$AR$100='Intro &amp; Setup'!$AZ$17, "", IF($L25="", "", IF($DW25&lt;='Intro &amp; Setup'!$S$100, $BR$4, $BR$5)))</f>
        <v/>
      </c>
      <c r="E25" s="9"/>
      <c r="F25" s="3" t="str">
        <f t="shared" si="108"/>
        <v/>
      </c>
      <c r="G25" s="108" t="str">
        <f t="shared" si="109"/>
        <v/>
      </c>
      <c r="H25" s="9"/>
      <c r="I25" s="130" t="str">
        <f t="shared" si="28"/>
        <v/>
      </c>
      <c r="J25" s="154" t="str">
        <f t="shared" si="110"/>
        <v/>
      </c>
      <c r="K25" s="133"/>
      <c r="L25" s="188"/>
      <c r="M25" s="189"/>
      <c r="N25" s="190"/>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2"/>
      <c r="BP25" s="9"/>
      <c r="BR25" s="90">
        <v>15</v>
      </c>
      <c r="BT25" s="36" t="str">
        <f t="shared" si="111"/>
        <v/>
      </c>
      <c r="BU25" s="37" t="str">
        <f t="shared" si="112"/>
        <v/>
      </c>
      <c r="BV25" s="37" t="str">
        <f t="shared" si="113"/>
        <v/>
      </c>
      <c r="BW25" s="37" t="str">
        <f t="shared" si="114"/>
        <v/>
      </c>
      <c r="BX25" s="37" t="str">
        <f t="shared" si="115"/>
        <v/>
      </c>
      <c r="BY25" s="37" t="str">
        <f t="shared" si="116"/>
        <v/>
      </c>
      <c r="BZ25" s="37" t="str">
        <f t="shared" si="117"/>
        <v/>
      </c>
      <c r="CA25" s="37" t="str">
        <f t="shared" si="118"/>
        <v/>
      </c>
      <c r="CB25" s="37" t="str">
        <f t="shared" si="119"/>
        <v/>
      </c>
      <c r="CC25" s="37" t="str">
        <f t="shared" si="120"/>
        <v/>
      </c>
      <c r="CD25" s="37" t="str">
        <f t="shared" si="121"/>
        <v/>
      </c>
      <c r="CE25" s="37" t="str">
        <f t="shared" si="122"/>
        <v/>
      </c>
      <c r="CF25" s="37" t="str">
        <f t="shared" si="123"/>
        <v/>
      </c>
      <c r="CG25" s="37" t="str">
        <f t="shared" si="124"/>
        <v/>
      </c>
      <c r="CH25" s="37" t="str">
        <f t="shared" si="125"/>
        <v/>
      </c>
      <c r="CI25" s="37" t="str">
        <f t="shared" si="126"/>
        <v/>
      </c>
      <c r="CJ25" s="37" t="str">
        <f t="shared" si="127"/>
        <v/>
      </c>
      <c r="CK25" s="37" t="str">
        <f t="shared" si="128"/>
        <v/>
      </c>
      <c r="CL25" s="37" t="str">
        <f t="shared" si="129"/>
        <v/>
      </c>
      <c r="CM25" s="37" t="str">
        <f t="shared" si="130"/>
        <v/>
      </c>
      <c r="CN25" s="37" t="str">
        <f t="shared" si="131"/>
        <v/>
      </c>
      <c r="CO25" s="37" t="str">
        <f t="shared" si="132"/>
        <v/>
      </c>
      <c r="CP25" s="37" t="str">
        <f t="shared" si="133"/>
        <v/>
      </c>
      <c r="CQ25" s="37" t="str">
        <f t="shared" si="134"/>
        <v/>
      </c>
      <c r="CR25" s="37" t="str">
        <f t="shared" si="135"/>
        <v/>
      </c>
      <c r="CS25" s="37" t="str">
        <f t="shared" si="136"/>
        <v/>
      </c>
      <c r="CT25" s="37" t="str">
        <f t="shared" si="137"/>
        <v/>
      </c>
      <c r="CU25" s="37" t="str">
        <f t="shared" si="138"/>
        <v/>
      </c>
      <c r="CV25" s="37" t="str">
        <f t="shared" si="139"/>
        <v/>
      </c>
      <c r="CW25" s="37" t="str">
        <f t="shared" si="140"/>
        <v/>
      </c>
      <c r="CX25" s="37" t="str">
        <f t="shared" si="141"/>
        <v/>
      </c>
      <c r="CY25" s="37" t="str">
        <f t="shared" si="142"/>
        <v/>
      </c>
      <c r="CZ25" s="37" t="str">
        <f t="shared" si="143"/>
        <v/>
      </c>
      <c r="DA25" s="37" t="str">
        <f t="shared" si="144"/>
        <v/>
      </c>
      <c r="DB25" s="37" t="str">
        <f t="shared" si="145"/>
        <v/>
      </c>
      <c r="DC25" s="37" t="str">
        <f t="shared" si="146"/>
        <v/>
      </c>
      <c r="DD25" s="37" t="str">
        <f t="shared" si="147"/>
        <v/>
      </c>
      <c r="DE25" s="37" t="str">
        <f t="shared" si="148"/>
        <v/>
      </c>
      <c r="DF25" s="37" t="str">
        <f t="shared" si="149"/>
        <v/>
      </c>
      <c r="DG25" s="37" t="str">
        <f t="shared" si="150"/>
        <v/>
      </c>
      <c r="DH25" s="37" t="str">
        <f t="shared" si="151"/>
        <v/>
      </c>
      <c r="DI25" s="37" t="str">
        <f t="shared" si="152"/>
        <v/>
      </c>
      <c r="DJ25" s="37" t="str">
        <f t="shared" si="153"/>
        <v/>
      </c>
      <c r="DK25" s="37" t="str">
        <f t="shared" si="154"/>
        <v/>
      </c>
      <c r="DL25" s="37" t="str">
        <f t="shared" si="155"/>
        <v/>
      </c>
      <c r="DM25" s="37" t="str">
        <f t="shared" si="156"/>
        <v/>
      </c>
      <c r="DN25" s="37" t="str">
        <f t="shared" si="157"/>
        <v/>
      </c>
      <c r="DO25" s="37" t="str">
        <f t="shared" si="158"/>
        <v/>
      </c>
      <c r="DP25" s="37" t="str">
        <f t="shared" si="159"/>
        <v/>
      </c>
      <c r="DQ25" s="37" t="str">
        <f t="shared" si="160"/>
        <v/>
      </c>
      <c r="DR25" s="37" t="str">
        <f t="shared" si="161"/>
        <v/>
      </c>
      <c r="DS25" s="37" t="str">
        <f t="shared" si="162"/>
        <v/>
      </c>
      <c r="DT25" s="37" t="str">
        <f t="shared" si="163"/>
        <v/>
      </c>
      <c r="DU25" s="38" t="str">
        <f t="shared" si="164"/>
        <v/>
      </c>
      <c r="DW25" s="12" t="str">
        <f t="shared" si="165"/>
        <v/>
      </c>
      <c r="DX25" s="123" t="str">
        <f t="shared" si="166"/>
        <v/>
      </c>
      <c r="DY25" s="12" t="str">
        <f t="shared" si="167"/>
        <v/>
      </c>
      <c r="EA25" s="36" t="str">
        <f t="shared" si="168"/>
        <v/>
      </c>
      <c r="EB25" s="37" t="str">
        <f t="shared" si="169"/>
        <v/>
      </c>
      <c r="EC25" s="37" t="str">
        <f t="shared" si="170"/>
        <v/>
      </c>
      <c r="ED25" s="37" t="str">
        <f t="shared" si="171"/>
        <v/>
      </c>
      <c r="EE25" s="37" t="str">
        <f t="shared" si="172"/>
        <v/>
      </c>
      <c r="EF25" s="37" t="str">
        <f t="shared" si="173"/>
        <v/>
      </c>
      <c r="EG25" s="37" t="str">
        <f t="shared" si="174"/>
        <v/>
      </c>
      <c r="EH25" s="37" t="str">
        <f t="shared" si="175"/>
        <v/>
      </c>
      <c r="EI25" s="37" t="str">
        <f t="shared" si="176"/>
        <v/>
      </c>
      <c r="EJ25" s="37" t="str">
        <f t="shared" si="177"/>
        <v/>
      </c>
      <c r="EK25" s="37" t="str">
        <f t="shared" si="178"/>
        <v/>
      </c>
      <c r="EL25" s="37" t="str">
        <f t="shared" si="179"/>
        <v/>
      </c>
      <c r="EM25" s="37" t="str">
        <f t="shared" si="180"/>
        <v/>
      </c>
      <c r="EN25" s="37" t="str">
        <f t="shared" si="181"/>
        <v/>
      </c>
      <c r="EO25" s="37" t="str">
        <f t="shared" si="182"/>
        <v/>
      </c>
      <c r="EP25" s="37" t="str">
        <f t="shared" si="183"/>
        <v/>
      </c>
      <c r="EQ25" s="37" t="str">
        <f t="shared" si="184"/>
        <v/>
      </c>
      <c r="ER25" s="37" t="str">
        <f t="shared" si="185"/>
        <v/>
      </c>
      <c r="ES25" s="37" t="str">
        <f t="shared" si="186"/>
        <v/>
      </c>
      <c r="ET25" s="37" t="str">
        <f t="shared" si="187"/>
        <v/>
      </c>
      <c r="EU25" s="37" t="str">
        <f t="shared" si="188"/>
        <v/>
      </c>
      <c r="EV25" s="37" t="str">
        <f t="shared" si="189"/>
        <v/>
      </c>
      <c r="EW25" s="37" t="str">
        <f t="shared" si="190"/>
        <v/>
      </c>
      <c r="EX25" s="37" t="str">
        <f t="shared" si="191"/>
        <v/>
      </c>
      <c r="EY25" s="37" t="str">
        <f t="shared" si="192"/>
        <v/>
      </c>
      <c r="EZ25" s="37" t="str">
        <f t="shared" si="193"/>
        <v/>
      </c>
      <c r="FA25" s="37" t="str">
        <f t="shared" si="194"/>
        <v/>
      </c>
      <c r="FB25" s="37" t="str">
        <f t="shared" si="195"/>
        <v/>
      </c>
      <c r="FC25" s="37" t="str">
        <f t="shared" si="196"/>
        <v/>
      </c>
      <c r="FD25" s="37" t="str">
        <f t="shared" si="197"/>
        <v/>
      </c>
      <c r="FE25" s="37" t="str">
        <f t="shared" si="198"/>
        <v/>
      </c>
      <c r="FF25" s="37" t="str">
        <f t="shared" si="199"/>
        <v/>
      </c>
      <c r="FG25" s="37" t="str">
        <f t="shared" si="200"/>
        <v/>
      </c>
      <c r="FH25" s="37" t="str">
        <f t="shared" si="201"/>
        <v/>
      </c>
      <c r="FI25" s="37" t="str">
        <f t="shared" si="202"/>
        <v/>
      </c>
      <c r="FJ25" s="37" t="str">
        <f t="shared" si="203"/>
        <v/>
      </c>
      <c r="FK25" s="37" t="str">
        <f t="shared" si="204"/>
        <v/>
      </c>
      <c r="FL25" s="37" t="str">
        <f t="shared" si="205"/>
        <v/>
      </c>
      <c r="FM25" s="37" t="str">
        <f t="shared" si="206"/>
        <v/>
      </c>
      <c r="FN25" s="37" t="str">
        <f t="shared" si="207"/>
        <v/>
      </c>
      <c r="FO25" s="37" t="str">
        <f t="shared" si="208"/>
        <v/>
      </c>
      <c r="FP25" s="37" t="str">
        <f t="shared" si="209"/>
        <v/>
      </c>
      <c r="FQ25" s="37" t="str">
        <f t="shared" si="210"/>
        <v/>
      </c>
      <c r="FR25" s="37" t="str">
        <f t="shared" si="211"/>
        <v/>
      </c>
      <c r="FS25" s="37" t="str">
        <f t="shared" si="212"/>
        <v/>
      </c>
      <c r="FT25" s="37" t="str">
        <f t="shared" si="213"/>
        <v/>
      </c>
      <c r="FU25" s="37" t="str">
        <f t="shared" si="214"/>
        <v/>
      </c>
      <c r="FV25" s="37" t="str">
        <f t="shared" si="215"/>
        <v/>
      </c>
      <c r="FW25" s="37" t="str">
        <f t="shared" si="216"/>
        <v/>
      </c>
      <c r="FX25" s="37" t="str">
        <f t="shared" si="217"/>
        <v/>
      </c>
      <c r="FY25" s="37" t="str">
        <f t="shared" si="218"/>
        <v/>
      </c>
      <c r="FZ25" s="37" t="str">
        <f t="shared" si="219"/>
        <v/>
      </c>
      <c r="GA25" s="37" t="str">
        <f t="shared" si="220"/>
        <v/>
      </c>
      <c r="GB25" s="38" t="str">
        <f t="shared" si="221"/>
        <v/>
      </c>
      <c r="GD25" s="103" t="str">
        <f t="shared" ca="1" si="222"/>
        <v/>
      </c>
      <c r="GE25" s="104" t="str">
        <f t="shared" ca="1" si="223"/>
        <v/>
      </c>
      <c r="GF25" s="104" t="str">
        <f t="shared" ca="1" si="224"/>
        <v/>
      </c>
      <c r="GG25" s="104" t="str">
        <f t="shared" ca="1" si="225"/>
        <v/>
      </c>
      <c r="GH25" s="104" t="str">
        <f t="shared" ca="1" si="226"/>
        <v/>
      </c>
      <c r="GI25" s="104" t="str">
        <f t="shared" ca="1" si="227"/>
        <v/>
      </c>
      <c r="GJ25" s="104" t="str">
        <f t="shared" ca="1" si="228"/>
        <v/>
      </c>
      <c r="GK25" s="104" t="str">
        <f t="shared" ca="1" si="229"/>
        <v/>
      </c>
      <c r="GL25" s="104" t="str">
        <f t="shared" ca="1" si="230"/>
        <v/>
      </c>
      <c r="GM25" s="104" t="str">
        <f t="shared" ca="1" si="231"/>
        <v/>
      </c>
      <c r="GN25" s="104" t="str">
        <f t="shared" ca="1" si="232"/>
        <v/>
      </c>
      <c r="GO25" s="104" t="str">
        <f t="shared" ca="1" si="233"/>
        <v/>
      </c>
      <c r="GP25" s="104" t="str">
        <f t="shared" ca="1" si="234"/>
        <v/>
      </c>
      <c r="GQ25" s="104" t="str">
        <f t="shared" ca="1" si="235"/>
        <v/>
      </c>
      <c r="GR25" s="104" t="str">
        <f t="shared" ca="1" si="236"/>
        <v/>
      </c>
      <c r="GS25" s="104" t="str">
        <f t="shared" ca="1" si="237"/>
        <v/>
      </c>
      <c r="GT25" s="104" t="str">
        <f t="shared" ca="1" si="238"/>
        <v/>
      </c>
      <c r="GU25" s="104" t="str">
        <f t="shared" ca="1" si="239"/>
        <v/>
      </c>
      <c r="GV25" s="104" t="str">
        <f t="shared" ca="1" si="240"/>
        <v/>
      </c>
      <c r="GW25" s="104" t="str">
        <f t="shared" ca="1" si="241"/>
        <v/>
      </c>
      <c r="GX25" s="104" t="str">
        <f t="shared" ca="1" si="242"/>
        <v/>
      </c>
      <c r="GY25" s="104" t="str">
        <f t="shared" ca="1" si="243"/>
        <v/>
      </c>
      <c r="GZ25" s="104" t="str">
        <f t="shared" ca="1" si="244"/>
        <v/>
      </c>
      <c r="HA25" s="104" t="str">
        <f t="shared" ca="1" si="245"/>
        <v/>
      </c>
      <c r="HB25" s="104" t="str">
        <f t="shared" ca="1" si="246"/>
        <v/>
      </c>
      <c r="HC25" s="104" t="str">
        <f t="shared" ca="1" si="247"/>
        <v/>
      </c>
      <c r="HD25" s="104" t="str">
        <f t="shared" ca="1" si="248"/>
        <v/>
      </c>
      <c r="HE25" s="104" t="str">
        <f t="shared" ca="1" si="249"/>
        <v/>
      </c>
      <c r="HF25" s="104" t="str">
        <f t="shared" ca="1" si="250"/>
        <v/>
      </c>
      <c r="HG25" s="104" t="str">
        <f t="shared" ca="1" si="251"/>
        <v/>
      </c>
      <c r="HH25" s="104" t="str">
        <f t="shared" ca="1" si="252"/>
        <v/>
      </c>
      <c r="HI25" s="104" t="str">
        <f t="shared" ca="1" si="253"/>
        <v/>
      </c>
      <c r="HJ25" s="104" t="str">
        <f t="shared" ca="1" si="254"/>
        <v/>
      </c>
      <c r="HK25" s="104" t="str">
        <f t="shared" ca="1" si="255"/>
        <v/>
      </c>
      <c r="HL25" s="104" t="str">
        <f t="shared" ca="1" si="256"/>
        <v/>
      </c>
      <c r="HM25" s="104" t="str">
        <f t="shared" ca="1" si="257"/>
        <v/>
      </c>
      <c r="HN25" s="104" t="str">
        <f t="shared" ca="1" si="258"/>
        <v/>
      </c>
      <c r="HO25" s="104" t="str">
        <f t="shared" ca="1" si="259"/>
        <v/>
      </c>
      <c r="HP25" s="104" t="str">
        <f t="shared" ca="1" si="260"/>
        <v/>
      </c>
      <c r="HQ25" s="104" t="str">
        <f t="shared" ca="1" si="261"/>
        <v/>
      </c>
      <c r="HR25" s="104" t="str">
        <f t="shared" ca="1" si="262"/>
        <v/>
      </c>
      <c r="HS25" s="104" t="str">
        <f t="shared" ca="1" si="263"/>
        <v/>
      </c>
      <c r="HT25" s="104" t="str">
        <f t="shared" ca="1" si="264"/>
        <v/>
      </c>
      <c r="HU25" s="104" t="str">
        <f t="shared" ca="1" si="265"/>
        <v/>
      </c>
      <c r="HV25" s="104" t="str">
        <f t="shared" ca="1" si="266"/>
        <v/>
      </c>
      <c r="HW25" s="104" t="str">
        <f t="shared" ca="1" si="267"/>
        <v/>
      </c>
      <c r="HX25" s="104" t="str">
        <f t="shared" ca="1" si="268"/>
        <v/>
      </c>
      <c r="HY25" s="104" t="str">
        <f t="shared" ca="1" si="269"/>
        <v/>
      </c>
      <c r="HZ25" s="104" t="str">
        <f t="shared" ca="1" si="270"/>
        <v/>
      </c>
      <c r="IA25" s="104" t="str">
        <f t="shared" ca="1" si="271"/>
        <v/>
      </c>
      <c r="IB25" s="104" t="str">
        <f t="shared" ca="1" si="272"/>
        <v/>
      </c>
      <c r="IC25" s="104" t="str">
        <f t="shared" ca="1" si="273"/>
        <v/>
      </c>
      <c r="ID25" s="104" t="str">
        <f t="shared" ca="1" si="274"/>
        <v/>
      </c>
      <c r="IE25" s="105" t="str">
        <f t="shared" ca="1" si="275"/>
        <v/>
      </c>
      <c r="IG25" s="103" t="str">
        <f t="shared" si="276"/>
        <v/>
      </c>
      <c r="IH25" s="104" t="str">
        <f t="shared" si="47"/>
        <v/>
      </c>
      <c r="II25" s="104" t="str">
        <f t="shared" si="47"/>
        <v/>
      </c>
      <c r="IJ25" s="104" t="str">
        <f t="shared" si="47"/>
        <v/>
      </c>
      <c r="IK25" s="104" t="str">
        <f t="shared" si="47"/>
        <v/>
      </c>
      <c r="IL25" s="104" t="str">
        <f t="shared" si="47"/>
        <v/>
      </c>
      <c r="IM25" s="104" t="str">
        <f t="shared" si="47"/>
        <v/>
      </c>
      <c r="IN25" s="104" t="str">
        <f t="shared" si="47"/>
        <v/>
      </c>
      <c r="IO25" s="104" t="str">
        <f t="shared" si="47"/>
        <v/>
      </c>
      <c r="IP25" s="104" t="str">
        <f t="shared" si="47"/>
        <v/>
      </c>
      <c r="IQ25" s="104" t="str">
        <f t="shared" si="47"/>
        <v/>
      </c>
      <c r="IR25" s="105" t="str">
        <f t="shared" si="47"/>
        <v/>
      </c>
      <c r="IT25" s="103" t="str">
        <f t="shared" si="277"/>
        <v/>
      </c>
      <c r="IU25" s="104" t="str">
        <f t="shared" si="278"/>
        <v/>
      </c>
      <c r="IV25" s="104" t="str">
        <f t="shared" si="279"/>
        <v/>
      </c>
      <c r="IW25" s="104" t="str">
        <f t="shared" si="280"/>
        <v/>
      </c>
      <c r="IX25" s="104" t="str">
        <f t="shared" si="281"/>
        <v/>
      </c>
      <c r="IY25" s="104" t="str">
        <f t="shared" si="282"/>
        <v/>
      </c>
      <c r="IZ25" s="104" t="str">
        <f t="shared" si="283"/>
        <v/>
      </c>
      <c r="JA25" s="104" t="str">
        <f t="shared" si="284"/>
        <v/>
      </c>
      <c r="JB25" s="104" t="str">
        <f t="shared" si="285"/>
        <v/>
      </c>
      <c r="JC25" s="104" t="str">
        <f t="shared" si="286"/>
        <v/>
      </c>
      <c r="JD25" s="104" t="str">
        <f t="shared" si="287"/>
        <v/>
      </c>
      <c r="JE25" s="105" t="str">
        <f t="shared" si="288"/>
        <v/>
      </c>
      <c r="JG25" s="36" t="str">
        <f t="shared" ca="1" si="289"/>
        <v/>
      </c>
      <c r="JH25" s="37" t="str">
        <f t="shared" ca="1" si="290"/>
        <v/>
      </c>
      <c r="JI25" s="37" t="str">
        <f t="shared" ca="1" si="291"/>
        <v/>
      </c>
      <c r="JJ25" s="37" t="str">
        <f t="shared" ca="1" si="292"/>
        <v/>
      </c>
      <c r="JK25" s="37" t="str">
        <f t="shared" ca="1" si="293"/>
        <v/>
      </c>
      <c r="JL25" s="37" t="str">
        <f t="shared" ca="1" si="294"/>
        <v/>
      </c>
      <c r="JM25" s="37" t="str">
        <f t="shared" ca="1" si="295"/>
        <v/>
      </c>
      <c r="JN25" s="37" t="str">
        <f t="shared" ca="1" si="296"/>
        <v/>
      </c>
      <c r="JO25" s="37" t="str">
        <f t="shared" ca="1" si="297"/>
        <v/>
      </c>
      <c r="JP25" s="37" t="str">
        <f t="shared" ca="1" si="298"/>
        <v/>
      </c>
      <c r="JQ25" s="37" t="str">
        <f t="shared" ca="1" si="299"/>
        <v/>
      </c>
      <c r="JR25" s="38" t="str">
        <f t="shared" ca="1" si="300"/>
        <v/>
      </c>
      <c r="JT25" s="36" t="str">
        <f ca="1">IF(JG25="", "", IF(JG25&gt;='Intro &amp; Setup'!$S$96, $BR$4, $BR$5))</f>
        <v/>
      </c>
      <c r="JU25" s="37" t="str">
        <f ca="1">IF(JH25="", "", IF(JH25&gt;='Intro &amp; Setup'!$S$96, $BR$4, $BR$5))</f>
        <v/>
      </c>
      <c r="JV25" s="37" t="str">
        <f ca="1">IF(JI25="", "", IF(JI25&gt;='Intro &amp; Setup'!$S$96, $BR$4, $BR$5))</f>
        <v/>
      </c>
      <c r="JW25" s="37" t="str">
        <f ca="1">IF(JJ25="", "", IF(JJ25&gt;='Intro &amp; Setup'!$S$96, $BR$4, $BR$5))</f>
        <v/>
      </c>
      <c r="JX25" s="37" t="str">
        <f ca="1">IF(JK25="", "", IF(JK25&gt;='Intro &amp; Setup'!$S$96, $BR$4, $BR$5))</f>
        <v/>
      </c>
      <c r="JY25" s="37" t="str">
        <f ca="1">IF(JL25="", "", IF(JL25&gt;='Intro &amp; Setup'!$S$96, $BR$4, $BR$5))</f>
        <v/>
      </c>
      <c r="JZ25" s="37" t="str">
        <f ca="1">IF(JM25="", "", IF(JM25&gt;='Intro &amp; Setup'!$S$96, $BR$4, $BR$5))</f>
        <v/>
      </c>
      <c r="KA25" s="37" t="str">
        <f ca="1">IF(JN25="", "", IF(JN25&gt;='Intro &amp; Setup'!$S$96, $BR$4, $BR$5))</f>
        <v/>
      </c>
      <c r="KB25" s="37" t="str">
        <f ca="1">IF(JO25="", "", IF(JO25&gt;='Intro &amp; Setup'!$S$96, $BR$4, $BR$5))</f>
        <v/>
      </c>
      <c r="KC25" s="37" t="str">
        <f ca="1">IF(JP25="", "", IF(JP25&gt;='Intro &amp; Setup'!$S$96, $BR$4, $BR$5))</f>
        <v/>
      </c>
      <c r="KD25" s="37" t="str">
        <f ca="1">IF(JQ25="", "", IF(JQ25&gt;='Intro &amp; Setup'!$S$96, $BR$4, $BR$5))</f>
        <v/>
      </c>
      <c r="KE25" s="38" t="str">
        <f ca="1">IF(JR25="", "", IF(JR25&gt;='Intro &amp; Setup'!$S$96, $BR$4, $BR$5))</f>
        <v/>
      </c>
      <c r="KG25" s="36">
        <f t="shared" si="301"/>
        <v>0</v>
      </c>
      <c r="KH25" s="37">
        <f t="shared" si="50"/>
        <v>0</v>
      </c>
      <c r="KI25" s="37">
        <f t="shared" si="50"/>
        <v>0</v>
      </c>
      <c r="KJ25" s="37">
        <f t="shared" si="50"/>
        <v>0</v>
      </c>
      <c r="KK25" s="37">
        <f t="shared" si="50"/>
        <v>0</v>
      </c>
      <c r="KL25" s="37">
        <f t="shared" si="50"/>
        <v>0</v>
      </c>
      <c r="KM25" s="37">
        <f t="shared" si="50"/>
        <v>0</v>
      </c>
      <c r="KN25" s="37">
        <f t="shared" si="50"/>
        <v>0</v>
      </c>
      <c r="KO25" s="37">
        <f t="shared" si="50"/>
        <v>0</v>
      </c>
      <c r="KP25" s="37">
        <f t="shared" si="50"/>
        <v>0</v>
      </c>
      <c r="KQ25" s="37">
        <f t="shared" si="50"/>
        <v>0</v>
      </c>
      <c r="KR25" s="38">
        <f t="shared" si="50"/>
        <v>0</v>
      </c>
      <c r="KT25" s="36" t="str">
        <f t="shared" si="302"/>
        <v/>
      </c>
      <c r="KU25" s="37" t="str">
        <f t="shared" si="303"/>
        <v/>
      </c>
      <c r="KV25" s="37" t="str">
        <f t="shared" si="304"/>
        <v/>
      </c>
      <c r="KW25" s="37" t="str">
        <f t="shared" si="305"/>
        <v/>
      </c>
      <c r="KX25" s="37" t="str">
        <f t="shared" si="306"/>
        <v/>
      </c>
      <c r="KY25" s="37" t="str">
        <f t="shared" si="307"/>
        <v/>
      </c>
      <c r="KZ25" s="37" t="str">
        <f t="shared" si="308"/>
        <v/>
      </c>
      <c r="LA25" s="37" t="str">
        <f t="shared" si="309"/>
        <v/>
      </c>
      <c r="LB25" s="37" t="str">
        <f t="shared" si="310"/>
        <v/>
      </c>
      <c r="LC25" s="37" t="str">
        <f t="shared" si="311"/>
        <v/>
      </c>
      <c r="LD25" s="37" t="str">
        <f t="shared" si="312"/>
        <v/>
      </c>
      <c r="LE25" s="38" t="str">
        <f t="shared" si="313"/>
        <v/>
      </c>
      <c r="LG25" s="116" t="str">
        <f t="shared" si="52"/>
        <v/>
      </c>
      <c r="LH25" s="117" t="str">
        <f t="shared" si="53"/>
        <v/>
      </c>
      <c r="LI25" s="117" t="str">
        <f t="shared" si="54"/>
        <v/>
      </c>
      <c r="LJ25" s="117" t="str">
        <f t="shared" si="55"/>
        <v/>
      </c>
      <c r="LK25" s="117" t="str">
        <f t="shared" si="56"/>
        <v/>
      </c>
      <c r="LL25" s="117" t="str">
        <f t="shared" si="57"/>
        <v/>
      </c>
      <c r="LM25" s="117" t="str">
        <f t="shared" si="58"/>
        <v/>
      </c>
      <c r="LN25" s="117" t="str">
        <f t="shared" si="59"/>
        <v/>
      </c>
      <c r="LO25" s="117" t="str">
        <f t="shared" si="60"/>
        <v/>
      </c>
      <c r="LP25" s="117" t="str">
        <f t="shared" si="61"/>
        <v/>
      </c>
      <c r="LQ25" s="117" t="str">
        <f t="shared" si="62"/>
        <v/>
      </c>
      <c r="LR25" s="117" t="str">
        <f t="shared" si="63"/>
        <v/>
      </c>
      <c r="LS25" s="117" t="str">
        <f t="shared" si="64"/>
        <v/>
      </c>
      <c r="LT25" s="117" t="str">
        <f t="shared" si="65"/>
        <v/>
      </c>
      <c r="LU25" s="117" t="str">
        <f t="shared" si="66"/>
        <v/>
      </c>
      <c r="LV25" s="117" t="str">
        <f t="shared" si="67"/>
        <v/>
      </c>
      <c r="LW25" s="117" t="str">
        <f t="shared" si="68"/>
        <v/>
      </c>
      <c r="LX25" s="117" t="str">
        <f t="shared" si="69"/>
        <v/>
      </c>
      <c r="LY25" s="117" t="str">
        <f t="shared" si="70"/>
        <v/>
      </c>
      <c r="LZ25" s="117" t="str">
        <f t="shared" si="71"/>
        <v/>
      </c>
      <c r="MA25" s="117" t="str">
        <f t="shared" si="72"/>
        <v/>
      </c>
      <c r="MB25" s="117" t="str">
        <f t="shared" si="73"/>
        <v/>
      </c>
      <c r="MC25" s="117" t="str">
        <f t="shared" si="74"/>
        <v/>
      </c>
      <c r="MD25" s="117" t="str">
        <f t="shared" si="75"/>
        <v/>
      </c>
      <c r="ME25" s="117" t="str">
        <f t="shared" si="76"/>
        <v/>
      </c>
      <c r="MF25" s="117" t="str">
        <f t="shared" si="77"/>
        <v/>
      </c>
      <c r="MG25" s="117" t="str">
        <f t="shared" si="78"/>
        <v/>
      </c>
      <c r="MH25" s="117" t="str">
        <f t="shared" si="79"/>
        <v/>
      </c>
      <c r="MI25" s="117" t="str">
        <f t="shared" si="80"/>
        <v/>
      </c>
      <c r="MJ25" s="117" t="str">
        <f t="shared" si="81"/>
        <v/>
      </c>
      <c r="MK25" s="117" t="str">
        <f t="shared" si="82"/>
        <v/>
      </c>
      <c r="ML25" s="117" t="str">
        <f t="shared" si="83"/>
        <v/>
      </c>
      <c r="MM25" s="117" t="str">
        <f t="shared" si="84"/>
        <v/>
      </c>
      <c r="MN25" s="117" t="str">
        <f t="shared" si="85"/>
        <v/>
      </c>
      <c r="MO25" s="117" t="str">
        <f t="shared" si="86"/>
        <v/>
      </c>
      <c r="MP25" s="117" t="str">
        <f t="shared" si="87"/>
        <v/>
      </c>
      <c r="MQ25" s="117" t="str">
        <f t="shared" si="88"/>
        <v/>
      </c>
      <c r="MR25" s="117" t="str">
        <f t="shared" si="89"/>
        <v/>
      </c>
      <c r="MS25" s="117" t="str">
        <f t="shared" si="90"/>
        <v/>
      </c>
      <c r="MT25" s="117" t="str">
        <f t="shared" si="91"/>
        <v/>
      </c>
      <c r="MU25" s="117" t="str">
        <f t="shared" si="92"/>
        <v/>
      </c>
      <c r="MV25" s="117" t="str">
        <f t="shared" si="93"/>
        <v/>
      </c>
      <c r="MW25" s="117" t="str">
        <f t="shared" si="94"/>
        <v/>
      </c>
      <c r="MX25" s="117" t="str">
        <f t="shared" si="95"/>
        <v/>
      </c>
      <c r="MY25" s="117" t="str">
        <f t="shared" si="96"/>
        <v/>
      </c>
      <c r="MZ25" s="117" t="str">
        <f t="shared" si="97"/>
        <v/>
      </c>
      <c r="NA25" s="117" t="str">
        <f t="shared" si="98"/>
        <v/>
      </c>
      <c r="NB25" s="117" t="str">
        <f t="shared" si="99"/>
        <v/>
      </c>
      <c r="NC25" s="117" t="str">
        <f t="shared" si="100"/>
        <v/>
      </c>
      <c r="ND25" s="117" t="str">
        <f t="shared" si="101"/>
        <v/>
      </c>
      <c r="NE25" s="117" t="str">
        <f t="shared" si="102"/>
        <v/>
      </c>
      <c r="NF25" s="117" t="str">
        <f t="shared" si="103"/>
        <v/>
      </c>
      <c r="NG25" s="117" t="str">
        <f t="shared" si="104"/>
        <v/>
      </c>
      <c r="NH25" s="118" t="str">
        <f t="shared" si="105"/>
        <v/>
      </c>
      <c r="NJ25" s="12" t="str">
        <f t="shared" si="314"/>
        <v/>
      </c>
      <c r="NK25" s="108" t="str">
        <f t="shared" si="315"/>
        <v/>
      </c>
      <c r="NM25" s="141" t="str">
        <f>IF(NJ25="", "", COUNTIF(NJ$11:NJ$260, "&gt;"&amp;NJ25)+1+COUNTIF(NJ$11:NJ25, NJ25)-1)</f>
        <v/>
      </c>
      <c r="NN25" s="143" t="str">
        <f>IF(NK25="", "", COUNTIF(NK$11:NK$260, "&gt;"&amp;NK25)+1+COUNTIF(NK$11:NK25, NK25)-1)</f>
        <v/>
      </c>
      <c r="NO25" s="142" t="str">
        <f>IF(NJ25="", "", COUNTIF(NJ$11:NJ$260, "&lt;"&amp;NJ25)+1+COUNTIF(NJ$11:NJ25, NJ25)-1)</f>
        <v/>
      </c>
      <c r="NP25" s="143" t="str">
        <f>IF(NK25="", "", COUNTIF(NK$11:NK$260, "&lt;"&amp;NK25)+1+COUNTIF(NK$11:NK25, NK25)-1)</f>
        <v/>
      </c>
      <c r="NR25" s="116" t="str">
        <f t="shared" si="316"/>
        <v/>
      </c>
      <c r="NS25" s="117" t="str">
        <f t="shared" si="317"/>
        <v/>
      </c>
      <c r="NT25" s="117" t="str">
        <f t="shared" si="318"/>
        <v/>
      </c>
      <c r="NU25" s="117" t="str">
        <f t="shared" si="319"/>
        <v/>
      </c>
      <c r="NV25" s="117" t="str">
        <f t="shared" si="320"/>
        <v/>
      </c>
      <c r="NW25" s="117" t="str">
        <f t="shared" si="321"/>
        <v/>
      </c>
      <c r="NX25" s="117" t="str">
        <f t="shared" si="322"/>
        <v/>
      </c>
      <c r="NY25" s="117" t="str">
        <f t="shared" si="323"/>
        <v/>
      </c>
      <c r="NZ25" s="117" t="str">
        <f t="shared" si="324"/>
        <v/>
      </c>
      <c r="OA25" s="117" t="str">
        <f t="shared" si="325"/>
        <v/>
      </c>
      <c r="OB25" s="117" t="str">
        <f t="shared" si="326"/>
        <v/>
      </c>
      <c r="OC25" s="117" t="str">
        <f t="shared" si="327"/>
        <v/>
      </c>
      <c r="OD25" s="117" t="str">
        <f t="shared" si="328"/>
        <v/>
      </c>
      <c r="OE25" s="117" t="str">
        <f t="shared" si="329"/>
        <v/>
      </c>
      <c r="OF25" s="117" t="str">
        <f t="shared" si="330"/>
        <v/>
      </c>
      <c r="OG25" s="117" t="str">
        <f t="shared" si="331"/>
        <v/>
      </c>
      <c r="OH25" s="117" t="str">
        <f t="shared" si="332"/>
        <v/>
      </c>
      <c r="OI25" s="117" t="str">
        <f t="shared" si="333"/>
        <v/>
      </c>
      <c r="OJ25" s="117" t="str">
        <f t="shared" si="334"/>
        <v/>
      </c>
      <c r="OK25" s="117" t="str">
        <f t="shared" si="335"/>
        <v/>
      </c>
      <c r="OL25" s="117" t="str">
        <f t="shared" si="336"/>
        <v/>
      </c>
      <c r="OM25" s="117" t="str">
        <f t="shared" si="337"/>
        <v/>
      </c>
      <c r="ON25" s="117" t="str">
        <f t="shared" si="338"/>
        <v/>
      </c>
      <c r="OO25" s="117" t="str">
        <f t="shared" si="339"/>
        <v/>
      </c>
      <c r="OP25" s="117" t="str">
        <f t="shared" si="340"/>
        <v/>
      </c>
      <c r="OQ25" s="117" t="str">
        <f t="shared" si="341"/>
        <v/>
      </c>
      <c r="OR25" s="117" t="str">
        <f t="shared" si="342"/>
        <v/>
      </c>
      <c r="OS25" s="117" t="str">
        <f t="shared" si="343"/>
        <v/>
      </c>
      <c r="OT25" s="117" t="str">
        <f t="shared" si="344"/>
        <v/>
      </c>
      <c r="OU25" s="117" t="str">
        <f t="shared" si="345"/>
        <v/>
      </c>
      <c r="OV25" s="117" t="str">
        <f t="shared" si="346"/>
        <v/>
      </c>
      <c r="OW25" s="117" t="str">
        <f t="shared" si="347"/>
        <v/>
      </c>
      <c r="OX25" s="117" t="str">
        <f t="shared" si="348"/>
        <v/>
      </c>
      <c r="OY25" s="117" t="str">
        <f t="shared" si="349"/>
        <v/>
      </c>
      <c r="OZ25" s="117" t="str">
        <f t="shared" si="350"/>
        <v/>
      </c>
      <c r="PA25" s="117" t="str">
        <f t="shared" si="351"/>
        <v/>
      </c>
      <c r="PB25" s="117" t="str">
        <f t="shared" si="352"/>
        <v/>
      </c>
      <c r="PC25" s="117" t="str">
        <f t="shared" si="353"/>
        <v/>
      </c>
      <c r="PD25" s="117" t="str">
        <f t="shared" si="354"/>
        <v/>
      </c>
      <c r="PE25" s="117" t="str">
        <f t="shared" si="355"/>
        <v/>
      </c>
      <c r="PF25" s="117" t="str">
        <f t="shared" si="356"/>
        <v/>
      </c>
      <c r="PG25" s="117" t="str">
        <f t="shared" si="357"/>
        <v/>
      </c>
      <c r="PH25" s="117" t="str">
        <f t="shared" si="358"/>
        <v/>
      </c>
      <c r="PI25" s="117" t="str">
        <f t="shared" si="359"/>
        <v/>
      </c>
      <c r="PJ25" s="117" t="str">
        <f t="shared" si="360"/>
        <v/>
      </c>
      <c r="PK25" s="117" t="str">
        <f t="shared" si="361"/>
        <v/>
      </c>
      <c r="PL25" s="117" t="str">
        <f t="shared" si="362"/>
        <v/>
      </c>
      <c r="PM25" s="117" t="str">
        <f t="shared" si="363"/>
        <v/>
      </c>
      <c r="PN25" s="117" t="str">
        <f t="shared" si="364"/>
        <v/>
      </c>
      <c r="PO25" s="117" t="str">
        <f t="shared" si="365"/>
        <v/>
      </c>
      <c r="PP25" s="117" t="str">
        <f t="shared" si="366"/>
        <v/>
      </c>
      <c r="PQ25" s="117" t="str">
        <f t="shared" si="367"/>
        <v/>
      </c>
      <c r="PR25" s="117" t="str">
        <f t="shared" si="368"/>
        <v/>
      </c>
      <c r="PS25" s="118" t="str">
        <f t="shared" si="369"/>
        <v/>
      </c>
      <c r="PU25" s="180" t="str">
        <f t="shared" si="370"/>
        <v/>
      </c>
      <c r="PV25" s="181" t="str">
        <f t="shared" si="371"/>
        <v/>
      </c>
      <c r="PX25" s="12" t="str">
        <f t="shared" si="372"/>
        <v/>
      </c>
      <c r="PY25" s="106"/>
      <c r="PZ25" s="166" t="str">
        <f t="shared" si="373"/>
        <v/>
      </c>
      <c r="QA25" s="167" t="str">
        <f t="shared" si="374"/>
        <v/>
      </c>
      <c r="QB25" s="168" t="str">
        <f t="shared" si="375"/>
        <v/>
      </c>
      <c r="QD25" s="166" t="str">
        <f t="shared" si="376"/>
        <v/>
      </c>
      <c r="QE25" s="168" t="str">
        <f t="shared" si="377"/>
        <v/>
      </c>
      <c r="QG25" s="108" t="str">
        <f t="shared" si="378"/>
        <v/>
      </c>
      <c r="QI25" s="12" t="str">
        <f t="shared" si="379"/>
        <v/>
      </c>
      <c r="QK25" s="12" t="str">
        <f t="shared" si="380"/>
        <v/>
      </c>
      <c r="QL25" s="12" t="str">
        <f>IF($L25="", "", COUNTIF($QD$11:$QD$260, "&gt;"&amp;$QD25)+1+COUNTIF($QD$11:$QD25, $QD25)-1)</f>
        <v/>
      </c>
      <c r="QM25" s="12" t="str">
        <f>IF($L25="", "", COUNTIF($QG$11:$QG$260, "&gt;"&amp;$QG25)+1+COUNTIF($QG$11:$QG25, $QG25)-1)</f>
        <v/>
      </c>
      <c r="QO25" s="12">
        <v>15</v>
      </c>
      <c r="QQ25" s="12" t="str">
        <f t="shared" si="381"/>
        <v/>
      </c>
    </row>
    <row r="26" spans="1:459" x14ac:dyDescent="0.25">
      <c r="A26" s="9"/>
      <c r="B26" s="3" t="str">
        <f>IF('Intro &amp; Setup'!$AR$92='Intro &amp; Setup'!$AZ$17, "", IF($L26="", "", IF($G26&lt;'Intro &amp; Setup'!$S$92, $BR$5, $BR$4)))</f>
        <v/>
      </c>
      <c r="C26" s="12" t="str">
        <f>IF('Intro &amp; Setup'!$AR$96='Intro &amp; Setup'!$AZ$17, "", IF($L26="", "", IF($DY26=$BR$5, $BR$5, $BR$4)))</f>
        <v/>
      </c>
      <c r="D26" s="7" t="str">
        <f>IF('Intro &amp; Setup'!$AR$100='Intro &amp; Setup'!$AZ$17, "", IF($L26="", "", IF($DW26&lt;='Intro &amp; Setup'!$S$100, $BR$4, $BR$5)))</f>
        <v/>
      </c>
      <c r="E26" s="9"/>
      <c r="F26" s="3" t="str">
        <f t="shared" si="108"/>
        <v/>
      </c>
      <c r="G26" s="108" t="str">
        <f t="shared" si="109"/>
        <v/>
      </c>
      <c r="H26" s="9"/>
      <c r="I26" s="130" t="str">
        <f t="shared" si="28"/>
        <v/>
      </c>
      <c r="J26" s="154" t="str">
        <f t="shared" si="110"/>
        <v/>
      </c>
      <c r="K26" s="133"/>
      <c r="L26" s="188"/>
      <c r="M26" s="189"/>
      <c r="N26" s="190"/>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2"/>
      <c r="BP26" s="9"/>
      <c r="BR26" s="90">
        <v>16</v>
      </c>
      <c r="BT26" s="36" t="str">
        <f t="shared" si="111"/>
        <v/>
      </c>
      <c r="BU26" s="37" t="str">
        <f t="shared" si="112"/>
        <v/>
      </c>
      <c r="BV26" s="37" t="str">
        <f t="shared" si="113"/>
        <v/>
      </c>
      <c r="BW26" s="37" t="str">
        <f t="shared" si="114"/>
        <v/>
      </c>
      <c r="BX26" s="37" t="str">
        <f t="shared" si="115"/>
        <v/>
      </c>
      <c r="BY26" s="37" t="str">
        <f t="shared" si="116"/>
        <v/>
      </c>
      <c r="BZ26" s="37" t="str">
        <f t="shared" si="117"/>
        <v/>
      </c>
      <c r="CA26" s="37" t="str">
        <f t="shared" si="118"/>
        <v/>
      </c>
      <c r="CB26" s="37" t="str">
        <f t="shared" si="119"/>
        <v/>
      </c>
      <c r="CC26" s="37" t="str">
        <f t="shared" si="120"/>
        <v/>
      </c>
      <c r="CD26" s="37" t="str">
        <f t="shared" si="121"/>
        <v/>
      </c>
      <c r="CE26" s="37" t="str">
        <f t="shared" si="122"/>
        <v/>
      </c>
      <c r="CF26" s="37" t="str">
        <f t="shared" si="123"/>
        <v/>
      </c>
      <c r="CG26" s="37" t="str">
        <f t="shared" si="124"/>
        <v/>
      </c>
      <c r="CH26" s="37" t="str">
        <f t="shared" si="125"/>
        <v/>
      </c>
      <c r="CI26" s="37" t="str">
        <f t="shared" si="126"/>
        <v/>
      </c>
      <c r="CJ26" s="37" t="str">
        <f t="shared" si="127"/>
        <v/>
      </c>
      <c r="CK26" s="37" t="str">
        <f t="shared" si="128"/>
        <v/>
      </c>
      <c r="CL26" s="37" t="str">
        <f t="shared" si="129"/>
        <v/>
      </c>
      <c r="CM26" s="37" t="str">
        <f t="shared" si="130"/>
        <v/>
      </c>
      <c r="CN26" s="37" t="str">
        <f t="shared" si="131"/>
        <v/>
      </c>
      <c r="CO26" s="37" t="str">
        <f t="shared" si="132"/>
        <v/>
      </c>
      <c r="CP26" s="37" t="str">
        <f t="shared" si="133"/>
        <v/>
      </c>
      <c r="CQ26" s="37" t="str">
        <f t="shared" si="134"/>
        <v/>
      </c>
      <c r="CR26" s="37" t="str">
        <f t="shared" si="135"/>
        <v/>
      </c>
      <c r="CS26" s="37" t="str">
        <f t="shared" si="136"/>
        <v/>
      </c>
      <c r="CT26" s="37" t="str">
        <f t="shared" si="137"/>
        <v/>
      </c>
      <c r="CU26" s="37" t="str">
        <f t="shared" si="138"/>
        <v/>
      </c>
      <c r="CV26" s="37" t="str">
        <f t="shared" si="139"/>
        <v/>
      </c>
      <c r="CW26" s="37" t="str">
        <f t="shared" si="140"/>
        <v/>
      </c>
      <c r="CX26" s="37" t="str">
        <f t="shared" si="141"/>
        <v/>
      </c>
      <c r="CY26" s="37" t="str">
        <f t="shared" si="142"/>
        <v/>
      </c>
      <c r="CZ26" s="37" t="str">
        <f t="shared" si="143"/>
        <v/>
      </c>
      <c r="DA26" s="37" t="str">
        <f t="shared" si="144"/>
        <v/>
      </c>
      <c r="DB26" s="37" t="str">
        <f t="shared" si="145"/>
        <v/>
      </c>
      <c r="DC26" s="37" t="str">
        <f t="shared" si="146"/>
        <v/>
      </c>
      <c r="DD26" s="37" t="str">
        <f t="shared" si="147"/>
        <v/>
      </c>
      <c r="DE26" s="37" t="str">
        <f t="shared" si="148"/>
        <v/>
      </c>
      <c r="DF26" s="37" t="str">
        <f t="shared" si="149"/>
        <v/>
      </c>
      <c r="DG26" s="37" t="str">
        <f t="shared" si="150"/>
        <v/>
      </c>
      <c r="DH26" s="37" t="str">
        <f t="shared" si="151"/>
        <v/>
      </c>
      <c r="DI26" s="37" t="str">
        <f t="shared" si="152"/>
        <v/>
      </c>
      <c r="DJ26" s="37" t="str">
        <f t="shared" si="153"/>
        <v/>
      </c>
      <c r="DK26" s="37" t="str">
        <f t="shared" si="154"/>
        <v/>
      </c>
      <c r="DL26" s="37" t="str">
        <f t="shared" si="155"/>
        <v/>
      </c>
      <c r="DM26" s="37" t="str">
        <f t="shared" si="156"/>
        <v/>
      </c>
      <c r="DN26" s="37" t="str">
        <f t="shared" si="157"/>
        <v/>
      </c>
      <c r="DO26" s="37" t="str">
        <f t="shared" si="158"/>
        <v/>
      </c>
      <c r="DP26" s="37" t="str">
        <f t="shared" si="159"/>
        <v/>
      </c>
      <c r="DQ26" s="37" t="str">
        <f t="shared" si="160"/>
        <v/>
      </c>
      <c r="DR26" s="37" t="str">
        <f t="shared" si="161"/>
        <v/>
      </c>
      <c r="DS26" s="37" t="str">
        <f t="shared" si="162"/>
        <v/>
      </c>
      <c r="DT26" s="37" t="str">
        <f t="shared" si="163"/>
        <v/>
      </c>
      <c r="DU26" s="38" t="str">
        <f t="shared" si="164"/>
        <v/>
      </c>
      <c r="DW26" s="12" t="str">
        <f t="shared" si="165"/>
        <v/>
      </c>
      <c r="DX26" s="123" t="str">
        <f t="shared" si="166"/>
        <v/>
      </c>
      <c r="DY26" s="12" t="str">
        <f t="shared" si="167"/>
        <v/>
      </c>
      <c r="EA26" s="36" t="str">
        <f t="shared" si="168"/>
        <v/>
      </c>
      <c r="EB26" s="37" t="str">
        <f t="shared" si="169"/>
        <v/>
      </c>
      <c r="EC26" s="37" t="str">
        <f t="shared" si="170"/>
        <v/>
      </c>
      <c r="ED26" s="37" t="str">
        <f t="shared" si="171"/>
        <v/>
      </c>
      <c r="EE26" s="37" t="str">
        <f t="shared" si="172"/>
        <v/>
      </c>
      <c r="EF26" s="37" t="str">
        <f t="shared" si="173"/>
        <v/>
      </c>
      <c r="EG26" s="37" t="str">
        <f t="shared" si="174"/>
        <v/>
      </c>
      <c r="EH26" s="37" t="str">
        <f t="shared" si="175"/>
        <v/>
      </c>
      <c r="EI26" s="37" t="str">
        <f t="shared" si="176"/>
        <v/>
      </c>
      <c r="EJ26" s="37" t="str">
        <f t="shared" si="177"/>
        <v/>
      </c>
      <c r="EK26" s="37" t="str">
        <f t="shared" si="178"/>
        <v/>
      </c>
      <c r="EL26" s="37" t="str">
        <f t="shared" si="179"/>
        <v/>
      </c>
      <c r="EM26" s="37" t="str">
        <f t="shared" si="180"/>
        <v/>
      </c>
      <c r="EN26" s="37" t="str">
        <f t="shared" si="181"/>
        <v/>
      </c>
      <c r="EO26" s="37" t="str">
        <f t="shared" si="182"/>
        <v/>
      </c>
      <c r="EP26" s="37" t="str">
        <f t="shared" si="183"/>
        <v/>
      </c>
      <c r="EQ26" s="37" t="str">
        <f t="shared" si="184"/>
        <v/>
      </c>
      <c r="ER26" s="37" t="str">
        <f t="shared" si="185"/>
        <v/>
      </c>
      <c r="ES26" s="37" t="str">
        <f t="shared" si="186"/>
        <v/>
      </c>
      <c r="ET26" s="37" t="str">
        <f t="shared" si="187"/>
        <v/>
      </c>
      <c r="EU26" s="37" t="str">
        <f t="shared" si="188"/>
        <v/>
      </c>
      <c r="EV26" s="37" t="str">
        <f t="shared" si="189"/>
        <v/>
      </c>
      <c r="EW26" s="37" t="str">
        <f t="shared" si="190"/>
        <v/>
      </c>
      <c r="EX26" s="37" t="str">
        <f t="shared" si="191"/>
        <v/>
      </c>
      <c r="EY26" s="37" t="str">
        <f t="shared" si="192"/>
        <v/>
      </c>
      <c r="EZ26" s="37" t="str">
        <f t="shared" si="193"/>
        <v/>
      </c>
      <c r="FA26" s="37" t="str">
        <f t="shared" si="194"/>
        <v/>
      </c>
      <c r="FB26" s="37" t="str">
        <f t="shared" si="195"/>
        <v/>
      </c>
      <c r="FC26" s="37" t="str">
        <f t="shared" si="196"/>
        <v/>
      </c>
      <c r="FD26" s="37" t="str">
        <f t="shared" si="197"/>
        <v/>
      </c>
      <c r="FE26" s="37" t="str">
        <f t="shared" si="198"/>
        <v/>
      </c>
      <c r="FF26" s="37" t="str">
        <f t="shared" si="199"/>
        <v/>
      </c>
      <c r="FG26" s="37" t="str">
        <f t="shared" si="200"/>
        <v/>
      </c>
      <c r="FH26" s="37" t="str">
        <f t="shared" si="201"/>
        <v/>
      </c>
      <c r="FI26" s="37" t="str">
        <f t="shared" si="202"/>
        <v/>
      </c>
      <c r="FJ26" s="37" t="str">
        <f t="shared" si="203"/>
        <v/>
      </c>
      <c r="FK26" s="37" t="str">
        <f t="shared" si="204"/>
        <v/>
      </c>
      <c r="FL26" s="37" t="str">
        <f t="shared" si="205"/>
        <v/>
      </c>
      <c r="FM26" s="37" t="str">
        <f t="shared" si="206"/>
        <v/>
      </c>
      <c r="FN26" s="37" t="str">
        <f t="shared" si="207"/>
        <v/>
      </c>
      <c r="FO26" s="37" t="str">
        <f t="shared" si="208"/>
        <v/>
      </c>
      <c r="FP26" s="37" t="str">
        <f t="shared" si="209"/>
        <v/>
      </c>
      <c r="FQ26" s="37" t="str">
        <f t="shared" si="210"/>
        <v/>
      </c>
      <c r="FR26" s="37" t="str">
        <f t="shared" si="211"/>
        <v/>
      </c>
      <c r="FS26" s="37" t="str">
        <f t="shared" si="212"/>
        <v/>
      </c>
      <c r="FT26" s="37" t="str">
        <f t="shared" si="213"/>
        <v/>
      </c>
      <c r="FU26" s="37" t="str">
        <f t="shared" si="214"/>
        <v/>
      </c>
      <c r="FV26" s="37" t="str">
        <f t="shared" si="215"/>
        <v/>
      </c>
      <c r="FW26" s="37" t="str">
        <f t="shared" si="216"/>
        <v/>
      </c>
      <c r="FX26" s="37" t="str">
        <f t="shared" si="217"/>
        <v/>
      </c>
      <c r="FY26" s="37" t="str">
        <f t="shared" si="218"/>
        <v/>
      </c>
      <c r="FZ26" s="37" t="str">
        <f t="shared" si="219"/>
        <v/>
      </c>
      <c r="GA26" s="37" t="str">
        <f t="shared" si="220"/>
        <v/>
      </c>
      <c r="GB26" s="38" t="str">
        <f t="shared" si="221"/>
        <v/>
      </c>
      <c r="GD26" s="103" t="str">
        <f t="shared" ca="1" si="222"/>
        <v/>
      </c>
      <c r="GE26" s="104" t="str">
        <f t="shared" ca="1" si="223"/>
        <v/>
      </c>
      <c r="GF26" s="104" t="str">
        <f t="shared" ca="1" si="224"/>
        <v/>
      </c>
      <c r="GG26" s="104" t="str">
        <f t="shared" ca="1" si="225"/>
        <v/>
      </c>
      <c r="GH26" s="104" t="str">
        <f t="shared" ca="1" si="226"/>
        <v/>
      </c>
      <c r="GI26" s="104" t="str">
        <f t="shared" ca="1" si="227"/>
        <v/>
      </c>
      <c r="GJ26" s="104" t="str">
        <f t="shared" ca="1" si="228"/>
        <v/>
      </c>
      <c r="GK26" s="104" t="str">
        <f t="shared" ca="1" si="229"/>
        <v/>
      </c>
      <c r="GL26" s="104" t="str">
        <f t="shared" ca="1" si="230"/>
        <v/>
      </c>
      <c r="GM26" s="104" t="str">
        <f t="shared" ca="1" si="231"/>
        <v/>
      </c>
      <c r="GN26" s="104" t="str">
        <f t="shared" ca="1" si="232"/>
        <v/>
      </c>
      <c r="GO26" s="104" t="str">
        <f t="shared" ca="1" si="233"/>
        <v/>
      </c>
      <c r="GP26" s="104" t="str">
        <f t="shared" ca="1" si="234"/>
        <v/>
      </c>
      <c r="GQ26" s="104" t="str">
        <f t="shared" ca="1" si="235"/>
        <v/>
      </c>
      <c r="GR26" s="104" t="str">
        <f t="shared" ca="1" si="236"/>
        <v/>
      </c>
      <c r="GS26" s="104" t="str">
        <f t="shared" ca="1" si="237"/>
        <v/>
      </c>
      <c r="GT26" s="104" t="str">
        <f t="shared" ca="1" si="238"/>
        <v/>
      </c>
      <c r="GU26" s="104" t="str">
        <f t="shared" ca="1" si="239"/>
        <v/>
      </c>
      <c r="GV26" s="104" t="str">
        <f t="shared" ca="1" si="240"/>
        <v/>
      </c>
      <c r="GW26" s="104" t="str">
        <f t="shared" ca="1" si="241"/>
        <v/>
      </c>
      <c r="GX26" s="104" t="str">
        <f t="shared" ca="1" si="242"/>
        <v/>
      </c>
      <c r="GY26" s="104" t="str">
        <f t="shared" ca="1" si="243"/>
        <v/>
      </c>
      <c r="GZ26" s="104" t="str">
        <f t="shared" ca="1" si="244"/>
        <v/>
      </c>
      <c r="HA26" s="104" t="str">
        <f t="shared" ca="1" si="245"/>
        <v/>
      </c>
      <c r="HB26" s="104" t="str">
        <f t="shared" ca="1" si="246"/>
        <v/>
      </c>
      <c r="HC26" s="104" t="str">
        <f t="shared" ca="1" si="247"/>
        <v/>
      </c>
      <c r="HD26" s="104" t="str">
        <f t="shared" ca="1" si="248"/>
        <v/>
      </c>
      <c r="HE26" s="104" t="str">
        <f t="shared" ca="1" si="249"/>
        <v/>
      </c>
      <c r="HF26" s="104" t="str">
        <f t="shared" ca="1" si="250"/>
        <v/>
      </c>
      <c r="HG26" s="104" t="str">
        <f t="shared" ca="1" si="251"/>
        <v/>
      </c>
      <c r="HH26" s="104" t="str">
        <f t="shared" ca="1" si="252"/>
        <v/>
      </c>
      <c r="HI26" s="104" t="str">
        <f t="shared" ca="1" si="253"/>
        <v/>
      </c>
      <c r="HJ26" s="104" t="str">
        <f t="shared" ca="1" si="254"/>
        <v/>
      </c>
      <c r="HK26" s="104" t="str">
        <f t="shared" ca="1" si="255"/>
        <v/>
      </c>
      <c r="HL26" s="104" t="str">
        <f t="shared" ca="1" si="256"/>
        <v/>
      </c>
      <c r="HM26" s="104" t="str">
        <f t="shared" ca="1" si="257"/>
        <v/>
      </c>
      <c r="HN26" s="104" t="str">
        <f t="shared" ca="1" si="258"/>
        <v/>
      </c>
      <c r="HO26" s="104" t="str">
        <f t="shared" ca="1" si="259"/>
        <v/>
      </c>
      <c r="HP26" s="104" t="str">
        <f t="shared" ca="1" si="260"/>
        <v/>
      </c>
      <c r="HQ26" s="104" t="str">
        <f t="shared" ca="1" si="261"/>
        <v/>
      </c>
      <c r="HR26" s="104" t="str">
        <f t="shared" ca="1" si="262"/>
        <v/>
      </c>
      <c r="HS26" s="104" t="str">
        <f t="shared" ca="1" si="263"/>
        <v/>
      </c>
      <c r="HT26" s="104" t="str">
        <f t="shared" ca="1" si="264"/>
        <v/>
      </c>
      <c r="HU26" s="104" t="str">
        <f t="shared" ca="1" si="265"/>
        <v/>
      </c>
      <c r="HV26" s="104" t="str">
        <f t="shared" ca="1" si="266"/>
        <v/>
      </c>
      <c r="HW26" s="104" t="str">
        <f t="shared" ca="1" si="267"/>
        <v/>
      </c>
      <c r="HX26" s="104" t="str">
        <f t="shared" ca="1" si="268"/>
        <v/>
      </c>
      <c r="HY26" s="104" t="str">
        <f t="shared" ca="1" si="269"/>
        <v/>
      </c>
      <c r="HZ26" s="104" t="str">
        <f t="shared" ca="1" si="270"/>
        <v/>
      </c>
      <c r="IA26" s="104" t="str">
        <f t="shared" ca="1" si="271"/>
        <v/>
      </c>
      <c r="IB26" s="104" t="str">
        <f t="shared" ca="1" si="272"/>
        <v/>
      </c>
      <c r="IC26" s="104" t="str">
        <f t="shared" ca="1" si="273"/>
        <v/>
      </c>
      <c r="ID26" s="104" t="str">
        <f t="shared" ca="1" si="274"/>
        <v/>
      </c>
      <c r="IE26" s="105" t="str">
        <f t="shared" ca="1" si="275"/>
        <v/>
      </c>
      <c r="IG26" s="103" t="str">
        <f t="shared" si="276"/>
        <v/>
      </c>
      <c r="IH26" s="104" t="str">
        <f t="shared" si="47"/>
        <v/>
      </c>
      <c r="II26" s="104" t="str">
        <f t="shared" si="47"/>
        <v/>
      </c>
      <c r="IJ26" s="104" t="str">
        <f t="shared" si="47"/>
        <v/>
      </c>
      <c r="IK26" s="104" t="str">
        <f t="shared" si="47"/>
        <v/>
      </c>
      <c r="IL26" s="104" t="str">
        <f t="shared" si="47"/>
        <v/>
      </c>
      <c r="IM26" s="104" t="str">
        <f t="shared" si="47"/>
        <v/>
      </c>
      <c r="IN26" s="104" t="str">
        <f t="shared" si="47"/>
        <v/>
      </c>
      <c r="IO26" s="104" t="str">
        <f t="shared" si="47"/>
        <v/>
      </c>
      <c r="IP26" s="104" t="str">
        <f t="shared" si="47"/>
        <v/>
      </c>
      <c r="IQ26" s="104" t="str">
        <f t="shared" si="47"/>
        <v/>
      </c>
      <c r="IR26" s="105" t="str">
        <f t="shared" si="47"/>
        <v/>
      </c>
      <c r="IT26" s="103" t="str">
        <f t="shared" si="277"/>
        <v/>
      </c>
      <c r="IU26" s="104" t="str">
        <f t="shared" si="278"/>
        <v/>
      </c>
      <c r="IV26" s="104" t="str">
        <f t="shared" si="279"/>
        <v/>
      </c>
      <c r="IW26" s="104" t="str">
        <f t="shared" si="280"/>
        <v/>
      </c>
      <c r="IX26" s="104" t="str">
        <f t="shared" si="281"/>
        <v/>
      </c>
      <c r="IY26" s="104" t="str">
        <f t="shared" si="282"/>
        <v/>
      </c>
      <c r="IZ26" s="104" t="str">
        <f t="shared" si="283"/>
        <v/>
      </c>
      <c r="JA26" s="104" t="str">
        <f t="shared" si="284"/>
        <v/>
      </c>
      <c r="JB26" s="104" t="str">
        <f t="shared" si="285"/>
        <v/>
      </c>
      <c r="JC26" s="104" t="str">
        <f t="shared" si="286"/>
        <v/>
      </c>
      <c r="JD26" s="104" t="str">
        <f t="shared" si="287"/>
        <v/>
      </c>
      <c r="JE26" s="105" t="str">
        <f t="shared" si="288"/>
        <v/>
      </c>
      <c r="JG26" s="36" t="str">
        <f t="shared" ca="1" si="289"/>
        <v/>
      </c>
      <c r="JH26" s="37" t="str">
        <f t="shared" ca="1" si="290"/>
        <v/>
      </c>
      <c r="JI26" s="37" t="str">
        <f t="shared" ca="1" si="291"/>
        <v/>
      </c>
      <c r="JJ26" s="37" t="str">
        <f t="shared" ca="1" si="292"/>
        <v/>
      </c>
      <c r="JK26" s="37" t="str">
        <f t="shared" ca="1" si="293"/>
        <v/>
      </c>
      <c r="JL26" s="37" t="str">
        <f t="shared" ca="1" si="294"/>
        <v/>
      </c>
      <c r="JM26" s="37" t="str">
        <f t="shared" ca="1" si="295"/>
        <v/>
      </c>
      <c r="JN26" s="37" t="str">
        <f t="shared" ca="1" si="296"/>
        <v/>
      </c>
      <c r="JO26" s="37" t="str">
        <f t="shared" ca="1" si="297"/>
        <v/>
      </c>
      <c r="JP26" s="37" t="str">
        <f t="shared" ca="1" si="298"/>
        <v/>
      </c>
      <c r="JQ26" s="37" t="str">
        <f t="shared" ca="1" si="299"/>
        <v/>
      </c>
      <c r="JR26" s="38" t="str">
        <f t="shared" ca="1" si="300"/>
        <v/>
      </c>
      <c r="JT26" s="36" t="str">
        <f ca="1">IF(JG26="", "", IF(JG26&gt;='Intro &amp; Setup'!$S$96, $BR$4, $BR$5))</f>
        <v/>
      </c>
      <c r="JU26" s="37" t="str">
        <f ca="1">IF(JH26="", "", IF(JH26&gt;='Intro &amp; Setup'!$S$96, $BR$4, $BR$5))</f>
        <v/>
      </c>
      <c r="JV26" s="37" t="str">
        <f ca="1">IF(JI26="", "", IF(JI26&gt;='Intro &amp; Setup'!$S$96, $BR$4, $BR$5))</f>
        <v/>
      </c>
      <c r="JW26" s="37" t="str">
        <f ca="1">IF(JJ26="", "", IF(JJ26&gt;='Intro &amp; Setup'!$S$96, $BR$4, $BR$5))</f>
        <v/>
      </c>
      <c r="JX26" s="37" t="str">
        <f ca="1">IF(JK26="", "", IF(JK26&gt;='Intro &amp; Setup'!$S$96, $BR$4, $BR$5))</f>
        <v/>
      </c>
      <c r="JY26" s="37" t="str">
        <f ca="1">IF(JL26="", "", IF(JL26&gt;='Intro &amp; Setup'!$S$96, $BR$4, $BR$5))</f>
        <v/>
      </c>
      <c r="JZ26" s="37" t="str">
        <f ca="1">IF(JM26="", "", IF(JM26&gt;='Intro &amp; Setup'!$S$96, $BR$4, $BR$5))</f>
        <v/>
      </c>
      <c r="KA26" s="37" t="str">
        <f ca="1">IF(JN26="", "", IF(JN26&gt;='Intro &amp; Setup'!$S$96, $BR$4, $BR$5))</f>
        <v/>
      </c>
      <c r="KB26" s="37" t="str">
        <f ca="1">IF(JO26="", "", IF(JO26&gt;='Intro &amp; Setup'!$S$96, $BR$4, $BR$5))</f>
        <v/>
      </c>
      <c r="KC26" s="37" t="str">
        <f ca="1">IF(JP26="", "", IF(JP26&gt;='Intro &amp; Setup'!$S$96, $BR$4, $BR$5))</f>
        <v/>
      </c>
      <c r="KD26" s="37" t="str">
        <f ca="1">IF(JQ26="", "", IF(JQ26&gt;='Intro &amp; Setup'!$S$96, $BR$4, $BR$5))</f>
        <v/>
      </c>
      <c r="KE26" s="38" t="str">
        <f ca="1">IF(JR26="", "", IF(JR26&gt;='Intro &amp; Setup'!$S$96, $BR$4, $BR$5))</f>
        <v/>
      </c>
      <c r="KG26" s="36">
        <f t="shared" si="301"/>
        <v>0</v>
      </c>
      <c r="KH26" s="37">
        <f t="shared" si="50"/>
        <v>0</v>
      </c>
      <c r="KI26" s="37">
        <f t="shared" si="50"/>
        <v>0</v>
      </c>
      <c r="KJ26" s="37">
        <f t="shared" si="50"/>
        <v>0</v>
      </c>
      <c r="KK26" s="37">
        <f t="shared" si="50"/>
        <v>0</v>
      </c>
      <c r="KL26" s="37">
        <f t="shared" si="50"/>
        <v>0</v>
      </c>
      <c r="KM26" s="37">
        <f t="shared" si="50"/>
        <v>0</v>
      </c>
      <c r="KN26" s="37">
        <f t="shared" si="50"/>
        <v>0</v>
      </c>
      <c r="KO26" s="37">
        <f t="shared" si="50"/>
        <v>0</v>
      </c>
      <c r="KP26" s="37">
        <f t="shared" si="50"/>
        <v>0</v>
      </c>
      <c r="KQ26" s="37">
        <f t="shared" si="50"/>
        <v>0</v>
      </c>
      <c r="KR26" s="38">
        <f t="shared" si="50"/>
        <v>0</v>
      </c>
      <c r="KT26" s="36" t="str">
        <f t="shared" si="302"/>
        <v/>
      </c>
      <c r="KU26" s="37" t="str">
        <f t="shared" si="303"/>
        <v/>
      </c>
      <c r="KV26" s="37" t="str">
        <f t="shared" si="304"/>
        <v/>
      </c>
      <c r="KW26" s="37" t="str">
        <f t="shared" si="305"/>
        <v/>
      </c>
      <c r="KX26" s="37" t="str">
        <f t="shared" si="306"/>
        <v/>
      </c>
      <c r="KY26" s="37" t="str">
        <f t="shared" si="307"/>
        <v/>
      </c>
      <c r="KZ26" s="37" t="str">
        <f t="shared" si="308"/>
        <v/>
      </c>
      <c r="LA26" s="37" t="str">
        <f t="shared" si="309"/>
        <v/>
      </c>
      <c r="LB26" s="37" t="str">
        <f t="shared" si="310"/>
        <v/>
      </c>
      <c r="LC26" s="37" t="str">
        <f t="shared" si="311"/>
        <v/>
      </c>
      <c r="LD26" s="37" t="str">
        <f t="shared" si="312"/>
        <v/>
      </c>
      <c r="LE26" s="38" t="str">
        <f t="shared" si="313"/>
        <v/>
      </c>
      <c r="LG26" s="116" t="str">
        <f t="shared" si="52"/>
        <v/>
      </c>
      <c r="LH26" s="117" t="str">
        <f t="shared" si="53"/>
        <v/>
      </c>
      <c r="LI26" s="117" t="str">
        <f t="shared" si="54"/>
        <v/>
      </c>
      <c r="LJ26" s="117" t="str">
        <f t="shared" si="55"/>
        <v/>
      </c>
      <c r="LK26" s="117" t="str">
        <f t="shared" si="56"/>
        <v/>
      </c>
      <c r="LL26" s="117" t="str">
        <f t="shared" si="57"/>
        <v/>
      </c>
      <c r="LM26" s="117" t="str">
        <f t="shared" si="58"/>
        <v/>
      </c>
      <c r="LN26" s="117" t="str">
        <f t="shared" si="59"/>
        <v/>
      </c>
      <c r="LO26" s="117" t="str">
        <f t="shared" si="60"/>
        <v/>
      </c>
      <c r="LP26" s="117" t="str">
        <f t="shared" si="61"/>
        <v/>
      </c>
      <c r="LQ26" s="117" t="str">
        <f t="shared" si="62"/>
        <v/>
      </c>
      <c r="LR26" s="117" t="str">
        <f t="shared" si="63"/>
        <v/>
      </c>
      <c r="LS26" s="117" t="str">
        <f t="shared" si="64"/>
        <v/>
      </c>
      <c r="LT26" s="117" t="str">
        <f t="shared" si="65"/>
        <v/>
      </c>
      <c r="LU26" s="117" t="str">
        <f t="shared" si="66"/>
        <v/>
      </c>
      <c r="LV26" s="117" t="str">
        <f t="shared" si="67"/>
        <v/>
      </c>
      <c r="LW26" s="117" t="str">
        <f t="shared" si="68"/>
        <v/>
      </c>
      <c r="LX26" s="117" t="str">
        <f t="shared" si="69"/>
        <v/>
      </c>
      <c r="LY26" s="117" t="str">
        <f t="shared" si="70"/>
        <v/>
      </c>
      <c r="LZ26" s="117" t="str">
        <f t="shared" si="71"/>
        <v/>
      </c>
      <c r="MA26" s="117" t="str">
        <f t="shared" si="72"/>
        <v/>
      </c>
      <c r="MB26" s="117" t="str">
        <f t="shared" si="73"/>
        <v/>
      </c>
      <c r="MC26" s="117" t="str">
        <f t="shared" si="74"/>
        <v/>
      </c>
      <c r="MD26" s="117" t="str">
        <f t="shared" si="75"/>
        <v/>
      </c>
      <c r="ME26" s="117" t="str">
        <f t="shared" si="76"/>
        <v/>
      </c>
      <c r="MF26" s="117" t="str">
        <f t="shared" si="77"/>
        <v/>
      </c>
      <c r="MG26" s="117" t="str">
        <f t="shared" si="78"/>
        <v/>
      </c>
      <c r="MH26" s="117" t="str">
        <f t="shared" si="79"/>
        <v/>
      </c>
      <c r="MI26" s="117" t="str">
        <f t="shared" si="80"/>
        <v/>
      </c>
      <c r="MJ26" s="117" t="str">
        <f t="shared" si="81"/>
        <v/>
      </c>
      <c r="MK26" s="117" t="str">
        <f t="shared" si="82"/>
        <v/>
      </c>
      <c r="ML26" s="117" t="str">
        <f t="shared" si="83"/>
        <v/>
      </c>
      <c r="MM26" s="117" t="str">
        <f t="shared" si="84"/>
        <v/>
      </c>
      <c r="MN26" s="117" t="str">
        <f t="shared" si="85"/>
        <v/>
      </c>
      <c r="MO26" s="117" t="str">
        <f t="shared" si="86"/>
        <v/>
      </c>
      <c r="MP26" s="117" t="str">
        <f t="shared" si="87"/>
        <v/>
      </c>
      <c r="MQ26" s="117" t="str">
        <f t="shared" si="88"/>
        <v/>
      </c>
      <c r="MR26" s="117" t="str">
        <f t="shared" si="89"/>
        <v/>
      </c>
      <c r="MS26" s="117" t="str">
        <f t="shared" si="90"/>
        <v/>
      </c>
      <c r="MT26" s="117" t="str">
        <f t="shared" si="91"/>
        <v/>
      </c>
      <c r="MU26" s="117" t="str">
        <f t="shared" si="92"/>
        <v/>
      </c>
      <c r="MV26" s="117" t="str">
        <f t="shared" si="93"/>
        <v/>
      </c>
      <c r="MW26" s="117" t="str">
        <f t="shared" si="94"/>
        <v/>
      </c>
      <c r="MX26" s="117" t="str">
        <f t="shared" si="95"/>
        <v/>
      </c>
      <c r="MY26" s="117" t="str">
        <f t="shared" si="96"/>
        <v/>
      </c>
      <c r="MZ26" s="117" t="str">
        <f t="shared" si="97"/>
        <v/>
      </c>
      <c r="NA26" s="117" t="str">
        <f t="shared" si="98"/>
        <v/>
      </c>
      <c r="NB26" s="117" t="str">
        <f t="shared" si="99"/>
        <v/>
      </c>
      <c r="NC26" s="117" t="str">
        <f t="shared" si="100"/>
        <v/>
      </c>
      <c r="ND26" s="117" t="str">
        <f t="shared" si="101"/>
        <v/>
      </c>
      <c r="NE26" s="117" t="str">
        <f t="shared" si="102"/>
        <v/>
      </c>
      <c r="NF26" s="117" t="str">
        <f t="shared" si="103"/>
        <v/>
      </c>
      <c r="NG26" s="117" t="str">
        <f t="shared" si="104"/>
        <v/>
      </c>
      <c r="NH26" s="118" t="str">
        <f t="shared" si="105"/>
        <v/>
      </c>
      <c r="NJ26" s="12" t="str">
        <f t="shared" si="314"/>
        <v/>
      </c>
      <c r="NK26" s="108" t="str">
        <f t="shared" si="315"/>
        <v/>
      </c>
      <c r="NM26" s="141" t="str">
        <f>IF(NJ26="", "", COUNTIF(NJ$11:NJ$260, "&gt;"&amp;NJ26)+1+COUNTIF(NJ$11:NJ26, NJ26)-1)</f>
        <v/>
      </c>
      <c r="NN26" s="143" t="str">
        <f>IF(NK26="", "", COUNTIF(NK$11:NK$260, "&gt;"&amp;NK26)+1+COUNTIF(NK$11:NK26, NK26)-1)</f>
        <v/>
      </c>
      <c r="NO26" s="142" t="str">
        <f>IF(NJ26="", "", COUNTIF(NJ$11:NJ$260, "&lt;"&amp;NJ26)+1+COUNTIF(NJ$11:NJ26, NJ26)-1)</f>
        <v/>
      </c>
      <c r="NP26" s="143" t="str">
        <f>IF(NK26="", "", COUNTIF(NK$11:NK$260, "&lt;"&amp;NK26)+1+COUNTIF(NK$11:NK26, NK26)-1)</f>
        <v/>
      </c>
      <c r="NR26" s="116" t="str">
        <f t="shared" si="316"/>
        <v/>
      </c>
      <c r="NS26" s="117" t="str">
        <f t="shared" si="317"/>
        <v/>
      </c>
      <c r="NT26" s="117" t="str">
        <f t="shared" si="318"/>
        <v/>
      </c>
      <c r="NU26" s="117" t="str">
        <f t="shared" si="319"/>
        <v/>
      </c>
      <c r="NV26" s="117" t="str">
        <f t="shared" si="320"/>
        <v/>
      </c>
      <c r="NW26" s="117" t="str">
        <f t="shared" si="321"/>
        <v/>
      </c>
      <c r="NX26" s="117" t="str">
        <f t="shared" si="322"/>
        <v/>
      </c>
      <c r="NY26" s="117" t="str">
        <f t="shared" si="323"/>
        <v/>
      </c>
      <c r="NZ26" s="117" t="str">
        <f t="shared" si="324"/>
        <v/>
      </c>
      <c r="OA26" s="117" t="str">
        <f t="shared" si="325"/>
        <v/>
      </c>
      <c r="OB26" s="117" t="str">
        <f t="shared" si="326"/>
        <v/>
      </c>
      <c r="OC26" s="117" t="str">
        <f t="shared" si="327"/>
        <v/>
      </c>
      <c r="OD26" s="117" t="str">
        <f t="shared" si="328"/>
        <v/>
      </c>
      <c r="OE26" s="117" t="str">
        <f t="shared" si="329"/>
        <v/>
      </c>
      <c r="OF26" s="117" t="str">
        <f t="shared" si="330"/>
        <v/>
      </c>
      <c r="OG26" s="117" t="str">
        <f t="shared" si="331"/>
        <v/>
      </c>
      <c r="OH26" s="117" t="str">
        <f t="shared" si="332"/>
        <v/>
      </c>
      <c r="OI26" s="117" t="str">
        <f t="shared" si="333"/>
        <v/>
      </c>
      <c r="OJ26" s="117" t="str">
        <f t="shared" si="334"/>
        <v/>
      </c>
      <c r="OK26" s="117" t="str">
        <f t="shared" si="335"/>
        <v/>
      </c>
      <c r="OL26" s="117" t="str">
        <f t="shared" si="336"/>
        <v/>
      </c>
      <c r="OM26" s="117" t="str">
        <f t="shared" si="337"/>
        <v/>
      </c>
      <c r="ON26" s="117" t="str">
        <f t="shared" si="338"/>
        <v/>
      </c>
      <c r="OO26" s="117" t="str">
        <f t="shared" si="339"/>
        <v/>
      </c>
      <c r="OP26" s="117" t="str">
        <f t="shared" si="340"/>
        <v/>
      </c>
      <c r="OQ26" s="117" t="str">
        <f t="shared" si="341"/>
        <v/>
      </c>
      <c r="OR26" s="117" t="str">
        <f t="shared" si="342"/>
        <v/>
      </c>
      <c r="OS26" s="117" t="str">
        <f t="shared" si="343"/>
        <v/>
      </c>
      <c r="OT26" s="117" t="str">
        <f t="shared" si="344"/>
        <v/>
      </c>
      <c r="OU26" s="117" t="str">
        <f t="shared" si="345"/>
        <v/>
      </c>
      <c r="OV26" s="117" t="str">
        <f t="shared" si="346"/>
        <v/>
      </c>
      <c r="OW26" s="117" t="str">
        <f t="shared" si="347"/>
        <v/>
      </c>
      <c r="OX26" s="117" t="str">
        <f t="shared" si="348"/>
        <v/>
      </c>
      <c r="OY26" s="117" t="str">
        <f t="shared" si="349"/>
        <v/>
      </c>
      <c r="OZ26" s="117" t="str">
        <f t="shared" si="350"/>
        <v/>
      </c>
      <c r="PA26" s="117" t="str">
        <f t="shared" si="351"/>
        <v/>
      </c>
      <c r="PB26" s="117" t="str">
        <f t="shared" si="352"/>
        <v/>
      </c>
      <c r="PC26" s="117" t="str">
        <f t="shared" si="353"/>
        <v/>
      </c>
      <c r="PD26" s="117" t="str">
        <f t="shared" si="354"/>
        <v/>
      </c>
      <c r="PE26" s="117" t="str">
        <f t="shared" si="355"/>
        <v/>
      </c>
      <c r="PF26" s="117" t="str">
        <f t="shared" si="356"/>
        <v/>
      </c>
      <c r="PG26" s="117" t="str">
        <f t="shared" si="357"/>
        <v/>
      </c>
      <c r="PH26" s="117" t="str">
        <f t="shared" si="358"/>
        <v/>
      </c>
      <c r="PI26" s="117" t="str">
        <f t="shared" si="359"/>
        <v/>
      </c>
      <c r="PJ26" s="117" t="str">
        <f t="shared" si="360"/>
        <v/>
      </c>
      <c r="PK26" s="117" t="str">
        <f t="shared" si="361"/>
        <v/>
      </c>
      <c r="PL26" s="117" t="str">
        <f t="shared" si="362"/>
        <v/>
      </c>
      <c r="PM26" s="117" t="str">
        <f t="shared" si="363"/>
        <v/>
      </c>
      <c r="PN26" s="117" t="str">
        <f t="shared" si="364"/>
        <v/>
      </c>
      <c r="PO26" s="117" t="str">
        <f t="shared" si="365"/>
        <v/>
      </c>
      <c r="PP26" s="117" t="str">
        <f t="shared" si="366"/>
        <v/>
      </c>
      <c r="PQ26" s="117" t="str">
        <f t="shared" si="367"/>
        <v/>
      </c>
      <c r="PR26" s="117" t="str">
        <f t="shared" si="368"/>
        <v/>
      </c>
      <c r="PS26" s="118" t="str">
        <f t="shared" si="369"/>
        <v/>
      </c>
      <c r="PU26" s="180" t="str">
        <f t="shared" si="370"/>
        <v/>
      </c>
      <c r="PV26" s="181" t="str">
        <f t="shared" si="371"/>
        <v/>
      </c>
      <c r="PX26" s="12" t="str">
        <f t="shared" si="372"/>
        <v/>
      </c>
      <c r="PY26" s="106"/>
      <c r="PZ26" s="166" t="str">
        <f t="shared" si="373"/>
        <v/>
      </c>
      <c r="QA26" s="167" t="str">
        <f t="shared" si="374"/>
        <v/>
      </c>
      <c r="QB26" s="168" t="str">
        <f t="shared" si="375"/>
        <v/>
      </c>
      <c r="QD26" s="166" t="str">
        <f t="shared" si="376"/>
        <v/>
      </c>
      <c r="QE26" s="168" t="str">
        <f t="shared" si="377"/>
        <v/>
      </c>
      <c r="QG26" s="108" t="str">
        <f t="shared" si="378"/>
        <v/>
      </c>
      <c r="QI26" s="12" t="str">
        <f t="shared" si="379"/>
        <v/>
      </c>
      <c r="QK26" s="12" t="str">
        <f t="shared" si="380"/>
        <v/>
      </c>
      <c r="QL26" s="12" t="str">
        <f>IF($L26="", "", COUNTIF($QD$11:$QD$260, "&gt;"&amp;$QD26)+1+COUNTIF($QD$11:$QD26, $QD26)-1)</f>
        <v/>
      </c>
      <c r="QM26" s="12" t="str">
        <f>IF($L26="", "", COUNTIF($QG$11:$QG$260, "&gt;"&amp;$QG26)+1+COUNTIF($QG$11:$QG26, $QG26)-1)</f>
        <v/>
      </c>
      <c r="QO26" s="12">
        <v>16</v>
      </c>
      <c r="QQ26" s="12" t="str">
        <f t="shared" si="381"/>
        <v/>
      </c>
    </row>
    <row r="27" spans="1:459" x14ac:dyDescent="0.25">
      <c r="A27" s="9"/>
      <c r="B27" s="3" t="str">
        <f>IF('Intro &amp; Setup'!$AR$92='Intro &amp; Setup'!$AZ$17, "", IF($L27="", "", IF($G27&lt;'Intro &amp; Setup'!$S$92, $BR$5, $BR$4)))</f>
        <v/>
      </c>
      <c r="C27" s="12" t="str">
        <f>IF('Intro &amp; Setup'!$AR$96='Intro &amp; Setup'!$AZ$17, "", IF($L27="", "", IF($DY27=$BR$5, $BR$5, $BR$4)))</f>
        <v/>
      </c>
      <c r="D27" s="7" t="str">
        <f>IF('Intro &amp; Setup'!$AR$100='Intro &amp; Setup'!$AZ$17, "", IF($L27="", "", IF($DW27&lt;='Intro &amp; Setup'!$S$100, $BR$4, $BR$5)))</f>
        <v/>
      </c>
      <c r="E27" s="9"/>
      <c r="F27" s="3" t="str">
        <f t="shared" si="108"/>
        <v/>
      </c>
      <c r="G27" s="108" t="str">
        <f t="shared" si="109"/>
        <v/>
      </c>
      <c r="H27" s="9"/>
      <c r="I27" s="130" t="str">
        <f t="shared" si="28"/>
        <v/>
      </c>
      <c r="J27" s="154" t="str">
        <f t="shared" si="110"/>
        <v/>
      </c>
      <c r="K27" s="133"/>
      <c r="L27" s="188"/>
      <c r="M27" s="189"/>
      <c r="N27" s="190"/>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2"/>
      <c r="BP27" s="9"/>
      <c r="BR27" s="90">
        <v>17</v>
      </c>
      <c r="BT27" s="36" t="str">
        <f t="shared" si="111"/>
        <v/>
      </c>
      <c r="BU27" s="37" t="str">
        <f t="shared" si="112"/>
        <v/>
      </c>
      <c r="BV27" s="37" t="str">
        <f t="shared" si="113"/>
        <v/>
      </c>
      <c r="BW27" s="37" t="str">
        <f t="shared" si="114"/>
        <v/>
      </c>
      <c r="BX27" s="37" t="str">
        <f t="shared" si="115"/>
        <v/>
      </c>
      <c r="BY27" s="37" t="str">
        <f t="shared" si="116"/>
        <v/>
      </c>
      <c r="BZ27" s="37" t="str">
        <f t="shared" si="117"/>
        <v/>
      </c>
      <c r="CA27" s="37" t="str">
        <f t="shared" si="118"/>
        <v/>
      </c>
      <c r="CB27" s="37" t="str">
        <f t="shared" si="119"/>
        <v/>
      </c>
      <c r="CC27" s="37" t="str">
        <f t="shared" si="120"/>
        <v/>
      </c>
      <c r="CD27" s="37" t="str">
        <f t="shared" si="121"/>
        <v/>
      </c>
      <c r="CE27" s="37" t="str">
        <f t="shared" si="122"/>
        <v/>
      </c>
      <c r="CF27" s="37" t="str">
        <f t="shared" si="123"/>
        <v/>
      </c>
      <c r="CG27" s="37" t="str">
        <f t="shared" si="124"/>
        <v/>
      </c>
      <c r="CH27" s="37" t="str">
        <f t="shared" si="125"/>
        <v/>
      </c>
      <c r="CI27" s="37" t="str">
        <f t="shared" si="126"/>
        <v/>
      </c>
      <c r="CJ27" s="37" t="str">
        <f t="shared" si="127"/>
        <v/>
      </c>
      <c r="CK27" s="37" t="str">
        <f t="shared" si="128"/>
        <v/>
      </c>
      <c r="CL27" s="37" t="str">
        <f t="shared" si="129"/>
        <v/>
      </c>
      <c r="CM27" s="37" t="str">
        <f t="shared" si="130"/>
        <v/>
      </c>
      <c r="CN27" s="37" t="str">
        <f t="shared" si="131"/>
        <v/>
      </c>
      <c r="CO27" s="37" t="str">
        <f t="shared" si="132"/>
        <v/>
      </c>
      <c r="CP27" s="37" t="str">
        <f t="shared" si="133"/>
        <v/>
      </c>
      <c r="CQ27" s="37" t="str">
        <f t="shared" si="134"/>
        <v/>
      </c>
      <c r="CR27" s="37" t="str">
        <f t="shared" si="135"/>
        <v/>
      </c>
      <c r="CS27" s="37" t="str">
        <f t="shared" si="136"/>
        <v/>
      </c>
      <c r="CT27" s="37" t="str">
        <f t="shared" si="137"/>
        <v/>
      </c>
      <c r="CU27" s="37" t="str">
        <f t="shared" si="138"/>
        <v/>
      </c>
      <c r="CV27" s="37" t="str">
        <f t="shared" si="139"/>
        <v/>
      </c>
      <c r="CW27" s="37" t="str">
        <f t="shared" si="140"/>
        <v/>
      </c>
      <c r="CX27" s="37" t="str">
        <f t="shared" si="141"/>
        <v/>
      </c>
      <c r="CY27" s="37" t="str">
        <f t="shared" si="142"/>
        <v/>
      </c>
      <c r="CZ27" s="37" t="str">
        <f t="shared" si="143"/>
        <v/>
      </c>
      <c r="DA27" s="37" t="str">
        <f t="shared" si="144"/>
        <v/>
      </c>
      <c r="DB27" s="37" t="str">
        <f t="shared" si="145"/>
        <v/>
      </c>
      <c r="DC27" s="37" t="str">
        <f t="shared" si="146"/>
        <v/>
      </c>
      <c r="DD27" s="37" t="str">
        <f t="shared" si="147"/>
        <v/>
      </c>
      <c r="DE27" s="37" t="str">
        <f t="shared" si="148"/>
        <v/>
      </c>
      <c r="DF27" s="37" t="str">
        <f t="shared" si="149"/>
        <v/>
      </c>
      <c r="DG27" s="37" t="str">
        <f t="shared" si="150"/>
        <v/>
      </c>
      <c r="DH27" s="37" t="str">
        <f t="shared" si="151"/>
        <v/>
      </c>
      <c r="DI27" s="37" t="str">
        <f t="shared" si="152"/>
        <v/>
      </c>
      <c r="DJ27" s="37" t="str">
        <f t="shared" si="153"/>
        <v/>
      </c>
      <c r="DK27" s="37" t="str">
        <f t="shared" si="154"/>
        <v/>
      </c>
      <c r="DL27" s="37" t="str">
        <f t="shared" si="155"/>
        <v/>
      </c>
      <c r="DM27" s="37" t="str">
        <f t="shared" si="156"/>
        <v/>
      </c>
      <c r="DN27" s="37" t="str">
        <f t="shared" si="157"/>
        <v/>
      </c>
      <c r="DO27" s="37" t="str">
        <f t="shared" si="158"/>
        <v/>
      </c>
      <c r="DP27" s="37" t="str">
        <f t="shared" si="159"/>
        <v/>
      </c>
      <c r="DQ27" s="37" t="str">
        <f t="shared" si="160"/>
        <v/>
      </c>
      <c r="DR27" s="37" t="str">
        <f t="shared" si="161"/>
        <v/>
      </c>
      <c r="DS27" s="37" t="str">
        <f t="shared" si="162"/>
        <v/>
      </c>
      <c r="DT27" s="37" t="str">
        <f t="shared" si="163"/>
        <v/>
      </c>
      <c r="DU27" s="38" t="str">
        <f t="shared" si="164"/>
        <v/>
      </c>
      <c r="DW27" s="12" t="str">
        <f t="shared" si="165"/>
        <v/>
      </c>
      <c r="DX27" s="123" t="str">
        <f t="shared" si="166"/>
        <v/>
      </c>
      <c r="DY27" s="12" t="str">
        <f t="shared" si="167"/>
        <v/>
      </c>
      <c r="EA27" s="36" t="str">
        <f t="shared" si="168"/>
        <v/>
      </c>
      <c r="EB27" s="37" t="str">
        <f t="shared" si="169"/>
        <v/>
      </c>
      <c r="EC27" s="37" t="str">
        <f t="shared" si="170"/>
        <v/>
      </c>
      <c r="ED27" s="37" t="str">
        <f t="shared" si="171"/>
        <v/>
      </c>
      <c r="EE27" s="37" t="str">
        <f t="shared" si="172"/>
        <v/>
      </c>
      <c r="EF27" s="37" t="str">
        <f t="shared" si="173"/>
        <v/>
      </c>
      <c r="EG27" s="37" t="str">
        <f t="shared" si="174"/>
        <v/>
      </c>
      <c r="EH27" s="37" t="str">
        <f t="shared" si="175"/>
        <v/>
      </c>
      <c r="EI27" s="37" t="str">
        <f t="shared" si="176"/>
        <v/>
      </c>
      <c r="EJ27" s="37" t="str">
        <f t="shared" si="177"/>
        <v/>
      </c>
      <c r="EK27" s="37" t="str">
        <f t="shared" si="178"/>
        <v/>
      </c>
      <c r="EL27" s="37" t="str">
        <f t="shared" si="179"/>
        <v/>
      </c>
      <c r="EM27" s="37" t="str">
        <f t="shared" si="180"/>
        <v/>
      </c>
      <c r="EN27" s="37" t="str">
        <f t="shared" si="181"/>
        <v/>
      </c>
      <c r="EO27" s="37" t="str">
        <f t="shared" si="182"/>
        <v/>
      </c>
      <c r="EP27" s="37" t="str">
        <f t="shared" si="183"/>
        <v/>
      </c>
      <c r="EQ27" s="37" t="str">
        <f t="shared" si="184"/>
        <v/>
      </c>
      <c r="ER27" s="37" t="str">
        <f t="shared" si="185"/>
        <v/>
      </c>
      <c r="ES27" s="37" t="str">
        <f t="shared" si="186"/>
        <v/>
      </c>
      <c r="ET27" s="37" t="str">
        <f t="shared" si="187"/>
        <v/>
      </c>
      <c r="EU27" s="37" t="str">
        <f t="shared" si="188"/>
        <v/>
      </c>
      <c r="EV27" s="37" t="str">
        <f t="shared" si="189"/>
        <v/>
      </c>
      <c r="EW27" s="37" t="str">
        <f t="shared" si="190"/>
        <v/>
      </c>
      <c r="EX27" s="37" t="str">
        <f t="shared" si="191"/>
        <v/>
      </c>
      <c r="EY27" s="37" t="str">
        <f t="shared" si="192"/>
        <v/>
      </c>
      <c r="EZ27" s="37" t="str">
        <f t="shared" si="193"/>
        <v/>
      </c>
      <c r="FA27" s="37" t="str">
        <f t="shared" si="194"/>
        <v/>
      </c>
      <c r="FB27" s="37" t="str">
        <f t="shared" si="195"/>
        <v/>
      </c>
      <c r="FC27" s="37" t="str">
        <f t="shared" si="196"/>
        <v/>
      </c>
      <c r="FD27" s="37" t="str">
        <f t="shared" si="197"/>
        <v/>
      </c>
      <c r="FE27" s="37" t="str">
        <f t="shared" si="198"/>
        <v/>
      </c>
      <c r="FF27" s="37" t="str">
        <f t="shared" si="199"/>
        <v/>
      </c>
      <c r="FG27" s="37" t="str">
        <f t="shared" si="200"/>
        <v/>
      </c>
      <c r="FH27" s="37" t="str">
        <f t="shared" si="201"/>
        <v/>
      </c>
      <c r="FI27" s="37" t="str">
        <f t="shared" si="202"/>
        <v/>
      </c>
      <c r="FJ27" s="37" t="str">
        <f t="shared" si="203"/>
        <v/>
      </c>
      <c r="FK27" s="37" t="str">
        <f t="shared" si="204"/>
        <v/>
      </c>
      <c r="FL27" s="37" t="str">
        <f t="shared" si="205"/>
        <v/>
      </c>
      <c r="FM27" s="37" t="str">
        <f t="shared" si="206"/>
        <v/>
      </c>
      <c r="FN27" s="37" t="str">
        <f t="shared" si="207"/>
        <v/>
      </c>
      <c r="FO27" s="37" t="str">
        <f t="shared" si="208"/>
        <v/>
      </c>
      <c r="FP27" s="37" t="str">
        <f t="shared" si="209"/>
        <v/>
      </c>
      <c r="FQ27" s="37" t="str">
        <f t="shared" si="210"/>
        <v/>
      </c>
      <c r="FR27" s="37" t="str">
        <f t="shared" si="211"/>
        <v/>
      </c>
      <c r="FS27" s="37" t="str">
        <f t="shared" si="212"/>
        <v/>
      </c>
      <c r="FT27" s="37" t="str">
        <f t="shared" si="213"/>
        <v/>
      </c>
      <c r="FU27" s="37" t="str">
        <f t="shared" si="214"/>
        <v/>
      </c>
      <c r="FV27" s="37" t="str">
        <f t="shared" si="215"/>
        <v/>
      </c>
      <c r="FW27" s="37" t="str">
        <f t="shared" si="216"/>
        <v/>
      </c>
      <c r="FX27" s="37" t="str">
        <f t="shared" si="217"/>
        <v/>
      </c>
      <c r="FY27" s="37" t="str">
        <f t="shared" si="218"/>
        <v/>
      </c>
      <c r="FZ27" s="37" t="str">
        <f t="shared" si="219"/>
        <v/>
      </c>
      <c r="GA27" s="37" t="str">
        <f t="shared" si="220"/>
        <v/>
      </c>
      <c r="GB27" s="38" t="str">
        <f t="shared" si="221"/>
        <v/>
      </c>
      <c r="GD27" s="103" t="str">
        <f t="shared" ca="1" si="222"/>
        <v/>
      </c>
      <c r="GE27" s="104" t="str">
        <f t="shared" ca="1" si="223"/>
        <v/>
      </c>
      <c r="GF27" s="104" t="str">
        <f t="shared" ca="1" si="224"/>
        <v/>
      </c>
      <c r="GG27" s="104" t="str">
        <f t="shared" ca="1" si="225"/>
        <v/>
      </c>
      <c r="GH27" s="104" t="str">
        <f t="shared" ca="1" si="226"/>
        <v/>
      </c>
      <c r="GI27" s="104" t="str">
        <f t="shared" ca="1" si="227"/>
        <v/>
      </c>
      <c r="GJ27" s="104" t="str">
        <f t="shared" ca="1" si="228"/>
        <v/>
      </c>
      <c r="GK27" s="104" t="str">
        <f t="shared" ca="1" si="229"/>
        <v/>
      </c>
      <c r="GL27" s="104" t="str">
        <f t="shared" ca="1" si="230"/>
        <v/>
      </c>
      <c r="GM27" s="104" t="str">
        <f t="shared" ca="1" si="231"/>
        <v/>
      </c>
      <c r="GN27" s="104" t="str">
        <f t="shared" ca="1" si="232"/>
        <v/>
      </c>
      <c r="GO27" s="104" t="str">
        <f t="shared" ca="1" si="233"/>
        <v/>
      </c>
      <c r="GP27" s="104" t="str">
        <f t="shared" ca="1" si="234"/>
        <v/>
      </c>
      <c r="GQ27" s="104" t="str">
        <f t="shared" ca="1" si="235"/>
        <v/>
      </c>
      <c r="GR27" s="104" t="str">
        <f t="shared" ca="1" si="236"/>
        <v/>
      </c>
      <c r="GS27" s="104" t="str">
        <f t="shared" ca="1" si="237"/>
        <v/>
      </c>
      <c r="GT27" s="104" t="str">
        <f t="shared" ca="1" si="238"/>
        <v/>
      </c>
      <c r="GU27" s="104" t="str">
        <f t="shared" ca="1" si="239"/>
        <v/>
      </c>
      <c r="GV27" s="104" t="str">
        <f t="shared" ca="1" si="240"/>
        <v/>
      </c>
      <c r="GW27" s="104" t="str">
        <f t="shared" ca="1" si="241"/>
        <v/>
      </c>
      <c r="GX27" s="104" t="str">
        <f t="shared" ca="1" si="242"/>
        <v/>
      </c>
      <c r="GY27" s="104" t="str">
        <f t="shared" ca="1" si="243"/>
        <v/>
      </c>
      <c r="GZ27" s="104" t="str">
        <f t="shared" ca="1" si="244"/>
        <v/>
      </c>
      <c r="HA27" s="104" t="str">
        <f t="shared" ca="1" si="245"/>
        <v/>
      </c>
      <c r="HB27" s="104" t="str">
        <f t="shared" ca="1" si="246"/>
        <v/>
      </c>
      <c r="HC27" s="104" t="str">
        <f t="shared" ca="1" si="247"/>
        <v/>
      </c>
      <c r="HD27" s="104" t="str">
        <f t="shared" ca="1" si="248"/>
        <v/>
      </c>
      <c r="HE27" s="104" t="str">
        <f t="shared" ca="1" si="249"/>
        <v/>
      </c>
      <c r="HF27" s="104" t="str">
        <f t="shared" ca="1" si="250"/>
        <v/>
      </c>
      <c r="HG27" s="104" t="str">
        <f t="shared" ca="1" si="251"/>
        <v/>
      </c>
      <c r="HH27" s="104" t="str">
        <f t="shared" ca="1" si="252"/>
        <v/>
      </c>
      <c r="HI27" s="104" t="str">
        <f t="shared" ca="1" si="253"/>
        <v/>
      </c>
      <c r="HJ27" s="104" t="str">
        <f t="shared" ca="1" si="254"/>
        <v/>
      </c>
      <c r="HK27" s="104" t="str">
        <f t="shared" ca="1" si="255"/>
        <v/>
      </c>
      <c r="HL27" s="104" t="str">
        <f t="shared" ca="1" si="256"/>
        <v/>
      </c>
      <c r="HM27" s="104" t="str">
        <f t="shared" ca="1" si="257"/>
        <v/>
      </c>
      <c r="HN27" s="104" t="str">
        <f t="shared" ca="1" si="258"/>
        <v/>
      </c>
      <c r="HO27" s="104" t="str">
        <f t="shared" ca="1" si="259"/>
        <v/>
      </c>
      <c r="HP27" s="104" t="str">
        <f t="shared" ca="1" si="260"/>
        <v/>
      </c>
      <c r="HQ27" s="104" t="str">
        <f t="shared" ca="1" si="261"/>
        <v/>
      </c>
      <c r="HR27" s="104" t="str">
        <f t="shared" ca="1" si="262"/>
        <v/>
      </c>
      <c r="HS27" s="104" t="str">
        <f t="shared" ca="1" si="263"/>
        <v/>
      </c>
      <c r="HT27" s="104" t="str">
        <f t="shared" ca="1" si="264"/>
        <v/>
      </c>
      <c r="HU27" s="104" t="str">
        <f t="shared" ca="1" si="265"/>
        <v/>
      </c>
      <c r="HV27" s="104" t="str">
        <f t="shared" ca="1" si="266"/>
        <v/>
      </c>
      <c r="HW27" s="104" t="str">
        <f t="shared" ca="1" si="267"/>
        <v/>
      </c>
      <c r="HX27" s="104" t="str">
        <f t="shared" ca="1" si="268"/>
        <v/>
      </c>
      <c r="HY27" s="104" t="str">
        <f t="shared" ca="1" si="269"/>
        <v/>
      </c>
      <c r="HZ27" s="104" t="str">
        <f t="shared" ca="1" si="270"/>
        <v/>
      </c>
      <c r="IA27" s="104" t="str">
        <f t="shared" ca="1" si="271"/>
        <v/>
      </c>
      <c r="IB27" s="104" t="str">
        <f t="shared" ca="1" si="272"/>
        <v/>
      </c>
      <c r="IC27" s="104" t="str">
        <f t="shared" ca="1" si="273"/>
        <v/>
      </c>
      <c r="ID27" s="104" t="str">
        <f t="shared" ca="1" si="274"/>
        <v/>
      </c>
      <c r="IE27" s="105" t="str">
        <f t="shared" ca="1" si="275"/>
        <v/>
      </c>
      <c r="IG27" s="103" t="str">
        <f t="shared" si="276"/>
        <v/>
      </c>
      <c r="IH27" s="104" t="str">
        <f t="shared" si="276"/>
        <v/>
      </c>
      <c r="II27" s="104" t="str">
        <f t="shared" si="276"/>
        <v/>
      </c>
      <c r="IJ27" s="104" t="str">
        <f t="shared" si="276"/>
        <v/>
      </c>
      <c r="IK27" s="104" t="str">
        <f t="shared" si="276"/>
        <v/>
      </c>
      <c r="IL27" s="104" t="str">
        <f t="shared" si="276"/>
        <v/>
      </c>
      <c r="IM27" s="104" t="str">
        <f t="shared" si="276"/>
        <v/>
      </c>
      <c r="IN27" s="104" t="str">
        <f t="shared" si="276"/>
        <v/>
      </c>
      <c r="IO27" s="104" t="str">
        <f t="shared" si="276"/>
        <v/>
      </c>
      <c r="IP27" s="104" t="str">
        <f t="shared" si="276"/>
        <v/>
      </c>
      <c r="IQ27" s="104" t="str">
        <f t="shared" si="276"/>
        <v/>
      </c>
      <c r="IR27" s="105" t="str">
        <f t="shared" si="276"/>
        <v/>
      </c>
      <c r="IT27" s="103" t="str">
        <f t="shared" si="277"/>
        <v/>
      </c>
      <c r="IU27" s="104" t="str">
        <f t="shared" si="278"/>
        <v/>
      </c>
      <c r="IV27" s="104" t="str">
        <f t="shared" si="279"/>
        <v/>
      </c>
      <c r="IW27" s="104" t="str">
        <f t="shared" si="280"/>
        <v/>
      </c>
      <c r="IX27" s="104" t="str">
        <f t="shared" si="281"/>
        <v/>
      </c>
      <c r="IY27" s="104" t="str">
        <f t="shared" si="282"/>
        <v/>
      </c>
      <c r="IZ27" s="104" t="str">
        <f t="shared" si="283"/>
        <v/>
      </c>
      <c r="JA27" s="104" t="str">
        <f t="shared" si="284"/>
        <v/>
      </c>
      <c r="JB27" s="104" t="str">
        <f t="shared" si="285"/>
        <v/>
      </c>
      <c r="JC27" s="104" t="str">
        <f t="shared" si="286"/>
        <v/>
      </c>
      <c r="JD27" s="104" t="str">
        <f t="shared" si="287"/>
        <v/>
      </c>
      <c r="JE27" s="105" t="str">
        <f t="shared" si="288"/>
        <v/>
      </c>
      <c r="JG27" s="36" t="str">
        <f t="shared" ca="1" si="289"/>
        <v/>
      </c>
      <c r="JH27" s="37" t="str">
        <f t="shared" ca="1" si="290"/>
        <v/>
      </c>
      <c r="JI27" s="37" t="str">
        <f t="shared" ca="1" si="291"/>
        <v/>
      </c>
      <c r="JJ27" s="37" t="str">
        <f t="shared" ca="1" si="292"/>
        <v/>
      </c>
      <c r="JK27" s="37" t="str">
        <f t="shared" ca="1" si="293"/>
        <v/>
      </c>
      <c r="JL27" s="37" t="str">
        <f t="shared" ca="1" si="294"/>
        <v/>
      </c>
      <c r="JM27" s="37" t="str">
        <f t="shared" ca="1" si="295"/>
        <v/>
      </c>
      <c r="JN27" s="37" t="str">
        <f t="shared" ca="1" si="296"/>
        <v/>
      </c>
      <c r="JO27" s="37" t="str">
        <f t="shared" ca="1" si="297"/>
        <v/>
      </c>
      <c r="JP27" s="37" t="str">
        <f t="shared" ca="1" si="298"/>
        <v/>
      </c>
      <c r="JQ27" s="37" t="str">
        <f t="shared" ca="1" si="299"/>
        <v/>
      </c>
      <c r="JR27" s="38" t="str">
        <f t="shared" ca="1" si="300"/>
        <v/>
      </c>
      <c r="JT27" s="36" t="str">
        <f ca="1">IF(JG27="", "", IF(JG27&gt;='Intro &amp; Setup'!$S$96, $BR$4, $BR$5))</f>
        <v/>
      </c>
      <c r="JU27" s="37" t="str">
        <f ca="1">IF(JH27="", "", IF(JH27&gt;='Intro &amp; Setup'!$S$96, $BR$4, $BR$5))</f>
        <v/>
      </c>
      <c r="JV27" s="37" t="str">
        <f ca="1">IF(JI27="", "", IF(JI27&gt;='Intro &amp; Setup'!$S$96, $BR$4, $BR$5))</f>
        <v/>
      </c>
      <c r="JW27" s="37" t="str">
        <f ca="1">IF(JJ27="", "", IF(JJ27&gt;='Intro &amp; Setup'!$S$96, $BR$4, $BR$5))</f>
        <v/>
      </c>
      <c r="JX27" s="37" t="str">
        <f ca="1">IF(JK27="", "", IF(JK27&gt;='Intro &amp; Setup'!$S$96, $BR$4, $BR$5))</f>
        <v/>
      </c>
      <c r="JY27" s="37" t="str">
        <f ca="1">IF(JL27="", "", IF(JL27&gt;='Intro &amp; Setup'!$S$96, $BR$4, $BR$5))</f>
        <v/>
      </c>
      <c r="JZ27" s="37" t="str">
        <f ca="1">IF(JM27="", "", IF(JM27&gt;='Intro &amp; Setup'!$S$96, $BR$4, $BR$5))</f>
        <v/>
      </c>
      <c r="KA27" s="37" t="str">
        <f ca="1">IF(JN27="", "", IF(JN27&gt;='Intro &amp; Setup'!$S$96, $BR$4, $BR$5))</f>
        <v/>
      </c>
      <c r="KB27" s="37" t="str">
        <f ca="1">IF(JO27="", "", IF(JO27&gt;='Intro &amp; Setup'!$S$96, $BR$4, $BR$5))</f>
        <v/>
      </c>
      <c r="KC27" s="37" t="str">
        <f ca="1">IF(JP27="", "", IF(JP27&gt;='Intro &amp; Setup'!$S$96, $BR$4, $BR$5))</f>
        <v/>
      </c>
      <c r="KD27" s="37" t="str">
        <f ca="1">IF(JQ27="", "", IF(JQ27&gt;='Intro &amp; Setup'!$S$96, $BR$4, $BR$5))</f>
        <v/>
      </c>
      <c r="KE27" s="38" t="str">
        <f ca="1">IF(JR27="", "", IF(JR27&gt;='Intro &amp; Setup'!$S$96, $BR$4, $BR$5))</f>
        <v/>
      </c>
      <c r="KG27" s="36">
        <f t="shared" si="301"/>
        <v>0</v>
      </c>
      <c r="KH27" s="37">
        <f t="shared" si="301"/>
        <v>0</v>
      </c>
      <c r="KI27" s="37">
        <f t="shared" si="301"/>
        <v>0</v>
      </c>
      <c r="KJ27" s="37">
        <f t="shared" si="301"/>
        <v>0</v>
      </c>
      <c r="KK27" s="37">
        <f t="shared" si="301"/>
        <v>0</v>
      </c>
      <c r="KL27" s="37">
        <f t="shared" si="301"/>
        <v>0</v>
      </c>
      <c r="KM27" s="37">
        <f t="shared" si="301"/>
        <v>0</v>
      </c>
      <c r="KN27" s="37">
        <f t="shared" si="301"/>
        <v>0</v>
      </c>
      <c r="KO27" s="37">
        <f t="shared" si="301"/>
        <v>0</v>
      </c>
      <c r="KP27" s="37">
        <f t="shared" si="301"/>
        <v>0</v>
      </c>
      <c r="KQ27" s="37">
        <f t="shared" si="301"/>
        <v>0</v>
      </c>
      <c r="KR27" s="38">
        <f t="shared" si="301"/>
        <v>0</v>
      </c>
      <c r="KT27" s="36" t="str">
        <f t="shared" si="302"/>
        <v/>
      </c>
      <c r="KU27" s="37" t="str">
        <f t="shared" si="303"/>
        <v/>
      </c>
      <c r="KV27" s="37" t="str">
        <f t="shared" si="304"/>
        <v/>
      </c>
      <c r="KW27" s="37" t="str">
        <f t="shared" si="305"/>
        <v/>
      </c>
      <c r="KX27" s="37" t="str">
        <f t="shared" si="306"/>
        <v/>
      </c>
      <c r="KY27" s="37" t="str">
        <f t="shared" si="307"/>
        <v/>
      </c>
      <c r="KZ27" s="37" t="str">
        <f t="shared" si="308"/>
        <v/>
      </c>
      <c r="LA27" s="37" t="str">
        <f t="shared" si="309"/>
        <v/>
      </c>
      <c r="LB27" s="37" t="str">
        <f t="shared" si="310"/>
        <v/>
      </c>
      <c r="LC27" s="37" t="str">
        <f t="shared" si="311"/>
        <v/>
      </c>
      <c r="LD27" s="37" t="str">
        <f t="shared" si="312"/>
        <v/>
      </c>
      <c r="LE27" s="38" t="str">
        <f t="shared" si="313"/>
        <v/>
      </c>
      <c r="LG27" s="116" t="str">
        <f t="shared" si="52"/>
        <v/>
      </c>
      <c r="LH27" s="117" t="str">
        <f t="shared" si="53"/>
        <v/>
      </c>
      <c r="LI27" s="117" t="str">
        <f t="shared" si="54"/>
        <v/>
      </c>
      <c r="LJ27" s="117" t="str">
        <f t="shared" si="55"/>
        <v/>
      </c>
      <c r="LK27" s="117" t="str">
        <f t="shared" si="56"/>
        <v/>
      </c>
      <c r="LL27" s="117" t="str">
        <f t="shared" si="57"/>
        <v/>
      </c>
      <c r="LM27" s="117" t="str">
        <f t="shared" si="58"/>
        <v/>
      </c>
      <c r="LN27" s="117" t="str">
        <f t="shared" si="59"/>
        <v/>
      </c>
      <c r="LO27" s="117" t="str">
        <f t="shared" si="60"/>
        <v/>
      </c>
      <c r="LP27" s="117" t="str">
        <f t="shared" si="61"/>
        <v/>
      </c>
      <c r="LQ27" s="117" t="str">
        <f t="shared" si="62"/>
        <v/>
      </c>
      <c r="LR27" s="117" t="str">
        <f t="shared" si="63"/>
        <v/>
      </c>
      <c r="LS27" s="117" t="str">
        <f t="shared" si="64"/>
        <v/>
      </c>
      <c r="LT27" s="117" t="str">
        <f t="shared" si="65"/>
        <v/>
      </c>
      <c r="LU27" s="117" t="str">
        <f t="shared" si="66"/>
        <v/>
      </c>
      <c r="LV27" s="117" t="str">
        <f t="shared" si="67"/>
        <v/>
      </c>
      <c r="LW27" s="117" t="str">
        <f t="shared" si="68"/>
        <v/>
      </c>
      <c r="LX27" s="117" t="str">
        <f t="shared" si="69"/>
        <v/>
      </c>
      <c r="LY27" s="117" t="str">
        <f t="shared" si="70"/>
        <v/>
      </c>
      <c r="LZ27" s="117" t="str">
        <f t="shared" si="71"/>
        <v/>
      </c>
      <c r="MA27" s="117" t="str">
        <f t="shared" si="72"/>
        <v/>
      </c>
      <c r="MB27" s="117" t="str">
        <f t="shared" si="73"/>
        <v/>
      </c>
      <c r="MC27" s="117" t="str">
        <f t="shared" si="74"/>
        <v/>
      </c>
      <c r="MD27" s="117" t="str">
        <f t="shared" si="75"/>
        <v/>
      </c>
      <c r="ME27" s="117" t="str">
        <f t="shared" si="76"/>
        <v/>
      </c>
      <c r="MF27" s="117" t="str">
        <f t="shared" si="77"/>
        <v/>
      </c>
      <c r="MG27" s="117" t="str">
        <f t="shared" si="78"/>
        <v/>
      </c>
      <c r="MH27" s="117" t="str">
        <f t="shared" si="79"/>
        <v/>
      </c>
      <c r="MI27" s="117" t="str">
        <f t="shared" si="80"/>
        <v/>
      </c>
      <c r="MJ27" s="117" t="str">
        <f t="shared" si="81"/>
        <v/>
      </c>
      <c r="MK27" s="117" t="str">
        <f t="shared" si="82"/>
        <v/>
      </c>
      <c r="ML27" s="117" t="str">
        <f t="shared" si="83"/>
        <v/>
      </c>
      <c r="MM27" s="117" t="str">
        <f t="shared" si="84"/>
        <v/>
      </c>
      <c r="MN27" s="117" t="str">
        <f t="shared" si="85"/>
        <v/>
      </c>
      <c r="MO27" s="117" t="str">
        <f t="shared" si="86"/>
        <v/>
      </c>
      <c r="MP27" s="117" t="str">
        <f t="shared" si="87"/>
        <v/>
      </c>
      <c r="MQ27" s="117" t="str">
        <f t="shared" si="88"/>
        <v/>
      </c>
      <c r="MR27" s="117" t="str">
        <f t="shared" si="89"/>
        <v/>
      </c>
      <c r="MS27" s="117" t="str">
        <f t="shared" si="90"/>
        <v/>
      </c>
      <c r="MT27" s="117" t="str">
        <f t="shared" si="91"/>
        <v/>
      </c>
      <c r="MU27" s="117" t="str">
        <f t="shared" si="92"/>
        <v/>
      </c>
      <c r="MV27" s="117" t="str">
        <f t="shared" si="93"/>
        <v/>
      </c>
      <c r="MW27" s="117" t="str">
        <f t="shared" si="94"/>
        <v/>
      </c>
      <c r="MX27" s="117" t="str">
        <f t="shared" si="95"/>
        <v/>
      </c>
      <c r="MY27" s="117" t="str">
        <f t="shared" si="96"/>
        <v/>
      </c>
      <c r="MZ27" s="117" t="str">
        <f t="shared" si="97"/>
        <v/>
      </c>
      <c r="NA27" s="117" t="str">
        <f t="shared" si="98"/>
        <v/>
      </c>
      <c r="NB27" s="117" t="str">
        <f t="shared" si="99"/>
        <v/>
      </c>
      <c r="NC27" s="117" t="str">
        <f t="shared" si="100"/>
        <v/>
      </c>
      <c r="ND27" s="117" t="str">
        <f t="shared" si="101"/>
        <v/>
      </c>
      <c r="NE27" s="117" t="str">
        <f t="shared" si="102"/>
        <v/>
      </c>
      <c r="NF27" s="117" t="str">
        <f t="shared" si="103"/>
        <v/>
      </c>
      <c r="NG27" s="117" t="str">
        <f t="shared" si="104"/>
        <v/>
      </c>
      <c r="NH27" s="118" t="str">
        <f t="shared" si="105"/>
        <v/>
      </c>
      <c r="NJ27" s="12" t="str">
        <f t="shared" si="314"/>
        <v/>
      </c>
      <c r="NK27" s="108" t="str">
        <f t="shared" si="315"/>
        <v/>
      </c>
      <c r="NM27" s="141" t="str">
        <f>IF(NJ27="", "", COUNTIF(NJ$11:NJ$260, "&gt;"&amp;NJ27)+1+COUNTIF(NJ$11:NJ27, NJ27)-1)</f>
        <v/>
      </c>
      <c r="NN27" s="143" t="str">
        <f>IF(NK27="", "", COUNTIF(NK$11:NK$260, "&gt;"&amp;NK27)+1+COUNTIF(NK$11:NK27, NK27)-1)</f>
        <v/>
      </c>
      <c r="NO27" s="142" t="str">
        <f>IF(NJ27="", "", COUNTIF(NJ$11:NJ$260, "&lt;"&amp;NJ27)+1+COUNTIF(NJ$11:NJ27, NJ27)-1)</f>
        <v/>
      </c>
      <c r="NP27" s="143" t="str">
        <f>IF(NK27="", "", COUNTIF(NK$11:NK$260, "&lt;"&amp;NK27)+1+COUNTIF(NK$11:NK27, NK27)-1)</f>
        <v/>
      </c>
      <c r="NR27" s="116" t="str">
        <f t="shared" si="316"/>
        <v/>
      </c>
      <c r="NS27" s="117" t="str">
        <f t="shared" si="317"/>
        <v/>
      </c>
      <c r="NT27" s="117" t="str">
        <f t="shared" si="318"/>
        <v/>
      </c>
      <c r="NU27" s="117" t="str">
        <f t="shared" si="319"/>
        <v/>
      </c>
      <c r="NV27" s="117" t="str">
        <f t="shared" si="320"/>
        <v/>
      </c>
      <c r="NW27" s="117" t="str">
        <f t="shared" si="321"/>
        <v/>
      </c>
      <c r="NX27" s="117" t="str">
        <f t="shared" si="322"/>
        <v/>
      </c>
      <c r="NY27" s="117" t="str">
        <f t="shared" si="323"/>
        <v/>
      </c>
      <c r="NZ27" s="117" t="str">
        <f t="shared" si="324"/>
        <v/>
      </c>
      <c r="OA27" s="117" t="str">
        <f t="shared" si="325"/>
        <v/>
      </c>
      <c r="OB27" s="117" t="str">
        <f t="shared" si="326"/>
        <v/>
      </c>
      <c r="OC27" s="117" t="str">
        <f t="shared" si="327"/>
        <v/>
      </c>
      <c r="OD27" s="117" t="str">
        <f t="shared" si="328"/>
        <v/>
      </c>
      <c r="OE27" s="117" t="str">
        <f t="shared" si="329"/>
        <v/>
      </c>
      <c r="OF27" s="117" t="str">
        <f t="shared" si="330"/>
        <v/>
      </c>
      <c r="OG27" s="117" t="str">
        <f t="shared" si="331"/>
        <v/>
      </c>
      <c r="OH27" s="117" t="str">
        <f t="shared" si="332"/>
        <v/>
      </c>
      <c r="OI27" s="117" t="str">
        <f t="shared" si="333"/>
        <v/>
      </c>
      <c r="OJ27" s="117" t="str">
        <f t="shared" si="334"/>
        <v/>
      </c>
      <c r="OK27" s="117" t="str">
        <f t="shared" si="335"/>
        <v/>
      </c>
      <c r="OL27" s="117" t="str">
        <f t="shared" si="336"/>
        <v/>
      </c>
      <c r="OM27" s="117" t="str">
        <f t="shared" si="337"/>
        <v/>
      </c>
      <c r="ON27" s="117" t="str">
        <f t="shared" si="338"/>
        <v/>
      </c>
      <c r="OO27" s="117" t="str">
        <f t="shared" si="339"/>
        <v/>
      </c>
      <c r="OP27" s="117" t="str">
        <f t="shared" si="340"/>
        <v/>
      </c>
      <c r="OQ27" s="117" t="str">
        <f t="shared" si="341"/>
        <v/>
      </c>
      <c r="OR27" s="117" t="str">
        <f t="shared" si="342"/>
        <v/>
      </c>
      <c r="OS27" s="117" t="str">
        <f t="shared" si="343"/>
        <v/>
      </c>
      <c r="OT27" s="117" t="str">
        <f t="shared" si="344"/>
        <v/>
      </c>
      <c r="OU27" s="117" t="str">
        <f t="shared" si="345"/>
        <v/>
      </c>
      <c r="OV27" s="117" t="str">
        <f t="shared" si="346"/>
        <v/>
      </c>
      <c r="OW27" s="117" t="str">
        <f t="shared" si="347"/>
        <v/>
      </c>
      <c r="OX27" s="117" t="str">
        <f t="shared" si="348"/>
        <v/>
      </c>
      <c r="OY27" s="117" t="str">
        <f t="shared" si="349"/>
        <v/>
      </c>
      <c r="OZ27" s="117" t="str">
        <f t="shared" si="350"/>
        <v/>
      </c>
      <c r="PA27" s="117" t="str">
        <f t="shared" si="351"/>
        <v/>
      </c>
      <c r="PB27" s="117" t="str">
        <f t="shared" si="352"/>
        <v/>
      </c>
      <c r="PC27" s="117" t="str">
        <f t="shared" si="353"/>
        <v/>
      </c>
      <c r="PD27" s="117" t="str">
        <f t="shared" si="354"/>
        <v/>
      </c>
      <c r="PE27" s="117" t="str">
        <f t="shared" si="355"/>
        <v/>
      </c>
      <c r="PF27" s="117" t="str">
        <f t="shared" si="356"/>
        <v/>
      </c>
      <c r="PG27" s="117" t="str">
        <f t="shared" si="357"/>
        <v/>
      </c>
      <c r="PH27" s="117" t="str">
        <f t="shared" si="358"/>
        <v/>
      </c>
      <c r="PI27" s="117" t="str">
        <f t="shared" si="359"/>
        <v/>
      </c>
      <c r="PJ27" s="117" t="str">
        <f t="shared" si="360"/>
        <v/>
      </c>
      <c r="PK27" s="117" t="str">
        <f t="shared" si="361"/>
        <v/>
      </c>
      <c r="PL27" s="117" t="str">
        <f t="shared" si="362"/>
        <v/>
      </c>
      <c r="PM27" s="117" t="str">
        <f t="shared" si="363"/>
        <v/>
      </c>
      <c r="PN27" s="117" t="str">
        <f t="shared" si="364"/>
        <v/>
      </c>
      <c r="PO27" s="117" t="str">
        <f t="shared" si="365"/>
        <v/>
      </c>
      <c r="PP27" s="117" t="str">
        <f t="shared" si="366"/>
        <v/>
      </c>
      <c r="PQ27" s="117" t="str">
        <f t="shared" si="367"/>
        <v/>
      </c>
      <c r="PR27" s="117" t="str">
        <f t="shared" si="368"/>
        <v/>
      </c>
      <c r="PS27" s="118" t="str">
        <f t="shared" si="369"/>
        <v/>
      </c>
      <c r="PU27" s="180" t="str">
        <f t="shared" si="370"/>
        <v/>
      </c>
      <c r="PV27" s="181" t="str">
        <f t="shared" si="371"/>
        <v/>
      </c>
      <c r="PX27" s="12" t="str">
        <f t="shared" si="372"/>
        <v/>
      </c>
      <c r="PY27" s="106"/>
      <c r="PZ27" s="166" t="str">
        <f t="shared" si="373"/>
        <v/>
      </c>
      <c r="QA27" s="167" t="str">
        <f t="shared" si="374"/>
        <v/>
      </c>
      <c r="QB27" s="168" t="str">
        <f t="shared" si="375"/>
        <v/>
      </c>
      <c r="QD27" s="166" t="str">
        <f t="shared" si="376"/>
        <v/>
      </c>
      <c r="QE27" s="168" t="str">
        <f t="shared" si="377"/>
        <v/>
      </c>
      <c r="QG27" s="108" t="str">
        <f t="shared" si="378"/>
        <v/>
      </c>
      <c r="QI27" s="12" t="str">
        <f t="shared" si="379"/>
        <v/>
      </c>
      <c r="QK27" s="12" t="str">
        <f t="shared" si="380"/>
        <v/>
      </c>
      <c r="QL27" s="12" t="str">
        <f>IF($L27="", "", COUNTIF($QD$11:$QD$260, "&gt;"&amp;$QD27)+1+COUNTIF($QD$11:$QD27, $QD27)-1)</f>
        <v/>
      </c>
      <c r="QM27" s="12" t="str">
        <f>IF($L27="", "", COUNTIF($QG$11:$QG$260, "&gt;"&amp;$QG27)+1+COUNTIF($QG$11:$QG27, $QG27)-1)</f>
        <v/>
      </c>
      <c r="QO27" s="12">
        <v>17</v>
      </c>
      <c r="QQ27" s="12" t="str">
        <f t="shared" si="381"/>
        <v/>
      </c>
    </row>
    <row r="28" spans="1:459" x14ac:dyDescent="0.25">
      <c r="A28" s="9"/>
      <c r="B28" s="3" t="str">
        <f>IF('Intro &amp; Setup'!$AR$92='Intro &amp; Setup'!$AZ$17, "", IF($L28="", "", IF($G28&lt;'Intro &amp; Setup'!$S$92, $BR$5, $BR$4)))</f>
        <v/>
      </c>
      <c r="C28" s="12" t="str">
        <f>IF('Intro &amp; Setup'!$AR$96='Intro &amp; Setup'!$AZ$17, "", IF($L28="", "", IF($DY28=$BR$5, $BR$5, $BR$4)))</f>
        <v/>
      </c>
      <c r="D28" s="7" t="str">
        <f>IF('Intro &amp; Setup'!$AR$100='Intro &amp; Setup'!$AZ$17, "", IF($L28="", "", IF($DW28&lt;='Intro &amp; Setup'!$S$100, $BR$4, $BR$5)))</f>
        <v/>
      </c>
      <c r="E28" s="9"/>
      <c r="F28" s="3" t="str">
        <f t="shared" si="108"/>
        <v/>
      </c>
      <c r="G28" s="108" t="str">
        <f t="shared" si="109"/>
        <v/>
      </c>
      <c r="H28" s="9"/>
      <c r="I28" s="130" t="str">
        <f t="shared" si="28"/>
        <v/>
      </c>
      <c r="J28" s="154" t="str">
        <f t="shared" si="110"/>
        <v/>
      </c>
      <c r="K28" s="133"/>
      <c r="L28" s="188"/>
      <c r="M28" s="189"/>
      <c r="N28" s="190"/>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2"/>
      <c r="BP28" s="9"/>
      <c r="BR28" s="90">
        <v>18</v>
      </c>
      <c r="BT28" s="36" t="str">
        <f t="shared" si="111"/>
        <v/>
      </c>
      <c r="BU28" s="37" t="str">
        <f t="shared" si="112"/>
        <v/>
      </c>
      <c r="BV28" s="37" t="str">
        <f t="shared" si="113"/>
        <v/>
      </c>
      <c r="BW28" s="37" t="str">
        <f t="shared" si="114"/>
        <v/>
      </c>
      <c r="BX28" s="37" t="str">
        <f t="shared" si="115"/>
        <v/>
      </c>
      <c r="BY28" s="37" t="str">
        <f t="shared" si="116"/>
        <v/>
      </c>
      <c r="BZ28" s="37" t="str">
        <f t="shared" si="117"/>
        <v/>
      </c>
      <c r="CA28" s="37" t="str">
        <f t="shared" si="118"/>
        <v/>
      </c>
      <c r="CB28" s="37" t="str">
        <f t="shared" si="119"/>
        <v/>
      </c>
      <c r="CC28" s="37" t="str">
        <f t="shared" si="120"/>
        <v/>
      </c>
      <c r="CD28" s="37" t="str">
        <f t="shared" si="121"/>
        <v/>
      </c>
      <c r="CE28" s="37" t="str">
        <f t="shared" si="122"/>
        <v/>
      </c>
      <c r="CF28" s="37" t="str">
        <f t="shared" si="123"/>
        <v/>
      </c>
      <c r="CG28" s="37" t="str">
        <f t="shared" si="124"/>
        <v/>
      </c>
      <c r="CH28" s="37" t="str">
        <f t="shared" si="125"/>
        <v/>
      </c>
      <c r="CI28" s="37" t="str">
        <f t="shared" si="126"/>
        <v/>
      </c>
      <c r="CJ28" s="37" t="str">
        <f t="shared" si="127"/>
        <v/>
      </c>
      <c r="CK28" s="37" t="str">
        <f t="shared" si="128"/>
        <v/>
      </c>
      <c r="CL28" s="37" t="str">
        <f t="shared" si="129"/>
        <v/>
      </c>
      <c r="CM28" s="37" t="str">
        <f t="shared" si="130"/>
        <v/>
      </c>
      <c r="CN28" s="37" t="str">
        <f t="shared" si="131"/>
        <v/>
      </c>
      <c r="CO28" s="37" t="str">
        <f t="shared" si="132"/>
        <v/>
      </c>
      <c r="CP28" s="37" t="str">
        <f t="shared" si="133"/>
        <v/>
      </c>
      <c r="CQ28" s="37" t="str">
        <f t="shared" si="134"/>
        <v/>
      </c>
      <c r="CR28" s="37" t="str">
        <f t="shared" si="135"/>
        <v/>
      </c>
      <c r="CS28" s="37" t="str">
        <f t="shared" si="136"/>
        <v/>
      </c>
      <c r="CT28" s="37" t="str">
        <f t="shared" si="137"/>
        <v/>
      </c>
      <c r="CU28" s="37" t="str">
        <f t="shared" si="138"/>
        <v/>
      </c>
      <c r="CV28" s="37" t="str">
        <f t="shared" si="139"/>
        <v/>
      </c>
      <c r="CW28" s="37" t="str">
        <f t="shared" si="140"/>
        <v/>
      </c>
      <c r="CX28" s="37" t="str">
        <f t="shared" si="141"/>
        <v/>
      </c>
      <c r="CY28" s="37" t="str">
        <f t="shared" si="142"/>
        <v/>
      </c>
      <c r="CZ28" s="37" t="str">
        <f t="shared" si="143"/>
        <v/>
      </c>
      <c r="DA28" s="37" t="str">
        <f t="shared" si="144"/>
        <v/>
      </c>
      <c r="DB28" s="37" t="str">
        <f t="shared" si="145"/>
        <v/>
      </c>
      <c r="DC28" s="37" t="str">
        <f t="shared" si="146"/>
        <v/>
      </c>
      <c r="DD28" s="37" t="str">
        <f t="shared" si="147"/>
        <v/>
      </c>
      <c r="DE28" s="37" t="str">
        <f t="shared" si="148"/>
        <v/>
      </c>
      <c r="DF28" s="37" t="str">
        <f t="shared" si="149"/>
        <v/>
      </c>
      <c r="DG28" s="37" t="str">
        <f t="shared" si="150"/>
        <v/>
      </c>
      <c r="DH28" s="37" t="str">
        <f t="shared" si="151"/>
        <v/>
      </c>
      <c r="DI28" s="37" t="str">
        <f t="shared" si="152"/>
        <v/>
      </c>
      <c r="DJ28" s="37" t="str">
        <f t="shared" si="153"/>
        <v/>
      </c>
      <c r="DK28" s="37" t="str">
        <f t="shared" si="154"/>
        <v/>
      </c>
      <c r="DL28" s="37" t="str">
        <f t="shared" si="155"/>
        <v/>
      </c>
      <c r="DM28" s="37" t="str">
        <f t="shared" si="156"/>
        <v/>
      </c>
      <c r="DN28" s="37" t="str">
        <f t="shared" si="157"/>
        <v/>
      </c>
      <c r="DO28" s="37" t="str">
        <f t="shared" si="158"/>
        <v/>
      </c>
      <c r="DP28" s="37" t="str">
        <f t="shared" si="159"/>
        <v/>
      </c>
      <c r="DQ28" s="37" t="str">
        <f t="shared" si="160"/>
        <v/>
      </c>
      <c r="DR28" s="37" t="str">
        <f t="shared" si="161"/>
        <v/>
      </c>
      <c r="DS28" s="37" t="str">
        <f t="shared" si="162"/>
        <v/>
      </c>
      <c r="DT28" s="37" t="str">
        <f t="shared" si="163"/>
        <v/>
      </c>
      <c r="DU28" s="38" t="str">
        <f t="shared" si="164"/>
        <v/>
      </c>
      <c r="DW28" s="12" t="str">
        <f t="shared" si="165"/>
        <v/>
      </c>
      <c r="DX28" s="123" t="str">
        <f t="shared" si="166"/>
        <v/>
      </c>
      <c r="DY28" s="12" t="str">
        <f t="shared" si="167"/>
        <v/>
      </c>
      <c r="EA28" s="36" t="str">
        <f t="shared" si="168"/>
        <v/>
      </c>
      <c r="EB28" s="37" t="str">
        <f t="shared" si="169"/>
        <v/>
      </c>
      <c r="EC28" s="37" t="str">
        <f t="shared" si="170"/>
        <v/>
      </c>
      <c r="ED28" s="37" t="str">
        <f t="shared" si="171"/>
        <v/>
      </c>
      <c r="EE28" s="37" t="str">
        <f t="shared" si="172"/>
        <v/>
      </c>
      <c r="EF28" s="37" t="str">
        <f t="shared" si="173"/>
        <v/>
      </c>
      <c r="EG28" s="37" t="str">
        <f t="shared" si="174"/>
        <v/>
      </c>
      <c r="EH28" s="37" t="str">
        <f t="shared" si="175"/>
        <v/>
      </c>
      <c r="EI28" s="37" t="str">
        <f t="shared" si="176"/>
        <v/>
      </c>
      <c r="EJ28" s="37" t="str">
        <f t="shared" si="177"/>
        <v/>
      </c>
      <c r="EK28" s="37" t="str">
        <f t="shared" si="178"/>
        <v/>
      </c>
      <c r="EL28" s="37" t="str">
        <f t="shared" si="179"/>
        <v/>
      </c>
      <c r="EM28" s="37" t="str">
        <f t="shared" si="180"/>
        <v/>
      </c>
      <c r="EN28" s="37" t="str">
        <f t="shared" si="181"/>
        <v/>
      </c>
      <c r="EO28" s="37" t="str">
        <f t="shared" si="182"/>
        <v/>
      </c>
      <c r="EP28" s="37" t="str">
        <f t="shared" si="183"/>
        <v/>
      </c>
      <c r="EQ28" s="37" t="str">
        <f t="shared" si="184"/>
        <v/>
      </c>
      <c r="ER28" s="37" t="str">
        <f t="shared" si="185"/>
        <v/>
      </c>
      <c r="ES28" s="37" t="str">
        <f t="shared" si="186"/>
        <v/>
      </c>
      <c r="ET28" s="37" t="str">
        <f t="shared" si="187"/>
        <v/>
      </c>
      <c r="EU28" s="37" t="str">
        <f t="shared" si="188"/>
        <v/>
      </c>
      <c r="EV28" s="37" t="str">
        <f t="shared" si="189"/>
        <v/>
      </c>
      <c r="EW28" s="37" t="str">
        <f t="shared" si="190"/>
        <v/>
      </c>
      <c r="EX28" s="37" t="str">
        <f t="shared" si="191"/>
        <v/>
      </c>
      <c r="EY28" s="37" t="str">
        <f t="shared" si="192"/>
        <v/>
      </c>
      <c r="EZ28" s="37" t="str">
        <f t="shared" si="193"/>
        <v/>
      </c>
      <c r="FA28" s="37" t="str">
        <f t="shared" si="194"/>
        <v/>
      </c>
      <c r="FB28" s="37" t="str">
        <f t="shared" si="195"/>
        <v/>
      </c>
      <c r="FC28" s="37" t="str">
        <f t="shared" si="196"/>
        <v/>
      </c>
      <c r="FD28" s="37" t="str">
        <f t="shared" si="197"/>
        <v/>
      </c>
      <c r="FE28" s="37" t="str">
        <f t="shared" si="198"/>
        <v/>
      </c>
      <c r="FF28" s="37" t="str">
        <f t="shared" si="199"/>
        <v/>
      </c>
      <c r="FG28" s="37" t="str">
        <f t="shared" si="200"/>
        <v/>
      </c>
      <c r="FH28" s="37" t="str">
        <f t="shared" si="201"/>
        <v/>
      </c>
      <c r="FI28" s="37" t="str">
        <f t="shared" si="202"/>
        <v/>
      </c>
      <c r="FJ28" s="37" t="str">
        <f t="shared" si="203"/>
        <v/>
      </c>
      <c r="FK28" s="37" t="str">
        <f t="shared" si="204"/>
        <v/>
      </c>
      <c r="FL28" s="37" t="str">
        <f t="shared" si="205"/>
        <v/>
      </c>
      <c r="FM28" s="37" t="str">
        <f t="shared" si="206"/>
        <v/>
      </c>
      <c r="FN28" s="37" t="str">
        <f t="shared" si="207"/>
        <v/>
      </c>
      <c r="FO28" s="37" t="str">
        <f t="shared" si="208"/>
        <v/>
      </c>
      <c r="FP28" s="37" t="str">
        <f t="shared" si="209"/>
        <v/>
      </c>
      <c r="FQ28" s="37" t="str">
        <f t="shared" si="210"/>
        <v/>
      </c>
      <c r="FR28" s="37" t="str">
        <f t="shared" si="211"/>
        <v/>
      </c>
      <c r="FS28" s="37" t="str">
        <f t="shared" si="212"/>
        <v/>
      </c>
      <c r="FT28" s="37" t="str">
        <f t="shared" si="213"/>
        <v/>
      </c>
      <c r="FU28" s="37" t="str">
        <f t="shared" si="214"/>
        <v/>
      </c>
      <c r="FV28" s="37" t="str">
        <f t="shared" si="215"/>
        <v/>
      </c>
      <c r="FW28" s="37" t="str">
        <f t="shared" si="216"/>
        <v/>
      </c>
      <c r="FX28" s="37" t="str">
        <f t="shared" si="217"/>
        <v/>
      </c>
      <c r="FY28" s="37" t="str">
        <f t="shared" si="218"/>
        <v/>
      </c>
      <c r="FZ28" s="37" t="str">
        <f t="shared" si="219"/>
        <v/>
      </c>
      <c r="GA28" s="37" t="str">
        <f t="shared" si="220"/>
        <v/>
      </c>
      <c r="GB28" s="38" t="str">
        <f t="shared" si="221"/>
        <v/>
      </c>
      <c r="GD28" s="103" t="str">
        <f t="shared" ca="1" si="222"/>
        <v/>
      </c>
      <c r="GE28" s="104" t="str">
        <f t="shared" ca="1" si="223"/>
        <v/>
      </c>
      <c r="GF28" s="104" t="str">
        <f t="shared" ca="1" si="224"/>
        <v/>
      </c>
      <c r="GG28" s="104" t="str">
        <f t="shared" ca="1" si="225"/>
        <v/>
      </c>
      <c r="GH28" s="104" t="str">
        <f t="shared" ca="1" si="226"/>
        <v/>
      </c>
      <c r="GI28" s="104" t="str">
        <f t="shared" ca="1" si="227"/>
        <v/>
      </c>
      <c r="GJ28" s="104" t="str">
        <f t="shared" ca="1" si="228"/>
        <v/>
      </c>
      <c r="GK28" s="104" t="str">
        <f t="shared" ca="1" si="229"/>
        <v/>
      </c>
      <c r="GL28" s="104" t="str">
        <f t="shared" ca="1" si="230"/>
        <v/>
      </c>
      <c r="GM28" s="104" t="str">
        <f t="shared" ca="1" si="231"/>
        <v/>
      </c>
      <c r="GN28" s="104" t="str">
        <f t="shared" ca="1" si="232"/>
        <v/>
      </c>
      <c r="GO28" s="104" t="str">
        <f t="shared" ca="1" si="233"/>
        <v/>
      </c>
      <c r="GP28" s="104" t="str">
        <f t="shared" ca="1" si="234"/>
        <v/>
      </c>
      <c r="GQ28" s="104" t="str">
        <f t="shared" ca="1" si="235"/>
        <v/>
      </c>
      <c r="GR28" s="104" t="str">
        <f t="shared" ca="1" si="236"/>
        <v/>
      </c>
      <c r="GS28" s="104" t="str">
        <f t="shared" ca="1" si="237"/>
        <v/>
      </c>
      <c r="GT28" s="104" t="str">
        <f t="shared" ca="1" si="238"/>
        <v/>
      </c>
      <c r="GU28" s="104" t="str">
        <f t="shared" ca="1" si="239"/>
        <v/>
      </c>
      <c r="GV28" s="104" t="str">
        <f t="shared" ca="1" si="240"/>
        <v/>
      </c>
      <c r="GW28" s="104" t="str">
        <f t="shared" ca="1" si="241"/>
        <v/>
      </c>
      <c r="GX28" s="104" t="str">
        <f t="shared" ca="1" si="242"/>
        <v/>
      </c>
      <c r="GY28" s="104" t="str">
        <f t="shared" ca="1" si="243"/>
        <v/>
      </c>
      <c r="GZ28" s="104" t="str">
        <f t="shared" ca="1" si="244"/>
        <v/>
      </c>
      <c r="HA28" s="104" t="str">
        <f t="shared" ca="1" si="245"/>
        <v/>
      </c>
      <c r="HB28" s="104" t="str">
        <f t="shared" ca="1" si="246"/>
        <v/>
      </c>
      <c r="HC28" s="104" t="str">
        <f t="shared" ca="1" si="247"/>
        <v/>
      </c>
      <c r="HD28" s="104" t="str">
        <f t="shared" ca="1" si="248"/>
        <v/>
      </c>
      <c r="HE28" s="104" t="str">
        <f t="shared" ca="1" si="249"/>
        <v/>
      </c>
      <c r="HF28" s="104" t="str">
        <f t="shared" ca="1" si="250"/>
        <v/>
      </c>
      <c r="HG28" s="104" t="str">
        <f t="shared" ca="1" si="251"/>
        <v/>
      </c>
      <c r="HH28" s="104" t="str">
        <f t="shared" ca="1" si="252"/>
        <v/>
      </c>
      <c r="HI28" s="104" t="str">
        <f t="shared" ca="1" si="253"/>
        <v/>
      </c>
      <c r="HJ28" s="104" t="str">
        <f t="shared" ca="1" si="254"/>
        <v/>
      </c>
      <c r="HK28" s="104" t="str">
        <f t="shared" ca="1" si="255"/>
        <v/>
      </c>
      <c r="HL28" s="104" t="str">
        <f t="shared" ca="1" si="256"/>
        <v/>
      </c>
      <c r="HM28" s="104" t="str">
        <f t="shared" ca="1" si="257"/>
        <v/>
      </c>
      <c r="HN28" s="104" t="str">
        <f t="shared" ca="1" si="258"/>
        <v/>
      </c>
      <c r="HO28" s="104" t="str">
        <f t="shared" ca="1" si="259"/>
        <v/>
      </c>
      <c r="HP28" s="104" t="str">
        <f t="shared" ca="1" si="260"/>
        <v/>
      </c>
      <c r="HQ28" s="104" t="str">
        <f t="shared" ca="1" si="261"/>
        <v/>
      </c>
      <c r="HR28" s="104" t="str">
        <f t="shared" ca="1" si="262"/>
        <v/>
      </c>
      <c r="HS28" s="104" t="str">
        <f t="shared" ca="1" si="263"/>
        <v/>
      </c>
      <c r="HT28" s="104" t="str">
        <f t="shared" ca="1" si="264"/>
        <v/>
      </c>
      <c r="HU28" s="104" t="str">
        <f t="shared" ca="1" si="265"/>
        <v/>
      </c>
      <c r="HV28" s="104" t="str">
        <f t="shared" ca="1" si="266"/>
        <v/>
      </c>
      <c r="HW28" s="104" t="str">
        <f t="shared" ca="1" si="267"/>
        <v/>
      </c>
      <c r="HX28" s="104" t="str">
        <f t="shared" ca="1" si="268"/>
        <v/>
      </c>
      <c r="HY28" s="104" t="str">
        <f t="shared" ca="1" si="269"/>
        <v/>
      </c>
      <c r="HZ28" s="104" t="str">
        <f t="shared" ca="1" si="270"/>
        <v/>
      </c>
      <c r="IA28" s="104" t="str">
        <f t="shared" ca="1" si="271"/>
        <v/>
      </c>
      <c r="IB28" s="104" t="str">
        <f t="shared" ca="1" si="272"/>
        <v/>
      </c>
      <c r="IC28" s="104" t="str">
        <f t="shared" ca="1" si="273"/>
        <v/>
      </c>
      <c r="ID28" s="104" t="str">
        <f t="shared" ca="1" si="274"/>
        <v/>
      </c>
      <c r="IE28" s="105" t="str">
        <f t="shared" ca="1" si="275"/>
        <v/>
      </c>
      <c r="IG28" s="103" t="str">
        <f t="shared" si="276"/>
        <v/>
      </c>
      <c r="IH28" s="104" t="str">
        <f t="shared" si="276"/>
        <v/>
      </c>
      <c r="II28" s="104" t="str">
        <f t="shared" si="276"/>
        <v/>
      </c>
      <c r="IJ28" s="104" t="str">
        <f t="shared" si="276"/>
        <v/>
      </c>
      <c r="IK28" s="104" t="str">
        <f t="shared" si="276"/>
        <v/>
      </c>
      <c r="IL28" s="104" t="str">
        <f t="shared" si="276"/>
        <v/>
      </c>
      <c r="IM28" s="104" t="str">
        <f t="shared" si="276"/>
        <v/>
      </c>
      <c r="IN28" s="104" t="str">
        <f t="shared" si="276"/>
        <v/>
      </c>
      <c r="IO28" s="104" t="str">
        <f t="shared" si="276"/>
        <v/>
      </c>
      <c r="IP28" s="104" t="str">
        <f t="shared" si="276"/>
        <v/>
      </c>
      <c r="IQ28" s="104" t="str">
        <f t="shared" si="276"/>
        <v/>
      </c>
      <c r="IR28" s="105" t="str">
        <f t="shared" si="276"/>
        <v/>
      </c>
      <c r="IT28" s="103" t="str">
        <f t="shared" si="277"/>
        <v/>
      </c>
      <c r="IU28" s="104" t="str">
        <f t="shared" si="278"/>
        <v/>
      </c>
      <c r="IV28" s="104" t="str">
        <f t="shared" si="279"/>
        <v/>
      </c>
      <c r="IW28" s="104" t="str">
        <f t="shared" si="280"/>
        <v/>
      </c>
      <c r="IX28" s="104" t="str">
        <f t="shared" si="281"/>
        <v/>
      </c>
      <c r="IY28" s="104" t="str">
        <f t="shared" si="282"/>
        <v/>
      </c>
      <c r="IZ28" s="104" t="str">
        <f t="shared" si="283"/>
        <v/>
      </c>
      <c r="JA28" s="104" t="str">
        <f t="shared" si="284"/>
        <v/>
      </c>
      <c r="JB28" s="104" t="str">
        <f t="shared" si="285"/>
        <v/>
      </c>
      <c r="JC28" s="104" t="str">
        <f t="shared" si="286"/>
        <v/>
      </c>
      <c r="JD28" s="104" t="str">
        <f t="shared" si="287"/>
        <v/>
      </c>
      <c r="JE28" s="105" t="str">
        <f t="shared" si="288"/>
        <v/>
      </c>
      <c r="JG28" s="36" t="str">
        <f t="shared" ca="1" si="289"/>
        <v/>
      </c>
      <c r="JH28" s="37" t="str">
        <f t="shared" ca="1" si="290"/>
        <v/>
      </c>
      <c r="JI28" s="37" t="str">
        <f t="shared" ca="1" si="291"/>
        <v/>
      </c>
      <c r="JJ28" s="37" t="str">
        <f t="shared" ca="1" si="292"/>
        <v/>
      </c>
      <c r="JK28" s="37" t="str">
        <f t="shared" ca="1" si="293"/>
        <v/>
      </c>
      <c r="JL28" s="37" t="str">
        <f t="shared" ca="1" si="294"/>
        <v/>
      </c>
      <c r="JM28" s="37" t="str">
        <f t="shared" ca="1" si="295"/>
        <v/>
      </c>
      <c r="JN28" s="37" t="str">
        <f t="shared" ca="1" si="296"/>
        <v/>
      </c>
      <c r="JO28" s="37" t="str">
        <f t="shared" ca="1" si="297"/>
        <v/>
      </c>
      <c r="JP28" s="37" t="str">
        <f t="shared" ca="1" si="298"/>
        <v/>
      </c>
      <c r="JQ28" s="37" t="str">
        <f t="shared" ca="1" si="299"/>
        <v/>
      </c>
      <c r="JR28" s="38" t="str">
        <f t="shared" ca="1" si="300"/>
        <v/>
      </c>
      <c r="JT28" s="36" t="str">
        <f ca="1">IF(JG28="", "", IF(JG28&gt;='Intro &amp; Setup'!$S$96, $BR$4, $BR$5))</f>
        <v/>
      </c>
      <c r="JU28" s="37" t="str">
        <f ca="1">IF(JH28="", "", IF(JH28&gt;='Intro &amp; Setup'!$S$96, $BR$4, $BR$5))</f>
        <v/>
      </c>
      <c r="JV28" s="37" t="str">
        <f ca="1">IF(JI28="", "", IF(JI28&gt;='Intro &amp; Setup'!$S$96, $BR$4, $BR$5))</f>
        <v/>
      </c>
      <c r="JW28" s="37" t="str">
        <f ca="1">IF(JJ28="", "", IF(JJ28&gt;='Intro &amp; Setup'!$S$96, $BR$4, $BR$5))</f>
        <v/>
      </c>
      <c r="JX28" s="37" t="str">
        <f ca="1">IF(JK28="", "", IF(JK28&gt;='Intro &amp; Setup'!$S$96, $BR$4, $BR$5))</f>
        <v/>
      </c>
      <c r="JY28" s="37" t="str">
        <f ca="1">IF(JL28="", "", IF(JL28&gt;='Intro &amp; Setup'!$S$96, $BR$4, $BR$5))</f>
        <v/>
      </c>
      <c r="JZ28" s="37" t="str">
        <f ca="1">IF(JM28="", "", IF(JM28&gt;='Intro &amp; Setup'!$S$96, $BR$4, $BR$5))</f>
        <v/>
      </c>
      <c r="KA28" s="37" t="str">
        <f ca="1">IF(JN28="", "", IF(JN28&gt;='Intro &amp; Setup'!$S$96, $BR$4, $BR$5))</f>
        <v/>
      </c>
      <c r="KB28" s="37" t="str">
        <f ca="1">IF(JO28="", "", IF(JO28&gt;='Intro &amp; Setup'!$S$96, $BR$4, $BR$5))</f>
        <v/>
      </c>
      <c r="KC28" s="37" t="str">
        <f ca="1">IF(JP28="", "", IF(JP28&gt;='Intro &amp; Setup'!$S$96, $BR$4, $BR$5))</f>
        <v/>
      </c>
      <c r="KD28" s="37" t="str">
        <f ca="1">IF(JQ28="", "", IF(JQ28&gt;='Intro &amp; Setup'!$S$96, $BR$4, $BR$5))</f>
        <v/>
      </c>
      <c r="KE28" s="38" t="str">
        <f ca="1">IF(JR28="", "", IF(JR28&gt;='Intro &amp; Setup'!$S$96, $BR$4, $BR$5))</f>
        <v/>
      </c>
      <c r="KG28" s="36">
        <f t="shared" si="301"/>
        <v>0</v>
      </c>
      <c r="KH28" s="37">
        <f t="shared" si="301"/>
        <v>0</v>
      </c>
      <c r="KI28" s="37">
        <f t="shared" si="301"/>
        <v>0</v>
      </c>
      <c r="KJ28" s="37">
        <f t="shared" si="301"/>
        <v>0</v>
      </c>
      <c r="KK28" s="37">
        <f t="shared" si="301"/>
        <v>0</v>
      </c>
      <c r="KL28" s="37">
        <f t="shared" si="301"/>
        <v>0</v>
      </c>
      <c r="KM28" s="37">
        <f t="shared" si="301"/>
        <v>0</v>
      </c>
      <c r="KN28" s="37">
        <f t="shared" si="301"/>
        <v>0</v>
      </c>
      <c r="KO28" s="37">
        <f t="shared" si="301"/>
        <v>0</v>
      </c>
      <c r="KP28" s="37">
        <f t="shared" si="301"/>
        <v>0</v>
      </c>
      <c r="KQ28" s="37">
        <f t="shared" si="301"/>
        <v>0</v>
      </c>
      <c r="KR28" s="38">
        <f t="shared" si="301"/>
        <v>0</v>
      </c>
      <c r="KT28" s="36" t="str">
        <f t="shared" si="302"/>
        <v/>
      </c>
      <c r="KU28" s="37" t="str">
        <f t="shared" si="303"/>
        <v/>
      </c>
      <c r="KV28" s="37" t="str">
        <f t="shared" si="304"/>
        <v/>
      </c>
      <c r="KW28" s="37" t="str">
        <f t="shared" si="305"/>
        <v/>
      </c>
      <c r="KX28" s="37" t="str">
        <f t="shared" si="306"/>
        <v/>
      </c>
      <c r="KY28" s="37" t="str">
        <f t="shared" si="307"/>
        <v/>
      </c>
      <c r="KZ28" s="37" t="str">
        <f t="shared" si="308"/>
        <v/>
      </c>
      <c r="LA28" s="37" t="str">
        <f t="shared" si="309"/>
        <v/>
      </c>
      <c r="LB28" s="37" t="str">
        <f t="shared" si="310"/>
        <v/>
      </c>
      <c r="LC28" s="37" t="str">
        <f t="shared" si="311"/>
        <v/>
      </c>
      <c r="LD28" s="37" t="str">
        <f t="shared" si="312"/>
        <v/>
      </c>
      <c r="LE28" s="38" t="str">
        <f t="shared" si="313"/>
        <v/>
      </c>
      <c r="LG28" s="116" t="str">
        <f t="shared" si="52"/>
        <v/>
      </c>
      <c r="LH28" s="117" t="str">
        <f t="shared" si="53"/>
        <v/>
      </c>
      <c r="LI28" s="117" t="str">
        <f t="shared" si="54"/>
        <v/>
      </c>
      <c r="LJ28" s="117" t="str">
        <f t="shared" si="55"/>
        <v/>
      </c>
      <c r="LK28" s="117" t="str">
        <f t="shared" si="56"/>
        <v/>
      </c>
      <c r="LL28" s="117" t="str">
        <f t="shared" si="57"/>
        <v/>
      </c>
      <c r="LM28" s="117" t="str">
        <f t="shared" si="58"/>
        <v/>
      </c>
      <c r="LN28" s="117" t="str">
        <f t="shared" si="59"/>
        <v/>
      </c>
      <c r="LO28" s="117" t="str">
        <f t="shared" si="60"/>
        <v/>
      </c>
      <c r="LP28" s="117" t="str">
        <f t="shared" si="61"/>
        <v/>
      </c>
      <c r="LQ28" s="117" t="str">
        <f t="shared" si="62"/>
        <v/>
      </c>
      <c r="LR28" s="117" t="str">
        <f t="shared" si="63"/>
        <v/>
      </c>
      <c r="LS28" s="117" t="str">
        <f t="shared" si="64"/>
        <v/>
      </c>
      <c r="LT28" s="117" t="str">
        <f t="shared" si="65"/>
        <v/>
      </c>
      <c r="LU28" s="117" t="str">
        <f t="shared" si="66"/>
        <v/>
      </c>
      <c r="LV28" s="117" t="str">
        <f t="shared" si="67"/>
        <v/>
      </c>
      <c r="LW28" s="117" t="str">
        <f t="shared" si="68"/>
        <v/>
      </c>
      <c r="LX28" s="117" t="str">
        <f t="shared" si="69"/>
        <v/>
      </c>
      <c r="LY28" s="117" t="str">
        <f t="shared" si="70"/>
        <v/>
      </c>
      <c r="LZ28" s="117" t="str">
        <f t="shared" si="71"/>
        <v/>
      </c>
      <c r="MA28" s="117" t="str">
        <f t="shared" si="72"/>
        <v/>
      </c>
      <c r="MB28" s="117" t="str">
        <f t="shared" si="73"/>
        <v/>
      </c>
      <c r="MC28" s="117" t="str">
        <f t="shared" si="74"/>
        <v/>
      </c>
      <c r="MD28" s="117" t="str">
        <f t="shared" si="75"/>
        <v/>
      </c>
      <c r="ME28" s="117" t="str">
        <f t="shared" si="76"/>
        <v/>
      </c>
      <c r="MF28" s="117" t="str">
        <f t="shared" si="77"/>
        <v/>
      </c>
      <c r="MG28" s="117" t="str">
        <f t="shared" si="78"/>
        <v/>
      </c>
      <c r="MH28" s="117" t="str">
        <f t="shared" si="79"/>
        <v/>
      </c>
      <c r="MI28" s="117" t="str">
        <f t="shared" si="80"/>
        <v/>
      </c>
      <c r="MJ28" s="117" t="str">
        <f t="shared" si="81"/>
        <v/>
      </c>
      <c r="MK28" s="117" t="str">
        <f t="shared" si="82"/>
        <v/>
      </c>
      <c r="ML28" s="117" t="str">
        <f t="shared" si="83"/>
        <v/>
      </c>
      <c r="MM28" s="117" t="str">
        <f t="shared" si="84"/>
        <v/>
      </c>
      <c r="MN28" s="117" t="str">
        <f t="shared" si="85"/>
        <v/>
      </c>
      <c r="MO28" s="117" t="str">
        <f t="shared" si="86"/>
        <v/>
      </c>
      <c r="MP28" s="117" t="str">
        <f t="shared" si="87"/>
        <v/>
      </c>
      <c r="MQ28" s="117" t="str">
        <f t="shared" si="88"/>
        <v/>
      </c>
      <c r="MR28" s="117" t="str">
        <f t="shared" si="89"/>
        <v/>
      </c>
      <c r="MS28" s="117" t="str">
        <f t="shared" si="90"/>
        <v/>
      </c>
      <c r="MT28" s="117" t="str">
        <f t="shared" si="91"/>
        <v/>
      </c>
      <c r="MU28" s="117" t="str">
        <f t="shared" si="92"/>
        <v/>
      </c>
      <c r="MV28" s="117" t="str">
        <f t="shared" si="93"/>
        <v/>
      </c>
      <c r="MW28" s="117" t="str">
        <f t="shared" si="94"/>
        <v/>
      </c>
      <c r="MX28" s="117" t="str">
        <f t="shared" si="95"/>
        <v/>
      </c>
      <c r="MY28" s="117" t="str">
        <f t="shared" si="96"/>
        <v/>
      </c>
      <c r="MZ28" s="117" t="str">
        <f t="shared" si="97"/>
        <v/>
      </c>
      <c r="NA28" s="117" t="str">
        <f t="shared" si="98"/>
        <v/>
      </c>
      <c r="NB28" s="117" t="str">
        <f t="shared" si="99"/>
        <v/>
      </c>
      <c r="NC28" s="117" t="str">
        <f t="shared" si="100"/>
        <v/>
      </c>
      <c r="ND28" s="117" t="str">
        <f t="shared" si="101"/>
        <v/>
      </c>
      <c r="NE28" s="117" t="str">
        <f t="shared" si="102"/>
        <v/>
      </c>
      <c r="NF28" s="117" t="str">
        <f t="shared" si="103"/>
        <v/>
      </c>
      <c r="NG28" s="117" t="str">
        <f t="shared" si="104"/>
        <v/>
      </c>
      <c r="NH28" s="118" t="str">
        <f t="shared" si="105"/>
        <v/>
      </c>
      <c r="NJ28" s="12" t="str">
        <f t="shared" si="314"/>
        <v/>
      </c>
      <c r="NK28" s="108" t="str">
        <f t="shared" si="315"/>
        <v/>
      </c>
      <c r="NM28" s="141" t="str">
        <f>IF(NJ28="", "", COUNTIF(NJ$11:NJ$260, "&gt;"&amp;NJ28)+1+COUNTIF(NJ$11:NJ28, NJ28)-1)</f>
        <v/>
      </c>
      <c r="NN28" s="143" t="str">
        <f>IF(NK28="", "", COUNTIF(NK$11:NK$260, "&gt;"&amp;NK28)+1+COUNTIF(NK$11:NK28, NK28)-1)</f>
        <v/>
      </c>
      <c r="NO28" s="142" t="str">
        <f>IF(NJ28="", "", COUNTIF(NJ$11:NJ$260, "&lt;"&amp;NJ28)+1+COUNTIF(NJ$11:NJ28, NJ28)-1)</f>
        <v/>
      </c>
      <c r="NP28" s="143" t="str">
        <f>IF(NK28="", "", COUNTIF(NK$11:NK$260, "&lt;"&amp;NK28)+1+COUNTIF(NK$11:NK28, NK28)-1)</f>
        <v/>
      </c>
      <c r="NR28" s="116" t="str">
        <f t="shared" si="316"/>
        <v/>
      </c>
      <c r="NS28" s="117" t="str">
        <f t="shared" si="317"/>
        <v/>
      </c>
      <c r="NT28" s="117" t="str">
        <f t="shared" si="318"/>
        <v/>
      </c>
      <c r="NU28" s="117" t="str">
        <f t="shared" si="319"/>
        <v/>
      </c>
      <c r="NV28" s="117" t="str">
        <f t="shared" si="320"/>
        <v/>
      </c>
      <c r="NW28" s="117" t="str">
        <f t="shared" si="321"/>
        <v/>
      </c>
      <c r="NX28" s="117" t="str">
        <f t="shared" si="322"/>
        <v/>
      </c>
      <c r="NY28" s="117" t="str">
        <f t="shared" si="323"/>
        <v/>
      </c>
      <c r="NZ28" s="117" t="str">
        <f t="shared" si="324"/>
        <v/>
      </c>
      <c r="OA28" s="117" t="str">
        <f t="shared" si="325"/>
        <v/>
      </c>
      <c r="OB28" s="117" t="str">
        <f t="shared" si="326"/>
        <v/>
      </c>
      <c r="OC28" s="117" t="str">
        <f t="shared" si="327"/>
        <v/>
      </c>
      <c r="OD28" s="117" t="str">
        <f t="shared" si="328"/>
        <v/>
      </c>
      <c r="OE28" s="117" t="str">
        <f t="shared" si="329"/>
        <v/>
      </c>
      <c r="OF28" s="117" t="str">
        <f t="shared" si="330"/>
        <v/>
      </c>
      <c r="OG28" s="117" t="str">
        <f t="shared" si="331"/>
        <v/>
      </c>
      <c r="OH28" s="117" t="str">
        <f t="shared" si="332"/>
        <v/>
      </c>
      <c r="OI28" s="117" t="str">
        <f t="shared" si="333"/>
        <v/>
      </c>
      <c r="OJ28" s="117" t="str">
        <f t="shared" si="334"/>
        <v/>
      </c>
      <c r="OK28" s="117" t="str">
        <f t="shared" si="335"/>
        <v/>
      </c>
      <c r="OL28" s="117" t="str">
        <f t="shared" si="336"/>
        <v/>
      </c>
      <c r="OM28" s="117" t="str">
        <f t="shared" si="337"/>
        <v/>
      </c>
      <c r="ON28" s="117" t="str">
        <f t="shared" si="338"/>
        <v/>
      </c>
      <c r="OO28" s="117" t="str">
        <f t="shared" si="339"/>
        <v/>
      </c>
      <c r="OP28" s="117" t="str">
        <f t="shared" si="340"/>
        <v/>
      </c>
      <c r="OQ28" s="117" t="str">
        <f t="shared" si="341"/>
        <v/>
      </c>
      <c r="OR28" s="117" t="str">
        <f t="shared" si="342"/>
        <v/>
      </c>
      <c r="OS28" s="117" t="str">
        <f t="shared" si="343"/>
        <v/>
      </c>
      <c r="OT28" s="117" t="str">
        <f t="shared" si="344"/>
        <v/>
      </c>
      <c r="OU28" s="117" t="str">
        <f t="shared" si="345"/>
        <v/>
      </c>
      <c r="OV28" s="117" t="str">
        <f t="shared" si="346"/>
        <v/>
      </c>
      <c r="OW28" s="117" t="str">
        <f t="shared" si="347"/>
        <v/>
      </c>
      <c r="OX28" s="117" t="str">
        <f t="shared" si="348"/>
        <v/>
      </c>
      <c r="OY28" s="117" t="str">
        <f t="shared" si="349"/>
        <v/>
      </c>
      <c r="OZ28" s="117" t="str">
        <f t="shared" si="350"/>
        <v/>
      </c>
      <c r="PA28" s="117" t="str">
        <f t="shared" si="351"/>
        <v/>
      </c>
      <c r="PB28" s="117" t="str">
        <f t="shared" si="352"/>
        <v/>
      </c>
      <c r="PC28" s="117" t="str">
        <f t="shared" si="353"/>
        <v/>
      </c>
      <c r="PD28" s="117" t="str">
        <f t="shared" si="354"/>
        <v/>
      </c>
      <c r="PE28" s="117" t="str">
        <f t="shared" si="355"/>
        <v/>
      </c>
      <c r="PF28" s="117" t="str">
        <f t="shared" si="356"/>
        <v/>
      </c>
      <c r="PG28" s="117" t="str">
        <f t="shared" si="357"/>
        <v/>
      </c>
      <c r="PH28" s="117" t="str">
        <f t="shared" si="358"/>
        <v/>
      </c>
      <c r="PI28" s="117" t="str">
        <f t="shared" si="359"/>
        <v/>
      </c>
      <c r="PJ28" s="117" t="str">
        <f t="shared" si="360"/>
        <v/>
      </c>
      <c r="PK28" s="117" t="str">
        <f t="shared" si="361"/>
        <v/>
      </c>
      <c r="PL28" s="117" t="str">
        <f t="shared" si="362"/>
        <v/>
      </c>
      <c r="PM28" s="117" t="str">
        <f t="shared" si="363"/>
        <v/>
      </c>
      <c r="PN28" s="117" t="str">
        <f t="shared" si="364"/>
        <v/>
      </c>
      <c r="PO28" s="117" t="str">
        <f t="shared" si="365"/>
        <v/>
      </c>
      <c r="PP28" s="117" t="str">
        <f t="shared" si="366"/>
        <v/>
      </c>
      <c r="PQ28" s="117" t="str">
        <f t="shared" si="367"/>
        <v/>
      </c>
      <c r="PR28" s="117" t="str">
        <f t="shared" si="368"/>
        <v/>
      </c>
      <c r="PS28" s="118" t="str">
        <f t="shared" si="369"/>
        <v/>
      </c>
      <c r="PU28" s="180" t="str">
        <f t="shared" si="370"/>
        <v/>
      </c>
      <c r="PV28" s="181" t="str">
        <f t="shared" si="371"/>
        <v/>
      </c>
      <c r="PX28" s="12" t="str">
        <f t="shared" si="372"/>
        <v/>
      </c>
      <c r="PY28" s="106"/>
      <c r="PZ28" s="166" t="str">
        <f t="shared" si="373"/>
        <v/>
      </c>
      <c r="QA28" s="167" t="str">
        <f t="shared" si="374"/>
        <v/>
      </c>
      <c r="QB28" s="168" t="str">
        <f t="shared" si="375"/>
        <v/>
      </c>
      <c r="QD28" s="166" t="str">
        <f t="shared" si="376"/>
        <v/>
      </c>
      <c r="QE28" s="168" t="str">
        <f t="shared" si="377"/>
        <v/>
      </c>
      <c r="QG28" s="108" t="str">
        <f t="shared" si="378"/>
        <v/>
      </c>
      <c r="QI28" s="12" t="str">
        <f t="shared" si="379"/>
        <v/>
      </c>
      <c r="QK28" s="12" t="str">
        <f t="shared" si="380"/>
        <v/>
      </c>
      <c r="QL28" s="12" t="str">
        <f>IF($L28="", "", COUNTIF($QD$11:$QD$260, "&gt;"&amp;$QD28)+1+COUNTIF($QD$11:$QD28, $QD28)-1)</f>
        <v/>
      </c>
      <c r="QM28" s="12" t="str">
        <f>IF($L28="", "", COUNTIF($QG$11:$QG$260, "&gt;"&amp;$QG28)+1+COUNTIF($QG$11:$QG28, $QG28)-1)</f>
        <v/>
      </c>
      <c r="QO28" s="12">
        <v>18</v>
      </c>
      <c r="QQ28" s="12" t="str">
        <f t="shared" si="381"/>
        <v/>
      </c>
    </row>
    <row r="29" spans="1:459" x14ac:dyDescent="0.25">
      <c r="A29" s="9"/>
      <c r="B29" s="3" t="str">
        <f>IF('Intro &amp; Setup'!$AR$92='Intro &amp; Setup'!$AZ$17, "", IF($L29="", "", IF($G29&lt;'Intro &amp; Setup'!$S$92, $BR$5, $BR$4)))</f>
        <v/>
      </c>
      <c r="C29" s="12" t="str">
        <f>IF('Intro &amp; Setup'!$AR$96='Intro &amp; Setup'!$AZ$17, "", IF($L29="", "", IF($DY29=$BR$5, $BR$5, $BR$4)))</f>
        <v/>
      </c>
      <c r="D29" s="7" t="str">
        <f>IF('Intro &amp; Setup'!$AR$100='Intro &amp; Setup'!$AZ$17, "", IF($L29="", "", IF($DW29&lt;='Intro &amp; Setup'!$S$100, $BR$4, $BR$5)))</f>
        <v/>
      </c>
      <c r="E29" s="9"/>
      <c r="F29" s="3" t="str">
        <f t="shared" si="108"/>
        <v/>
      </c>
      <c r="G29" s="108" t="str">
        <f t="shared" si="109"/>
        <v/>
      </c>
      <c r="H29" s="9"/>
      <c r="I29" s="130" t="str">
        <f t="shared" si="28"/>
        <v/>
      </c>
      <c r="J29" s="154" t="str">
        <f t="shared" si="110"/>
        <v/>
      </c>
      <c r="K29" s="133"/>
      <c r="L29" s="188"/>
      <c r="M29" s="189"/>
      <c r="N29" s="190"/>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2"/>
      <c r="BP29" s="9"/>
      <c r="BR29" s="90">
        <v>19</v>
      </c>
      <c r="BT29" s="36" t="str">
        <f t="shared" si="111"/>
        <v/>
      </c>
      <c r="BU29" s="37" t="str">
        <f t="shared" si="112"/>
        <v/>
      </c>
      <c r="BV29" s="37" t="str">
        <f t="shared" si="113"/>
        <v/>
      </c>
      <c r="BW29" s="37" t="str">
        <f t="shared" si="114"/>
        <v/>
      </c>
      <c r="BX29" s="37" t="str">
        <f t="shared" si="115"/>
        <v/>
      </c>
      <c r="BY29" s="37" t="str">
        <f t="shared" si="116"/>
        <v/>
      </c>
      <c r="BZ29" s="37" t="str">
        <f t="shared" si="117"/>
        <v/>
      </c>
      <c r="CA29" s="37" t="str">
        <f t="shared" si="118"/>
        <v/>
      </c>
      <c r="CB29" s="37" t="str">
        <f t="shared" si="119"/>
        <v/>
      </c>
      <c r="CC29" s="37" t="str">
        <f t="shared" si="120"/>
        <v/>
      </c>
      <c r="CD29" s="37" t="str">
        <f t="shared" si="121"/>
        <v/>
      </c>
      <c r="CE29" s="37" t="str">
        <f t="shared" si="122"/>
        <v/>
      </c>
      <c r="CF29" s="37" t="str">
        <f t="shared" si="123"/>
        <v/>
      </c>
      <c r="CG29" s="37" t="str">
        <f t="shared" si="124"/>
        <v/>
      </c>
      <c r="CH29" s="37" t="str">
        <f t="shared" si="125"/>
        <v/>
      </c>
      <c r="CI29" s="37" t="str">
        <f t="shared" si="126"/>
        <v/>
      </c>
      <c r="CJ29" s="37" t="str">
        <f t="shared" si="127"/>
        <v/>
      </c>
      <c r="CK29" s="37" t="str">
        <f t="shared" si="128"/>
        <v/>
      </c>
      <c r="CL29" s="37" t="str">
        <f t="shared" si="129"/>
        <v/>
      </c>
      <c r="CM29" s="37" t="str">
        <f t="shared" si="130"/>
        <v/>
      </c>
      <c r="CN29" s="37" t="str">
        <f t="shared" si="131"/>
        <v/>
      </c>
      <c r="CO29" s="37" t="str">
        <f t="shared" si="132"/>
        <v/>
      </c>
      <c r="CP29" s="37" t="str">
        <f t="shared" si="133"/>
        <v/>
      </c>
      <c r="CQ29" s="37" t="str">
        <f t="shared" si="134"/>
        <v/>
      </c>
      <c r="CR29" s="37" t="str">
        <f t="shared" si="135"/>
        <v/>
      </c>
      <c r="CS29" s="37" t="str">
        <f t="shared" si="136"/>
        <v/>
      </c>
      <c r="CT29" s="37" t="str">
        <f t="shared" si="137"/>
        <v/>
      </c>
      <c r="CU29" s="37" t="str">
        <f t="shared" si="138"/>
        <v/>
      </c>
      <c r="CV29" s="37" t="str">
        <f t="shared" si="139"/>
        <v/>
      </c>
      <c r="CW29" s="37" t="str">
        <f t="shared" si="140"/>
        <v/>
      </c>
      <c r="CX29" s="37" t="str">
        <f t="shared" si="141"/>
        <v/>
      </c>
      <c r="CY29" s="37" t="str">
        <f t="shared" si="142"/>
        <v/>
      </c>
      <c r="CZ29" s="37" t="str">
        <f t="shared" si="143"/>
        <v/>
      </c>
      <c r="DA29" s="37" t="str">
        <f t="shared" si="144"/>
        <v/>
      </c>
      <c r="DB29" s="37" t="str">
        <f t="shared" si="145"/>
        <v/>
      </c>
      <c r="DC29" s="37" t="str">
        <f t="shared" si="146"/>
        <v/>
      </c>
      <c r="DD29" s="37" t="str">
        <f t="shared" si="147"/>
        <v/>
      </c>
      <c r="DE29" s="37" t="str">
        <f t="shared" si="148"/>
        <v/>
      </c>
      <c r="DF29" s="37" t="str">
        <f t="shared" si="149"/>
        <v/>
      </c>
      <c r="DG29" s="37" t="str">
        <f t="shared" si="150"/>
        <v/>
      </c>
      <c r="DH29" s="37" t="str">
        <f t="shared" si="151"/>
        <v/>
      </c>
      <c r="DI29" s="37" t="str">
        <f t="shared" si="152"/>
        <v/>
      </c>
      <c r="DJ29" s="37" t="str">
        <f t="shared" si="153"/>
        <v/>
      </c>
      <c r="DK29" s="37" t="str">
        <f t="shared" si="154"/>
        <v/>
      </c>
      <c r="DL29" s="37" t="str">
        <f t="shared" si="155"/>
        <v/>
      </c>
      <c r="DM29" s="37" t="str">
        <f t="shared" si="156"/>
        <v/>
      </c>
      <c r="DN29" s="37" t="str">
        <f t="shared" si="157"/>
        <v/>
      </c>
      <c r="DO29" s="37" t="str">
        <f t="shared" si="158"/>
        <v/>
      </c>
      <c r="DP29" s="37" t="str">
        <f t="shared" si="159"/>
        <v/>
      </c>
      <c r="DQ29" s="37" t="str">
        <f t="shared" si="160"/>
        <v/>
      </c>
      <c r="DR29" s="37" t="str">
        <f t="shared" si="161"/>
        <v/>
      </c>
      <c r="DS29" s="37" t="str">
        <f t="shared" si="162"/>
        <v/>
      </c>
      <c r="DT29" s="37" t="str">
        <f t="shared" si="163"/>
        <v/>
      </c>
      <c r="DU29" s="38" t="str">
        <f t="shared" si="164"/>
        <v/>
      </c>
      <c r="DW29" s="12" t="str">
        <f t="shared" si="165"/>
        <v/>
      </c>
      <c r="DX29" s="123" t="str">
        <f t="shared" si="166"/>
        <v/>
      </c>
      <c r="DY29" s="12" t="str">
        <f t="shared" si="167"/>
        <v/>
      </c>
      <c r="EA29" s="36" t="str">
        <f t="shared" si="168"/>
        <v/>
      </c>
      <c r="EB29" s="37" t="str">
        <f t="shared" si="169"/>
        <v/>
      </c>
      <c r="EC29" s="37" t="str">
        <f t="shared" si="170"/>
        <v/>
      </c>
      <c r="ED29" s="37" t="str">
        <f t="shared" si="171"/>
        <v/>
      </c>
      <c r="EE29" s="37" t="str">
        <f t="shared" si="172"/>
        <v/>
      </c>
      <c r="EF29" s="37" t="str">
        <f t="shared" si="173"/>
        <v/>
      </c>
      <c r="EG29" s="37" t="str">
        <f t="shared" si="174"/>
        <v/>
      </c>
      <c r="EH29" s="37" t="str">
        <f t="shared" si="175"/>
        <v/>
      </c>
      <c r="EI29" s="37" t="str">
        <f t="shared" si="176"/>
        <v/>
      </c>
      <c r="EJ29" s="37" t="str">
        <f t="shared" si="177"/>
        <v/>
      </c>
      <c r="EK29" s="37" t="str">
        <f t="shared" si="178"/>
        <v/>
      </c>
      <c r="EL29" s="37" t="str">
        <f t="shared" si="179"/>
        <v/>
      </c>
      <c r="EM29" s="37" t="str">
        <f t="shared" si="180"/>
        <v/>
      </c>
      <c r="EN29" s="37" t="str">
        <f t="shared" si="181"/>
        <v/>
      </c>
      <c r="EO29" s="37" t="str">
        <f t="shared" si="182"/>
        <v/>
      </c>
      <c r="EP29" s="37" t="str">
        <f t="shared" si="183"/>
        <v/>
      </c>
      <c r="EQ29" s="37" t="str">
        <f t="shared" si="184"/>
        <v/>
      </c>
      <c r="ER29" s="37" t="str">
        <f t="shared" si="185"/>
        <v/>
      </c>
      <c r="ES29" s="37" t="str">
        <f t="shared" si="186"/>
        <v/>
      </c>
      <c r="ET29" s="37" t="str">
        <f t="shared" si="187"/>
        <v/>
      </c>
      <c r="EU29" s="37" t="str">
        <f t="shared" si="188"/>
        <v/>
      </c>
      <c r="EV29" s="37" t="str">
        <f t="shared" si="189"/>
        <v/>
      </c>
      <c r="EW29" s="37" t="str">
        <f t="shared" si="190"/>
        <v/>
      </c>
      <c r="EX29" s="37" t="str">
        <f t="shared" si="191"/>
        <v/>
      </c>
      <c r="EY29" s="37" t="str">
        <f t="shared" si="192"/>
        <v/>
      </c>
      <c r="EZ29" s="37" t="str">
        <f t="shared" si="193"/>
        <v/>
      </c>
      <c r="FA29" s="37" t="str">
        <f t="shared" si="194"/>
        <v/>
      </c>
      <c r="FB29" s="37" t="str">
        <f t="shared" si="195"/>
        <v/>
      </c>
      <c r="FC29" s="37" t="str">
        <f t="shared" si="196"/>
        <v/>
      </c>
      <c r="FD29" s="37" t="str">
        <f t="shared" si="197"/>
        <v/>
      </c>
      <c r="FE29" s="37" t="str">
        <f t="shared" si="198"/>
        <v/>
      </c>
      <c r="FF29" s="37" t="str">
        <f t="shared" si="199"/>
        <v/>
      </c>
      <c r="FG29" s="37" t="str">
        <f t="shared" si="200"/>
        <v/>
      </c>
      <c r="FH29" s="37" t="str">
        <f t="shared" si="201"/>
        <v/>
      </c>
      <c r="FI29" s="37" t="str">
        <f t="shared" si="202"/>
        <v/>
      </c>
      <c r="FJ29" s="37" t="str">
        <f t="shared" si="203"/>
        <v/>
      </c>
      <c r="FK29" s="37" t="str">
        <f t="shared" si="204"/>
        <v/>
      </c>
      <c r="FL29" s="37" t="str">
        <f t="shared" si="205"/>
        <v/>
      </c>
      <c r="FM29" s="37" t="str">
        <f t="shared" si="206"/>
        <v/>
      </c>
      <c r="FN29" s="37" t="str">
        <f t="shared" si="207"/>
        <v/>
      </c>
      <c r="FO29" s="37" t="str">
        <f t="shared" si="208"/>
        <v/>
      </c>
      <c r="FP29" s="37" t="str">
        <f t="shared" si="209"/>
        <v/>
      </c>
      <c r="FQ29" s="37" t="str">
        <f t="shared" si="210"/>
        <v/>
      </c>
      <c r="FR29" s="37" t="str">
        <f t="shared" si="211"/>
        <v/>
      </c>
      <c r="FS29" s="37" t="str">
        <f t="shared" si="212"/>
        <v/>
      </c>
      <c r="FT29" s="37" t="str">
        <f t="shared" si="213"/>
        <v/>
      </c>
      <c r="FU29" s="37" t="str">
        <f t="shared" si="214"/>
        <v/>
      </c>
      <c r="FV29" s="37" t="str">
        <f t="shared" si="215"/>
        <v/>
      </c>
      <c r="FW29" s="37" t="str">
        <f t="shared" si="216"/>
        <v/>
      </c>
      <c r="FX29" s="37" t="str">
        <f t="shared" si="217"/>
        <v/>
      </c>
      <c r="FY29" s="37" t="str">
        <f t="shared" si="218"/>
        <v/>
      </c>
      <c r="FZ29" s="37" t="str">
        <f t="shared" si="219"/>
        <v/>
      </c>
      <c r="GA29" s="37" t="str">
        <f t="shared" si="220"/>
        <v/>
      </c>
      <c r="GB29" s="38" t="str">
        <f t="shared" si="221"/>
        <v/>
      </c>
      <c r="GD29" s="103" t="str">
        <f t="shared" ca="1" si="222"/>
        <v/>
      </c>
      <c r="GE29" s="104" t="str">
        <f t="shared" ca="1" si="223"/>
        <v/>
      </c>
      <c r="GF29" s="104" t="str">
        <f t="shared" ca="1" si="224"/>
        <v/>
      </c>
      <c r="GG29" s="104" t="str">
        <f t="shared" ca="1" si="225"/>
        <v/>
      </c>
      <c r="GH29" s="104" t="str">
        <f t="shared" ca="1" si="226"/>
        <v/>
      </c>
      <c r="GI29" s="104" t="str">
        <f t="shared" ca="1" si="227"/>
        <v/>
      </c>
      <c r="GJ29" s="104" t="str">
        <f t="shared" ca="1" si="228"/>
        <v/>
      </c>
      <c r="GK29" s="104" t="str">
        <f t="shared" ca="1" si="229"/>
        <v/>
      </c>
      <c r="GL29" s="104" t="str">
        <f t="shared" ca="1" si="230"/>
        <v/>
      </c>
      <c r="GM29" s="104" t="str">
        <f t="shared" ca="1" si="231"/>
        <v/>
      </c>
      <c r="GN29" s="104" t="str">
        <f t="shared" ca="1" si="232"/>
        <v/>
      </c>
      <c r="GO29" s="104" t="str">
        <f t="shared" ca="1" si="233"/>
        <v/>
      </c>
      <c r="GP29" s="104" t="str">
        <f t="shared" ca="1" si="234"/>
        <v/>
      </c>
      <c r="GQ29" s="104" t="str">
        <f t="shared" ca="1" si="235"/>
        <v/>
      </c>
      <c r="GR29" s="104" t="str">
        <f t="shared" ca="1" si="236"/>
        <v/>
      </c>
      <c r="GS29" s="104" t="str">
        <f t="shared" ca="1" si="237"/>
        <v/>
      </c>
      <c r="GT29" s="104" t="str">
        <f t="shared" ca="1" si="238"/>
        <v/>
      </c>
      <c r="GU29" s="104" t="str">
        <f t="shared" ca="1" si="239"/>
        <v/>
      </c>
      <c r="GV29" s="104" t="str">
        <f t="shared" ca="1" si="240"/>
        <v/>
      </c>
      <c r="GW29" s="104" t="str">
        <f t="shared" ca="1" si="241"/>
        <v/>
      </c>
      <c r="GX29" s="104" t="str">
        <f t="shared" ca="1" si="242"/>
        <v/>
      </c>
      <c r="GY29" s="104" t="str">
        <f t="shared" ca="1" si="243"/>
        <v/>
      </c>
      <c r="GZ29" s="104" t="str">
        <f t="shared" ca="1" si="244"/>
        <v/>
      </c>
      <c r="HA29" s="104" t="str">
        <f t="shared" ca="1" si="245"/>
        <v/>
      </c>
      <c r="HB29" s="104" t="str">
        <f t="shared" ca="1" si="246"/>
        <v/>
      </c>
      <c r="HC29" s="104" t="str">
        <f t="shared" ca="1" si="247"/>
        <v/>
      </c>
      <c r="HD29" s="104" t="str">
        <f t="shared" ca="1" si="248"/>
        <v/>
      </c>
      <c r="HE29" s="104" t="str">
        <f t="shared" ca="1" si="249"/>
        <v/>
      </c>
      <c r="HF29" s="104" t="str">
        <f t="shared" ca="1" si="250"/>
        <v/>
      </c>
      <c r="HG29" s="104" t="str">
        <f t="shared" ca="1" si="251"/>
        <v/>
      </c>
      <c r="HH29" s="104" t="str">
        <f t="shared" ca="1" si="252"/>
        <v/>
      </c>
      <c r="HI29" s="104" t="str">
        <f t="shared" ca="1" si="253"/>
        <v/>
      </c>
      <c r="HJ29" s="104" t="str">
        <f t="shared" ca="1" si="254"/>
        <v/>
      </c>
      <c r="HK29" s="104" t="str">
        <f t="shared" ca="1" si="255"/>
        <v/>
      </c>
      <c r="HL29" s="104" t="str">
        <f t="shared" ca="1" si="256"/>
        <v/>
      </c>
      <c r="HM29" s="104" t="str">
        <f t="shared" ca="1" si="257"/>
        <v/>
      </c>
      <c r="HN29" s="104" t="str">
        <f t="shared" ca="1" si="258"/>
        <v/>
      </c>
      <c r="HO29" s="104" t="str">
        <f t="shared" ca="1" si="259"/>
        <v/>
      </c>
      <c r="HP29" s="104" t="str">
        <f t="shared" ca="1" si="260"/>
        <v/>
      </c>
      <c r="HQ29" s="104" t="str">
        <f t="shared" ca="1" si="261"/>
        <v/>
      </c>
      <c r="HR29" s="104" t="str">
        <f t="shared" ca="1" si="262"/>
        <v/>
      </c>
      <c r="HS29" s="104" t="str">
        <f t="shared" ca="1" si="263"/>
        <v/>
      </c>
      <c r="HT29" s="104" t="str">
        <f t="shared" ca="1" si="264"/>
        <v/>
      </c>
      <c r="HU29" s="104" t="str">
        <f t="shared" ca="1" si="265"/>
        <v/>
      </c>
      <c r="HV29" s="104" t="str">
        <f t="shared" ca="1" si="266"/>
        <v/>
      </c>
      <c r="HW29" s="104" t="str">
        <f t="shared" ca="1" si="267"/>
        <v/>
      </c>
      <c r="HX29" s="104" t="str">
        <f t="shared" ca="1" si="268"/>
        <v/>
      </c>
      <c r="HY29" s="104" t="str">
        <f t="shared" ca="1" si="269"/>
        <v/>
      </c>
      <c r="HZ29" s="104" t="str">
        <f t="shared" ca="1" si="270"/>
        <v/>
      </c>
      <c r="IA29" s="104" t="str">
        <f t="shared" ca="1" si="271"/>
        <v/>
      </c>
      <c r="IB29" s="104" t="str">
        <f t="shared" ca="1" si="272"/>
        <v/>
      </c>
      <c r="IC29" s="104" t="str">
        <f t="shared" ca="1" si="273"/>
        <v/>
      </c>
      <c r="ID29" s="104" t="str">
        <f t="shared" ca="1" si="274"/>
        <v/>
      </c>
      <c r="IE29" s="105" t="str">
        <f t="shared" ca="1" si="275"/>
        <v/>
      </c>
      <c r="IG29" s="103" t="str">
        <f t="shared" si="276"/>
        <v/>
      </c>
      <c r="IH29" s="104" t="str">
        <f t="shared" si="276"/>
        <v/>
      </c>
      <c r="II29" s="104" t="str">
        <f t="shared" si="276"/>
        <v/>
      </c>
      <c r="IJ29" s="104" t="str">
        <f t="shared" si="276"/>
        <v/>
      </c>
      <c r="IK29" s="104" t="str">
        <f t="shared" si="276"/>
        <v/>
      </c>
      <c r="IL29" s="104" t="str">
        <f t="shared" si="276"/>
        <v/>
      </c>
      <c r="IM29" s="104" t="str">
        <f t="shared" si="276"/>
        <v/>
      </c>
      <c r="IN29" s="104" t="str">
        <f t="shared" si="276"/>
        <v/>
      </c>
      <c r="IO29" s="104" t="str">
        <f t="shared" si="276"/>
        <v/>
      </c>
      <c r="IP29" s="104" t="str">
        <f t="shared" si="276"/>
        <v/>
      </c>
      <c r="IQ29" s="104" t="str">
        <f t="shared" si="276"/>
        <v/>
      </c>
      <c r="IR29" s="105" t="str">
        <f t="shared" si="276"/>
        <v/>
      </c>
      <c r="IT29" s="103" t="str">
        <f t="shared" si="277"/>
        <v/>
      </c>
      <c r="IU29" s="104" t="str">
        <f t="shared" si="278"/>
        <v/>
      </c>
      <c r="IV29" s="104" t="str">
        <f t="shared" si="279"/>
        <v/>
      </c>
      <c r="IW29" s="104" t="str">
        <f t="shared" si="280"/>
        <v/>
      </c>
      <c r="IX29" s="104" t="str">
        <f t="shared" si="281"/>
        <v/>
      </c>
      <c r="IY29" s="104" t="str">
        <f t="shared" si="282"/>
        <v/>
      </c>
      <c r="IZ29" s="104" t="str">
        <f t="shared" si="283"/>
        <v/>
      </c>
      <c r="JA29" s="104" t="str">
        <f t="shared" si="284"/>
        <v/>
      </c>
      <c r="JB29" s="104" t="str">
        <f t="shared" si="285"/>
        <v/>
      </c>
      <c r="JC29" s="104" t="str">
        <f t="shared" si="286"/>
        <v/>
      </c>
      <c r="JD29" s="104" t="str">
        <f t="shared" si="287"/>
        <v/>
      </c>
      <c r="JE29" s="105" t="str">
        <f t="shared" si="288"/>
        <v/>
      </c>
      <c r="JG29" s="36" t="str">
        <f t="shared" ca="1" si="289"/>
        <v/>
      </c>
      <c r="JH29" s="37" t="str">
        <f t="shared" ca="1" si="290"/>
        <v/>
      </c>
      <c r="JI29" s="37" t="str">
        <f t="shared" ca="1" si="291"/>
        <v/>
      </c>
      <c r="JJ29" s="37" t="str">
        <f t="shared" ca="1" si="292"/>
        <v/>
      </c>
      <c r="JK29" s="37" t="str">
        <f t="shared" ca="1" si="293"/>
        <v/>
      </c>
      <c r="JL29" s="37" t="str">
        <f t="shared" ca="1" si="294"/>
        <v/>
      </c>
      <c r="JM29" s="37" t="str">
        <f t="shared" ca="1" si="295"/>
        <v/>
      </c>
      <c r="JN29" s="37" t="str">
        <f t="shared" ca="1" si="296"/>
        <v/>
      </c>
      <c r="JO29" s="37" t="str">
        <f t="shared" ca="1" si="297"/>
        <v/>
      </c>
      <c r="JP29" s="37" t="str">
        <f t="shared" ca="1" si="298"/>
        <v/>
      </c>
      <c r="JQ29" s="37" t="str">
        <f t="shared" ca="1" si="299"/>
        <v/>
      </c>
      <c r="JR29" s="38" t="str">
        <f t="shared" ca="1" si="300"/>
        <v/>
      </c>
      <c r="JT29" s="36" t="str">
        <f ca="1">IF(JG29="", "", IF(JG29&gt;='Intro &amp; Setup'!$S$96, $BR$4, $BR$5))</f>
        <v/>
      </c>
      <c r="JU29" s="37" t="str">
        <f ca="1">IF(JH29="", "", IF(JH29&gt;='Intro &amp; Setup'!$S$96, $BR$4, $BR$5))</f>
        <v/>
      </c>
      <c r="JV29" s="37" t="str">
        <f ca="1">IF(JI29="", "", IF(JI29&gt;='Intro &amp; Setup'!$S$96, $BR$4, $BR$5))</f>
        <v/>
      </c>
      <c r="JW29" s="37" t="str">
        <f ca="1">IF(JJ29="", "", IF(JJ29&gt;='Intro &amp; Setup'!$S$96, $BR$4, $BR$5))</f>
        <v/>
      </c>
      <c r="JX29" s="37" t="str">
        <f ca="1">IF(JK29="", "", IF(JK29&gt;='Intro &amp; Setup'!$S$96, $BR$4, $BR$5))</f>
        <v/>
      </c>
      <c r="JY29" s="37" t="str">
        <f ca="1">IF(JL29="", "", IF(JL29&gt;='Intro &amp; Setup'!$S$96, $BR$4, $BR$5))</f>
        <v/>
      </c>
      <c r="JZ29" s="37" t="str">
        <f ca="1">IF(JM29="", "", IF(JM29&gt;='Intro &amp; Setup'!$S$96, $BR$4, $BR$5))</f>
        <v/>
      </c>
      <c r="KA29" s="37" t="str">
        <f ca="1">IF(JN29="", "", IF(JN29&gt;='Intro &amp; Setup'!$S$96, $BR$4, $BR$5))</f>
        <v/>
      </c>
      <c r="KB29" s="37" t="str">
        <f ca="1">IF(JO29="", "", IF(JO29&gt;='Intro &amp; Setup'!$S$96, $BR$4, $BR$5))</f>
        <v/>
      </c>
      <c r="KC29" s="37" t="str">
        <f ca="1">IF(JP29="", "", IF(JP29&gt;='Intro &amp; Setup'!$S$96, $BR$4, $BR$5))</f>
        <v/>
      </c>
      <c r="KD29" s="37" t="str">
        <f ca="1">IF(JQ29="", "", IF(JQ29&gt;='Intro &amp; Setup'!$S$96, $BR$4, $BR$5))</f>
        <v/>
      </c>
      <c r="KE29" s="38" t="str">
        <f ca="1">IF(JR29="", "", IF(JR29&gt;='Intro &amp; Setup'!$S$96, $BR$4, $BR$5))</f>
        <v/>
      </c>
      <c r="KG29" s="36">
        <f t="shared" si="301"/>
        <v>0</v>
      </c>
      <c r="KH29" s="37">
        <f t="shared" si="301"/>
        <v>0</v>
      </c>
      <c r="KI29" s="37">
        <f t="shared" si="301"/>
        <v>0</v>
      </c>
      <c r="KJ29" s="37">
        <f t="shared" si="301"/>
        <v>0</v>
      </c>
      <c r="KK29" s="37">
        <f t="shared" si="301"/>
        <v>0</v>
      </c>
      <c r="KL29" s="37">
        <f t="shared" si="301"/>
        <v>0</v>
      </c>
      <c r="KM29" s="37">
        <f t="shared" si="301"/>
        <v>0</v>
      </c>
      <c r="KN29" s="37">
        <f t="shared" si="301"/>
        <v>0</v>
      </c>
      <c r="KO29" s="37">
        <f t="shared" si="301"/>
        <v>0</v>
      </c>
      <c r="KP29" s="37">
        <f t="shared" si="301"/>
        <v>0</v>
      </c>
      <c r="KQ29" s="37">
        <f t="shared" si="301"/>
        <v>0</v>
      </c>
      <c r="KR29" s="38">
        <f t="shared" si="301"/>
        <v>0</v>
      </c>
      <c r="KT29" s="36" t="str">
        <f t="shared" si="302"/>
        <v/>
      </c>
      <c r="KU29" s="37" t="str">
        <f t="shared" si="303"/>
        <v/>
      </c>
      <c r="KV29" s="37" t="str">
        <f t="shared" si="304"/>
        <v/>
      </c>
      <c r="KW29" s="37" t="str">
        <f t="shared" si="305"/>
        <v/>
      </c>
      <c r="KX29" s="37" t="str">
        <f t="shared" si="306"/>
        <v/>
      </c>
      <c r="KY29" s="37" t="str">
        <f t="shared" si="307"/>
        <v/>
      </c>
      <c r="KZ29" s="37" t="str">
        <f t="shared" si="308"/>
        <v/>
      </c>
      <c r="LA29" s="37" t="str">
        <f t="shared" si="309"/>
        <v/>
      </c>
      <c r="LB29" s="37" t="str">
        <f t="shared" si="310"/>
        <v/>
      </c>
      <c r="LC29" s="37" t="str">
        <f t="shared" si="311"/>
        <v/>
      </c>
      <c r="LD29" s="37" t="str">
        <f t="shared" si="312"/>
        <v/>
      </c>
      <c r="LE29" s="38" t="str">
        <f t="shared" si="313"/>
        <v/>
      </c>
      <c r="LG29" s="116" t="str">
        <f t="shared" si="52"/>
        <v/>
      </c>
      <c r="LH29" s="117" t="str">
        <f t="shared" si="53"/>
        <v/>
      </c>
      <c r="LI29" s="117" t="str">
        <f t="shared" si="54"/>
        <v/>
      </c>
      <c r="LJ29" s="117" t="str">
        <f t="shared" si="55"/>
        <v/>
      </c>
      <c r="LK29" s="117" t="str">
        <f t="shared" si="56"/>
        <v/>
      </c>
      <c r="LL29" s="117" t="str">
        <f t="shared" si="57"/>
        <v/>
      </c>
      <c r="LM29" s="117" t="str">
        <f t="shared" si="58"/>
        <v/>
      </c>
      <c r="LN29" s="117" t="str">
        <f t="shared" si="59"/>
        <v/>
      </c>
      <c r="LO29" s="117" t="str">
        <f t="shared" si="60"/>
        <v/>
      </c>
      <c r="LP29" s="117" t="str">
        <f t="shared" si="61"/>
        <v/>
      </c>
      <c r="LQ29" s="117" t="str">
        <f t="shared" si="62"/>
        <v/>
      </c>
      <c r="LR29" s="117" t="str">
        <f t="shared" si="63"/>
        <v/>
      </c>
      <c r="LS29" s="117" t="str">
        <f t="shared" si="64"/>
        <v/>
      </c>
      <c r="LT29" s="117" t="str">
        <f t="shared" si="65"/>
        <v/>
      </c>
      <c r="LU29" s="117" t="str">
        <f t="shared" si="66"/>
        <v/>
      </c>
      <c r="LV29" s="117" t="str">
        <f t="shared" si="67"/>
        <v/>
      </c>
      <c r="LW29" s="117" t="str">
        <f t="shared" si="68"/>
        <v/>
      </c>
      <c r="LX29" s="117" t="str">
        <f t="shared" si="69"/>
        <v/>
      </c>
      <c r="LY29" s="117" t="str">
        <f t="shared" si="70"/>
        <v/>
      </c>
      <c r="LZ29" s="117" t="str">
        <f t="shared" si="71"/>
        <v/>
      </c>
      <c r="MA29" s="117" t="str">
        <f t="shared" si="72"/>
        <v/>
      </c>
      <c r="MB29" s="117" t="str">
        <f t="shared" si="73"/>
        <v/>
      </c>
      <c r="MC29" s="117" t="str">
        <f t="shared" si="74"/>
        <v/>
      </c>
      <c r="MD29" s="117" t="str">
        <f t="shared" si="75"/>
        <v/>
      </c>
      <c r="ME29" s="117" t="str">
        <f t="shared" si="76"/>
        <v/>
      </c>
      <c r="MF29" s="117" t="str">
        <f t="shared" si="77"/>
        <v/>
      </c>
      <c r="MG29" s="117" t="str">
        <f t="shared" si="78"/>
        <v/>
      </c>
      <c r="MH29" s="117" t="str">
        <f t="shared" si="79"/>
        <v/>
      </c>
      <c r="MI29" s="117" t="str">
        <f t="shared" si="80"/>
        <v/>
      </c>
      <c r="MJ29" s="117" t="str">
        <f t="shared" si="81"/>
        <v/>
      </c>
      <c r="MK29" s="117" t="str">
        <f t="shared" si="82"/>
        <v/>
      </c>
      <c r="ML29" s="117" t="str">
        <f t="shared" si="83"/>
        <v/>
      </c>
      <c r="MM29" s="117" t="str">
        <f t="shared" si="84"/>
        <v/>
      </c>
      <c r="MN29" s="117" t="str">
        <f t="shared" si="85"/>
        <v/>
      </c>
      <c r="MO29" s="117" t="str">
        <f t="shared" si="86"/>
        <v/>
      </c>
      <c r="MP29" s="117" t="str">
        <f t="shared" si="87"/>
        <v/>
      </c>
      <c r="MQ29" s="117" t="str">
        <f t="shared" si="88"/>
        <v/>
      </c>
      <c r="MR29" s="117" t="str">
        <f t="shared" si="89"/>
        <v/>
      </c>
      <c r="MS29" s="117" t="str">
        <f t="shared" si="90"/>
        <v/>
      </c>
      <c r="MT29" s="117" t="str">
        <f t="shared" si="91"/>
        <v/>
      </c>
      <c r="MU29" s="117" t="str">
        <f t="shared" si="92"/>
        <v/>
      </c>
      <c r="MV29" s="117" t="str">
        <f t="shared" si="93"/>
        <v/>
      </c>
      <c r="MW29" s="117" t="str">
        <f t="shared" si="94"/>
        <v/>
      </c>
      <c r="MX29" s="117" t="str">
        <f t="shared" si="95"/>
        <v/>
      </c>
      <c r="MY29" s="117" t="str">
        <f t="shared" si="96"/>
        <v/>
      </c>
      <c r="MZ29" s="117" t="str">
        <f t="shared" si="97"/>
        <v/>
      </c>
      <c r="NA29" s="117" t="str">
        <f t="shared" si="98"/>
        <v/>
      </c>
      <c r="NB29" s="117" t="str">
        <f t="shared" si="99"/>
        <v/>
      </c>
      <c r="NC29" s="117" t="str">
        <f t="shared" si="100"/>
        <v/>
      </c>
      <c r="ND29" s="117" t="str">
        <f t="shared" si="101"/>
        <v/>
      </c>
      <c r="NE29" s="117" t="str">
        <f t="shared" si="102"/>
        <v/>
      </c>
      <c r="NF29" s="117" t="str">
        <f t="shared" si="103"/>
        <v/>
      </c>
      <c r="NG29" s="117" t="str">
        <f t="shared" si="104"/>
        <v/>
      </c>
      <c r="NH29" s="118" t="str">
        <f t="shared" si="105"/>
        <v/>
      </c>
      <c r="NJ29" s="12" t="str">
        <f t="shared" si="314"/>
        <v/>
      </c>
      <c r="NK29" s="108" t="str">
        <f t="shared" si="315"/>
        <v/>
      </c>
      <c r="NM29" s="141" t="str">
        <f>IF(NJ29="", "", COUNTIF(NJ$11:NJ$260, "&gt;"&amp;NJ29)+1+COUNTIF(NJ$11:NJ29, NJ29)-1)</f>
        <v/>
      </c>
      <c r="NN29" s="143" t="str">
        <f>IF(NK29="", "", COUNTIF(NK$11:NK$260, "&gt;"&amp;NK29)+1+COUNTIF(NK$11:NK29, NK29)-1)</f>
        <v/>
      </c>
      <c r="NO29" s="142" t="str">
        <f>IF(NJ29="", "", COUNTIF(NJ$11:NJ$260, "&lt;"&amp;NJ29)+1+COUNTIF(NJ$11:NJ29, NJ29)-1)</f>
        <v/>
      </c>
      <c r="NP29" s="143" t="str">
        <f>IF(NK29="", "", COUNTIF(NK$11:NK$260, "&lt;"&amp;NK29)+1+COUNTIF(NK$11:NK29, NK29)-1)</f>
        <v/>
      </c>
      <c r="NR29" s="116" t="str">
        <f t="shared" si="316"/>
        <v/>
      </c>
      <c r="NS29" s="117" t="str">
        <f t="shared" si="317"/>
        <v/>
      </c>
      <c r="NT29" s="117" t="str">
        <f t="shared" si="318"/>
        <v/>
      </c>
      <c r="NU29" s="117" t="str">
        <f t="shared" si="319"/>
        <v/>
      </c>
      <c r="NV29" s="117" t="str">
        <f t="shared" si="320"/>
        <v/>
      </c>
      <c r="NW29" s="117" t="str">
        <f t="shared" si="321"/>
        <v/>
      </c>
      <c r="NX29" s="117" t="str">
        <f t="shared" si="322"/>
        <v/>
      </c>
      <c r="NY29" s="117" t="str">
        <f t="shared" si="323"/>
        <v/>
      </c>
      <c r="NZ29" s="117" t="str">
        <f t="shared" si="324"/>
        <v/>
      </c>
      <c r="OA29" s="117" t="str">
        <f t="shared" si="325"/>
        <v/>
      </c>
      <c r="OB29" s="117" t="str">
        <f t="shared" si="326"/>
        <v/>
      </c>
      <c r="OC29" s="117" t="str">
        <f t="shared" si="327"/>
        <v/>
      </c>
      <c r="OD29" s="117" t="str">
        <f t="shared" si="328"/>
        <v/>
      </c>
      <c r="OE29" s="117" t="str">
        <f t="shared" si="329"/>
        <v/>
      </c>
      <c r="OF29" s="117" t="str">
        <f t="shared" si="330"/>
        <v/>
      </c>
      <c r="OG29" s="117" t="str">
        <f t="shared" si="331"/>
        <v/>
      </c>
      <c r="OH29" s="117" t="str">
        <f t="shared" si="332"/>
        <v/>
      </c>
      <c r="OI29" s="117" t="str">
        <f t="shared" si="333"/>
        <v/>
      </c>
      <c r="OJ29" s="117" t="str">
        <f t="shared" si="334"/>
        <v/>
      </c>
      <c r="OK29" s="117" t="str">
        <f t="shared" si="335"/>
        <v/>
      </c>
      <c r="OL29" s="117" t="str">
        <f t="shared" si="336"/>
        <v/>
      </c>
      <c r="OM29" s="117" t="str">
        <f t="shared" si="337"/>
        <v/>
      </c>
      <c r="ON29" s="117" t="str">
        <f t="shared" si="338"/>
        <v/>
      </c>
      <c r="OO29" s="117" t="str">
        <f t="shared" si="339"/>
        <v/>
      </c>
      <c r="OP29" s="117" t="str">
        <f t="shared" si="340"/>
        <v/>
      </c>
      <c r="OQ29" s="117" t="str">
        <f t="shared" si="341"/>
        <v/>
      </c>
      <c r="OR29" s="117" t="str">
        <f t="shared" si="342"/>
        <v/>
      </c>
      <c r="OS29" s="117" t="str">
        <f t="shared" si="343"/>
        <v/>
      </c>
      <c r="OT29" s="117" t="str">
        <f t="shared" si="344"/>
        <v/>
      </c>
      <c r="OU29" s="117" t="str">
        <f t="shared" si="345"/>
        <v/>
      </c>
      <c r="OV29" s="117" t="str">
        <f t="shared" si="346"/>
        <v/>
      </c>
      <c r="OW29" s="117" t="str">
        <f t="shared" si="347"/>
        <v/>
      </c>
      <c r="OX29" s="117" t="str">
        <f t="shared" si="348"/>
        <v/>
      </c>
      <c r="OY29" s="117" t="str">
        <f t="shared" si="349"/>
        <v/>
      </c>
      <c r="OZ29" s="117" t="str">
        <f t="shared" si="350"/>
        <v/>
      </c>
      <c r="PA29" s="117" t="str">
        <f t="shared" si="351"/>
        <v/>
      </c>
      <c r="PB29" s="117" t="str">
        <f t="shared" si="352"/>
        <v/>
      </c>
      <c r="PC29" s="117" t="str">
        <f t="shared" si="353"/>
        <v/>
      </c>
      <c r="PD29" s="117" t="str">
        <f t="shared" si="354"/>
        <v/>
      </c>
      <c r="PE29" s="117" t="str">
        <f t="shared" si="355"/>
        <v/>
      </c>
      <c r="PF29" s="117" t="str">
        <f t="shared" si="356"/>
        <v/>
      </c>
      <c r="PG29" s="117" t="str">
        <f t="shared" si="357"/>
        <v/>
      </c>
      <c r="PH29" s="117" t="str">
        <f t="shared" si="358"/>
        <v/>
      </c>
      <c r="PI29" s="117" t="str">
        <f t="shared" si="359"/>
        <v/>
      </c>
      <c r="PJ29" s="117" t="str">
        <f t="shared" si="360"/>
        <v/>
      </c>
      <c r="PK29" s="117" t="str">
        <f t="shared" si="361"/>
        <v/>
      </c>
      <c r="PL29" s="117" t="str">
        <f t="shared" si="362"/>
        <v/>
      </c>
      <c r="PM29" s="117" t="str">
        <f t="shared" si="363"/>
        <v/>
      </c>
      <c r="PN29" s="117" t="str">
        <f t="shared" si="364"/>
        <v/>
      </c>
      <c r="PO29" s="117" t="str">
        <f t="shared" si="365"/>
        <v/>
      </c>
      <c r="PP29" s="117" t="str">
        <f t="shared" si="366"/>
        <v/>
      </c>
      <c r="PQ29" s="117" t="str">
        <f t="shared" si="367"/>
        <v/>
      </c>
      <c r="PR29" s="117" t="str">
        <f t="shared" si="368"/>
        <v/>
      </c>
      <c r="PS29" s="118" t="str">
        <f t="shared" si="369"/>
        <v/>
      </c>
      <c r="PU29" s="180" t="str">
        <f t="shared" si="370"/>
        <v/>
      </c>
      <c r="PV29" s="181" t="str">
        <f t="shared" si="371"/>
        <v/>
      </c>
      <c r="PX29" s="12" t="str">
        <f t="shared" si="372"/>
        <v/>
      </c>
      <c r="PY29" s="106"/>
      <c r="PZ29" s="166" t="str">
        <f t="shared" si="373"/>
        <v/>
      </c>
      <c r="QA29" s="167" t="str">
        <f t="shared" si="374"/>
        <v/>
      </c>
      <c r="QB29" s="168" t="str">
        <f t="shared" si="375"/>
        <v/>
      </c>
      <c r="QD29" s="166" t="str">
        <f t="shared" si="376"/>
        <v/>
      </c>
      <c r="QE29" s="168" t="str">
        <f t="shared" si="377"/>
        <v/>
      </c>
      <c r="QG29" s="108" t="str">
        <f t="shared" si="378"/>
        <v/>
      </c>
      <c r="QI29" s="12" t="str">
        <f t="shared" si="379"/>
        <v/>
      </c>
      <c r="QK29" s="12" t="str">
        <f t="shared" si="380"/>
        <v/>
      </c>
      <c r="QL29" s="12" t="str">
        <f>IF($L29="", "", COUNTIF($QD$11:$QD$260, "&gt;"&amp;$QD29)+1+COUNTIF($QD$11:$QD29, $QD29)-1)</f>
        <v/>
      </c>
      <c r="QM29" s="12" t="str">
        <f>IF($L29="", "", COUNTIF($QG$11:$QG$260, "&gt;"&amp;$QG29)+1+COUNTIF($QG$11:$QG29, $QG29)-1)</f>
        <v/>
      </c>
      <c r="QO29" s="12">
        <v>19</v>
      </c>
      <c r="QQ29" s="12" t="str">
        <f t="shared" si="381"/>
        <v/>
      </c>
    </row>
    <row r="30" spans="1:459" x14ac:dyDescent="0.25">
      <c r="A30" s="9"/>
      <c r="B30" s="3" t="str">
        <f>IF('Intro &amp; Setup'!$AR$92='Intro &amp; Setup'!$AZ$17, "", IF($L30="", "", IF($G30&lt;'Intro &amp; Setup'!$S$92, $BR$5, $BR$4)))</f>
        <v/>
      </c>
      <c r="C30" s="12" t="str">
        <f>IF('Intro &amp; Setup'!$AR$96='Intro &amp; Setup'!$AZ$17, "", IF($L30="", "", IF($DY30=$BR$5, $BR$5, $BR$4)))</f>
        <v/>
      </c>
      <c r="D30" s="7" t="str">
        <f>IF('Intro &amp; Setup'!$AR$100='Intro &amp; Setup'!$AZ$17, "", IF($L30="", "", IF($DW30&lt;='Intro &amp; Setup'!$S$100, $BR$4, $BR$5)))</f>
        <v/>
      </c>
      <c r="E30" s="9"/>
      <c r="F30" s="3" t="str">
        <f t="shared" si="108"/>
        <v/>
      </c>
      <c r="G30" s="108" t="str">
        <f t="shared" si="109"/>
        <v/>
      </c>
      <c r="H30" s="9"/>
      <c r="I30" s="130" t="str">
        <f t="shared" si="28"/>
        <v/>
      </c>
      <c r="J30" s="154" t="str">
        <f t="shared" si="110"/>
        <v/>
      </c>
      <c r="K30" s="133"/>
      <c r="L30" s="188"/>
      <c r="M30" s="189"/>
      <c r="N30" s="190"/>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2"/>
      <c r="BP30" s="9"/>
      <c r="BR30" s="90">
        <v>20</v>
      </c>
      <c r="BT30" s="36" t="str">
        <f t="shared" si="111"/>
        <v/>
      </c>
      <c r="BU30" s="37" t="str">
        <f t="shared" si="112"/>
        <v/>
      </c>
      <c r="BV30" s="37" t="str">
        <f t="shared" si="113"/>
        <v/>
      </c>
      <c r="BW30" s="37" t="str">
        <f t="shared" si="114"/>
        <v/>
      </c>
      <c r="BX30" s="37" t="str">
        <f t="shared" si="115"/>
        <v/>
      </c>
      <c r="BY30" s="37" t="str">
        <f t="shared" si="116"/>
        <v/>
      </c>
      <c r="BZ30" s="37" t="str">
        <f t="shared" si="117"/>
        <v/>
      </c>
      <c r="CA30" s="37" t="str">
        <f t="shared" si="118"/>
        <v/>
      </c>
      <c r="CB30" s="37" t="str">
        <f t="shared" si="119"/>
        <v/>
      </c>
      <c r="CC30" s="37" t="str">
        <f t="shared" si="120"/>
        <v/>
      </c>
      <c r="CD30" s="37" t="str">
        <f t="shared" si="121"/>
        <v/>
      </c>
      <c r="CE30" s="37" t="str">
        <f t="shared" si="122"/>
        <v/>
      </c>
      <c r="CF30" s="37" t="str">
        <f t="shared" si="123"/>
        <v/>
      </c>
      <c r="CG30" s="37" t="str">
        <f t="shared" si="124"/>
        <v/>
      </c>
      <c r="CH30" s="37" t="str">
        <f t="shared" si="125"/>
        <v/>
      </c>
      <c r="CI30" s="37" t="str">
        <f t="shared" si="126"/>
        <v/>
      </c>
      <c r="CJ30" s="37" t="str">
        <f t="shared" si="127"/>
        <v/>
      </c>
      <c r="CK30" s="37" t="str">
        <f t="shared" si="128"/>
        <v/>
      </c>
      <c r="CL30" s="37" t="str">
        <f t="shared" si="129"/>
        <v/>
      </c>
      <c r="CM30" s="37" t="str">
        <f t="shared" si="130"/>
        <v/>
      </c>
      <c r="CN30" s="37" t="str">
        <f t="shared" si="131"/>
        <v/>
      </c>
      <c r="CO30" s="37" t="str">
        <f t="shared" si="132"/>
        <v/>
      </c>
      <c r="CP30" s="37" t="str">
        <f t="shared" si="133"/>
        <v/>
      </c>
      <c r="CQ30" s="37" t="str">
        <f t="shared" si="134"/>
        <v/>
      </c>
      <c r="CR30" s="37" t="str">
        <f t="shared" si="135"/>
        <v/>
      </c>
      <c r="CS30" s="37" t="str">
        <f t="shared" si="136"/>
        <v/>
      </c>
      <c r="CT30" s="37" t="str">
        <f t="shared" si="137"/>
        <v/>
      </c>
      <c r="CU30" s="37" t="str">
        <f t="shared" si="138"/>
        <v/>
      </c>
      <c r="CV30" s="37" t="str">
        <f t="shared" si="139"/>
        <v/>
      </c>
      <c r="CW30" s="37" t="str">
        <f t="shared" si="140"/>
        <v/>
      </c>
      <c r="CX30" s="37" t="str">
        <f t="shared" si="141"/>
        <v/>
      </c>
      <c r="CY30" s="37" t="str">
        <f t="shared" si="142"/>
        <v/>
      </c>
      <c r="CZ30" s="37" t="str">
        <f t="shared" si="143"/>
        <v/>
      </c>
      <c r="DA30" s="37" t="str">
        <f t="shared" si="144"/>
        <v/>
      </c>
      <c r="DB30" s="37" t="str">
        <f t="shared" si="145"/>
        <v/>
      </c>
      <c r="DC30" s="37" t="str">
        <f t="shared" si="146"/>
        <v/>
      </c>
      <c r="DD30" s="37" t="str">
        <f t="shared" si="147"/>
        <v/>
      </c>
      <c r="DE30" s="37" t="str">
        <f t="shared" si="148"/>
        <v/>
      </c>
      <c r="DF30" s="37" t="str">
        <f t="shared" si="149"/>
        <v/>
      </c>
      <c r="DG30" s="37" t="str">
        <f t="shared" si="150"/>
        <v/>
      </c>
      <c r="DH30" s="37" t="str">
        <f t="shared" si="151"/>
        <v/>
      </c>
      <c r="DI30" s="37" t="str">
        <f t="shared" si="152"/>
        <v/>
      </c>
      <c r="DJ30" s="37" t="str">
        <f t="shared" si="153"/>
        <v/>
      </c>
      <c r="DK30" s="37" t="str">
        <f t="shared" si="154"/>
        <v/>
      </c>
      <c r="DL30" s="37" t="str">
        <f t="shared" si="155"/>
        <v/>
      </c>
      <c r="DM30" s="37" t="str">
        <f t="shared" si="156"/>
        <v/>
      </c>
      <c r="DN30" s="37" t="str">
        <f t="shared" si="157"/>
        <v/>
      </c>
      <c r="DO30" s="37" t="str">
        <f t="shared" si="158"/>
        <v/>
      </c>
      <c r="DP30" s="37" t="str">
        <f t="shared" si="159"/>
        <v/>
      </c>
      <c r="DQ30" s="37" t="str">
        <f t="shared" si="160"/>
        <v/>
      </c>
      <c r="DR30" s="37" t="str">
        <f t="shared" si="161"/>
        <v/>
      </c>
      <c r="DS30" s="37" t="str">
        <f t="shared" si="162"/>
        <v/>
      </c>
      <c r="DT30" s="37" t="str">
        <f t="shared" si="163"/>
        <v/>
      </c>
      <c r="DU30" s="38" t="str">
        <f t="shared" si="164"/>
        <v/>
      </c>
      <c r="DW30" s="12" t="str">
        <f t="shared" si="165"/>
        <v/>
      </c>
      <c r="DX30" s="123" t="str">
        <f t="shared" si="166"/>
        <v/>
      </c>
      <c r="DY30" s="12" t="str">
        <f t="shared" si="167"/>
        <v/>
      </c>
      <c r="EA30" s="36" t="str">
        <f t="shared" si="168"/>
        <v/>
      </c>
      <c r="EB30" s="37" t="str">
        <f t="shared" si="169"/>
        <v/>
      </c>
      <c r="EC30" s="37" t="str">
        <f t="shared" si="170"/>
        <v/>
      </c>
      <c r="ED30" s="37" t="str">
        <f t="shared" si="171"/>
        <v/>
      </c>
      <c r="EE30" s="37" t="str">
        <f t="shared" si="172"/>
        <v/>
      </c>
      <c r="EF30" s="37" t="str">
        <f t="shared" si="173"/>
        <v/>
      </c>
      <c r="EG30" s="37" t="str">
        <f t="shared" si="174"/>
        <v/>
      </c>
      <c r="EH30" s="37" t="str">
        <f t="shared" si="175"/>
        <v/>
      </c>
      <c r="EI30" s="37" t="str">
        <f t="shared" si="176"/>
        <v/>
      </c>
      <c r="EJ30" s="37" t="str">
        <f t="shared" si="177"/>
        <v/>
      </c>
      <c r="EK30" s="37" t="str">
        <f t="shared" si="178"/>
        <v/>
      </c>
      <c r="EL30" s="37" t="str">
        <f t="shared" si="179"/>
        <v/>
      </c>
      <c r="EM30" s="37" t="str">
        <f t="shared" si="180"/>
        <v/>
      </c>
      <c r="EN30" s="37" t="str">
        <f t="shared" si="181"/>
        <v/>
      </c>
      <c r="EO30" s="37" t="str">
        <f t="shared" si="182"/>
        <v/>
      </c>
      <c r="EP30" s="37" t="str">
        <f t="shared" si="183"/>
        <v/>
      </c>
      <c r="EQ30" s="37" t="str">
        <f t="shared" si="184"/>
        <v/>
      </c>
      <c r="ER30" s="37" t="str">
        <f t="shared" si="185"/>
        <v/>
      </c>
      <c r="ES30" s="37" t="str">
        <f t="shared" si="186"/>
        <v/>
      </c>
      <c r="ET30" s="37" t="str">
        <f t="shared" si="187"/>
        <v/>
      </c>
      <c r="EU30" s="37" t="str">
        <f t="shared" si="188"/>
        <v/>
      </c>
      <c r="EV30" s="37" t="str">
        <f t="shared" si="189"/>
        <v/>
      </c>
      <c r="EW30" s="37" t="str">
        <f t="shared" si="190"/>
        <v/>
      </c>
      <c r="EX30" s="37" t="str">
        <f t="shared" si="191"/>
        <v/>
      </c>
      <c r="EY30" s="37" t="str">
        <f t="shared" si="192"/>
        <v/>
      </c>
      <c r="EZ30" s="37" t="str">
        <f t="shared" si="193"/>
        <v/>
      </c>
      <c r="FA30" s="37" t="str">
        <f t="shared" si="194"/>
        <v/>
      </c>
      <c r="FB30" s="37" t="str">
        <f t="shared" si="195"/>
        <v/>
      </c>
      <c r="FC30" s="37" t="str">
        <f t="shared" si="196"/>
        <v/>
      </c>
      <c r="FD30" s="37" t="str">
        <f t="shared" si="197"/>
        <v/>
      </c>
      <c r="FE30" s="37" t="str">
        <f t="shared" si="198"/>
        <v/>
      </c>
      <c r="FF30" s="37" t="str">
        <f t="shared" si="199"/>
        <v/>
      </c>
      <c r="FG30" s="37" t="str">
        <f t="shared" si="200"/>
        <v/>
      </c>
      <c r="FH30" s="37" t="str">
        <f t="shared" si="201"/>
        <v/>
      </c>
      <c r="FI30" s="37" t="str">
        <f t="shared" si="202"/>
        <v/>
      </c>
      <c r="FJ30" s="37" t="str">
        <f t="shared" si="203"/>
        <v/>
      </c>
      <c r="FK30" s="37" t="str">
        <f t="shared" si="204"/>
        <v/>
      </c>
      <c r="FL30" s="37" t="str">
        <f t="shared" si="205"/>
        <v/>
      </c>
      <c r="FM30" s="37" t="str">
        <f t="shared" si="206"/>
        <v/>
      </c>
      <c r="FN30" s="37" t="str">
        <f t="shared" si="207"/>
        <v/>
      </c>
      <c r="FO30" s="37" t="str">
        <f t="shared" si="208"/>
        <v/>
      </c>
      <c r="FP30" s="37" t="str">
        <f t="shared" si="209"/>
        <v/>
      </c>
      <c r="FQ30" s="37" t="str">
        <f t="shared" si="210"/>
        <v/>
      </c>
      <c r="FR30" s="37" t="str">
        <f t="shared" si="211"/>
        <v/>
      </c>
      <c r="FS30" s="37" t="str">
        <f t="shared" si="212"/>
        <v/>
      </c>
      <c r="FT30" s="37" t="str">
        <f t="shared" si="213"/>
        <v/>
      </c>
      <c r="FU30" s="37" t="str">
        <f t="shared" si="214"/>
        <v/>
      </c>
      <c r="FV30" s="37" t="str">
        <f t="shared" si="215"/>
        <v/>
      </c>
      <c r="FW30" s="37" t="str">
        <f t="shared" si="216"/>
        <v/>
      </c>
      <c r="FX30" s="37" t="str">
        <f t="shared" si="217"/>
        <v/>
      </c>
      <c r="FY30" s="37" t="str">
        <f t="shared" si="218"/>
        <v/>
      </c>
      <c r="FZ30" s="37" t="str">
        <f t="shared" si="219"/>
        <v/>
      </c>
      <c r="GA30" s="37" t="str">
        <f t="shared" si="220"/>
        <v/>
      </c>
      <c r="GB30" s="38" t="str">
        <f t="shared" si="221"/>
        <v/>
      </c>
      <c r="GD30" s="103" t="str">
        <f t="shared" ca="1" si="222"/>
        <v/>
      </c>
      <c r="GE30" s="104" t="str">
        <f t="shared" ca="1" si="223"/>
        <v/>
      </c>
      <c r="GF30" s="104" t="str">
        <f t="shared" ca="1" si="224"/>
        <v/>
      </c>
      <c r="GG30" s="104" t="str">
        <f t="shared" ca="1" si="225"/>
        <v/>
      </c>
      <c r="GH30" s="104" t="str">
        <f t="shared" ca="1" si="226"/>
        <v/>
      </c>
      <c r="GI30" s="104" t="str">
        <f t="shared" ca="1" si="227"/>
        <v/>
      </c>
      <c r="GJ30" s="104" t="str">
        <f t="shared" ca="1" si="228"/>
        <v/>
      </c>
      <c r="GK30" s="104" t="str">
        <f t="shared" ca="1" si="229"/>
        <v/>
      </c>
      <c r="GL30" s="104" t="str">
        <f t="shared" ca="1" si="230"/>
        <v/>
      </c>
      <c r="GM30" s="104" t="str">
        <f t="shared" ca="1" si="231"/>
        <v/>
      </c>
      <c r="GN30" s="104" t="str">
        <f t="shared" ca="1" si="232"/>
        <v/>
      </c>
      <c r="GO30" s="104" t="str">
        <f t="shared" ca="1" si="233"/>
        <v/>
      </c>
      <c r="GP30" s="104" t="str">
        <f t="shared" ca="1" si="234"/>
        <v/>
      </c>
      <c r="GQ30" s="104" t="str">
        <f t="shared" ca="1" si="235"/>
        <v/>
      </c>
      <c r="GR30" s="104" t="str">
        <f t="shared" ca="1" si="236"/>
        <v/>
      </c>
      <c r="GS30" s="104" t="str">
        <f t="shared" ca="1" si="237"/>
        <v/>
      </c>
      <c r="GT30" s="104" t="str">
        <f t="shared" ca="1" si="238"/>
        <v/>
      </c>
      <c r="GU30" s="104" t="str">
        <f t="shared" ca="1" si="239"/>
        <v/>
      </c>
      <c r="GV30" s="104" t="str">
        <f t="shared" ca="1" si="240"/>
        <v/>
      </c>
      <c r="GW30" s="104" t="str">
        <f t="shared" ca="1" si="241"/>
        <v/>
      </c>
      <c r="GX30" s="104" t="str">
        <f t="shared" ca="1" si="242"/>
        <v/>
      </c>
      <c r="GY30" s="104" t="str">
        <f t="shared" ca="1" si="243"/>
        <v/>
      </c>
      <c r="GZ30" s="104" t="str">
        <f t="shared" ca="1" si="244"/>
        <v/>
      </c>
      <c r="HA30" s="104" t="str">
        <f t="shared" ca="1" si="245"/>
        <v/>
      </c>
      <c r="HB30" s="104" t="str">
        <f t="shared" ca="1" si="246"/>
        <v/>
      </c>
      <c r="HC30" s="104" t="str">
        <f t="shared" ca="1" si="247"/>
        <v/>
      </c>
      <c r="HD30" s="104" t="str">
        <f t="shared" ca="1" si="248"/>
        <v/>
      </c>
      <c r="HE30" s="104" t="str">
        <f t="shared" ca="1" si="249"/>
        <v/>
      </c>
      <c r="HF30" s="104" t="str">
        <f t="shared" ca="1" si="250"/>
        <v/>
      </c>
      <c r="HG30" s="104" t="str">
        <f t="shared" ca="1" si="251"/>
        <v/>
      </c>
      <c r="HH30" s="104" t="str">
        <f t="shared" ca="1" si="252"/>
        <v/>
      </c>
      <c r="HI30" s="104" t="str">
        <f t="shared" ca="1" si="253"/>
        <v/>
      </c>
      <c r="HJ30" s="104" t="str">
        <f t="shared" ca="1" si="254"/>
        <v/>
      </c>
      <c r="HK30" s="104" t="str">
        <f t="shared" ca="1" si="255"/>
        <v/>
      </c>
      <c r="HL30" s="104" t="str">
        <f t="shared" ca="1" si="256"/>
        <v/>
      </c>
      <c r="HM30" s="104" t="str">
        <f t="shared" ca="1" si="257"/>
        <v/>
      </c>
      <c r="HN30" s="104" t="str">
        <f t="shared" ca="1" si="258"/>
        <v/>
      </c>
      <c r="HO30" s="104" t="str">
        <f t="shared" ca="1" si="259"/>
        <v/>
      </c>
      <c r="HP30" s="104" t="str">
        <f t="shared" ca="1" si="260"/>
        <v/>
      </c>
      <c r="HQ30" s="104" t="str">
        <f t="shared" ca="1" si="261"/>
        <v/>
      </c>
      <c r="HR30" s="104" t="str">
        <f t="shared" ca="1" si="262"/>
        <v/>
      </c>
      <c r="HS30" s="104" t="str">
        <f t="shared" ca="1" si="263"/>
        <v/>
      </c>
      <c r="HT30" s="104" t="str">
        <f t="shared" ca="1" si="264"/>
        <v/>
      </c>
      <c r="HU30" s="104" t="str">
        <f t="shared" ca="1" si="265"/>
        <v/>
      </c>
      <c r="HV30" s="104" t="str">
        <f t="shared" ca="1" si="266"/>
        <v/>
      </c>
      <c r="HW30" s="104" t="str">
        <f t="shared" ca="1" si="267"/>
        <v/>
      </c>
      <c r="HX30" s="104" t="str">
        <f t="shared" ca="1" si="268"/>
        <v/>
      </c>
      <c r="HY30" s="104" t="str">
        <f t="shared" ca="1" si="269"/>
        <v/>
      </c>
      <c r="HZ30" s="104" t="str">
        <f t="shared" ca="1" si="270"/>
        <v/>
      </c>
      <c r="IA30" s="104" t="str">
        <f t="shared" ca="1" si="271"/>
        <v/>
      </c>
      <c r="IB30" s="104" t="str">
        <f t="shared" ca="1" si="272"/>
        <v/>
      </c>
      <c r="IC30" s="104" t="str">
        <f t="shared" ca="1" si="273"/>
        <v/>
      </c>
      <c r="ID30" s="104" t="str">
        <f t="shared" ca="1" si="274"/>
        <v/>
      </c>
      <c r="IE30" s="105" t="str">
        <f t="shared" ca="1" si="275"/>
        <v/>
      </c>
      <c r="IG30" s="103" t="str">
        <f t="shared" si="276"/>
        <v/>
      </c>
      <c r="IH30" s="104" t="str">
        <f t="shared" si="276"/>
        <v/>
      </c>
      <c r="II30" s="104" t="str">
        <f t="shared" si="276"/>
        <v/>
      </c>
      <c r="IJ30" s="104" t="str">
        <f t="shared" si="276"/>
        <v/>
      </c>
      <c r="IK30" s="104" t="str">
        <f t="shared" si="276"/>
        <v/>
      </c>
      <c r="IL30" s="104" t="str">
        <f t="shared" si="276"/>
        <v/>
      </c>
      <c r="IM30" s="104" t="str">
        <f t="shared" si="276"/>
        <v/>
      </c>
      <c r="IN30" s="104" t="str">
        <f t="shared" si="276"/>
        <v/>
      </c>
      <c r="IO30" s="104" t="str">
        <f t="shared" si="276"/>
        <v/>
      </c>
      <c r="IP30" s="104" t="str">
        <f t="shared" si="276"/>
        <v/>
      </c>
      <c r="IQ30" s="104" t="str">
        <f t="shared" si="276"/>
        <v/>
      </c>
      <c r="IR30" s="105" t="str">
        <f t="shared" si="276"/>
        <v/>
      </c>
      <c r="IT30" s="103" t="str">
        <f t="shared" si="277"/>
        <v/>
      </c>
      <c r="IU30" s="104" t="str">
        <f t="shared" si="278"/>
        <v/>
      </c>
      <c r="IV30" s="104" t="str">
        <f t="shared" si="279"/>
        <v/>
      </c>
      <c r="IW30" s="104" t="str">
        <f t="shared" si="280"/>
        <v/>
      </c>
      <c r="IX30" s="104" t="str">
        <f t="shared" si="281"/>
        <v/>
      </c>
      <c r="IY30" s="104" t="str">
        <f t="shared" si="282"/>
        <v/>
      </c>
      <c r="IZ30" s="104" t="str">
        <f t="shared" si="283"/>
        <v/>
      </c>
      <c r="JA30" s="104" t="str">
        <f t="shared" si="284"/>
        <v/>
      </c>
      <c r="JB30" s="104" t="str">
        <f t="shared" si="285"/>
        <v/>
      </c>
      <c r="JC30" s="104" t="str">
        <f t="shared" si="286"/>
        <v/>
      </c>
      <c r="JD30" s="104" t="str">
        <f t="shared" si="287"/>
        <v/>
      </c>
      <c r="JE30" s="105" t="str">
        <f t="shared" si="288"/>
        <v/>
      </c>
      <c r="JG30" s="36" t="str">
        <f t="shared" ca="1" si="289"/>
        <v/>
      </c>
      <c r="JH30" s="37" t="str">
        <f t="shared" ca="1" si="290"/>
        <v/>
      </c>
      <c r="JI30" s="37" t="str">
        <f t="shared" ca="1" si="291"/>
        <v/>
      </c>
      <c r="JJ30" s="37" t="str">
        <f t="shared" ca="1" si="292"/>
        <v/>
      </c>
      <c r="JK30" s="37" t="str">
        <f t="shared" ca="1" si="293"/>
        <v/>
      </c>
      <c r="JL30" s="37" t="str">
        <f t="shared" ca="1" si="294"/>
        <v/>
      </c>
      <c r="JM30" s="37" t="str">
        <f t="shared" ca="1" si="295"/>
        <v/>
      </c>
      <c r="JN30" s="37" t="str">
        <f t="shared" ca="1" si="296"/>
        <v/>
      </c>
      <c r="JO30" s="37" t="str">
        <f t="shared" ca="1" si="297"/>
        <v/>
      </c>
      <c r="JP30" s="37" t="str">
        <f t="shared" ca="1" si="298"/>
        <v/>
      </c>
      <c r="JQ30" s="37" t="str">
        <f t="shared" ca="1" si="299"/>
        <v/>
      </c>
      <c r="JR30" s="38" t="str">
        <f t="shared" ca="1" si="300"/>
        <v/>
      </c>
      <c r="JT30" s="36" t="str">
        <f ca="1">IF(JG30="", "", IF(JG30&gt;='Intro &amp; Setup'!$S$96, $BR$4, $BR$5))</f>
        <v/>
      </c>
      <c r="JU30" s="37" t="str">
        <f ca="1">IF(JH30="", "", IF(JH30&gt;='Intro &amp; Setup'!$S$96, $BR$4, $BR$5))</f>
        <v/>
      </c>
      <c r="JV30" s="37" t="str">
        <f ca="1">IF(JI30="", "", IF(JI30&gt;='Intro &amp; Setup'!$S$96, $BR$4, $BR$5))</f>
        <v/>
      </c>
      <c r="JW30" s="37" t="str">
        <f ca="1">IF(JJ30="", "", IF(JJ30&gt;='Intro &amp; Setup'!$S$96, $BR$4, $BR$5))</f>
        <v/>
      </c>
      <c r="JX30" s="37" t="str">
        <f ca="1">IF(JK30="", "", IF(JK30&gt;='Intro &amp; Setup'!$S$96, $BR$4, $BR$5))</f>
        <v/>
      </c>
      <c r="JY30" s="37" t="str">
        <f ca="1">IF(JL30="", "", IF(JL30&gt;='Intro &amp; Setup'!$S$96, $BR$4, $BR$5))</f>
        <v/>
      </c>
      <c r="JZ30" s="37" t="str">
        <f ca="1">IF(JM30="", "", IF(JM30&gt;='Intro &amp; Setup'!$S$96, $BR$4, $BR$5))</f>
        <v/>
      </c>
      <c r="KA30" s="37" t="str">
        <f ca="1">IF(JN30="", "", IF(JN30&gt;='Intro &amp; Setup'!$S$96, $BR$4, $BR$5))</f>
        <v/>
      </c>
      <c r="KB30" s="37" t="str">
        <f ca="1">IF(JO30="", "", IF(JO30&gt;='Intro &amp; Setup'!$S$96, $BR$4, $BR$5))</f>
        <v/>
      </c>
      <c r="KC30" s="37" t="str">
        <f ca="1">IF(JP30="", "", IF(JP30&gt;='Intro &amp; Setup'!$S$96, $BR$4, $BR$5))</f>
        <v/>
      </c>
      <c r="KD30" s="37" t="str">
        <f ca="1">IF(JQ30="", "", IF(JQ30&gt;='Intro &amp; Setup'!$S$96, $BR$4, $BR$5))</f>
        <v/>
      </c>
      <c r="KE30" s="38" t="str">
        <f ca="1">IF(JR30="", "", IF(JR30&gt;='Intro &amp; Setup'!$S$96, $BR$4, $BR$5))</f>
        <v/>
      </c>
      <c r="KG30" s="36">
        <f t="shared" si="301"/>
        <v>0</v>
      </c>
      <c r="KH30" s="37">
        <f t="shared" si="301"/>
        <v>0</v>
      </c>
      <c r="KI30" s="37">
        <f t="shared" si="301"/>
        <v>0</v>
      </c>
      <c r="KJ30" s="37">
        <f t="shared" si="301"/>
        <v>0</v>
      </c>
      <c r="KK30" s="37">
        <f t="shared" si="301"/>
        <v>0</v>
      </c>
      <c r="KL30" s="37">
        <f t="shared" si="301"/>
        <v>0</v>
      </c>
      <c r="KM30" s="37">
        <f t="shared" si="301"/>
        <v>0</v>
      </c>
      <c r="KN30" s="37">
        <f t="shared" si="301"/>
        <v>0</v>
      </c>
      <c r="KO30" s="37">
        <f t="shared" si="301"/>
        <v>0</v>
      </c>
      <c r="KP30" s="37">
        <f t="shared" si="301"/>
        <v>0</v>
      </c>
      <c r="KQ30" s="37">
        <f t="shared" si="301"/>
        <v>0</v>
      </c>
      <c r="KR30" s="38">
        <f t="shared" si="301"/>
        <v>0</v>
      </c>
      <c r="KT30" s="36" t="str">
        <f t="shared" si="302"/>
        <v/>
      </c>
      <c r="KU30" s="37" t="str">
        <f t="shared" si="303"/>
        <v/>
      </c>
      <c r="KV30" s="37" t="str">
        <f t="shared" si="304"/>
        <v/>
      </c>
      <c r="KW30" s="37" t="str">
        <f t="shared" si="305"/>
        <v/>
      </c>
      <c r="KX30" s="37" t="str">
        <f t="shared" si="306"/>
        <v/>
      </c>
      <c r="KY30" s="37" t="str">
        <f t="shared" si="307"/>
        <v/>
      </c>
      <c r="KZ30" s="37" t="str">
        <f t="shared" si="308"/>
        <v/>
      </c>
      <c r="LA30" s="37" t="str">
        <f t="shared" si="309"/>
        <v/>
      </c>
      <c r="LB30" s="37" t="str">
        <f t="shared" si="310"/>
        <v/>
      </c>
      <c r="LC30" s="37" t="str">
        <f t="shared" si="311"/>
        <v/>
      </c>
      <c r="LD30" s="37" t="str">
        <f t="shared" si="312"/>
        <v/>
      </c>
      <c r="LE30" s="38" t="str">
        <f t="shared" si="313"/>
        <v/>
      </c>
      <c r="LG30" s="116" t="str">
        <f t="shared" si="52"/>
        <v/>
      </c>
      <c r="LH30" s="117" t="str">
        <f t="shared" si="53"/>
        <v/>
      </c>
      <c r="LI30" s="117" t="str">
        <f t="shared" si="54"/>
        <v/>
      </c>
      <c r="LJ30" s="117" t="str">
        <f t="shared" si="55"/>
        <v/>
      </c>
      <c r="LK30" s="117" t="str">
        <f t="shared" si="56"/>
        <v/>
      </c>
      <c r="LL30" s="117" t="str">
        <f t="shared" si="57"/>
        <v/>
      </c>
      <c r="LM30" s="117" t="str">
        <f t="shared" si="58"/>
        <v/>
      </c>
      <c r="LN30" s="117" t="str">
        <f t="shared" si="59"/>
        <v/>
      </c>
      <c r="LO30" s="117" t="str">
        <f t="shared" si="60"/>
        <v/>
      </c>
      <c r="LP30" s="117" t="str">
        <f t="shared" si="61"/>
        <v/>
      </c>
      <c r="LQ30" s="117" t="str">
        <f t="shared" si="62"/>
        <v/>
      </c>
      <c r="LR30" s="117" t="str">
        <f t="shared" si="63"/>
        <v/>
      </c>
      <c r="LS30" s="117" t="str">
        <f t="shared" si="64"/>
        <v/>
      </c>
      <c r="LT30" s="117" t="str">
        <f t="shared" si="65"/>
        <v/>
      </c>
      <c r="LU30" s="117" t="str">
        <f t="shared" si="66"/>
        <v/>
      </c>
      <c r="LV30" s="117" t="str">
        <f t="shared" si="67"/>
        <v/>
      </c>
      <c r="LW30" s="117" t="str">
        <f t="shared" si="68"/>
        <v/>
      </c>
      <c r="LX30" s="117" t="str">
        <f t="shared" si="69"/>
        <v/>
      </c>
      <c r="LY30" s="117" t="str">
        <f t="shared" si="70"/>
        <v/>
      </c>
      <c r="LZ30" s="117" t="str">
        <f t="shared" si="71"/>
        <v/>
      </c>
      <c r="MA30" s="117" t="str">
        <f t="shared" si="72"/>
        <v/>
      </c>
      <c r="MB30" s="117" t="str">
        <f t="shared" si="73"/>
        <v/>
      </c>
      <c r="MC30" s="117" t="str">
        <f t="shared" si="74"/>
        <v/>
      </c>
      <c r="MD30" s="117" t="str">
        <f t="shared" si="75"/>
        <v/>
      </c>
      <c r="ME30" s="117" t="str">
        <f t="shared" si="76"/>
        <v/>
      </c>
      <c r="MF30" s="117" t="str">
        <f t="shared" si="77"/>
        <v/>
      </c>
      <c r="MG30" s="117" t="str">
        <f t="shared" si="78"/>
        <v/>
      </c>
      <c r="MH30" s="117" t="str">
        <f t="shared" si="79"/>
        <v/>
      </c>
      <c r="MI30" s="117" t="str">
        <f t="shared" si="80"/>
        <v/>
      </c>
      <c r="MJ30" s="117" t="str">
        <f t="shared" si="81"/>
        <v/>
      </c>
      <c r="MK30" s="117" t="str">
        <f t="shared" si="82"/>
        <v/>
      </c>
      <c r="ML30" s="117" t="str">
        <f t="shared" si="83"/>
        <v/>
      </c>
      <c r="MM30" s="117" t="str">
        <f t="shared" si="84"/>
        <v/>
      </c>
      <c r="MN30" s="117" t="str">
        <f t="shared" si="85"/>
        <v/>
      </c>
      <c r="MO30" s="117" t="str">
        <f t="shared" si="86"/>
        <v/>
      </c>
      <c r="MP30" s="117" t="str">
        <f t="shared" si="87"/>
        <v/>
      </c>
      <c r="MQ30" s="117" t="str">
        <f t="shared" si="88"/>
        <v/>
      </c>
      <c r="MR30" s="117" t="str">
        <f t="shared" si="89"/>
        <v/>
      </c>
      <c r="MS30" s="117" t="str">
        <f t="shared" si="90"/>
        <v/>
      </c>
      <c r="MT30" s="117" t="str">
        <f t="shared" si="91"/>
        <v/>
      </c>
      <c r="MU30" s="117" t="str">
        <f t="shared" si="92"/>
        <v/>
      </c>
      <c r="MV30" s="117" t="str">
        <f t="shared" si="93"/>
        <v/>
      </c>
      <c r="MW30" s="117" t="str">
        <f t="shared" si="94"/>
        <v/>
      </c>
      <c r="MX30" s="117" t="str">
        <f t="shared" si="95"/>
        <v/>
      </c>
      <c r="MY30" s="117" t="str">
        <f t="shared" si="96"/>
        <v/>
      </c>
      <c r="MZ30" s="117" t="str">
        <f t="shared" si="97"/>
        <v/>
      </c>
      <c r="NA30" s="117" t="str">
        <f t="shared" si="98"/>
        <v/>
      </c>
      <c r="NB30" s="117" t="str">
        <f t="shared" si="99"/>
        <v/>
      </c>
      <c r="NC30" s="117" t="str">
        <f t="shared" si="100"/>
        <v/>
      </c>
      <c r="ND30" s="117" t="str">
        <f t="shared" si="101"/>
        <v/>
      </c>
      <c r="NE30" s="117" t="str">
        <f t="shared" si="102"/>
        <v/>
      </c>
      <c r="NF30" s="117" t="str">
        <f t="shared" si="103"/>
        <v/>
      </c>
      <c r="NG30" s="117" t="str">
        <f t="shared" si="104"/>
        <v/>
      </c>
      <c r="NH30" s="118" t="str">
        <f t="shared" si="105"/>
        <v/>
      </c>
      <c r="NJ30" s="12" t="str">
        <f t="shared" si="314"/>
        <v/>
      </c>
      <c r="NK30" s="108" t="str">
        <f t="shared" si="315"/>
        <v/>
      </c>
      <c r="NM30" s="141" t="str">
        <f>IF(NJ30="", "", COUNTIF(NJ$11:NJ$260, "&gt;"&amp;NJ30)+1+COUNTIF(NJ$11:NJ30, NJ30)-1)</f>
        <v/>
      </c>
      <c r="NN30" s="143" t="str">
        <f>IF(NK30="", "", COUNTIF(NK$11:NK$260, "&gt;"&amp;NK30)+1+COUNTIF(NK$11:NK30, NK30)-1)</f>
        <v/>
      </c>
      <c r="NO30" s="142" t="str">
        <f>IF(NJ30="", "", COUNTIF(NJ$11:NJ$260, "&lt;"&amp;NJ30)+1+COUNTIF(NJ$11:NJ30, NJ30)-1)</f>
        <v/>
      </c>
      <c r="NP30" s="143" t="str">
        <f>IF(NK30="", "", COUNTIF(NK$11:NK$260, "&lt;"&amp;NK30)+1+COUNTIF(NK$11:NK30, NK30)-1)</f>
        <v/>
      </c>
      <c r="NR30" s="116" t="str">
        <f t="shared" si="316"/>
        <v/>
      </c>
      <c r="NS30" s="117" t="str">
        <f t="shared" si="317"/>
        <v/>
      </c>
      <c r="NT30" s="117" t="str">
        <f t="shared" si="318"/>
        <v/>
      </c>
      <c r="NU30" s="117" t="str">
        <f t="shared" si="319"/>
        <v/>
      </c>
      <c r="NV30" s="117" t="str">
        <f t="shared" si="320"/>
        <v/>
      </c>
      <c r="NW30" s="117" t="str">
        <f t="shared" si="321"/>
        <v/>
      </c>
      <c r="NX30" s="117" t="str">
        <f t="shared" si="322"/>
        <v/>
      </c>
      <c r="NY30" s="117" t="str">
        <f t="shared" si="323"/>
        <v/>
      </c>
      <c r="NZ30" s="117" t="str">
        <f t="shared" si="324"/>
        <v/>
      </c>
      <c r="OA30" s="117" t="str">
        <f t="shared" si="325"/>
        <v/>
      </c>
      <c r="OB30" s="117" t="str">
        <f t="shared" si="326"/>
        <v/>
      </c>
      <c r="OC30" s="117" t="str">
        <f t="shared" si="327"/>
        <v/>
      </c>
      <c r="OD30" s="117" t="str">
        <f t="shared" si="328"/>
        <v/>
      </c>
      <c r="OE30" s="117" t="str">
        <f t="shared" si="329"/>
        <v/>
      </c>
      <c r="OF30" s="117" t="str">
        <f t="shared" si="330"/>
        <v/>
      </c>
      <c r="OG30" s="117" t="str">
        <f t="shared" si="331"/>
        <v/>
      </c>
      <c r="OH30" s="117" t="str">
        <f t="shared" si="332"/>
        <v/>
      </c>
      <c r="OI30" s="117" t="str">
        <f t="shared" si="333"/>
        <v/>
      </c>
      <c r="OJ30" s="117" t="str">
        <f t="shared" si="334"/>
        <v/>
      </c>
      <c r="OK30" s="117" t="str">
        <f t="shared" si="335"/>
        <v/>
      </c>
      <c r="OL30" s="117" t="str">
        <f t="shared" si="336"/>
        <v/>
      </c>
      <c r="OM30" s="117" t="str">
        <f t="shared" si="337"/>
        <v/>
      </c>
      <c r="ON30" s="117" t="str">
        <f t="shared" si="338"/>
        <v/>
      </c>
      <c r="OO30" s="117" t="str">
        <f t="shared" si="339"/>
        <v/>
      </c>
      <c r="OP30" s="117" t="str">
        <f t="shared" si="340"/>
        <v/>
      </c>
      <c r="OQ30" s="117" t="str">
        <f t="shared" si="341"/>
        <v/>
      </c>
      <c r="OR30" s="117" t="str">
        <f t="shared" si="342"/>
        <v/>
      </c>
      <c r="OS30" s="117" t="str">
        <f t="shared" si="343"/>
        <v/>
      </c>
      <c r="OT30" s="117" t="str">
        <f t="shared" si="344"/>
        <v/>
      </c>
      <c r="OU30" s="117" t="str">
        <f t="shared" si="345"/>
        <v/>
      </c>
      <c r="OV30" s="117" t="str">
        <f t="shared" si="346"/>
        <v/>
      </c>
      <c r="OW30" s="117" t="str">
        <f t="shared" si="347"/>
        <v/>
      </c>
      <c r="OX30" s="117" t="str">
        <f t="shared" si="348"/>
        <v/>
      </c>
      <c r="OY30" s="117" t="str">
        <f t="shared" si="349"/>
        <v/>
      </c>
      <c r="OZ30" s="117" t="str">
        <f t="shared" si="350"/>
        <v/>
      </c>
      <c r="PA30" s="117" t="str">
        <f t="shared" si="351"/>
        <v/>
      </c>
      <c r="PB30" s="117" t="str">
        <f t="shared" si="352"/>
        <v/>
      </c>
      <c r="PC30" s="117" t="str">
        <f t="shared" si="353"/>
        <v/>
      </c>
      <c r="PD30" s="117" t="str">
        <f t="shared" si="354"/>
        <v/>
      </c>
      <c r="PE30" s="117" t="str">
        <f t="shared" si="355"/>
        <v/>
      </c>
      <c r="PF30" s="117" t="str">
        <f t="shared" si="356"/>
        <v/>
      </c>
      <c r="PG30" s="117" t="str">
        <f t="shared" si="357"/>
        <v/>
      </c>
      <c r="PH30" s="117" t="str">
        <f t="shared" si="358"/>
        <v/>
      </c>
      <c r="PI30" s="117" t="str">
        <f t="shared" si="359"/>
        <v/>
      </c>
      <c r="PJ30" s="117" t="str">
        <f t="shared" si="360"/>
        <v/>
      </c>
      <c r="PK30" s="117" t="str">
        <f t="shared" si="361"/>
        <v/>
      </c>
      <c r="PL30" s="117" t="str">
        <f t="shared" si="362"/>
        <v/>
      </c>
      <c r="PM30" s="117" t="str">
        <f t="shared" si="363"/>
        <v/>
      </c>
      <c r="PN30" s="117" t="str">
        <f t="shared" si="364"/>
        <v/>
      </c>
      <c r="PO30" s="117" t="str">
        <f t="shared" si="365"/>
        <v/>
      </c>
      <c r="PP30" s="117" t="str">
        <f t="shared" si="366"/>
        <v/>
      </c>
      <c r="PQ30" s="117" t="str">
        <f t="shared" si="367"/>
        <v/>
      </c>
      <c r="PR30" s="117" t="str">
        <f t="shared" si="368"/>
        <v/>
      </c>
      <c r="PS30" s="118" t="str">
        <f t="shared" si="369"/>
        <v/>
      </c>
      <c r="PU30" s="180" t="str">
        <f t="shared" si="370"/>
        <v/>
      </c>
      <c r="PV30" s="181" t="str">
        <f t="shared" si="371"/>
        <v/>
      </c>
      <c r="PX30" s="12" t="str">
        <f t="shared" si="372"/>
        <v/>
      </c>
      <c r="PY30" s="106"/>
      <c r="PZ30" s="166" t="str">
        <f t="shared" si="373"/>
        <v/>
      </c>
      <c r="QA30" s="167" t="str">
        <f t="shared" si="374"/>
        <v/>
      </c>
      <c r="QB30" s="168" t="str">
        <f t="shared" si="375"/>
        <v/>
      </c>
      <c r="QD30" s="166" t="str">
        <f t="shared" si="376"/>
        <v/>
      </c>
      <c r="QE30" s="168" t="str">
        <f t="shared" si="377"/>
        <v/>
      </c>
      <c r="QG30" s="108" t="str">
        <f t="shared" si="378"/>
        <v/>
      </c>
      <c r="QI30" s="12" t="str">
        <f t="shared" si="379"/>
        <v/>
      </c>
      <c r="QK30" s="12" t="str">
        <f t="shared" si="380"/>
        <v/>
      </c>
      <c r="QL30" s="12" t="str">
        <f>IF($L30="", "", COUNTIF($QD$11:$QD$260, "&gt;"&amp;$QD30)+1+COUNTIF($QD$11:$QD30, $QD30)-1)</f>
        <v/>
      </c>
      <c r="QM30" s="12" t="str">
        <f>IF($L30="", "", COUNTIF($QG$11:$QG$260, "&gt;"&amp;$QG30)+1+COUNTIF($QG$11:$QG30, $QG30)-1)</f>
        <v/>
      </c>
      <c r="QO30" s="12">
        <v>20</v>
      </c>
      <c r="QQ30" s="12" t="str">
        <f t="shared" si="381"/>
        <v/>
      </c>
    </row>
    <row r="31" spans="1:459" x14ac:dyDescent="0.25">
      <c r="A31" s="9"/>
      <c r="B31" s="3" t="str">
        <f>IF('Intro &amp; Setup'!$AR$92='Intro &amp; Setup'!$AZ$17, "", IF($L31="", "", IF($G31&lt;'Intro &amp; Setup'!$S$92, $BR$5, $BR$4)))</f>
        <v/>
      </c>
      <c r="C31" s="12" t="str">
        <f>IF('Intro &amp; Setup'!$AR$96='Intro &amp; Setup'!$AZ$17, "", IF($L31="", "", IF($DY31=$BR$5, $BR$5, $BR$4)))</f>
        <v/>
      </c>
      <c r="D31" s="7" t="str">
        <f>IF('Intro &amp; Setup'!$AR$100='Intro &amp; Setup'!$AZ$17, "", IF($L31="", "", IF($DW31&lt;='Intro &amp; Setup'!$S$100, $BR$4, $BR$5)))</f>
        <v/>
      </c>
      <c r="E31" s="9"/>
      <c r="F31" s="3" t="str">
        <f t="shared" si="108"/>
        <v/>
      </c>
      <c r="G31" s="108" t="str">
        <f t="shared" si="109"/>
        <v/>
      </c>
      <c r="H31" s="9"/>
      <c r="I31" s="130" t="str">
        <f t="shared" si="28"/>
        <v/>
      </c>
      <c r="J31" s="154" t="str">
        <f t="shared" si="110"/>
        <v/>
      </c>
      <c r="K31" s="133"/>
      <c r="L31" s="188"/>
      <c r="M31" s="189"/>
      <c r="N31" s="190"/>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2"/>
      <c r="BP31" s="9"/>
      <c r="BR31" s="90">
        <v>21</v>
      </c>
      <c r="BT31" s="36" t="str">
        <f t="shared" si="111"/>
        <v/>
      </c>
      <c r="BU31" s="37" t="str">
        <f t="shared" si="112"/>
        <v/>
      </c>
      <c r="BV31" s="37" t="str">
        <f t="shared" si="113"/>
        <v/>
      </c>
      <c r="BW31" s="37" t="str">
        <f t="shared" si="114"/>
        <v/>
      </c>
      <c r="BX31" s="37" t="str">
        <f t="shared" si="115"/>
        <v/>
      </c>
      <c r="BY31" s="37" t="str">
        <f t="shared" si="116"/>
        <v/>
      </c>
      <c r="BZ31" s="37" t="str">
        <f t="shared" si="117"/>
        <v/>
      </c>
      <c r="CA31" s="37" t="str">
        <f t="shared" si="118"/>
        <v/>
      </c>
      <c r="CB31" s="37" t="str">
        <f t="shared" si="119"/>
        <v/>
      </c>
      <c r="CC31" s="37" t="str">
        <f t="shared" si="120"/>
        <v/>
      </c>
      <c r="CD31" s="37" t="str">
        <f t="shared" si="121"/>
        <v/>
      </c>
      <c r="CE31" s="37" t="str">
        <f t="shared" si="122"/>
        <v/>
      </c>
      <c r="CF31" s="37" t="str">
        <f t="shared" si="123"/>
        <v/>
      </c>
      <c r="CG31" s="37" t="str">
        <f t="shared" si="124"/>
        <v/>
      </c>
      <c r="CH31" s="37" t="str">
        <f t="shared" si="125"/>
        <v/>
      </c>
      <c r="CI31" s="37" t="str">
        <f t="shared" si="126"/>
        <v/>
      </c>
      <c r="CJ31" s="37" t="str">
        <f t="shared" si="127"/>
        <v/>
      </c>
      <c r="CK31" s="37" t="str">
        <f t="shared" si="128"/>
        <v/>
      </c>
      <c r="CL31" s="37" t="str">
        <f t="shared" si="129"/>
        <v/>
      </c>
      <c r="CM31" s="37" t="str">
        <f t="shared" si="130"/>
        <v/>
      </c>
      <c r="CN31" s="37" t="str">
        <f t="shared" si="131"/>
        <v/>
      </c>
      <c r="CO31" s="37" t="str">
        <f t="shared" si="132"/>
        <v/>
      </c>
      <c r="CP31" s="37" t="str">
        <f t="shared" si="133"/>
        <v/>
      </c>
      <c r="CQ31" s="37" t="str">
        <f t="shared" si="134"/>
        <v/>
      </c>
      <c r="CR31" s="37" t="str">
        <f t="shared" si="135"/>
        <v/>
      </c>
      <c r="CS31" s="37" t="str">
        <f t="shared" si="136"/>
        <v/>
      </c>
      <c r="CT31" s="37" t="str">
        <f t="shared" si="137"/>
        <v/>
      </c>
      <c r="CU31" s="37" t="str">
        <f t="shared" si="138"/>
        <v/>
      </c>
      <c r="CV31" s="37" t="str">
        <f t="shared" si="139"/>
        <v/>
      </c>
      <c r="CW31" s="37" t="str">
        <f t="shared" si="140"/>
        <v/>
      </c>
      <c r="CX31" s="37" t="str">
        <f t="shared" si="141"/>
        <v/>
      </c>
      <c r="CY31" s="37" t="str">
        <f t="shared" si="142"/>
        <v/>
      </c>
      <c r="CZ31" s="37" t="str">
        <f t="shared" si="143"/>
        <v/>
      </c>
      <c r="DA31" s="37" t="str">
        <f t="shared" si="144"/>
        <v/>
      </c>
      <c r="DB31" s="37" t="str">
        <f t="shared" si="145"/>
        <v/>
      </c>
      <c r="DC31" s="37" t="str">
        <f t="shared" si="146"/>
        <v/>
      </c>
      <c r="DD31" s="37" t="str">
        <f t="shared" si="147"/>
        <v/>
      </c>
      <c r="DE31" s="37" t="str">
        <f t="shared" si="148"/>
        <v/>
      </c>
      <c r="DF31" s="37" t="str">
        <f t="shared" si="149"/>
        <v/>
      </c>
      <c r="DG31" s="37" t="str">
        <f t="shared" si="150"/>
        <v/>
      </c>
      <c r="DH31" s="37" t="str">
        <f t="shared" si="151"/>
        <v/>
      </c>
      <c r="DI31" s="37" t="str">
        <f t="shared" si="152"/>
        <v/>
      </c>
      <c r="DJ31" s="37" t="str">
        <f t="shared" si="153"/>
        <v/>
      </c>
      <c r="DK31" s="37" t="str">
        <f t="shared" si="154"/>
        <v/>
      </c>
      <c r="DL31" s="37" t="str">
        <f t="shared" si="155"/>
        <v/>
      </c>
      <c r="DM31" s="37" t="str">
        <f t="shared" si="156"/>
        <v/>
      </c>
      <c r="DN31" s="37" t="str">
        <f t="shared" si="157"/>
        <v/>
      </c>
      <c r="DO31" s="37" t="str">
        <f t="shared" si="158"/>
        <v/>
      </c>
      <c r="DP31" s="37" t="str">
        <f t="shared" si="159"/>
        <v/>
      </c>
      <c r="DQ31" s="37" t="str">
        <f t="shared" si="160"/>
        <v/>
      </c>
      <c r="DR31" s="37" t="str">
        <f t="shared" si="161"/>
        <v/>
      </c>
      <c r="DS31" s="37" t="str">
        <f t="shared" si="162"/>
        <v/>
      </c>
      <c r="DT31" s="37" t="str">
        <f t="shared" si="163"/>
        <v/>
      </c>
      <c r="DU31" s="38" t="str">
        <f t="shared" si="164"/>
        <v/>
      </c>
      <c r="DW31" s="12" t="str">
        <f t="shared" si="165"/>
        <v/>
      </c>
      <c r="DX31" s="123" t="str">
        <f t="shared" si="166"/>
        <v/>
      </c>
      <c r="DY31" s="12" t="str">
        <f t="shared" si="167"/>
        <v/>
      </c>
      <c r="EA31" s="36" t="str">
        <f t="shared" si="168"/>
        <v/>
      </c>
      <c r="EB31" s="37" t="str">
        <f t="shared" si="169"/>
        <v/>
      </c>
      <c r="EC31" s="37" t="str">
        <f t="shared" si="170"/>
        <v/>
      </c>
      <c r="ED31" s="37" t="str">
        <f t="shared" si="171"/>
        <v/>
      </c>
      <c r="EE31" s="37" t="str">
        <f t="shared" si="172"/>
        <v/>
      </c>
      <c r="EF31" s="37" t="str">
        <f t="shared" si="173"/>
        <v/>
      </c>
      <c r="EG31" s="37" t="str">
        <f t="shared" si="174"/>
        <v/>
      </c>
      <c r="EH31" s="37" t="str">
        <f t="shared" si="175"/>
        <v/>
      </c>
      <c r="EI31" s="37" t="str">
        <f t="shared" si="176"/>
        <v/>
      </c>
      <c r="EJ31" s="37" t="str">
        <f t="shared" si="177"/>
        <v/>
      </c>
      <c r="EK31" s="37" t="str">
        <f t="shared" si="178"/>
        <v/>
      </c>
      <c r="EL31" s="37" t="str">
        <f t="shared" si="179"/>
        <v/>
      </c>
      <c r="EM31" s="37" t="str">
        <f t="shared" si="180"/>
        <v/>
      </c>
      <c r="EN31" s="37" t="str">
        <f t="shared" si="181"/>
        <v/>
      </c>
      <c r="EO31" s="37" t="str">
        <f t="shared" si="182"/>
        <v/>
      </c>
      <c r="EP31" s="37" t="str">
        <f t="shared" si="183"/>
        <v/>
      </c>
      <c r="EQ31" s="37" t="str">
        <f t="shared" si="184"/>
        <v/>
      </c>
      <c r="ER31" s="37" t="str">
        <f t="shared" si="185"/>
        <v/>
      </c>
      <c r="ES31" s="37" t="str">
        <f t="shared" si="186"/>
        <v/>
      </c>
      <c r="ET31" s="37" t="str">
        <f t="shared" si="187"/>
        <v/>
      </c>
      <c r="EU31" s="37" t="str">
        <f t="shared" si="188"/>
        <v/>
      </c>
      <c r="EV31" s="37" t="str">
        <f t="shared" si="189"/>
        <v/>
      </c>
      <c r="EW31" s="37" t="str">
        <f t="shared" si="190"/>
        <v/>
      </c>
      <c r="EX31" s="37" t="str">
        <f t="shared" si="191"/>
        <v/>
      </c>
      <c r="EY31" s="37" t="str">
        <f t="shared" si="192"/>
        <v/>
      </c>
      <c r="EZ31" s="37" t="str">
        <f t="shared" si="193"/>
        <v/>
      </c>
      <c r="FA31" s="37" t="str">
        <f t="shared" si="194"/>
        <v/>
      </c>
      <c r="FB31" s="37" t="str">
        <f t="shared" si="195"/>
        <v/>
      </c>
      <c r="FC31" s="37" t="str">
        <f t="shared" si="196"/>
        <v/>
      </c>
      <c r="FD31" s="37" t="str">
        <f t="shared" si="197"/>
        <v/>
      </c>
      <c r="FE31" s="37" t="str">
        <f t="shared" si="198"/>
        <v/>
      </c>
      <c r="FF31" s="37" t="str">
        <f t="shared" si="199"/>
        <v/>
      </c>
      <c r="FG31" s="37" t="str">
        <f t="shared" si="200"/>
        <v/>
      </c>
      <c r="FH31" s="37" t="str">
        <f t="shared" si="201"/>
        <v/>
      </c>
      <c r="FI31" s="37" t="str">
        <f t="shared" si="202"/>
        <v/>
      </c>
      <c r="FJ31" s="37" t="str">
        <f t="shared" si="203"/>
        <v/>
      </c>
      <c r="FK31" s="37" t="str">
        <f t="shared" si="204"/>
        <v/>
      </c>
      <c r="FL31" s="37" t="str">
        <f t="shared" si="205"/>
        <v/>
      </c>
      <c r="FM31" s="37" t="str">
        <f t="shared" si="206"/>
        <v/>
      </c>
      <c r="FN31" s="37" t="str">
        <f t="shared" si="207"/>
        <v/>
      </c>
      <c r="FO31" s="37" t="str">
        <f t="shared" si="208"/>
        <v/>
      </c>
      <c r="FP31" s="37" t="str">
        <f t="shared" si="209"/>
        <v/>
      </c>
      <c r="FQ31" s="37" t="str">
        <f t="shared" si="210"/>
        <v/>
      </c>
      <c r="FR31" s="37" t="str">
        <f t="shared" si="211"/>
        <v/>
      </c>
      <c r="FS31" s="37" t="str">
        <f t="shared" si="212"/>
        <v/>
      </c>
      <c r="FT31" s="37" t="str">
        <f t="shared" si="213"/>
        <v/>
      </c>
      <c r="FU31" s="37" t="str">
        <f t="shared" si="214"/>
        <v/>
      </c>
      <c r="FV31" s="37" t="str">
        <f t="shared" si="215"/>
        <v/>
      </c>
      <c r="FW31" s="37" t="str">
        <f t="shared" si="216"/>
        <v/>
      </c>
      <c r="FX31" s="37" t="str">
        <f t="shared" si="217"/>
        <v/>
      </c>
      <c r="FY31" s="37" t="str">
        <f t="shared" si="218"/>
        <v/>
      </c>
      <c r="FZ31" s="37" t="str">
        <f t="shared" si="219"/>
        <v/>
      </c>
      <c r="GA31" s="37" t="str">
        <f t="shared" si="220"/>
        <v/>
      </c>
      <c r="GB31" s="38" t="str">
        <f t="shared" si="221"/>
        <v/>
      </c>
      <c r="GD31" s="103" t="str">
        <f t="shared" ca="1" si="222"/>
        <v/>
      </c>
      <c r="GE31" s="104" t="str">
        <f t="shared" ca="1" si="223"/>
        <v/>
      </c>
      <c r="GF31" s="104" t="str">
        <f t="shared" ca="1" si="224"/>
        <v/>
      </c>
      <c r="GG31" s="104" t="str">
        <f t="shared" ca="1" si="225"/>
        <v/>
      </c>
      <c r="GH31" s="104" t="str">
        <f t="shared" ca="1" si="226"/>
        <v/>
      </c>
      <c r="GI31" s="104" t="str">
        <f t="shared" ca="1" si="227"/>
        <v/>
      </c>
      <c r="GJ31" s="104" t="str">
        <f t="shared" ca="1" si="228"/>
        <v/>
      </c>
      <c r="GK31" s="104" t="str">
        <f t="shared" ca="1" si="229"/>
        <v/>
      </c>
      <c r="GL31" s="104" t="str">
        <f t="shared" ca="1" si="230"/>
        <v/>
      </c>
      <c r="GM31" s="104" t="str">
        <f t="shared" ca="1" si="231"/>
        <v/>
      </c>
      <c r="GN31" s="104" t="str">
        <f t="shared" ca="1" si="232"/>
        <v/>
      </c>
      <c r="GO31" s="104" t="str">
        <f t="shared" ca="1" si="233"/>
        <v/>
      </c>
      <c r="GP31" s="104" t="str">
        <f t="shared" ca="1" si="234"/>
        <v/>
      </c>
      <c r="GQ31" s="104" t="str">
        <f t="shared" ca="1" si="235"/>
        <v/>
      </c>
      <c r="GR31" s="104" t="str">
        <f t="shared" ca="1" si="236"/>
        <v/>
      </c>
      <c r="GS31" s="104" t="str">
        <f t="shared" ca="1" si="237"/>
        <v/>
      </c>
      <c r="GT31" s="104" t="str">
        <f t="shared" ca="1" si="238"/>
        <v/>
      </c>
      <c r="GU31" s="104" t="str">
        <f t="shared" ca="1" si="239"/>
        <v/>
      </c>
      <c r="GV31" s="104" t="str">
        <f t="shared" ca="1" si="240"/>
        <v/>
      </c>
      <c r="GW31" s="104" t="str">
        <f t="shared" ca="1" si="241"/>
        <v/>
      </c>
      <c r="GX31" s="104" t="str">
        <f t="shared" ca="1" si="242"/>
        <v/>
      </c>
      <c r="GY31" s="104" t="str">
        <f t="shared" ca="1" si="243"/>
        <v/>
      </c>
      <c r="GZ31" s="104" t="str">
        <f t="shared" ca="1" si="244"/>
        <v/>
      </c>
      <c r="HA31" s="104" t="str">
        <f t="shared" ca="1" si="245"/>
        <v/>
      </c>
      <c r="HB31" s="104" t="str">
        <f t="shared" ca="1" si="246"/>
        <v/>
      </c>
      <c r="HC31" s="104" t="str">
        <f t="shared" ca="1" si="247"/>
        <v/>
      </c>
      <c r="HD31" s="104" t="str">
        <f t="shared" ca="1" si="248"/>
        <v/>
      </c>
      <c r="HE31" s="104" t="str">
        <f t="shared" ca="1" si="249"/>
        <v/>
      </c>
      <c r="HF31" s="104" t="str">
        <f t="shared" ca="1" si="250"/>
        <v/>
      </c>
      <c r="HG31" s="104" t="str">
        <f t="shared" ca="1" si="251"/>
        <v/>
      </c>
      <c r="HH31" s="104" t="str">
        <f t="shared" ca="1" si="252"/>
        <v/>
      </c>
      <c r="HI31" s="104" t="str">
        <f t="shared" ca="1" si="253"/>
        <v/>
      </c>
      <c r="HJ31" s="104" t="str">
        <f t="shared" ca="1" si="254"/>
        <v/>
      </c>
      <c r="HK31" s="104" t="str">
        <f t="shared" ca="1" si="255"/>
        <v/>
      </c>
      <c r="HL31" s="104" t="str">
        <f t="shared" ca="1" si="256"/>
        <v/>
      </c>
      <c r="HM31" s="104" t="str">
        <f t="shared" ca="1" si="257"/>
        <v/>
      </c>
      <c r="HN31" s="104" t="str">
        <f t="shared" ca="1" si="258"/>
        <v/>
      </c>
      <c r="HO31" s="104" t="str">
        <f t="shared" ca="1" si="259"/>
        <v/>
      </c>
      <c r="HP31" s="104" t="str">
        <f t="shared" ca="1" si="260"/>
        <v/>
      </c>
      <c r="HQ31" s="104" t="str">
        <f t="shared" ca="1" si="261"/>
        <v/>
      </c>
      <c r="HR31" s="104" t="str">
        <f t="shared" ca="1" si="262"/>
        <v/>
      </c>
      <c r="HS31" s="104" t="str">
        <f t="shared" ca="1" si="263"/>
        <v/>
      </c>
      <c r="HT31" s="104" t="str">
        <f t="shared" ca="1" si="264"/>
        <v/>
      </c>
      <c r="HU31" s="104" t="str">
        <f t="shared" ca="1" si="265"/>
        <v/>
      </c>
      <c r="HV31" s="104" t="str">
        <f t="shared" ca="1" si="266"/>
        <v/>
      </c>
      <c r="HW31" s="104" t="str">
        <f t="shared" ca="1" si="267"/>
        <v/>
      </c>
      <c r="HX31" s="104" t="str">
        <f t="shared" ca="1" si="268"/>
        <v/>
      </c>
      <c r="HY31" s="104" t="str">
        <f t="shared" ca="1" si="269"/>
        <v/>
      </c>
      <c r="HZ31" s="104" t="str">
        <f t="shared" ca="1" si="270"/>
        <v/>
      </c>
      <c r="IA31" s="104" t="str">
        <f t="shared" ca="1" si="271"/>
        <v/>
      </c>
      <c r="IB31" s="104" t="str">
        <f t="shared" ca="1" si="272"/>
        <v/>
      </c>
      <c r="IC31" s="104" t="str">
        <f t="shared" ca="1" si="273"/>
        <v/>
      </c>
      <c r="ID31" s="104" t="str">
        <f t="shared" ca="1" si="274"/>
        <v/>
      </c>
      <c r="IE31" s="105" t="str">
        <f t="shared" ca="1" si="275"/>
        <v/>
      </c>
      <c r="IG31" s="103" t="str">
        <f t="shared" si="276"/>
        <v/>
      </c>
      <c r="IH31" s="104" t="str">
        <f t="shared" si="276"/>
        <v/>
      </c>
      <c r="II31" s="104" t="str">
        <f t="shared" si="276"/>
        <v/>
      </c>
      <c r="IJ31" s="104" t="str">
        <f t="shared" si="276"/>
        <v/>
      </c>
      <c r="IK31" s="104" t="str">
        <f t="shared" si="276"/>
        <v/>
      </c>
      <c r="IL31" s="104" t="str">
        <f t="shared" si="276"/>
        <v/>
      </c>
      <c r="IM31" s="104" t="str">
        <f t="shared" si="276"/>
        <v/>
      </c>
      <c r="IN31" s="104" t="str">
        <f t="shared" si="276"/>
        <v/>
      </c>
      <c r="IO31" s="104" t="str">
        <f t="shared" si="276"/>
        <v/>
      </c>
      <c r="IP31" s="104" t="str">
        <f t="shared" si="276"/>
        <v/>
      </c>
      <c r="IQ31" s="104" t="str">
        <f t="shared" si="276"/>
        <v/>
      </c>
      <c r="IR31" s="105" t="str">
        <f t="shared" si="276"/>
        <v/>
      </c>
      <c r="IT31" s="103" t="str">
        <f t="shared" si="277"/>
        <v/>
      </c>
      <c r="IU31" s="104" t="str">
        <f t="shared" si="278"/>
        <v/>
      </c>
      <c r="IV31" s="104" t="str">
        <f t="shared" si="279"/>
        <v/>
      </c>
      <c r="IW31" s="104" t="str">
        <f t="shared" si="280"/>
        <v/>
      </c>
      <c r="IX31" s="104" t="str">
        <f t="shared" si="281"/>
        <v/>
      </c>
      <c r="IY31" s="104" t="str">
        <f t="shared" si="282"/>
        <v/>
      </c>
      <c r="IZ31" s="104" t="str">
        <f t="shared" si="283"/>
        <v/>
      </c>
      <c r="JA31" s="104" t="str">
        <f t="shared" si="284"/>
        <v/>
      </c>
      <c r="JB31" s="104" t="str">
        <f t="shared" si="285"/>
        <v/>
      </c>
      <c r="JC31" s="104" t="str">
        <f t="shared" si="286"/>
        <v/>
      </c>
      <c r="JD31" s="104" t="str">
        <f t="shared" si="287"/>
        <v/>
      </c>
      <c r="JE31" s="105" t="str">
        <f t="shared" si="288"/>
        <v/>
      </c>
      <c r="JG31" s="36" t="str">
        <f t="shared" ca="1" si="289"/>
        <v/>
      </c>
      <c r="JH31" s="37" t="str">
        <f t="shared" ca="1" si="290"/>
        <v/>
      </c>
      <c r="JI31" s="37" t="str">
        <f t="shared" ca="1" si="291"/>
        <v/>
      </c>
      <c r="JJ31" s="37" t="str">
        <f t="shared" ca="1" si="292"/>
        <v/>
      </c>
      <c r="JK31" s="37" t="str">
        <f t="shared" ca="1" si="293"/>
        <v/>
      </c>
      <c r="JL31" s="37" t="str">
        <f t="shared" ca="1" si="294"/>
        <v/>
      </c>
      <c r="JM31" s="37" t="str">
        <f t="shared" ca="1" si="295"/>
        <v/>
      </c>
      <c r="JN31" s="37" t="str">
        <f t="shared" ca="1" si="296"/>
        <v/>
      </c>
      <c r="JO31" s="37" t="str">
        <f t="shared" ca="1" si="297"/>
        <v/>
      </c>
      <c r="JP31" s="37" t="str">
        <f t="shared" ca="1" si="298"/>
        <v/>
      </c>
      <c r="JQ31" s="37" t="str">
        <f t="shared" ca="1" si="299"/>
        <v/>
      </c>
      <c r="JR31" s="38" t="str">
        <f t="shared" ca="1" si="300"/>
        <v/>
      </c>
      <c r="JT31" s="36" t="str">
        <f ca="1">IF(JG31="", "", IF(JG31&gt;='Intro &amp; Setup'!$S$96, $BR$4, $BR$5))</f>
        <v/>
      </c>
      <c r="JU31" s="37" t="str">
        <f ca="1">IF(JH31="", "", IF(JH31&gt;='Intro &amp; Setup'!$S$96, $BR$4, $BR$5))</f>
        <v/>
      </c>
      <c r="JV31" s="37" t="str">
        <f ca="1">IF(JI31="", "", IF(JI31&gt;='Intro &amp; Setup'!$S$96, $BR$4, $BR$5))</f>
        <v/>
      </c>
      <c r="JW31" s="37" t="str">
        <f ca="1">IF(JJ31="", "", IF(JJ31&gt;='Intro &amp; Setup'!$S$96, $BR$4, $BR$5))</f>
        <v/>
      </c>
      <c r="JX31" s="37" t="str">
        <f ca="1">IF(JK31="", "", IF(JK31&gt;='Intro &amp; Setup'!$S$96, $BR$4, $BR$5))</f>
        <v/>
      </c>
      <c r="JY31" s="37" t="str">
        <f ca="1">IF(JL31="", "", IF(JL31&gt;='Intro &amp; Setup'!$S$96, $BR$4, $BR$5))</f>
        <v/>
      </c>
      <c r="JZ31" s="37" t="str">
        <f ca="1">IF(JM31="", "", IF(JM31&gt;='Intro &amp; Setup'!$S$96, $BR$4, $BR$5))</f>
        <v/>
      </c>
      <c r="KA31" s="37" t="str">
        <f ca="1">IF(JN31="", "", IF(JN31&gt;='Intro &amp; Setup'!$S$96, $BR$4, $BR$5))</f>
        <v/>
      </c>
      <c r="KB31" s="37" t="str">
        <f ca="1">IF(JO31="", "", IF(JO31&gt;='Intro &amp; Setup'!$S$96, $BR$4, $BR$5))</f>
        <v/>
      </c>
      <c r="KC31" s="37" t="str">
        <f ca="1">IF(JP31="", "", IF(JP31&gt;='Intro &amp; Setup'!$S$96, $BR$4, $BR$5))</f>
        <v/>
      </c>
      <c r="KD31" s="37" t="str">
        <f ca="1">IF(JQ31="", "", IF(JQ31&gt;='Intro &amp; Setup'!$S$96, $BR$4, $BR$5))</f>
        <v/>
      </c>
      <c r="KE31" s="38" t="str">
        <f ca="1">IF(JR31="", "", IF(JR31&gt;='Intro &amp; Setup'!$S$96, $BR$4, $BR$5))</f>
        <v/>
      </c>
      <c r="KG31" s="36">
        <f t="shared" si="301"/>
        <v>0</v>
      </c>
      <c r="KH31" s="37">
        <f t="shared" si="301"/>
        <v>0</v>
      </c>
      <c r="KI31" s="37">
        <f t="shared" si="301"/>
        <v>0</v>
      </c>
      <c r="KJ31" s="37">
        <f t="shared" si="301"/>
        <v>0</v>
      </c>
      <c r="KK31" s="37">
        <f t="shared" si="301"/>
        <v>0</v>
      </c>
      <c r="KL31" s="37">
        <f t="shared" si="301"/>
        <v>0</v>
      </c>
      <c r="KM31" s="37">
        <f t="shared" si="301"/>
        <v>0</v>
      </c>
      <c r="KN31" s="37">
        <f t="shared" si="301"/>
        <v>0</v>
      </c>
      <c r="KO31" s="37">
        <f t="shared" si="301"/>
        <v>0</v>
      </c>
      <c r="KP31" s="37">
        <f t="shared" si="301"/>
        <v>0</v>
      </c>
      <c r="KQ31" s="37">
        <f t="shared" si="301"/>
        <v>0</v>
      </c>
      <c r="KR31" s="38">
        <f t="shared" si="301"/>
        <v>0</v>
      </c>
      <c r="KT31" s="36" t="str">
        <f t="shared" si="302"/>
        <v/>
      </c>
      <c r="KU31" s="37" t="str">
        <f t="shared" si="303"/>
        <v/>
      </c>
      <c r="KV31" s="37" t="str">
        <f t="shared" si="304"/>
        <v/>
      </c>
      <c r="KW31" s="37" t="str">
        <f t="shared" si="305"/>
        <v/>
      </c>
      <c r="KX31" s="37" t="str">
        <f t="shared" si="306"/>
        <v/>
      </c>
      <c r="KY31" s="37" t="str">
        <f t="shared" si="307"/>
        <v/>
      </c>
      <c r="KZ31" s="37" t="str">
        <f t="shared" si="308"/>
        <v/>
      </c>
      <c r="LA31" s="37" t="str">
        <f t="shared" si="309"/>
        <v/>
      </c>
      <c r="LB31" s="37" t="str">
        <f t="shared" si="310"/>
        <v/>
      </c>
      <c r="LC31" s="37" t="str">
        <f t="shared" si="311"/>
        <v/>
      </c>
      <c r="LD31" s="37" t="str">
        <f t="shared" si="312"/>
        <v/>
      </c>
      <c r="LE31" s="38" t="str">
        <f t="shared" si="313"/>
        <v/>
      </c>
      <c r="LG31" s="116" t="str">
        <f t="shared" si="52"/>
        <v/>
      </c>
      <c r="LH31" s="117" t="str">
        <f t="shared" si="53"/>
        <v/>
      </c>
      <c r="LI31" s="117" t="str">
        <f t="shared" si="54"/>
        <v/>
      </c>
      <c r="LJ31" s="117" t="str">
        <f t="shared" si="55"/>
        <v/>
      </c>
      <c r="LK31" s="117" t="str">
        <f t="shared" si="56"/>
        <v/>
      </c>
      <c r="LL31" s="117" t="str">
        <f t="shared" si="57"/>
        <v/>
      </c>
      <c r="LM31" s="117" t="str">
        <f t="shared" si="58"/>
        <v/>
      </c>
      <c r="LN31" s="117" t="str">
        <f t="shared" si="59"/>
        <v/>
      </c>
      <c r="LO31" s="117" t="str">
        <f t="shared" si="60"/>
        <v/>
      </c>
      <c r="LP31" s="117" t="str">
        <f t="shared" si="61"/>
        <v/>
      </c>
      <c r="LQ31" s="117" t="str">
        <f t="shared" si="62"/>
        <v/>
      </c>
      <c r="LR31" s="117" t="str">
        <f t="shared" si="63"/>
        <v/>
      </c>
      <c r="LS31" s="117" t="str">
        <f t="shared" si="64"/>
        <v/>
      </c>
      <c r="LT31" s="117" t="str">
        <f t="shared" si="65"/>
        <v/>
      </c>
      <c r="LU31" s="117" t="str">
        <f t="shared" si="66"/>
        <v/>
      </c>
      <c r="LV31" s="117" t="str">
        <f t="shared" si="67"/>
        <v/>
      </c>
      <c r="LW31" s="117" t="str">
        <f t="shared" si="68"/>
        <v/>
      </c>
      <c r="LX31" s="117" t="str">
        <f t="shared" si="69"/>
        <v/>
      </c>
      <c r="LY31" s="117" t="str">
        <f t="shared" si="70"/>
        <v/>
      </c>
      <c r="LZ31" s="117" t="str">
        <f t="shared" si="71"/>
        <v/>
      </c>
      <c r="MA31" s="117" t="str">
        <f t="shared" si="72"/>
        <v/>
      </c>
      <c r="MB31" s="117" t="str">
        <f t="shared" si="73"/>
        <v/>
      </c>
      <c r="MC31" s="117" t="str">
        <f t="shared" si="74"/>
        <v/>
      </c>
      <c r="MD31" s="117" t="str">
        <f t="shared" si="75"/>
        <v/>
      </c>
      <c r="ME31" s="117" t="str">
        <f t="shared" si="76"/>
        <v/>
      </c>
      <c r="MF31" s="117" t="str">
        <f t="shared" si="77"/>
        <v/>
      </c>
      <c r="MG31" s="117" t="str">
        <f t="shared" si="78"/>
        <v/>
      </c>
      <c r="MH31" s="117" t="str">
        <f t="shared" si="79"/>
        <v/>
      </c>
      <c r="MI31" s="117" t="str">
        <f t="shared" si="80"/>
        <v/>
      </c>
      <c r="MJ31" s="117" t="str">
        <f t="shared" si="81"/>
        <v/>
      </c>
      <c r="MK31" s="117" t="str">
        <f t="shared" si="82"/>
        <v/>
      </c>
      <c r="ML31" s="117" t="str">
        <f t="shared" si="83"/>
        <v/>
      </c>
      <c r="MM31" s="117" t="str">
        <f t="shared" si="84"/>
        <v/>
      </c>
      <c r="MN31" s="117" t="str">
        <f t="shared" si="85"/>
        <v/>
      </c>
      <c r="MO31" s="117" t="str">
        <f t="shared" si="86"/>
        <v/>
      </c>
      <c r="MP31" s="117" t="str">
        <f t="shared" si="87"/>
        <v/>
      </c>
      <c r="MQ31" s="117" t="str">
        <f t="shared" si="88"/>
        <v/>
      </c>
      <c r="MR31" s="117" t="str">
        <f t="shared" si="89"/>
        <v/>
      </c>
      <c r="MS31" s="117" t="str">
        <f t="shared" si="90"/>
        <v/>
      </c>
      <c r="MT31" s="117" t="str">
        <f t="shared" si="91"/>
        <v/>
      </c>
      <c r="MU31" s="117" t="str">
        <f t="shared" si="92"/>
        <v/>
      </c>
      <c r="MV31" s="117" t="str">
        <f t="shared" si="93"/>
        <v/>
      </c>
      <c r="MW31" s="117" t="str">
        <f t="shared" si="94"/>
        <v/>
      </c>
      <c r="MX31" s="117" t="str">
        <f t="shared" si="95"/>
        <v/>
      </c>
      <c r="MY31" s="117" t="str">
        <f t="shared" si="96"/>
        <v/>
      </c>
      <c r="MZ31" s="117" t="str">
        <f t="shared" si="97"/>
        <v/>
      </c>
      <c r="NA31" s="117" t="str">
        <f t="shared" si="98"/>
        <v/>
      </c>
      <c r="NB31" s="117" t="str">
        <f t="shared" si="99"/>
        <v/>
      </c>
      <c r="NC31" s="117" t="str">
        <f t="shared" si="100"/>
        <v/>
      </c>
      <c r="ND31" s="117" t="str">
        <f t="shared" si="101"/>
        <v/>
      </c>
      <c r="NE31" s="117" t="str">
        <f t="shared" si="102"/>
        <v/>
      </c>
      <c r="NF31" s="117" t="str">
        <f t="shared" si="103"/>
        <v/>
      </c>
      <c r="NG31" s="117" t="str">
        <f t="shared" si="104"/>
        <v/>
      </c>
      <c r="NH31" s="118" t="str">
        <f t="shared" si="105"/>
        <v/>
      </c>
      <c r="NJ31" s="12" t="str">
        <f t="shared" si="314"/>
        <v/>
      </c>
      <c r="NK31" s="108" t="str">
        <f t="shared" si="315"/>
        <v/>
      </c>
      <c r="NM31" s="141" t="str">
        <f>IF(NJ31="", "", COUNTIF(NJ$11:NJ$260, "&gt;"&amp;NJ31)+1+COUNTIF(NJ$11:NJ31, NJ31)-1)</f>
        <v/>
      </c>
      <c r="NN31" s="143" t="str">
        <f>IF(NK31="", "", COUNTIF(NK$11:NK$260, "&gt;"&amp;NK31)+1+COUNTIF(NK$11:NK31, NK31)-1)</f>
        <v/>
      </c>
      <c r="NO31" s="142" t="str">
        <f>IF(NJ31="", "", COUNTIF(NJ$11:NJ$260, "&lt;"&amp;NJ31)+1+COUNTIF(NJ$11:NJ31, NJ31)-1)</f>
        <v/>
      </c>
      <c r="NP31" s="143" t="str">
        <f>IF(NK31="", "", COUNTIF(NK$11:NK$260, "&lt;"&amp;NK31)+1+COUNTIF(NK$11:NK31, NK31)-1)</f>
        <v/>
      </c>
      <c r="NR31" s="116" t="str">
        <f t="shared" si="316"/>
        <v/>
      </c>
      <c r="NS31" s="117" t="str">
        <f t="shared" si="317"/>
        <v/>
      </c>
      <c r="NT31" s="117" t="str">
        <f t="shared" si="318"/>
        <v/>
      </c>
      <c r="NU31" s="117" t="str">
        <f t="shared" si="319"/>
        <v/>
      </c>
      <c r="NV31" s="117" t="str">
        <f t="shared" si="320"/>
        <v/>
      </c>
      <c r="NW31" s="117" t="str">
        <f t="shared" si="321"/>
        <v/>
      </c>
      <c r="NX31" s="117" t="str">
        <f t="shared" si="322"/>
        <v/>
      </c>
      <c r="NY31" s="117" t="str">
        <f t="shared" si="323"/>
        <v/>
      </c>
      <c r="NZ31" s="117" t="str">
        <f t="shared" si="324"/>
        <v/>
      </c>
      <c r="OA31" s="117" t="str">
        <f t="shared" si="325"/>
        <v/>
      </c>
      <c r="OB31" s="117" t="str">
        <f t="shared" si="326"/>
        <v/>
      </c>
      <c r="OC31" s="117" t="str">
        <f t="shared" si="327"/>
        <v/>
      </c>
      <c r="OD31" s="117" t="str">
        <f t="shared" si="328"/>
        <v/>
      </c>
      <c r="OE31" s="117" t="str">
        <f t="shared" si="329"/>
        <v/>
      </c>
      <c r="OF31" s="117" t="str">
        <f t="shared" si="330"/>
        <v/>
      </c>
      <c r="OG31" s="117" t="str">
        <f t="shared" si="331"/>
        <v/>
      </c>
      <c r="OH31" s="117" t="str">
        <f t="shared" si="332"/>
        <v/>
      </c>
      <c r="OI31" s="117" t="str">
        <f t="shared" si="333"/>
        <v/>
      </c>
      <c r="OJ31" s="117" t="str">
        <f t="shared" si="334"/>
        <v/>
      </c>
      <c r="OK31" s="117" t="str">
        <f t="shared" si="335"/>
        <v/>
      </c>
      <c r="OL31" s="117" t="str">
        <f t="shared" si="336"/>
        <v/>
      </c>
      <c r="OM31" s="117" t="str">
        <f t="shared" si="337"/>
        <v/>
      </c>
      <c r="ON31" s="117" t="str">
        <f t="shared" si="338"/>
        <v/>
      </c>
      <c r="OO31" s="117" t="str">
        <f t="shared" si="339"/>
        <v/>
      </c>
      <c r="OP31" s="117" t="str">
        <f t="shared" si="340"/>
        <v/>
      </c>
      <c r="OQ31" s="117" t="str">
        <f t="shared" si="341"/>
        <v/>
      </c>
      <c r="OR31" s="117" t="str">
        <f t="shared" si="342"/>
        <v/>
      </c>
      <c r="OS31" s="117" t="str">
        <f t="shared" si="343"/>
        <v/>
      </c>
      <c r="OT31" s="117" t="str">
        <f t="shared" si="344"/>
        <v/>
      </c>
      <c r="OU31" s="117" t="str">
        <f t="shared" si="345"/>
        <v/>
      </c>
      <c r="OV31" s="117" t="str">
        <f t="shared" si="346"/>
        <v/>
      </c>
      <c r="OW31" s="117" t="str">
        <f t="shared" si="347"/>
        <v/>
      </c>
      <c r="OX31" s="117" t="str">
        <f t="shared" si="348"/>
        <v/>
      </c>
      <c r="OY31" s="117" t="str">
        <f t="shared" si="349"/>
        <v/>
      </c>
      <c r="OZ31" s="117" t="str">
        <f t="shared" si="350"/>
        <v/>
      </c>
      <c r="PA31" s="117" t="str">
        <f t="shared" si="351"/>
        <v/>
      </c>
      <c r="PB31" s="117" t="str">
        <f t="shared" si="352"/>
        <v/>
      </c>
      <c r="PC31" s="117" t="str">
        <f t="shared" si="353"/>
        <v/>
      </c>
      <c r="PD31" s="117" t="str">
        <f t="shared" si="354"/>
        <v/>
      </c>
      <c r="PE31" s="117" t="str">
        <f t="shared" si="355"/>
        <v/>
      </c>
      <c r="PF31" s="117" t="str">
        <f t="shared" si="356"/>
        <v/>
      </c>
      <c r="PG31" s="117" t="str">
        <f t="shared" si="357"/>
        <v/>
      </c>
      <c r="PH31" s="117" t="str">
        <f t="shared" si="358"/>
        <v/>
      </c>
      <c r="PI31" s="117" t="str">
        <f t="shared" si="359"/>
        <v/>
      </c>
      <c r="PJ31" s="117" t="str">
        <f t="shared" si="360"/>
        <v/>
      </c>
      <c r="PK31" s="117" t="str">
        <f t="shared" si="361"/>
        <v/>
      </c>
      <c r="PL31" s="117" t="str">
        <f t="shared" si="362"/>
        <v/>
      </c>
      <c r="PM31" s="117" t="str">
        <f t="shared" si="363"/>
        <v/>
      </c>
      <c r="PN31" s="117" t="str">
        <f t="shared" si="364"/>
        <v/>
      </c>
      <c r="PO31" s="117" t="str">
        <f t="shared" si="365"/>
        <v/>
      </c>
      <c r="PP31" s="117" t="str">
        <f t="shared" si="366"/>
        <v/>
      </c>
      <c r="PQ31" s="117" t="str">
        <f t="shared" si="367"/>
        <v/>
      </c>
      <c r="PR31" s="117" t="str">
        <f t="shared" si="368"/>
        <v/>
      </c>
      <c r="PS31" s="118" t="str">
        <f t="shared" si="369"/>
        <v/>
      </c>
      <c r="PU31" s="180" t="str">
        <f t="shared" si="370"/>
        <v/>
      </c>
      <c r="PV31" s="181" t="str">
        <f t="shared" si="371"/>
        <v/>
      </c>
      <c r="PX31" s="12" t="str">
        <f t="shared" si="372"/>
        <v/>
      </c>
      <c r="PY31" s="106"/>
      <c r="PZ31" s="166" t="str">
        <f t="shared" si="373"/>
        <v/>
      </c>
      <c r="QA31" s="167" t="str">
        <f t="shared" si="374"/>
        <v/>
      </c>
      <c r="QB31" s="168" t="str">
        <f t="shared" si="375"/>
        <v/>
      </c>
      <c r="QD31" s="166" t="str">
        <f t="shared" si="376"/>
        <v/>
      </c>
      <c r="QE31" s="168" t="str">
        <f t="shared" si="377"/>
        <v/>
      </c>
      <c r="QG31" s="108" t="str">
        <f t="shared" si="378"/>
        <v/>
      </c>
      <c r="QI31" s="12" t="str">
        <f t="shared" si="379"/>
        <v/>
      </c>
      <c r="QK31" s="12" t="str">
        <f t="shared" si="380"/>
        <v/>
      </c>
      <c r="QL31" s="12" t="str">
        <f>IF($L31="", "", COUNTIF($QD$11:$QD$260, "&gt;"&amp;$QD31)+1+COUNTIF($QD$11:$QD31, $QD31)-1)</f>
        <v/>
      </c>
      <c r="QM31" s="12" t="str">
        <f>IF($L31="", "", COUNTIF($QG$11:$QG$260, "&gt;"&amp;$QG31)+1+COUNTIF($QG$11:$QG31, $QG31)-1)</f>
        <v/>
      </c>
      <c r="QO31" s="12">
        <v>21</v>
      </c>
      <c r="QQ31" s="12" t="str">
        <f t="shared" si="381"/>
        <v/>
      </c>
    </row>
    <row r="32" spans="1:459" x14ac:dyDescent="0.25">
      <c r="A32" s="9"/>
      <c r="B32" s="3" t="str">
        <f>IF('Intro &amp; Setup'!$AR$92='Intro &amp; Setup'!$AZ$17, "", IF($L32="", "", IF($G32&lt;'Intro &amp; Setup'!$S$92, $BR$5, $BR$4)))</f>
        <v/>
      </c>
      <c r="C32" s="12" t="str">
        <f>IF('Intro &amp; Setup'!$AR$96='Intro &amp; Setup'!$AZ$17, "", IF($L32="", "", IF($DY32=$BR$5, $BR$5, $BR$4)))</f>
        <v/>
      </c>
      <c r="D32" s="7" t="str">
        <f>IF('Intro &amp; Setup'!$AR$100='Intro &amp; Setup'!$AZ$17, "", IF($L32="", "", IF($DW32&lt;='Intro &amp; Setup'!$S$100, $BR$4, $BR$5)))</f>
        <v/>
      </c>
      <c r="E32" s="9"/>
      <c r="F32" s="3" t="str">
        <f t="shared" si="108"/>
        <v/>
      </c>
      <c r="G32" s="108" t="str">
        <f t="shared" si="109"/>
        <v/>
      </c>
      <c r="H32" s="9"/>
      <c r="I32" s="130" t="str">
        <f t="shared" si="28"/>
        <v/>
      </c>
      <c r="J32" s="154" t="str">
        <f t="shared" si="110"/>
        <v/>
      </c>
      <c r="K32" s="133"/>
      <c r="L32" s="188"/>
      <c r="M32" s="189"/>
      <c r="N32" s="190"/>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2"/>
      <c r="BP32" s="9"/>
      <c r="BR32" s="90">
        <v>22</v>
      </c>
      <c r="BT32" s="36" t="str">
        <f t="shared" si="111"/>
        <v/>
      </c>
      <c r="BU32" s="37" t="str">
        <f t="shared" si="112"/>
        <v/>
      </c>
      <c r="BV32" s="37" t="str">
        <f t="shared" si="113"/>
        <v/>
      </c>
      <c r="BW32" s="37" t="str">
        <f t="shared" si="114"/>
        <v/>
      </c>
      <c r="BX32" s="37" t="str">
        <f t="shared" si="115"/>
        <v/>
      </c>
      <c r="BY32" s="37" t="str">
        <f t="shared" si="116"/>
        <v/>
      </c>
      <c r="BZ32" s="37" t="str">
        <f t="shared" si="117"/>
        <v/>
      </c>
      <c r="CA32" s="37" t="str">
        <f t="shared" si="118"/>
        <v/>
      </c>
      <c r="CB32" s="37" t="str">
        <f t="shared" si="119"/>
        <v/>
      </c>
      <c r="CC32" s="37" t="str">
        <f t="shared" si="120"/>
        <v/>
      </c>
      <c r="CD32" s="37" t="str">
        <f t="shared" si="121"/>
        <v/>
      </c>
      <c r="CE32" s="37" t="str">
        <f t="shared" si="122"/>
        <v/>
      </c>
      <c r="CF32" s="37" t="str">
        <f t="shared" si="123"/>
        <v/>
      </c>
      <c r="CG32" s="37" t="str">
        <f t="shared" si="124"/>
        <v/>
      </c>
      <c r="CH32" s="37" t="str">
        <f t="shared" si="125"/>
        <v/>
      </c>
      <c r="CI32" s="37" t="str">
        <f t="shared" si="126"/>
        <v/>
      </c>
      <c r="CJ32" s="37" t="str">
        <f t="shared" si="127"/>
        <v/>
      </c>
      <c r="CK32" s="37" t="str">
        <f t="shared" si="128"/>
        <v/>
      </c>
      <c r="CL32" s="37" t="str">
        <f t="shared" si="129"/>
        <v/>
      </c>
      <c r="CM32" s="37" t="str">
        <f t="shared" si="130"/>
        <v/>
      </c>
      <c r="CN32" s="37" t="str">
        <f t="shared" si="131"/>
        <v/>
      </c>
      <c r="CO32" s="37" t="str">
        <f t="shared" si="132"/>
        <v/>
      </c>
      <c r="CP32" s="37" t="str">
        <f t="shared" si="133"/>
        <v/>
      </c>
      <c r="CQ32" s="37" t="str">
        <f t="shared" si="134"/>
        <v/>
      </c>
      <c r="CR32" s="37" t="str">
        <f t="shared" si="135"/>
        <v/>
      </c>
      <c r="CS32" s="37" t="str">
        <f t="shared" si="136"/>
        <v/>
      </c>
      <c r="CT32" s="37" t="str">
        <f t="shared" si="137"/>
        <v/>
      </c>
      <c r="CU32" s="37" t="str">
        <f t="shared" si="138"/>
        <v/>
      </c>
      <c r="CV32" s="37" t="str">
        <f t="shared" si="139"/>
        <v/>
      </c>
      <c r="CW32" s="37" t="str">
        <f t="shared" si="140"/>
        <v/>
      </c>
      <c r="CX32" s="37" t="str">
        <f t="shared" si="141"/>
        <v/>
      </c>
      <c r="CY32" s="37" t="str">
        <f t="shared" si="142"/>
        <v/>
      </c>
      <c r="CZ32" s="37" t="str">
        <f t="shared" si="143"/>
        <v/>
      </c>
      <c r="DA32" s="37" t="str">
        <f t="shared" si="144"/>
        <v/>
      </c>
      <c r="DB32" s="37" t="str">
        <f t="shared" si="145"/>
        <v/>
      </c>
      <c r="DC32" s="37" t="str">
        <f t="shared" si="146"/>
        <v/>
      </c>
      <c r="DD32" s="37" t="str">
        <f t="shared" si="147"/>
        <v/>
      </c>
      <c r="DE32" s="37" t="str">
        <f t="shared" si="148"/>
        <v/>
      </c>
      <c r="DF32" s="37" t="str">
        <f t="shared" si="149"/>
        <v/>
      </c>
      <c r="DG32" s="37" t="str">
        <f t="shared" si="150"/>
        <v/>
      </c>
      <c r="DH32" s="37" t="str">
        <f t="shared" si="151"/>
        <v/>
      </c>
      <c r="DI32" s="37" t="str">
        <f t="shared" si="152"/>
        <v/>
      </c>
      <c r="DJ32" s="37" t="str">
        <f t="shared" si="153"/>
        <v/>
      </c>
      <c r="DK32" s="37" t="str">
        <f t="shared" si="154"/>
        <v/>
      </c>
      <c r="DL32" s="37" t="str">
        <f t="shared" si="155"/>
        <v/>
      </c>
      <c r="DM32" s="37" t="str">
        <f t="shared" si="156"/>
        <v/>
      </c>
      <c r="DN32" s="37" t="str">
        <f t="shared" si="157"/>
        <v/>
      </c>
      <c r="DO32" s="37" t="str">
        <f t="shared" si="158"/>
        <v/>
      </c>
      <c r="DP32" s="37" t="str">
        <f t="shared" si="159"/>
        <v/>
      </c>
      <c r="DQ32" s="37" t="str">
        <f t="shared" si="160"/>
        <v/>
      </c>
      <c r="DR32" s="37" t="str">
        <f t="shared" si="161"/>
        <v/>
      </c>
      <c r="DS32" s="37" t="str">
        <f t="shared" si="162"/>
        <v/>
      </c>
      <c r="DT32" s="37" t="str">
        <f t="shared" si="163"/>
        <v/>
      </c>
      <c r="DU32" s="38" t="str">
        <f t="shared" si="164"/>
        <v/>
      </c>
      <c r="DW32" s="12" t="str">
        <f t="shared" si="165"/>
        <v/>
      </c>
      <c r="DX32" s="123" t="str">
        <f t="shared" si="166"/>
        <v/>
      </c>
      <c r="DY32" s="12" t="str">
        <f t="shared" si="167"/>
        <v/>
      </c>
      <c r="EA32" s="36" t="str">
        <f t="shared" si="168"/>
        <v/>
      </c>
      <c r="EB32" s="37" t="str">
        <f t="shared" si="169"/>
        <v/>
      </c>
      <c r="EC32" s="37" t="str">
        <f t="shared" si="170"/>
        <v/>
      </c>
      <c r="ED32" s="37" t="str">
        <f t="shared" si="171"/>
        <v/>
      </c>
      <c r="EE32" s="37" t="str">
        <f t="shared" si="172"/>
        <v/>
      </c>
      <c r="EF32" s="37" t="str">
        <f t="shared" si="173"/>
        <v/>
      </c>
      <c r="EG32" s="37" t="str">
        <f t="shared" si="174"/>
        <v/>
      </c>
      <c r="EH32" s="37" t="str">
        <f t="shared" si="175"/>
        <v/>
      </c>
      <c r="EI32" s="37" t="str">
        <f t="shared" si="176"/>
        <v/>
      </c>
      <c r="EJ32" s="37" t="str">
        <f t="shared" si="177"/>
        <v/>
      </c>
      <c r="EK32" s="37" t="str">
        <f t="shared" si="178"/>
        <v/>
      </c>
      <c r="EL32" s="37" t="str">
        <f t="shared" si="179"/>
        <v/>
      </c>
      <c r="EM32" s="37" t="str">
        <f t="shared" si="180"/>
        <v/>
      </c>
      <c r="EN32" s="37" t="str">
        <f t="shared" si="181"/>
        <v/>
      </c>
      <c r="EO32" s="37" t="str">
        <f t="shared" si="182"/>
        <v/>
      </c>
      <c r="EP32" s="37" t="str">
        <f t="shared" si="183"/>
        <v/>
      </c>
      <c r="EQ32" s="37" t="str">
        <f t="shared" si="184"/>
        <v/>
      </c>
      <c r="ER32" s="37" t="str">
        <f t="shared" si="185"/>
        <v/>
      </c>
      <c r="ES32" s="37" t="str">
        <f t="shared" si="186"/>
        <v/>
      </c>
      <c r="ET32" s="37" t="str">
        <f t="shared" si="187"/>
        <v/>
      </c>
      <c r="EU32" s="37" t="str">
        <f t="shared" si="188"/>
        <v/>
      </c>
      <c r="EV32" s="37" t="str">
        <f t="shared" si="189"/>
        <v/>
      </c>
      <c r="EW32" s="37" t="str">
        <f t="shared" si="190"/>
        <v/>
      </c>
      <c r="EX32" s="37" t="str">
        <f t="shared" si="191"/>
        <v/>
      </c>
      <c r="EY32" s="37" t="str">
        <f t="shared" si="192"/>
        <v/>
      </c>
      <c r="EZ32" s="37" t="str">
        <f t="shared" si="193"/>
        <v/>
      </c>
      <c r="FA32" s="37" t="str">
        <f t="shared" si="194"/>
        <v/>
      </c>
      <c r="FB32" s="37" t="str">
        <f t="shared" si="195"/>
        <v/>
      </c>
      <c r="FC32" s="37" t="str">
        <f t="shared" si="196"/>
        <v/>
      </c>
      <c r="FD32" s="37" t="str">
        <f t="shared" si="197"/>
        <v/>
      </c>
      <c r="FE32" s="37" t="str">
        <f t="shared" si="198"/>
        <v/>
      </c>
      <c r="FF32" s="37" t="str">
        <f t="shared" si="199"/>
        <v/>
      </c>
      <c r="FG32" s="37" t="str">
        <f t="shared" si="200"/>
        <v/>
      </c>
      <c r="FH32" s="37" t="str">
        <f t="shared" si="201"/>
        <v/>
      </c>
      <c r="FI32" s="37" t="str">
        <f t="shared" si="202"/>
        <v/>
      </c>
      <c r="FJ32" s="37" t="str">
        <f t="shared" si="203"/>
        <v/>
      </c>
      <c r="FK32" s="37" t="str">
        <f t="shared" si="204"/>
        <v/>
      </c>
      <c r="FL32" s="37" t="str">
        <f t="shared" si="205"/>
        <v/>
      </c>
      <c r="FM32" s="37" t="str">
        <f t="shared" si="206"/>
        <v/>
      </c>
      <c r="FN32" s="37" t="str">
        <f t="shared" si="207"/>
        <v/>
      </c>
      <c r="FO32" s="37" t="str">
        <f t="shared" si="208"/>
        <v/>
      </c>
      <c r="FP32" s="37" t="str">
        <f t="shared" si="209"/>
        <v/>
      </c>
      <c r="FQ32" s="37" t="str">
        <f t="shared" si="210"/>
        <v/>
      </c>
      <c r="FR32" s="37" t="str">
        <f t="shared" si="211"/>
        <v/>
      </c>
      <c r="FS32" s="37" t="str">
        <f t="shared" si="212"/>
        <v/>
      </c>
      <c r="FT32" s="37" t="str">
        <f t="shared" si="213"/>
        <v/>
      </c>
      <c r="FU32" s="37" t="str">
        <f t="shared" si="214"/>
        <v/>
      </c>
      <c r="FV32" s="37" t="str">
        <f t="shared" si="215"/>
        <v/>
      </c>
      <c r="FW32" s="37" t="str">
        <f t="shared" si="216"/>
        <v/>
      </c>
      <c r="FX32" s="37" t="str">
        <f t="shared" si="217"/>
        <v/>
      </c>
      <c r="FY32" s="37" t="str">
        <f t="shared" si="218"/>
        <v/>
      </c>
      <c r="FZ32" s="37" t="str">
        <f t="shared" si="219"/>
        <v/>
      </c>
      <c r="GA32" s="37" t="str">
        <f t="shared" si="220"/>
        <v/>
      </c>
      <c r="GB32" s="38" t="str">
        <f t="shared" si="221"/>
        <v/>
      </c>
      <c r="GD32" s="103" t="str">
        <f t="shared" ca="1" si="222"/>
        <v/>
      </c>
      <c r="GE32" s="104" t="str">
        <f t="shared" ca="1" si="223"/>
        <v/>
      </c>
      <c r="GF32" s="104" t="str">
        <f t="shared" ca="1" si="224"/>
        <v/>
      </c>
      <c r="GG32" s="104" t="str">
        <f t="shared" ca="1" si="225"/>
        <v/>
      </c>
      <c r="GH32" s="104" t="str">
        <f t="shared" ca="1" si="226"/>
        <v/>
      </c>
      <c r="GI32" s="104" t="str">
        <f t="shared" ca="1" si="227"/>
        <v/>
      </c>
      <c r="GJ32" s="104" t="str">
        <f t="shared" ca="1" si="228"/>
        <v/>
      </c>
      <c r="GK32" s="104" t="str">
        <f t="shared" ca="1" si="229"/>
        <v/>
      </c>
      <c r="GL32" s="104" t="str">
        <f t="shared" ca="1" si="230"/>
        <v/>
      </c>
      <c r="GM32" s="104" t="str">
        <f t="shared" ca="1" si="231"/>
        <v/>
      </c>
      <c r="GN32" s="104" t="str">
        <f t="shared" ca="1" si="232"/>
        <v/>
      </c>
      <c r="GO32" s="104" t="str">
        <f t="shared" ca="1" si="233"/>
        <v/>
      </c>
      <c r="GP32" s="104" t="str">
        <f t="shared" ca="1" si="234"/>
        <v/>
      </c>
      <c r="GQ32" s="104" t="str">
        <f t="shared" ca="1" si="235"/>
        <v/>
      </c>
      <c r="GR32" s="104" t="str">
        <f t="shared" ca="1" si="236"/>
        <v/>
      </c>
      <c r="GS32" s="104" t="str">
        <f t="shared" ca="1" si="237"/>
        <v/>
      </c>
      <c r="GT32" s="104" t="str">
        <f t="shared" ca="1" si="238"/>
        <v/>
      </c>
      <c r="GU32" s="104" t="str">
        <f t="shared" ca="1" si="239"/>
        <v/>
      </c>
      <c r="GV32" s="104" t="str">
        <f t="shared" ca="1" si="240"/>
        <v/>
      </c>
      <c r="GW32" s="104" t="str">
        <f t="shared" ca="1" si="241"/>
        <v/>
      </c>
      <c r="GX32" s="104" t="str">
        <f t="shared" ca="1" si="242"/>
        <v/>
      </c>
      <c r="GY32" s="104" t="str">
        <f t="shared" ca="1" si="243"/>
        <v/>
      </c>
      <c r="GZ32" s="104" t="str">
        <f t="shared" ca="1" si="244"/>
        <v/>
      </c>
      <c r="HA32" s="104" t="str">
        <f t="shared" ca="1" si="245"/>
        <v/>
      </c>
      <c r="HB32" s="104" t="str">
        <f t="shared" ca="1" si="246"/>
        <v/>
      </c>
      <c r="HC32" s="104" t="str">
        <f t="shared" ca="1" si="247"/>
        <v/>
      </c>
      <c r="HD32" s="104" t="str">
        <f t="shared" ca="1" si="248"/>
        <v/>
      </c>
      <c r="HE32" s="104" t="str">
        <f t="shared" ca="1" si="249"/>
        <v/>
      </c>
      <c r="HF32" s="104" t="str">
        <f t="shared" ca="1" si="250"/>
        <v/>
      </c>
      <c r="HG32" s="104" t="str">
        <f t="shared" ca="1" si="251"/>
        <v/>
      </c>
      <c r="HH32" s="104" t="str">
        <f t="shared" ca="1" si="252"/>
        <v/>
      </c>
      <c r="HI32" s="104" t="str">
        <f t="shared" ca="1" si="253"/>
        <v/>
      </c>
      <c r="HJ32" s="104" t="str">
        <f t="shared" ca="1" si="254"/>
        <v/>
      </c>
      <c r="HK32" s="104" t="str">
        <f t="shared" ca="1" si="255"/>
        <v/>
      </c>
      <c r="HL32" s="104" t="str">
        <f t="shared" ca="1" si="256"/>
        <v/>
      </c>
      <c r="HM32" s="104" t="str">
        <f t="shared" ca="1" si="257"/>
        <v/>
      </c>
      <c r="HN32" s="104" t="str">
        <f t="shared" ca="1" si="258"/>
        <v/>
      </c>
      <c r="HO32" s="104" t="str">
        <f t="shared" ca="1" si="259"/>
        <v/>
      </c>
      <c r="HP32" s="104" t="str">
        <f t="shared" ca="1" si="260"/>
        <v/>
      </c>
      <c r="HQ32" s="104" t="str">
        <f t="shared" ca="1" si="261"/>
        <v/>
      </c>
      <c r="HR32" s="104" t="str">
        <f t="shared" ca="1" si="262"/>
        <v/>
      </c>
      <c r="HS32" s="104" t="str">
        <f t="shared" ca="1" si="263"/>
        <v/>
      </c>
      <c r="HT32" s="104" t="str">
        <f t="shared" ca="1" si="264"/>
        <v/>
      </c>
      <c r="HU32" s="104" t="str">
        <f t="shared" ca="1" si="265"/>
        <v/>
      </c>
      <c r="HV32" s="104" t="str">
        <f t="shared" ca="1" si="266"/>
        <v/>
      </c>
      <c r="HW32" s="104" t="str">
        <f t="shared" ca="1" si="267"/>
        <v/>
      </c>
      <c r="HX32" s="104" t="str">
        <f t="shared" ca="1" si="268"/>
        <v/>
      </c>
      <c r="HY32" s="104" t="str">
        <f t="shared" ca="1" si="269"/>
        <v/>
      </c>
      <c r="HZ32" s="104" t="str">
        <f t="shared" ca="1" si="270"/>
        <v/>
      </c>
      <c r="IA32" s="104" t="str">
        <f t="shared" ca="1" si="271"/>
        <v/>
      </c>
      <c r="IB32" s="104" t="str">
        <f t="shared" ca="1" si="272"/>
        <v/>
      </c>
      <c r="IC32" s="104" t="str">
        <f t="shared" ca="1" si="273"/>
        <v/>
      </c>
      <c r="ID32" s="104" t="str">
        <f t="shared" ca="1" si="274"/>
        <v/>
      </c>
      <c r="IE32" s="105" t="str">
        <f t="shared" ca="1" si="275"/>
        <v/>
      </c>
      <c r="IG32" s="103" t="str">
        <f t="shared" si="276"/>
        <v/>
      </c>
      <c r="IH32" s="104" t="str">
        <f t="shared" si="276"/>
        <v/>
      </c>
      <c r="II32" s="104" t="str">
        <f t="shared" si="276"/>
        <v/>
      </c>
      <c r="IJ32" s="104" t="str">
        <f t="shared" si="276"/>
        <v/>
      </c>
      <c r="IK32" s="104" t="str">
        <f t="shared" si="276"/>
        <v/>
      </c>
      <c r="IL32" s="104" t="str">
        <f t="shared" si="276"/>
        <v/>
      </c>
      <c r="IM32" s="104" t="str">
        <f t="shared" si="276"/>
        <v/>
      </c>
      <c r="IN32" s="104" t="str">
        <f t="shared" si="276"/>
        <v/>
      </c>
      <c r="IO32" s="104" t="str">
        <f t="shared" si="276"/>
        <v/>
      </c>
      <c r="IP32" s="104" t="str">
        <f t="shared" si="276"/>
        <v/>
      </c>
      <c r="IQ32" s="104" t="str">
        <f t="shared" si="276"/>
        <v/>
      </c>
      <c r="IR32" s="105" t="str">
        <f t="shared" si="276"/>
        <v/>
      </c>
      <c r="IT32" s="103" t="str">
        <f t="shared" si="277"/>
        <v/>
      </c>
      <c r="IU32" s="104" t="str">
        <f t="shared" si="278"/>
        <v/>
      </c>
      <c r="IV32" s="104" t="str">
        <f t="shared" si="279"/>
        <v/>
      </c>
      <c r="IW32" s="104" t="str">
        <f t="shared" si="280"/>
        <v/>
      </c>
      <c r="IX32" s="104" t="str">
        <f t="shared" si="281"/>
        <v/>
      </c>
      <c r="IY32" s="104" t="str">
        <f t="shared" si="282"/>
        <v/>
      </c>
      <c r="IZ32" s="104" t="str">
        <f t="shared" si="283"/>
        <v/>
      </c>
      <c r="JA32" s="104" t="str">
        <f t="shared" si="284"/>
        <v/>
      </c>
      <c r="JB32" s="104" t="str">
        <f t="shared" si="285"/>
        <v/>
      </c>
      <c r="JC32" s="104" t="str">
        <f t="shared" si="286"/>
        <v/>
      </c>
      <c r="JD32" s="104" t="str">
        <f t="shared" si="287"/>
        <v/>
      </c>
      <c r="JE32" s="105" t="str">
        <f t="shared" si="288"/>
        <v/>
      </c>
      <c r="JG32" s="36" t="str">
        <f t="shared" ca="1" si="289"/>
        <v/>
      </c>
      <c r="JH32" s="37" t="str">
        <f t="shared" ca="1" si="290"/>
        <v/>
      </c>
      <c r="JI32" s="37" t="str">
        <f t="shared" ca="1" si="291"/>
        <v/>
      </c>
      <c r="JJ32" s="37" t="str">
        <f t="shared" ca="1" si="292"/>
        <v/>
      </c>
      <c r="JK32" s="37" t="str">
        <f t="shared" ca="1" si="293"/>
        <v/>
      </c>
      <c r="JL32" s="37" t="str">
        <f t="shared" ca="1" si="294"/>
        <v/>
      </c>
      <c r="JM32" s="37" t="str">
        <f t="shared" ca="1" si="295"/>
        <v/>
      </c>
      <c r="JN32" s="37" t="str">
        <f t="shared" ca="1" si="296"/>
        <v/>
      </c>
      <c r="JO32" s="37" t="str">
        <f t="shared" ca="1" si="297"/>
        <v/>
      </c>
      <c r="JP32" s="37" t="str">
        <f t="shared" ca="1" si="298"/>
        <v/>
      </c>
      <c r="JQ32" s="37" t="str">
        <f t="shared" ca="1" si="299"/>
        <v/>
      </c>
      <c r="JR32" s="38" t="str">
        <f t="shared" ca="1" si="300"/>
        <v/>
      </c>
      <c r="JT32" s="36" t="str">
        <f ca="1">IF(JG32="", "", IF(JG32&gt;='Intro &amp; Setup'!$S$96, $BR$4, $BR$5))</f>
        <v/>
      </c>
      <c r="JU32" s="37" t="str">
        <f ca="1">IF(JH32="", "", IF(JH32&gt;='Intro &amp; Setup'!$S$96, $BR$4, $BR$5))</f>
        <v/>
      </c>
      <c r="JV32" s="37" t="str">
        <f ca="1">IF(JI32="", "", IF(JI32&gt;='Intro &amp; Setup'!$S$96, $BR$4, $BR$5))</f>
        <v/>
      </c>
      <c r="JW32" s="37" t="str">
        <f ca="1">IF(JJ32="", "", IF(JJ32&gt;='Intro &amp; Setup'!$S$96, $BR$4, $BR$5))</f>
        <v/>
      </c>
      <c r="JX32" s="37" t="str">
        <f ca="1">IF(JK32="", "", IF(JK32&gt;='Intro &amp; Setup'!$S$96, $BR$4, $BR$5))</f>
        <v/>
      </c>
      <c r="JY32" s="37" t="str">
        <f ca="1">IF(JL32="", "", IF(JL32&gt;='Intro &amp; Setup'!$S$96, $BR$4, $BR$5))</f>
        <v/>
      </c>
      <c r="JZ32" s="37" t="str">
        <f ca="1">IF(JM32="", "", IF(JM32&gt;='Intro &amp; Setup'!$S$96, $BR$4, $BR$5))</f>
        <v/>
      </c>
      <c r="KA32" s="37" t="str">
        <f ca="1">IF(JN32="", "", IF(JN32&gt;='Intro &amp; Setup'!$S$96, $BR$4, $BR$5))</f>
        <v/>
      </c>
      <c r="KB32" s="37" t="str">
        <f ca="1">IF(JO32="", "", IF(JO32&gt;='Intro &amp; Setup'!$S$96, $BR$4, $BR$5))</f>
        <v/>
      </c>
      <c r="KC32" s="37" t="str">
        <f ca="1">IF(JP32="", "", IF(JP32&gt;='Intro &amp; Setup'!$S$96, $BR$4, $BR$5))</f>
        <v/>
      </c>
      <c r="KD32" s="37" t="str">
        <f ca="1">IF(JQ32="", "", IF(JQ32&gt;='Intro &amp; Setup'!$S$96, $BR$4, $BR$5))</f>
        <v/>
      </c>
      <c r="KE32" s="38" t="str">
        <f ca="1">IF(JR32="", "", IF(JR32&gt;='Intro &amp; Setup'!$S$96, $BR$4, $BR$5))</f>
        <v/>
      </c>
      <c r="KG32" s="36">
        <f t="shared" si="301"/>
        <v>0</v>
      </c>
      <c r="KH32" s="37">
        <f t="shared" si="301"/>
        <v>0</v>
      </c>
      <c r="KI32" s="37">
        <f t="shared" si="301"/>
        <v>0</v>
      </c>
      <c r="KJ32" s="37">
        <f t="shared" si="301"/>
        <v>0</v>
      </c>
      <c r="KK32" s="37">
        <f t="shared" si="301"/>
        <v>0</v>
      </c>
      <c r="KL32" s="37">
        <f t="shared" si="301"/>
        <v>0</v>
      </c>
      <c r="KM32" s="37">
        <f t="shared" si="301"/>
        <v>0</v>
      </c>
      <c r="KN32" s="37">
        <f t="shared" si="301"/>
        <v>0</v>
      </c>
      <c r="KO32" s="37">
        <f t="shared" si="301"/>
        <v>0</v>
      </c>
      <c r="KP32" s="37">
        <f t="shared" si="301"/>
        <v>0</v>
      </c>
      <c r="KQ32" s="37">
        <f t="shared" si="301"/>
        <v>0</v>
      </c>
      <c r="KR32" s="38">
        <f t="shared" si="301"/>
        <v>0</v>
      </c>
      <c r="KT32" s="36" t="str">
        <f t="shared" si="302"/>
        <v/>
      </c>
      <c r="KU32" s="37" t="str">
        <f t="shared" si="303"/>
        <v/>
      </c>
      <c r="KV32" s="37" t="str">
        <f t="shared" si="304"/>
        <v/>
      </c>
      <c r="KW32" s="37" t="str">
        <f t="shared" si="305"/>
        <v/>
      </c>
      <c r="KX32" s="37" t="str">
        <f t="shared" si="306"/>
        <v/>
      </c>
      <c r="KY32" s="37" t="str">
        <f t="shared" si="307"/>
        <v/>
      </c>
      <c r="KZ32" s="37" t="str">
        <f t="shared" si="308"/>
        <v/>
      </c>
      <c r="LA32" s="37" t="str">
        <f t="shared" si="309"/>
        <v/>
      </c>
      <c r="LB32" s="37" t="str">
        <f t="shared" si="310"/>
        <v/>
      </c>
      <c r="LC32" s="37" t="str">
        <f t="shared" si="311"/>
        <v/>
      </c>
      <c r="LD32" s="37" t="str">
        <f t="shared" si="312"/>
        <v/>
      </c>
      <c r="LE32" s="38" t="str">
        <f t="shared" si="313"/>
        <v/>
      </c>
      <c r="LG32" s="116" t="str">
        <f t="shared" si="52"/>
        <v/>
      </c>
      <c r="LH32" s="117" t="str">
        <f t="shared" si="53"/>
        <v/>
      </c>
      <c r="LI32" s="117" t="str">
        <f t="shared" si="54"/>
        <v/>
      </c>
      <c r="LJ32" s="117" t="str">
        <f t="shared" si="55"/>
        <v/>
      </c>
      <c r="LK32" s="117" t="str">
        <f t="shared" si="56"/>
        <v/>
      </c>
      <c r="LL32" s="117" t="str">
        <f t="shared" si="57"/>
        <v/>
      </c>
      <c r="LM32" s="117" t="str">
        <f t="shared" si="58"/>
        <v/>
      </c>
      <c r="LN32" s="117" t="str">
        <f t="shared" si="59"/>
        <v/>
      </c>
      <c r="LO32" s="117" t="str">
        <f t="shared" si="60"/>
        <v/>
      </c>
      <c r="LP32" s="117" t="str">
        <f t="shared" si="61"/>
        <v/>
      </c>
      <c r="LQ32" s="117" t="str">
        <f t="shared" si="62"/>
        <v/>
      </c>
      <c r="LR32" s="117" t="str">
        <f t="shared" si="63"/>
        <v/>
      </c>
      <c r="LS32" s="117" t="str">
        <f t="shared" si="64"/>
        <v/>
      </c>
      <c r="LT32" s="117" t="str">
        <f t="shared" si="65"/>
        <v/>
      </c>
      <c r="LU32" s="117" t="str">
        <f t="shared" si="66"/>
        <v/>
      </c>
      <c r="LV32" s="117" t="str">
        <f t="shared" si="67"/>
        <v/>
      </c>
      <c r="LW32" s="117" t="str">
        <f t="shared" si="68"/>
        <v/>
      </c>
      <c r="LX32" s="117" t="str">
        <f t="shared" si="69"/>
        <v/>
      </c>
      <c r="LY32" s="117" t="str">
        <f t="shared" si="70"/>
        <v/>
      </c>
      <c r="LZ32" s="117" t="str">
        <f t="shared" si="71"/>
        <v/>
      </c>
      <c r="MA32" s="117" t="str">
        <f t="shared" si="72"/>
        <v/>
      </c>
      <c r="MB32" s="117" t="str">
        <f t="shared" si="73"/>
        <v/>
      </c>
      <c r="MC32" s="117" t="str">
        <f t="shared" si="74"/>
        <v/>
      </c>
      <c r="MD32" s="117" t="str">
        <f t="shared" si="75"/>
        <v/>
      </c>
      <c r="ME32" s="117" t="str">
        <f t="shared" si="76"/>
        <v/>
      </c>
      <c r="MF32" s="117" t="str">
        <f t="shared" si="77"/>
        <v/>
      </c>
      <c r="MG32" s="117" t="str">
        <f t="shared" si="78"/>
        <v/>
      </c>
      <c r="MH32" s="117" t="str">
        <f t="shared" si="79"/>
        <v/>
      </c>
      <c r="MI32" s="117" t="str">
        <f t="shared" si="80"/>
        <v/>
      </c>
      <c r="MJ32" s="117" t="str">
        <f t="shared" si="81"/>
        <v/>
      </c>
      <c r="MK32" s="117" t="str">
        <f t="shared" si="82"/>
        <v/>
      </c>
      <c r="ML32" s="117" t="str">
        <f t="shared" si="83"/>
        <v/>
      </c>
      <c r="MM32" s="117" t="str">
        <f t="shared" si="84"/>
        <v/>
      </c>
      <c r="MN32" s="117" t="str">
        <f t="shared" si="85"/>
        <v/>
      </c>
      <c r="MO32" s="117" t="str">
        <f t="shared" si="86"/>
        <v/>
      </c>
      <c r="MP32" s="117" t="str">
        <f t="shared" si="87"/>
        <v/>
      </c>
      <c r="MQ32" s="117" t="str">
        <f t="shared" si="88"/>
        <v/>
      </c>
      <c r="MR32" s="117" t="str">
        <f t="shared" si="89"/>
        <v/>
      </c>
      <c r="MS32" s="117" t="str">
        <f t="shared" si="90"/>
        <v/>
      </c>
      <c r="MT32" s="117" t="str">
        <f t="shared" si="91"/>
        <v/>
      </c>
      <c r="MU32" s="117" t="str">
        <f t="shared" si="92"/>
        <v/>
      </c>
      <c r="MV32" s="117" t="str">
        <f t="shared" si="93"/>
        <v/>
      </c>
      <c r="MW32" s="117" t="str">
        <f t="shared" si="94"/>
        <v/>
      </c>
      <c r="MX32" s="117" t="str">
        <f t="shared" si="95"/>
        <v/>
      </c>
      <c r="MY32" s="117" t="str">
        <f t="shared" si="96"/>
        <v/>
      </c>
      <c r="MZ32" s="117" t="str">
        <f t="shared" si="97"/>
        <v/>
      </c>
      <c r="NA32" s="117" t="str">
        <f t="shared" si="98"/>
        <v/>
      </c>
      <c r="NB32" s="117" t="str">
        <f t="shared" si="99"/>
        <v/>
      </c>
      <c r="NC32" s="117" t="str">
        <f t="shared" si="100"/>
        <v/>
      </c>
      <c r="ND32" s="117" t="str">
        <f t="shared" si="101"/>
        <v/>
      </c>
      <c r="NE32" s="117" t="str">
        <f t="shared" si="102"/>
        <v/>
      </c>
      <c r="NF32" s="117" t="str">
        <f t="shared" si="103"/>
        <v/>
      </c>
      <c r="NG32" s="117" t="str">
        <f t="shared" si="104"/>
        <v/>
      </c>
      <c r="NH32" s="118" t="str">
        <f t="shared" si="105"/>
        <v/>
      </c>
      <c r="NJ32" s="12" t="str">
        <f t="shared" si="314"/>
        <v/>
      </c>
      <c r="NK32" s="108" t="str">
        <f t="shared" si="315"/>
        <v/>
      </c>
      <c r="NM32" s="141" t="str">
        <f>IF(NJ32="", "", COUNTIF(NJ$11:NJ$260, "&gt;"&amp;NJ32)+1+COUNTIF(NJ$11:NJ32, NJ32)-1)</f>
        <v/>
      </c>
      <c r="NN32" s="143" t="str">
        <f>IF(NK32="", "", COUNTIF(NK$11:NK$260, "&gt;"&amp;NK32)+1+COUNTIF(NK$11:NK32, NK32)-1)</f>
        <v/>
      </c>
      <c r="NO32" s="142" t="str">
        <f>IF(NJ32="", "", COUNTIF(NJ$11:NJ$260, "&lt;"&amp;NJ32)+1+COUNTIF(NJ$11:NJ32, NJ32)-1)</f>
        <v/>
      </c>
      <c r="NP32" s="143" t="str">
        <f>IF(NK32="", "", COUNTIF(NK$11:NK$260, "&lt;"&amp;NK32)+1+COUNTIF(NK$11:NK32, NK32)-1)</f>
        <v/>
      </c>
      <c r="NR32" s="116" t="str">
        <f t="shared" si="316"/>
        <v/>
      </c>
      <c r="NS32" s="117" t="str">
        <f t="shared" si="317"/>
        <v/>
      </c>
      <c r="NT32" s="117" t="str">
        <f t="shared" si="318"/>
        <v/>
      </c>
      <c r="NU32" s="117" t="str">
        <f t="shared" si="319"/>
        <v/>
      </c>
      <c r="NV32" s="117" t="str">
        <f t="shared" si="320"/>
        <v/>
      </c>
      <c r="NW32" s="117" t="str">
        <f t="shared" si="321"/>
        <v/>
      </c>
      <c r="NX32" s="117" t="str">
        <f t="shared" si="322"/>
        <v/>
      </c>
      <c r="NY32" s="117" t="str">
        <f t="shared" si="323"/>
        <v/>
      </c>
      <c r="NZ32" s="117" t="str">
        <f t="shared" si="324"/>
        <v/>
      </c>
      <c r="OA32" s="117" t="str">
        <f t="shared" si="325"/>
        <v/>
      </c>
      <c r="OB32" s="117" t="str">
        <f t="shared" si="326"/>
        <v/>
      </c>
      <c r="OC32" s="117" t="str">
        <f t="shared" si="327"/>
        <v/>
      </c>
      <c r="OD32" s="117" t="str">
        <f t="shared" si="328"/>
        <v/>
      </c>
      <c r="OE32" s="117" t="str">
        <f t="shared" si="329"/>
        <v/>
      </c>
      <c r="OF32" s="117" t="str">
        <f t="shared" si="330"/>
        <v/>
      </c>
      <c r="OG32" s="117" t="str">
        <f t="shared" si="331"/>
        <v/>
      </c>
      <c r="OH32" s="117" t="str">
        <f t="shared" si="332"/>
        <v/>
      </c>
      <c r="OI32" s="117" t="str">
        <f t="shared" si="333"/>
        <v/>
      </c>
      <c r="OJ32" s="117" t="str">
        <f t="shared" si="334"/>
        <v/>
      </c>
      <c r="OK32" s="117" t="str">
        <f t="shared" si="335"/>
        <v/>
      </c>
      <c r="OL32" s="117" t="str">
        <f t="shared" si="336"/>
        <v/>
      </c>
      <c r="OM32" s="117" t="str">
        <f t="shared" si="337"/>
        <v/>
      </c>
      <c r="ON32" s="117" t="str">
        <f t="shared" si="338"/>
        <v/>
      </c>
      <c r="OO32" s="117" t="str">
        <f t="shared" si="339"/>
        <v/>
      </c>
      <c r="OP32" s="117" t="str">
        <f t="shared" si="340"/>
        <v/>
      </c>
      <c r="OQ32" s="117" t="str">
        <f t="shared" si="341"/>
        <v/>
      </c>
      <c r="OR32" s="117" t="str">
        <f t="shared" si="342"/>
        <v/>
      </c>
      <c r="OS32" s="117" t="str">
        <f t="shared" si="343"/>
        <v/>
      </c>
      <c r="OT32" s="117" t="str">
        <f t="shared" si="344"/>
        <v/>
      </c>
      <c r="OU32" s="117" t="str">
        <f t="shared" si="345"/>
        <v/>
      </c>
      <c r="OV32" s="117" t="str">
        <f t="shared" si="346"/>
        <v/>
      </c>
      <c r="OW32" s="117" t="str">
        <f t="shared" si="347"/>
        <v/>
      </c>
      <c r="OX32" s="117" t="str">
        <f t="shared" si="348"/>
        <v/>
      </c>
      <c r="OY32" s="117" t="str">
        <f t="shared" si="349"/>
        <v/>
      </c>
      <c r="OZ32" s="117" t="str">
        <f t="shared" si="350"/>
        <v/>
      </c>
      <c r="PA32" s="117" t="str">
        <f t="shared" si="351"/>
        <v/>
      </c>
      <c r="PB32" s="117" t="str">
        <f t="shared" si="352"/>
        <v/>
      </c>
      <c r="PC32" s="117" t="str">
        <f t="shared" si="353"/>
        <v/>
      </c>
      <c r="PD32" s="117" t="str">
        <f t="shared" si="354"/>
        <v/>
      </c>
      <c r="PE32" s="117" t="str">
        <f t="shared" si="355"/>
        <v/>
      </c>
      <c r="PF32" s="117" t="str">
        <f t="shared" si="356"/>
        <v/>
      </c>
      <c r="PG32" s="117" t="str">
        <f t="shared" si="357"/>
        <v/>
      </c>
      <c r="PH32" s="117" t="str">
        <f t="shared" si="358"/>
        <v/>
      </c>
      <c r="PI32" s="117" t="str">
        <f t="shared" si="359"/>
        <v/>
      </c>
      <c r="PJ32" s="117" t="str">
        <f t="shared" si="360"/>
        <v/>
      </c>
      <c r="PK32" s="117" t="str">
        <f t="shared" si="361"/>
        <v/>
      </c>
      <c r="PL32" s="117" t="str">
        <f t="shared" si="362"/>
        <v/>
      </c>
      <c r="PM32" s="117" t="str">
        <f t="shared" si="363"/>
        <v/>
      </c>
      <c r="PN32" s="117" t="str">
        <f t="shared" si="364"/>
        <v/>
      </c>
      <c r="PO32" s="117" t="str">
        <f t="shared" si="365"/>
        <v/>
      </c>
      <c r="PP32" s="117" t="str">
        <f t="shared" si="366"/>
        <v/>
      </c>
      <c r="PQ32" s="117" t="str">
        <f t="shared" si="367"/>
        <v/>
      </c>
      <c r="PR32" s="117" t="str">
        <f t="shared" si="368"/>
        <v/>
      </c>
      <c r="PS32" s="118" t="str">
        <f t="shared" si="369"/>
        <v/>
      </c>
      <c r="PU32" s="180" t="str">
        <f t="shared" si="370"/>
        <v/>
      </c>
      <c r="PV32" s="181" t="str">
        <f t="shared" si="371"/>
        <v/>
      </c>
      <c r="PX32" s="12" t="str">
        <f t="shared" si="372"/>
        <v/>
      </c>
      <c r="PY32" s="106"/>
      <c r="PZ32" s="166" t="str">
        <f t="shared" si="373"/>
        <v/>
      </c>
      <c r="QA32" s="167" t="str">
        <f t="shared" si="374"/>
        <v/>
      </c>
      <c r="QB32" s="168" t="str">
        <f t="shared" si="375"/>
        <v/>
      </c>
      <c r="QD32" s="166" t="str">
        <f t="shared" si="376"/>
        <v/>
      </c>
      <c r="QE32" s="168" t="str">
        <f t="shared" si="377"/>
        <v/>
      </c>
      <c r="QG32" s="108" t="str">
        <f t="shared" si="378"/>
        <v/>
      </c>
      <c r="QI32" s="12" t="str">
        <f t="shared" si="379"/>
        <v/>
      </c>
      <c r="QK32" s="12" t="str">
        <f t="shared" si="380"/>
        <v/>
      </c>
      <c r="QL32" s="12" t="str">
        <f>IF($L32="", "", COUNTIF($QD$11:$QD$260, "&gt;"&amp;$QD32)+1+COUNTIF($QD$11:$QD32, $QD32)-1)</f>
        <v/>
      </c>
      <c r="QM32" s="12" t="str">
        <f>IF($L32="", "", COUNTIF($QG$11:$QG$260, "&gt;"&amp;$QG32)+1+COUNTIF($QG$11:$QG32, $QG32)-1)</f>
        <v/>
      </c>
      <c r="QO32" s="12">
        <v>22</v>
      </c>
      <c r="QQ32" s="12" t="str">
        <f t="shared" si="381"/>
        <v/>
      </c>
    </row>
    <row r="33" spans="1:459" x14ac:dyDescent="0.25">
      <c r="A33" s="9"/>
      <c r="B33" s="3" t="str">
        <f>IF('Intro &amp; Setup'!$AR$92='Intro &amp; Setup'!$AZ$17, "", IF($L33="", "", IF($G33&lt;'Intro &amp; Setup'!$S$92, $BR$5, $BR$4)))</f>
        <v/>
      </c>
      <c r="C33" s="12" t="str">
        <f>IF('Intro &amp; Setup'!$AR$96='Intro &amp; Setup'!$AZ$17, "", IF($L33="", "", IF($DY33=$BR$5, $BR$5, $BR$4)))</f>
        <v/>
      </c>
      <c r="D33" s="7" t="str">
        <f>IF('Intro &amp; Setup'!$AR$100='Intro &amp; Setup'!$AZ$17, "", IF($L33="", "", IF($DW33&lt;='Intro &amp; Setup'!$S$100, $BR$4, $BR$5)))</f>
        <v/>
      </c>
      <c r="E33" s="9"/>
      <c r="F33" s="3" t="str">
        <f t="shared" si="108"/>
        <v/>
      </c>
      <c r="G33" s="108" t="str">
        <f t="shared" si="109"/>
        <v/>
      </c>
      <c r="H33" s="9"/>
      <c r="I33" s="130" t="str">
        <f t="shared" si="28"/>
        <v/>
      </c>
      <c r="J33" s="154" t="str">
        <f t="shared" si="110"/>
        <v/>
      </c>
      <c r="K33" s="133"/>
      <c r="L33" s="188"/>
      <c r="M33" s="189"/>
      <c r="N33" s="190"/>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2"/>
      <c r="BP33" s="9"/>
      <c r="BR33" s="90">
        <v>23</v>
      </c>
      <c r="BT33" s="36" t="str">
        <f t="shared" si="111"/>
        <v/>
      </c>
      <c r="BU33" s="37" t="str">
        <f t="shared" si="112"/>
        <v/>
      </c>
      <c r="BV33" s="37" t="str">
        <f t="shared" si="113"/>
        <v/>
      </c>
      <c r="BW33" s="37" t="str">
        <f t="shared" si="114"/>
        <v/>
      </c>
      <c r="BX33" s="37" t="str">
        <f t="shared" si="115"/>
        <v/>
      </c>
      <c r="BY33" s="37" t="str">
        <f t="shared" si="116"/>
        <v/>
      </c>
      <c r="BZ33" s="37" t="str">
        <f t="shared" si="117"/>
        <v/>
      </c>
      <c r="CA33" s="37" t="str">
        <f t="shared" si="118"/>
        <v/>
      </c>
      <c r="CB33" s="37" t="str">
        <f t="shared" si="119"/>
        <v/>
      </c>
      <c r="CC33" s="37" t="str">
        <f t="shared" si="120"/>
        <v/>
      </c>
      <c r="CD33" s="37" t="str">
        <f t="shared" si="121"/>
        <v/>
      </c>
      <c r="CE33" s="37" t="str">
        <f t="shared" si="122"/>
        <v/>
      </c>
      <c r="CF33" s="37" t="str">
        <f t="shared" si="123"/>
        <v/>
      </c>
      <c r="CG33" s="37" t="str">
        <f t="shared" si="124"/>
        <v/>
      </c>
      <c r="CH33" s="37" t="str">
        <f t="shared" si="125"/>
        <v/>
      </c>
      <c r="CI33" s="37" t="str">
        <f t="shared" si="126"/>
        <v/>
      </c>
      <c r="CJ33" s="37" t="str">
        <f t="shared" si="127"/>
        <v/>
      </c>
      <c r="CK33" s="37" t="str">
        <f t="shared" si="128"/>
        <v/>
      </c>
      <c r="CL33" s="37" t="str">
        <f t="shared" si="129"/>
        <v/>
      </c>
      <c r="CM33" s="37" t="str">
        <f t="shared" si="130"/>
        <v/>
      </c>
      <c r="CN33" s="37" t="str">
        <f t="shared" si="131"/>
        <v/>
      </c>
      <c r="CO33" s="37" t="str">
        <f t="shared" si="132"/>
        <v/>
      </c>
      <c r="CP33" s="37" t="str">
        <f t="shared" si="133"/>
        <v/>
      </c>
      <c r="CQ33" s="37" t="str">
        <f t="shared" si="134"/>
        <v/>
      </c>
      <c r="CR33" s="37" t="str">
        <f t="shared" si="135"/>
        <v/>
      </c>
      <c r="CS33" s="37" t="str">
        <f t="shared" si="136"/>
        <v/>
      </c>
      <c r="CT33" s="37" t="str">
        <f t="shared" si="137"/>
        <v/>
      </c>
      <c r="CU33" s="37" t="str">
        <f t="shared" si="138"/>
        <v/>
      </c>
      <c r="CV33" s="37" t="str">
        <f t="shared" si="139"/>
        <v/>
      </c>
      <c r="CW33" s="37" t="str">
        <f t="shared" si="140"/>
        <v/>
      </c>
      <c r="CX33" s="37" t="str">
        <f t="shared" si="141"/>
        <v/>
      </c>
      <c r="CY33" s="37" t="str">
        <f t="shared" si="142"/>
        <v/>
      </c>
      <c r="CZ33" s="37" t="str">
        <f t="shared" si="143"/>
        <v/>
      </c>
      <c r="DA33" s="37" t="str">
        <f t="shared" si="144"/>
        <v/>
      </c>
      <c r="DB33" s="37" t="str">
        <f t="shared" si="145"/>
        <v/>
      </c>
      <c r="DC33" s="37" t="str">
        <f t="shared" si="146"/>
        <v/>
      </c>
      <c r="DD33" s="37" t="str">
        <f t="shared" si="147"/>
        <v/>
      </c>
      <c r="DE33" s="37" t="str">
        <f t="shared" si="148"/>
        <v/>
      </c>
      <c r="DF33" s="37" t="str">
        <f t="shared" si="149"/>
        <v/>
      </c>
      <c r="DG33" s="37" t="str">
        <f t="shared" si="150"/>
        <v/>
      </c>
      <c r="DH33" s="37" t="str">
        <f t="shared" si="151"/>
        <v/>
      </c>
      <c r="DI33" s="37" t="str">
        <f t="shared" si="152"/>
        <v/>
      </c>
      <c r="DJ33" s="37" t="str">
        <f t="shared" si="153"/>
        <v/>
      </c>
      <c r="DK33" s="37" t="str">
        <f t="shared" si="154"/>
        <v/>
      </c>
      <c r="DL33" s="37" t="str">
        <f t="shared" si="155"/>
        <v/>
      </c>
      <c r="DM33" s="37" t="str">
        <f t="shared" si="156"/>
        <v/>
      </c>
      <c r="DN33" s="37" t="str">
        <f t="shared" si="157"/>
        <v/>
      </c>
      <c r="DO33" s="37" t="str">
        <f t="shared" si="158"/>
        <v/>
      </c>
      <c r="DP33" s="37" t="str">
        <f t="shared" si="159"/>
        <v/>
      </c>
      <c r="DQ33" s="37" t="str">
        <f t="shared" si="160"/>
        <v/>
      </c>
      <c r="DR33" s="37" t="str">
        <f t="shared" si="161"/>
        <v/>
      </c>
      <c r="DS33" s="37" t="str">
        <f t="shared" si="162"/>
        <v/>
      </c>
      <c r="DT33" s="37" t="str">
        <f t="shared" si="163"/>
        <v/>
      </c>
      <c r="DU33" s="38" t="str">
        <f t="shared" si="164"/>
        <v/>
      </c>
      <c r="DW33" s="12" t="str">
        <f t="shared" si="165"/>
        <v/>
      </c>
      <c r="DX33" s="123" t="str">
        <f t="shared" si="166"/>
        <v/>
      </c>
      <c r="DY33" s="12" t="str">
        <f t="shared" si="167"/>
        <v/>
      </c>
      <c r="EA33" s="36" t="str">
        <f t="shared" si="168"/>
        <v/>
      </c>
      <c r="EB33" s="37" t="str">
        <f t="shared" si="169"/>
        <v/>
      </c>
      <c r="EC33" s="37" t="str">
        <f t="shared" si="170"/>
        <v/>
      </c>
      <c r="ED33" s="37" t="str">
        <f t="shared" si="171"/>
        <v/>
      </c>
      <c r="EE33" s="37" t="str">
        <f t="shared" si="172"/>
        <v/>
      </c>
      <c r="EF33" s="37" t="str">
        <f t="shared" si="173"/>
        <v/>
      </c>
      <c r="EG33" s="37" t="str">
        <f t="shared" si="174"/>
        <v/>
      </c>
      <c r="EH33" s="37" t="str">
        <f t="shared" si="175"/>
        <v/>
      </c>
      <c r="EI33" s="37" t="str">
        <f t="shared" si="176"/>
        <v/>
      </c>
      <c r="EJ33" s="37" t="str">
        <f t="shared" si="177"/>
        <v/>
      </c>
      <c r="EK33" s="37" t="str">
        <f t="shared" si="178"/>
        <v/>
      </c>
      <c r="EL33" s="37" t="str">
        <f t="shared" si="179"/>
        <v/>
      </c>
      <c r="EM33" s="37" t="str">
        <f t="shared" si="180"/>
        <v/>
      </c>
      <c r="EN33" s="37" t="str">
        <f t="shared" si="181"/>
        <v/>
      </c>
      <c r="EO33" s="37" t="str">
        <f t="shared" si="182"/>
        <v/>
      </c>
      <c r="EP33" s="37" t="str">
        <f t="shared" si="183"/>
        <v/>
      </c>
      <c r="EQ33" s="37" t="str">
        <f t="shared" si="184"/>
        <v/>
      </c>
      <c r="ER33" s="37" t="str">
        <f t="shared" si="185"/>
        <v/>
      </c>
      <c r="ES33" s="37" t="str">
        <f t="shared" si="186"/>
        <v/>
      </c>
      <c r="ET33" s="37" t="str">
        <f t="shared" si="187"/>
        <v/>
      </c>
      <c r="EU33" s="37" t="str">
        <f t="shared" si="188"/>
        <v/>
      </c>
      <c r="EV33" s="37" t="str">
        <f t="shared" si="189"/>
        <v/>
      </c>
      <c r="EW33" s="37" t="str">
        <f t="shared" si="190"/>
        <v/>
      </c>
      <c r="EX33" s="37" t="str">
        <f t="shared" si="191"/>
        <v/>
      </c>
      <c r="EY33" s="37" t="str">
        <f t="shared" si="192"/>
        <v/>
      </c>
      <c r="EZ33" s="37" t="str">
        <f t="shared" si="193"/>
        <v/>
      </c>
      <c r="FA33" s="37" t="str">
        <f t="shared" si="194"/>
        <v/>
      </c>
      <c r="FB33" s="37" t="str">
        <f t="shared" si="195"/>
        <v/>
      </c>
      <c r="FC33" s="37" t="str">
        <f t="shared" si="196"/>
        <v/>
      </c>
      <c r="FD33" s="37" t="str">
        <f t="shared" si="197"/>
        <v/>
      </c>
      <c r="FE33" s="37" t="str">
        <f t="shared" si="198"/>
        <v/>
      </c>
      <c r="FF33" s="37" t="str">
        <f t="shared" si="199"/>
        <v/>
      </c>
      <c r="FG33" s="37" t="str">
        <f t="shared" si="200"/>
        <v/>
      </c>
      <c r="FH33" s="37" t="str">
        <f t="shared" si="201"/>
        <v/>
      </c>
      <c r="FI33" s="37" t="str">
        <f t="shared" si="202"/>
        <v/>
      </c>
      <c r="FJ33" s="37" t="str">
        <f t="shared" si="203"/>
        <v/>
      </c>
      <c r="FK33" s="37" t="str">
        <f t="shared" si="204"/>
        <v/>
      </c>
      <c r="FL33" s="37" t="str">
        <f t="shared" si="205"/>
        <v/>
      </c>
      <c r="FM33" s="37" t="str">
        <f t="shared" si="206"/>
        <v/>
      </c>
      <c r="FN33" s="37" t="str">
        <f t="shared" si="207"/>
        <v/>
      </c>
      <c r="FO33" s="37" t="str">
        <f t="shared" si="208"/>
        <v/>
      </c>
      <c r="FP33" s="37" t="str">
        <f t="shared" si="209"/>
        <v/>
      </c>
      <c r="FQ33" s="37" t="str">
        <f t="shared" si="210"/>
        <v/>
      </c>
      <c r="FR33" s="37" t="str">
        <f t="shared" si="211"/>
        <v/>
      </c>
      <c r="FS33" s="37" t="str">
        <f t="shared" si="212"/>
        <v/>
      </c>
      <c r="FT33" s="37" t="str">
        <f t="shared" si="213"/>
        <v/>
      </c>
      <c r="FU33" s="37" t="str">
        <f t="shared" si="214"/>
        <v/>
      </c>
      <c r="FV33" s="37" t="str">
        <f t="shared" si="215"/>
        <v/>
      </c>
      <c r="FW33" s="37" t="str">
        <f t="shared" si="216"/>
        <v/>
      </c>
      <c r="FX33" s="37" t="str">
        <f t="shared" si="217"/>
        <v/>
      </c>
      <c r="FY33" s="37" t="str">
        <f t="shared" si="218"/>
        <v/>
      </c>
      <c r="FZ33" s="37" t="str">
        <f t="shared" si="219"/>
        <v/>
      </c>
      <c r="GA33" s="37" t="str">
        <f t="shared" si="220"/>
        <v/>
      </c>
      <c r="GB33" s="38" t="str">
        <f t="shared" si="221"/>
        <v/>
      </c>
      <c r="GD33" s="103" t="str">
        <f t="shared" ca="1" si="222"/>
        <v/>
      </c>
      <c r="GE33" s="104" t="str">
        <f t="shared" ca="1" si="223"/>
        <v/>
      </c>
      <c r="GF33" s="104" t="str">
        <f t="shared" ca="1" si="224"/>
        <v/>
      </c>
      <c r="GG33" s="104" t="str">
        <f t="shared" ca="1" si="225"/>
        <v/>
      </c>
      <c r="GH33" s="104" t="str">
        <f t="shared" ca="1" si="226"/>
        <v/>
      </c>
      <c r="GI33" s="104" t="str">
        <f t="shared" ca="1" si="227"/>
        <v/>
      </c>
      <c r="GJ33" s="104" t="str">
        <f t="shared" ca="1" si="228"/>
        <v/>
      </c>
      <c r="GK33" s="104" t="str">
        <f t="shared" ca="1" si="229"/>
        <v/>
      </c>
      <c r="GL33" s="104" t="str">
        <f t="shared" ca="1" si="230"/>
        <v/>
      </c>
      <c r="GM33" s="104" t="str">
        <f t="shared" ca="1" si="231"/>
        <v/>
      </c>
      <c r="GN33" s="104" t="str">
        <f t="shared" ca="1" si="232"/>
        <v/>
      </c>
      <c r="GO33" s="104" t="str">
        <f t="shared" ca="1" si="233"/>
        <v/>
      </c>
      <c r="GP33" s="104" t="str">
        <f t="shared" ca="1" si="234"/>
        <v/>
      </c>
      <c r="GQ33" s="104" t="str">
        <f t="shared" ca="1" si="235"/>
        <v/>
      </c>
      <c r="GR33" s="104" t="str">
        <f t="shared" ca="1" si="236"/>
        <v/>
      </c>
      <c r="GS33" s="104" t="str">
        <f t="shared" ca="1" si="237"/>
        <v/>
      </c>
      <c r="GT33" s="104" t="str">
        <f t="shared" ca="1" si="238"/>
        <v/>
      </c>
      <c r="GU33" s="104" t="str">
        <f t="shared" ca="1" si="239"/>
        <v/>
      </c>
      <c r="GV33" s="104" t="str">
        <f t="shared" ca="1" si="240"/>
        <v/>
      </c>
      <c r="GW33" s="104" t="str">
        <f t="shared" ca="1" si="241"/>
        <v/>
      </c>
      <c r="GX33" s="104" t="str">
        <f t="shared" ca="1" si="242"/>
        <v/>
      </c>
      <c r="GY33" s="104" t="str">
        <f t="shared" ca="1" si="243"/>
        <v/>
      </c>
      <c r="GZ33" s="104" t="str">
        <f t="shared" ca="1" si="244"/>
        <v/>
      </c>
      <c r="HA33" s="104" t="str">
        <f t="shared" ca="1" si="245"/>
        <v/>
      </c>
      <c r="HB33" s="104" t="str">
        <f t="shared" ca="1" si="246"/>
        <v/>
      </c>
      <c r="HC33" s="104" t="str">
        <f t="shared" ca="1" si="247"/>
        <v/>
      </c>
      <c r="HD33" s="104" t="str">
        <f t="shared" ca="1" si="248"/>
        <v/>
      </c>
      <c r="HE33" s="104" t="str">
        <f t="shared" ca="1" si="249"/>
        <v/>
      </c>
      <c r="HF33" s="104" t="str">
        <f t="shared" ca="1" si="250"/>
        <v/>
      </c>
      <c r="HG33" s="104" t="str">
        <f t="shared" ca="1" si="251"/>
        <v/>
      </c>
      <c r="HH33" s="104" t="str">
        <f t="shared" ca="1" si="252"/>
        <v/>
      </c>
      <c r="HI33" s="104" t="str">
        <f t="shared" ca="1" si="253"/>
        <v/>
      </c>
      <c r="HJ33" s="104" t="str">
        <f t="shared" ca="1" si="254"/>
        <v/>
      </c>
      <c r="HK33" s="104" t="str">
        <f t="shared" ca="1" si="255"/>
        <v/>
      </c>
      <c r="HL33" s="104" t="str">
        <f t="shared" ca="1" si="256"/>
        <v/>
      </c>
      <c r="HM33" s="104" t="str">
        <f t="shared" ca="1" si="257"/>
        <v/>
      </c>
      <c r="HN33" s="104" t="str">
        <f t="shared" ca="1" si="258"/>
        <v/>
      </c>
      <c r="HO33" s="104" t="str">
        <f t="shared" ca="1" si="259"/>
        <v/>
      </c>
      <c r="HP33" s="104" t="str">
        <f t="shared" ca="1" si="260"/>
        <v/>
      </c>
      <c r="HQ33" s="104" t="str">
        <f t="shared" ca="1" si="261"/>
        <v/>
      </c>
      <c r="HR33" s="104" t="str">
        <f t="shared" ca="1" si="262"/>
        <v/>
      </c>
      <c r="HS33" s="104" t="str">
        <f t="shared" ca="1" si="263"/>
        <v/>
      </c>
      <c r="HT33" s="104" t="str">
        <f t="shared" ca="1" si="264"/>
        <v/>
      </c>
      <c r="HU33" s="104" t="str">
        <f t="shared" ca="1" si="265"/>
        <v/>
      </c>
      <c r="HV33" s="104" t="str">
        <f t="shared" ca="1" si="266"/>
        <v/>
      </c>
      <c r="HW33" s="104" t="str">
        <f t="shared" ca="1" si="267"/>
        <v/>
      </c>
      <c r="HX33" s="104" t="str">
        <f t="shared" ca="1" si="268"/>
        <v/>
      </c>
      <c r="HY33" s="104" t="str">
        <f t="shared" ca="1" si="269"/>
        <v/>
      </c>
      <c r="HZ33" s="104" t="str">
        <f t="shared" ca="1" si="270"/>
        <v/>
      </c>
      <c r="IA33" s="104" t="str">
        <f t="shared" ca="1" si="271"/>
        <v/>
      </c>
      <c r="IB33" s="104" t="str">
        <f t="shared" ca="1" si="272"/>
        <v/>
      </c>
      <c r="IC33" s="104" t="str">
        <f t="shared" ca="1" si="273"/>
        <v/>
      </c>
      <c r="ID33" s="104" t="str">
        <f t="shared" ca="1" si="274"/>
        <v/>
      </c>
      <c r="IE33" s="105" t="str">
        <f t="shared" ca="1" si="275"/>
        <v/>
      </c>
      <c r="IG33" s="103" t="str">
        <f t="shared" si="276"/>
        <v/>
      </c>
      <c r="IH33" s="104" t="str">
        <f t="shared" si="276"/>
        <v/>
      </c>
      <c r="II33" s="104" t="str">
        <f t="shared" si="276"/>
        <v/>
      </c>
      <c r="IJ33" s="104" t="str">
        <f t="shared" si="276"/>
        <v/>
      </c>
      <c r="IK33" s="104" t="str">
        <f t="shared" si="276"/>
        <v/>
      </c>
      <c r="IL33" s="104" t="str">
        <f t="shared" si="276"/>
        <v/>
      </c>
      <c r="IM33" s="104" t="str">
        <f t="shared" si="276"/>
        <v/>
      </c>
      <c r="IN33" s="104" t="str">
        <f t="shared" si="276"/>
        <v/>
      </c>
      <c r="IO33" s="104" t="str">
        <f t="shared" si="276"/>
        <v/>
      </c>
      <c r="IP33" s="104" t="str">
        <f t="shared" si="276"/>
        <v/>
      </c>
      <c r="IQ33" s="104" t="str">
        <f t="shared" si="276"/>
        <v/>
      </c>
      <c r="IR33" s="105" t="str">
        <f t="shared" si="276"/>
        <v/>
      </c>
      <c r="IT33" s="103" t="str">
        <f t="shared" si="277"/>
        <v/>
      </c>
      <c r="IU33" s="104" t="str">
        <f t="shared" si="278"/>
        <v/>
      </c>
      <c r="IV33" s="104" t="str">
        <f t="shared" si="279"/>
        <v/>
      </c>
      <c r="IW33" s="104" t="str">
        <f t="shared" si="280"/>
        <v/>
      </c>
      <c r="IX33" s="104" t="str">
        <f t="shared" si="281"/>
        <v/>
      </c>
      <c r="IY33" s="104" t="str">
        <f t="shared" si="282"/>
        <v/>
      </c>
      <c r="IZ33" s="104" t="str">
        <f t="shared" si="283"/>
        <v/>
      </c>
      <c r="JA33" s="104" t="str">
        <f t="shared" si="284"/>
        <v/>
      </c>
      <c r="JB33" s="104" t="str">
        <f t="shared" si="285"/>
        <v/>
      </c>
      <c r="JC33" s="104" t="str">
        <f t="shared" si="286"/>
        <v/>
      </c>
      <c r="JD33" s="104" t="str">
        <f t="shared" si="287"/>
        <v/>
      </c>
      <c r="JE33" s="105" t="str">
        <f t="shared" si="288"/>
        <v/>
      </c>
      <c r="JG33" s="36" t="str">
        <f t="shared" ca="1" si="289"/>
        <v/>
      </c>
      <c r="JH33" s="37" t="str">
        <f t="shared" ca="1" si="290"/>
        <v/>
      </c>
      <c r="JI33" s="37" t="str">
        <f t="shared" ca="1" si="291"/>
        <v/>
      </c>
      <c r="JJ33" s="37" t="str">
        <f t="shared" ca="1" si="292"/>
        <v/>
      </c>
      <c r="JK33" s="37" t="str">
        <f t="shared" ca="1" si="293"/>
        <v/>
      </c>
      <c r="JL33" s="37" t="str">
        <f t="shared" ca="1" si="294"/>
        <v/>
      </c>
      <c r="JM33" s="37" t="str">
        <f t="shared" ca="1" si="295"/>
        <v/>
      </c>
      <c r="JN33" s="37" t="str">
        <f t="shared" ca="1" si="296"/>
        <v/>
      </c>
      <c r="JO33" s="37" t="str">
        <f t="shared" ca="1" si="297"/>
        <v/>
      </c>
      <c r="JP33" s="37" t="str">
        <f t="shared" ca="1" si="298"/>
        <v/>
      </c>
      <c r="JQ33" s="37" t="str">
        <f t="shared" ca="1" si="299"/>
        <v/>
      </c>
      <c r="JR33" s="38" t="str">
        <f t="shared" ca="1" si="300"/>
        <v/>
      </c>
      <c r="JT33" s="36" t="str">
        <f ca="1">IF(JG33="", "", IF(JG33&gt;='Intro &amp; Setup'!$S$96, $BR$4, $BR$5))</f>
        <v/>
      </c>
      <c r="JU33" s="37" t="str">
        <f ca="1">IF(JH33="", "", IF(JH33&gt;='Intro &amp; Setup'!$S$96, $BR$4, $BR$5))</f>
        <v/>
      </c>
      <c r="JV33" s="37" t="str">
        <f ca="1">IF(JI33="", "", IF(JI33&gt;='Intro &amp; Setup'!$S$96, $BR$4, $BR$5))</f>
        <v/>
      </c>
      <c r="JW33" s="37" t="str">
        <f ca="1">IF(JJ33="", "", IF(JJ33&gt;='Intro &amp; Setup'!$S$96, $BR$4, $BR$5))</f>
        <v/>
      </c>
      <c r="JX33" s="37" t="str">
        <f ca="1">IF(JK33="", "", IF(JK33&gt;='Intro &amp; Setup'!$S$96, $BR$4, $BR$5))</f>
        <v/>
      </c>
      <c r="JY33" s="37" t="str">
        <f ca="1">IF(JL33="", "", IF(JL33&gt;='Intro &amp; Setup'!$S$96, $BR$4, $BR$5))</f>
        <v/>
      </c>
      <c r="JZ33" s="37" t="str">
        <f ca="1">IF(JM33="", "", IF(JM33&gt;='Intro &amp; Setup'!$S$96, $BR$4, $BR$5))</f>
        <v/>
      </c>
      <c r="KA33" s="37" t="str">
        <f ca="1">IF(JN33="", "", IF(JN33&gt;='Intro &amp; Setup'!$S$96, $BR$4, $BR$5))</f>
        <v/>
      </c>
      <c r="KB33" s="37" t="str">
        <f ca="1">IF(JO33="", "", IF(JO33&gt;='Intro &amp; Setup'!$S$96, $BR$4, $BR$5))</f>
        <v/>
      </c>
      <c r="KC33" s="37" t="str">
        <f ca="1">IF(JP33="", "", IF(JP33&gt;='Intro &amp; Setup'!$S$96, $BR$4, $BR$5))</f>
        <v/>
      </c>
      <c r="KD33" s="37" t="str">
        <f ca="1">IF(JQ33="", "", IF(JQ33&gt;='Intro &amp; Setup'!$S$96, $BR$4, $BR$5))</f>
        <v/>
      </c>
      <c r="KE33" s="38" t="str">
        <f ca="1">IF(JR33="", "", IF(JR33&gt;='Intro &amp; Setup'!$S$96, $BR$4, $BR$5))</f>
        <v/>
      </c>
      <c r="KG33" s="36">
        <f t="shared" si="301"/>
        <v>0</v>
      </c>
      <c r="KH33" s="37">
        <f t="shared" si="301"/>
        <v>0</v>
      </c>
      <c r="KI33" s="37">
        <f t="shared" si="301"/>
        <v>0</v>
      </c>
      <c r="KJ33" s="37">
        <f t="shared" si="301"/>
        <v>0</v>
      </c>
      <c r="KK33" s="37">
        <f t="shared" si="301"/>
        <v>0</v>
      </c>
      <c r="KL33" s="37">
        <f t="shared" si="301"/>
        <v>0</v>
      </c>
      <c r="KM33" s="37">
        <f t="shared" si="301"/>
        <v>0</v>
      </c>
      <c r="KN33" s="37">
        <f t="shared" si="301"/>
        <v>0</v>
      </c>
      <c r="KO33" s="37">
        <f t="shared" si="301"/>
        <v>0</v>
      </c>
      <c r="KP33" s="37">
        <f t="shared" si="301"/>
        <v>0</v>
      </c>
      <c r="KQ33" s="37">
        <f t="shared" si="301"/>
        <v>0</v>
      </c>
      <c r="KR33" s="38">
        <f t="shared" si="301"/>
        <v>0</v>
      </c>
      <c r="KT33" s="36" t="str">
        <f t="shared" si="302"/>
        <v/>
      </c>
      <c r="KU33" s="37" t="str">
        <f t="shared" si="303"/>
        <v/>
      </c>
      <c r="KV33" s="37" t="str">
        <f t="shared" si="304"/>
        <v/>
      </c>
      <c r="KW33" s="37" t="str">
        <f t="shared" si="305"/>
        <v/>
      </c>
      <c r="KX33" s="37" t="str">
        <f t="shared" si="306"/>
        <v/>
      </c>
      <c r="KY33" s="37" t="str">
        <f t="shared" si="307"/>
        <v/>
      </c>
      <c r="KZ33" s="37" t="str">
        <f t="shared" si="308"/>
        <v/>
      </c>
      <c r="LA33" s="37" t="str">
        <f t="shared" si="309"/>
        <v/>
      </c>
      <c r="LB33" s="37" t="str">
        <f t="shared" si="310"/>
        <v/>
      </c>
      <c r="LC33" s="37" t="str">
        <f t="shared" si="311"/>
        <v/>
      </c>
      <c r="LD33" s="37" t="str">
        <f t="shared" si="312"/>
        <v/>
      </c>
      <c r="LE33" s="38" t="str">
        <f t="shared" si="313"/>
        <v/>
      </c>
      <c r="LG33" s="116" t="str">
        <f t="shared" si="52"/>
        <v/>
      </c>
      <c r="LH33" s="117" t="str">
        <f t="shared" si="53"/>
        <v/>
      </c>
      <c r="LI33" s="117" t="str">
        <f t="shared" si="54"/>
        <v/>
      </c>
      <c r="LJ33" s="117" t="str">
        <f t="shared" si="55"/>
        <v/>
      </c>
      <c r="LK33" s="117" t="str">
        <f t="shared" si="56"/>
        <v/>
      </c>
      <c r="LL33" s="117" t="str">
        <f t="shared" si="57"/>
        <v/>
      </c>
      <c r="LM33" s="117" t="str">
        <f t="shared" si="58"/>
        <v/>
      </c>
      <c r="LN33" s="117" t="str">
        <f t="shared" si="59"/>
        <v/>
      </c>
      <c r="LO33" s="117" t="str">
        <f t="shared" si="60"/>
        <v/>
      </c>
      <c r="LP33" s="117" t="str">
        <f t="shared" si="61"/>
        <v/>
      </c>
      <c r="LQ33" s="117" t="str">
        <f t="shared" si="62"/>
        <v/>
      </c>
      <c r="LR33" s="117" t="str">
        <f t="shared" si="63"/>
        <v/>
      </c>
      <c r="LS33" s="117" t="str">
        <f t="shared" si="64"/>
        <v/>
      </c>
      <c r="LT33" s="117" t="str">
        <f t="shared" si="65"/>
        <v/>
      </c>
      <c r="LU33" s="117" t="str">
        <f t="shared" si="66"/>
        <v/>
      </c>
      <c r="LV33" s="117" t="str">
        <f t="shared" si="67"/>
        <v/>
      </c>
      <c r="LW33" s="117" t="str">
        <f t="shared" si="68"/>
        <v/>
      </c>
      <c r="LX33" s="117" t="str">
        <f t="shared" si="69"/>
        <v/>
      </c>
      <c r="LY33" s="117" t="str">
        <f t="shared" si="70"/>
        <v/>
      </c>
      <c r="LZ33" s="117" t="str">
        <f t="shared" si="71"/>
        <v/>
      </c>
      <c r="MA33" s="117" t="str">
        <f t="shared" si="72"/>
        <v/>
      </c>
      <c r="MB33" s="117" t="str">
        <f t="shared" si="73"/>
        <v/>
      </c>
      <c r="MC33" s="117" t="str">
        <f t="shared" si="74"/>
        <v/>
      </c>
      <c r="MD33" s="117" t="str">
        <f t="shared" si="75"/>
        <v/>
      </c>
      <c r="ME33" s="117" t="str">
        <f t="shared" si="76"/>
        <v/>
      </c>
      <c r="MF33" s="117" t="str">
        <f t="shared" si="77"/>
        <v/>
      </c>
      <c r="MG33" s="117" t="str">
        <f t="shared" si="78"/>
        <v/>
      </c>
      <c r="MH33" s="117" t="str">
        <f t="shared" si="79"/>
        <v/>
      </c>
      <c r="MI33" s="117" t="str">
        <f t="shared" si="80"/>
        <v/>
      </c>
      <c r="MJ33" s="117" t="str">
        <f t="shared" si="81"/>
        <v/>
      </c>
      <c r="MK33" s="117" t="str">
        <f t="shared" si="82"/>
        <v/>
      </c>
      <c r="ML33" s="117" t="str">
        <f t="shared" si="83"/>
        <v/>
      </c>
      <c r="MM33" s="117" t="str">
        <f t="shared" si="84"/>
        <v/>
      </c>
      <c r="MN33" s="117" t="str">
        <f t="shared" si="85"/>
        <v/>
      </c>
      <c r="MO33" s="117" t="str">
        <f t="shared" si="86"/>
        <v/>
      </c>
      <c r="MP33" s="117" t="str">
        <f t="shared" si="87"/>
        <v/>
      </c>
      <c r="MQ33" s="117" t="str">
        <f t="shared" si="88"/>
        <v/>
      </c>
      <c r="MR33" s="117" t="str">
        <f t="shared" si="89"/>
        <v/>
      </c>
      <c r="MS33" s="117" t="str">
        <f t="shared" si="90"/>
        <v/>
      </c>
      <c r="MT33" s="117" t="str">
        <f t="shared" si="91"/>
        <v/>
      </c>
      <c r="MU33" s="117" t="str">
        <f t="shared" si="92"/>
        <v/>
      </c>
      <c r="MV33" s="117" t="str">
        <f t="shared" si="93"/>
        <v/>
      </c>
      <c r="MW33" s="117" t="str">
        <f t="shared" si="94"/>
        <v/>
      </c>
      <c r="MX33" s="117" t="str">
        <f t="shared" si="95"/>
        <v/>
      </c>
      <c r="MY33" s="117" t="str">
        <f t="shared" si="96"/>
        <v/>
      </c>
      <c r="MZ33" s="117" t="str">
        <f t="shared" si="97"/>
        <v/>
      </c>
      <c r="NA33" s="117" t="str">
        <f t="shared" si="98"/>
        <v/>
      </c>
      <c r="NB33" s="117" t="str">
        <f t="shared" si="99"/>
        <v/>
      </c>
      <c r="NC33" s="117" t="str">
        <f t="shared" si="100"/>
        <v/>
      </c>
      <c r="ND33" s="117" t="str">
        <f t="shared" si="101"/>
        <v/>
      </c>
      <c r="NE33" s="117" t="str">
        <f t="shared" si="102"/>
        <v/>
      </c>
      <c r="NF33" s="117" t="str">
        <f t="shared" si="103"/>
        <v/>
      </c>
      <c r="NG33" s="117" t="str">
        <f t="shared" si="104"/>
        <v/>
      </c>
      <c r="NH33" s="118" t="str">
        <f t="shared" si="105"/>
        <v/>
      </c>
      <c r="NJ33" s="12" t="str">
        <f t="shared" si="314"/>
        <v/>
      </c>
      <c r="NK33" s="108" t="str">
        <f t="shared" si="315"/>
        <v/>
      </c>
      <c r="NM33" s="141" t="str">
        <f>IF(NJ33="", "", COUNTIF(NJ$11:NJ$260, "&gt;"&amp;NJ33)+1+COUNTIF(NJ$11:NJ33, NJ33)-1)</f>
        <v/>
      </c>
      <c r="NN33" s="143" t="str">
        <f>IF(NK33="", "", COUNTIF(NK$11:NK$260, "&gt;"&amp;NK33)+1+COUNTIF(NK$11:NK33, NK33)-1)</f>
        <v/>
      </c>
      <c r="NO33" s="142" t="str">
        <f>IF(NJ33="", "", COUNTIF(NJ$11:NJ$260, "&lt;"&amp;NJ33)+1+COUNTIF(NJ$11:NJ33, NJ33)-1)</f>
        <v/>
      </c>
      <c r="NP33" s="143" t="str">
        <f>IF(NK33="", "", COUNTIF(NK$11:NK$260, "&lt;"&amp;NK33)+1+COUNTIF(NK$11:NK33, NK33)-1)</f>
        <v/>
      </c>
      <c r="NR33" s="116" t="str">
        <f t="shared" si="316"/>
        <v/>
      </c>
      <c r="NS33" s="117" t="str">
        <f t="shared" si="317"/>
        <v/>
      </c>
      <c r="NT33" s="117" t="str">
        <f t="shared" si="318"/>
        <v/>
      </c>
      <c r="NU33" s="117" t="str">
        <f t="shared" si="319"/>
        <v/>
      </c>
      <c r="NV33" s="117" t="str">
        <f t="shared" si="320"/>
        <v/>
      </c>
      <c r="NW33" s="117" t="str">
        <f t="shared" si="321"/>
        <v/>
      </c>
      <c r="NX33" s="117" t="str">
        <f t="shared" si="322"/>
        <v/>
      </c>
      <c r="NY33" s="117" t="str">
        <f t="shared" si="323"/>
        <v/>
      </c>
      <c r="NZ33" s="117" t="str">
        <f t="shared" si="324"/>
        <v/>
      </c>
      <c r="OA33" s="117" t="str">
        <f t="shared" si="325"/>
        <v/>
      </c>
      <c r="OB33" s="117" t="str">
        <f t="shared" si="326"/>
        <v/>
      </c>
      <c r="OC33" s="117" t="str">
        <f t="shared" si="327"/>
        <v/>
      </c>
      <c r="OD33" s="117" t="str">
        <f t="shared" si="328"/>
        <v/>
      </c>
      <c r="OE33" s="117" t="str">
        <f t="shared" si="329"/>
        <v/>
      </c>
      <c r="OF33" s="117" t="str">
        <f t="shared" si="330"/>
        <v/>
      </c>
      <c r="OG33" s="117" t="str">
        <f t="shared" si="331"/>
        <v/>
      </c>
      <c r="OH33" s="117" t="str">
        <f t="shared" si="332"/>
        <v/>
      </c>
      <c r="OI33" s="117" t="str">
        <f t="shared" si="333"/>
        <v/>
      </c>
      <c r="OJ33" s="117" t="str">
        <f t="shared" si="334"/>
        <v/>
      </c>
      <c r="OK33" s="117" t="str">
        <f t="shared" si="335"/>
        <v/>
      </c>
      <c r="OL33" s="117" t="str">
        <f t="shared" si="336"/>
        <v/>
      </c>
      <c r="OM33" s="117" t="str">
        <f t="shared" si="337"/>
        <v/>
      </c>
      <c r="ON33" s="117" t="str">
        <f t="shared" si="338"/>
        <v/>
      </c>
      <c r="OO33" s="117" t="str">
        <f t="shared" si="339"/>
        <v/>
      </c>
      <c r="OP33" s="117" t="str">
        <f t="shared" si="340"/>
        <v/>
      </c>
      <c r="OQ33" s="117" t="str">
        <f t="shared" si="341"/>
        <v/>
      </c>
      <c r="OR33" s="117" t="str">
        <f t="shared" si="342"/>
        <v/>
      </c>
      <c r="OS33" s="117" t="str">
        <f t="shared" si="343"/>
        <v/>
      </c>
      <c r="OT33" s="117" t="str">
        <f t="shared" si="344"/>
        <v/>
      </c>
      <c r="OU33" s="117" t="str">
        <f t="shared" si="345"/>
        <v/>
      </c>
      <c r="OV33" s="117" t="str">
        <f t="shared" si="346"/>
        <v/>
      </c>
      <c r="OW33" s="117" t="str">
        <f t="shared" si="347"/>
        <v/>
      </c>
      <c r="OX33" s="117" t="str">
        <f t="shared" si="348"/>
        <v/>
      </c>
      <c r="OY33" s="117" t="str">
        <f t="shared" si="349"/>
        <v/>
      </c>
      <c r="OZ33" s="117" t="str">
        <f t="shared" si="350"/>
        <v/>
      </c>
      <c r="PA33" s="117" t="str">
        <f t="shared" si="351"/>
        <v/>
      </c>
      <c r="PB33" s="117" t="str">
        <f t="shared" si="352"/>
        <v/>
      </c>
      <c r="PC33" s="117" t="str">
        <f t="shared" si="353"/>
        <v/>
      </c>
      <c r="PD33" s="117" t="str">
        <f t="shared" si="354"/>
        <v/>
      </c>
      <c r="PE33" s="117" t="str">
        <f t="shared" si="355"/>
        <v/>
      </c>
      <c r="PF33" s="117" t="str">
        <f t="shared" si="356"/>
        <v/>
      </c>
      <c r="PG33" s="117" t="str">
        <f t="shared" si="357"/>
        <v/>
      </c>
      <c r="PH33" s="117" t="str">
        <f t="shared" si="358"/>
        <v/>
      </c>
      <c r="PI33" s="117" t="str">
        <f t="shared" si="359"/>
        <v/>
      </c>
      <c r="PJ33" s="117" t="str">
        <f t="shared" si="360"/>
        <v/>
      </c>
      <c r="PK33" s="117" t="str">
        <f t="shared" si="361"/>
        <v/>
      </c>
      <c r="PL33" s="117" t="str">
        <f t="shared" si="362"/>
        <v/>
      </c>
      <c r="PM33" s="117" t="str">
        <f t="shared" si="363"/>
        <v/>
      </c>
      <c r="PN33" s="117" t="str">
        <f t="shared" si="364"/>
        <v/>
      </c>
      <c r="PO33" s="117" t="str">
        <f t="shared" si="365"/>
        <v/>
      </c>
      <c r="PP33" s="117" t="str">
        <f t="shared" si="366"/>
        <v/>
      </c>
      <c r="PQ33" s="117" t="str">
        <f t="shared" si="367"/>
        <v/>
      </c>
      <c r="PR33" s="117" t="str">
        <f t="shared" si="368"/>
        <v/>
      </c>
      <c r="PS33" s="118" t="str">
        <f t="shared" si="369"/>
        <v/>
      </c>
      <c r="PU33" s="180" t="str">
        <f t="shared" si="370"/>
        <v/>
      </c>
      <c r="PV33" s="181" t="str">
        <f t="shared" si="371"/>
        <v/>
      </c>
      <c r="PX33" s="12" t="str">
        <f t="shared" si="372"/>
        <v/>
      </c>
      <c r="PY33" s="106"/>
      <c r="PZ33" s="166" t="str">
        <f t="shared" si="373"/>
        <v/>
      </c>
      <c r="QA33" s="167" t="str">
        <f t="shared" si="374"/>
        <v/>
      </c>
      <c r="QB33" s="168" t="str">
        <f t="shared" si="375"/>
        <v/>
      </c>
      <c r="QD33" s="166" t="str">
        <f t="shared" si="376"/>
        <v/>
      </c>
      <c r="QE33" s="168" t="str">
        <f t="shared" si="377"/>
        <v/>
      </c>
      <c r="QG33" s="108" t="str">
        <f t="shared" si="378"/>
        <v/>
      </c>
      <c r="QI33" s="12" t="str">
        <f t="shared" si="379"/>
        <v/>
      </c>
      <c r="QK33" s="12" t="str">
        <f t="shared" si="380"/>
        <v/>
      </c>
      <c r="QL33" s="12" t="str">
        <f>IF($L33="", "", COUNTIF($QD$11:$QD$260, "&gt;"&amp;$QD33)+1+COUNTIF($QD$11:$QD33, $QD33)-1)</f>
        <v/>
      </c>
      <c r="QM33" s="12" t="str">
        <f>IF($L33="", "", COUNTIF($QG$11:$QG$260, "&gt;"&amp;$QG33)+1+COUNTIF($QG$11:$QG33, $QG33)-1)</f>
        <v/>
      </c>
      <c r="QO33" s="12">
        <v>23</v>
      </c>
      <c r="QQ33" s="12" t="str">
        <f t="shared" si="381"/>
        <v/>
      </c>
    </row>
    <row r="34" spans="1:459" x14ac:dyDescent="0.25">
      <c r="A34" s="9"/>
      <c r="B34" s="3" t="str">
        <f>IF('Intro &amp; Setup'!$AR$92='Intro &amp; Setup'!$AZ$17, "", IF($L34="", "", IF($G34&lt;'Intro &amp; Setup'!$S$92, $BR$5, $BR$4)))</f>
        <v/>
      </c>
      <c r="C34" s="12" t="str">
        <f>IF('Intro &amp; Setup'!$AR$96='Intro &amp; Setup'!$AZ$17, "", IF($L34="", "", IF($DY34=$BR$5, $BR$5, $BR$4)))</f>
        <v/>
      </c>
      <c r="D34" s="7" t="str">
        <f>IF('Intro &amp; Setup'!$AR$100='Intro &amp; Setup'!$AZ$17, "", IF($L34="", "", IF($DW34&lt;='Intro &amp; Setup'!$S$100, $BR$4, $BR$5)))</f>
        <v/>
      </c>
      <c r="E34" s="9"/>
      <c r="F34" s="3" t="str">
        <f t="shared" si="108"/>
        <v/>
      </c>
      <c r="G34" s="108" t="str">
        <f t="shared" si="109"/>
        <v/>
      </c>
      <c r="H34" s="9"/>
      <c r="I34" s="130" t="str">
        <f t="shared" si="28"/>
        <v/>
      </c>
      <c r="J34" s="154" t="str">
        <f t="shared" si="110"/>
        <v/>
      </c>
      <c r="K34" s="133"/>
      <c r="L34" s="188"/>
      <c r="M34" s="189"/>
      <c r="N34" s="190"/>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2"/>
      <c r="BP34" s="9"/>
      <c r="BR34" s="90">
        <v>24</v>
      </c>
      <c r="BT34" s="36" t="str">
        <f t="shared" si="111"/>
        <v/>
      </c>
      <c r="BU34" s="37" t="str">
        <f t="shared" si="112"/>
        <v/>
      </c>
      <c r="BV34" s="37" t="str">
        <f t="shared" si="113"/>
        <v/>
      </c>
      <c r="BW34" s="37" t="str">
        <f t="shared" si="114"/>
        <v/>
      </c>
      <c r="BX34" s="37" t="str">
        <f t="shared" si="115"/>
        <v/>
      </c>
      <c r="BY34" s="37" t="str">
        <f t="shared" si="116"/>
        <v/>
      </c>
      <c r="BZ34" s="37" t="str">
        <f t="shared" si="117"/>
        <v/>
      </c>
      <c r="CA34" s="37" t="str">
        <f t="shared" si="118"/>
        <v/>
      </c>
      <c r="CB34" s="37" t="str">
        <f t="shared" si="119"/>
        <v/>
      </c>
      <c r="CC34" s="37" t="str">
        <f t="shared" si="120"/>
        <v/>
      </c>
      <c r="CD34" s="37" t="str">
        <f t="shared" si="121"/>
        <v/>
      </c>
      <c r="CE34" s="37" t="str">
        <f t="shared" si="122"/>
        <v/>
      </c>
      <c r="CF34" s="37" t="str">
        <f t="shared" si="123"/>
        <v/>
      </c>
      <c r="CG34" s="37" t="str">
        <f t="shared" si="124"/>
        <v/>
      </c>
      <c r="CH34" s="37" t="str">
        <f t="shared" si="125"/>
        <v/>
      </c>
      <c r="CI34" s="37" t="str">
        <f t="shared" si="126"/>
        <v/>
      </c>
      <c r="CJ34" s="37" t="str">
        <f t="shared" si="127"/>
        <v/>
      </c>
      <c r="CK34" s="37" t="str">
        <f t="shared" si="128"/>
        <v/>
      </c>
      <c r="CL34" s="37" t="str">
        <f t="shared" si="129"/>
        <v/>
      </c>
      <c r="CM34" s="37" t="str">
        <f t="shared" si="130"/>
        <v/>
      </c>
      <c r="CN34" s="37" t="str">
        <f t="shared" si="131"/>
        <v/>
      </c>
      <c r="CO34" s="37" t="str">
        <f t="shared" si="132"/>
        <v/>
      </c>
      <c r="CP34" s="37" t="str">
        <f t="shared" si="133"/>
        <v/>
      </c>
      <c r="CQ34" s="37" t="str">
        <f t="shared" si="134"/>
        <v/>
      </c>
      <c r="CR34" s="37" t="str">
        <f t="shared" si="135"/>
        <v/>
      </c>
      <c r="CS34" s="37" t="str">
        <f t="shared" si="136"/>
        <v/>
      </c>
      <c r="CT34" s="37" t="str">
        <f t="shared" si="137"/>
        <v/>
      </c>
      <c r="CU34" s="37" t="str">
        <f t="shared" si="138"/>
        <v/>
      </c>
      <c r="CV34" s="37" t="str">
        <f t="shared" si="139"/>
        <v/>
      </c>
      <c r="CW34" s="37" t="str">
        <f t="shared" si="140"/>
        <v/>
      </c>
      <c r="CX34" s="37" t="str">
        <f t="shared" si="141"/>
        <v/>
      </c>
      <c r="CY34" s="37" t="str">
        <f t="shared" si="142"/>
        <v/>
      </c>
      <c r="CZ34" s="37" t="str">
        <f t="shared" si="143"/>
        <v/>
      </c>
      <c r="DA34" s="37" t="str">
        <f t="shared" si="144"/>
        <v/>
      </c>
      <c r="DB34" s="37" t="str">
        <f t="shared" si="145"/>
        <v/>
      </c>
      <c r="DC34" s="37" t="str">
        <f t="shared" si="146"/>
        <v/>
      </c>
      <c r="DD34" s="37" t="str">
        <f t="shared" si="147"/>
        <v/>
      </c>
      <c r="DE34" s="37" t="str">
        <f t="shared" si="148"/>
        <v/>
      </c>
      <c r="DF34" s="37" t="str">
        <f t="shared" si="149"/>
        <v/>
      </c>
      <c r="DG34" s="37" t="str">
        <f t="shared" si="150"/>
        <v/>
      </c>
      <c r="DH34" s="37" t="str">
        <f t="shared" si="151"/>
        <v/>
      </c>
      <c r="DI34" s="37" t="str">
        <f t="shared" si="152"/>
        <v/>
      </c>
      <c r="DJ34" s="37" t="str">
        <f t="shared" si="153"/>
        <v/>
      </c>
      <c r="DK34" s="37" t="str">
        <f t="shared" si="154"/>
        <v/>
      </c>
      <c r="DL34" s="37" t="str">
        <f t="shared" si="155"/>
        <v/>
      </c>
      <c r="DM34" s="37" t="str">
        <f t="shared" si="156"/>
        <v/>
      </c>
      <c r="DN34" s="37" t="str">
        <f t="shared" si="157"/>
        <v/>
      </c>
      <c r="DO34" s="37" t="str">
        <f t="shared" si="158"/>
        <v/>
      </c>
      <c r="DP34" s="37" t="str">
        <f t="shared" si="159"/>
        <v/>
      </c>
      <c r="DQ34" s="37" t="str">
        <f t="shared" si="160"/>
        <v/>
      </c>
      <c r="DR34" s="37" t="str">
        <f t="shared" si="161"/>
        <v/>
      </c>
      <c r="DS34" s="37" t="str">
        <f t="shared" si="162"/>
        <v/>
      </c>
      <c r="DT34" s="37" t="str">
        <f t="shared" si="163"/>
        <v/>
      </c>
      <c r="DU34" s="38" t="str">
        <f t="shared" si="164"/>
        <v/>
      </c>
      <c r="DW34" s="12" t="str">
        <f t="shared" si="165"/>
        <v/>
      </c>
      <c r="DX34" s="123" t="str">
        <f t="shared" si="166"/>
        <v/>
      </c>
      <c r="DY34" s="12" t="str">
        <f t="shared" si="167"/>
        <v/>
      </c>
      <c r="EA34" s="36" t="str">
        <f t="shared" si="168"/>
        <v/>
      </c>
      <c r="EB34" s="37" t="str">
        <f t="shared" si="169"/>
        <v/>
      </c>
      <c r="EC34" s="37" t="str">
        <f t="shared" si="170"/>
        <v/>
      </c>
      <c r="ED34" s="37" t="str">
        <f t="shared" si="171"/>
        <v/>
      </c>
      <c r="EE34" s="37" t="str">
        <f t="shared" si="172"/>
        <v/>
      </c>
      <c r="EF34" s="37" t="str">
        <f t="shared" si="173"/>
        <v/>
      </c>
      <c r="EG34" s="37" t="str">
        <f t="shared" si="174"/>
        <v/>
      </c>
      <c r="EH34" s="37" t="str">
        <f t="shared" si="175"/>
        <v/>
      </c>
      <c r="EI34" s="37" t="str">
        <f t="shared" si="176"/>
        <v/>
      </c>
      <c r="EJ34" s="37" t="str">
        <f t="shared" si="177"/>
        <v/>
      </c>
      <c r="EK34" s="37" t="str">
        <f t="shared" si="178"/>
        <v/>
      </c>
      <c r="EL34" s="37" t="str">
        <f t="shared" si="179"/>
        <v/>
      </c>
      <c r="EM34" s="37" t="str">
        <f t="shared" si="180"/>
        <v/>
      </c>
      <c r="EN34" s="37" t="str">
        <f t="shared" si="181"/>
        <v/>
      </c>
      <c r="EO34" s="37" t="str">
        <f t="shared" si="182"/>
        <v/>
      </c>
      <c r="EP34" s="37" t="str">
        <f t="shared" si="183"/>
        <v/>
      </c>
      <c r="EQ34" s="37" t="str">
        <f t="shared" si="184"/>
        <v/>
      </c>
      <c r="ER34" s="37" t="str">
        <f t="shared" si="185"/>
        <v/>
      </c>
      <c r="ES34" s="37" t="str">
        <f t="shared" si="186"/>
        <v/>
      </c>
      <c r="ET34" s="37" t="str">
        <f t="shared" si="187"/>
        <v/>
      </c>
      <c r="EU34" s="37" t="str">
        <f t="shared" si="188"/>
        <v/>
      </c>
      <c r="EV34" s="37" t="str">
        <f t="shared" si="189"/>
        <v/>
      </c>
      <c r="EW34" s="37" t="str">
        <f t="shared" si="190"/>
        <v/>
      </c>
      <c r="EX34" s="37" t="str">
        <f t="shared" si="191"/>
        <v/>
      </c>
      <c r="EY34" s="37" t="str">
        <f t="shared" si="192"/>
        <v/>
      </c>
      <c r="EZ34" s="37" t="str">
        <f t="shared" si="193"/>
        <v/>
      </c>
      <c r="FA34" s="37" t="str">
        <f t="shared" si="194"/>
        <v/>
      </c>
      <c r="FB34" s="37" t="str">
        <f t="shared" si="195"/>
        <v/>
      </c>
      <c r="FC34" s="37" t="str">
        <f t="shared" si="196"/>
        <v/>
      </c>
      <c r="FD34" s="37" t="str">
        <f t="shared" si="197"/>
        <v/>
      </c>
      <c r="FE34" s="37" t="str">
        <f t="shared" si="198"/>
        <v/>
      </c>
      <c r="FF34" s="37" t="str">
        <f t="shared" si="199"/>
        <v/>
      </c>
      <c r="FG34" s="37" t="str">
        <f t="shared" si="200"/>
        <v/>
      </c>
      <c r="FH34" s="37" t="str">
        <f t="shared" si="201"/>
        <v/>
      </c>
      <c r="FI34" s="37" t="str">
        <f t="shared" si="202"/>
        <v/>
      </c>
      <c r="FJ34" s="37" t="str">
        <f t="shared" si="203"/>
        <v/>
      </c>
      <c r="FK34" s="37" t="str">
        <f t="shared" si="204"/>
        <v/>
      </c>
      <c r="FL34" s="37" t="str">
        <f t="shared" si="205"/>
        <v/>
      </c>
      <c r="FM34" s="37" t="str">
        <f t="shared" si="206"/>
        <v/>
      </c>
      <c r="FN34" s="37" t="str">
        <f t="shared" si="207"/>
        <v/>
      </c>
      <c r="FO34" s="37" t="str">
        <f t="shared" si="208"/>
        <v/>
      </c>
      <c r="FP34" s="37" t="str">
        <f t="shared" si="209"/>
        <v/>
      </c>
      <c r="FQ34" s="37" t="str">
        <f t="shared" si="210"/>
        <v/>
      </c>
      <c r="FR34" s="37" t="str">
        <f t="shared" si="211"/>
        <v/>
      </c>
      <c r="FS34" s="37" t="str">
        <f t="shared" si="212"/>
        <v/>
      </c>
      <c r="FT34" s="37" t="str">
        <f t="shared" si="213"/>
        <v/>
      </c>
      <c r="FU34" s="37" t="str">
        <f t="shared" si="214"/>
        <v/>
      </c>
      <c r="FV34" s="37" t="str">
        <f t="shared" si="215"/>
        <v/>
      </c>
      <c r="FW34" s="37" t="str">
        <f t="shared" si="216"/>
        <v/>
      </c>
      <c r="FX34" s="37" t="str">
        <f t="shared" si="217"/>
        <v/>
      </c>
      <c r="FY34" s="37" t="str">
        <f t="shared" si="218"/>
        <v/>
      </c>
      <c r="FZ34" s="37" t="str">
        <f t="shared" si="219"/>
        <v/>
      </c>
      <c r="GA34" s="37" t="str">
        <f t="shared" si="220"/>
        <v/>
      </c>
      <c r="GB34" s="38" t="str">
        <f t="shared" si="221"/>
        <v/>
      </c>
      <c r="GD34" s="103" t="str">
        <f t="shared" ca="1" si="222"/>
        <v/>
      </c>
      <c r="GE34" s="104" t="str">
        <f t="shared" ca="1" si="223"/>
        <v/>
      </c>
      <c r="GF34" s="104" t="str">
        <f t="shared" ca="1" si="224"/>
        <v/>
      </c>
      <c r="GG34" s="104" t="str">
        <f t="shared" ca="1" si="225"/>
        <v/>
      </c>
      <c r="GH34" s="104" t="str">
        <f t="shared" ca="1" si="226"/>
        <v/>
      </c>
      <c r="GI34" s="104" t="str">
        <f t="shared" ca="1" si="227"/>
        <v/>
      </c>
      <c r="GJ34" s="104" t="str">
        <f t="shared" ca="1" si="228"/>
        <v/>
      </c>
      <c r="GK34" s="104" t="str">
        <f t="shared" ca="1" si="229"/>
        <v/>
      </c>
      <c r="GL34" s="104" t="str">
        <f t="shared" ca="1" si="230"/>
        <v/>
      </c>
      <c r="GM34" s="104" t="str">
        <f t="shared" ca="1" si="231"/>
        <v/>
      </c>
      <c r="GN34" s="104" t="str">
        <f t="shared" ca="1" si="232"/>
        <v/>
      </c>
      <c r="GO34" s="104" t="str">
        <f t="shared" ca="1" si="233"/>
        <v/>
      </c>
      <c r="GP34" s="104" t="str">
        <f t="shared" ca="1" si="234"/>
        <v/>
      </c>
      <c r="GQ34" s="104" t="str">
        <f t="shared" ca="1" si="235"/>
        <v/>
      </c>
      <c r="GR34" s="104" t="str">
        <f t="shared" ca="1" si="236"/>
        <v/>
      </c>
      <c r="GS34" s="104" t="str">
        <f t="shared" ca="1" si="237"/>
        <v/>
      </c>
      <c r="GT34" s="104" t="str">
        <f t="shared" ca="1" si="238"/>
        <v/>
      </c>
      <c r="GU34" s="104" t="str">
        <f t="shared" ca="1" si="239"/>
        <v/>
      </c>
      <c r="GV34" s="104" t="str">
        <f t="shared" ca="1" si="240"/>
        <v/>
      </c>
      <c r="GW34" s="104" t="str">
        <f t="shared" ca="1" si="241"/>
        <v/>
      </c>
      <c r="GX34" s="104" t="str">
        <f t="shared" ca="1" si="242"/>
        <v/>
      </c>
      <c r="GY34" s="104" t="str">
        <f t="shared" ca="1" si="243"/>
        <v/>
      </c>
      <c r="GZ34" s="104" t="str">
        <f t="shared" ca="1" si="244"/>
        <v/>
      </c>
      <c r="HA34" s="104" t="str">
        <f t="shared" ca="1" si="245"/>
        <v/>
      </c>
      <c r="HB34" s="104" t="str">
        <f t="shared" ca="1" si="246"/>
        <v/>
      </c>
      <c r="HC34" s="104" t="str">
        <f t="shared" ca="1" si="247"/>
        <v/>
      </c>
      <c r="HD34" s="104" t="str">
        <f t="shared" ca="1" si="248"/>
        <v/>
      </c>
      <c r="HE34" s="104" t="str">
        <f t="shared" ca="1" si="249"/>
        <v/>
      </c>
      <c r="HF34" s="104" t="str">
        <f t="shared" ca="1" si="250"/>
        <v/>
      </c>
      <c r="HG34" s="104" t="str">
        <f t="shared" ca="1" si="251"/>
        <v/>
      </c>
      <c r="HH34" s="104" t="str">
        <f t="shared" ca="1" si="252"/>
        <v/>
      </c>
      <c r="HI34" s="104" t="str">
        <f t="shared" ca="1" si="253"/>
        <v/>
      </c>
      <c r="HJ34" s="104" t="str">
        <f t="shared" ca="1" si="254"/>
        <v/>
      </c>
      <c r="HK34" s="104" t="str">
        <f t="shared" ca="1" si="255"/>
        <v/>
      </c>
      <c r="HL34" s="104" t="str">
        <f t="shared" ca="1" si="256"/>
        <v/>
      </c>
      <c r="HM34" s="104" t="str">
        <f t="shared" ca="1" si="257"/>
        <v/>
      </c>
      <c r="HN34" s="104" t="str">
        <f t="shared" ca="1" si="258"/>
        <v/>
      </c>
      <c r="HO34" s="104" t="str">
        <f t="shared" ca="1" si="259"/>
        <v/>
      </c>
      <c r="HP34" s="104" t="str">
        <f t="shared" ca="1" si="260"/>
        <v/>
      </c>
      <c r="HQ34" s="104" t="str">
        <f t="shared" ca="1" si="261"/>
        <v/>
      </c>
      <c r="HR34" s="104" t="str">
        <f t="shared" ca="1" si="262"/>
        <v/>
      </c>
      <c r="HS34" s="104" t="str">
        <f t="shared" ca="1" si="263"/>
        <v/>
      </c>
      <c r="HT34" s="104" t="str">
        <f t="shared" ca="1" si="264"/>
        <v/>
      </c>
      <c r="HU34" s="104" t="str">
        <f t="shared" ca="1" si="265"/>
        <v/>
      </c>
      <c r="HV34" s="104" t="str">
        <f t="shared" ca="1" si="266"/>
        <v/>
      </c>
      <c r="HW34" s="104" t="str">
        <f t="shared" ca="1" si="267"/>
        <v/>
      </c>
      <c r="HX34" s="104" t="str">
        <f t="shared" ca="1" si="268"/>
        <v/>
      </c>
      <c r="HY34" s="104" t="str">
        <f t="shared" ca="1" si="269"/>
        <v/>
      </c>
      <c r="HZ34" s="104" t="str">
        <f t="shared" ca="1" si="270"/>
        <v/>
      </c>
      <c r="IA34" s="104" t="str">
        <f t="shared" ca="1" si="271"/>
        <v/>
      </c>
      <c r="IB34" s="104" t="str">
        <f t="shared" ca="1" si="272"/>
        <v/>
      </c>
      <c r="IC34" s="104" t="str">
        <f t="shared" ca="1" si="273"/>
        <v/>
      </c>
      <c r="ID34" s="104" t="str">
        <f t="shared" ca="1" si="274"/>
        <v/>
      </c>
      <c r="IE34" s="105" t="str">
        <f t="shared" ca="1" si="275"/>
        <v/>
      </c>
      <c r="IG34" s="103" t="str">
        <f t="shared" si="276"/>
        <v/>
      </c>
      <c r="IH34" s="104" t="str">
        <f t="shared" si="276"/>
        <v/>
      </c>
      <c r="II34" s="104" t="str">
        <f t="shared" si="276"/>
        <v/>
      </c>
      <c r="IJ34" s="104" t="str">
        <f t="shared" si="276"/>
        <v/>
      </c>
      <c r="IK34" s="104" t="str">
        <f t="shared" si="276"/>
        <v/>
      </c>
      <c r="IL34" s="104" t="str">
        <f t="shared" si="276"/>
        <v/>
      </c>
      <c r="IM34" s="104" t="str">
        <f t="shared" si="276"/>
        <v/>
      </c>
      <c r="IN34" s="104" t="str">
        <f t="shared" si="276"/>
        <v/>
      </c>
      <c r="IO34" s="104" t="str">
        <f t="shared" si="276"/>
        <v/>
      </c>
      <c r="IP34" s="104" t="str">
        <f t="shared" si="276"/>
        <v/>
      </c>
      <c r="IQ34" s="104" t="str">
        <f t="shared" si="276"/>
        <v/>
      </c>
      <c r="IR34" s="105" t="str">
        <f t="shared" si="276"/>
        <v/>
      </c>
      <c r="IT34" s="103" t="str">
        <f t="shared" si="277"/>
        <v/>
      </c>
      <c r="IU34" s="104" t="str">
        <f t="shared" si="278"/>
        <v/>
      </c>
      <c r="IV34" s="104" t="str">
        <f t="shared" si="279"/>
        <v/>
      </c>
      <c r="IW34" s="104" t="str">
        <f t="shared" si="280"/>
        <v/>
      </c>
      <c r="IX34" s="104" t="str">
        <f t="shared" si="281"/>
        <v/>
      </c>
      <c r="IY34" s="104" t="str">
        <f t="shared" si="282"/>
        <v/>
      </c>
      <c r="IZ34" s="104" t="str">
        <f t="shared" si="283"/>
        <v/>
      </c>
      <c r="JA34" s="104" t="str">
        <f t="shared" si="284"/>
        <v/>
      </c>
      <c r="JB34" s="104" t="str">
        <f t="shared" si="285"/>
        <v/>
      </c>
      <c r="JC34" s="104" t="str">
        <f t="shared" si="286"/>
        <v/>
      </c>
      <c r="JD34" s="104" t="str">
        <f t="shared" si="287"/>
        <v/>
      </c>
      <c r="JE34" s="105" t="str">
        <f t="shared" si="288"/>
        <v/>
      </c>
      <c r="JG34" s="36" t="str">
        <f t="shared" ca="1" si="289"/>
        <v/>
      </c>
      <c r="JH34" s="37" t="str">
        <f t="shared" ca="1" si="290"/>
        <v/>
      </c>
      <c r="JI34" s="37" t="str">
        <f t="shared" ca="1" si="291"/>
        <v/>
      </c>
      <c r="JJ34" s="37" t="str">
        <f t="shared" ca="1" si="292"/>
        <v/>
      </c>
      <c r="JK34" s="37" t="str">
        <f t="shared" ca="1" si="293"/>
        <v/>
      </c>
      <c r="JL34" s="37" t="str">
        <f t="shared" ca="1" si="294"/>
        <v/>
      </c>
      <c r="JM34" s="37" t="str">
        <f t="shared" ca="1" si="295"/>
        <v/>
      </c>
      <c r="JN34" s="37" t="str">
        <f t="shared" ca="1" si="296"/>
        <v/>
      </c>
      <c r="JO34" s="37" t="str">
        <f t="shared" ca="1" si="297"/>
        <v/>
      </c>
      <c r="JP34" s="37" t="str">
        <f t="shared" ca="1" si="298"/>
        <v/>
      </c>
      <c r="JQ34" s="37" t="str">
        <f t="shared" ca="1" si="299"/>
        <v/>
      </c>
      <c r="JR34" s="38" t="str">
        <f t="shared" ca="1" si="300"/>
        <v/>
      </c>
      <c r="JT34" s="36" t="str">
        <f ca="1">IF(JG34="", "", IF(JG34&gt;='Intro &amp; Setup'!$S$96, $BR$4, $BR$5))</f>
        <v/>
      </c>
      <c r="JU34" s="37" t="str">
        <f ca="1">IF(JH34="", "", IF(JH34&gt;='Intro &amp; Setup'!$S$96, $BR$4, $BR$5))</f>
        <v/>
      </c>
      <c r="JV34" s="37" t="str">
        <f ca="1">IF(JI34="", "", IF(JI34&gt;='Intro &amp; Setup'!$S$96, $BR$4, $BR$5))</f>
        <v/>
      </c>
      <c r="JW34" s="37" t="str">
        <f ca="1">IF(JJ34="", "", IF(JJ34&gt;='Intro &amp; Setup'!$S$96, $BR$4, $BR$5))</f>
        <v/>
      </c>
      <c r="JX34" s="37" t="str">
        <f ca="1">IF(JK34="", "", IF(JK34&gt;='Intro &amp; Setup'!$S$96, $BR$4, $BR$5))</f>
        <v/>
      </c>
      <c r="JY34" s="37" t="str">
        <f ca="1">IF(JL34="", "", IF(JL34&gt;='Intro &amp; Setup'!$S$96, $BR$4, $BR$5))</f>
        <v/>
      </c>
      <c r="JZ34" s="37" t="str">
        <f ca="1">IF(JM34="", "", IF(JM34&gt;='Intro &amp; Setup'!$S$96, $BR$4, $BR$5))</f>
        <v/>
      </c>
      <c r="KA34" s="37" t="str">
        <f ca="1">IF(JN34="", "", IF(JN34&gt;='Intro &amp; Setup'!$S$96, $BR$4, $BR$5))</f>
        <v/>
      </c>
      <c r="KB34" s="37" t="str">
        <f ca="1">IF(JO34="", "", IF(JO34&gt;='Intro &amp; Setup'!$S$96, $BR$4, $BR$5))</f>
        <v/>
      </c>
      <c r="KC34" s="37" t="str">
        <f ca="1">IF(JP34="", "", IF(JP34&gt;='Intro &amp; Setup'!$S$96, $BR$4, $BR$5))</f>
        <v/>
      </c>
      <c r="KD34" s="37" t="str">
        <f ca="1">IF(JQ34="", "", IF(JQ34&gt;='Intro &amp; Setup'!$S$96, $BR$4, $BR$5))</f>
        <v/>
      </c>
      <c r="KE34" s="38" t="str">
        <f ca="1">IF(JR34="", "", IF(JR34&gt;='Intro &amp; Setup'!$S$96, $BR$4, $BR$5))</f>
        <v/>
      </c>
      <c r="KG34" s="36">
        <f t="shared" si="301"/>
        <v>0</v>
      </c>
      <c r="KH34" s="37">
        <f t="shared" si="301"/>
        <v>0</v>
      </c>
      <c r="KI34" s="37">
        <f t="shared" si="301"/>
        <v>0</v>
      </c>
      <c r="KJ34" s="37">
        <f t="shared" si="301"/>
        <v>0</v>
      </c>
      <c r="KK34" s="37">
        <f t="shared" si="301"/>
        <v>0</v>
      </c>
      <c r="KL34" s="37">
        <f t="shared" si="301"/>
        <v>0</v>
      </c>
      <c r="KM34" s="37">
        <f t="shared" si="301"/>
        <v>0</v>
      </c>
      <c r="KN34" s="37">
        <f t="shared" si="301"/>
        <v>0</v>
      </c>
      <c r="KO34" s="37">
        <f t="shared" si="301"/>
        <v>0</v>
      </c>
      <c r="KP34" s="37">
        <f t="shared" si="301"/>
        <v>0</v>
      </c>
      <c r="KQ34" s="37">
        <f t="shared" si="301"/>
        <v>0</v>
      </c>
      <c r="KR34" s="38">
        <f t="shared" si="301"/>
        <v>0</v>
      </c>
      <c r="KT34" s="36" t="str">
        <f t="shared" si="302"/>
        <v/>
      </c>
      <c r="KU34" s="37" t="str">
        <f t="shared" si="303"/>
        <v/>
      </c>
      <c r="KV34" s="37" t="str">
        <f t="shared" si="304"/>
        <v/>
      </c>
      <c r="KW34" s="37" t="str">
        <f t="shared" si="305"/>
        <v/>
      </c>
      <c r="KX34" s="37" t="str">
        <f t="shared" si="306"/>
        <v/>
      </c>
      <c r="KY34" s="37" t="str">
        <f t="shared" si="307"/>
        <v/>
      </c>
      <c r="KZ34" s="37" t="str">
        <f t="shared" si="308"/>
        <v/>
      </c>
      <c r="LA34" s="37" t="str">
        <f t="shared" si="309"/>
        <v/>
      </c>
      <c r="LB34" s="37" t="str">
        <f t="shared" si="310"/>
        <v/>
      </c>
      <c r="LC34" s="37" t="str">
        <f t="shared" si="311"/>
        <v/>
      </c>
      <c r="LD34" s="37" t="str">
        <f t="shared" si="312"/>
        <v/>
      </c>
      <c r="LE34" s="38" t="str">
        <f t="shared" si="313"/>
        <v/>
      </c>
      <c r="LG34" s="116" t="str">
        <f t="shared" si="52"/>
        <v/>
      </c>
      <c r="LH34" s="117" t="str">
        <f t="shared" si="53"/>
        <v/>
      </c>
      <c r="LI34" s="117" t="str">
        <f t="shared" si="54"/>
        <v/>
      </c>
      <c r="LJ34" s="117" t="str">
        <f t="shared" si="55"/>
        <v/>
      </c>
      <c r="LK34" s="117" t="str">
        <f t="shared" si="56"/>
        <v/>
      </c>
      <c r="LL34" s="117" t="str">
        <f t="shared" si="57"/>
        <v/>
      </c>
      <c r="LM34" s="117" t="str">
        <f t="shared" si="58"/>
        <v/>
      </c>
      <c r="LN34" s="117" t="str">
        <f t="shared" si="59"/>
        <v/>
      </c>
      <c r="LO34" s="117" t="str">
        <f t="shared" si="60"/>
        <v/>
      </c>
      <c r="LP34" s="117" t="str">
        <f t="shared" si="61"/>
        <v/>
      </c>
      <c r="LQ34" s="117" t="str">
        <f t="shared" si="62"/>
        <v/>
      </c>
      <c r="LR34" s="117" t="str">
        <f t="shared" si="63"/>
        <v/>
      </c>
      <c r="LS34" s="117" t="str">
        <f t="shared" si="64"/>
        <v/>
      </c>
      <c r="LT34" s="117" t="str">
        <f t="shared" si="65"/>
        <v/>
      </c>
      <c r="LU34" s="117" t="str">
        <f t="shared" si="66"/>
        <v/>
      </c>
      <c r="LV34" s="117" t="str">
        <f t="shared" si="67"/>
        <v/>
      </c>
      <c r="LW34" s="117" t="str">
        <f t="shared" si="68"/>
        <v/>
      </c>
      <c r="LX34" s="117" t="str">
        <f t="shared" si="69"/>
        <v/>
      </c>
      <c r="LY34" s="117" t="str">
        <f t="shared" si="70"/>
        <v/>
      </c>
      <c r="LZ34" s="117" t="str">
        <f t="shared" si="71"/>
        <v/>
      </c>
      <c r="MA34" s="117" t="str">
        <f t="shared" si="72"/>
        <v/>
      </c>
      <c r="MB34" s="117" t="str">
        <f t="shared" si="73"/>
        <v/>
      </c>
      <c r="MC34" s="117" t="str">
        <f t="shared" si="74"/>
        <v/>
      </c>
      <c r="MD34" s="117" t="str">
        <f t="shared" si="75"/>
        <v/>
      </c>
      <c r="ME34" s="117" t="str">
        <f t="shared" si="76"/>
        <v/>
      </c>
      <c r="MF34" s="117" t="str">
        <f t="shared" si="77"/>
        <v/>
      </c>
      <c r="MG34" s="117" t="str">
        <f t="shared" si="78"/>
        <v/>
      </c>
      <c r="MH34" s="117" t="str">
        <f t="shared" si="79"/>
        <v/>
      </c>
      <c r="MI34" s="117" t="str">
        <f t="shared" si="80"/>
        <v/>
      </c>
      <c r="MJ34" s="117" t="str">
        <f t="shared" si="81"/>
        <v/>
      </c>
      <c r="MK34" s="117" t="str">
        <f t="shared" si="82"/>
        <v/>
      </c>
      <c r="ML34" s="117" t="str">
        <f t="shared" si="83"/>
        <v/>
      </c>
      <c r="MM34" s="117" t="str">
        <f t="shared" si="84"/>
        <v/>
      </c>
      <c r="MN34" s="117" t="str">
        <f t="shared" si="85"/>
        <v/>
      </c>
      <c r="MO34" s="117" t="str">
        <f t="shared" si="86"/>
        <v/>
      </c>
      <c r="MP34" s="117" t="str">
        <f t="shared" si="87"/>
        <v/>
      </c>
      <c r="MQ34" s="117" t="str">
        <f t="shared" si="88"/>
        <v/>
      </c>
      <c r="MR34" s="117" t="str">
        <f t="shared" si="89"/>
        <v/>
      </c>
      <c r="MS34" s="117" t="str">
        <f t="shared" si="90"/>
        <v/>
      </c>
      <c r="MT34" s="117" t="str">
        <f t="shared" si="91"/>
        <v/>
      </c>
      <c r="MU34" s="117" t="str">
        <f t="shared" si="92"/>
        <v/>
      </c>
      <c r="MV34" s="117" t="str">
        <f t="shared" si="93"/>
        <v/>
      </c>
      <c r="MW34" s="117" t="str">
        <f t="shared" si="94"/>
        <v/>
      </c>
      <c r="MX34" s="117" t="str">
        <f t="shared" si="95"/>
        <v/>
      </c>
      <c r="MY34" s="117" t="str">
        <f t="shared" si="96"/>
        <v/>
      </c>
      <c r="MZ34" s="117" t="str">
        <f t="shared" si="97"/>
        <v/>
      </c>
      <c r="NA34" s="117" t="str">
        <f t="shared" si="98"/>
        <v/>
      </c>
      <c r="NB34" s="117" t="str">
        <f t="shared" si="99"/>
        <v/>
      </c>
      <c r="NC34" s="117" t="str">
        <f t="shared" si="100"/>
        <v/>
      </c>
      <c r="ND34" s="117" t="str">
        <f t="shared" si="101"/>
        <v/>
      </c>
      <c r="NE34" s="117" t="str">
        <f t="shared" si="102"/>
        <v/>
      </c>
      <c r="NF34" s="117" t="str">
        <f t="shared" si="103"/>
        <v/>
      </c>
      <c r="NG34" s="117" t="str">
        <f t="shared" si="104"/>
        <v/>
      </c>
      <c r="NH34" s="118" t="str">
        <f t="shared" si="105"/>
        <v/>
      </c>
      <c r="NJ34" s="12" t="str">
        <f t="shared" si="314"/>
        <v/>
      </c>
      <c r="NK34" s="108" t="str">
        <f t="shared" si="315"/>
        <v/>
      </c>
      <c r="NM34" s="141" t="str">
        <f>IF(NJ34="", "", COUNTIF(NJ$11:NJ$260, "&gt;"&amp;NJ34)+1+COUNTIF(NJ$11:NJ34, NJ34)-1)</f>
        <v/>
      </c>
      <c r="NN34" s="143" t="str">
        <f>IF(NK34="", "", COUNTIF(NK$11:NK$260, "&gt;"&amp;NK34)+1+COUNTIF(NK$11:NK34, NK34)-1)</f>
        <v/>
      </c>
      <c r="NO34" s="142" t="str">
        <f>IF(NJ34="", "", COUNTIF(NJ$11:NJ$260, "&lt;"&amp;NJ34)+1+COUNTIF(NJ$11:NJ34, NJ34)-1)</f>
        <v/>
      </c>
      <c r="NP34" s="143" t="str">
        <f>IF(NK34="", "", COUNTIF(NK$11:NK$260, "&lt;"&amp;NK34)+1+COUNTIF(NK$11:NK34, NK34)-1)</f>
        <v/>
      </c>
      <c r="NR34" s="116" t="str">
        <f t="shared" si="316"/>
        <v/>
      </c>
      <c r="NS34" s="117" t="str">
        <f t="shared" si="317"/>
        <v/>
      </c>
      <c r="NT34" s="117" t="str">
        <f t="shared" si="318"/>
        <v/>
      </c>
      <c r="NU34" s="117" t="str">
        <f t="shared" si="319"/>
        <v/>
      </c>
      <c r="NV34" s="117" t="str">
        <f t="shared" si="320"/>
        <v/>
      </c>
      <c r="NW34" s="117" t="str">
        <f t="shared" si="321"/>
        <v/>
      </c>
      <c r="NX34" s="117" t="str">
        <f t="shared" si="322"/>
        <v/>
      </c>
      <c r="NY34" s="117" t="str">
        <f t="shared" si="323"/>
        <v/>
      </c>
      <c r="NZ34" s="117" t="str">
        <f t="shared" si="324"/>
        <v/>
      </c>
      <c r="OA34" s="117" t="str">
        <f t="shared" si="325"/>
        <v/>
      </c>
      <c r="OB34" s="117" t="str">
        <f t="shared" si="326"/>
        <v/>
      </c>
      <c r="OC34" s="117" t="str">
        <f t="shared" si="327"/>
        <v/>
      </c>
      <c r="OD34" s="117" t="str">
        <f t="shared" si="328"/>
        <v/>
      </c>
      <c r="OE34" s="117" t="str">
        <f t="shared" si="329"/>
        <v/>
      </c>
      <c r="OF34" s="117" t="str">
        <f t="shared" si="330"/>
        <v/>
      </c>
      <c r="OG34" s="117" t="str">
        <f t="shared" si="331"/>
        <v/>
      </c>
      <c r="OH34" s="117" t="str">
        <f t="shared" si="332"/>
        <v/>
      </c>
      <c r="OI34" s="117" t="str">
        <f t="shared" si="333"/>
        <v/>
      </c>
      <c r="OJ34" s="117" t="str">
        <f t="shared" si="334"/>
        <v/>
      </c>
      <c r="OK34" s="117" t="str">
        <f t="shared" si="335"/>
        <v/>
      </c>
      <c r="OL34" s="117" t="str">
        <f t="shared" si="336"/>
        <v/>
      </c>
      <c r="OM34" s="117" t="str">
        <f t="shared" si="337"/>
        <v/>
      </c>
      <c r="ON34" s="117" t="str">
        <f t="shared" si="338"/>
        <v/>
      </c>
      <c r="OO34" s="117" t="str">
        <f t="shared" si="339"/>
        <v/>
      </c>
      <c r="OP34" s="117" t="str">
        <f t="shared" si="340"/>
        <v/>
      </c>
      <c r="OQ34" s="117" t="str">
        <f t="shared" si="341"/>
        <v/>
      </c>
      <c r="OR34" s="117" t="str">
        <f t="shared" si="342"/>
        <v/>
      </c>
      <c r="OS34" s="117" t="str">
        <f t="shared" si="343"/>
        <v/>
      </c>
      <c r="OT34" s="117" t="str">
        <f t="shared" si="344"/>
        <v/>
      </c>
      <c r="OU34" s="117" t="str">
        <f t="shared" si="345"/>
        <v/>
      </c>
      <c r="OV34" s="117" t="str">
        <f t="shared" si="346"/>
        <v/>
      </c>
      <c r="OW34" s="117" t="str">
        <f t="shared" si="347"/>
        <v/>
      </c>
      <c r="OX34" s="117" t="str">
        <f t="shared" si="348"/>
        <v/>
      </c>
      <c r="OY34" s="117" t="str">
        <f t="shared" si="349"/>
        <v/>
      </c>
      <c r="OZ34" s="117" t="str">
        <f t="shared" si="350"/>
        <v/>
      </c>
      <c r="PA34" s="117" t="str">
        <f t="shared" si="351"/>
        <v/>
      </c>
      <c r="PB34" s="117" t="str">
        <f t="shared" si="352"/>
        <v/>
      </c>
      <c r="PC34" s="117" t="str">
        <f t="shared" si="353"/>
        <v/>
      </c>
      <c r="PD34" s="117" t="str">
        <f t="shared" si="354"/>
        <v/>
      </c>
      <c r="PE34" s="117" t="str">
        <f t="shared" si="355"/>
        <v/>
      </c>
      <c r="PF34" s="117" t="str">
        <f t="shared" si="356"/>
        <v/>
      </c>
      <c r="PG34" s="117" t="str">
        <f t="shared" si="357"/>
        <v/>
      </c>
      <c r="PH34" s="117" t="str">
        <f t="shared" si="358"/>
        <v/>
      </c>
      <c r="PI34" s="117" t="str">
        <f t="shared" si="359"/>
        <v/>
      </c>
      <c r="PJ34" s="117" t="str">
        <f t="shared" si="360"/>
        <v/>
      </c>
      <c r="PK34" s="117" t="str">
        <f t="shared" si="361"/>
        <v/>
      </c>
      <c r="PL34" s="117" t="str">
        <f t="shared" si="362"/>
        <v/>
      </c>
      <c r="PM34" s="117" t="str">
        <f t="shared" si="363"/>
        <v/>
      </c>
      <c r="PN34" s="117" t="str">
        <f t="shared" si="364"/>
        <v/>
      </c>
      <c r="PO34" s="117" t="str">
        <f t="shared" si="365"/>
        <v/>
      </c>
      <c r="PP34" s="117" t="str">
        <f t="shared" si="366"/>
        <v/>
      </c>
      <c r="PQ34" s="117" t="str">
        <f t="shared" si="367"/>
        <v/>
      </c>
      <c r="PR34" s="117" t="str">
        <f t="shared" si="368"/>
        <v/>
      </c>
      <c r="PS34" s="118" t="str">
        <f t="shared" si="369"/>
        <v/>
      </c>
      <c r="PU34" s="180" t="str">
        <f t="shared" si="370"/>
        <v/>
      </c>
      <c r="PV34" s="181" t="str">
        <f t="shared" si="371"/>
        <v/>
      </c>
      <c r="PX34" s="12" t="str">
        <f t="shared" si="372"/>
        <v/>
      </c>
      <c r="PY34" s="106"/>
      <c r="PZ34" s="166" t="str">
        <f t="shared" si="373"/>
        <v/>
      </c>
      <c r="QA34" s="167" t="str">
        <f t="shared" si="374"/>
        <v/>
      </c>
      <c r="QB34" s="168" t="str">
        <f t="shared" si="375"/>
        <v/>
      </c>
      <c r="QD34" s="166" t="str">
        <f t="shared" si="376"/>
        <v/>
      </c>
      <c r="QE34" s="168" t="str">
        <f t="shared" si="377"/>
        <v/>
      </c>
      <c r="QG34" s="108" t="str">
        <f t="shared" si="378"/>
        <v/>
      </c>
      <c r="QI34" s="12" t="str">
        <f t="shared" si="379"/>
        <v/>
      </c>
      <c r="QK34" s="12" t="str">
        <f t="shared" si="380"/>
        <v/>
      </c>
      <c r="QL34" s="12" t="str">
        <f>IF($L34="", "", COUNTIF($QD$11:$QD$260, "&gt;"&amp;$QD34)+1+COUNTIF($QD$11:$QD34, $QD34)-1)</f>
        <v/>
      </c>
      <c r="QM34" s="12" t="str">
        <f>IF($L34="", "", COUNTIF($QG$11:$QG$260, "&gt;"&amp;$QG34)+1+COUNTIF($QG$11:$QG34, $QG34)-1)</f>
        <v/>
      </c>
      <c r="QO34" s="12">
        <v>24</v>
      </c>
      <c r="QQ34" s="12" t="str">
        <f t="shared" si="381"/>
        <v/>
      </c>
    </row>
    <row r="35" spans="1:459" x14ac:dyDescent="0.25">
      <c r="A35" s="9"/>
      <c r="B35" s="3" t="str">
        <f>IF('Intro &amp; Setup'!$AR$92='Intro &amp; Setup'!$AZ$17, "", IF($L35="", "", IF($G35&lt;'Intro &amp; Setup'!$S$92, $BR$5, $BR$4)))</f>
        <v/>
      </c>
      <c r="C35" s="12" t="str">
        <f>IF('Intro &amp; Setup'!$AR$96='Intro &amp; Setup'!$AZ$17, "", IF($L35="", "", IF($DY35=$BR$5, $BR$5, $BR$4)))</f>
        <v/>
      </c>
      <c r="D35" s="7" t="str">
        <f>IF('Intro &amp; Setup'!$AR$100='Intro &amp; Setup'!$AZ$17, "", IF($L35="", "", IF($DW35&lt;='Intro &amp; Setup'!$S$100, $BR$4, $BR$5)))</f>
        <v/>
      </c>
      <c r="E35" s="9"/>
      <c r="F35" s="3" t="str">
        <f t="shared" si="108"/>
        <v/>
      </c>
      <c r="G35" s="108" t="str">
        <f t="shared" si="109"/>
        <v/>
      </c>
      <c r="H35" s="9"/>
      <c r="I35" s="130" t="str">
        <f t="shared" si="28"/>
        <v/>
      </c>
      <c r="J35" s="154" t="str">
        <f t="shared" si="110"/>
        <v/>
      </c>
      <c r="K35" s="133"/>
      <c r="L35" s="188"/>
      <c r="M35" s="189"/>
      <c r="N35" s="190"/>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2"/>
      <c r="BP35" s="9"/>
      <c r="BR35" s="90">
        <v>25</v>
      </c>
      <c r="BT35" s="36" t="str">
        <f t="shared" si="111"/>
        <v/>
      </c>
      <c r="BU35" s="37" t="str">
        <f t="shared" si="112"/>
        <v/>
      </c>
      <c r="BV35" s="37" t="str">
        <f t="shared" si="113"/>
        <v/>
      </c>
      <c r="BW35" s="37" t="str">
        <f t="shared" si="114"/>
        <v/>
      </c>
      <c r="BX35" s="37" t="str">
        <f t="shared" si="115"/>
        <v/>
      </c>
      <c r="BY35" s="37" t="str">
        <f t="shared" si="116"/>
        <v/>
      </c>
      <c r="BZ35" s="37" t="str">
        <f t="shared" si="117"/>
        <v/>
      </c>
      <c r="CA35" s="37" t="str">
        <f t="shared" si="118"/>
        <v/>
      </c>
      <c r="CB35" s="37" t="str">
        <f t="shared" si="119"/>
        <v/>
      </c>
      <c r="CC35" s="37" t="str">
        <f t="shared" si="120"/>
        <v/>
      </c>
      <c r="CD35" s="37" t="str">
        <f t="shared" si="121"/>
        <v/>
      </c>
      <c r="CE35" s="37" t="str">
        <f t="shared" si="122"/>
        <v/>
      </c>
      <c r="CF35" s="37" t="str">
        <f t="shared" si="123"/>
        <v/>
      </c>
      <c r="CG35" s="37" t="str">
        <f t="shared" si="124"/>
        <v/>
      </c>
      <c r="CH35" s="37" t="str">
        <f t="shared" si="125"/>
        <v/>
      </c>
      <c r="CI35" s="37" t="str">
        <f t="shared" si="126"/>
        <v/>
      </c>
      <c r="CJ35" s="37" t="str">
        <f t="shared" si="127"/>
        <v/>
      </c>
      <c r="CK35" s="37" t="str">
        <f t="shared" si="128"/>
        <v/>
      </c>
      <c r="CL35" s="37" t="str">
        <f t="shared" si="129"/>
        <v/>
      </c>
      <c r="CM35" s="37" t="str">
        <f t="shared" si="130"/>
        <v/>
      </c>
      <c r="CN35" s="37" t="str">
        <f t="shared" si="131"/>
        <v/>
      </c>
      <c r="CO35" s="37" t="str">
        <f t="shared" si="132"/>
        <v/>
      </c>
      <c r="CP35" s="37" t="str">
        <f t="shared" si="133"/>
        <v/>
      </c>
      <c r="CQ35" s="37" t="str">
        <f t="shared" si="134"/>
        <v/>
      </c>
      <c r="CR35" s="37" t="str">
        <f t="shared" si="135"/>
        <v/>
      </c>
      <c r="CS35" s="37" t="str">
        <f t="shared" si="136"/>
        <v/>
      </c>
      <c r="CT35" s="37" t="str">
        <f t="shared" si="137"/>
        <v/>
      </c>
      <c r="CU35" s="37" t="str">
        <f t="shared" si="138"/>
        <v/>
      </c>
      <c r="CV35" s="37" t="str">
        <f t="shared" si="139"/>
        <v/>
      </c>
      <c r="CW35" s="37" t="str">
        <f t="shared" si="140"/>
        <v/>
      </c>
      <c r="CX35" s="37" t="str">
        <f t="shared" si="141"/>
        <v/>
      </c>
      <c r="CY35" s="37" t="str">
        <f t="shared" si="142"/>
        <v/>
      </c>
      <c r="CZ35" s="37" t="str">
        <f t="shared" si="143"/>
        <v/>
      </c>
      <c r="DA35" s="37" t="str">
        <f t="shared" si="144"/>
        <v/>
      </c>
      <c r="DB35" s="37" t="str">
        <f t="shared" si="145"/>
        <v/>
      </c>
      <c r="DC35" s="37" t="str">
        <f t="shared" si="146"/>
        <v/>
      </c>
      <c r="DD35" s="37" t="str">
        <f t="shared" si="147"/>
        <v/>
      </c>
      <c r="DE35" s="37" t="str">
        <f t="shared" si="148"/>
        <v/>
      </c>
      <c r="DF35" s="37" t="str">
        <f t="shared" si="149"/>
        <v/>
      </c>
      <c r="DG35" s="37" t="str">
        <f t="shared" si="150"/>
        <v/>
      </c>
      <c r="DH35" s="37" t="str">
        <f t="shared" si="151"/>
        <v/>
      </c>
      <c r="DI35" s="37" t="str">
        <f t="shared" si="152"/>
        <v/>
      </c>
      <c r="DJ35" s="37" t="str">
        <f t="shared" si="153"/>
        <v/>
      </c>
      <c r="DK35" s="37" t="str">
        <f t="shared" si="154"/>
        <v/>
      </c>
      <c r="DL35" s="37" t="str">
        <f t="shared" si="155"/>
        <v/>
      </c>
      <c r="DM35" s="37" t="str">
        <f t="shared" si="156"/>
        <v/>
      </c>
      <c r="DN35" s="37" t="str">
        <f t="shared" si="157"/>
        <v/>
      </c>
      <c r="DO35" s="37" t="str">
        <f t="shared" si="158"/>
        <v/>
      </c>
      <c r="DP35" s="37" t="str">
        <f t="shared" si="159"/>
        <v/>
      </c>
      <c r="DQ35" s="37" t="str">
        <f t="shared" si="160"/>
        <v/>
      </c>
      <c r="DR35" s="37" t="str">
        <f t="shared" si="161"/>
        <v/>
      </c>
      <c r="DS35" s="37" t="str">
        <f t="shared" si="162"/>
        <v/>
      </c>
      <c r="DT35" s="37" t="str">
        <f t="shared" si="163"/>
        <v/>
      </c>
      <c r="DU35" s="38" t="str">
        <f t="shared" si="164"/>
        <v/>
      </c>
      <c r="DW35" s="12" t="str">
        <f t="shared" si="165"/>
        <v/>
      </c>
      <c r="DX35" s="123" t="str">
        <f t="shared" si="166"/>
        <v/>
      </c>
      <c r="DY35" s="12" t="str">
        <f t="shared" si="167"/>
        <v/>
      </c>
      <c r="EA35" s="36" t="str">
        <f t="shared" si="168"/>
        <v/>
      </c>
      <c r="EB35" s="37" t="str">
        <f t="shared" si="169"/>
        <v/>
      </c>
      <c r="EC35" s="37" t="str">
        <f t="shared" si="170"/>
        <v/>
      </c>
      <c r="ED35" s="37" t="str">
        <f t="shared" si="171"/>
        <v/>
      </c>
      <c r="EE35" s="37" t="str">
        <f t="shared" si="172"/>
        <v/>
      </c>
      <c r="EF35" s="37" t="str">
        <f t="shared" si="173"/>
        <v/>
      </c>
      <c r="EG35" s="37" t="str">
        <f t="shared" si="174"/>
        <v/>
      </c>
      <c r="EH35" s="37" t="str">
        <f t="shared" si="175"/>
        <v/>
      </c>
      <c r="EI35" s="37" t="str">
        <f t="shared" si="176"/>
        <v/>
      </c>
      <c r="EJ35" s="37" t="str">
        <f t="shared" si="177"/>
        <v/>
      </c>
      <c r="EK35" s="37" t="str">
        <f t="shared" si="178"/>
        <v/>
      </c>
      <c r="EL35" s="37" t="str">
        <f t="shared" si="179"/>
        <v/>
      </c>
      <c r="EM35" s="37" t="str">
        <f t="shared" si="180"/>
        <v/>
      </c>
      <c r="EN35" s="37" t="str">
        <f t="shared" si="181"/>
        <v/>
      </c>
      <c r="EO35" s="37" t="str">
        <f t="shared" si="182"/>
        <v/>
      </c>
      <c r="EP35" s="37" t="str">
        <f t="shared" si="183"/>
        <v/>
      </c>
      <c r="EQ35" s="37" t="str">
        <f t="shared" si="184"/>
        <v/>
      </c>
      <c r="ER35" s="37" t="str">
        <f t="shared" si="185"/>
        <v/>
      </c>
      <c r="ES35" s="37" t="str">
        <f t="shared" si="186"/>
        <v/>
      </c>
      <c r="ET35" s="37" t="str">
        <f t="shared" si="187"/>
        <v/>
      </c>
      <c r="EU35" s="37" t="str">
        <f t="shared" si="188"/>
        <v/>
      </c>
      <c r="EV35" s="37" t="str">
        <f t="shared" si="189"/>
        <v/>
      </c>
      <c r="EW35" s="37" t="str">
        <f t="shared" si="190"/>
        <v/>
      </c>
      <c r="EX35" s="37" t="str">
        <f t="shared" si="191"/>
        <v/>
      </c>
      <c r="EY35" s="37" t="str">
        <f t="shared" si="192"/>
        <v/>
      </c>
      <c r="EZ35" s="37" t="str">
        <f t="shared" si="193"/>
        <v/>
      </c>
      <c r="FA35" s="37" t="str">
        <f t="shared" si="194"/>
        <v/>
      </c>
      <c r="FB35" s="37" t="str">
        <f t="shared" si="195"/>
        <v/>
      </c>
      <c r="FC35" s="37" t="str">
        <f t="shared" si="196"/>
        <v/>
      </c>
      <c r="FD35" s="37" t="str">
        <f t="shared" si="197"/>
        <v/>
      </c>
      <c r="FE35" s="37" t="str">
        <f t="shared" si="198"/>
        <v/>
      </c>
      <c r="FF35" s="37" t="str">
        <f t="shared" si="199"/>
        <v/>
      </c>
      <c r="FG35" s="37" t="str">
        <f t="shared" si="200"/>
        <v/>
      </c>
      <c r="FH35" s="37" t="str">
        <f t="shared" si="201"/>
        <v/>
      </c>
      <c r="FI35" s="37" t="str">
        <f t="shared" si="202"/>
        <v/>
      </c>
      <c r="FJ35" s="37" t="str">
        <f t="shared" si="203"/>
        <v/>
      </c>
      <c r="FK35" s="37" t="str">
        <f t="shared" si="204"/>
        <v/>
      </c>
      <c r="FL35" s="37" t="str">
        <f t="shared" si="205"/>
        <v/>
      </c>
      <c r="FM35" s="37" t="str">
        <f t="shared" si="206"/>
        <v/>
      </c>
      <c r="FN35" s="37" t="str">
        <f t="shared" si="207"/>
        <v/>
      </c>
      <c r="FO35" s="37" t="str">
        <f t="shared" si="208"/>
        <v/>
      </c>
      <c r="FP35" s="37" t="str">
        <f t="shared" si="209"/>
        <v/>
      </c>
      <c r="FQ35" s="37" t="str">
        <f t="shared" si="210"/>
        <v/>
      </c>
      <c r="FR35" s="37" t="str">
        <f t="shared" si="211"/>
        <v/>
      </c>
      <c r="FS35" s="37" t="str">
        <f t="shared" si="212"/>
        <v/>
      </c>
      <c r="FT35" s="37" t="str">
        <f t="shared" si="213"/>
        <v/>
      </c>
      <c r="FU35" s="37" t="str">
        <f t="shared" si="214"/>
        <v/>
      </c>
      <c r="FV35" s="37" t="str">
        <f t="shared" si="215"/>
        <v/>
      </c>
      <c r="FW35" s="37" t="str">
        <f t="shared" si="216"/>
        <v/>
      </c>
      <c r="FX35" s="37" t="str">
        <f t="shared" si="217"/>
        <v/>
      </c>
      <c r="FY35" s="37" t="str">
        <f t="shared" si="218"/>
        <v/>
      </c>
      <c r="FZ35" s="37" t="str">
        <f t="shared" si="219"/>
        <v/>
      </c>
      <c r="GA35" s="37" t="str">
        <f t="shared" si="220"/>
        <v/>
      </c>
      <c r="GB35" s="38" t="str">
        <f t="shared" si="221"/>
        <v/>
      </c>
      <c r="GD35" s="103" t="str">
        <f t="shared" ca="1" si="222"/>
        <v/>
      </c>
      <c r="GE35" s="104" t="str">
        <f t="shared" ca="1" si="223"/>
        <v/>
      </c>
      <c r="GF35" s="104" t="str">
        <f t="shared" ca="1" si="224"/>
        <v/>
      </c>
      <c r="GG35" s="104" t="str">
        <f t="shared" ca="1" si="225"/>
        <v/>
      </c>
      <c r="GH35" s="104" t="str">
        <f t="shared" ca="1" si="226"/>
        <v/>
      </c>
      <c r="GI35" s="104" t="str">
        <f t="shared" ca="1" si="227"/>
        <v/>
      </c>
      <c r="GJ35" s="104" t="str">
        <f t="shared" ca="1" si="228"/>
        <v/>
      </c>
      <c r="GK35" s="104" t="str">
        <f t="shared" ca="1" si="229"/>
        <v/>
      </c>
      <c r="GL35" s="104" t="str">
        <f t="shared" ca="1" si="230"/>
        <v/>
      </c>
      <c r="GM35" s="104" t="str">
        <f t="shared" ca="1" si="231"/>
        <v/>
      </c>
      <c r="GN35" s="104" t="str">
        <f t="shared" ca="1" si="232"/>
        <v/>
      </c>
      <c r="GO35" s="104" t="str">
        <f t="shared" ca="1" si="233"/>
        <v/>
      </c>
      <c r="GP35" s="104" t="str">
        <f t="shared" ca="1" si="234"/>
        <v/>
      </c>
      <c r="GQ35" s="104" t="str">
        <f t="shared" ca="1" si="235"/>
        <v/>
      </c>
      <c r="GR35" s="104" t="str">
        <f t="shared" ca="1" si="236"/>
        <v/>
      </c>
      <c r="GS35" s="104" t="str">
        <f t="shared" ca="1" si="237"/>
        <v/>
      </c>
      <c r="GT35" s="104" t="str">
        <f t="shared" ca="1" si="238"/>
        <v/>
      </c>
      <c r="GU35" s="104" t="str">
        <f t="shared" ca="1" si="239"/>
        <v/>
      </c>
      <c r="GV35" s="104" t="str">
        <f t="shared" ca="1" si="240"/>
        <v/>
      </c>
      <c r="GW35" s="104" t="str">
        <f t="shared" ca="1" si="241"/>
        <v/>
      </c>
      <c r="GX35" s="104" t="str">
        <f t="shared" ca="1" si="242"/>
        <v/>
      </c>
      <c r="GY35" s="104" t="str">
        <f t="shared" ca="1" si="243"/>
        <v/>
      </c>
      <c r="GZ35" s="104" t="str">
        <f t="shared" ca="1" si="244"/>
        <v/>
      </c>
      <c r="HA35" s="104" t="str">
        <f t="shared" ca="1" si="245"/>
        <v/>
      </c>
      <c r="HB35" s="104" t="str">
        <f t="shared" ca="1" si="246"/>
        <v/>
      </c>
      <c r="HC35" s="104" t="str">
        <f t="shared" ca="1" si="247"/>
        <v/>
      </c>
      <c r="HD35" s="104" t="str">
        <f t="shared" ca="1" si="248"/>
        <v/>
      </c>
      <c r="HE35" s="104" t="str">
        <f t="shared" ca="1" si="249"/>
        <v/>
      </c>
      <c r="HF35" s="104" t="str">
        <f t="shared" ca="1" si="250"/>
        <v/>
      </c>
      <c r="HG35" s="104" t="str">
        <f t="shared" ca="1" si="251"/>
        <v/>
      </c>
      <c r="HH35" s="104" t="str">
        <f t="shared" ca="1" si="252"/>
        <v/>
      </c>
      <c r="HI35" s="104" t="str">
        <f t="shared" ca="1" si="253"/>
        <v/>
      </c>
      <c r="HJ35" s="104" t="str">
        <f t="shared" ca="1" si="254"/>
        <v/>
      </c>
      <c r="HK35" s="104" t="str">
        <f t="shared" ca="1" si="255"/>
        <v/>
      </c>
      <c r="HL35" s="104" t="str">
        <f t="shared" ca="1" si="256"/>
        <v/>
      </c>
      <c r="HM35" s="104" t="str">
        <f t="shared" ca="1" si="257"/>
        <v/>
      </c>
      <c r="HN35" s="104" t="str">
        <f t="shared" ca="1" si="258"/>
        <v/>
      </c>
      <c r="HO35" s="104" t="str">
        <f t="shared" ca="1" si="259"/>
        <v/>
      </c>
      <c r="HP35" s="104" t="str">
        <f t="shared" ca="1" si="260"/>
        <v/>
      </c>
      <c r="HQ35" s="104" t="str">
        <f t="shared" ca="1" si="261"/>
        <v/>
      </c>
      <c r="HR35" s="104" t="str">
        <f t="shared" ca="1" si="262"/>
        <v/>
      </c>
      <c r="HS35" s="104" t="str">
        <f t="shared" ca="1" si="263"/>
        <v/>
      </c>
      <c r="HT35" s="104" t="str">
        <f t="shared" ca="1" si="264"/>
        <v/>
      </c>
      <c r="HU35" s="104" t="str">
        <f t="shared" ca="1" si="265"/>
        <v/>
      </c>
      <c r="HV35" s="104" t="str">
        <f t="shared" ca="1" si="266"/>
        <v/>
      </c>
      <c r="HW35" s="104" t="str">
        <f t="shared" ca="1" si="267"/>
        <v/>
      </c>
      <c r="HX35" s="104" t="str">
        <f t="shared" ca="1" si="268"/>
        <v/>
      </c>
      <c r="HY35" s="104" t="str">
        <f t="shared" ca="1" si="269"/>
        <v/>
      </c>
      <c r="HZ35" s="104" t="str">
        <f t="shared" ca="1" si="270"/>
        <v/>
      </c>
      <c r="IA35" s="104" t="str">
        <f t="shared" ca="1" si="271"/>
        <v/>
      </c>
      <c r="IB35" s="104" t="str">
        <f t="shared" ca="1" si="272"/>
        <v/>
      </c>
      <c r="IC35" s="104" t="str">
        <f t="shared" ca="1" si="273"/>
        <v/>
      </c>
      <c r="ID35" s="104" t="str">
        <f t="shared" ca="1" si="274"/>
        <v/>
      </c>
      <c r="IE35" s="105" t="str">
        <f t="shared" ca="1" si="275"/>
        <v/>
      </c>
      <c r="IG35" s="103" t="str">
        <f t="shared" si="276"/>
        <v/>
      </c>
      <c r="IH35" s="104" t="str">
        <f t="shared" si="276"/>
        <v/>
      </c>
      <c r="II35" s="104" t="str">
        <f t="shared" si="276"/>
        <v/>
      </c>
      <c r="IJ35" s="104" t="str">
        <f t="shared" si="276"/>
        <v/>
      </c>
      <c r="IK35" s="104" t="str">
        <f t="shared" si="276"/>
        <v/>
      </c>
      <c r="IL35" s="104" t="str">
        <f t="shared" si="276"/>
        <v/>
      </c>
      <c r="IM35" s="104" t="str">
        <f t="shared" si="276"/>
        <v/>
      </c>
      <c r="IN35" s="104" t="str">
        <f t="shared" si="276"/>
        <v/>
      </c>
      <c r="IO35" s="104" t="str">
        <f t="shared" si="276"/>
        <v/>
      </c>
      <c r="IP35" s="104" t="str">
        <f t="shared" si="276"/>
        <v/>
      </c>
      <c r="IQ35" s="104" t="str">
        <f t="shared" si="276"/>
        <v/>
      </c>
      <c r="IR35" s="105" t="str">
        <f t="shared" si="276"/>
        <v/>
      </c>
      <c r="IT35" s="103" t="str">
        <f t="shared" si="277"/>
        <v/>
      </c>
      <c r="IU35" s="104" t="str">
        <f t="shared" si="278"/>
        <v/>
      </c>
      <c r="IV35" s="104" t="str">
        <f t="shared" si="279"/>
        <v/>
      </c>
      <c r="IW35" s="104" t="str">
        <f t="shared" si="280"/>
        <v/>
      </c>
      <c r="IX35" s="104" t="str">
        <f t="shared" si="281"/>
        <v/>
      </c>
      <c r="IY35" s="104" t="str">
        <f t="shared" si="282"/>
        <v/>
      </c>
      <c r="IZ35" s="104" t="str">
        <f t="shared" si="283"/>
        <v/>
      </c>
      <c r="JA35" s="104" t="str">
        <f t="shared" si="284"/>
        <v/>
      </c>
      <c r="JB35" s="104" t="str">
        <f t="shared" si="285"/>
        <v/>
      </c>
      <c r="JC35" s="104" t="str">
        <f t="shared" si="286"/>
        <v/>
      </c>
      <c r="JD35" s="104" t="str">
        <f t="shared" si="287"/>
        <v/>
      </c>
      <c r="JE35" s="105" t="str">
        <f t="shared" si="288"/>
        <v/>
      </c>
      <c r="JG35" s="36" t="str">
        <f t="shared" ca="1" si="289"/>
        <v/>
      </c>
      <c r="JH35" s="37" t="str">
        <f t="shared" ca="1" si="290"/>
        <v/>
      </c>
      <c r="JI35" s="37" t="str">
        <f t="shared" ca="1" si="291"/>
        <v/>
      </c>
      <c r="JJ35" s="37" t="str">
        <f t="shared" ca="1" si="292"/>
        <v/>
      </c>
      <c r="JK35" s="37" t="str">
        <f t="shared" ca="1" si="293"/>
        <v/>
      </c>
      <c r="JL35" s="37" t="str">
        <f t="shared" ca="1" si="294"/>
        <v/>
      </c>
      <c r="JM35" s="37" t="str">
        <f t="shared" ca="1" si="295"/>
        <v/>
      </c>
      <c r="JN35" s="37" t="str">
        <f t="shared" ca="1" si="296"/>
        <v/>
      </c>
      <c r="JO35" s="37" t="str">
        <f t="shared" ca="1" si="297"/>
        <v/>
      </c>
      <c r="JP35" s="37" t="str">
        <f t="shared" ca="1" si="298"/>
        <v/>
      </c>
      <c r="JQ35" s="37" t="str">
        <f t="shared" ca="1" si="299"/>
        <v/>
      </c>
      <c r="JR35" s="38" t="str">
        <f t="shared" ca="1" si="300"/>
        <v/>
      </c>
      <c r="JT35" s="36" t="str">
        <f ca="1">IF(JG35="", "", IF(JG35&gt;='Intro &amp; Setup'!$S$96, $BR$4, $BR$5))</f>
        <v/>
      </c>
      <c r="JU35" s="37" t="str">
        <f ca="1">IF(JH35="", "", IF(JH35&gt;='Intro &amp; Setup'!$S$96, $BR$4, $BR$5))</f>
        <v/>
      </c>
      <c r="JV35" s="37" t="str">
        <f ca="1">IF(JI35="", "", IF(JI35&gt;='Intro &amp; Setup'!$S$96, $BR$4, $BR$5))</f>
        <v/>
      </c>
      <c r="JW35" s="37" t="str">
        <f ca="1">IF(JJ35="", "", IF(JJ35&gt;='Intro &amp; Setup'!$S$96, $BR$4, $BR$5))</f>
        <v/>
      </c>
      <c r="JX35" s="37" t="str">
        <f ca="1">IF(JK35="", "", IF(JK35&gt;='Intro &amp; Setup'!$S$96, $BR$4, $BR$5))</f>
        <v/>
      </c>
      <c r="JY35" s="37" t="str">
        <f ca="1">IF(JL35="", "", IF(JL35&gt;='Intro &amp; Setup'!$S$96, $BR$4, $BR$5))</f>
        <v/>
      </c>
      <c r="JZ35" s="37" t="str">
        <f ca="1">IF(JM35="", "", IF(JM35&gt;='Intro &amp; Setup'!$S$96, $BR$4, $BR$5))</f>
        <v/>
      </c>
      <c r="KA35" s="37" t="str">
        <f ca="1">IF(JN35="", "", IF(JN35&gt;='Intro &amp; Setup'!$S$96, $BR$4, $BR$5))</f>
        <v/>
      </c>
      <c r="KB35" s="37" t="str">
        <f ca="1">IF(JO35="", "", IF(JO35&gt;='Intro &amp; Setup'!$S$96, $BR$4, $BR$5))</f>
        <v/>
      </c>
      <c r="KC35" s="37" t="str">
        <f ca="1">IF(JP35="", "", IF(JP35&gt;='Intro &amp; Setup'!$S$96, $BR$4, $BR$5))</f>
        <v/>
      </c>
      <c r="KD35" s="37" t="str">
        <f ca="1">IF(JQ35="", "", IF(JQ35&gt;='Intro &amp; Setup'!$S$96, $BR$4, $BR$5))</f>
        <v/>
      </c>
      <c r="KE35" s="38" t="str">
        <f ca="1">IF(JR35="", "", IF(JR35&gt;='Intro &amp; Setup'!$S$96, $BR$4, $BR$5))</f>
        <v/>
      </c>
      <c r="KG35" s="36">
        <f t="shared" si="301"/>
        <v>0</v>
      </c>
      <c r="KH35" s="37">
        <f t="shared" si="301"/>
        <v>0</v>
      </c>
      <c r="KI35" s="37">
        <f t="shared" si="301"/>
        <v>0</v>
      </c>
      <c r="KJ35" s="37">
        <f t="shared" si="301"/>
        <v>0</v>
      </c>
      <c r="KK35" s="37">
        <f t="shared" si="301"/>
        <v>0</v>
      </c>
      <c r="KL35" s="37">
        <f t="shared" si="301"/>
        <v>0</v>
      </c>
      <c r="KM35" s="37">
        <f t="shared" si="301"/>
        <v>0</v>
      </c>
      <c r="KN35" s="37">
        <f t="shared" si="301"/>
        <v>0</v>
      </c>
      <c r="KO35" s="37">
        <f t="shared" si="301"/>
        <v>0</v>
      </c>
      <c r="KP35" s="37">
        <f t="shared" si="301"/>
        <v>0</v>
      </c>
      <c r="KQ35" s="37">
        <f t="shared" si="301"/>
        <v>0</v>
      </c>
      <c r="KR35" s="38">
        <f t="shared" si="301"/>
        <v>0</v>
      </c>
      <c r="KT35" s="36" t="str">
        <f t="shared" si="302"/>
        <v/>
      </c>
      <c r="KU35" s="37" t="str">
        <f t="shared" si="303"/>
        <v/>
      </c>
      <c r="KV35" s="37" t="str">
        <f t="shared" si="304"/>
        <v/>
      </c>
      <c r="KW35" s="37" t="str">
        <f t="shared" si="305"/>
        <v/>
      </c>
      <c r="KX35" s="37" t="str">
        <f t="shared" si="306"/>
        <v/>
      </c>
      <c r="KY35" s="37" t="str">
        <f t="shared" si="307"/>
        <v/>
      </c>
      <c r="KZ35" s="37" t="str">
        <f t="shared" si="308"/>
        <v/>
      </c>
      <c r="LA35" s="37" t="str">
        <f t="shared" si="309"/>
        <v/>
      </c>
      <c r="LB35" s="37" t="str">
        <f t="shared" si="310"/>
        <v/>
      </c>
      <c r="LC35" s="37" t="str">
        <f t="shared" si="311"/>
        <v/>
      </c>
      <c r="LD35" s="37" t="str">
        <f t="shared" si="312"/>
        <v/>
      </c>
      <c r="LE35" s="38" t="str">
        <f t="shared" si="313"/>
        <v/>
      </c>
      <c r="LG35" s="116" t="str">
        <f t="shared" si="52"/>
        <v/>
      </c>
      <c r="LH35" s="117" t="str">
        <f t="shared" si="53"/>
        <v/>
      </c>
      <c r="LI35" s="117" t="str">
        <f t="shared" si="54"/>
        <v/>
      </c>
      <c r="LJ35" s="117" t="str">
        <f t="shared" si="55"/>
        <v/>
      </c>
      <c r="LK35" s="117" t="str">
        <f t="shared" si="56"/>
        <v/>
      </c>
      <c r="LL35" s="117" t="str">
        <f t="shared" si="57"/>
        <v/>
      </c>
      <c r="LM35" s="117" t="str">
        <f t="shared" si="58"/>
        <v/>
      </c>
      <c r="LN35" s="117" t="str">
        <f t="shared" si="59"/>
        <v/>
      </c>
      <c r="LO35" s="117" t="str">
        <f t="shared" si="60"/>
        <v/>
      </c>
      <c r="LP35" s="117" t="str">
        <f t="shared" si="61"/>
        <v/>
      </c>
      <c r="LQ35" s="117" t="str">
        <f t="shared" si="62"/>
        <v/>
      </c>
      <c r="LR35" s="117" t="str">
        <f t="shared" si="63"/>
        <v/>
      </c>
      <c r="LS35" s="117" t="str">
        <f t="shared" si="64"/>
        <v/>
      </c>
      <c r="LT35" s="117" t="str">
        <f t="shared" si="65"/>
        <v/>
      </c>
      <c r="LU35" s="117" t="str">
        <f t="shared" si="66"/>
        <v/>
      </c>
      <c r="LV35" s="117" t="str">
        <f t="shared" si="67"/>
        <v/>
      </c>
      <c r="LW35" s="117" t="str">
        <f t="shared" si="68"/>
        <v/>
      </c>
      <c r="LX35" s="117" t="str">
        <f t="shared" si="69"/>
        <v/>
      </c>
      <c r="LY35" s="117" t="str">
        <f t="shared" si="70"/>
        <v/>
      </c>
      <c r="LZ35" s="117" t="str">
        <f t="shared" si="71"/>
        <v/>
      </c>
      <c r="MA35" s="117" t="str">
        <f t="shared" si="72"/>
        <v/>
      </c>
      <c r="MB35" s="117" t="str">
        <f t="shared" si="73"/>
        <v/>
      </c>
      <c r="MC35" s="117" t="str">
        <f t="shared" si="74"/>
        <v/>
      </c>
      <c r="MD35" s="117" t="str">
        <f t="shared" si="75"/>
        <v/>
      </c>
      <c r="ME35" s="117" t="str">
        <f t="shared" si="76"/>
        <v/>
      </c>
      <c r="MF35" s="117" t="str">
        <f t="shared" si="77"/>
        <v/>
      </c>
      <c r="MG35" s="117" t="str">
        <f t="shared" si="78"/>
        <v/>
      </c>
      <c r="MH35" s="117" t="str">
        <f t="shared" si="79"/>
        <v/>
      </c>
      <c r="MI35" s="117" t="str">
        <f t="shared" si="80"/>
        <v/>
      </c>
      <c r="MJ35" s="117" t="str">
        <f t="shared" si="81"/>
        <v/>
      </c>
      <c r="MK35" s="117" t="str">
        <f t="shared" si="82"/>
        <v/>
      </c>
      <c r="ML35" s="117" t="str">
        <f t="shared" si="83"/>
        <v/>
      </c>
      <c r="MM35" s="117" t="str">
        <f t="shared" si="84"/>
        <v/>
      </c>
      <c r="MN35" s="117" t="str">
        <f t="shared" si="85"/>
        <v/>
      </c>
      <c r="MO35" s="117" t="str">
        <f t="shared" si="86"/>
        <v/>
      </c>
      <c r="MP35" s="117" t="str">
        <f t="shared" si="87"/>
        <v/>
      </c>
      <c r="MQ35" s="117" t="str">
        <f t="shared" si="88"/>
        <v/>
      </c>
      <c r="MR35" s="117" t="str">
        <f t="shared" si="89"/>
        <v/>
      </c>
      <c r="MS35" s="117" t="str">
        <f t="shared" si="90"/>
        <v/>
      </c>
      <c r="MT35" s="117" t="str">
        <f t="shared" si="91"/>
        <v/>
      </c>
      <c r="MU35" s="117" t="str">
        <f t="shared" si="92"/>
        <v/>
      </c>
      <c r="MV35" s="117" t="str">
        <f t="shared" si="93"/>
        <v/>
      </c>
      <c r="MW35" s="117" t="str">
        <f t="shared" si="94"/>
        <v/>
      </c>
      <c r="MX35" s="117" t="str">
        <f t="shared" si="95"/>
        <v/>
      </c>
      <c r="MY35" s="117" t="str">
        <f t="shared" si="96"/>
        <v/>
      </c>
      <c r="MZ35" s="117" t="str">
        <f t="shared" si="97"/>
        <v/>
      </c>
      <c r="NA35" s="117" t="str">
        <f t="shared" si="98"/>
        <v/>
      </c>
      <c r="NB35" s="117" t="str">
        <f t="shared" si="99"/>
        <v/>
      </c>
      <c r="NC35" s="117" t="str">
        <f t="shared" si="100"/>
        <v/>
      </c>
      <c r="ND35" s="117" t="str">
        <f t="shared" si="101"/>
        <v/>
      </c>
      <c r="NE35" s="117" t="str">
        <f t="shared" si="102"/>
        <v/>
      </c>
      <c r="NF35" s="117" t="str">
        <f t="shared" si="103"/>
        <v/>
      </c>
      <c r="NG35" s="117" t="str">
        <f t="shared" si="104"/>
        <v/>
      </c>
      <c r="NH35" s="118" t="str">
        <f t="shared" si="105"/>
        <v/>
      </c>
      <c r="NJ35" s="12" t="str">
        <f t="shared" si="314"/>
        <v/>
      </c>
      <c r="NK35" s="108" t="str">
        <f t="shared" si="315"/>
        <v/>
      </c>
      <c r="NM35" s="141" t="str">
        <f>IF(NJ35="", "", COUNTIF(NJ$11:NJ$260, "&gt;"&amp;NJ35)+1+COUNTIF(NJ$11:NJ35, NJ35)-1)</f>
        <v/>
      </c>
      <c r="NN35" s="143" t="str">
        <f>IF(NK35="", "", COUNTIF(NK$11:NK$260, "&gt;"&amp;NK35)+1+COUNTIF(NK$11:NK35, NK35)-1)</f>
        <v/>
      </c>
      <c r="NO35" s="142" t="str">
        <f>IF(NJ35="", "", COUNTIF(NJ$11:NJ$260, "&lt;"&amp;NJ35)+1+COUNTIF(NJ$11:NJ35, NJ35)-1)</f>
        <v/>
      </c>
      <c r="NP35" s="143" t="str">
        <f>IF(NK35="", "", COUNTIF(NK$11:NK$260, "&lt;"&amp;NK35)+1+COUNTIF(NK$11:NK35, NK35)-1)</f>
        <v/>
      </c>
      <c r="NR35" s="116" t="str">
        <f t="shared" si="316"/>
        <v/>
      </c>
      <c r="NS35" s="117" t="str">
        <f t="shared" si="317"/>
        <v/>
      </c>
      <c r="NT35" s="117" t="str">
        <f t="shared" si="318"/>
        <v/>
      </c>
      <c r="NU35" s="117" t="str">
        <f t="shared" si="319"/>
        <v/>
      </c>
      <c r="NV35" s="117" t="str">
        <f t="shared" si="320"/>
        <v/>
      </c>
      <c r="NW35" s="117" t="str">
        <f t="shared" si="321"/>
        <v/>
      </c>
      <c r="NX35" s="117" t="str">
        <f t="shared" si="322"/>
        <v/>
      </c>
      <c r="NY35" s="117" t="str">
        <f t="shared" si="323"/>
        <v/>
      </c>
      <c r="NZ35" s="117" t="str">
        <f t="shared" si="324"/>
        <v/>
      </c>
      <c r="OA35" s="117" t="str">
        <f t="shared" si="325"/>
        <v/>
      </c>
      <c r="OB35" s="117" t="str">
        <f t="shared" si="326"/>
        <v/>
      </c>
      <c r="OC35" s="117" t="str">
        <f t="shared" si="327"/>
        <v/>
      </c>
      <c r="OD35" s="117" t="str">
        <f t="shared" si="328"/>
        <v/>
      </c>
      <c r="OE35" s="117" t="str">
        <f t="shared" si="329"/>
        <v/>
      </c>
      <c r="OF35" s="117" t="str">
        <f t="shared" si="330"/>
        <v/>
      </c>
      <c r="OG35" s="117" t="str">
        <f t="shared" si="331"/>
        <v/>
      </c>
      <c r="OH35" s="117" t="str">
        <f t="shared" si="332"/>
        <v/>
      </c>
      <c r="OI35" s="117" t="str">
        <f t="shared" si="333"/>
        <v/>
      </c>
      <c r="OJ35" s="117" t="str">
        <f t="shared" si="334"/>
        <v/>
      </c>
      <c r="OK35" s="117" t="str">
        <f t="shared" si="335"/>
        <v/>
      </c>
      <c r="OL35" s="117" t="str">
        <f t="shared" si="336"/>
        <v/>
      </c>
      <c r="OM35" s="117" t="str">
        <f t="shared" si="337"/>
        <v/>
      </c>
      <c r="ON35" s="117" t="str">
        <f t="shared" si="338"/>
        <v/>
      </c>
      <c r="OO35" s="117" t="str">
        <f t="shared" si="339"/>
        <v/>
      </c>
      <c r="OP35" s="117" t="str">
        <f t="shared" si="340"/>
        <v/>
      </c>
      <c r="OQ35" s="117" t="str">
        <f t="shared" si="341"/>
        <v/>
      </c>
      <c r="OR35" s="117" t="str">
        <f t="shared" si="342"/>
        <v/>
      </c>
      <c r="OS35" s="117" t="str">
        <f t="shared" si="343"/>
        <v/>
      </c>
      <c r="OT35" s="117" t="str">
        <f t="shared" si="344"/>
        <v/>
      </c>
      <c r="OU35" s="117" t="str">
        <f t="shared" si="345"/>
        <v/>
      </c>
      <c r="OV35" s="117" t="str">
        <f t="shared" si="346"/>
        <v/>
      </c>
      <c r="OW35" s="117" t="str">
        <f t="shared" si="347"/>
        <v/>
      </c>
      <c r="OX35" s="117" t="str">
        <f t="shared" si="348"/>
        <v/>
      </c>
      <c r="OY35" s="117" t="str">
        <f t="shared" si="349"/>
        <v/>
      </c>
      <c r="OZ35" s="117" t="str">
        <f t="shared" si="350"/>
        <v/>
      </c>
      <c r="PA35" s="117" t="str">
        <f t="shared" si="351"/>
        <v/>
      </c>
      <c r="PB35" s="117" t="str">
        <f t="shared" si="352"/>
        <v/>
      </c>
      <c r="PC35" s="117" t="str">
        <f t="shared" si="353"/>
        <v/>
      </c>
      <c r="PD35" s="117" t="str">
        <f t="shared" si="354"/>
        <v/>
      </c>
      <c r="PE35" s="117" t="str">
        <f t="shared" si="355"/>
        <v/>
      </c>
      <c r="PF35" s="117" t="str">
        <f t="shared" si="356"/>
        <v/>
      </c>
      <c r="PG35" s="117" t="str">
        <f t="shared" si="357"/>
        <v/>
      </c>
      <c r="PH35" s="117" t="str">
        <f t="shared" si="358"/>
        <v/>
      </c>
      <c r="PI35" s="117" t="str">
        <f t="shared" si="359"/>
        <v/>
      </c>
      <c r="PJ35" s="117" t="str">
        <f t="shared" si="360"/>
        <v/>
      </c>
      <c r="PK35" s="117" t="str">
        <f t="shared" si="361"/>
        <v/>
      </c>
      <c r="PL35" s="117" t="str">
        <f t="shared" si="362"/>
        <v/>
      </c>
      <c r="PM35" s="117" t="str">
        <f t="shared" si="363"/>
        <v/>
      </c>
      <c r="PN35" s="117" t="str">
        <f t="shared" si="364"/>
        <v/>
      </c>
      <c r="PO35" s="117" t="str">
        <f t="shared" si="365"/>
        <v/>
      </c>
      <c r="PP35" s="117" t="str">
        <f t="shared" si="366"/>
        <v/>
      </c>
      <c r="PQ35" s="117" t="str">
        <f t="shared" si="367"/>
        <v/>
      </c>
      <c r="PR35" s="117" t="str">
        <f t="shared" si="368"/>
        <v/>
      </c>
      <c r="PS35" s="118" t="str">
        <f t="shared" si="369"/>
        <v/>
      </c>
      <c r="PU35" s="180" t="str">
        <f t="shared" si="370"/>
        <v/>
      </c>
      <c r="PV35" s="181" t="str">
        <f t="shared" si="371"/>
        <v/>
      </c>
      <c r="PX35" s="12" t="str">
        <f t="shared" si="372"/>
        <v/>
      </c>
      <c r="PY35" s="106"/>
      <c r="PZ35" s="166" t="str">
        <f t="shared" si="373"/>
        <v/>
      </c>
      <c r="QA35" s="167" t="str">
        <f t="shared" si="374"/>
        <v/>
      </c>
      <c r="QB35" s="168" t="str">
        <f t="shared" si="375"/>
        <v/>
      </c>
      <c r="QD35" s="166" t="str">
        <f t="shared" si="376"/>
        <v/>
      </c>
      <c r="QE35" s="168" t="str">
        <f t="shared" si="377"/>
        <v/>
      </c>
      <c r="QG35" s="108" t="str">
        <f t="shared" si="378"/>
        <v/>
      </c>
      <c r="QI35" s="12" t="str">
        <f t="shared" si="379"/>
        <v/>
      </c>
      <c r="QK35" s="12" t="str">
        <f t="shared" si="380"/>
        <v/>
      </c>
      <c r="QL35" s="12" t="str">
        <f>IF($L35="", "", COUNTIF($QD$11:$QD$260, "&gt;"&amp;$QD35)+1+COUNTIF($QD$11:$QD35, $QD35)-1)</f>
        <v/>
      </c>
      <c r="QM35" s="12" t="str">
        <f>IF($L35="", "", COUNTIF($QG$11:$QG$260, "&gt;"&amp;$QG35)+1+COUNTIF($QG$11:$QG35, $QG35)-1)</f>
        <v/>
      </c>
      <c r="QO35" s="12">
        <v>25</v>
      </c>
      <c r="QQ35" s="12" t="str">
        <f t="shared" si="381"/>
        <v/>
      </c>
    </row>
    <row r="36" spans="1:459" x14ac:dyDescent="0.25">
      <c r="A36" s="9"/>
      <c r="B36" s="3" t="str">
        <f>IF('Intro &amp; Setup'!$AR$92='Intro &amp; Setup'!$AZ$17, "", IF($L36="", "", IF($G36&lt;'Intro &amp; Setup'!$S$92, $BR$5, $BR$4)))</f>
        <v/>
      </c>
      <c r="C36" s="12" t="str">
        <f>IF('Intro &amp; Setup'!$AR$96='Intro &amp; Setup'!$AZ$17, "", IF($L36="", "", IF($DY36=$BR$5, $BR$5, $BR$4)))</f>
        <v/>
      </c>
      <c r="D36" s="7" t="str">
        <f>IF('Intro &amp; Setup'!$AR$100='Intro &amp; Setup'!$AZ$17, "", IF($L36="", "", IF($DW36&lt;='Intro &amp; Setup'!$S$100, $BR$4, $BR$5)))</f>
        <v/>
      </c>
      <c r="E36" s="9"/>
      <c r="F36" s="3" t="str">
        <f t="shared" si="108"/>
        <v/>
      </c>
      <c r="G36" s="108" t="str">
        <f t="shared" si="109"/>
        <v/>
      </c>
      <c r="H36" s="9"/>
      <c r="I36" s="130" t="str">
        <f t="shared" si="28"/>
        <v/>
      </c>
      <c r="J36" s="154" t="str">
        <f t="shared" si="110"/>
        <v/>
      </c>
      <c r="K36" s="133"/>
      <c r="L36" s="188"/>
      <c r="M36" s="189"/>
      <c r="N36" s="190"/>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2"/>
      <c r="BP36" s="9"/>
      <c r="BR36" s="90">
        <v>26</v>
      </c>
      <c r="BT36" s="36" t="str">
        <f t="shared" si="111"/>
        <v/>
      </c>
      <c r="BU36" s="37" t="str">
        <f t="shared" si="112"/>
        <v/>
      </c>
      <c r="BV36" s="37" t="str">
        <f t="shared" si="113"/>
        <v/>
      </c>
      <c r="BW36" s="37" t="str">
        <f t="shared" si="114"/>
        <v/>
      </c>
      <c r="BX36" s="37" t="str">
        <f t="shared" si="115"/>
        <v/>
      </c>
      <c r="BY36" s="37" t="str">
        <f t="shared" si="116"/>
        <v/>
      </c>
      <c r="BZ36" s="37" t="str">
        <f t="shared" si="117"/>
        <v/>
      </c>
      <c r="CA36" s="37" t="str">
        <f t="shared" si="118"/>
        <v/>
      </c>
      <c r="CB36" s="37" t="str">
        <f t="shared" si="119"/>
        <v/>
      </c>
      <c r="CC36" s="37" t="str">
        <f t="shared" si="120"/>
        <v/>
      </c>
      <c r="CD36" s="37" t="str">
        <f t="shared" si="121"/>
        <v/>
      </c>
      <c r="CE36" s="37" t="str">
        <f t="shared" si="122"/>
        <v/>
      </c>
      <c r="CF36" s="37" t="str">
        <f t="shared" si="123"/>
        <v/>
      </c>
      <c r="CG36" s="37" t="str">
        <f t="shared" si="124"/>
        <v/>
      </c>
      <c r="CH36" s="37" t="str">
        <f t="shared" si="125"/>
        <v/>
      </c>
      <c r="CI36" s="37" t="str">
        <f t="shared" si="126"/>
        <v/>
      </c>
      <c r="CJ36" s="37" t="str">
        <f t="shared" si="127"/>
        <v/>
      </c>
      <c r="CK36" s="37" t="str">
        <f t="shared" si="128"/>
        <v/>
      </c>
      <c r="CL36" s="37" t="str">
        <f t="shared" si="129"/>
        <v/>
      </c>
      <c r="CM36" s="37" t="str">
        <f t="shared" si="130"/>
        <v/>
      </c>
      <c r="CN36" s="37" t="str">
        <f t="shared" si="131"/>
        <v/>
      </c>
      <c r="CO36" s="37" t="str">
        <f t="shared" si="132"/>
        <v/>
      </c>
      <c r="CP36" s="37" t="str">
        <f t="shared" si="133"/>
        <v/>
      </c>
      <c r="CQ36" s="37" t="str">
        <f t="shared" si="134"/>
        <v/>
      </c>
      <c r="CR36" s="37" t="str">
        <f t="shared" si="135"/>
        <v/>
      </c>
      <c r="CS36" s="37" t="str">
        <f t="shared" si="136"/>
        <v/>
      </c>
      <c r="CT36" s="37" t="str">
        <f t="shared" si="137"/>
        <v/>
      </c>
      <c r="CU36" s="37" t="str">
        <f t="shared" si="138"/>
        <v/>
      </c>
      <c r="CV36" s="37" t="str">
        <f t="shared" si="139"/>
        <v/>
      </c>
      <c r="CW36" s="37" t="str">
        <f t="shared" si="140"/>
        <v/>
      </c>
      <c r="CX36" s="37" t="str">
        <f t="shared" si="141"/>
        <v/>
      </c>
      <c r="CY36" s="37" t="str">
        <f t="shared" si="142"/>
        <v/>
      </c>
      <c r="CZ36" s="37" t="str">
        <f t="shared" si="143"/>
        <v/>
      </c>
      <c r="DA36" s="37" t="str">
        <f t="shared" si="144"/>
        <v/>
      </c>
      <c r="DB36" s="37" t="str">
        <f t="shared" si="145"/>
        <v/>
      </c>
      <c r="DC36" s="37" t="str">
        <f t="shared" si="146"/>
        <v/>
      </c>
      <c r="DD36" s="37" t="str">
        <f t="shared" si="147"/>
        <v/>
      </c>
      <c r="DE36" s="37" t="str">
        <f t="shared" si="148"/>
        <v/>
      </c>
      <c r="DF36" s="37" t="str">
        <f t="shared" si="149"/>
        <v/>
      </c>
      <c r="DG36" s="37" t="str">
        <f t="shared" si="150"/>
        <v/>
      </c>
      <c r="DH36" s="37" t="str">
        <f t="shared" si="151"/>
        <v/>
      </c>
      <c r="DI36" s="37" t="str">
        <f t="shared" si="152"/>
        <v/>
      </c>
      <c r="DJ36" s="37" t="str">
        <f t="shared" si="153"/>
        <v/>
      </c>
      <c r="DK36" s="37" t="str">
        <f t="shared" si="154"/>
        <v/>
      </c>
      <c r="DL36" s="37" t="str">
        <f t="shared" si="155"/>
        <v/>
      </c>
      <c r="DM36" s="37" t="str">
        <f t="shared" si="156"/>
        <v/>
      </c>
      <c r="DN36" s="37" t="str">
        <f t="shared" si="157"/>
        <v/>
      </c>
      <c r="DO36" s="37" t="str">
        <f t="shared" si="158"/>
        <v/>
      </c>
      <c r="DP36" s="37" t="str">
        <f t="shared" si="159"/>
        <v/>
      </c>
      <c r="DQ36" s="37" t="str">
        <f t="shared" si="160"/>
        <v/>
      </c>
      <c r="DR36" s="37" t="str">
        <f t="shared" si="161"/>
        <v/>
      </c>
      <c r="DS36" s="37" t="str">
        <f t="shared" si="162"/>
        <v/>
      </c>
      <c r="DT36" s="37" t="str">
        <f t="shared" si="163"/>
        <v/>
      </c>
      <c r="DU36" s="38" t="str">
        <f t="shared" si="164"/>
        <v/>
      </c>
      <c r="DW36" s="12" t="str">
        <f t="shared" si="165"/>
        <v/>
      </c>
      <c r="DX36" s="123" t="str">
        <f t="shared" si="166"/>
        <v/>
      </c>
      <c r="DY36" s="12" t="str">
        <f t="shared" si="167"/>
        <v/>
      </c>
      <c r="EA36" s="36" t="str">
        <f t="shared" si="168"/>
        <v/>
      </c>
      <c r="EB36" s="37" t="str">
        <f t="shared" si="169"/>
        <v/>
      </c>
      <c r="EC36" s="37" t="str">
        <f t="shared" si="170"/>
        <v/>
      </c>
      <c r="ED36" s="37" t="str">
        <f t="shared" si="171"/>
        <v/>
      </c>
      <c r="EE36" s="37" t="str">
        <f t="shared" si="172"/>
        <v/>
      </c>
      <c r="EF36" s="37" t="str">
        <f t="shared" si="173"/>
        <v/>
      </c>
      <c r="EG36" s="37" t="str">
        <f t="shared" si="174"/>
        <v/>
      </c>
      <c r="EH36" s="37" t="str">
        <f t="shared" si="175"/>
        <v/>
      </c>
      <c r="EI36" s="37" t="str">
        <f t="shared" si="176"/>
        <v/>
      </c>
      <c r="EJ36" s="37" t="str">
        <f t="shared" si="177"/>
        <v/>
      </c>
      <c r="EK36" s="37" t="str">
        <f t="shared" si="178"/>
        <v/>
      </c>
      <c r="EL36" s="37" t="str">
        <f t="shared" si="179"/>
        <v/>
      </c>
      <c r="EM36" s="37" t="str">
        <f t="shared" si="180"/>
        <v/>
      </c>
      <c r="EN36" s="37" t="str">
        <f t="shared" si="181"/>
        <v/>
      </c>
      <c r="EO36" s="37" t="str">
        <f t="shared" si="182"/>
        <v/>
      </c>
      <c r="EP36" s="37" t="str">
        <f t="shared" si="183"/>
        <v/>
      </c>
      <c r="EQ36" s="37" t="str">
        <f t="shared" si="184"/>
        <v/>
      </c>
      <c r="ER36" s="37" t="str">
        <f t="shared" si="185"/>
        <v/>
      </c>
      <c r="ES36" s="37" t="str">
        <f t="shared" si="186"/>
        <v/>
      </c>
      <c r="ET36" s="37" t="str">
        <f t="shared" si="187"/>
        <v/>
      </c>
      <c r="EU36" s="37" t="str">
        <f t="shared" si="188"/>
        <v/>
      </c>
      <c r="EV36" s="37" t="str">
        <f t="shared" si="189"/>
        <v/>
      </c>
      <c r="EW36" s="37" t="str">
        <f t="shared" si="190"/>
        <v/>
      </c>
      <c r="EX36" s="37" t="str">
        <f t="shared" si="191"/>
        <v/>
      </c>
      <c r="EY36" s="37" t="str">
        <f t="shared" si="192"/>
        <v/>
      </c>
      <c r="EZ36" s="37" t="str">
        <f t="shared" si="193"/>
        <v/>
      </c>
      <c r="FA36" s="37" t="str">
        <f t="shared" si="194"/>
        <v/>
      </c>
      <c r="FB36" s="37" t="str">
        <f t="shared" si="195"/>
        <v/>
      </c>
      <c r="FC36" s="37" t="str">
        <f t="shared" si="196"/>
        <v/>
      </c>
      <c r="FD36" s="37" t="str">
        <f t="shared" si="197"/>
        <v/>
      </c>
      <c r="FE36" s="37" t="str">
        <f t="shared" si="198"/>
        <v/>
      </c>
      <c r="FF36" s="37" t="str">
        <f t="shared" si="199"/>
        <v/>
      </c>
      <c r="FG36" s="37" t="str">
        <f t="shared" si="200"/>
        <v/>
      </c>
      <c r="FH36" s="37" t="str">
        <f t="shared" si="201"/>
        <v/>
      </c>
      <c r="FI36" s="37" t="str">
        <f t="shared" si="202"/>
        <v/>
      </c>
      <c r="FJ36" s="37" t="str">
        <f t="shared" si="203"/>
        <v/>
      </c>
      <c r="FK36" s="37" t="str">
        <f t="shared" si="204"/>
        <v/>
      </c>
      <c r="FL36" s="37" t="str">
        <f t="shared" si="205"/>
        <v/>
      </c>
      <c r="FM36" s="37" t="str">
        <f t="shared" si="206"/>
        <v/>
      </c>
      <c r="FN36" s="37" t="str">
        <f t="shared" si="207"/>
        <v/>
      </c>
      <c r="FO36" s="37" t="str">
        <f t="shared" si="208"/>
        <v/>
      </c>
      <c r="FP36" s="37" t="str">
        <f t="shared" si="209"/>
        <v/>
      </c>
      <c r="FQ36" s="37" t="str">
        <f t="shared" si="210"/>
        <v/>
      </c>
      <c r="FR36" s="37" t="str">
        <f t="shared" si="211"/>
        <v/>
      </c>
      <c r="FS36" s="37" t="str">
        <f t="shared" si="212"/>
        <v/>
      </c>
      <c r="FT36" s="37" t="str">
        <f t="shared" si="213"/>
        <v/>
      </c>
      <c r="FU36" s="37" t="str">
        <f t="shared" si="214"/>
        <v/>
      </c>
      <c r="FV36" s="37" t="str">
        <f t="shared" si="215"/>
        <v/>
      </c>
      <c r="FW36" s="37" t="str">
        <f t="shared" si="216"/>
        <v/>
      </c>
      <c r="FX36" s="37" t="str">
        <f t="shared" si="217"/>
        <v/>
      </c>
      <c r="FY36" s="37" t="str">
        <f t="shared" si="218"/>
        <v/>
      </c>
      <c r="FZ36" s="37" t="str">
        <f t="shared" si="219"/>
        <v/>
      </c>
      <c r="GA36" s="37" t="str">
        <f t="shared" si="220"/>
        <v/>
      </c>
      <c r="GB36" s="38" t="str">
        <f t="shared" si="221"/>
        <v/>
      </c>
      <c r="GD36" s="103" t="str">
        <f t="shared" ca="1" si="222"/>
        <v/>
      </c>
      <c r="GE36" s="104" t="str">
        <f t="shared" ca="1" si="223"/>
        <v/>
      </c>
      <c r="GF36" s="104" t="str">
        <f t="shared" ca="1" si="224"/>
        <v/>
      </c>
      <c r="GG36" s="104" t="str">
        <f t="shared" ca="1" si="225"/>
        <v/>
      </c>
      <c r="GH36" s="104" t="str">
        <f t="shared" ca="1" si="226"/>
        <v/>
      </c>
      <c r="GI36" s="104" t="str">
        <f t="shared" ca="1" si="227"/>
        <v/>
      </c>
      <c r="GJ36" s="104" t="str">
        <f t="shared" ca="1" si="228"/>
        <v/>
      </c>
      <c r="GK36" s="104" t="str">
        <f t="shared" ca="1" si="229"/>
        <v/>
      </c>
      <c r="GL36" s="104" t="str">
        <f t="shared" ca="1" si="230"/>
        <v/>
      </c>
      <c r="GM36" s="104" t="str">
        <f t="shared" ca="1" si="231"/>
        <v/>
      </c>
      <c r="GN36" s="104" t="str">
        <f t="shared" ca="1" si="232"/>
        <v/>
      </c>
      <c r="GO36" s="104" t="str">
        <f t="shared" ca="1" si="233"/>
        <v/>
      </c>
      <c r="GP36" s="104" t="str">
        <f t="shared" ca="1" si="234"/>
        <v/>
      </c>
      <c r="GQ36" s="104" t="str">
        <f t="shared" ca="1" si="235"/>
        <v/>
      </c>
      <c r="GR36" s="104" t="str">
        <f t="shared" ca="1" si="236"/>
        <v/>
      </c>
      <c r="GS36" s="104" t="str">
        <f t="shared" ca="1" si="237"/>
        <v/>
      </c>
      <c r="GT36" s="104" t="str">
        <f t="shared" ca="1" si="238"/>
        <v/>
      </c>
      <c r="GU36" s="104" t="str">
        <f t="shared" ca="1" si="239"/>
        <v/>
      </c>
      <c r="GV36" s="104" t="str">
        <f t="shared" ca="1" si="240"/>
        <v/>
      </c>
      <c r="GW36" s="104" t="str">
        <f t="shared" ca="1" si="241"/>
        <v/>
      </c>
      <c r="GX36" s="104" t="str">
        <f t="shared" ca="1" si="242"/>
        <v/>
      </c>
      <c r="GY36" s="104" t="str">
        <f t="shared" ca="1" si="243"/>
        <v/>
      </c>
      <c r="GZ36" s="104" t="str">
        <f t="shared" ca="1" si="244"/>
        <v/>
      </c>
      <c r="HA36" s="104" t="str">
        <f t="shared" ca="1" si="245"/>
        <v/>
      </c>
      <c r="HB36" s="104" t="str">
        <f t="shared" ca="1" si="246"/>
        <v/>
      </c>
      <c r="HC36" s="104" t="str">
        <f t="shared" ca="1" si="247"/>
        <v/>
      </c>
      <c r="HD36" s="104" t="str">
        <f t="shared" ca="1" si="248"/>
        <v/>
      </c>
      <c r="HE36" s="104" t="str">
        <f t="shared" ca="1" si="249"/>
        <v/>
      </c>
      <c r="HF36" s="104" t="str">
        <f t="shared" ca="1" si="250"/>
        <v/>
      </c>
      <c r="HG36" s="104" t="str">
        <f t="shared" ca="1" si="251"/>
        <v/>
      </c>
      <c r="HH36" s="104" t="str">
        <f t="shared" ca="1" si="252"/>
        <v/>
      </c>
      <c r="HI36" s="104" t="str">
        <f t="shared" ca="1" si="253"/>
        <v/>
      </c>
      <c r="HJ36" s="104" t="str">
        <f t="shared" ca="1" si="254"/>
        <v/>
      </c>
      <c r="HK36" s="104" t="str">
        <f t="shared" ca="1" si="255"/>
        <v/>
      </c>
      <c r="HL36" s="104" t="str">
        <f t="shared" ca="1" si="256"/>
        <v/>
      </c>
      <c r="HM36" s="104" t="str">
        <f t="shared" ca="1" si="257"/>
        <v/>
      </c>
      <c r="HN36" s="104" t="str">
        <f t="shared" ca="1" si="258"/>
        <v/>
      </c>
      <c r="HO36" s="104" t="str">
        <f t="shared" ca="1" si="259"/>
        <v/>
      </c>
      <c r="HP36" s="104" t="str">
        <f t="shared" ca="1" si="260"/>
        <v/>
      </c>
      <c r="HQ36" s="104" t="str">
        <f t="shared" ca="1" si="261"/>
        <v/>
      </c>
      <c r="HR36" s="104" t="str">
        <f t="shared" ca="1" si="262"/>
        <v/>
      </c>
      <c r="HS36" s="104" t="str">
        <f t="shared" ca="1" si="263"/>
        <v/>
      </c>
      <c r="HT36" s="104" t="str">
        <f t="shared" ca="1" si="264"/>
        <v/>
      </c>
      <c r="HU36" s="104" t="str">
        <f t="shared" ca="1" si="265"/>
        <v/>
      </c>
      <c r="HV36" s="104" t="str">
        <f t="shared" ca="1" si="266"/>
        <v/>
      </c>
      <c r="HW36" s="104" t="str">
        <f t="shared" ca="1" si="267"/>
        <v/>
      </c>
      <c r="HX36" s="104" t="str">
        <f t="shared" ca="1" si="268"/>
        <v/>
      </c>
      <c r="HY36" s="104" t="str">
        <f t="shared" ca="1" si="269"/>
        <v/>
      </c>
      <c r="HZ36" s="104" t="str">
        <f t="shared" ca="1" si="270"/>
        <v/>
      </c>
      <c r="IA36" s="104" t="str">
        <f t="shared" ca="1" si="271"/>
        <v/>
      </c>
      <c r="IB36" s="104" t="str">
        <f t="shared" ca="1" si="272"/>
        <v/>
      </c>
      <c r="IC36" s="104" t="str">
        <f t="shared" ca="1" si="273"/>
        <v/>
      </c>
      <c r="ID36" s="104" t="str">
        <f t="shared" ca="1" si="274"/>
        <v/>
      </c>
      <c r="IE36" s="105" t="str">
        <f t="shared" ca="1" si="275"/>
        <v/>
      </c>
      <c r="IG36" s="103" t="str">
        <f t="shared" si="276"/>
        <v/>
      </c>
      <c r="IH36" s="104" t="str">
        <f t="shared" si="276"/>
        <v/>
      </c>
      <c r="II36" s="104" t="str">
        <f t="shared" si="276"/>
        <v/>
      </c>
      <c r="IJ36" s="104" t="str">
        <f t="shared" si="276"/>
        <v/>
      </c>
      <c r="IK36" s="104" t="str">
        <f t="shared" si="276"/>
        <v/>
      </c>
      <c r="IL36" s="104" t="str">
        <f t="shared" si="276"/>
        <v/>
      </c>
      <c r="IM36" s="104" t="str">
        <f t="shared" si="276"/>
        <v/>
      </c>
      <c r="IN36" s="104" t="str">
        <f t="shared" si="276"/>
        <v/>
      </c>
      <c r="IO36" s="104" t="str">
        <f t="shared" si="276"/>
        <v/>
      </c>
      <c r="IP36" s="104" t="str">
        <f t="shared" si="276"/>
        <v/>
      </c>
      <c r="IQ36" s="104" t="str">
        <f t="shared" si="276"/>
        <v/>
      </c>
      <c r="IR36" s="105" t="str">
        <f t="shared" si="276"/>
        <v/>
      </c>
      <c r="IT36" s="103" t="str">
        <f t="shared" si="277"/>
        <v/>
      </c>
      <c r="IU36" s="104" t="str">
        <f t="shared" si="278"/>
        <v/>
      </c>
      <c r="IV36" s="104" t="str">
        <f t="shared" si="279"/>
        <v/>
      </c>
      <c r="IW36" s="104" t="str">
        <f t="shared" si="280"/>
        <v/>
      </c>
      <c r="IX36" s="104" t="str">
        <f t="shared" si="281"/>
        <v/>
      </c>
      <c r="IY36" s="104" t="str">
        <f t="shared" si="282"/>
        <v/>
      </c>
      <c r="IZ36" s="104" t="str">
        <f t="shared" si="283"/>
        <v/>
      </c>
      <c r="JA36" s="104" t="str">
        <f t="shared" si="284"/>
        <v/>
      </c>
      <c r="JB36" s="104" t="str">
        <f t="shared" si="285"/>
        <v/>
      </c>
      <c r="JC36" s="104" t="str">
        <f t="shared" si="286"/>
        <v/>
      </c>
      <c r="JD36" s="104" t="str">
        <f t="shared" si="287"/>
        <v/>
      </c>
      <c r="JE36" s="105" t="str">
        <f t="shared" si="288"/>
        <v/>
      </c>
      <c r="JG36" s="36" t="str">
        <f t="shared" ca="1" si="289"/>
        <v/>
      </c>
      <c r="JH36" s="37" t="str">
        <f t="shared" ca="1" si="290"/>
        <v/>
      </c>
      <c r="JI36" s="37" t="str">
        <f t="shared" ca="1" si="291"/>
        <v/>
      </c>
      <c r="JJ36" s="37" t="str">
        <f t="shared" ca="1" si="292"/>
        <v/>
      </c>
      <c r="JK36" s="37" t="str">
        <f t="shared" ca="1" si="293"/>
        <v/>
      </c>
      <c r="JL36" s="37" t="str">
        <f t="shared" ca="1" si="294"/>
        <v/>
      </c>
      <c r="JM36" s="37" t="str">
        <f t="shared" ca="1" si="295"/>
        <v/>
      </c>
      <c r="JN36" s="37" t="str">
        <f t="shared" ca="1" si="296"/>
        <v/>
      </c>
      <c r="JO36" s="37" t="str">
        <f t="shared" ca="1" si="297"/>
        <v/>
      </c>
      <c r="JP36" s="37" t="str">
        <f t="shared" ca="1" si="298"/>
        <v/>
      </c>
      <c r="JQ36" s="37" t="str">
        <f t="shared" ca="1" si="299"/>
        <v/>
      </c>
      <c r="JR36" s="38" t="str">
        <f t="shared" ca="1" si="300"/>
        <v/>
      </c>
      <c r="JT36" s="36" t="str">
        <f ca="1">IF(JG36="", "", IF(JG36&gt;='Intro &amp; Setup'!$S$96, $BR$4, $BR$5))</f>
        <v/>
      </c>
      <c r="JU36" s="37" t="str">
        <f ca="1">IF(JH36="", "", IF(JH36&gt;='Intro &amp; Setup'!$S$96, $BR$4, $BR$5))</f>
        <v/>
      </c>
      <c r="JV36" s="37" t="str">
        <f ca="1">IF(JI36="", "", IF(JI36&gt;='Intro &amp; Setup'!$S$96, $BR$4, $BR$5))</f>
        <v/>
      </c>
      <c r="JW36" s="37" t="str">
        <f ca="1">IF(JJ36="", "", IF(JJ36&gt;='Intro &amp; Setup'!$S$96, $BR$4, $BR$5))</f>
        <v/>
      </c>
      <c r="JX36" s="37" t="str">
        <f ca="1">IF(JK36="", "", IF(JK36&gt;='Intro &amp; Setup'!$S$96, $BR$4, $BR$5))</f>
        <v/>
      </c>
      <c r="JY36" s="37" t="str">
        <f ca="1">IF(JL36="", "", IF(JL36&gt;='Intro &amp; Setup'!$S$96, $BR$4, $BR$5))</f>
        <v/>
      </c>
      <c r="JZ36" s="37" t="str">
        <f ca="1">IF(JM36="", "", IF(JM36&gt;='Intro &amp; Setup'!$S$96, $BR$4, $BR$5))</f>
        <v/>
      </c>
      <c r="KA36" s="37" t="str">
        <f ca="1">IF(JN36="", "", IF(JN36&gt;='Intro &amp; Setup'!$S$96, $BR$4, $BR$5))</f>
        <v/>
      </c>
      <c r="KB36" s="37" t="str">
        <f ca="1">IF(JO36="", "", IF(JO36&gt;='Intro &amp; Setup'!$S$96, $BR$4, $BR$5))</f>
        <v/>
      </c>
      <c r="KC36" s="37" t="str">
        <f ca="1">IF(JP36="", "", IF(JP36&gt;='Intro &amp; Setup'!$S$96, $BR$4, $BR$5))</f>
        <v/>
      </c>
      <c r="KD36" s="37" t="str">
        <f ca="1">IF(JQ36="", "", IF(JQ36&gt;='Intro &amp; Setup'!$S$96, $BR$4, $BR$5))</f>
        <v/>
      </c>
      <c r="KE36" s="38" t="str">
        <f ca="1">IF(JR36="", "", IF(JR36&gt;='Intro &amp; Setup'!$S$96, $BR$4, $BR$5))</f>
        <v/>
      </c>
      <c r="KG36" s="36">
        <f t="shared" si="301"/>
        <v>0</v>
      </c>
      <c r="KH36" s="37">
        <f t="shared" si="301"/>
        <v>0</v>
      </c>
      <c r="KI36" s="37">
        <f t="shared" si="301"/>
        <v>0</v>
      </c>
      <c r="KJ36" s="37">
        <f t="shared" si="301"/>
        <v>0</v>
      </c>
      <c r="KK36" s="37">
        <f t="shared" si="301"/>
        <v>0</v>
      </c>
      <c r="KL36" s="37">
        <f t="shared" si="301"/>
        <v>0</v>
      </c>
      <c r="KM36" s="37">
        <f t="shared" si="301"/>
        <v>0</v>
      </c>
      <c r="KN36" s="37">
        <f t="shared" si="301"/>
        <v>0</v>
      </c>
      <c r="KO36" s="37">
        <f t="shared" si="301"/>
        <v>0</v>
      </c>
      <c r="KP36" s="37">
        <f t="shared" si="301"/>
        <v>0</v>
      </c>
      <c r="KQ36" s="37">
        <f t="shared" si="301"/>
        <v>0</v>
      </c>
      <c r="KR36" s="38">
        <f t="shared" si="301"/>
        <v>0</v>
      </c>
      <c r="KT36" s="36" t="str">
        <f t="shared" si="302"/>
        <v/>
      </c>
      <c r="KU36" s="37" t="str">
        <f t="shared" si="303"/>
        <v/>
      </c>
      <c r="KV36" s="37" t="str">
        <f t="shared" si="304"/>
        <v/>
      </c>
      <c r="KW36" s="37" t="str">
        <f t="shared" si="305"/>
        <v/>
      </c>
      <c r="KX36" s="37" t="str">
        <f t="shared" si="306"/>
        <v/>
      </c>
      <c r="KY36" s="37" t="str">
        <f t="shared" si="307"/>
        <v/>
      </c>
      <c r="KZ36" s="37" t="str">
        <f t="shared" si="308"/>
        <v/>
      </c>
      <c r="LA36" s="37" t="str">
        <f t="shared" si="309"/>
        <v/>
      </c>
      <c r="LB36" s="37" t="str">
        <f t="shared" si="310"/>
        <v/>
      </c>
      <c r="LC36" s="37" t="str">
        <f t="shared" si="311"/>
        <v/>
      </c>
      <c r="LD36" s="37" t="str">
        <f t="shared" si="312"/>
        <v/>
      </c>
      <c r="LE36" s="38" t="str">
        <f t="shared" si="313"/>
        <v/>
      </c>
      <c r="LG36" s="116" t="str">
        <f t="shared" si="52"/>
        <v/>
      </c>
      <c r="LH36" s="117" t="str">
        <f t="shared" si="53"/>
        <v/>
      </c>
      <c r="LI36" s="117" t="str">
        <f t="shared" si="54"/>
        <v/>
      </c>
      <c r="LJ36" s="117" t="str">
        <f t="shared" si="55"/>
        <v/>
      </c>
      <c r="LK36" s="117" t="str">
        <f t="shared" si="56"/>
        <v/>
      </c>
      <c r="LL36" s="117" t="str">
        <f t="shared" si="57"/>
        <v/>
      </c>
      <c r="LM36" s="117" t="str">
        <f t="shared" si="58"/>
        <v/>
      </c>
      <c r="LN36" s="117" t="str">
        <f t="shared" si="59"/>
        <v/>
      </c>
      <c r="LO36" s="117" t="str">
        <f t="shared" si="60"/>
        <v/>
      </c>
      <c r="LP36" s="117" t="str">
        <f t="shared" si="61"/>
        <v/>
      </c>
      <c r="LQ36" s="117" t="str">
        <f t="shared" si="62"/>
        <v/>
      </c>
      <c r="LR36" s="117" t="str">
        <f t="shared" si="63"/>
        <v/>
      </c>
      <c r="LS36" s="117" t="str">
        <f t="shared" si="64"/>
        <v/>
      </c>
      <c r="LT36" s="117" t="str">
        <f t="shared" si="65"/>
        <v/>
      </c>
      <c r="LU36" s="117" t="str">
        <f t="shared" si="66"/>
        <v/>
      </c>
      <c r="LV36" s="117" t="str">
        <f t="shared" si="67"/>
        <v/>
      </c>
      <c r="LW36" s="117" t="str">
        <f t="shared" si="68"/>
        <v/>
      </c>
      <c r="LX36" s="117" t="str">
        <f t="shared" si="69"/>
        <v/>
      </c>
      <c r="LY36" s="117" t="str">
        <f t="shared" si="70"/>
        <v/>
      </c>
      <c r="LZ36" s="117" t="str">
        <f t="shared" si="71"/>
        <v/>
      </c>
      <c r="MA36" s="117" t="str">
        <f t="shared" si="72"/>
        <v/>
      </c>
      <c r="MB36" s="117" t="str">
        <f t="shared" si="73"/>
        <v/>
      </c>
      <c r="MC36" s="117" t="str">
        <f t="shared" si="74"/>
        <v/>
      </c>
      <c r="MD36" s="117" t="str">
        <f t="shared" si="75"/>
        <v/>
      </c>
      <c r="ME36" s="117" t="str">
        <f t="shared" si="76"/>
        <v/>
      </c>
      <c r="MF36" s="117" t="str">
        <f t="shared" si="77"/>
        <v/>
      </c>
      <c r="MG36" s="117" t="str">
        <f t="shared" si="78"/>
        <v/>
      </c>
      <c r="MH36" s="117" t="str">
        <f t="shared" si="79"/>
        <v/>
      </c>
      <c r="MI36" s="117" t="str">
        <f t="shared" si="80"/>
        <v/>
      </c>
      <c r="MJ36" s="117" t="str">
        <f t="shared" si="81"/>
        <v/>
      </c>
      <c r="MK36" s="117" t="str">
        <f t="shared" si="82"/>
        <v/>
      </c>
      <c r="ML36" s="117" t="str">
        <f t="shared" si="83"/>
        <v/>
      </c>
      <c r="MM36" s="117" t="str">
        <f t="shared" si="84"/>
        <v/>
      </c>
      <c r="MN36" s="117" t="str">
        <f t="shared" si="85"/>
        <v/>
      </c>
      <c r="MO36" s="117" t="str">
        <f t="shared" si="86"/>
        <v/>
      </c>
      <c r="MP36" s="117" t="str">
        <f t="shared" si="87"/>
        <v/>
      </c>
      <c r="MQ36" s="117" t="str">
        <f t="shared" si="88"/>
        <v/>
      </c>
      <c r="MR36" s="117" t="str">
        <f t="shared" si="89"/>
        <v/>
      </c>
      <c r="MS36" s="117" t="str">
        <f t="shared" si="90"/>
        <v/>
      </c>
      <c r="MT36" s="117" t="str">
        <f t="shared" si="91"/>
        <v/>
      </c>
      <c r="MU36" s="117" t="str">
        <f t="shared" si="92"/>
        <v/>
      </c>
      <c r="MV36" s="117" t="str">
        <f t="shared" si="93"/>
        <v/>
      </c>
      <c r="MW36" s="117" t="str">
        <f t="shared" si="94"/>
        <v/>
      </c>
      <c r="MX36" s="117" t="str">
        <f t="shared" si="95"/>
        <v/>
      </c>
      <c r="MY36" s="117" t="str">
        <f t="shared" si="96"/>
        <v/>
      </c>
      <c r="MZ36" s="117" t="str">
        <f t="shared" si="97"/>
        <v/>
      </c>
      <c r="NA36" s="117" t="str">
        <f t="shared" si="98"/>
        <v/>
      </c>
      <c r="NB36" s="117" t="str">
        <f t="shared" si="99"/>
        <v/>
      </c>
      <c r="NC36" s="117" t="str">
        <f t="shared" si="100"/>
        <v/>
      </c>
      <c r="ND36" s="117" t="str">
        <f t="shared" si="101"/>
        <v/>
      </c>
      <c r="NE36" s="117" t="str">
        <f t="shared" si="102"/>
        <v/>
      </c>
      <c r="NF36" s="117" t="str">
        <f t="shared" si="103"/>
        <v/>
      </c>
      <c r="NG36" s="117" t="str">
        <f t="shared" si="104"/>
        <v/>
      </c>
      <c r="NH36" s="118" t="str">
        <f t="shared" si="105"/>
        <v/>
      </c>
      <c r="NJ36" s="12" t="str">
        <f t="shared" si="314"/>
        <v/>
      </c>
      <c r="NK36" s="108" t="str">
        <f t="shared" si="315"/>
        <v/>
      </c>
      <c r="NM36" s="141" t="str">
        <f>IF(NJ36="", "", COUNTIF(NJ$11:NJ$260, "&gt;"&amp;NJ36)+1+COUNTIF(NJ$11:NJ36, NJ36)-1)</f>
        <v/>
      </c>
      <c r="NN36" s="143" t="str">
        <f>IF(NK36="", "", COUNTIF(NK$11:NK$260, "&gt;"&amp;NK36)+1+COUNTIF(NK$11:NK36, NK36)-1)</f>
        <v/>
      </c>
      <c r="NO36" s="142" t="str">
        <f>IF(NJ36="", "", COUNTIF(NJ$11:NJ$260, "&lt;"&amp;NJ36)+1+COUNTIF(NJ$11:NJ36, NJ36)-1)</f>
        <v/>
      </c>
      <c r="NP36" s="143" t="str">
        <f>IF(NK36="", "", COUNTIF(NK$11:NK$260, "&lt;"&amp;NK36)+1+COUNTIF(NK$11:NK36, NK36)-1)</f>
        <v/>
      </c>
      <c r="NR36" s="116" t="str">
        <f t="shared" si="316"/>
        <v/>
      </c>
      <c r="NS36" s="117" t="str">
        <f t="shared" si="317"/>
        <v/>
      </c>
      <c r="NT36" s="117" t="str">
        <f t="shared" si="318"/>
        <v/>
      </c>
      <c r="NU36" s="117" t="str">
        <f t="shared" si="319"/>
        <v/>
      </c>
      <c r="NV36" s="117" t="str">
        <f t="shared" si="320"/>
        <v/>
      </c>
      <c r="NW36" s="117" t="str">
        <f t="shared" si="321"/>
        <v/>
      </c>
      <c r="NX36" s="117" t="str">
        <f t="shared" si="322"/>
        <v/>
      </c>
      <c r="NY36" s="117" t="str">
        <f t="shared" si="323"/>
        <v/>
      </c>
      <c r="NZ36" s="117" t="str">
        <f t="shared" si="324"/>
        <v/>
      </c>
      <c r="OA36" s="117" t="str">
        <f t="shared" si="325"/>
        <v/>
      </c>
      <c r="OB36" s="117" t="str">
        <f t="shared" si="326"/>
        <v/>
      </c>
      <c r="OC36" s="117" t="str">
        <f t="shared" si="327"/>
        <v/>
      </c>
      <c r="OD36" s="117" t="str">
        <f t="shared" si="328"/>
        <v/>
      </c>
      <c r="OE36" s="117" t="str">
        <f t="shared" si="329"/>
        <v/>
      </c>
      <c r="OF36" s="117" t="str">
        <f t="shared" si="330"/>
        <v/>
      </c>
      <c r="OG36" s="117" t="str">
        <f t="shared" si="331"/>
        <v/>
      </c>
      <c r="OH36" s="117" t="str">
        <f t="shared" si="332"/>
        <v/>
      </c>
      <c r="OI36" s="117" t="str">
        <f t="shared" si="333"/>
        <v/>
      </c>
      <c r="OJ36" s="117" t="str">
        <f t="shared" si="334"/>
        <v/>
      </c>
      <c r="OK36" s="117" t="str">
        <f t="shared" si="335"/>
        <v/>
      </c>
      <c r="OL36" s="117" t="str">
        <f t="shared" si="336"/>
        <v/>
      </c>
      <c r="OM36" s="117" t="str">
        <f t="shared" si="337"/>
        <v/>
      </c>
      <c r="ON36" s="117" t="str">
        <f t="shared" si="338"/>
        <v/>
      </c>
      <c r="OO36" s="117" t="str">
        <f t="shared" si="339"/>
        <v/>
      </c>
      <c r="OP36" s="117" t="str">
        <f t="shared" si="340"/>
        <v/>
      </c>
      <c r="OQ36" s="117" t="str">
        <f t="shared" si="341"/>
        <v/>
      </c>
      <c r="OR36" s="117" t="str">
        <f t="shared" si="342"/>
        <v/>
      </c>
      <c r="OS36" s="117" t="str">
        <f t="shared" si="343"/>
        <v/>
      </c>
      <c r="OT36" s="117" t="str">
        <f t="shared" si="344"/>
        <v/>
      </c>
      <c r="OU36" s="117" t="str">
        <f t="shared" si="345"/>
        <v/>
      </c>
      <c r="OV36" s="117" t="str">
        <f t="shared" si="346"/>
        <v/>
      </c>
      <c r="OW36" s="117" t="str">
        <f t="shared" si="347"/>
        <v/>
      </c>
      <c r="OX36" s="117" t="str">
        <f t="shared" si="348"/>
        <v/>
      </c>
      <c r="OY36" s="117" t="str">
        <f t="shared" si="349"/>
        <v/>
      </c>
      <c r="OZ36" s="117" t="str">
        <f t="shared" si="350"/>
        <v/>
      </c>
      <c r="PA36" s="117" t="str">
        <f t="shared" si="351"/>
        <v/>
      </c>
      <c r="PB36" s="117" t="str">
        <f t="shared" si="352"/>
        <v/>
      </c>
      <c r="PC36" s="117" t="str">
        <f t="shared" si="353"/>
        <v/>
      </c>
      <c r="PD36" s="117" t="str">
        <f t="shared" si="354"/>
        <v/>
      </c>
      <c r="PE36" s="117" t="str">
        <f t="shared" si="355"/>
        <v/>
      </c>
      <c r="PF36" s="117" t="str">
        <f t="shared" si="356"/>
        <v/>
      </c>
      <c r="PG36" s="117" t="str">
        <f t="shared" si="357"/>
        <v/>
      </c>
      <c r="PH36" s="117" t="str">
        <f t="shared" si="358"/>
        <v/>
      </c>
      <c r="PI36" s="117" t="str">
        <f t="shared" si="359"/>
        <v/>
      </c>
      <c r="PJ36" s="117" t="str">
        <f t="shared" si="360"/>
        <v/>
      </c>
      <c r="PK36" s="117" t="str">
        <f t="shared" si="361"/>
        <v/>
      </c>
      <c r="PL36" s="117" t="str">
        <f t="shared" si="362"/>
        <v/>
      </c>
      <c r="PM36" s="117" t="str">
        <f t="shared" si="363"/>
        <v/>
      </c>
      <c r="PN36" s="117" t="str">
        <f t="shared" si="364"/>
        <v/>
      </c>
      <c r="PO36" s="117" t="str">
        <f t="shared" si="365"/>
        <v/>
      </c>
      <c r="PP36" s="117" t="str">
        <f t="shared" si="366"/>
        <v/>
      </c>
      <c r="PQ36" s="117" t="str">
        <f t="shared" si="367"/>
        <v/>
      </c>
      <c r="PR36" s="117" t="str">
        <f t="shared" si="368"/>
        <v/>
      </c>
      <c r="PS36" s="118" t="str">
        <f t="shared" si="369"/>
        <v/>
      </c>
      <c r="PU36" s="180" t="str">
        <f t="shared" si="370"/>
        <v/>
      </c>
      <c r="PV36" s="181" t="str">
        <f t="shared" si="371"/>
        <v/>
      </c>
      <c r="PX36" s="12" t="str">
        <f t="shared" si="372"/>
        <v/>
      </c>
      <c r="PY36" s="106"/>
      <c r="PZ36" s="166" t="str">
        <f t="shared" si="373"/>
        <v/>
      </c>
      <c r="QA36" s="167" t="str">
        <f t="shared" si="374"/>
        <v/>
      </c>
      <c r="QB36" s="168" t="str">
        <f t="shared" si="375"/>
        <v/>
      </c>
      <c r="QD36" s="166" t="str">
        <f t="shared" si="376"/>
        <v/>
      </c>
      <c r="QE36" s="168" t="str">
        <f t="shared" si="377"/>
        <v/>
      </c>
      <c r="QG36" s="108" t="str">
        <f t="shared" si="378"/>
        <v/>
      </c>
      <c r="QI36" s="12" t="str">
        <f t="shared" si="379"/>
        <v/>
      </c>
      <c r="QK36" s="12" t="str">
        <f t="shared" si="380"/>
        <v/>
      </c>
      <c r="QL36" s="12" t="str">
        <f>IF($L36="", "", COUNTIF($QD$11:$QD$260, "&gt;"&amp;$QD36)+1+COUNTIF($QD$11:$QD36, $QD36)-1)</f>
        <v/>
      </c>
      <c r="QM36" s="12" t="str">
        <f>IF($L36="", "", COUNTIF($QG$11:$QG$260, "&gt;"&amp;$QG36)+1+COUNTIF($QG$11:$QG36, $QG36)-1)</f>
        <v/>
      </c>
      <c r="QO36" s="12">
        <v>26</v>
      </c>
      <c r="QQ36" s="12" t="str">
        <f t="shared" si="381"/>
        <v/>
      </c>
    </row>
    <row r="37" spans="1:459" x14ac:dyDescent="0.25">
      <c r="A37" s="9"/>
      <c r="B37" s="3" t="str">
        <f>IF('Intro &amp; Setup'!$AR$92='Intro &amp; Setup'!$AZ$17, "", IF($L37="", "", IF($G37&lt;'Intro &amp; Setup'!$S$92, $BR$5, $BR$4)))</f>
        <v/>
      </c>
      <c r="C37" s="12" t="str">
        <f>IF('Intro &amp; Setup'!$AR$96='Intro &amp; Setup'!$AZ$17, "", IF($L37="", "", IF($DY37=$BR$5, $BR$5, $BR$4)))</f>
        <v/>
      </c>
      <c r="D37" s="7" t="str">
        <f>IF('Intro &amp; Setup'!$AR$100='Intro &amp; Setup'!$AZ$17, "", IF($L37="", "", IF($DW37&lt;='Intro &amp; Setup'!$S$100, $BR$4, $BR$5)))</f>
        <v/>
      </c>
      <c r="E37" s="9"/>
      <c r="F37" s="3" t="str">
        <f t="shared" si="108"/>
        <v/>
      </c>
      <c r="G37" s="108" t="str">
        <f t="shared" si="109"/>
        <v/>
      </c>
      <c r="H37" s="9"/>
      <c r="I37" s="130" t="str">
        <f t="shared" si="28"/>
        <v/>
      </c>
      <c r="J37" s="154" t="str">
        <f t="shared" si="110"/>
        <v/>
      </c>
      <c r="K37" s="133"/>
      <c r="L37" s="188"/>
      <c r="M37" s="189"/>
      <c r="N37" s="190"/>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2"/>
      <c r="BP37" s="9"/>
      <c r="BR37" s="90">
        <v>27</v>
      </c>
      <c r="BT37" s="36" t="str">
        <f t="shared" si="111"/>
        <v/>
      </c>
      <c r="BU37" s="37" t="str">
        <f t="shared" si="112"/>
        <v/>
      </c>
      <c r="BV37" s="37" t="str">
        <f t="shared" si="113"/>
        <v/>
      </c>
      <c r="BW37" s="37" t="str">
        <f t="shared" si="114"/>
        <v/>
      </c>
      <c r="BX37" s="37" t="str">
        <f t="shared" si="115"/>
        <v/>
      </c>
      <c r="BY37" s="37" t="str">
        <f t="shared" si="116"/>
        <v/>
      </c>
      <c r="BZ37" s="37" t="str">
        <f t="shared" si="117"/>
        <v/>
      </c>
      <c r="CA37" s="37" t="str">
        <f t="shared" si="118"/>
        <v/>
      </c>
      <c r="CB37" s="37" t="str">
        <f t="shared" si="119"/>
        <v/>
      </c>
      <c r="CC37" s="37" t="str">
        <f t="shared" si="120"/>
        <v/>
      </c>
      <c r="CD37" s="37" t="str">
        <f t="shared" si="121"/>
        <v/>
      </c>
      <c r="CE37" s="37" t="str">
        <f t="shared" si="122"/>
        <v/>
      </c>
      <c r="CF37" s="37" t="str">
        <f t="shared" si="123"/>
        <v/>
      </c>
      <c r="CG37" s="37" t="str">
        <f t="shared" si="124"/>
        <v/>
      </c>
      <c r="CH37" s="37" t="str">
        <f t="shared" si="125"/>
        <v/>
      </c>
      <c r="CI37" s="37" t="str">
        <f t="shared" si="126"/>
        <v/>
      </c>
      <c r="CJ37" s="37" t="str">
        <f t="shared" si="127"/>
        <v/>
      </c>
      <c r="CK37" s="37" t="str">
        <f t="shared" si="128"/>
        <v/>
      </c>
      <c r="CL37" s="37" t="str">
        <f t="shared" si="129"/>
        <v/>
      </c>
      <c r="CM37" s="37" t="str">
        <f t="shared" si="130"/>
        <v/>
      </c>
      <c r="CN37" s="37" t="str">
        <f t="shared" si="131"/>
        <v/>
      </c>
      <c r="CO37" s="37" t="str">
        <f t="shared" si="132"/>
        <v/>
      </c>
      <c r="CP37" s="37" t="str">
        <f t="shared" si="133"/>
        <v/>
      </c>
      <c r="CQ37" s="37" t="str">
        <f t="shared" si="134"/>
        <v/>
      </c>
      <c r="CR37" s="37" t="str">
        <f t="shared" si="135"/>
        <v/>
      </c>
      <c r="CS37" s="37" t="str">
        <f t="shared" si="136"/>
        <v/>
      </c>
      <c r="CT37" s="37" t="str">
        <f t="shared" si="137"/>
        <v/>
      </c>
      <c r="CU37" s="37" t="str">
        <f t="shared" si="138"/>
        <v/>
      </c>
      <c r="CV37" s="37" t="str">
        <f t="shared" si="139"/>
        <v/>
      </c>
      <c r="CW37" s="37" t="str">
        <f t="shared" si="140"/>
        <v/>
      </c>
      <c r="CX37" s="37" t="str">
        <f t="shared" si="141"/>
        <v/>
      </c>
      <c r="CY37" s="37" t="str">
        <f t="shared" si="142"/>
        <v/>
      </c>
      <c r="CZ37" s="37" t="str">
        <f t="shared" si="143"/>
        <v/>
      </c>
      <c r="DA37" s="37" t="str">
        <f t="shared" si="144"/>
        <v/>
      </c>
      <c r="DB37" s="37" t="str">
        <f t="shared" si="145"/>
        <v/>
      </c>
      <c r="DC37" s="37" t="str">
        <f t="shared" si="146"/>
        <v/>
      </c>
      <c r="DD37" s="37" t="str">
        <f t="shared" si="147"/>
        <v/>
      </c>
      <c r="DE37" s="37" t="str">
        <f t="shared" si="148"/>
        <v/>
      </c>
      <c r="DF37" s="37" t="str">
        <f t="shared" si="149"/>
        <v/>
      </c>
      <c r="DG37" s="37" t="str">
        <f t="shared" si="150"/>
        <v/>
      </c>
      <c r="DH37" s="37" t="str">
        <f t="shared" si="151"/>
        <v/>
      </c>
      <c r="DI37" s="37" t="str">
        <f t="shared" si="152"/>
        <v/>
      </c>
      <c r="DJ37" s="37" t="str">
        <f t="shared" si="153"/>
        <v/>
      </c>
      <c r="DK37" s="37" t="str">
        <f t="shared" si="154"/>
        <v/>
      </c>
      <c r="DL37" s="37" t="str">
        <f t="shared" si="155"/>
        <v/>
      </c>
      <c r="DM37" s="37" t="str">
        <f t="shared" si="156"/>
        <v/>
      </c>
      <c r="DN37" s="37" t="str">
        <f t="shared" si="157"/>
        <v/>
      </c>
      <c r="DO37" s="37" t="str">
        <f t="shared" si="158"/>
        <v/>
      </c>
      <c r="DP37" s="37" t="str">
        <f t="shared" si="159"/>
        <v/>
      </c>
      <c r="DQ37" s="37" t="str">
        <f t="shared" si="160"/>
        <v/>
      </c>
      <c r="DR37" s="37" t="str">
        <f t="shared" si="161"/>
        <v/>
      </c>
      <c r="DS37" s="37" t="str">
        <f t="shared" si="162"/>
        <v/>
      </c>
      <c r="DT37" s="37" t="str">
        <f t="shared" si="163"/>
        <v/>
      </c>
      <c r="DU37" s="38" t="str">
        <f t="shared" si="164"/>
        <v/>
      </c>
      <c r="DW37" s="12" t="str">
        <f t="shared" si="165"/>
        <v/>
      </c>
      <c r="DX37" s="123" t="str">
        <f t="shared" si="166"/>
        <v/>
      </c>
      <c r="DY37" s="12" t="str">
        <f t="shared" si="167"/>
        <v/>
      </c>
      <c r="EA37" s="36" t="str">
        <f t="shared" si="168"/>
        <v/>
      </c>
      <c r="EB37" s="37" t="str">
        <f t="shared" si="169"/>
        <v/>
      </c>
      <c r="EC37" s="37" t="str">
        <f t="shared" si="170"/>
        <v/>
      </c>
      <c r="ED37" s="37" t="str">
        <f t="shared" si="171"/>
        <v/>
      </c>
      <c r="EE37" s="37" t="str">
        <f t="shared" si="172"/>
        <v/>
      </c>
      <c r="EF37" s="37" t="str">
        <f t="shared" si="173"/>
        <v/>
      </c>
      <c r="EG37" s="37" t="str">
        <f t="shared" si="174"/>
        <v/>
      </c>
      <c r="EH37" s="37" t="str">
        <f t="shared" si="175"/>
        <v/>
      </c>
      <c r="EI37" s="37" t="str">
        <f t="shared" si="176"/>
        <v/>
      </c>
      <c r="EJ37" s="37" t="str">
        <f t="shared" si="177"/>
        <v/>
      </c>
      <c r="EK37" s="37" t="str">
        <f t="shared" si="178"/>
        <v/>
      </c>
      <c r="EL37" s="37" t="str">
        <f t="shared" si="179"/>
        <v/>
      </c>
      <c r="EM37" s="37" t="str">
        <f t="shared" si="180"/>
        <v/>
      </c>
      <c r="EN37" s="37" t="str">
        <f t="shared" si="181"/>
        <v/>
      </c>
      <c r="EO37" s="37" t="str">
        <f t="shared" si="182"/>
        <v/>
      </c>
      <c r="EP37" s="37" t="str">
        <f t="shared" si="183"/>
        <v/>
      </c>
      <c r="EQ37" s="37" t="str">
        <f t="shared" si="184"/>
        <v/>
      </c>
      <c r="ER37" s="37" t="str">
        <f t="shared" si="185"/>
        <v/>
      </c>
      <c r="ES37" s="37" t="str">
        <f t="shared" si="186"/>
        <v/>
      </c>
      <c r="ET37" s="37" t="str">
        <f t="shared" si="187"/>
        <v/>
      </c>
      <c r="EU37" s="37" t="str">
        <f t="shared" si="188"/>
        <v/>
      </c>
      <c r="EV37" s="37" t="str">
        <f t="shared" si="189"/>
        <v/>
      </c>
      <c r="EW37" s="37" t="str">
        <f t="shared" si="190"/>
        <v/>
      </c>
      <c r="EX37" s="37" t="str">
        <f t="shared" si="191"/>
        <v/>
      </c>
      <c r="EY37" s="37" t="str">
        <f t="shared" si="192"/>
        <v/>
      </c>
      <c r="EZ37" s="37" t="str">
        <f t="shared" si="193"/>
        <v/>
      </c>
      <c r="FA37" s="37" t="str">
        <f t="shared" si="194"/>
        <v/>
      </c>
      <c r="FB37" s="37" t="str">
        <f t="shared" si="195"/>
        <v/>
      </c>
      <c r="FC37" s="37" t="str">
        <f t="shared" si="196"/>
        <v/>
      </c>
      <c r="FD37" s="37" t="str">
        <f t="shared" si="197"/>
        <v/>
      </c>
      <c r="FE37" s="37" t="str">
        <f t="shared" si="198"/>
        <v/>
      </c>
      <c r="FF37" s="37" t="str">
        <f t="shared" si="199"/>
        <v/>
      </c>
      <c r="FG37" s="37" t="str">
        <f t="shared" si="200"/>
        <v/>
      </c>
      <c r="FH37" s="37" t="str">
        <f t="shared" si="201"/>
        <v/>
      </c>
      <c r="FI37" s="37" t="str">
        <f t="shared" si="202"/>
        <v/>
      </c>
      <c r="FJ37" s="37" t="str">
        <f t="shared" si="203"/>
        <v/>
      </c>
      <c r="FK37" s="37" t="str">
        <f t="shared" si="204"/>
        <v/>
      </c>
      <c r="FL37" s="37" t="str">
        <f t="shared" si="205"/>
        <v/>
      </c>
      <c r="FM37" s="37" t="str">
        <f t="shared" si="206"/>
        <v/>
      </c>
      <c r="FN37" s="37" t="str">
        <f t="shared" si="207"/>
        <v/>
      </c>
      <c r="FO37" s="37" t="str">
        <f t="shared" si="208"/>
        <v/>
      </c>
      <c r="FP37" s="37" t="str">
        <f t="shared" si="209"/>
        <v/>
      </c>
      <c r="FQ37" s="37" t="str">
        <f t="shared" si="210"/>
        <v/>
      </c>
      <c r="FR37" s="37" t="str">
        <f t="shared" si="211"/>
        <v/>
      </c>
      <c r="FS37" s="37" t="str">
        <f t="shared" si="212"/>
        <v/>
      </c>
      <c r="FT37" s="37" t="str">
        <f t="shared" si="213"/>
        <v/>
      </c>
      <c r="FU37" s="37" t="str">
        <f t="shared" si="214"/>
        <v/>
      </c>
      <c r="FV37" s="37" t="str">
        <f t="shared" si="215"/>
        <v/>
      </c>
      <c r="FW37" s="37" t="str">
        <f t="shared" si="216"/>
        <v/>
      </c>
      <c r="FX37" s="37" t="str">
        <f t="shared" si="217"/>
        <v/>
      </c>
      <c r="FY37" s="37" t="str">
        <f t="shared" si="218"/>
        <v/>
      </c>
      <c r="FZ37" s="37" t="str">
        <f t="shared" si="219"/>
        <v/>
      </c>
      <c r="GA37" s="37" t="str">
        <f t="shared" si="220"/>
        <v/>
      </c>
      <c r="GB37" s="38" t="str">
        <f t="shared" si="221"/>
        <v/>
      </c>
      <c r="GD37" s="103" t="str">
        <f t="shared" ca="1" si="222"/>
        <v/>
      </c>
      <c r="GE37" s="104" t="str">
        <f t="shared" ca="1" si="223"/>
        <v/>
      </c>
      <c r="GF37" s="104" t="str">
        <f t="shared" ca="1" si="224"/>
        <v/>
      </c>
      <c r="GG37" s="104" t="str">
        <f t="shared" ca="1" si="225"/>
        <v/>
      </c>
      <c r="GH37" s="104" t="str">
        <f t="shared" ca="1" si="226"/>
        <v/>
      </c>
      <c r="GI37" s="104" t="str">
        <f t="shared" ca="1" si="227"/>
        <v/>
      </c>
      <c r="GJ37" s="104" t="str">
        <f t="shared" ca="1" si="228"/>
        <v/>
      </c>
      <c r="GK37" s="104" t="str">
        <f t="shared" ca="1" si="229"/>
        <v/>
      </c>
      <c r="GL37" s="104" t="str">
        <f t="shared" ca="1" si="230"/>
        <v/>
      </c>
      <c r="GM37" s="104" t="str">
        <f t="shared" ca="1" si="231"/>
        <v/>
      </c>
      <c r="GN37" s="104" t="str">
        <f t="shared" ca="1" si="232"/>
        <v/>
      </c>
      <c r="GO37" s="104" t="str">
        <f t="shared" ca="1" si="233"/>
        <v/>
      </c>
      <c r="GP37" s="104" t="str">
        <f t="shared" ca="1" si="234"/>
        <v/>
      </c>
      <c r="GQ37" s="104" t="str">
        <f t="shared" ca="1" si="235"/>
        <v/>
      </c>
      <c r="GR37" s="104" t="str">
        <f t="shared" ca="1" si="236"/>
        <v/>
      </c>
      <c r="GS37" s="104" t="str">
        <f t="shared" ca="1" si="237"/>
        <v/>
      </c>
      <c r="GT37" s="104" t="str">
        <f t="shared" ca="1" si="238"/>
        <v/>
      </c>
      <c r="GU37" s="104" t="str">
        <f t="shared" ca="1" si="239"/>
        <v/>
      </c>
      <c r="GV37" s="104" t="str">
        <f t="shared" ca="1" si="240"/>
        <v/>
      </c>
      <c r="GW37" s="104" t="str">
        <f t="shared" ca="1" si="241"/>
        <v/>
      </c>
      <c r="GX37" s="104" t="str">
        <f t="shared" ca="1" si="242"/>
        <v/>
      </c>
      <c r="GY37" s="104" t="str">
        <f t="shared" ca="1" si="243"/>
        <v/>
      </c>
      <c r="GZ37" s="104" t="str">
        <f t="shared" ca="1" si="244"/>
        <v/>
      </c>
      <c r="HA37" s="104" t="str">
        <f t="shared" ca="1" si="245"/>
        <v/>
      </c>
      <c r="HB37" s="104" t="str">
        <f t="shared" ca="1" si="246"/>
        <v/>
      </c>
      <c r="HC37" s="104" t="str">
        <f t="shared" ca="1" si="247"/>
        <v/>
      </c>
      <c r="HD37" s="104" t="str">
        <f t="shared" ca="1" si="248"/>
        <v/>
      </c>
      <c r="HE37" s="104" t="str">
        <f t="shared" ca="1" si="249"/>
        <v/>
      </c>
      <c r="HF37" s="104" t="str">
        <f t="shared" ca="1" si="250"/>
        <v/>
      </c>
      <c r="HG37" s="104" t="str">
        <f t="shared" ca="1" si="251"/>
        <v/>
      </c>
      <c r="HH37" s="104" t="str">
        <f t="shared" ca="1" si="252"/>
        <v/>
      </c>
      <c r="HI37" s="104" t="str">
        <f t="shared" ca="1" si="253"/>
        <v/>
      </c>
      <c r="HJ37" s="104" t="str">
        <f t="shared" ca="1" si="254"/>
        <v/>
      </c>
      <c r="HK37" s="104" t="str">
        <f t="shared" ca="1" si="255"/>
        <v/>
      </c>
      <c r="HL37" s="104" t="str">
        <f t="shared" ca="1" si="256"/>
        <v/>
      </c>
      <c r="HM37" s="104" t="str">
        <f t="shared" ca="1" si="257"/>
        <v/>
      </c>
      <c r="HN37" s="104" t="str">
        <f t="shared" ca="1" si="258"/>
        <v/>
      </c>
      <c r="HO37" s="104" t="str">
        <f t="shared" ca="1" si="259"/>
        <v/>
      </c>
      <c r="HP37" s="104" t="str">
        <f t="shared" ca="1" si="260"/>
        <v/>
      </c>
      <c r="HQ37" s="104" t="str">
        <f t="shared" ca="1" si="261"/>
        <v/>
      </c>
      <c r="HR37" s="104" t="str">
        <f t="shared" ca="1" si="262"/>
        <v/>
      </c>
      <c r="HS37" s="104" t="str">
        <f t="shared" ca="1" si="263"/>
        <v/>
      </c>
      <c r="HT37" s="104" t="str">
        <f t="shared" ca="1" si="264"/>
        <v/>
      </c>
      <c r="HU37" s="104" t="str">
        <f t="shared" ca="1" si="265"/>
        <v/>
      </c>
      <c r="HV37" s="104" t="str">
        <f t="shared" ca="1" si="266"/>
        <v/>
      </c>
      <c r="HW37" s="104" t="str">
        <f t="shared" ca="1" si="267"/>
        <v/>
      </c>
      <c r="HX37" s="104" t="str">
        <f t="shared" ca="1" si="268"/>
        <v/>
      </c>
      <c r="HY37" s="104" t="str">
        <f t="shared" ca="1" si="269"/>
        <v/>
      </c>
      <c r="HZ37" s="104" t="str">
        <f t="shared" ca="1" si="270"/>
        <v/>
      </c>
      <c r="IA37" s="104" t="str">
        <f t="shared" ca="1" si="271"/>
        <v/>
      </c>
      <c r="IB37" s="104" t="str">
        <f t="shared" ca="1" si="272"/>
        <v/>
      </c>
      <c r="IC37" s="104" t="str">
        <f t="shared" ca="1" si="273"/>
        <v/>
      </c>
      <c r="ID37" s="104" t="str">
        <f t="shared" ca="1" si="274"/>
        <v/>
      </c>
      <c r="IE37" s="105" t="str">
        <f t="shared" ca="1" si="275"/>
        <v/>
      </c>
      <c r="IG37" s="103" t="str">
        <f t="shared" si="276"/>
        <v/>
      </c>
      <c r="IH37" s="104" t="str">
        <f t="shared" si="276"/>
        <v/>
      </c>
      <c r="II37" s="104" t="str">
        <f t="shared" si="276"/>
        <v/>
      </c>
      <c r="IJ37" s="104" t="str">
        <f t="shared" si="276"/>
        <v/>
      </c>
      <c r="IK37" s="104" t="str">
        <f t="shared" si="276"/>
        <v/>
      </c>
      <c r="IL37" s="104" t="str">
        <f t="shared" si="276"/>
        <v/>
      </c>
      <c r="IM37" s="104" t="str">
        <f t="shared" si="276"/>
        <v/>
      </c>
      <c r="IN37" s="104" t="str">
        <f t="shared" si="276"/>
        <v/>
      </c>
      <c r="IO37" s="104" t="str">
        <f t="shared" si="276"/>
        <v/>
      </c>
      <c r="IP37" s="104" t="str">
        <f t="shared" si="276"/>
        <v/>
      </c>
      <c r="IQ37" s="104" t="str">
        <f t="shared" si="276"/>
        <v/>
      </c>
      <c r="IR37" s="105" t="str">
        <f t="shared" si="276"/>
        <v/>
      </c>
      <c r="IT37" s="103" t="str">
        <f t="shared" si="277"/>
        <v/>
      </c>
      <c r="IU37" s="104" t="str">
        <f t="shared" si="278"/>
        <v/>
      </c>
      <c r="IV37" s="104" t="str">
        <f t="shared" si="279"/>
        <v/>
      </c>
      <c r="IW37" s="104" t="str">
        <f t="shared" si="280"/>
        <v/>
      </c>
      <c r="IX37" s="104" t="str">
        <f t="shared" si="281"/>
        <v/>
      </c>
      <c r="IY37" s="104" t="str">
        <f t="shared" si="282"/>
        <v/>
      </c>
      <c r="IZ37" s="104" t="str">
        <f t="shared" si="283"/>
        <v/>
      </c>
      <c r="JA37" s="104" t="str">
        <f t="shared" si="284"/>
        <v/>
      </c>
      <c r="JB37" s="104" t="str">
        <f t="shared" si="285"/>
        <v/>
      </c>
      <c r="JC37" s="104" t="str">
        <f t="shared" si="286"/>
        <v/>
      </c>
      <c r="JD37" s="104" t="str">
        <f t="shared" si="287"/>
        <v/>
      </c>
      <c r="JE37" s="105" t="str">
        <f t="shared" si="288"/>
        <v/>
      </c>
      <c r="JG37" s="36" t="str">
        <f t="shared" ca="1" si="289"/>
        <v/>
      </c>
      <c r="JH37" s="37" t="str">
        <f t="shared" ca="1" si="290"/>
        <v/>
      </c>
      <c r="JI37" s="37" t="str">
        <f t="shared" ca="1" si="291"/>
        <v/>
      </c>
      <c r="JJ37" s="37" t="str">
        <f t="shared" ca="1" si="292"/>
        <v/>
      </c>
      <c r="JK37" s="37" t="str">
        <f t="shared" ca="1" si="293"/>
        <v/>
      </c>
      <c r="JL37" s="37" t="str">
        <f t="shared" ca="1" si="294"/>
        <v/>
      </c>
      <c r="JM37" s="37" t="str">
        <f t="shared" ca="1" si="295"/>
        <v/>
      </c>
      <c r="JN37" s="37" t="str">
        <f t="shared" ca="1" si="296"/>
        <v/>
      </c>
      <c r="JO37" s="37" t="str">
        <f t="shared" ca="1" si="297"/>
        <v/>
      </c>
      <c r="JP37" s="37" t="str">
        <f t="shared" ca="1" si="298"/>
        <v/>
      </c>
      <c r="JQ37" s="37" t="str">
        <f t="shared" ca="1" si="299"/>
        <v/>
      </c>
      <c r="JR37" s="38" t="str">
        <f t="shared" ca="1" si="300"/>
        <v/>
      </c>
      <c r="JT37" s="36" t="str">
        <f ca="1">IF(JG37="", "", IF(JG37&gt;='Intro &amp; Setup'!$S$96, $BR$4, $BR$5))</f>
        <v/>
      </c>
      <c r="JU37" s="37" t="str">
        <f ca="1">IF(JH37="", "", IF(JH37&gt;='Intro &amp; Setup'!$S$96, $BR$4, $BR$5))</f>
        <v/>
      </c>
      <c r="JV37" s="37" t="str">
        <f ca="1">IF(JI37="", "", IF(JI37&gt;='Intro &amp; Setup'!$S$96, $BR$4, $BR$5))</f>
        <v/>
      </c>
      <c r="JW37" s="37" t="str">
        <f ca="1">IF(JJ37="", "", IF(JJ37&gt;='Intro &amp; Setup'!$S$96, $BR$4, $BR$5))</f>
        <v/>
      </c>
      <c r="JX37" s="37" t="str">
        <f ca="1">IF(JK37="", "", IF(JK37&gt;='Intro &amp; Setup'!$S$96, $BR$4, $BR$5))</f>
        <v/>
      </c>
      <c r="JY37" s="37" t="str">
        <f ca="1">IF(JL37="", "", IF(JL37&gt;='Intro &amp; Setup'!$S$96, $BR$4, $BR$5))</f>
        <v/>
      </c>
      <c r="JZ37" s="37" t="str">
        <f ca="1">IF(JM37="", "", IF(JM37&gt;='Intro &amp; Setup'!$S$96, $BR$4, $BR$5))</f>
        <v/>
      </c>
      <c r="KA37" s="37" t="str">
        <f ca="1">IF(JN37="", "", IF(JN37&gt;='Intro &amp; Setup'!$S$96, $BR$4, $BR$5))</f>
        <v/>
      </c>
      <c r="KB37" s="37" t="str">
        <f ca="1">IF(JO37="", "", IF(JO37&gt;='Intro &amp; Setup'!$S$96, $BR$4, $BR$5))</f>
        <v/>
      </c>
      <c r="KC37" s="37" t="str">
        <f ca="1">IF(JP37="", "", IF(JP37&gt;='Intro &amp; Setup'!$S$96, $BR$4, $BR$5))</f>
        <v/>
      </c>
      <c r="KD37" s="37" t="str">
        <f ca="1">IF(JQ37="", "", IF(JQ37&gt;='Intro &amp; Setup'!$S$96, $BR$4, $BR$5))</f>
        <v/>
      </c>
      <c r="KE37" s="38" t="str">
        <f ca="1">IF(JR37="", "", IF(JR37&gt;='Intro &amp; Setup'!$S$96, $BR$4, $BR$5))</f>
        <v/>
      </c>
      <c r="KG37" s="36">
        <f t="shared" si="301"/>
        <v>0</v>
      </c>
      <c r="KH37" s="37">
        <f t="shared" si="301"/>
        <v>0</v>
      </c>
      <c r="KI37" s="37">
        <f t="shared" si="301"/>
        <v>0</v>
      </c>
      <c r="KJ37" s="37">
        <f t="shared" si="301"/>
        <v>0</v>
      </c>
      <c r="KK37" s="37">
        <f t="shared" si="301"/>
        <v>0</v>
      </c>
      <c r="KL37" s="37">
        <f t="shared" si="301"/>
        <v>0</v>
      </c>
      <c r="KM37" s="37">
        <f t="shared" si="301"/>
        <v>0</v>
      </c>
      <c r="KN37" s="37">
        <f t="shared" si="301"/>
        <v>0</v>
      </c>
      <c r="KO37" s="37">
        <f t="shared" si="301"/>
        <v>0</v>
      </c>
      <c r="KP37" s="37">
        <f t="shared" si="301"/>
        <v>0</v>
      </c>
      <c r="KQ37" s="37">
        <f t="shared" si="301"/>
        <v>0</v>
      </c>
      <c r="KR37" s="38">
        <f t="shared" si="301"/>
        <v>0</v>
      </c>
      <c r="KT37" s="36" t="str">
        <f t="shared" si="302"/>
        <v/>
      </c>
      <c r="KU37" s="37" t="str">
        <f t="shared" si="303"/>
        <v/>
      </c>
      <c r="KV37" s="37" t="str">
        <f t="shared" si="304"/>
        <v/>
      </c>
      <c r="KW37" s="37" t="str">
        <f t="shared" si="305"/>
        <v/>
      </c>
      <c r="KX37" s="37" t="str">
        <f t="shared" si="306"/>
        <v/>
      </c>
      <c r="KY37" s="37" t="str">
        <f t="shared" si="307"/>
        <v/>
      </c>
      <c r="KZ37" s="37" t="str">
        <f t="shared" si="308"/>
        <v/>
      </c>
      <c r="LA37" s="37" t="str">
        <f t="shared" si="309"/>
        <v/>
      </c>
      <c r="LB37" s="37" t="str">
        <f t="shared" si="310"/>
        <v/>
      </c>
      <c r="LC37" s="37" t="str">
        <f t="shared" si="311"/>
        <v/>
      </c>
      <c r="LD37" s="37" t="str">
        <f t="shared" si="312"/>
        <v/>
      </c>
      <c r="LE37" s="38" t="str">
        <f t="shared" si="313"/>
        <v/>
      </c>
      <c r="LG37" s="116" t="str">
        <f t="shared" si="52"/>
        <v/>
      </c>
      <c r="LH37" s="117" t="str">
        <f t="shared" si="53"/>
        <v/>
      </c>
      <c r="LI37" s="117" t="str">
        <f t="shared" si="54"/>
        <v/>
      </c>
      <c r="LJ37" s="117" t="str">
        <f t="shared" si="55"/>
        <v/>
      </c>
      <c r="LK37" s="117" t="str">
        <f t="shared" si="56"/>
        <v/>
      </c>
      <c r="LL37" s="117" t="str">
        <f t="shared" si="57"/>
        <v/>
      </c>
      <c r="LM37" s="117" t="str">
        <f t="shared" si="58"/>
        <v/>
      </c>
      <c r="LN37" s="117" t="str">
        <f t="shared" si="59"/>
        <v/>
      </c>
      <c r="LO37" s="117" t="str">
        <f t="shared" si="60"/>
        <v/>
      </c>
      <c r="LP37" s="117" t="str">
        <f t="shared" si="61"/>
        <v/>
      </c>
      <c r="LQ37" s="117" t="str">
        <f t="shared" si="62"/>
        <v/>
      </c>
      <c r="LR37" s="117" t="str">
        <f t="shared" si="63"/>
        <v/>
      </c>
      <c r="LS37" s="117" t="str">
        <f t="shared" si="64"/>
        <v/>
      </c>
      <c r="LT37" s="117" t="str">
        <f t="shared" si="65"/>
        <v/>
      </c>
      <c r="LU37" s="117" t="str">
        <f t="shared" si="66"/>
        <v/>
      </c>
      <c r="LV37" s="117" t="str">
        <f t="shared" si="67"/>
        <v/>
      </c>
      <c r="LW37" s="117" t="str">
        <f t="shared" si="68"/>
        <v/>
      </c>
      <c r="LX37" s="117" t="str">
        <f t="shared" si="69"/>
        <v/>
      </c>
      <c r="LY37" s="117" t="str">
        <f t="shared" si="70"/>
        <v/>
      </c>
      <c r="LZ37" s="117" t="str">
        <f t="shared" si="71"/>
        <v/>
      </c>
      <c r="MA37" s="117" t="str">
        <f t="shared" si="72"/>
        <v/>
      </c>
      <c r="MB37" s="117" t="str">
        <f t="shared" si="73"/>
        <v/>
      </c>
      <c r="MC37" s="117" t="str">
        <f t="shared" si="74"/>
        <v/>
      </c>
      <c r="MD37" s="117" t="str">
        <f t="shared" si="75"/>
        <v/>
      </c>
      <c r="ME37" s="117" t="str">
        <f t="shared" si="76"/>
        <v/>
      </c>
      <c r="MF37" s="117" t="str">
        <f t="shared" si="77"/>
        <v/>
      </c>
      <c r="MG37" s="117" t="str">
        <f t="shared" si="78"/>
        <v/>
      </c>
      <c r="MH37" s="117" t="str">
        <f t="shared" si="79"/>
        <v/>
      </c>
      <c r="MI37" s="117" t="str">
        <f t="shared" si="80"/>
        <v/>
      </c>
      <c r="MJ37" s="117" t="str">
        <f t="shared" si="81"/>
        <v/>
      </c>
      <c r="MK37" s="117" t="str">
        <f t="shared" si="82"/>
        <v/>
      </c>
      <c r="ML37" s="117" t="str">
        <f t="shared" si="83"/>
        <v/>
      </c>
      <c r="MM37" s="117" t="str">
        <f t="shared" si="84"/>
        <v/>
      </c>
      <c r="MN37" s="117" t="str">
        <f t="shared" si="85"/>
        <v/>
      </c>
      <c r="MO37" s="117" t="str">
        <f t="shared" si="86"/>
        <v/>
      </c>
      <c r="MP37" s="117" t="str">
        <f t="shared" si="87"/>
        <v/>
      </c>
      <c r="MQ37" s="117" t="str">
        <f t="shared" si="88"/>
        <v/>
      </c>
      <c r="MR37" s="117" t="str">
        <f t="shared" si="89"/>
        <v/>
      </c>
      <c r="MS37" s="117" t="str">
        <f t="shared" si="90"/>
        <v/>
      </c>
      <c r="MT37" s="117" t="str">
        <f t="shared" si="91"/>
        <v/>
      </c>
      <c r="MU37" s="117" t="str">
        <f t="shared" si="92"/>
        <v/>
      </c>
      <c r="MV37" s="117" t="str">
        <f t="shared" si="93"/>
        <v/>
      </c>
      <c r="MW37" s="117" t="str">
        <f t="shared" si="94"/>
        <v/>
      </c>
      <c r="MX37" s="117" t="str">
        <f t="shared" si="95"/>
        <v/>
      </c>
      <c r="MY37" s="117" t="str">
        <f t="shared" si="96"/>
        <v/>
      </c>
      <c r="MZ37" s="117" t="str">
        <f t="shared" si="97"/>
        <v/>
      </c>
      <c r="NA37" s="117" t="str">
        <f t="shared" si="98"/>
        <v/>
      </c>
      <c r="NB37" s="117" t="str">
        <f t="shared" si="99"/>
        <v/>
      </c>
      <c r="NC37" s="117" t="str">
        <f t="shared" si="100"/>
        <v/>
      </c>
      <c r="ND37" s="117" t="str">
        <f t="shared" si="101"/>
        <v/>
      </c>
      <c r="NE37" s="117" t="str">
        <f t="shared" si="102"/>
        <v/>
      </c>
      <c r="NF37" s="117" t="str">
        <f t="shared" si="103"/>
        <v/>
      </c>
      <c r="NG37" s="117" t="str">
        <f t="shared" si="104"/>
        <v/>
      </c>
      <c r="NH37" s="118" t="str">
        <f t="shared" si="105"/>
        <v/>
      </c>
      <c r="NJ37" s="12" t="str">
        <f t="shared" si="314"/>
        <v/>
      </c>
      <c r="NK37" s="108" t="str">
        <f t="shared" si="315"/>
        <v/>
      </c>
      <c r="NM37" s="141" t="str">
        <f>IF(NJ37="", "", COUNTIF(NJ$11:NJ$260, "&gt;"&amp;NJ37)+1+COUNTIF(NJ$11:NJ37, NJ37)-1)</f>
        <v/>
      </c>
      <c r="NN37" s="143" t="str">
        <f>IF(NK37="", "", COUNTIF(NK$11:NK$260, "&gt;"&amp;NK37)+1+COUNTIF(NK$11:NK37, NK37)-1)</f>
        <v/>
      </c>
      <c r="NO37" s="142" t="str">
        <f>IF(NJ37="", "", COUNTIF(NJ$11:NJ$260, "&lt;"&amp;NJ37)+1+COUNTIF(NJ$11:NJ37, NJ37)-1)</f>
        <v/>
      </c>
      <c r="NP37" s="143" t="str">
        <f>IF(NK37="", "", COUNTIF(NK$11:NK$260, "&lt;"&amp;NK37)+1+COUNTIF(NK$11:NK37, NK37)-1)</f>
        <v/>
      </c>
      <c r="NR37" s="116" t="str">
        <f t="shared" si="316"/>
        <v/>
      </c>
      <c r="NS37" s="117" t="str">
        <f t="shared" si="317"/>
        <v/>
      </c>
      <c r="NT37" s="117" t="str">
        <f t="shared" si="318"/>
        <v/>
      </c>
      <c r="NU37" s="117" t="str">
        <f t="shared" si="319"/>
        <v/>
      </c>
      <c r="NV37" s="117" t="str">
        <f t="shared" si="320"/>
        <v/>
      </c>
      <c r="NW37" s="117" t="str">
        <f t="shared" si="321"/>
        <v/>
      </c>
      <c r="NX37" s="117" t="str">
        <f t="shared" si="322"/>
        <v/>
      </c>
      <c r="NY37" s="117" t="str">
        <f t="shared" si="323"/>
        <v/>
      </c>
      <c r="NZ37" s="117" t="str">
        <f t="shared" si="324"/>
        <v/>
      </c>
      <c r="OA37" s="117" t="str">
        <f t="shared" si="325"/>
        <v/>
      </c>
      <c r="OB37" s="117" t="str">
        <f t="shared" si="326"/>
        <v/>
      </c>
      <c r="OC37" s="117" t="str">
        <f t="shared" si="327"/>
        <v/>
      </c>
      <c r="OD37" s="117" t="str">
        <f t="shared" si="328"/>
        <v/>
      </c>
      <c r="OE37" s="117" t="str">
        <f t="shared" si="329"/>
        <v/>
      </c>
      <c r="OF37" s="117" t="str">
        <f t="shared" si="330"/>
        <v/>
      </c>
      <c r="OG37" s="117" t="str">
        <f t="shared" si="331"/>
        <v/>
      </c>
      <c r="OH37" s="117" t="str">
        <f t="shared" si="332"/>
        <v/>
      </c>
      <c r="OI37" s="117" t="str">
        <f t="shared" si="333"/>
        <v/>
      </c>
      <c r="OJ37" s="117" t="str">
        <f t="shared" si="334"/>
        <v/>
      </c>
      <c r="OK37" s="117" t="str">
        <f t="shared" si="335"/>
        <v/>
      </c>
      <c r="OL37" s="117" t="str">
        <f t="shared" si="336"/>
        <v/>
      </c>
      <c r="OM37" s="117" t="str">
        <f t="shared" si="337"/>
        <v/>
      </c>
      <c r="ON37" s="117" t="str">
        <f t="shared" si="338"/>
        <v/>
      </c>
      <c r="OO37" s="117" t="str">
        <f t="shared" si="339"/>
        <v/>
      </c>
      <c r="OP37" s="117" t="str">
        <f t="shared" si="340"/>
        <v/>
      </c>
      <c r="OQ37" s="117" t="str">
        <f t="shared" si="341"/>
        <v/>
      </c>
      <c r="OR37" s="117" t="str">
        <f t="shared" si="342"/>
        <v/>
      </c>
      <c r="OS37" s="117" t="str">
        <f t="shared" si="343"/>
        <v/>
      </c>
      <c r="OT37" s="117" t="str">
        <f t="shared" si="344"/>
        <v/>
      </c>
      <c r="OU37" s="117" t="str">
        <f t="shared" si="345"/>
        <v/>
      </c>
      <c r="OV37" s="117" t="str">
        <f t="shared" si="346"/>
        <v/>
      </c>
      <c r="OW37" s="117" t="str">
        <f t="shared" si="347"/>
        <v/>
      </c>
      <c r="OX37" s="117" t="str">
        <f t="shared" si="348"/>
        <v/>
      </c>
      <c r="OY37" s="117" t="str">
        <f t="shared" si="349"/>
        <v/>
      </c>
      <c r="OZ37" s="117" t="str">
        <f t="shared" si="350"/>
        <v/>
      </c>
      <c r="PA37" s="117" t="str">
        <f t="shared" si="351"/>
        <v/>
      </c>
      <c r="PB37" s="117" t="str">
        <f t="shared" si="352"/>
        <v/>
      </c>
      <c r="PC37" s="117" t="str">
        <f t="shared" si="353"/>
        <v/>
      </c>
      <c r="PD37" s="117" t="str">
        <f t="shared" si="354"/>
        <v/>
      </c>
      <c r="PE37" s="117" t="str">
        <f t="shared" si="355"/>
        <v/>
      </c>
      <c r="PF37" s="117" t="str">
        <f t="shared" si="356"/>
        <v/>
      </c>
      <c r="PG37" s="117" t="str">
        <f t="shared" si="357"/>
        <v/>
      </c>
      <c r="PH37" s="117" t="str">
        <f t="shared" si="358"/>
        <v/>
      </c>
      <c r="PI37" s="117" t="str">
        <f t="shared" si="359"/>
        <v/>
      </c>
      <c r="PJ37" s="117" t="str">
        <f t="shared" si="360"/>
        <v/>
      </c>
      <c r="PK37" s="117" t="str">
        <f t="shared" si="361"/>
        <v/>
      </c>
      <c r="PL37" s="117" t="str">
        <f t="shared" si="362"/>
        <v/>
      </c>
      <c r="PM37" s="117" t="str">
        <f t="shared" si="363"/>
        <v/>
      </c>
      <c r="PN37" s="117" t="str">
        <f t="shared" si="364"/>
        <v/>
      </c>
      <c r="PO37" s="117" t="str">
        <f t="shared" si="365"/>
        <v/>
      </c>
      <c r="PP37" s="117" t="str">
        <f t="shared" si="366"/>
        <v/>
      </c>
      <c r="PQ37" s="117" t="str">
        <f t="shared" si="367"/>
        <v/>
      </c>
      <c r="PR37" s="117" t="str">
        <f t="shared" si="368"/>
        <v/>
      </c>
      <c r="PS37" s="118" t="str">
        <f t="shared" si="369"/>
        <v/>
      </c>
      <c r="PU37" s="180" t="str">
        <f t="shared" si="370"/>
        <v/>
      </c>
      <c r="PV37" s="181" t="str">
        <f t="shared" si="371"/>
        <v/>
      </c>
      <c r="PX37" s="12" t="str">
        <f t="shared" si="372"/>
        <v/>
      </c>
      <c r="PY37" s="106"/>
      <c r="PZ37" s="166" t="str">
        <f t="shared" si="373"/>
        <v/>
      </c>
      <c r="QA37" s="167" t="str">
        <f t="shared" si="374"/>
        <v/>
      </c>
      <c r="QB37" s="168" t="str">
        <f t="shared" si="375"/>
        <v/>
      </c>
      <c r="QD37" s="166" t="str">
        <f t="shared" si="376"/>
        <v/>
      </c>
      <c r="QE37" s="168" t="str">
        <f t="shared" si="377"/>
        <v/>
      </c>
      <c r="QG37" s="108" t="str">
        <f t="shared" si="378"/>
        <v/>
      </c>
      <c r="QI37" s="12" t="str">
        <f t="shared" si="379"/>
        <v/>
      </c>
      <c r="QK37" s="12" t="str">
        <f t="shared" si="380"/>
        <v/>
      </c>
      <c r="QL37" s="12" t="str">
        <f>IF($L37="", "", COUNTIF($QD$11:$QD$260, "&gt;"&amp;$QD37)+1+COUNTIF($QD$11:$QD37, $QD37)-1)</f>
        <v/>
      </c>
      <c r="QM37" s="12" t="str">
        <f>IF($L37="", "", COUNTIF($QG$11:$QG$260, "&gt;"&amp;$QG37)+1+COUNTIF($QG$11:$QG37, $QG37)-1)</f>
        <v/>
      </c>
      <c r="QO37" s="12">
        <v>27</v>
      </c>
      <c r="QQ37" s="12" t="str">
        <f t="shared" si="381"/>
        <v/>
      </c>
    </row>
    <row r="38" spans="1:459" x14ac:dyDescent="0.25">
      <c r="A38" s="9"/>
      <c r="B38" s="3" t="str">
        <f>IF('Intro &amp; Setup'!$AR$92='Intro &amp; Setup'!$AZ$17, "", IF($L38="", "", IF($G38&lt;'Intro &amp; Setup'!$S$92, $BR$5, $BR$4)))</f>
        <v/>
      </c>
      <c r="C38" s="12" t="str">
        <f>IF('Intro &amp; Setup'!$AR$96='Intro &amp; Setup'!$AZ$17, "", IF($L38="", "", IF($DY38=$BR$5, $BR$5, $BR$4)))</f>
        <v/>
      </c>
      <c r="D38" s="7" t="str">
        <f>IF('Intro &amp; Setup'!$AR$100='Intro &amp; Setup'!$AZ$17, "", IF($L38="", "", IF($DW38&lt;='Intro &amp; Setup'!$S$100, $BR$4, $BR$5)))</f>
        <v/>
      </c>
      <c r="E38" s="9"/>
      <c r="F38" s="3" t="str">
        <f t="shared" si="108"/>
        <v/>
      </c>
      <c r="G38" s="108" t="str">
        <f t="shared" si="109"/>
        <v/>
      </c>
      <c r="H38" s="9"/>
      <c r="I38" s="130" t="str">
        <f t="shared" si="28"/>
        <v/>
      </c>
      <c r="J38" s="154" t="str">
        <f t="shared" si="110"/>
        <v/>
      </c>
      <c r="K38" s="133"/>
      <c r="L38" s="188"/>
      <c r="M38" s="189"/>
      <c r="N38" s="190"/>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2"/>
      <c r="BP38" s="9"/>
      <c r="BR38" s="90">
        <v>28</v>
      </c>
      <c r="BT38" s="36" t="str">
        <f t="shared" si="111"/>
        <v/>
      </c>
      <c r="BU38" s="37" t="str">
        <f t="shared" si="112"/>
        <v/>
      </c>
      <c r="BV38" s="37" t="str">
        <f t="shared" si="113"/>
        <v/>
      </c>
      <c r="BW38" s="37" t="str">
        <f t="shared" si="114"/>
        <v/>
      </c>
      <c r="BX38" s="37" t="str">
        <f t="shared" si="115"/>
        <v/>
      </c>
      <c r="BY38" s="37" t="str">
        <f t="shared" si="116"/>
        <v/>
      </c>
      <c r="BZ38" s="37" t="str">
        <f t="shared" si="117"/>
        <v/>
      </c>
      <c r="CA38" s="37" t="str">
        <f t="shared" si="118"/>
        <v/>
      </c>
      <c r="CB38" s="37" t="str">
        <f t="shared" si="119"/>
        <v/>
      </c>
      <c r="CC38" s="37" t="str">
        <f t="shared" si="120"/>
        <v/>
      </c>
      <c r="CD38" s="37" t="str">
        <f t="shared" si="121"/>
        <v/>
      </c>
      <c r="CE38" s="37" t="str">
        <f t="shared" si="122"/>
        <v/>
      </c>
      <c r="CF38" s="37" t="str">
        <f t="shared" si="123"/>
        <v/>
      </c>
      <c r="CG38" s="37" t="str">
        <f t="shared" si="124"/>
        <v/>
      </c>
      <c r="CH38" s="37" t="str">
        <f t="shared" si="125"/>
        <v/>
      </c>
      <c r="CI38" s="37" t="str">
        <f t="shared" si="126"/>
        <v/>
      </c>
      <c r="CJ38" s="37" t="str">
        <f t="shared" si="127"/>
        <v/>
      </c>
      <c r="CK38" s="37" t="str">
        <f t="shared" si="128"/>
        <v/>
      </c>
      <c r="CL38" s="37" t="str">
        <f t="shared" si="129"/>
        <v/>
      </c>
      <c r="CM38" s="37" t="str">
        <f t="shared" si="130"/>
        <v/>
      </c>
      <c r="CN38" s="37" t="str">
        <f t="shared" si="131"/>
        <v/>
      </c>
      <c r="CO38" s="37" t="str">
        <f t="shared" si="132"/>
        <v/>
      </c>
      <c r="CP38" s="37" t="str">
        <f t="shared" si="133"/>
        <v/>
      </c>
      <c r="CQ38" s="37" t="str">
        <f t="shared" si="134"/>
        <v/>
      </c>
      <c r="CR38" s="37" t="str">
        <f t="shared" si="135"/>
        <v/>
      </c>
      <c r="CS38" s="37" t="str">
        <f t="shared" si="136"/>
        <v/>
      </c>
      <c r="CT38" s="37" t="str">
        <f t="shared" si="137"/>
        <v/>
      </c>
      <c r="CU38" s="37" t="str">
        <f t="shared" si="138"/>
        <v/>
      </c>
      <c r="CV38" s="37" t="str">
        <f t="shared" si="139"/>
        <v/>
      </c>
      <c r="CW38" s="37" t="str">
        <f t="shared" si="140"/>
        <v/>
      </c>
      <c r="CX38" s="37" t="str">
        <f t="shared" si="141"/>
        <v/>
      </c>
      <c r="CY38" s="37" t="str">
        <f t="shared" si="142"/>
        <v/>
      </c>
      <c r="CZ38" s="37" t="str">
        <f t="shared" si="143"/>
        <v/>
      </c>
      <c r="DA38" s="37" t="str">
        <f t="shared" si="144"/>
        <v/>
      </c>
      <c r="DB38" s="37" t="str">
        <f t="shared" si="145"/>
        <v/>
      </c>
      <c r="DC38" s="37" t="str">
        <f t="shared" si="146"/>
        <v/>
      </c>
      <c r="DD38" s="37" t="str">
        <f t="shared" si="147"/>
        <v/>
      </c>
      <c r="DE38" s="37" t="str">
        <f t="shared" si="148"/>
        <v/>
      </c>
      <c r="DF38" s="37" t="str">
        <f t="shared" si="149"/>
        <v/>
      </c>
      <c r="DG38" s="37" t="str">
        <f t="shared" si="150"/>
        <v/>
      </c>
      <c r="DH38" s="37" t="str">
        <f t="shared" si="151"/>
        <v/>
      </c>
      <c r="DI38" s="37" t="str">
        <f t="shared" si="152"/>
        <v/>
      </c>
      <c r="DJ38" s="37" t="str">
        <f t="shared" si="153"/>
        <v/>
      </c>
      <c r="DK38" s="37" t="str">
        <f t="shared" si="154"/>
        <v/>
      </c>
      <c r="DL38" s="37" t="str">
        <f t="shared" si="155"/>
        <v/>
      </c>
      <c r="DM38" s="37" t="str">
        <f t="shared" si="156"/>
        <v/>
      </c>
      <c r="DN38" s="37" t="str">
        <f t="shared" si="157"/>
        <v/>
      </c>
      <c r="DO38" s="37" t="str">
        <f t="shared" si="158"/>
        <v/>
      </c>
      <c r="DP38" s="37" t="str">
        <f t="shared" si="159"/>
        <v/>
      </c>
      <c r="DQ38" s="37" t="str">
        <f t="shared" si="160"/>
        <v/>
      </c>
      <c r="DR38" s="37" t="str">
        <f t="shared" si="161"/>
        <v/>
      </c>
      <c r="DS38" s="37" t="str">
        <f t="shared" si="162"/>
        <v/>
      </c>
      <c r="DT38" s="37" t="str">
        <f t="shared" si="163"/>
        <v/>
      </c>
      <c r="DU38" s="38" t="str">
        <f t="shared" si="164"/>
        <v/>
      </c>
      <c r="DW38" s="12" t="str">
        <f t="shared" si="165"/>
        <v/>
      </c>
      <c r="DX38" s="123" t="str">
        <f t="shared" si="166"/>
        <v/>
      </c>
      <c r="DY38" s="12" t="str">
        <f t="shared" si="167"/>
        <v/>
      </c>
      <c r="EA38" s="36" t="str">
        <f t="shared" si="168"/>
        <v/>
      </c>
      <c r="EB38" s="37" t="str">
        <f t="shared" si="169"/>
        <v/>
      </c>
      <c r="EC38" s="37" t="str">
        <f t="shared" si="170"/>
        <v/>
      </c>
      <c r="ED38" s="37" t="str">
        <f t="shared" si="171"/>
        <v/>
      </c>
      <c r="EE38" s="37" t="str">
        <f t="shared" si="172"/>
        <v/>
      </c>
      <c r="EF38" s="37" t="str">
        <f t="shared" si="173"/>
        <v/>
      </c>
      <c r="EG38" s="37" t="str">
        <f t="shared" si="174"/>
        <v/>
      </c>
      <c r="EH38" s="37" t="str">
        <f t="shared" si="175"/>
        <v/>
      </c>
      <c r="EI38" s="37" t="str">
        <f t="shared" si="176"/>
        <v/>
      </c>
      <c r="EJ38" s="37" t="str">
        <f t="shared" si="177"/>
        <v/>
      </c>
      <c r="EK38" s="37" t="str">
        <f t="shared" si="178"/>
        <v/>
      </c>
      <c r="EL38" s="37" t="str">
        <f t="shared" si="179"/>
        <v/>
      </c>
      <c r="EM38" s="37" t="str">
        <f t="shared" si="180"/>
        <v/>
      </c>
      <c r="EN38" s="37" t="str">
        <f t="shared" si="181"/>
        <v/>
      </c>
      <c r="EO38" s="37" t="str">
        <f t="shared" si="182"/>
        <v/>
      </c>
      <c r="EP38" s="37" t="str">
        <f t="shared" si="183"/>
        <v/>
      </c>
      <c r="EQ38" s="37" t="str">
        <f t="shared" si="184"/>
        <v/>
      </c>
      <c r="ER38" s="37" t="str">
        <f t="shared" si="185"/>
        <v/>
      </c>
      <c r="ES38" s="37" t="str">
        <f t="shared" si="186"/>
        <v/>
      </c>
      <c r="ET38" s="37" t="str">
        <f t="shared" si="187"/>
        <v/>
      </c>
      <c r="EU38" s="37" t="str">
        <f t="shared" si="188"/>
        <v/>
      </c>
      <c r="EV38" s="37" t="str">
        <f t="shared" si="189"/>
        <v/>
      </c>
      <c r="EW38" s="37" t="str">
        <f t="shared" si="190"/>
        <v/>
      </c>
      <c r="EX38" s="37" t="str">
        <f t="shared" si="191"/>
        <v/>
      </c>
      <c r="EY38" s="37" t="str">
        <f t="shared" si="192"/>
        <v/>
      </c>
      <c r="EZ38" s="37" t="str">
        <f t="shared" si="193"/>
        <v/>
      </c>
      <c r="FA38" s="37" t="str">
        <f t="shared" si="194"/>
        <v/>
      </c>
      <c r="FB38" s="37" t="str">
        <f t="shared" si="195"/>
        <v/>
      </c>
      <c r="FC38" s="37" t="str">
        <f t="shared" si="196"/>
        <v/>
      </c>
      <c r="FD38" s="37" t="str">
        <f t="shared" si="197"/>
        <v/>
      </c>
      <c r="FE38" s="37" t="str">
        <f t="shared" si="198"/>
        <v/>
      </c>
      <c r="FF38" s="37" t="str">
        <f t="shared" si="199"/>
        <v/>
      </c>
      <c r="FG38" s="37" t="str">
        <f t="shared" si="200"/>
        <v/>
      </c>
      <c r="FH38" s="37" t="str">
        <f t="shared" si="201"/>
        <v/>
      </c>
      <c r="FI38" s="37" t="str">
        <f t="shared" si="202"/>
        <v/>
      </c>
      <c r="FJ38" s="37" t="str">
        <f t="shared" si="203"/>
        <v/>
      </c>
      <c r="FK38" s="37" t="str">
        <f t="shared" si="204"/>
        <v/>
      </c>
      <c r="FL38" s="37" t="str">
        <f t="shared" si="205"/>
        <v/>
      </c>
      <c r="FM38" s="37" t="str">
        <f t="shared" si="206"/>
        <v/>
      </c>
      <c r="FN38" s="37" t="str">
        <f t="shared" si="207"/>
        <v/>
      </c>
      <c r="FO38" s="37" t="str">
        <f t="shared" si="208"/>
        <v/>
      </c>
      <c r="FP38" s="37" t="str">
        <f t="shared" si="209"/>
        <v/>
      </c>
      <c r="FQ38" s="37" t="str">
        <f t="shared" si="210"/>
        <v/>
      </c>
      <c r="FR38" s="37" t="str">
        <f t="shared" si="211"/>
        <v/>
      </c>
      <c r="FS38" s="37" t="str">
        <f t="shared" si="212"/>
        <v/>
      </c>
      <c r="FT38" s="37" t="str">
        <f t="shared" si="213"/>
        <v/>
      </c>
      <c r="FU38" s="37" t="str">
        <f t="shared" si="214"/>
        <v/>
      </c>
      <c r="FV38" s="37" t="str">
        <f t="shared" si="215"/>
        <v/>
      </c>
      <c r="FW38" s="37" t="str">
        <f t="shared" si="216"/>
        <v/>
      </c>
      <c r="FX38" s="37" t="str">
        <f t="shared" si="217"/>
        <v/>
      </c>
      <c r="FY38" s="37" t="str">
        <f t="shared" si="218"/>
        <v/>
      </c>
      <c r="FZ38" s="37" t="str">
        <f t="shared" si="219"/>
        <v/>
      </c>
      <c r="GA38" s="37" t="str">
        <f t="shared" si="220"/>
        <v/>
      </c>
      <c r="GB38" s="38" t="str">
        <f t="shared" si="221"/>
        <v/>
      </c>
      <c r="GD38" s="103" t="str">
        <f t="shared" ca="1" si="222"/>
        <v/>
      </c>
      <c r="GE38" s="104" t="str">
        <f t="shared" ca="1" si="223"/>
        <v/>
      </c>
      <c r="GF38" s="104" t="str">
        <f t="shared" ca="1" si="224"/>
        <v/>
      </c>
      <c r="GG38" s="104" t="str">
        <f t="shared" ca="1" si="225"/>
        <v/>
      </c>
      <c r="GH38" s="104" t="str">
        <f t="shared" ca="1" si="226"/>
        <v/>
      </c>
      <c r="GI38" s="104" t="str">
        <f t="shared" ca="1" si="227"/>
        <v/>
      </c>
      <c r="GJ38" s="104" t="str">
        <f t="shared" ca="1" si="228"/>
        <v/>
      </c>
      <c r="GK38" s="104" t="str">
        <f t="shared" ca="1" si="229"/>
        <v/>
      </c>
      <c r="GL38" s="104" t="str">
        <f t="shared" ca="1" si="230"/>
        <v/>
      </c>
      <c r="GM38" s="104" t="str">
        <f t="shared" ca="1" si="231"/>
        <v/>
      </c>
      <c r="GN38" s="104" t="str">
        <f t="shared" ca="1" si="232"/>
        <v/>
      </c>
      <c r="GO38" s="104" t="str">
        <f t="shared" ca="1" si="233"/>
        <v/>
      </c>
      <c r="GP38" s="104" t="str">
        <f t="shared" ca="1" si="234"/>
        <v/>
      </c>
      <c r="GQ38" s="104" t="str">
        <f t="shared" ca="1" si="235"/>
        <v/>
      </c>
      <c r="GR38" s="104" t="str">
        <f t="shared" ca="1" si="236"/>
        <v/>
      </c>
      <c r="GS38" s="104" t="str">
        <f t="shared" ca="1" si="237"/>
        <v/>
      </c>
      <c r="GT38" s="104" t="str">
        <f t="shared" ca="1" si="238"/>
        <v/>
      </c>
      <c r="GU38" s="104" t="str">
        <f t="shared" ca="1" si="239"/>
        <v/>
      </c>
      <c r="GV38" s="104" t="str">
        <f t="shared" ca="1" si="240"/>
        <v/>
      </c>
      <c r="GW38" s="104" t="str">
        <f t="shared" ca="1" si="241"/>
        <v/>
      </c>
      <c r="GX38" s="104" t="str">
        <f t="shared" ca="1" si="242"/>
        <v/>
      </c>
      <c r="GY38" s="104" t="str">
        <f t="shared" ca="1" si="243"/>
        <v/>
      </c>
      <c r="GZ38" s="104" t="str">
        <f t="shared" ca="1" si="244"/>
        <v/>
      </c>
      <c r="HA38" s="104" t="str">
        <f t="shared" ca="1" si="245"/>
        <v/>
      </c>
      <c r="HB38" s="104" t="str">
        <f t="shared" ca="1" si="246"/>
        <v/>
      </c>
      <c r="HC38" s="104" t="str">
        <f t="shared" ca="1" si="247"/>
        <v/>
      </c>
      <c r="HD38" s="104" t="str">
        <f t="shared" ca="1" si="248"/>
        <v/>
      </c>
      <c r="HE38" s="104" t="str">
        <f t="shared" ca="1" si="249"/>
        <v/>
      </c>
      <c r="HF38" s="104" t="str">
        <f t="shared" ca="1" si="250"/>
        <v/>
      </c>
      <c r="HG38" s="104" t="str">
        <f t="shared" ca="1" si="251"/>
        <v/>
      </c>
      <c r="HH38" s="104" t="str">
        <f t="shared" ca="1" si="252"/>
        <v/>
      </c>
      <c r="HI38" s="104" t="str">
        <f t="shared" ca="1" si="253"/>
        <v/>
      </c>
      <c r="HJ38" s="104" t="str">
        <f t="shared" ca="1" si="254"/>
        <v/>
      </c>
      <c r="HK38" s="104" t="str">
        <f t="shared" ca="1" si="255"/>
        <v/>
      </c>
      <c r="HL38" s="104" t="str">
        <f t="shared" ca="1" si="256"/>
        <v/>
      </c>
      <c r="HM38" s="104" t="str">
        <f t="shared" ca="1" si="257"/>
        <v/>
      </c>
      <c r="HN38" s="104" t="str">
        <f t="shared" ca="1" si="258"/>
        <v/>
      </c>
      <c r="HO38" s="104" t="str">
        <f t="shared" ca="1" si="259"/>
        <v/>
      </c>
      <c r="HP38" s="104" t="str">
        <f t="shared" ca="1" si="260"/>
        <v/>
      </c>
      <c r="HQ38" s="104" t="str">
        <f t="shared" ca="1" si="261"/>
        <v/>
      </c>
      <c r="HR38" s="104" t="str">
        <f t="shared" ca="1" si="262"/>
        <v/>
      </c>
      <c r="HS38" s="104" t="str">
        <f t="shared" ca="1" si="263"/>
        <v/>
      </c>
      <c r="HT38" s="104" t="str">
        <f t="shared" ca="1" si="264"/>
        <v/>
      </c>
      <c r="HU38" s="104" t="str">
        <f t="shared" ca="1" si="265"/>
        <v/>
      </c>
      <c r="HV38" s="104" t="str">
        <f t="shared" ca="1" si="266"/>
        <v/>
      </c>
      <c r="HW38" s="104" t="str">
        <f t="shared" ca="1" si="267"/>
        <v/>
      </c>
      <c r="HX38" s="104" t="str">
        <f t="shared" ca="1" si="268"/>
        <v/>
      </c>
      <c r="HY38" s="104" t="str">
        <f t="shared" ca="1" si="269"/>
        <v/>
      </c>
      <c r="HZ38" s="104" t="str">
        <f t="shared" ca="1" si="270"/>
        <v/>
      </c>
      <c r="IA38" s="104" t="str">
        <f t="shared" ca="1" si="271"/>
        <v/>
      </c>
      <c r="IB38" s="104" t="str">
        <f t="shared" ca="1" si="272"/>
        <v/>
      </c>
      <c r="IC38" s="104" t="str">
        <f t="shared" ca="1" si="273"/>
        <v/>
      </c>
      <c r="ID38" s="104" t="str">
        <f t="shared" ca="1" si="274"/>
        <v/>
      </c>
      <c r="IE38" s="105" t="str">
        <f t="shared" ca="1" si="275"/>
        <v/>
      </c>
      <c r="IG38" s="103" t="str">
        <f t="shared" si="276"/>
        <v/>
      </c>
      <c r="IH38" s="104" t="str">
        <f t="shared" si="276"/>
        <v/>
      </c>
      <c r="II38" s="104" t="str">
        <f t="shared" si="276"/>
        <v/>
      </c>
      <c r="IJ38" s="104" t="str">
        <f t="shared" si="276"/>
        <v/>
      </c>
      <c r="IK38" s="104" t="str">
        <f t="shared" si="276"/>
        <v/>
      </c>
      <c r="IL38" s="104" t="str">
        <f t="shared" si="276"/>
        <v/>
      </c>
      <c r="IM38" s="104" t="str">
        <f t="shared" si="276"/>
        <v/>
      </c>
      <c r="IN38" s="104" t="str">
        <f t="shared" si="276"/>
        <v/>
      </c>
      <c r="IO38" s="104" t="str">
        <f t="shared" si="276"/>
        <v/>
      </c>
      <c r="IP38" s="104" t="str">
        <f t="shared" si="276"/>
        <v/>
      </c>
      <c r="IQ38" s="104" t="str">
        <f t="shared" si="276"/>
        <v/>
      </c>
      <c r="IR38" s="105" t="str">
        <f t="shared" si="276"/>
        <v/>
      </c>
      <c r="IT38" s="103" t="str">
        <f t="shared" si="277"/>
        <v/>
      </c>
      <c r="IU38" s="104" t="str">
        <f t="shared" si="278"/>
        <v/>
      </c>
      <c r="IV38" s="104" t="str">
        <f t="shared" si="279"/>
        <v/>
      </c>
      <c r="IW38" s="104" t="str">
        <f t="shared" si="280"/>
        <v/>
      </c>
      <c r="IX38" s="104" t="str">
        <f t="shared" si="281"/>
        <v/>
      </c>
      <c r="IY38" s="104" t="str">
        <f t="shared" si="282"/>
        <v/>
      </c>
      <c r="IZ38" s="104" t="str">
        <f t="shared" si="283"/>
        <v/>
      </c>
      <c r="JA38" s="104" t="str">
        <f t="shared" si="284"/>
        <v/>
      </c>
      <c r="JB38" s="104" t="str">
        <f t="shared" si="285"/>
        <v/>
      </c>
      <c r="JC38" s="104" t="str">
        <f t="shared" si="286"/>
        <v/>
      </c>
      <c r="JD38" s="104" t="str">
        <f t="shared" si="287"/>
        <v/>
      </c>
      <c r="JE38" s="105" t="str">
        <f t="shared" si="288"/>
        <v/>
      </c>
      <c r="JG38" s="36" t="str">
        <f t="shared" ca="1" si="289"/>
        <v/>
      </c>
      <c r="JH38" s="37" t="str">
        <f t="shared" ca="1" si="290"/>
        <v/>
      </c>
      <c r="JI38" s="37" t="str">
        <f t="shared" ca="1" si="291"/>
        <v/>
      </c>
      <c r="JJ38" s="37" t="str">
        <f t="shared" ca="1" si="292"/>
        <v/>
      </c>
      <c r="JK38" s="37" t="str">
        <f t="shared" ca="1" si="293"/>
        <v/>
      </c>
      <c r="JL38" s="37" t="str">
        <f t="shared" ca="1" si="294"/>
        <v/>
      </c>
      <c r="JM38" s="37" t="str">
        <f t="shared" ca="1" si="295"/>
        <v/>
      </c>
      <c r="JN38" s="37" t="str">
        <f t="shared" ca="1" si="296"/>
        <v/>
      </c>
      <c r="JO38" s="37" t="str">
        <f t="shared" ca="1" si="297"/>
        <v/>
      </c>
      <c r="JP38" s="37" t="str">
        <f t="shared" ca="1" si="298"/>
        <v/>
      </c>
      <c r="JQ38" s="37" t="str">
        <f t="shared" ca="1" si="299"/>
        <v/>
      </c>
      <c r="JR38" s="38" t="str">
        <f t="shared" ca="1" si="300"/>
        <v/>
      </c>
      <c r="JT38" s="36" t="str">
        <f ca="1">IF(JG38="", "", IF(JG38&gt;='Intro &amp; Setup'!$S$96, $BR$4, $BR$5))</f>
        <v/>
      </c>
      <c r="JU38" s="37" t="str">
        <f ca="1">IF(JH38="", "", IF(JH38&gt;='Intro &amp; Setup'!$S$96, $BR$4, $BR$5))</f>
        <v/>
      </c>
      <c r="JV38" s="37" t="str">
        <f ca="1">IF(JI38="", "", IF(JI38&gt;='Intro &amp; Setup'!$S$96, $BR$4, $BR$5))</f>
        <v/>
      </c>
      <c r="JW38" s="37" t="str">
        <f ca="1">IF(JJ38="", "", IF(JJ38&gt;='Intro &amp; Setup'!$S$96, $BR$4, $BR$5))</f>
        <v/>
      </c>
      <c r="JX38" s="37" t="str">
        <f ca="1">IF(JK38="", "", IF(JK38&gt;='Intro &amp; Setup'!$S$96, $BR$4, $BR$5))</f>
        <v/>
      </c>
      <c r="JY38" s="37" t="str">
        <f ca="1">IF(JL38="", "", IF(JL38&gt;='Intro &amp; Setup'!$S$96, $BR$4, $BR$5))</f>
        <v/>
      </c>
      <c r="JZ38" s="37" t="str">
        <f ca="1">IF(JM38="", "", IF(JM38&gt;='Intro &amp; Setup'!$S$96, $BR$4, $BR$5))</f>
        <v/>
      </c>
      <c r="KA38" s="37" t="str">
        <f ca="1">IF(JN38="", "", IF(JN38&gt;='Intro &amp; Setup'!$S$96, $BR$4, $BR$5))</f>
        <v/>
      </c>
      <c r="KB38" s="37" t="str">
        <f ca="1">IF(JO38="", "", IF(JO38&gt;='Intro &amp; Setup'!$S$96, $BR$4, $BR$5))</f>
        <v/>
      </c>
      <c r="KC38" s="37" t="str">
        <f ca="1">IF(JP38="", "", IF(JP38&gt;='Intro &amp; Setup'!$S$96, $BR$4, $BR$5))</f>
        <v/>
      </c>
      <c r="KD38" s="37" t="str">
        <f ca="1">IF(JQ38="", "", IF(JQ38&gt;='Intro &amp; Setup'!$S$96, $BR$4, $BR$5))</f>
        <v/>
      </c>
      <c r="KE38" s="38" t="str">
        <f ca="1">IF(JR38="", "", IF(JR38&gt;='Intro &amp; Setup'!$S$96, $BR$4, $BR$5))</f>
        <v/>
      </c>
      <c r="KG38" s="36">
        <f t="shared" si="301"/>
        <v>0</v>
      </c>
      <c r="KH38" s="37">
        <f t="shared" si="301"/>
        <v>0</v>
      </c>
      <c r="KI38" s="37">
        <f t="shared" si="301"/>
        <v>0</v>
      </c>
      <c r="KJ38" s="37">
        <f t="shared" si="301"/>
        <v>0</v>
      </c>
      <c r="KK38" s="37">
        <f t="shared" si="301"/>
        <v>0</v>
      </c>
      <c r="KL38" s="37">
        <f t="shared" si="301"/>
        <v>0</v>
      </c>
      <c r="KM38" s="37">
        <f t="shared" si="301"/>
        <v>0</v>
      </c>
      <c r="KN38" s="37">
        <f t="shared" si="301"/>
        <v>0</v>
      </c>
      <c r="KO38" s="37">
        <f t="shared" si="301"/>
        <v>0</v>
      </c>
      <c r="KP38" s="37">
        <f t="shared" si="301"/>
        <v>0</v>
      </c>
      <c r="KQ38" s="37">
        <f t="shared" si="301"/>
        <v>0</v>
      </c>
      <c r="KR38" s="38">
        <f t="shared" si="301"/>
        <v>0</v>
      </c>
      <c r="KT38" s="36" t="str">
        <f t="shared" si="302"/>
        <v/>
      </c>
      <c r="KU38" s="37" t="str">
        <f t="shared" si="303"/>
        <v/>
      </c>
      <c r="KV38" s="37" t="str">
        <f t="shared" si="304"/>
        <v/>
      </c>
      <c r="KW38" s="37" t="str">
        <f t="shared" si="305"/>
        <v/>
      </c>
      <c r="KX38" s="37" t="str">
        <f t="shared" si="306"/>
        <v/>
      </c>
      <c r="KY38" s="37" t="str">
        <f t="shared" si="307"/>
        <v/>
      </c>
      <c r="KZ38" s="37" t="str">
        <f t="shared" si="308"/>
        <v/>
      </c>
      <c r="LA38" s="37" t="str">
        <f t="shared" si="309"/>
        <v/>
      </c>
      <c r="LB38" s="37" t="str">
        <f t="shared" si="310"/>
        <v/>
      </c>
      <c r="LC38" s="37" t="str">
        <f t="shared" si="311"/>
        <v/>
      </c>
      <c r="LD38" s="37" t="str">
        <f t="shared" si="312"/>
        <v/>
      </c>
      <c r="LE38" s="38" t="str">
        <f t="shared" si="313"/>
        <v/>
      </c>
      <c r="LG38" s="116" t="str">
        <f t="shared" si="52"/>
        <v/>
      </c>
      <c r="LH38" s="117" t="str">
        <f t="shared" si="53"/>
        <v/>
      </c>
      <c r="LI38" s="117" t="str">
        <f t="shared" si="54"/>
        <v/>
      </c>
      <c r="LJ38" s="117" t="str">
        <f t="shared" si="55"/>
        <v/>
      </c>
      <c r="LK38" s="117" t="str">
        <f t="shared" si="56"/>
        <v/>
      </c>
      <c r="LL38" s="117" t="str">
        <f t="shared" si="57"/>
        <v/>
      </c>
      <c r="LM38" s="117" t="str">
        <f t="shared" si="58"/>
        <v/>
      </c>
      <c r="LN38" s="117" t="str">
        <f t="shared" si="59"/>
        <v/>
      </c>
      <c r="LO38" s="117" t="str">
        <f t="shared" si="60"/>
        <v/>
      </c>
      <c r="LP38" s="117" t="str">
        <f t="shared" si="61"/>
        <v/>
      </c>
      <c r="LQ38" s="117" t="str">
        <f t="shared" si="62"/>
        <v/>
      </c>
      <c r="LR38" s="117" t="str">
        <f t="shared" si="63"/>
        <v/>
      </c>
      <c r="LS38" s="117" t="str">
        <f t="shared" si="64"/>
        <v/>
      </c>
      <c r="LT38" s="117" t="str">
        <f t="shared" si="65"/>
        <v/>
      </c>
      <c r="LU38" s="117" t="str">
        <f t="shared" si="66"/>
        <v/>
      </c>
      <c r="LV38" s="117" t="str">
        <f t="shared" si="67"/>
        <v/>
      </c>
      <c r="LW38" s="117" t="str">
        <f t="shared" si="68"/>
        <v/>
      </c>
      <c r="LX38" s="117" t="str">
        <f t="shared" si="69"/>
        <v/>
      </c>
      <c r="LY38" s="117" t="str">
        <f t="shared" si="70"/>
        <v/>
      </c>
      <c r="LZ38" s="117" t="str">
        <f t="shared" si="71"/>
        <v/>
      </c>
      <c r="MA38" s="117" t="str">
        <f t="shared" si="72"/>
        <v/>
      </c>
      <c r="MB38" s="117" t="str">
        <f t="shared" si="73"/>
        <v/>
      </c>
      <c r="MC38" s="117" t="str">
        <f t="shared" si="74"/>
        <v/>
      </c>
      <c r="MD38" s="117" t="str">
        <f t="shared" si="75"/>
        <v/>
      </c>
      <c r="ME38" s="117" t="str">
        <f t="shared" si="76"/>
        <v/>
      </c>
      <c r="MF38" s="117" t="str">
        <f t="shared" si="77"/>
        <v/>
      </c>
      <c r="MG38" s="117" t="str">
        <f t="shared" si="78"/>
        <v/>
      </c>
      <c r="MH38" s="117" t="str">
        <f t="shared" si="79"/>
        <v/>
      </c>
      <c r="MI38" s="117" t="str">
        <f t="shared" si="80"/>
        <v/>
      </c>
      <c r="MJ38" s="117" t="str">
        <f t="shared" si="81"/>
        <v/>
      </c>
      <c r="MK38" s="117" t="str">
        <f t="shared" si="82"/>
        <v/>
      </c>
      <c r="ML38" s="117" t="str">
        <f t="shared" si="83"/>
        <v/>
      </c>
      <c r="MM38" s="117" t="str">
        <f t="shared" si="84"/>
        <v/>
      </c>
      <c r="MN38" s="117" t="str">
        <f t="shared" si="85"/>
        <v/>
      </c>
      <c r="MO38" s="117" t="str">
        <f t="shared" si="86"/>
        <v/>
      </c>
      <c r="MP38" s="117" t="str">
        <f t="shared" si="87"/>
        <v/>
      </c>
      <c r="MQ38" s="117" t="str">
        <f t="shared" si="88"/>
        <v/>
      </c>
      <c r="MR38" s="117" t="str">
        <f t="shared" si="89"/>
        <v/>
      </c>
      <c r="MS38" s="117" t="str">
        <f t="shared" si="90"/>
        <v/>
      </c>
      <c r="MT38" s="117" t="str">
        <f t="shared" si="91"/>
        <v/>
      </c>
      <c r="MU38" s="117" t="str">
        <f t="shared" si="92"/>
        <v/>
      </c>
      <c r="MV38" s="117" t="str">
        <f t="shared" si="93"/>
        <v/>
      </c>
      <c r="MW38" s="117" t="str">
        <f t="shared" si="94"/>
        <v/>
      </c>
      <c r="MX38" s="117" t="str">
        <f t="shared" si="95"/>
        <v/>
      </c>
      <c r="MY38" s="117" t="str">
        <f t="shared" si="96"/>
        <v/>
      </c>
      <c r="MZ38" s="117" t="str">
        <f t="shared" si="97"/>
        <v/>
      </c>
      <c r="NA38" s="117" t="str">
        <f t="shared" si="98"/>
        <v/>
      </c>
      <c r="NB38" s="117" t="str">
        <f t="shared" si="99"/>
        <v/>
      </c>
      <c r="NC38" s="117" t="str">
        <f t="shared" si="100"/>
        <v/>
      </c>
      <c r="ND38" s="117" t="str">
        <f t="shared" si="101"/>
        <v/>
      </c>
      <c r="NE38" s="117" t="str">
        <f t="shared" si="102"/>
        <v/>
      </c>
      <c r="NF38" s="117" t="str">
        <f t="shared" si="103"/>
        <v/>
      </c>
      <c r="NG38" s="117" t="str">
        <f t="shared" si="104"/>
        <v/>
      </c>
      <c r="NH38" s="118" t="str">
        <f t="shared" si="105"/>
        <v/>
      </c>
      <c r="NJ38" s="12" t="str">
        <f t="shared" si="314"/>
        <v/>
      </c>
      <c r="NK38" s="108" t="str">
        <f t="shared" si="315"/>
        <v/>
      </c>
      <c r="NM38" s="141" t="str">
        <f>IF(NJ38="", "", COUNTIF(NJ$11:NJ$260, "&gt;"&amp;NJ38)+1+COUNTIF(NJ$11:NJ38, NJ38)-1)</f>
        <v/>
      </c>
      <c r="NN38" s="143" t="str">
        <f>IF(NK38="", "", COUNTIF(NK$11:NK$260, "&gt;"&amp;NK38)+1+COUNTIF(NK$11:NK38, NK38)-1)</f>
        <v/>
      </c>
      <c r="NO38" s="142" t="str">
        <f>IF(NJ38="", "", COUNTIF(NJ$11:NJ$260, "&lt;"&amp;NJ38)+1+COUNTIF(NJ$11:NJ38, NJ38)-1)</f>
        <v/>
      </c>
      <c r="NP38" s="143" t="str">
        <f>IF(NK38="", "", COUNTIF(NK$11:NK$260, "&lt;"&amp;NK38)+1+COUNTIF(NK$11:NK38, NK38)-1)</f>
        <v/>
      </c>
      <c r="NR38" s="116" t="str">
        <f t="shared" si="316"/>
        <v/>
      </c>
      <c r="NS38" s="117" t="str">
        <f t="shared" si="317"/>
        <v/>
      </c>
      <c r="NT38" s="117" t="str">
        <f t="shared" si="318"/>
        <v/>
      </c>
      <c r="NU38" s="117" t="str">
        <f t="shared" si="319"/>
        <v/>
      </c>
      <c r="NV38" s="117" t="str">
        <f t="shared" si="320"/>
        <v/>
      </c>
      <c r="NW38" s="117" t="str">
        <f t="shared" si="321"/>
        <v/>
      </c>
      <c r="NX38" s="117" t="str">
        <f t="shared" si="322"/>
        <v/>
      </c>
      <c r="NY38" s="117" t="str">
        <f t="shared" si="323"/>
        <v/>
      </c>
      <c r="NZ38" s="117" t="str">
        <f t="shared" si="324"/>
        <v/>
      </c>
      <c r="OA38" s="117" t="str">
        <f t="shared" si="325"/>
        <v/>
      </c>
      <c r="OB38" s="117" t="str">
        <f t="shared" si="326"/>
        <v/>
      </c>
      <c r="OC38" s="117" t="str">
        <f t="shared" si="327"/>
        <v/>
      </c>
      <c r="OD38" s="117" t="str">
        <f t="shared" si="328"/>
        <v/>
      </c>
      <c r="OE38" s="117" t="str">
        <f t="shared" si="329"/>
        <v/>
      </c>
      <c r="OF38" s="117" t="str">
        <f t="shared" si="330"/>
        <v/>
      </c>
      <c r="OG38" s="117" t="str">
        <f t="shared" si="331"/>
        <v/>
      </c>
      <c r="OH38" s="117" t="str">
        <f t="shared" si="332"/>
        <v/>
      </c>
      <c r="OI38" s="117" t="str">
        <f t="shared" si="333"/>
        <v/>
      </c>
      <c r="OJ38" s="117" t="str">
        <f t="shared" si="334"/>
        <v/>
      </c>
      <c r="OK38" s="117" t="str">
        <f t="shared" si="335"/>
        <v/>
      </c>
      <c r="OL38" s="117" t="str">
        <f t="shared" si="336"/>
        <v/>
      </c>
      <c r="OM38" s="117" t="str">
        <f t="shared" si="337"/>
        <v/>
      </c>
      <c r="ON38" s="117" t="str">
        <f t="shared" si="338"/>
        <v/>
      </c>
      <c r="OO38" s="117" t="str">
        <f t="shared" si="339"/>
        <v/>
      </c>
      <c r="OP38" s="117" t="str">
        <f t="shared" si="340"/>
        <v/>
      </c>
      <c r="OQ38" s="117" t="str">
        <f t="shared" si="341"/>
        <v/>
      </c>
      <c r="OR38" s="117" t="str">
        <f t="shared" si="342"/>
        <v/>
      </c>
      <c r="OS38" s="117" t="str">
        <f t="shared" si="343"/>
        <v/>
      </c>
      <c r="OT38" s="117" t="str">
        <f t="shared" si="344"/>
        <v/>
      </c>
      <c r="OU38" s="117" t="str">
        <f t="shared" si="345"/>
        <v/>
      </c>
      <c r="OV38" s="117" t="str">
        <f t="shared" si="346"/>
        <v/>
      </c>
      <c r="OW38" s="117" t="str">
        <f t="shared" si="347"/>
        <v/>
      </c>
      <c r="OX38" s="117" t="str">
        <f t="shared" si="348"/>
        <v/>
      </c>
      <c r="OY38" s="117" t="str">
        <f t="shared" si="349"/>
        <v/>
      </c>
      <c r="OZ38" s="117" t="str">
        <f t="shared" si="350"/>
        <v/>
      </c>
      <c r="PA38" s="117" t="str">
        <f t="shared" si="351"/>
        <v/>
      </c>
      <c r="PB38" s="117" t="str">
        <f t="shared" si="352"/>
        <v/>
      </c>
      <c r="PC38" s="117" t="str">
        <f t="shared" si="353"/>
        <v/>
      </c>
      <c r="PD38" s="117" t="str">
        <f t="shared" si="354"/>
        <v/>
      </c>
      <c r="PE38" s="117" t="str">
        <f t="shared" si="355"/>
        <v/>
      </c>
      <c r="PF38" s="117" t="str">
        <f t="shared" si="356"/>
        <v/>
      </c>
      <c r="PG38" s="117" t="str">
        <f t="shared" si="357"/>
        <v/>
      </c>
      <c r="PH38" s="117" t="str">
        <f t="shared" si="358"/>
        <v/>
      </c>
      <c r="PI38" s="117" t="str">
        <f t="shared" si="359"/>
        <v/>
      </c>
      <c r="PJ38" s="117" t="str">
        <f t="shared" si="360"/>
        <v/>
      </c>
      <c r="PK38" s="117" t="str">
        <f t="shared" si="361"/>
        <v/>
      </c>
      <c r="PL38" s="117" t="str">
        <f t="shared" si="362"/>
        <v/>
      </c>
      <c r="PM38" s="117" t="str">
        <f t="shared" si="363"/>
        <v/>
      </c>
      <c r="PN38" s="117" t="str">
        <f t="shared" si="364"/>
        <v/>
      </c>
      <c r="PO38" s="117" t="str">
        <f t="shared" si="365"/>
        <v/>
      </c>
      <c r="PP38" s="117" t="str">
        <f t="shared" si="366"/>
        <v/>
      </c>
      <c r="PQ38" s="117" t="str">
        <f t="shared" si="367"/>
        <v/>
      </c>
      <c r="PR38" s="117" t="str">
        <f t="shared" si="368"/>
        <v/>
      </c>
      <c r="PS38" s="118" t="str">
        <f t="shared" si="369"/>
        <v/>
      </c>
      <c r="PU38" s="180" t="str">
        <f t="shared" si="370"/>
        <v/>
      </c>
      <c r="PV38" s="181" t="str">
        <f t="shared" si="371"/>
        <v/>
      </c>
      <c r="PX38" s="12" t="str">
        <f t="shared" si="372"/>
        <v/>
      </c>
      <c r="PY38" s="106"/>
      <c r="PZ38" s="166" t="str">
        <f t="shared" si="373"/>
        <v/>
      </c>
      <c r="QA38" s="167" t="str">
        <f t="shared" si="374"/>
        <v/>
      </c>
      <c r="QB38" s="168" t="str">
        <f t="shared" si="375"/>
        <v/>
      </c>
      <c r="QD38" s="166" t="str">
        <f t="shared" si="376"/>
        <v/>
      </c>
      <c r="QE38" s="168" t="str">
        <f t="shared" si="377"/>
        <v/>
      </c>
      <c r="QG38" s="108" t="str">
        <f t="shared" si="378"/>
        <v/>
      </c>
      <c r="QI38" s="12" t="str">
        <f t="shared" si="379"/>
        <v/>
      </c>
      <c r="QK38" s="12" t="str">
        <f t="shared" si="380"/>
        <v/>
      </c>
      <c r="QL38" s="12" t="str">
        <f>IF($L38="", "", COUNTIF($QD$11:$QD$260, "&gt;"&amp;$QD38)+1+COUNTIF($QD$11:$QD38, $QD38)-1)</f>
        <v/>
      </c>
      <c r="QM38" s="12" t="str">
        <f>IF($L38="", "", COUNTIF($QG$11:$QG$260, "&gt;"&amp;$QG38)+1+COUNTIF($QG$11:$QG38, $QG38)-1)</f>
        <v/>
      </c>
      <c r="QO38" s="12">
        <v>28</v>
      </c>
      <c r="QQ38" s="12" t="str">
        <f t="shared" si="381"/>
        <v/>
      </c>
    </row>
    <row r="39" spans="1:459" x14ac:dyDescent="0.25">
      <c r="A39" s="9"/>
      <c r="B39" s="3" t="str">
        <f>IF('Intro &amp; Setup'!$AR$92='Intro &amp; Setup'!$AZ$17, "", IF($L39="", "", IF($G39&lt;'Intro &amp; Setup'!$S$92, $BR$5, $BR$4)))</f>
        <v/>
      </c>
      <c r="C39" s="12" t="str">
        <f>IF('Intro &amp; Setup'!$AR$96='Intro &amp; Setup'!$AZ$17, "", IF($L39="", "", IF($DY39=$BR$5, $BR$5, $BR$4)))</f>
        <v/>
      </c>
      <c r="D39" s="7" t="str">
        <f>IF('Intro &amp; Setup'!$AR$100='Intro &amp; Setup'!$AZ$17, "", IF($L39="", "", IF($DW39&lt;='Intro &amp; Setup'!$S$100, $BR$4, $BR$5)))</f>
        <v/>
      </c>
      <c r="E39" s="9"/>
      <c r="F39" s="3" t="str">
        <f t="shared" si="108"/>
        <v/>
      </c>
      <c r="G39" s="108" t="str">
        <f t="shared" si="109"/>
        <v/>
      </c>
      <c r="H39" s="9"/>
      <c r="I39" s="130" t="str">
        <f t="shared" si="28"/>
        <v/>
      </c>
      <c r="J39" s="154" t="str">
        <f t="shared" si="110"/>
        <v/>
      </c>
      <c r="K39" s="133"/>
      <c r="L39" s="188"/>
      <c r="M39" s="189"/>
      <c r="N39" s="190"/>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2"/>
      <c r="BP39" s="9"/>
      <c r="BR39" s="90">
        <v>29</v>
      </c>
      <c r="BT39" s="36" t="str">
        <f t="shared" si="111"/>
        <v/>
      </c>
      <c r="BU39" s="37" t="str">
        <f t="shared" si="112"/>
        <v/>
      </c>
      <c r="BV39" s="37" t="str">
        <f t="shared" si="113"/>
        <v/>
      </c>
      <c r="BW39" s="37" t="str">
        <f t="shared" si="114"/>
        <v/>
      </c>
      <c r="BX39" s="37" t="str">
        <f t="shared" si="115"/>
        <v/>
      </c>
      <c r="BY39" s="37" t="str">
        <f t="shared" si="116"/>
        <v/>
      </c>
      <c r="BZ39" s="37" t="str">
        <f t="shared" si="117"/>
        <v/>
      </c>
      <c r="CA39" s="37" t="str">
        <f t="shared" si="118"/>
        <v/>
      </c>
      <c r="CB39" s="37" t="str">
        <f t="shared" si="119"/>
        <v/>
      </c>
      <c r="CC39" s="37" t="str">
        <f t="shared" si="120"/>
        <v/>
      </c>
      <c r="CD39" s="37" t="str">
        <f t="shared" si="121"/>
        <v/>
      </c>
      <c r="CE39" s="37" t="str">
        <f t="shared" si="122"/>
        <v/>
      </c>
      <c r="CF39" s="37" t="str">
        <f t="shared" si="123"/>
        <v/>
      </c>
      <c r="CG39" s="37" t="str">
        <f t="shared" si="124"/>
        <v/>
      </c>
      <c r="CH39" s="37" t="str">
        <f t="shared" si="125"/>
        <v/>
      </c>
      <c r="CI39" s="37" t="str">
        <f t="shared" si="126"/>
        <v/>
      </c>
      <c r="CJ39" s="37" t="str">
        <f t="shared" si="127"/>
        <v/>
      </c>
      <c r="CK39" s="37" t="str">
        <f t="shared" si="128"/>
        <v/>
      </c>
      <c r="CL39" s="37" t="str">
        <f t="shared" si="129"/>
        <v/>
      </c>
      <c r="CM39" s="37" t="str">
        <f t="shared" si="130"/>
        <v/>
      </c>
      <c r="CN39" s="37" t="str">
        <f t="shared" si="131"/>
        <v/>
      </c>
      <c r="CO39" s="37" t="str">
        <f t="shared" si="132"/>
        <v/>
      </c>
      <c r="CP39" s="37" t="str">
        <f t="shared" si="133"/>
        <v/>
      </c>
      <c r="CQ39" s="37" t="str">
        <f t="shared" si="134"/>
        <v/>
      </c>
      <c r="CR39" s="37" t="str">
        <f t="shared" si="135"/>
        <v/>
      </c>
      <c r="CS39" s="37" t="str">
        <f t="shared" si="136"/>
        <v/>
      </c>
      <c r="CT39" s="37" t="str">
        <f t="shared" si="137"/>
        <v/>
      </c>
      <c r="CU39" s="37" t="str">
        <f t="shared" si="138"/>
        <v/>
      </c>
      <c r="CV39" s="37" t="str">
        <f t="shared" si="139"/>
        <v/>
      </c>
      <c r="CW39" s="37" t="str">
        <f t="shared" si="140"/>
        <v/>
      </c>
      <c r="CX39" s="37" t="str">
        <f t="shared" si="141"/>
        <v/>
      </c>
      <c r="CY39" s="37" t="str">
        <f t="shared" si="142"/>
        <v/>
      </c>
      <c r="CZ39" s="37" t="str">
        <f t="shared" si="143"/>
        <v/>
      </c>
      <c r="DA39" s="37" t="str">
        <f t="shared" si="144"/>
        <v/>
      </c>
      <c r="DB39" s="37" t="str">
        <f t="shared" si="145"/>
        <v/>
      </c>
      <c r="DC39" s="37" t="str">
        <f t="shared" si="146"/>
        <v/>
      </c>
      <c r="DD39" s="37" t="str">
        <f t="shared" si="147"/>
        <v/>
      </c>
      <c r="DE39" s="37" t="str">
        <f t="shared" si="148"/>
        <v/>
      </c>
      <c r="DF39" s="37" t="str">
        <f t="shared" si="149"/>
        <v/>
      </c>
      <c r="DG39" s="37" t="str">
        <f t="shared" si="150"/>
        <v/>
      </c>
      <c r="DH39" s="37" t="str">
        <f t="shared" si="151"/>
        <v/>
      </c>
      <c r="DI39" s="37" t="str">
        <f t="shared" si="152"/>
        <v/>
      </c>
      <c r="DJ39" s="37" t="str">
        <f t="shared" si="153"/>
        <v/>
      </c>
      <c r="DK39" s="37" t="str">
        <f t="shared" si="154"/>
        <v/>
      </c>
      <c r="DL39" s="37" t="str">
        <f t="shared" si="155"/>
        <v/>
      </c>
      <c r="DM39" s="37" t="str">
        <f t="shared" si="156"/>
        <v/>
      </c>
      <c r="DN39" s="37" t="str">
        <f t="shared" si="157"/>
        <v/>
      </c>
      <c r="DO39" s="37" t="str">
        <f t="shared" si="158"/>
        <v/>
      </c>
      <c r="DP39" s="37" t="str">
        <f t="shared" si="159"/>
        <v/>
      </c>
      <c r="DQ39" s="37" t="str">
        <f t="shared" si="160"/>
        <v/>
      </c>
      <c r="DR39" s="37" t="str">
        <f t="shared" si="161"/>
        <v/>
      </c>
      <c r="DS39" s="37" t="str">
        <f t="shared" si="162"/>
        <v/>
      </c>
      <c r="DT39" s="37" t="str">
        <f t="shared" si="163"/>
        <v/>
      </c>
      <c r="DU39" s="38" t="str">
        <f t="shared" si="164"/>
        <v/>
      </c>
      <c r="DW39" s="12" t="str">
        <f t="shared" si="165"/>
        <v/>
      </c>
      <c r="DX39" s="123" t="str">
        <f t="shared" si="166"/>
        <v/>
      </c>
      <c r="DY39" s="12" t="str">
        <f t="shared" si="167"/>
        <v/>
      </c>
      <c r="EA39" s="36" t="str">
        <f t="shared" si="168"/>
        <v/>
      </c>
      <c r="EB39" s="37" t="str">
        <f t="shared" si="169"/>
        <v/>
      </c>
      <c r="EC39" s="37" t="str">
        <f t="shared" si="170"/>
        <v/>
      </c>
      <c r="ED39" s="37" t="str">
        <f t="shared" si="171"/>
        <v/>
      </c>
      <c r="EE39" s="37" t="str">
        <f t="shared" si="172"/>
        <v/>
      </c>
      <c r="EF39" s="37" t="str">
        <f t="shared" si="173"/>
        <v/>
      </c>
      <c r="EG39" s="37" t="str">
        <f t="shared" si="174"/>
        <v/>
      </c>
      <c r="EH39" s="37" t="str">
        <f t="shared" si="175"/>
        <v/>
      </c>
      <c r="EI39" s="37" t="str">
        <f t="shared" si="176"/>
        <v/>
      </c>
      <c r="EJ39" s="37" t="str">
        <f t="shared" si="177"/>
        <v/>
      </c>
      <c r="EK39" s="37" t="str">
        <f t="shared" si="178"/>
        <v/>
      </c>
      <c r="EL39" s="37" t="str">
        <f t="shared" si="179"/>
        <v/>
      </c>
      <c r="EM39" s="37" t="str">
        <f t="shared" si="180"/>
        <v/>
      </c>
      <c r="EN39" s="37" t="str">
        <f t="shared" si="181"/>
        <v/>
      </c>
      <c r="EO39" s="37" t="str">
        <f t="shared" si="182"/>
        <v/>
      </c>
      <c r="EP39" s="37" t="str">
        <f t="shared" si="183"/>
        <v/>
      </c>
      <c r="EQ39" s="37" t="str">
        <f t="shared" si="184"/>
        <v/>
      </c>
      <c r="ER39" s="37" t="str">
        <f t="shared" si="185"/>
        <v/>
      </c>
      <c r="ES39" s="37" t="str">
        <f t="shared" si="186"/>
        <v/>
      </c>
      <c r="ET39" s="37" t="str">
        <f t="shared" si="187"/>
        <v/>
      </c>
      <c r="EU39" s="37" t="str">
        <f t="shared" si="188"/>
        <v/>
      </c>
      <c r="EV39" s="37" t="str">
        <f t="shared" si="189"/>
        <v/>
      </c>
      <c r="EW39" s="37" t="str">
        <f t="shared" si="190"/>
        <v/>
      </c>
      <c r="EX39" s="37" t="str">
        <f t="shared" si="191"/>
        <v/>
      </c>
      <c r="EY39" s="37" t="str">
        <f t="shared" si="192"/>
        <v/>
      </c>
      <c r="EZ39" s="37" t="str">
        <f t="shared" si="193"/>
        <v/>
      </c>
      <c r="FA39" s="37" t="str">
        <f t="shared" si="194"/>
        <v/>
      </c>
      <c r="FB39" s="37" t="str">
        <f t="shared" si="195"/>
        <v/>
      </c>
      <c r="FC39" s="37" t="str">
        <f t="shared" si="196"/>
        <v/>
      </c>
      <c r="FD39" s="37" t="str">
        <f t="shared" si="197"/>
        <v/>
      </c>
      <c r="FE39" s="37" t="str">
        <f t="shared" si="198"/>
        <v/>
      </c>
      <c r="FF39" s="37" t="str">
        <f t="shared" si="199"/>
        <v/>
      </c>
      <c r="FG39" s="37" t="str">
        <f t="shared" si="200"/>
        <v/>
      </c>
      <c r="FH39" s="37" t="str">
        <f t="shared" si="201"/>
        <v/>
      </c>
      <c r="FI39" s="37" t="str">
        <f t="shared" si="202"/>
        <v/>
      </c>
      <c r="FJ39" s="37" t="str">
        <f t="shared" si="203"/>
        <v/>
      </c>
      <c r="FK39" s="37" t="str">
        <f t="shared" si="204"/>
        <v/>
      </c>
      <c r="FL39" s="37" t="str">
        <f t="shared" si="205"/>
        <v/>
      </c>
      <c r="FM39" s="37" t="str">
        <f t="shared" si="206"/>
        <v/>
      </c>
      <c r="FN39" s="37" t="str">
        <f t="shared" si="207"/>
        <v/>
      </c>
      <c r="FO39" s="37" t="str">
        <f t="shared" si="208"/>
        <v/>
      </c>
      <c r="FP39" s="37" t="str">
        <f t="shared" si="209"/>
        <v/>
      </c>
      <c r="FQ39" s="37" t="str">
        <f t="shared" si="210"/>
        <v/>
      </c>
      <c r="FR39" s="37" t="str">
        <f t="shared" si="211"/>
        <v/>
      </c>
      <c r="FS39" s="37" t="str">
        <f t="shared" si="212"/>
        <v/>
      </c>
      <c r="FT39" s="37" t="str">
        <f t="shared" si="213"/>
        <v/>
      </c>
      <c r="FU39" s="37" t="str">
        <f t="shared" si="214"/>
        <v/>
      </c>
      <c r="FV39" s="37" t="str">
        <f t="shared" si="215"/>
        <v/>
      </c>
      <c r="FW39" s="37" t="str">
        <f t="shared" si="216"/>
        <v/>
      </c>
      <c r="FX39" s="37" t="str">
        <f t="shared" si="217"/>
        <v/>
      </c>
      <c r="FY39" s="37" t="str">
        <f t="shared" si="218"/>
        <v/>
      </c>
      <c r="FZ39" s="37" t="str">
        <f t="shared" si="219"/>
        <v/>
      </c>
      <c r="GA39" s="37" t="str">
        <f t="shared" si="220"/>
        <v/>
      </c>
      <c r="GB39" s="38" t="str">
        <f t="shared" si="221"/>
        <v/>
      </c>
      <c r="GD39" s="103" t="str">
        <f t="shared" ca="1" si="222"/>
        <v/>
      </c>
      <c r="GE39" s="104" t="str">
        <f t="shared" ca="1" si="223"/>
        <v/>
      </c>
      <c r="GF39" s="104" t="str">
        <f t="shared" ca="1" si="224"/>
        <v/>
      </c>
      <c r="GG39" s="104" t="str">
        <f t="shared" ca="1" si="225"/>
        <v/>
      </c>
      <c r="GH39" s="104" t="str">
        <f t="shared" ca="1" si="226"/>
        <v/>
      </c>
      <c r="GI39" s="104" t="str">
        <f t="shared" ca="1" si="227"/>
        <v/>
      </c>
      <c r="GJ39" s="104" t="str">
        <f t="shared" ca="1" si="228"/>
        <v/>
      </c>
      <c r="GK39" s="104" t="str">
        <f t="shared" ca="1" si="229"/>
        <v/>
      </c>
      <c r="GL39" s="104" t="str">
        <f t="shared" ca="1" si="230"/>
        <v/>
      </c>
      <c r="GM39" s="104" t="str">
        <f t="shared" ca="1" si="231"/>
        <v/>
      </c>
      <c r="GN39" s="104" t="str">
        <f t="shared" ca="1" si="232"/>
        <v/>
      </c>
      <c r="GO39" s="104" t="str">
        <f t="shared" ca="1" si="233"/>
        <v/>
      </c>
      <c r="GP39" s="104" t="str">
        <f t="shared" ca="1" si="234"/>
        <v/>
      </c>
      <c r="GQ39" s="104" t="str">
        <f t="shared" ca="1" si="235"/>
        <v/>
      </c>
      <c r="GR39" s="104" t="str">
        <f t="shared" ca="1" si="236"/>
        <v/>
      </c>
      <c r="GS39" s="104" t="str">
        <f t="shared" ca="1" si="237"/>
        <v/>
      </c>
      <c r="GT39" s="104" t="str">
        <f t="shared" ca="1" si="238"/>
        <v/>
      </c>
      <c r="GU39" s="104" t="str">
        <f t="shared" ca="1" si="239"/>
        <v/>
      </c>
      <c r="GV39" s="104" t="str">
        <f t="shared" ca="1" si="240"/>
        <v/>
      </c>
      <c r="GW39" s="104" t="str">
        <f t="shared" ca="1" si="241"/>
        <v/>
      </c>
      <c r="GX39" s="104" t="str">
        <f t="shared" ca="1" si="242"/>
        <v/>
      </c>
      <c r="GY39" s="104" t="str">
        <f t="shared" ca="1" si="243"/>
        <v/>
      </c>
      <c r="GZ39" s="104" t="str">
        <f t="shared" ca="1" si="244"/>
        <v/>
      </c>
      <c r="HA39" s="104" t="str">
        <f t="shared" ca="1" si="245"/>
        <v/>
      </c>
      <c r="HB39" s="104" t="str">
        <f t="shared" ca="1" si="246"/>
        <v/>
      </c>
      <c r="HC39" s="104" t="str">
        <f t="shared" ca="1" si="247"/>
        <v/>
      </c>
      <c r="HD39" s="104" t="str">
        <f t="shared" ca="1" si="248"/>
        <v/>
      </c>
      <c r="HE39" s="104" t="str">
        <f t="shared" ca="1" si="249"/>
        <v/>
      </c>
      <c r="HF39" s="104" t="str">
        <f t="shared" ca="1" si="250"/>
        <v/>
      </c>
      <c r="HG39" s="104" t="str">
        <f t="shared" ca="1" si="251"/>
        <v/>
      </c>
      <c r="HH39" s="104" t="str">
        <f t="shared" ca="1" si="252"/>
        <v/>
      </c>
      <c r="HI39" s="104" t="str">
        <f t="shared" ca="1" si="253"/>
        <v/>
      </c>
      <c r="HJ39" s="104" t="str">
        <f t="shared" ca="1" si="254"/>
        <v/>
      </c>
      <c r="HK39" s="104" t="str">
        <f t="shared" ca="1" si="255"/>
        <v/>
      </c>
      <c r="HL39" s="104" t="str">
        <f t="shared" ca="1" si="256"/>
        <v/>
      </c>
      <c r="HM39" s="104" t="str">
        <f t="shared" ca="1" si="257"/>
        <v/>
      </c>
      <c r="HN39" s="104" t="str">
        <f t="shared" ca="1" si="258"/>
        <v/>
      </c>
      <c r="HO39" s="104" t="str">
        <f t="shared" ca="1" si="259"/>
        <v/>
      </c>
      <c r="HP39" s="104" t="str">
        <f t="shared" ca="1" si="260"/>
        <v/>
      </c>
      <c r="HQ39" s="104" t="str">
        <f t="shared" ca="1" si="261"/>
        <v/>
      </c>
      <c r="HR39" s="104" t="str">
        <f t="shared" ca="1" si="262"/>
        <v/>
      </c>
      <c r="HS39" s="104" t="str">
        <f t="shared" ca="1" si="263"/>
        <v/>
      </c>
      <c r="HT39" s="104" t="str">
        <f t="shared" ca="1" si="264"/>
        <v/>
      </c>
      <c r="HU39" s="104" t="str">
        <f t="shared" ca="1" si="265"/>
        <v/>
      </c>
      <c r="HV39" s="104" t="str">
        <f t="shared" ca="1" si="266"/>
        <v/>
      </c>
      <c r="HW39" s="104" t="str">
        <f t="shared" ca="1" si="267"/>
        <v/>
      </c>
      <c r="HX39" s="104" t="str">
        <f t="shared" ca="1" si="268"/>
        <v/>
      </c>
      <c r="HY39" s="104" t="str">
        <f t="shared" ca="1" si="269"/>
        <v/>
      </c>
      <c r="HZ39" s="104" t="str">
        <f t="shared" ca="1" si="270"/>
        <v/>
      </c>
      <c r="IA39" s="104" t="str">
        <f t="shared" ca="1" si="271"/>
        <v/>
      </c>
      <c r="IB39" s="104" t="str">
        <f t="shared" ca="1" si="272"/>
        <v/>
      </c>
      <c r="IC39" s="104" t="str">
        <f t="shared" ca="1" si="273"/>
        <v/>
      </c>
      <c r="ID39" s="104" t="str">
        <f t="shared" ca="1" si="274"/>
        <v/>
      </c>
      <c r="IE39" s="105" t="str">
        <f t="shared" ca="1" si="275"/>
        <v/>
      </c>
      <c r="IG39" s="103" t="str">
        <f t="shared" si="276"/>
        <v/>
      </c>
      <c r="IH39" s="104" t="str">
        <f t="shared" si="276"/>
        <v/>
      </c>
      <c r="II39" s="104" t="str">
        <f t="shared" si="276"/>
        <v/>
      </c>
      <c r="IJ39" s="104" t="str">
        <f t="shared" si="276"/>
        <v/>
      </c>
      <c r="IK39" s="104" t="str">
        <f t="shared" si="276"/>
        <v/>
      </c>
      <c r="IL39" s="104" t="str">
        <f t="shared" si="276"/>
        <v/>
      </c>
      <c r="IM39" s="104" t="str">
        <f t="shared" si="276"/>
        <v/>
      </c>
      <c r="IN39" s="104" t="str">
        <f t="shared" si="276"/>
        <v/>
      </c>
      <c r="IO39" s="104" t="str">
        <f t="shared" si="276"/>
        <v/>
      </c>
      <c r="IP39" s="104" t="str">
        <f t="shared" si="276"/>
        <v/>
      </c>
      <c r="IQ39" s="104" t="str">
        <f t="shared" si="276"/>
        <v/>
      </c>
      <c r="IR39" s="105" t="str">
        <f t="shared" si="276"/>
        <v/>
      </c>
      <c r="IT39" s="103" t="str">
        <f t="shared" si="277"/>
        <v/>
      </c>
      <c r="IU39" s="104" t="str">
        <f t="shared" si="278"/>
        <v/>
      </c>
      <c r="IV39" s="104" t="str">
        <f t="shared" si="279"/>
        <v/>
      </c>
      <c r="IW39" s="104" t="str">
        <f t="shared" si="280"/>
        <v/>
      </c>
      <c r="IX39" s="104" t="str">
        <f t="shared" si="281"/>
        <v/>
      </c>
      <c r="IY39" s="104" t="str">
        <f t="shared" si="282"/>
        <v/>
      </c>
      <c r="IZ39" s="104" t="str">
        <f t="shared" si="283"/>
        <v/>
      </c>
      <c r="JA39" s="104" t="str">
        <f t="shared" si="284"/>
        <v/>
      </c>
      <c r="JB39" s="104" t="str">
        <f t="shared" si="285"/>
        <v/>
      </c>
      <c r="JC39" s="104" t="str">
        <f t="shared" si="286"/>
        <v/>
      </c>
      <c r="JD39" s="104" t="str">
        <f t="shared" si="287"/>
        <v/>
      </c>
      <c r="JE39" s="105" t="str">
        <f t="shared" si="288"/>
        <v/>
      </c>
      <c r="JG39" s="36" t="str">
        <f t="shared" ca="1" si="289"/>
        <v/>
      </c>
      <c r="JH39" s="37" t="str">
        <f t="shared" ca="1" si="290"/>
        <v/>
      </c>
      <c r="JI39" s="37" t="str">
        <f t="shared" ca="1" si="291"/>
        <v/>
      </c>
      <c r="JJ39" s="37" t="str">
        <f t="shared" ca="1" si="292"/>
        <v/>
      </c>
      <c r="JK39" s="37" t="str">
        <f t="shared" ca="1" si="293"/>
        <v/>
      </c>
      <c r="JL39" s="37" t="str">
        <f t="shared" ca="1" si="294"/>
        <v/>
      </c>
      <c r="JM39" s="37" t="str">
        <f t="shared" ca="1" si="295"/>
        <v/>
      </c>
      <c r="JN39" s="37" t="str">
        <f t="shared" ca="1" si="296"/>
        <v/>
      </c>
      <c r="JO39" s="37" t="str">
        <f t="shared" ca="1" si="297"/>
        <v/>
      </c>
      <c r="JP39" s="37" t="str">
        <f t="shared" ca="1" si="298"/>
        <v/>
      </c>
      <c r="JQ39" s="37" t="str">
        <f t="shared" ca="1" si="299"/>
        <v/>
      </c>
      <c r="JR39" s="38" t="str">
        <f t="shared" ca="1" si="300"/>
        <v/>
      </c>
      <c r="JT39" s="36" t="str">
        <f ca="1">IF(JG39="", "", IF(JG39&gt;='Intro &amp; Setup'!$S$96, $BR$4, $BR$5))</f>
        <v/>
      </c>
      <c r="JU39" s="37" t="str">
        <f ca="1">IF(JH39="", "", IF(JH39&gt;='Intro &amp; Setup'!$S$96, $BR$4, $BR$5))</f>
        <v/>
      </c>
      <c r="JV39" s="37" t="str">
        <f ca="1">IF(JI39="", "", IF(JI39&gt;='Intro &amp; Setup'!$S$96, $BR$4, $BR$5))</f>
        <v/>
      </c>
      <c r="JW39" s="37" t="str">
        <f ca="1">IF(JJ39="", "", IF(JJ39&gt;='Intro &amp; Setup'!$S$96, $BR$4, $BR$5))</f>
        <v/>
      </c>
      <c r="JX39" s="37" t="str">
        <f ca="1">IF(JK39="", "", IF(JK39&gt;='Intro &amp; Setup'!$S$96, $BR$4, $BR$5))</f>
        <v/>
      </c>
      <c r="JY39" s="37" t="str">
        <f ca="1">IF(JL39="", "", IF(JL39&gt;='Intro &amp; Setup'!$S$96, $BR$4, $BR$5))</f>
        <v/>
      </c>
      <c r="JZ39" s="37" t="str">
        <f ca="1">IF(JM39="", "", IF(JM39&gt;='Intro &amp; Setup'!$S$96, $BR$4, $BR$5))</f>
        <v/>
      </c>
      <c r="KA39" s="37" t="str">
        <f ca="1">IF(JN39="", "", IF(JN39&gt;='Intro &amp; Setup'!$S$96, $BR$4, $BR$5))</f>
        <v/>
      </c>
      <c r="KB39" s="37" t="str">
        <f ca="1">IF(JO39="", "", IF(JO39&gt;='Intro &amp; Setup'!$S$96, $BR$4, $BR$5))</f>
        <v/>
      </c>
      <c r="KC39" s="37" t="str">
        <f ca="1">IF(JP39="", "", IF(JP39&gt;='Intro &amp; Setup'!$S$96, $BR$4, $BR$5))</f>
        <v/>
      </c>
      <c r="KD39" s="37" t="str">
        <f ca="1">IF(JQ39="", "", IF(JQ39&gt;='Intro &amp; Setup'!$S$96, $BR$4, $BR$5))</f>
        <v/>
      </c>
      <c r="KE39" s="38" t="str">
        <f ca="1">IF(JR39="", "", IF(JR39&gt;='Intro &amp; Setup'!$S$96, $BR$4, $BR$5))</f>
        <v/>
      </c>
      <c r="KG39" s="36">
        <f t="shared" si="301"/>
        <v>0</v>
      </c>
      <c r="KH39" s="37">
        <f t="shared" si="301"/>
        <v>0</v>
      </c>
      <c r="KI39" s="37">
        <f t="shared" si="301"/>
        <v>0</v>
      </c>
      <c r="KJ39" s="37">
        <f t="shared" si="301"/>
        <v>0</v>
      </c>
      <c r="KK39" s="37">
        <f t="shared" si="301"/>
        <v>0</v>
      </c>
      <c r="KL39" s="37">
        <f t="shared" si="301"/>
        <v>0</v>
      </c>
      <c r="KM39" s="37">
        <f t="shared" si="301"/>
        <v>0</v>
      </c>
      <c r="KN39" s="37">
        <f t="shared" si="301"/>
        <v>0</v>
      </c>
      <c r="KO39" s="37">
        <f t="shared" si="301"/>
        <v>0</v>
      </c>
      <c r="KP39" s="37">
        <f t="shared" si="301"/>
        <v>0</v>
      </c>
      <c r="KQ39" s="37">
        <f t="shared" si="301"/>
        <v>0</v>
      </c>
      <c r="KR39" s="38">
        <f t="shared" si="301"/>
        <v>0</v>
      </c>
      <c r="KT39" s="36" t="str">
        <f t="shared" si="302"/>
        <v/>
      </c>
      <c r="KU39" s="37" t="str">
        <f t="shared" si="303"/>
        <v/>
      </c>
      <c r="KV39" s="37" t="str">
        <f t="shared" si="304"/>
        <v/>
      </c>
      <c r="KW39" s="37" t="str">
        <f t="shared" si="305"/>
        <v/>
      </c>
      <c r="KX39" s="37" t="str">
        <f t="shared" si="306"/>
        <v/>
      </c>
      <c r="KY39" s="37" t="str">
        <f t="shared" si="307"/>
        <v/>
      </c>
      <c r="KZ39" s="37" t="str">
        <f t="shared" si="308"/>
        <v/>
      </c>
      <c r="LA39" s="37" t="str">
        <f t="shared" si="309"/>
        <v/>
      </c>
      <c r="LB39" s="37" t="str">
        <f t="shared" si="310"/>
        <v/>
      </c>
      <c r="LC39" s="37" t="str">
        <f t="shared" si="311"/>
        <v/>
      </c>
      <c r="LD39" s="37" t="str">
        <f t="shared" si="312"/>
        <v/>
      </c>
      <c r="LE39" s="38" t="str">
        <f t="shared" si="313"/>
        <v/>
      </c>
      <c r="LG39" s="116" t="str">
        <f t="shared" si="52"/>
        <v/>
      </c>
      <c r="LH39" s="117" t="str">
        <f t="shared" si="53"/>
        <v/>
      </c>
      <c r="LI39" s="117" t="str">
        <f t="shared" si="54"/>
        <v/>
      </c>
      <c r="LJ39" s="117" t="str">
        <f t="shared" si="55"/>
        <v/>
      </c>
      <c r="LK39" s="117" t="str">
        <f t="shared" si="56"/>
        <v/>
      </c>
      <c r="LL39" s="117" t="str">
        <f t="shared" si="57"/>
        <v/>
      </c>
      <c r="LM39" s="117" t="str">
        <f t="shared" si="58"/>
        <v/>
      </c>
      <c r="LN39" s="117" t="str">
        <f t="shared" si="59"/>
        <v/>
      </c>
      <c r="LO39" s="117" t="str">
        <f t="shared" si="60"/>
        <v/>
      </c>
      <c r="LP39" s="117" t="str">
        <f t="shared" si="61"/>
        <v/>
      </c>
      <c r="LQ39" s="117" t="str">
        <f t="shared" si="62"/>
        <v/>
      </c>
      <c r="LR39" s="117" t="str">
        <f t="shared" si="63"/>
        <v/>
      </c>
      <c r="LS39" s="117" t="str">
        <f t="shared" si="64"/>
        <v/>
      </c>
      <c r="LT39" s="117" t="str">
        <f t="shared" si="65"/>
        <v/>
      </c>
      <c r="LU39" s="117" t="str">
        <f t="shared" si="66"/>
        <v/>
      </c>
      <c r="LV39" s="117" t="str">
        <f t="shared" si="67"/>
        <v/>
      </c>
      <c r="LW39" s="117" t="str">
        <f t="shared" si="68"/>
        <v/>
      </c>
      <c r="LX39" s="117" t="str">
        <f t="shared" si="69"/>
        <v/>
      </c>
      <c r="LY39" s="117" t="str">
        <f t="shared" si="70"/>
        <v/>
      </c>
      <c r="LZ39" s="117" t="str">
        <f t="shared" si="71"/>
        <v/>
      </c>
      <c r="MA39" s="117" t="str">
        <f t="shared" si="72"/>
        <v/>
      </c>
      <c r="MB39" s="117" t="str">
        <f t="shared" si="73"/>
        <v/>
      </c>
      <c r="MC39" s="117" t="str">
        <f t="shared" si="74"/>
        <v/>
      </c>
      <c r="MD39" s="117" t="str">
        <f t="shared" si="75"/>
        <v/>
      </c>
      <c r="ME39" s="117" t="str">
        <f t="shared" si="76"/>
        <v/>
      </c>
      <c r="MF39" s="117" t="str">
        <f t="shared" si="77"/>
        <v/>
      </c>
      <c r="MG39" s="117" t="str">
        <f t="shared" si="78"/>
        <v/>
      </c>
      <c r="MH39" s="117" t="str">
        <f t="shared" si="79"/>
        <v/>
      </c>
      <c r="MI39" s="117" t="str">
        <f t="shared" si="80"/>
        <v/>
      </c>
      <c r="MJ39" s="117" t="str">
        <f t="shared" si="81"/>
        <v/>
      </c>
      <c r="MK39" s="117" t="str">
        <f t="shared" si="82"/>
        <v/>
      </c>
      <c r="ML39" s="117" t="str">
        <f t="shared" si="83"/>
        <v/>
      </c>
      <c r="MM39" s="117" t="str">
        <f t="shared" si="84"/>
        <v/>
      </c>
      <c r="MN39" s="117" t="str">
        <f t="shared" si="85"/>
        <v/>
      </c>
      <c r="MO39" s="117" t="str">
        <f t="shared" si="86"/>
        <v/>
      </c>
      <c r="MP39" s="117" t="str">
        <f t="shared" si="87"/>
        <v/>
      </c>
      <c r="MQ39" s="117" t="str">
        <f t="shared" si="88"/>
        <v/>
      </c>
      <c r="MR39" s="117" t="str">
        <f t="shared" si="89"/>
        <v/>
      </c>
      <c r="MS39" s="117" t="str">
        <f t="shared" si="90"/>
        <v/>
      </c>
      <c r="MT39" s="117" t="str">
        <f t="shared" si="91"/>
        <v/>
      </c>
      <c r="MU39" s="117" t="str">
        <f t="shared" si="92"/>
        <v/>
      </c>
      <c r="MV39" s="117" t="str">
        <f t="shared" si="93"/>
        <v/>
      </c>
      <c r="MW39" s="117" t="str">
        <f t="shared" si="94"/>
        <v/>
      </c>
      <c r="MX39" s="117" t="str">
        <f t="shared" si="95"/>
        <v/>
      </c>
      <c r="MY39" s="117" t="str">
        <f t="shared" si="96"/>
        <v/>
      </c>
      <c r="MZ39" s="117" t="str">
        <f t="shared" si="97"/>
        <v/>
      </c>
      <c r="NA39" s="117" t="str">
        <f t="shared" si="98"/>
        <v/>
      </c>
      <c r="NB39" s="117" t="str">
        <f t="shared" si="99"/>
        <v/>
      </c>
      <c r="NC39" s="117" t="str">
        <f t="shared" si="100"/>
        <v/>
      </c>
      <c r="ND39" s="117" t="str">
        <f t="shared" si="101"/>
        <v/>
      </c>
      <c r="NE39" s="117" t="str">
        <f t="shared" si="102"/>
        <v/>
      </c>
      <c r="NF39" s="117" t="str">
        <f t="shared" si="103"/>
        <v/>
      </c>
      <c r="NG39" s="117" t="str">
        <f t="shared" si="104"/>
        <v/>
      </c>
      <c r="NH39" s="118" t="str">
        <f t="shared" si="105"/>
        <v/>
      </c>
      <c r="NJ39" s="12" t="str">
        <f t="shared" si="314"/>
        <v/>
      </c>
      <c r="NK39" s="108" t="str">
        <f t="shared" si="315"/>
        <v/>
      </c>
      <c r="NM39" s="141" t="str">
        <f>IF(NJ39="", "", COUNTIF(NJ$11:NJ$260, "&gt;"&amp;NJ39)+1+COUNTIF(NJ$11:NJ39, NJ39)-1)</f>
        <v/>
      </c>
      <c r="NN39" s="143" t="str">
        <f>IF(NK39="", "", COUNTIF(NK$11:NK$260, "&gt;"&amp;NK39)+1+COUNTIF(NK$11:NK39, NK39)-1)</f>
        <v/>
      </c>
      <c r="NO39" s="142" t="str">
        <f>IF(NJ39="", "", COUNTIF(NJ$11:NJ$260, "&lt;"&amp;NJ39)+1+COUNTIF(NJ$11:NJ39, NJ39)-1)</f>
        <v/>
      </c>
      <c r="NP39" s="143" t="str">
        <f>IF(NK39="", "", COUNTIF(NK$11:NK$260, "&lt;"&amp;NK39)+1+COUNTIF(NK$11:NK39, NK39)-1)</f>
        <v/>
      </c>
      <c r="NR39" s="116" t="str">
        <f t="shared" si="316"/>
        <v/>
      </c>
      <c r="NS39" s="117" t="str">
        <f t="shared" si="317"/>
        <v/>
      </c>
      <c r="NT39" s="117" t="str">
        <f t="shared" si="318"/>
        <v/>
      </c>
      <c r="NU39" s="117" t="str">
        <f t="shared" si="319"/>
        <v/>
      </c>
      <c r="NV39" s="117" t="str">
        <f t="shared" si="320"/>
        <v/>
      </c>
      <c r="NW39" s="117" t="str">
        <f t="shared" si="321"/>
        <v/>
      </c>
      <c r="NX39" s="117" t="str">
        <f t="shared" si="322"/>
        <v/>
      </c>
      <c r="NY39" s="117" t="str">
        <f t="shared" si="323"/>
        <v/>
      </c>
      <c r="NZ39" s="117" t="str">
        <f t="shared" si="324"/>
        <v/>
      </c>
      <c r="OA39" s="117" t="str">
        <f t="shared" si="325"/>
        <v/>
      </c>
      <c r="OB39" s="117" t="str">
        <f t="shared" si="326"/>
        <v/>
      </c>
      <c r="OC39" s="117" t="str">
        <f t="shared" si="327"/>
        <v/>
      </c>
      <c r="OD39" s="117" t="str">
        <f t="shared" si="328"/>
        <v/>
      </c>
      <c r="OE39" s="117" t="str">
        <f t="shared" si="329"/>
        <v/>
      </c>
      <c r="OF39" s="117" t="str">
        <f t="shared" si="330"/>
        <v/>
      </c>
      <c r="OG39" s="117" t="str">
        <f t="shared" si="331"/>
        <v/>
      </c>
      <c r="OH39" s="117" t="str">
        <f t="shared" si="332"/>
        <v/>
      </c>
      <c r="OI39" s="117" t="str">
        <f t="shared" si="333"/>
        <v/>
      </c>
      <c r="OJ39" s="117" t="str">
        <f t="shared" si="334"/>
        <v/>
      </c>
      <c r="OK39" s="117" t="str">
        <f t="shared" si="335"/>
        <v/>
      </c>
      <c r="OL39" s="117" t="str">
        <f t="shared" si="336"/>
        <v/>
      </c>
      <c r="OM39" s="117" t="str">
        <f t="shared" si="337"/>
        <v/>
      </c>
      <c r="ON39" s="117" t="str">
        <f t="shared" si="338"/>
        <v/>
      </c>
      <c r="OO39" s="117" t="str">
        <f t="shared" si="339"/>
        <v/>
      </c>
      <c r="OP39" s="117" t="str">
        <f t="shared" si="340"/>
        <v/>
      </c>
      <c r="OQ39" s="117" t="str">
        <f t="shared" si="341"/>
        <v/>
      </c>
      <c r="OR39" s="117" t="str">
        <f t="shared" si="342"/>
        <v/>
      </c>
      <c r="OS39" s="117" t="str">
        <f t="shared" si="343"/>
        <v/>
      </c>
      <c r="OT39" s="117" t="str">
        <f t="shared" si="344"/>
        <v/>
      </c>
      <c r="OU39" s="117" t="str">
        <f t="shared" si="345"/>
        <v/>
      </c>
      <c r="OV39" s="117" t="str">
        <f t="shared" si="346"/>
        <v/>
      </c>
      <c r="OW39" s="117" t="str">
        <f t="shared" si="347"/>
        <v/>
      </c>
      <c r="OX39" s="117" t="str">
        <f t="shared" si="348"/>
        <v/>
      </c>
      <c r="OY39" s="117" t="str">
        <f t="shared" si="349"/>
        <v/>
      </c>
      <c r="OZ39" s="117" t="str">
        <f t="shared" si="350"/>
        <v/>
      </c>
      <c r="PA39" s="117" t="str">
        <f t="shared" si="351"/>
        <v/>
      </c>
      <c r="PB39" s="117" t="str">
        <f t="shared" si="352"/>
        <v/>
      </c>
      <c r="PC39" s="117" t="str">
        <f t="shared" si="353"/>
        <v/>
      </c>
      <c r="PD39" s="117" t="str">
        <f t="shared" si="354"/>
        <v/>
      </c>
      <c r="PE39" s="117" t="str">
        <f t="shared" si="355"/>
        <v/>
      </c>
      <c r="PF39" s="117" t="str">
        <f t="shared" si="356"/>
        <v/>
      </c>
      <c r="PG39" s="117" t="str">
        <f t="shared" si="357"/>
        <v/>
      </c>
      <c r="PH39" s="117" t="str">
        <f t="shared" si="358"/>
        <v/>
      </c>
      <c r="PI39" s="117" t="str">
        <f t="shared" si="359"/>
        <v/>
      </c>
      <c r="PJ39" s="117" t="str">
        <f t="shared" si="360"/>
        <v/>
      </c>
      <c r="PK39" s="117" t="str">
        <f t="shared" si="361"/>
        <v/>
      </c>
      <c r="PL39" s="117" t="str">
        <f t="shared" si="362"/>
        <v/>
      </c>
      <c r="PM39" s="117" t="str">
        <f t="shared" si="363"/>
        <v/>
      </c>
      <c r="PN39" s="117" t="str">
        <f t="shared" si="364"/>
        <v/>
      </c>
      <c r="PO39" s="117" t="str">
        <f t="shared" si="365"/>
        <v/>
      </c>
      <c r="PP39" s="117" t="str">
        <f t="shared" si="366"/>
        <v/>
      </c>
      <c r="PQ39" s="117" t="str">
        <f t="shared" si="367"/>
        <v/>
      </c>
      <c r="PR39" s="117" t="str">
        <f t="shared" si="368"/>
        <v/>
      </c>
      <c r="PS39" s="118" t="str">
        <f t="shared" si="369"/>
        <v/>
      </c>
      <c r="PU39" s="180" t="str">
        <f t="shared" si="370"/>
        <v/>
      </c>
      <c r="PV39" s="181" t="str">
        <f t="shared" si="371"/>
        <v/>
      </c>
      <c r="PX39" s="12" t="str">
        <f t="shared" si="372"/>
        <v/>
      </c>
      <c r="PY39" s="106"/>
      <c r="PZ39" s="166" t="str">
        <f t="shared" si="373"/>
        <v/>
      </c>
      <c r="QA39" s="167" t="str">
        <f t="shared" si="374"/>
        <v/>
      </c>
      <c r="QB39" s="168" t="str">
        <f t="shared" si="375"/>
        <v/>
      </c>
      <c r="QD39" s="166" t="str">
        <f t="shared" si="376"/>
        <v/>
      </c>
      <c r="QE39" s="168" t="str">
        <f t="shared" si="377"/>
        <v/>
      </c>
      <c r="QG39" s="108" t="str">
        <f t="shared" si="378"/>
        <v/>
      </c>
      <c r="QI39" s="12" t="str">
        <f t="shared" si="379"/>
        <v/>
      </c>
      <c r="QK39" s="12" t="str">
        <f t="shared" si="380"/>
        <v/>
      </c>
      <c r="QL39" s="12" t="str">
        <f>IF($L39="", "", COUNTIF($QD$11:$QD$260, "&gt;"&amp;$QD39)+1+COUNTIF($QD$11:$QD39, $QD39)-1)</f>
        <v/>
      </c>
      <c r="QM39" s="12" t="str">
        <f>IF($L39="", "", COUNTIF($QG$11:$QG$260, "&gt;"&amp;$QG39)+1+COUNTIF($QG$11:$QG39, $QG39)-1)</f>
        <v/>
      </c>
      <c r="QO39" s="12">
        <v>29</v>
      </c>
      <c r="QQ39" s="12" t="str">
        <f t="shared" si="381"/>
        <v/>
      </c>
    </row>
    <row r="40" spans="1:459" x14ac:dyDescent="0.25">
      <c r="A40" s="9"/>
      <c r="B40" s="3" t="str">
        <f>IF('Intro &amp; Setup'!$AR$92='Intro &amp; Setup'!$AZ$17, "", IF($L40="", "", IF($G40&lt;'Intro &amp; Setup'!$S$92, $BR$5, $BR$4)))</f>
        <v/>
      </c>
      <c r="C40" s="12" t="str">
        <f>IF('Intro &amp; Setup'!$AR$96='Intro &amp; Setup'!$AZ$17, "", IF($L40="", "", IF($DY40=$BR$5, $BR$5, $BR$4)))</f>
        <v/>
      </c>
      <c r="D40" s="7" t="str">
        <f>IF('Intro &amp; Setup'!$AR$100='Intro &amp; Setup'!$AZ$17, "", IF($L40="", "", IF($DW40&lt;='Intro &amp; Setup'!$S$100, $BR$4, $BR$5)))</f>
        <v/>
      </c>
      <c r="E40" s="9"/>
      <c r="F40" s="3" t="str">
        <f t="shared" si="108"/>
        <v/>
      </c>
      <c r="G40" s="108" t="str">
        <f t="shared" si="109"/>
        <v/>
      </c>
      <c r="H40" s="9"/>
      <c r="I40" s="130" t="str">
        <f t="shared" si="28"/>
        <v/>
      </c>
      <c r="J40" s="154" t="str">
        <f t="shared" si="110"/>
        <v/>
      </c>
      <c r="K40" s="133"/>
      <c r="L40" s="188"/>
      <c r="M40" s="189"/>
      <c r="N40" s="190"/>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2"/>
      <c r="BP40" s="9"/>
      <c r="BR40" s="90">
        <v>30</v>
      </c>
      <c r="BT40" s="36" t="str">
        <f t="shared" si="111"/>
        <v/>
      </c>
      <c r="BU40" s="37" t="str">
        <f t="shared" si="112"/>
        <v/>
      </c>
      <c r="BV40" s="37" t="str">
        <f t="shared" si="113"/>
        <v/>
      </c>
      <c r="BW40" s="37" t="str">
        <f t="shared" si="114"/>
        <v/>
      </c>
      <c r="BX40" s="37" t="str">
        <f t="shared" si="115"/>
        <v/>
      </c>
      <c r="BY40" s="37" t="str">
        <f t="shared" si="116"/>
        <v/>
      </c>
      <c r="BZ40" s="37" t="str">
        <f t="shared" si="117"/>
        <v/>
      </c>
      <c r="CA40" s="37" t="str">
        <f t="shared" si="118"/>
        <v/>
      </c>
      <c r="CB40" s="37" t="str">
        <f t="shared" si="119"/>
        <v/>
      </c>
      <c r="CC40" s="37" t="str">
        <f t="shared" si="120"/>
        <v/>
      </c>
      <c r="CD40" s="37" t="str">
        <f t="shared" si="121"/>
        <v/>
      </c>
      <c r="CE40" s="37" t="str">
        <f t="shared" si="122"/>
        <v/>
      </c>
      <c r="CF40" s="37" t="str">
        <f t="shared" si="123"/>
        <v/>
      </c>
      <c r="CG40" s="37" t="str">
        <f t="shared" si="124"/>
        <v/>
      </c>
      <c r="CH40" s="37" t="str">
        <f t="shared" si="125"/>
        <v/>
      </c>
      <c r="CI40" s="37" t="str">
        <f t="shared" si="126"/>
        <v/>
      </c>
      <c r="CJ40" s="37" t="str">
        <f t="shared" si="127"/>
        <v/>
      </c>
      <c r="CK40" s="37" t="str">
        <f t="shared" si="128"/>
        <v/>
      </c>
      <c r="CL40" s="37" t="str">
        <f t="shared" si="129"/>
        <v/>
      </c>
      <c r="CM40" s="37" t="str">
        <f t="shared" si="130"/>
        <v/>
      </c>
      <c r="CN40" s="37" t="str">
        <f t="shared" si="131"/>
        <v/>
      </c>
      <c r="CO40" s="37" t="str">
        <f t="shared" si="132"/>
        <v/>
      </c>
      <c r="CP40" s="37" t="str">
        <f t="shared" si="133"/>
        <v/>
      </c>
      <c r="CQ40" s="37" t="str">
        <f t="shared" si="134"/>
        <v/>
      </c>
      <c r="CR40" s="37" t="str">
        <f t="shared" si="135"/>
        <v/>
      </c>
      <c r="CS40" s="37" t="str">
        <f t="shared" si="136"/>
        <v/>
      </c>
      <c r="CT40" s="37" t="str">
        <f t="shared" si="137"/>
        <v/>
      </c>
      <c r="CU40" s="37" t="str">
        <f t="shared" si="138"/>
        <v/>
      </c>
      <c r="CV40" s="37" t="str">
        <f t="shared" si="139"/>
        <v/>
      </c>
      <c r="CW40" s="37" t="str">
        <f t="shared" si="140"/>
        <v/>
      </c>
      <c r="CX40" s="37" t="str">
        <f t="shared" si="141"/>
        <v/>
      </c>
      <c r="CY40" s="37" t="str">
        <f t="shared" si="142"/>
        <v/>
      </c>
      <c r="CZ40" s="37" t="str">
        <f t="shared" si="143"/>
        <v/>
      </c>
      <c r="DA40" s="37" t="str">
        <f t="shared" si="144"/>
        <v/>
      </c>
      <c r="DB40" s="37" t="str">
        <f t="shared" si="145"/>
        <v/>
      </c>
      <c r="DC40" s="37" t="str">
        <f t="shared" si="146"/>
        <v/>
      </c>
      <c r="DD40" s="37" t="str">
        <f t="shared" si="147"/>
        <v/>
      </c>
      <c r="DE40" s="37" t="str">
        <f t="shared" si="148"/>
        <v/>
      </c>
      <c r="DF40" s="37" t="str">
        <f t="shared" si="149"/>
        <v/>
      </c>
      <c r="DG40" s="37" t="str">
        <f t="shared" si="150"/>
        <v/>
      </c>
      <c r="DH40" s="37" t="str">
        <f t="shared" si="151"/>
        <v/>
      </c>
      <c r="DI40" s="37" t="str">
        <f t="shared" si="152"/>
        <v/>
      </c>
      <c r="DJ40" s="37" t="str">
        <f t="shared" si="153"/>
        <v/>
      </c>
      <c r="DK40" s="37" t="str">
        <f t="shared" si="154"/>
        <v/>
      </c>
      <c r="DL40" s="37" t="str">
        <f t="shared" si="155"/>
        <v/>
      </c>
      <c r="DM40" s="37" t="str">
        <f t="shared" si="156"/>
        <v/>
      </c>
      <c r="DN40" s="37" t="str">
        <f t="shared" si="157"/>
        <v/>
      </c>
      <c r="DO40" s="37" t="str">
        <f t="shared" si="158"/>
        <v/>
      </c>
      <c r="DP40" s="37" t="str">
        <f t="shared" si="159"/>
        <v/>
      </c>
      <c r="DQ40" s="37" t="str">
        <f t="shared" si="160"/>
        <v/>
      </c>
      <c r="DR40" s="37" t="str">
        <f t="shared" si="161"/>
        <v/>
      </c>
      <c r="DS40" s="37" t="str">
        <f t="shared" si="162"/>
        <v/>
      </c>
      <c r="DT40" s="37" t="str">
        <f t="shared" si="163"/>
        <v/>
      </c>
      <c r="DU40" s="38" t="str">
        <f t="shared" si="164"/>
        <v/>
      </c>
      <c r="DW40" s="12" t="str">
        <f t="shared" si="165"/>
        <v/>
      </c>
      <c r="DX40" s="123" t="str">
        <f t="shared" si="166"/>
        <v/>
      </c>
      <c r="DY40" s="12" t="str">
        <f t="shared" si="167"/>
        <v/>
      </c>
      <c r="EA40" s="36" t="str">
        <f t="shared" si="168"/>
        <v/>
      </c>
      <c r="EB40" s="37" t="str">
        <f t="shared" si="169"/>
        <v/>
      </c>
      <c r="EC40" s="37" t="str">
        <f t="shared" si="170"/>
        <v/>
      </c>
      <c r="ED40" s="37" t="str">
        <f t="shared" si="171"/>
        <v/>
      </c>
      <c r="EE40" s="37" t="str">
        <f t="shared" si="172"/>
        <v/>
      </c>
      <c r="EF40" s="37" t="str">
        <f t="shared" si="173"/>
        <v/>
      </c>
      <c r="EG40" s="37" t="str">
        <f t="shared" si="174"/>
        <v/>
      </c>
      <c r="EH40" s="37" t="str">
        <f t="shared" si="175"/>
        <v/>
      </c>
      <c r="EI40" s="37" t="str">
        <f t="shared" si="176"/>
        <v/>
      </c>
      <c r="EJ40" s="37" t="str">
        <f t="shared" si="177"/>
        <v/>
      </c>
      <c r="EK40" s="37" t="str">
        <f t="shared" si="178"/>
        <v/>
      </c>
      <c r="EL40" s="37" t="str">
        <f t="shared" si="179"/>
        <v/>
      </c>
      <c r="EM40" s="37" t="str">
        <f t="shared" si="180"/>
        <v/>
      </c>
      <c r="EN40" s="37" t="str">
        <f t="shared" si="181"/>
        <v/>
      </c>
      <c r="EO40" s="37" t="str">
        <f t="shared" si="182"/>
        <v/>
      </c>
      <c r="EP40" s="37" t="str">
        <f t="shared" si="183"/>
        <v/>
      </c>
      <c r="EQ40" s="37" t="str">
        <f t="shared" si="184"/>
        <v/>
      </c>
      <c r="ER40" s="37" t="str">
        <f t="shared" si="185"/>
        <v/>
      </c>
      <c r="ES40" s="37" t="str">
        <f t="shared" si="186"/>
        <v/>
      </c>
      <c r="ET40" s="37" t="str">
        <f t="shared" si="187"/>
        <v/>
      </c>
      <c r="EU40" s="37" t="str">
        <f t="shared" si="188"/>
        <v/>
      </c>
      <c r="EV40" s="37" t="str">
        <f t="shared" si="189"/>
        <v/>
      </c>
      <c r="EW40" s="37" t="str">
        <f t="shared" si="190"/>
        <v/>
      </c>
      <c r="EX40" s="37" t="str">
        <f t="shared" si="191"/>
        <v/>
      </c>
      <c r="EY40" s="37" t="str">
        <f t="shared" si="192"/>
        <v/>
      </c>
      <c r="EZ40" s="37" t="str">
        <f t="shared" si="193"/>
        <v/>
      </c>
      <c r="FA40" s="37" t="str">
        <f t="shared" si="194"/>
        <v/>
      </c>
      <c r="FB40" s="37" t="str">
        <f t="shared" si="195"/>
        <v/>
      </c>
      <c r="FC40" s="37" t="str">
        <f t="shared" si="196"/>
        <v/>
      </c>
      <c r="FD40" s="37" t="str">
        <f t="shared" si="197"/>
        <v/>
      </c>
      <c r="FE40" s="37" t="str">
        <f t="shared" si="198"/>
        <v/>
      </c>
      <c r="FF40" s="37" t="str">
        <f t="shared" si="199"/>
        <v/>
      </c>
      <c r="FG40" s="37" t="str">
        <f t="shared" si="200"/>
        <v/>
      </c>
      <c r="FH40" s="37" t="str">
        <f t="shared" si="201"/>
        <v/>
      </c>
      <c r="FI40" s="37" t="str">
        <f t="shared" si="202"/>
        <v/>
      </c>
      <c r="FJ40" s="37" t="str">
        <f t="shared" si="203"/>
        <v/>
      </c>
      <c r="FK40" s="37" t="str">
        <f t="shared" si="204"/>
        <v/>
      </c>
      <c r="FL40" s="37" t="str">
        <f t="shared" si="205"/>
        <v/>
      </c>
      <c r="FM40" s="37" t="str">
        <f t="shared" si="206"/>
        <v/>
      </c>
      <c r="FN40" s="37" t="str">
        <f t="shared" si="207"/>
        <v/>
      </c>
      <c r="FO40" s="37" t="str">
        <f t="shared" si="208"/>
        <v/>
      </c>
      <c r="FP40" s="37" t="str">
        <f t="shared" si="209"/>
        <v/>
      </c>
      <c r="FQ40" s="37" t="str">
        <f t="shared" si="210"/>
        <v/>
      </c>
      <c r="FR40" s="37" t="str">
        <f t="shared" si="211"/>
        <v/>
      </c>
      <c r="FS40" s="37" t="str">
        <f t="shared" si="212"/>
        <v/>
      </c>
      <c r="FT40" s="37" t="str">
        <f t="shared" si="213"/>
        <v/>
      </c>
      <c r="FU40" s="37" t="str">
        <f t="shared" si="214"/>
        <v/>
      </c>
      <c r="FV40" s="37" t="str">
        <f t="shared" si="215"/>
        <v/>
      </c>
      <c r="FW40" s="37" t="str">
        <f t="shared" si="216"/>
        <v/>
      </c>
      <c r="FX40" s="37" t="str">
        <f t="shared" si="217"/>
        <v/>
      </c>
      <c r="FY40" s="37" t="str">
        <f t="shared" si="218"/>
        <v/>
      </c>
      <c r="FZ40" s="37" t="str">
        <f t="shared" si="219"/>
        <v/>
      </c>
      <c r="GA40" s="37" t="str">
        <f t="shared" si="220"/>
        <v/>
      </c>
      <c r="GB40" s="38" t="str">
        <f t="shared" si="221"/>
        <v/>
      </c>
      <c r="GD40" s="103" t="str">
        <f t="shared" ca="1" si="222"/>
        <v/>
      </c>
      <c r="GE40" s="104" t="str">
        <f t="shared" ca="1" si="223"/>
        <v/>
      </c>
      <c r="GF40" s="104" t="str">
        <f t="shared" ca="1" si="224"/>
        <v/>
      </c>
      <c r="GG40" s="104" t="str">
        <f t="shared" ca="1" si="225"/>
        <v/>
      </c>
      <c r="GH40" s="104" t="str">
        <f t="shared" ca="1" si="226"/>
        <v/>
      </c>
      <c r="GI40" s="104" t="str">
        <f t="shared" ca="1" si="227"/>
        <v/>
      </c>
      <c r="GJ40" s="104" t="str">
        <f t="shared" ca="1" si="228"/>
        <v/>
      </c>
      <c r="GK40" s="104" t="str">
        <f t="shared" ca="1" si="229"/>
        <v/>
      </c>
      <c r="GL40" s="104" t="str">
        <f t="shared" ca="1" si="230"/>
        <v/>
      </c>
      <c r="GM40" s="104" t="str">
        <f t="shared" ca="1" si="231"/>
        <v/>
      </c>
      <c r="GN40" s="104" t="str">
        <f t="shared" ca="1" si="232"/>
        <v/>
      </c>
      <c r="GO40" s="104" t="str">
        <f t="shared" ca="1" si="233"/>
        <v/>
      </c>
      <c r="GP40" s="104" t="str">
        <f t="shared" ca="1" si="234"/>
        <v/>
      </c>
      <c r="GQ40" s="104" t="str">
        <f t="shared" ca="1" si="235"/>
        <v/>
      </c>
      <c r="GR40" s="104" t="str">
        <f t="shared" ca="1" si="236"/>
        <v/>
      </c>
      <c r="GS40" s="104" t="str">
        <f t="shared" ca="1" si="237"/>
        <v/>
      </c>
      <c r="GT40" s="104" t="str">
        <f t="shared" ca="1" si="238"/>
        <v/>
      </c>
      <c r="GU40" s="104" t="str">
        <f t="shared" ca="1" si="239"/>
        <v/>
      </c>
      <c r="GV40" s="104" t="str">
        <f t="shared" ca="1" si="240"/>
        <v/>
      </c>
      <c r="GW40" s="104" t="str">
        <f t="shared" ca="1" si="241"/>
        <v/>
      </c>
      <c r="GX40" s="104" t="str">
        <f t="shared" ca="1" si="242"/>
        <v/>
      </c>
      <c r="GY40" s="104" t="str">
        <f t="shared" ca="1" si="243"/>
        <v/>
      </c>
      <c r="GZ40" s="104" t="str">
        <f t="shared" ca="1" si="244"/>
        <v/>
      </c>
      <c r="HA40" s="104" t="str">
        <f t="shared" ca="1" si="245"/>
        <v/>
      </c>
      <c r="HB40" s="104" t="str">
        <f t="shared" ca="1" si="246"/>
        <v/>
      </c>
      <c r="HC40" s="104" t="str">
        <f t="shared" ca="1" si="247"/>
        <v/>
      </c>
      <c r="HD40" s="104" t="str">
        <f t="shared" ca="1" si="248"/>
        <v/>
      </c>
      <c r="HE40" s="104" t="str">
        <f t="shared" ca="1" si="249"/>
        <v/>
      </c>
      <c r="HF40" s="104" t="str">
        <f t="shared" ca="1" si="250"/>
        <v/>
      </c>
      <c r="HG40" s="104" t="str">
        <f t="shared" ca="1" si="251"/>
        <v/>
      </c>
      <c r="HH40" s="104" t="str">
        <f t="shared" ca="1" si="252"/>
        <v/>
      </c>
      <c r="HI40" s="104" t="str">
        <f t="shared" ca="1" si="253"/>
        <v/>
      </c>
      <c r="HJ40" s="104" t="str">
        <f t="shared" ca="1" si="254"/>
        <v/>
      </c>
      <c r="HK40" s="104" t="str">
        <f t="shared" ca="1" si="255"/>
        <v/>
      </c>
      <c r="HL40" s="104" t="str">
        <f t="shared" ca="1" si="256"/>
        <v/>
      </c>
      <c r="HM40" s="104" t="str">
        <f t="shared" ca="1" si="257"/>
        <v/>
      </c>
      <c r="HN40" s="104" t="str">
        <f t="shared" ca="1" si="258"/>
        <v/>
      </c>
      <c r="HO40" s="104" t="str">
        <f t="shared" ca="1" si="259"/>
        <v/>
      </c>
      <c r="HP40" s="104" t="str">
        <f t="shared" ca="1" si="260"/>
        <v/>
      </c>
      <c r="HQ40" s="104" t="str">
        <f t="shared" ca="1" si="261"/>
        <v/>
      </c>
      <c r="HR40" s="104" t="str">
        <f t="shared" ca="1" si="262"/>
        <v/>
      </c>
      <c r="HS40" s="104" t="str">
        <f t="shared" ca="1" si="263"/>
        <v/>
      </c>
      <c r="HT40" s="104" t="str">
        <f t="shared" ca="1" si="264"/>
        <v/>
      </c>
      <c r="HU40" s="104" t="str">
        <f t="shared" ca="1" si="265"/>
        <v/>
      </c>
      <c r="HV40" s="104" t="str">
        <f t="shared" ca="1" si="266"/>
        <v/>
      </c>
      <c r="HW40" s="104" t="str">
        <f t="shared" ca="1" si="267"/>
        <v/>
      </c>
      <c r="HX40" s="104" t="str">
        <f t="shared" ca="1" si="268"/>
        <v/>
      </c>
      <c r="HY40" s="104" t="str">
        <f t="shared" ca="1" si="269"/>
        <v/>
      </c>
      <c r="HZ40" s="104" t="str">
        <f t="shared" ca="1" si="270"/>
        <v/>
      </c>
      <c r="IA40" s="104" t="str">
        <f t="shared" ca="1" si="271"/>
        <v/>
      </c>
      <c r="IB40" s="104" t="str">
        <f t="shared" ca="1" si="272"/>
        <v/>
      </c>
      <c r="IC40" s="104" t="str">
        <f t="shared" ca="1" si="273"/>
        <v/>
      </c>
      <c r="ID40" s="104" t="str">
        <f t="shared" ca="1" si="274"/>
        <v/>
      </c>
      <c r="IE40" s="105" t="str">
        <f t="shared" ca="1" si="275"/>
        <v/>
      </c>
      <c r="IG40" s="103" t="str">
        <f t="shared" si="276"/>
        <v/>
      </c>
      <c r="IH40" s="104" t="str">
        <f t="shared" si="276"/>
        <v/>
      </c>
      <c r="II40" s="104" t="str">
        <f t="shared" si="276"/>
        <v/>
      </c>
      <c r="IJ40" s="104" t="str">
        <f t="shared" si="276"/>
        <v/>
      </c>
      <c r="IK40" s="104" t="str">
        <f t="shared" si="276"/>
        <v/>
      </c>
      <c r="IL40" s="104" t="str">
        <f t="shared" si="276"/>
        <v/>
      </c>
      <c r="IM40" s="104" t="str">
        <f t="shared" si="276"/>
        <v/>
      </c>
      <c r="IN40" s="104" t="str">
        <f t="shared" si="276"/>
        <v/>
      </c>
      <c r="IO40" s="104" t="str">
        <f t="shared" si="276"/>
        <v/>
      </c>
      <c r="IP40" s="104" t="str">
        <f t="shared" si="276"/>
        <v/>
      </c>
      <c r="IQ40" s="104" t="str">
        <f t="shared" si="276"/>
        <v/>
      </c>
      <c r="IR40" s="105" t="str">
        <f t="shared" si="276"/>
        <v/>
      </c>
      <c r="IT40" s="103" t="str">
        <f t="shared" si="277"/>
        <v/>
      </c>
      <c r="IU40" s="104" t="str">
        <f t="shared" si="278"/>
        <v/>
      </c>
      <c r="IV40" s="104" t="str">
        <f t="shared" si="279"/>
        <v/>
      </c>
      <c r="IW40" s="104" t="str">
        <f t="shared" si="280"/>
        <v/>
      </c>
      <c r="IX40" s="104" t="str">
        <f t="shared" si="281"/>
        <v/>
      </c>
      <c r="IY40" s="104" t="str">
        <f t="shared" si="282"/>
        <v/>
      </c>
      <c r="IZ40" s="104" t="str">
        <f t="shared" si="283"/>
        <v/>
      </c>
      <c r="JA40" s="104" t="str">
        <f t="shared" si="284"/>
        <v/>
      </c>
      <c r="JB40" s="104" t="str">
        <f t="shared" si="285"/>
        <v/>
      </c>
      <c r="JC40" s="104" t="str">
        <f t="shared" si="286"/>
        <v/>
      </c>
      <c r="JD40" s="104" t="str">
        <f t="shared" si="287"/>
        <v/>
      </c>
      <c r="JE40" s="105" t="str">
        <f t="shared" si="288"/>
        <v/>
      </c>
      <c r="JG40" s="36" t="str">
        <f t="shared" ca="1" si="289"/>
        <v/>
      </c>
      <c r="JH40" s="37" t="str">
        <f t="shared" ca="1" si="290"/>
        <v/>
      </c>
      <c r="JI40" s="37" t="str">
        <f t="shared" ca="1" si="291"/>
        <v/>
      </c>
      <c r="JJ40" s="37" t="str">
        <f t="shared" ca="1" si="292"/>
        <v/>
      </c>
      <c r="JK40" s="37" t="str">
        <f t="shared" ca="1" si="293"/>
        <v/>
      </c>
      <c r="JL40" s="37" t="str">
        <f t="shared" ca="1" si="294"/>
        <v/>
      </c>
      <c r="JM40" s="37" t="str">
        <f t="shared" ca="1" si="295"/>
        <v/>
      </c>
      <c r="JN40" s="37" t="str">
        <f t="shared" ca="1" si="296"/>
        <v/>
      </c>
      <c r="JO40" s="37" t="str">
        <f t="shared" ca="1" si="297"/>
        <v/>
      </c>
      <c r="JP40" s="37" t="str">
        <f t="shared" ca="1" si="298"/>
        <v/>
      </c>
      <c r="JQ40" s="37" t="str">
        <f t="shared" ca="1" si="299"/>
        <v/>
      </c>
      <c r="JR40" s="38" t="str">
        <f t="shared" ca="1" si="300"/>
        <v/>
      </c>
      <c r="JT40" s="36" t="str">
        <f ca="1">IF(JG40="", "", IF(JG40&gt;='Intro &amp; Setup'!$S$96, $BR$4, $BR$5))</f>
        <v/>
      </c>
      <c r="JU40" s="37" t="str">
        <f ca="1">IF(JH40="", "", IF(JH40&gt;='Intro &amp; Setup'!$S$96, $BR$4, $BR$5))</f>
        <v/>
      </c>
      <c r="JV40" s="37" t="str">
        <f ca="1">IF(JI40="", "", IF(JI40&gt;='Intro &amp; Setup'!$S$96, $BR$4, $BR$5))</f>
        <v/>
      </c>
      <c r="JW40" s="37" t="str">
        <f ca="1">IF(JJ40="", "", IF(JJ40&gt;='Intro &amp; Setup'!$S$96, $BR$4, $BR$5))</f>
        <v/>
      </c>
      <c r="JX40" s="37" t="str">
        <f ca="1">IF(JK40="", "", IF(JK40&gt;='Intro &amp; Setup'!$S$96, $BR$4, $BR$5))</f>
        <v/>
      </c>
      <c r="JY40" s="37" t="str">
        <f ca="1">IF(JL40="", "", IF(JL40&gt;='Intro &amp; Setup'!$S$96, $BR$4, $BR$5))</f>
        <v/>
      </c>
      <c r="JZ40" s="37" t="str">
        <f ca="1">IF(JM40="", "", IF(JM40&gt;='Intro &amp; Setup'!$S$96, $BR$4, $BR$5))</f>
        <v/>
      </c>
      <c r="KA40" s="37" t="str">
        <f ca="1">IF(JN40="", "", IF(JN40&gt;='Intro &amp; Setup'!$S$96, $BR$4, $BR$5))</f>
        <v/>
      </c>
      <c r="KB40" s="37" t="str">
        <f ca="1">IF(JO40="", "", IF(JO40&gt;='Intro &amp; Setup'!$S$96, $BR$4, $BR$5))</f>
        <v/>
      </c>
      <c r="KC40" s="37" t="str">
        <f ca="1">IF(JP40="", "", IF(JP40&gt;='Intro &amp; Setup'!$S$96, $BR$4, $BR$5))</f>
        <v/>
      </c>
      <c r="KD40" s="37" t="str">
        <f ca="1">IF(JQ40="", "", IF(JQ40&gt;='Intro &amp; Setup'!$S$96, $BR$4, $BR$5))</f>
        <v/>
      </c>
      <c r="KE40" s="38" t="str">
        <f ca="1">IF(JR40="", "", IF(JR40&gt;='Intro &amp; Setup'!$S$96, $BR$4, $BR$5))</f>
        <v/>
      </c>
      <c r="KG40" s="36">
        <f t="shared" si="301"/>
        <v>0</v>
      </c>
      <c r="KH40" s="37">
        <f t="shared" si="301"/>
        <v>0</v>
      </c>
      <c r="KI40" s="37">
        <f t="shared" si="301"/>
        <v>0</v>
      </c>
      <c r="KJ40" s="37">
        <f t="shared" si="301"/>
        <v>0</v>
      </c>
      <c r="KK40" s="37">
        <f t="shared" si="301"/>
        <v>0</v>
      </c>
      <c r="KL40" s="37">
        <f t="shared" si="301"/>
        <v>0</v>
      </c>
      <c r="KM40" s="37">
        <f t="shared" si="301"/>
        <v>0</v>
      </c>
      <c r="KN40" s="37">
        <f t="shared" si="301"/>
        <v>0</v>
      </c>
      <c r="KO40" s="37">
        <f t="shared" si="301"/>
        <v>0</v>
      </c>
      <c r="KP40" s="37">
        <f t="shared" si="301"/>
        <v>0</v>
      </c>
      <c r="KQ40" s="37">
        <f t="shared" si="301"/>
        <v>0</v>
      </c>
      <c r="KR40" s="38">
        <f t="shared" si="301"/>
        <v>0</v>
      </c>
      <c r="KT40" s="36" t="str">
        <f t="shared" si="302"/>
        <v/>
      </c>
      <c r="KU40" s="37" t="str">
        <f t="shared" si="303"/>
        <v/>
      </c>
      <c r="KV40" s="37" t="str">
        <f t="shared" si="304"/>
        <v/>
      </c>
      <c r="KW40" s="37" t="str">
        <f t="shared" si="305"/>
        <v/>
      </c>
      <c r="KX40" s="37" t="str">
        <f t="shared" si="306"/>
        <v/>
      </c>
      <c r="KY40" s="37" t="str">
        <f t="shared" si="307"/>
        <v/>
      </c>
      <c r="KZ40" s="37" t="str">
        <f t="shared" si="308"/>
        <v/>
      </c>
      <c r="LA40" s="37" t="str">
        <f t="shared" si="309"/>
        <v/>
      </c>
      <c r="LB40" s="37" t="str">
        <f t="shared" si="310"/>
        <v/>
      </c>
      <c r="LC40" s="37" t="str">
        <f t="shared" si="311"/>
        <v/>
      </c>
      <c r="LD40" s="37" t="str">
        <f t="shared" si="312"/>
        <v/>
      </c>
      <c r="LE40" s="38" t="str">
        <f t="shared" si="313"/>
        <v/>
      </c>
      <c r="LG40" s="116" t="str">
        <f t="shared" si="52"/>
        <v/>
      </c>
      <c r="LH40" s="117" t="str">
        <f t="shared" si="53"/>
        <v/>
      </c>
      <c r="LI40" s="117" t="str">
        <f t="shared" si="54"/>
        <v/>
      </c>
      <c r="LJ40" s="117" t="str">
        <f t="shared" si="55"/>
        <v/>
      </c>
      <c r="LK40" s="117" t="str">
        <f t="shared" si="56"/>
        <v/>
      </c>
      <c r="LL40" s="117" t="str">
        <f t="shared" si="57"/>
        <v/>
      </c>
      <c r="LM40" s="117" t="str">
        <f t="shared" si="58"/>
        <v/>
      </c>
      <c r="LN40" s="117" t="str">
        <f t="shared" si="59"/>
        <v/>
      </c>
      <c r="LO40" s="117" t="str">
        <f t="shared" si="60"/>
        <v/>
      </c>
      <c r="LP40" s="117" t="str">
        <f t="shared" si="61"/>
        <v/>
      </c>
      <c r="LQ40" s="117" t="str">
        <f t="shared" si="62"/>
        <v/>
      </c>
      <c r="LR40" s="117" t="str">
        <f t="shared" si="63"/>
        <v/>
      </c>
      <c r="LS40" s="117" t="str">
        <f t="shared" si="64"/>
        <v/>
      </c>
      <c r="LT40" s="117" t="str">
        <f t="shared" si="65"/>
        <v/>
      </c>
      <c r="LU40" s="117" t="str">
        <f t="shared" si="66"/>
        <v/>
      </c>
      <c r="LV40" s="117" t="str">
        <f t="shared" si="67"/>
        <v/>
      </c>
      <c r="LW40" s="117" t="str">
        <f t="shared" si="68"/>
        <v/>
      </c>
      <c r="LX40" s="117" t="str">
        <f t="shared" si="69"/>
        <v/>
      </c>
      <c r="LY40" s="117" t="str">
        <f t="shared" si="70"/>
        <v/>
      </c>
      <c r="LZ40" s="117" t="str">
        <f t="shared" si="71"/>
        <v/>
      </c>
      <c r="MA40" s="117" t="str">
        <f t="shared" si="72"/>
        <v/>
      </c>
      <c r="MB40" s="117" t="str">
        <f t="shared" si="73"/>
        <v/>
      </c>
      <c r="MC40" s="117" t="str">
        <f t="shared" si="74"/>
        <v/>
      </c>
      <c r="MD40" s="117" t="str">
        <f t="shared" si="75"/>
        <v/>
      </c>
      <c r="ME40" s="117" t="str">
        <f t="shared" si="76"/>
        <v/>
      </c>
      <c r="MF40" s="117" t="str">
        <f t="shared" si="77"/>
        <v/>
      </c>
      <c r="MG40" s="117" t="str">
        <f t="shared" si="78"/>
        <v/>
      </c>
      <c r="MH40" s="117" t="str">
        <f t="shared" si="79"/>
        <v/>
      </c>
      <c r="MI40" s="117" t="str">
        <f t="shared" si="80"/>
        <v/>
      </c>
      <c r="MJ40" s="117" t="str">
        <f t="shared" si="81"/>
        <v/>
      </c>
      <c r="MK40" s="117" t="str">
        <f t="shared" si="82"/>
        <v/>
      </c>
      <c r="ML40" s="117" t="str">
        <f t="shared" si="83"/>
        <v/>
      </c>
      <c r="MM40" s="117" t="str">
        <f t="shared" si="84"/>
        <v/>
      </c>
      <c r="MN40" s="117" t="str">
        <f t="shared" si="85"/>
        <v/>
      </c>
      <c r="MO40" s="117" t="str">
        <f t="shared" si="86"/>
        <v/>
      </c>
      <c r="MP40" s="117" t="str">
        <f t="shared" si="87"/>
        <v/>
      </c>
      <c r="MQ40" s="117" t="str">
        <f t="shared" si="88"/>
        <v/>
      </c>
      <c r="MR40" s="117" t="str">
        <f t="shared" si="89"/>
        <v/>
      </c>
      <c r="MS40" s="117" t="str">
        <f t="shared" si="90"/>
        <v/>
      </c>
      <c r="MT40" s="117" t="str">
        <f t="shared" si="91"/>
        <v/>
      </c>
      <c r="MU40" s="117" t="str">
        <f t="shared" si="92"/>
        <v/>
      </c>
      <c r="MV40" s="117" t="str">
        <f t="shared" si="93"/>
        <v/>
      </c>
      <c r="MW40" s="117" t="str">
        <f t="shared" si="94"/>
        <v/>
      </c>
      <c r="MX40" s="117" t="str">
        <f t="shared" si="95"/>
        <v/>
      </c>
      <c r="MY40" s="117" t="str">
        <f t="shared" si="96"/>
        <v/>
      </c>
      <c r="MZ40" s="117" t="str">
        <f t="shared" si="97"/>
        <v/>
      </c>
      <c r="NA40" s="117" t="str">
        <f t="shared" si="98"/>
        <v/>
      </c>
      <c r="NB40" s="117" t="str">
        <f t="shared" si="99"/>
        <v/>
      </c>
      <c r="NC40" s="117" t="str">
        <f t="shared" si="100"/>
        <v/>
      </c>
      <c r="ND40" s="117" t="str">
        <f t="shared" si="101"/>
        <v/>
      </c>
      <c r="NE40" s="117" t="str">
        <f t="shared" si="102"/>
        <v/>
      </c>
      <c r="NF40" s="117" t="str">
        <f t="shared" si="103"/>
        <v/>
      </c>
      <c r="NG40" s="117" t="str">
        <f t="shared" si="104"/>
        <v/>
      </c>
      <c r="NH40" s="118" t="str">
        <f t="shared" si="105"/>
        <v/>
      </c>
      <c r="NJ40" s="12" t="str">
        <f t="shared" si="314"/>
        <v/>
      </c>
      <c r="NK40" s="108" t="str">
        <f t="shared" si="315"/>
        <v/>
      </c>
      <c r="NM40" s="141" t="str">
        <f>IF(NJ40="", "", COUNTIF(NJ$11:NJ$260, "&gt;"&amp;NJ40)+1+COUNTIF(NJ$11:NJ40, NJ40)-1)</f>
        <v/>
      </c>
      <c r="NN40" s="143" t="str">
        <f>IF(NK40="", "", COUNTIF(NK$11:NK$260, "&gt;"&amp;NK40)+1+COUNTIF(NK$11:NK40, NK40)-1)</f>
        <v/>
      </c>
      <c r="NO40" s="142" t="str">
        <f>IF(NJ40="", "", COUNTIF(NJ$11:NJ$260, "&lt;"&amp;NJ40)+1+COUNTIF(NJ$11:NJ40, NJ40)-1)</f>
        <v/>
      </c>
      <c r="NP40" s="143" t="str">
        <f>IF(NK40="", "", COUNTIF(NK$11:NK$260, "&lt;"&amp;NK40)+1+COUNTIF(NK$11:NK40, NK40)-1)</f>
        <v/>
      </c>
      <c r="NR40" s="116" t="str">
        <f t="shared" si="316"/>
        <v/>
      </c>
      <c r="NS40" s="117" t="str">
        <f t="shared" si="317"/>
        <v/>
      </c>
      <c r="NT40" s="117" t="str">
        <f t="shared" si="318"/>
        <v/>
      </c>
      <c r="NU40" s="117" t="str">
        <f t="shared" si="319"/>
        <v/>
      </c>
      <c r="NV40" s="117" t="str">
        <f t="shared" si="320"/>
        <v/>
      </c>
      <c r="NW40" s="117" t="str">
        <f t="shared" si="321"/>
        <v/>
      </c>
      <c r="NX40" s="117" t="str">
        <f t="shared" si="322"/>
        <v/>
      </c>
      <c r="NY40" s="117" t="str">
        <f t="shared" si="323"/>
        <v/>
      </c>
      <c r="NZ40" s="117" t="str">
        <f t="shared" si="324"/>
        <v/>
      </c>
      <c r="OA40" s="117" t="str">
        <f t="shared" si="325"/>
        <v/>
      </c>
      <c r="OB40" s="117" t="str">
        <f t="shared" si="326"/>
        <v/>
      </c>
      <c r="OC40" s="117" t="str">
        <f t="shared" si="327"/>
        <v/>
      </c>
      <c r="OD40" s="117" t="str">
        <f t="shared" si="328"/>
        <v/>
      </c>
      <c r="OE40" s="117" t="str">
        <f t="shared" si="329"/>
        <v/>
      </c>
      <c r="OF40" s="117" t="str">
        <f t="shared" si="330"/>
        <v/>
      </c>
      <c r="OG40" s="117" t="str">
        <f t="shared" si="331"/>
        <v/>
      </c>
      <c r="OH40" s="117" t="str">
        <f t="shared" si="332"/>
        <v/>
      </c>
      <c r="OI40" s="117" t="str">
        <f t="shared" si="333"/>
        <v/>
      </c>
      <c r="OJ40" s="117" t="str">
        <f t="shared" si="334"/>
        <v/>
      </c>
      <c r="OK40" s="117" t="str">
        <f t="shared" si="335"/>
        <v/>
      </c>
      <c r="OL40" s="117" t="str">
        <f t="shared" si="336"/>
        <v/>
      </c>
      <c r="OM40" s="117" t="str">
        <f t="shared" si="337"/>
        <v/>
      </c>
      <c r="ON40" s="117" t="str">
        <f t="shared" si="338"/>
        <v/>
      </c>
      <c r="OO40" s="117" t="str">
        <f t="shared" si="339"/>
        <v/>
      </c>
      <c r="OP40" s="117" t="str">
        <f t="shared" si="340"/>
        <v/>
      </c>
      <c r="OQ40" s="117" t="str">
        <f t="shared" si="341"/>
        <v/>
      </c>
      <c r="OR40" s="117" t="str">
        <f t="shared" si="342"/>
        <v/>
      </c>
      <c r="OS40" s="117" t="str">
        <f t="shared" si="343"/>
        <v/>
      </c>
      <c r="OT40" s="117" t="str">
        <f t="shared" si="344"/>
        <v/>
      </c>
      <c r="OU40" s="117" t="str">
        <f t="shared" si="345"/>
        <v/>
      </c>
      <c r="OV40" s="117" t="str">
        <f t="shared" si="346"/>
        <v/>
      </c>
      <c r="OW40" s="117" t="str">
        <f t="shared" si="347"/>
        <v/>
      </c>
      <c r="OX40" s="117" t="str">
        <f t="shared" si="348"/>
        <v/>
      </c>
      <c r="OY40" s="117" t="str">
        <f t="shared" si="349"/>
        <v/>
      </c>
      <c r="OZ40" s="117" t="str">
        <f t="shared" si="350"/>
        <v/>
      </c>
      <c r="PA40" s="117" t="str">
        <f t="shared" si="351"/>
        <v/>
      </c>
      <c r="PB40" s="117" t="str">
        <f t="shared" si="352"/>
        <v/>
      </c>
      <c r="PC40" s="117" t="str">
        <f t="shared" si="353"/>
        <v/>
      </c>
      <c r="PD40" s="117" t="str">
        <f t="shared" si="354"/>
        <v/>
      </c>
      <c r="PE40" s="117" t="str">
        <f t="shared" si="355"/>
        <v/>
      </c>
      <c r="PF40" s="117" t="str">
        <f t="shared" si="356"/>
        <v/>
      </c>
      <c r="PG40" s="117" t="str">
        <f t="shared" si="357"/>
        <v/>
      </c>
      <c r="PH40" s="117" t="str">
        <f t="shared" si="358"/>
        <v/>
      </c>
      <c r="PI40" s="117" t="str">
        <f t="shared" si="359"/>
        <v/>
      </c>
      <c r="PJ40" s="117" t="str">
        <f t="shared" si="360"/>
        <v/>
      </c>
      <c r="PK40" s="117" t="str">
        <f t="shared" si="361"/>
        <v/>
      </c>
      <c r="PL40" s="117" t="str">
        <f t="shared" si="362"/>
        <v/>
      </c>
      <c r="PM40" s="117" t="str">
        <f t="shared" si="363"/>
        <v/>
      </c>
      <c r="PN40" s="117" t="str">
        <f t="shared" si="364"/>
        <v/>
      </c>
      <c r="PO40" s="117" t="str">
        <f t="shared" si="365"/>
        <v/>
      </c>
      <c r="PP40" s="117" t="str">
        <f t="shared" si="366"/>
        <v/>
      </c>
      <c r="PQ40" s="117" t="str">
        <f t="shared" si="367"/>
        <v/>
      </c>
      <c r="PR40" s="117" t="str">
        <f t="shared" si="368"/>
        <v/>
      </c>
      <c r="PS40" s="118" t="str">
        <f t="shared" si="369"/>
        <v/>
      </c>
      <c r="PU40" s="180" t="str">
        <f t="shared" si="370"/>
        <v/>
      </c>
      <c r="PV40" s="181" t="str">
        <f t="shared" si="371"/>
        <v/>
      </c>
      <c r="PX40" s="12" t="str">
        <f t="shared" si="372"/>
        <v/>
      </c>
      <c r="PY40" s="106"/>
      <c r="PZ40" s="166" t="str">
        <f t="shared" si="373"/>
        <v/>
      </c>
      <c r="QA40" s="167" t="str">
        <f t="shared" si="374"/>
        <v/>
      </c>
      <c r="QB40" s="168" t="str">
        <f t="shared" si="375"/>
        <v/>
      </c>
      <c r="QD40" s="166" t="str">
        <f t="shared" si="376"/>
        <v/>
      </c>
      <c r="QE40" s="168" t="str">
        <f t="shared" si="377"/>
        <v/>
      </c>
      <c r="QG40" s="108" t="str">
        <f t="shared" si="378"/>
        <v/>
      </c>
      <c r="QI40" s="12" t="str">
        <f t="shared" si="379"/>
        <v/>
      </c>
      <c r="QK40" s="12" t="str">
        <f t="shared" si="380"/>
        <v/>
      </c>
      <c r="QL40" s="12" t="str">
        <f>IF($L40="", "", COUNTIF($QD$11:$QD$260, "&gt;"&amp;$QD40)+1+COUNTIF($QD$11:$QD40, $QD40)-1)</f>
        <v/>
      </c>
      <c r="QM40" s="12" t="str">
        <f>IF($L40="", "", COUNTIF($QG$11:$QG$260, "&gt;"&amp;$QG40)+1+COUNTIF($QG$11:$QG40, $QG40)-1)</f>
        <v/>
      </c>
      <c r="QO40" s="12">
        <v>30</v>
      </c>
      <c r="QQ40" s="12" t="str">
        <f t="shared" si="381"/>
        <v/>
      </c>
    </row>
    <row r="41" spans="1:459" x14ac:dyDescent="0.25">
      <c r="A41" s="9"/>
      <c r="B41" s="3" t="str">
        <f>IF('Intro &amp; Setup'!$AR$92='Intro &amp; Setup'!$AZ$17, "", IF($L41="", "", IF($G41&lt;'Intro &amp; Setup'!$S$92, $BR$5, $BR$4)))</f>
        <v/>
      </c>
      <c r="C41" s="12" t="str">
        <f>IF('Intro &amp; Setup'!$AR$96='Intro &amp; Setup'!$AZ$17, "", IF($L41="", "", IF($DY41=$BR$5, $BR$5, $BR$4)))</f>
        <v/>
      </c>
      <c r="D41" s="7" t="str">
        <f>IF('Intro &amp; Setup'!$AR$100='Intro &amp; Setup'!$AZ$17, "", IF($L41="", "", IF($DW41&lt;='Intro &amp; Setup'!$S$100, $BR$4, $BR$5)))</f>
        <v/>
      </c>
      <c r="E41" s="9"/>
      <c r="F41" s="3" t="str">
        <f t="shared" si="108"/>
        <v/>
      </c>
      <c r="G41" s="108" t="str">
        <f t="shared" si="109"/>
        <v/>
      </c>
      <c r="H41" s="9"/>
      <c r="I41" s="130" t="str">
        <f t="shared" si="28"/>
        <v/>
      </c>
      <c r="J41" s="154" t="str">
        <f t="shared" si="110"/>
        <v/>
      </c>
      <c r="K41" s="133"/>
      <c r="L41" s="188"/>
      <c r="M41" s="189"/>
      <c r="N41" s="190"/>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2"/>
      <c r="BP41" s="9"/>
      <c r="BR41" s="90">
        <v>31</v>
      </c>
      <c r="BT41" s="36" t="str">
        <f t="shared" si="111"/>
        <v/>
      </c>
      <c r="BU41" s="37" t="str">
        <f t="shared" si="112"/>
        <v/>
      </c>
      <c r="BV41" s="37" t="str">
        <f t="shared" si="113"/>
        <v/>
      </c>
      <c r="BW41" s="37" t="str">
        <f t="shared" si="114"/>
        <v/>
      </c>
      <c r="BX41" s="37" t="str">
        <f t="shared" si="115"/>
        <v/>
      </c>
      <c r="BY41" s="37" t="str">
        <f t="shared" si="116"/>
        <v/>
      </c>
      <c r="BZ41" s="37" t="str">
        <f t="shared" si="117"/>
        <v/>
      </c>
      <c r="CA41" s="37" t="str">
        <f t="shared" si="118"/>
        <v/>
      </c>
      <c r="CB41" s="37" t="str">
        <f t="shared" si="119"/>
        <v/>
      </c>
      <c r="CC41" s="37" t="str">
        <f t="shared" si="120"/>
        <v/>
      </c>
      <c r="CD41" s="37" t="str">
        <f t="shared" si="121"/>
        <v/>
      </c>
      <c r="CE41" s="37" t="str">
        <f t="shared" si="122"/>
        <v/>
      </c>
      <c r="CF41" s="37" t="str">
        <f t="shared" si="123"/>
        <v/>
      </c>
      <c r="CG41" s="37" t="str">
        <f t="shared" si="124"/>
        <v/>
      </c>
      <c r="CH41" s="37" t="str">
        <f t="shared" si="125"/>
        <v/>
      </c>
      <c r="CI41" s="37" t="str">
        <f t="shared" si="126"/>
        <v/>
      </c>
      <c r="CJ41" s="37" t="str">
        <f t="shared" si="127"/>
        <v/>
      </c>
      <c r="CK41" s="37" t="str">
        <f t="shared" si="128"/>
        <v/>
      </c>
      <c r="CL41" s="37" t="str">
        <f t="shared" si="129"/>
        <v/>
      </c>
      <c r="CM41" s="37" t="str">
        <f t="shared" si="130"/>
        <v/>
      </c>
      <c r="CN41" s="37" t="str">
        <f t="shared" si="131"/>
        <v/>
      </c>
      <c r="CO41" s="37" t="str">
        <f t="shared" si="132"/>
        <v/>
      </c>
      <c r="CP41" s="37" t="str">
        <f t="shared" si="133"/>
        <v/>
      </c>
      <c r="CQ41" s="37" t="str">
        <f t="shared" si="134"/>
        <v/>
      </c>
      <c r="CR41" s="37" t="str">
        <f t="shared" si="135"/>
        <v/>
      </c>
      <c r="CS41" s="37" t="str">
        <f t="shared" si="136"/>
        <v/>
      </c>
      <c r="CT41" s="37" t="str">
        <f t="shared" si="137"/>
        <v/>
      </c>
      <c r="CU41" s="37" t="str">
        <f t="shared" si="138"/>
        <v/>
      </c>
      <c r="CV41" s="37" t="str">
        <f t="shared" si="139"/>
        <v/>
      </c>
      <c r="CW41" s="37" t="str">
        <f t="shared" si="140"/>
        <v/>
      </c>
      <c r="CX41" s="37" t="str">
        <f t="shared" si="141"/>
        <v/>
      </c>
      <c r="CY41" s="37" t="str">
        <f t="shared" si="142"/>
        <v/>
      </c>
      <c r="CZ41" s="37" t="str">
        <f t="shared" si="143"/>
        <v/>
      </c>
      <c r="DA41" s="37" t="str">
        <f t="shared" si="144"/>
        <v/>
      </c>
      <c r="DB41" s="37" t="str">
        <f t="shared" si="145"/>
        <v/>
      </c>
      <c r="DC41" s="37" t="str">
        <f t="shared" si="146"/>
        <v/>
      </c>
      <c r="DD41" s="37" t="str">
        <f t="shared" si="147"/>
        <v/>
      </c>
      <c r="DE41" s="37" t="str">
        <f t="shared" si="148"/>
        <v/>
      </c>
      <c r="DF41" s="37" t="str">
        <f t="shared" si="149"/>
        <v/>
      </c>
      <c r="DG41" s="37" t="str">
        <f t="shared" si="150"/>
        <v/>
      </c>
      <c r="DH41" s="37" t="str">
        <f t="shared" si="151"/>
        <v/>
      </c>
      <c r="DI41" s="37" t="str">
        <f t="shared" si="152"/>
        <v/>
      </c>
      <c r="DJ41" s="37" t="str">
        <f t="shared" si="153"/>
        <v/>
      </c>
      <c r="DK41" s="37" t="str">
        <f t="shared" si="154"/>
        <v/>
      </c>
      <c r="DL41" s="37" t="str">
        <f t="shared" si="155"/>
        <v/>
      </c>
      <c r="DM41" s="37" t="str">
        <f t="shared" si="156"/>
        <v/>
      </c>
      <c r="DN41" s="37" t="str">
        <f t="shared" si="157"/>
        <v/>
      </c>
      <c r="DO41" s="37" t="str">
        <f t="shared" si="158"/>
        <v/>
      </c>
      <c r="DP41" s="37" t="str">
        <f t="shared" si="159"/>
        <v/>
      </c>
      <c r="DQ41" s="37" t="str">
        <f t="shared" si="160"/>
        <v/>
      </c>
      <c r="DR41" s="37" t="str">
        <f t="shared" si="161"/>
        <v/>
      </c>
      <c r="DS41" s="37" t="str">
        <f t="shared" si="162"/>
        <v/>
      </c>
      <c r="DT41" s="37" t="str">
        <f t="shared" si="163"/>
        <v/>
      </c>
      <c r="DU41" s="38" t="str">
        <f t="shared" si="164"/>
        <v/>
      </c>
      <c r="DW41" s="12" t="str">
        <f t="shared" si="165"/>
        <v/>
      </c>
      <c r="DX41" s="123" t="str">
        <f t="shared" si="166"/>
        <v/>
      </c>
      <c r="DY41" s="12" t="str">
        <f t="shared" si="167"/>
        <v/>
      </c>
      <c r="EA41" s="36" t="str">
        <f t="shared" si="168"/>
        <v/>
      </c>
      <c r="EB41" s="37" t="str">
        <f t="shared" si="169"/>
        <v/>
      </c>
      <c r="EC41" s="37" t="str">
        <f t="shared" si="170"/>
        <v/>
      </c>
      <c r="ED41" s="37" t="str">
        <f t="shared" si="171"/>
        <v/>
      </c>
      <c r="EE41" s="37" t="str">
        <f t="shared" si="172"/>
        <v/>
      </c>
      <c r="EF41" s="37" t="str">
        <f t="shared" si="173"/>
        <v/>
      </c>
      <c r="EG41" s="37" t="str">
        <f t="shared" si="174"/>
        <v/>
      </c>
      <c r="EH41" s="37" t="str">
        <f t="shared" si="175"/>
        <v/>
      </c>
      <c r="EI41" s="37" t="str">
        <f t="shared" si="176"/>
        <v/>
      </c>
      <c r="EJ41" s="37" t="str">
        <f t="shared" si="177"/>
        <v/>
      </c>
      <c r="EK41" s="37" t="str">
        <f t="shared" si="178"/>
        <v/>
      </c>
      <c r="EL41" s="37" t="str">
        <f t="shared" si="179"/>
        <v/>
      </c>
      <c r="EM41" s="37" t="str">
        <f t="shared" si="180"/>
        <v/>
      </c>
      <c r="EN41" s="37" t="str">
        <f t="shared" si="181"/>
        <v/>
      </c>
      <c r="EO41" s="37" t="str">
        <f t="shared" si="182"/>
        <v/>
      </c>
      <c r="EP41" s="37" t="str">
        <f t="shared" si="183"/>
        <v/>
      </c>
      <c r="EQ41" s="37" t="str">
        <f t="shared" si="184"/>
        <v/>
      </c>
      <c r="ER41" s="37" t="str">
        <f t="shared" si="185"/>
        <v/>
      </c>
      <c r="ES41" s="37" t="str">
        <f t="shared" si="186"/>
        <v/>
      </c>
      <c r="ET41" s="37" t="str">
        <f t="shared" si="187"/>
        <v/>
      </c>
      <c r="EU41" s="37" t="str">
        <f t="shared" si="188"/>
        <v/>
      </c>
      <c r="EV41" s="37" t="str">
        <f t="shared" si="189"/>
        <v/>
      </c>
      <c r="EW41" s="37" t="str">
        <f t="shared" si="190"/>
        <v/>
      </c>
      <c r="EX41" s="37" t="str">
        <f t="shared" si="191"/>
        <v/>
      </c>
      <c r="EY41" s="37" t="str">
        <f t="shared" si="192"/>
        <v/>
      </c>
      <c r="EZ41" s="37" t="str">
        <f t="shared" si="193"/>
        <v/>
      </c>
      <c r="FA41" s="37" t="str">
        <f t="shared" si="194"/>
        <v/>
      </c>
      <c r="FB41" s="37" t="str">
        <f t="shared" si="195"/>
        <v/>
      </c>
      <c r="FC41" s="37" t="str">
        <f t="shared" si="196"/>
        <v/>
      </c>
      <c r="FD41" s="37" t="str">
        <f t="shared" si="197"/>
        <v/>
      </c>
      <c r="FE41" s="37" t="str">
        <f t="shared" si="198"/>
        <v/>
      </c>
      <c r="FF41" s="37" t="str">
        <f t="shared" si="199"/>
        <v/>
      </c>
      <c r="FG41" s="37" t="str">
        <f t="shared" si="200"/>
        <v/>
      </c>
      <c r="FH41" s="37" t="str">
        <f t="shared" si="201"/>
        <v/>
      </c>
      <c r="FI41" s="37" t="str">
        <f t="shared" si="202"/>
        <v/>
      </c>
      <c r="FJ41" s="37" t="str">
        <f t="shared" si="203"/>
        <v/>
      </c>
      <c r="FK41" s="37" t="str">
        <f t="shared" si="204"/>
        <v/>
      </c>
      <c r="FL41" s="37" t="str">
        <f t="shared" si="205"/>
        <v/>
      </c>
      <c r="FM41" s="37" t="str">
        <f t="shared" si="206"/>
        <v/>
      </c>
      <c r="FN41" s="37" t="str">
        <f t="shared" si="207"/>
        <v/>
      </c>
      <c r="FO41" s="37" t="str">
        <f t="shared" si="208"/>
        <v/>
      </c>
      <c r="FP41" s="37" t="str">
        <f t="shared" si="209"/>
        <v/>
      </c>
      <c r="FQ41" s="37" t="str">
        <f t="shared" si="210"/>
        <v/>
      </c>
      <c r="FR41" s="37" t="str">
        <f t="shared" si="211"/>
        <v/>
      </c>
      <c r="FS41" s="37" t="str">
        <f t="shared" si="212"/>
        <v/>
      </c>
      <c r="FT41" s="37" t="str">
        <f t="shared" si="213"/>
        <v/>
      </c>
      <c r="FU41" s="37" t="str">
        <f t="shared" si="214"/>
        <v/>
      </c>
      <c r="FV41" s="37" t="str">
        <f t="shared" si="215"/>
        <v/>
      </c>
      <c r="FW41" s="37" t="str">
        <f t="shared" si="216"/>
        <v/>
      </c>
      <c r="FX41" s="37" t="str">
        <f t="shared" si="217"/>
        <v/>
      </c>
      <c r="FY41" s="37" t="str">
        <f t="shared" si="218"/>
        <v/>
      </c>
      <c r="FZ41" s="37" t="str">
        <f t="shared" si="219"/>
        <v/>
      </c>
      <c r="GA41" s="37" t="str">
        <f t="shared" si="220"/>
        <v/>
      </c>
      <c r="GB41" s="38" t="str">
        <f t="shared" si="221"/>
        <v/>
      </c>
      <c r="GD41" s="103" t="str">
        <f t="shared" ca="1" si="222"/>
        <v/>
      </c>
      <c r="GE41" s="104" t="str">
        <f t="shared" ca="1" si="223"/>
        <v/>
      </c>
      <c r="GF41" s="104" t="str">
        <f t="shared" ca="1" si="224"/>
        <v/>
      </c>
      <c r="GG41" s="104" t="str">
        <f t="shared" ca="1" si="225"/>
        <v/>
      </c>
      <c r="GH41" s="104" t="str">
        <f t="shared" ca="1" si="226"/>
        <v/>
      </c>
      <c r="GI41" s="104" t="str">
        <f t="shared" ca="1" si="227"/>
        <v/>
      </c>
      <c r="GJ41" s="104" t="str">
        <f t="shared" ca="1" si="228"/>
        <v/>
      </c>
      <c r="GK41" s="104" t="str">
        <f t="shared" ca="1" si="229"/>
        <v/>
      </c>
      <c r="GL41" s="104" t="str">
        <f t="shared" ca="1" si="230"/>
        <v/>
      </c>
      <c r="GM41" s="104" t="str">
        <f t="shared" ca="1" si="231"/>
        <v/>
      </c>
      <c r="GN41" s="104" t="str">
        <f t="shared" ca="1" si="232"/>
        <v/>
      </c>
      <c r="GO41" s="104" t="str">
        <f t="shared" ca="1" si="233"/>
        <v/>
      </c>
      <c r="GP41" s="104" t="str">
        <f t="shared" ca="1" si="234"/>
        <v/>
      </c>
      <c r="GQ41" s="104" t="str">
        <f t="shared" ca="1" si="235"/>
        <v/>
      </c>
      <c r="GR41" s="104" t="str">
        <f t="shared" ca="1" si="236"/>
        <v/>
      </c>
      <c r="GS41" s="104" t="str">
        <f t="shared" ca="1" si="237"/>
        <v/>
      </c>
      <c r="GT41" s="104" t="str">
        <f t="shared" ca="1" si="238"/>
        <v/>
      </c>
      <c r="GU41" s="104" t="str">
        <f t="shared" ca="1" si="239"/>
        <v/>
      </c>
      <c r="GV41" s="104" t="str">
        <f t="shared" ca="1" si="240"/>
        <v/>
      </c>
      <c r="GW41" s="104" t="str">
        <f t="shared" ca="1" si="241"/>
        <v/>
      </c>
      <c r="GX41" s="104" t="str">
        <f t="shared" ca="1" si="242"/>
        <v/>
      </c>
      <c r="GY41" s="104" t="str">
        <f t="shared" ca="1" si="243"/>
        <v/>
      </c>
      <c r="GZ41" s="104" t="str">
        <f t="shared" ca="1" si="244"/>
        <v/>
      </c>
      <c r="HA41" s="104" t="str">
        <f t="shared" ca="1" si="245"/>
        <v/>
      </c>
      <c r="HB41" s="104" t="str">
        <f t="shared" ca="1" si="246"/>
        <v/>
      </c>
      <c r="HC41" s="104" t="str">
        <f t="shared" ca="1" si="247"/>
        <v/>
      </c>
      <c r="HD41" s="104" t="str">
        <f t="shared" ca="1" si="248"/>
        <v/>
      </c>
      <c r="HE41" s="104" t="str">
        <f t="shared" ca="1" si="249"/>
        <v/>
      </c>
      <c r="HF41" s="104" t="str">
        <f t="shared" ca="1" si="250"/>
        <v/>
      </c>
      <c r="HG41" s="104" t="str">
        <f t="shared" ca="1" si="251"/>
        <v/>
      </c>
      <c r="HH41" s="104" t="str">
        <f t="shared" ca="1" si="252"/>
        <v/>
      </c>
      <c r="HI41" s="104" t="str">
        <f t="shared" ca="1" si="253"/>
        <v/>
      </c>
      <c r="HJ41" s="104" t="str">
        <f t="shared" ca="1" si="254"/>
        <v/>
      </c>
      <c r="HK41" s="104" t="str">
        <f t="shared" ca="1" si="255"/>
        <v/>
      </c>
      <c r="HL41" s="104" t="str">
        <f t="shared" ca="1" si="256"/>
        <v/>
      </c>
      <c r="HM41" s="104" t="str">
        <f t="shared" ca="1" si="257"/>
        <v/>
      </c>
      <c r="HN41" s="104" t="str">
        <f t="shared" ca="1" si="258"/>
        <v/>
      </c>
      <c r="HO41" s="104" t="str">
        <f t="shared" ca="1" si="259"/>
        <v/>
      </c>
      <c r="HP41" s="104" t="str">
        <f t="shared" ca="1" si="260"/>
        <v/>
      </c>
      <c r="HQ41" s="104" t="str">
        <f t="shared" ca="1" si="261"/>
        <v/>
      </c>
      <c r="HR41" s="104" t="str">
        <f t="shared" ca="1" si="262"/>
        <v/>
      </c>
      <c r="HS41" s="104" t="str">
        <f t="shared" ca="1" si="263"/>
        <v/>
      </c>
      <c r="HT41" s="104" t="str">
        <f t="shared" ca="1" si="264"/>
        <v/>
      </c>
      <c r="HU41" s="104" t="str">
        <f t="shared" ca="1" si="265"/>
        <v/>
      </c>
      <c r="HV41" s="104" t="str">
        <f t="shared" ca="1" si="266"/>
        <v/>
      </c>
      <c r="HW41" s="104" t="str">
        <f t="shared" ca="1" si="267"/>
        <v/>
      </c>
      <c r="HX41" s="104" t="str">
        <f t="shared" ca="1" si="268"/>
        <v/>
      </c>
      <c r="HY41" s="104" t="str">
        <f t="shared" ca="1" si="269"/>
        <v/>
      </c>
      <c r="HZ41" s="104" t="str">
        <f t="shared" ca="1" si="270"/>
        <v/>
      </c>
      <c r="IA41" s="104" t="str">
        <f t="shared" ca="1" si="271"/>
        <v/>
      </c>
      <c r="IB41" s="104" t="str">
        <f t="shared" ca="1" si="272"/>
        <v/>
      </c>
      <c r="IC41" s="104" t="str">
        <f t="shared" ca="1" si="273"/>
        <v/>
      </c>
      <c r="ID41" s="104" t="str">
        <f t="shared" ca="1" si="274"/>
        <v/>
      </c>
      <c r="IE41" s="105" t="str">
        <f t="shared" ca="1" si="275"/>
        <v/>
      </c>
      <c r="IG41" s="103" t="str">
        <f t="shared" si="276"/>
        <v/>
      </c>
      <c r="IH41" s="104" t="str">
        <f t="shared" si="276"/>
        <v/>
      </c>
      <c r="II41" s="104" t="str">
        <f t="shared" si="276"/>
        <v/>
      </c>
      <c r="IJ41" s="104" t="str">
        <f t="shared" si="276"/>
        <v/>
      </c>
      <c r="IK41" s="104" t="str">
        <f t="shared" si="276"/>
        <v/>
      </c>
      <c r="IL41" s="104" t="str">
        <f t="shared" si="276"/>
        <v/>
      </c>
      <c r="IM41" s="104" t="str">
        <f t="shared" si="276"/>
        <v/>
      </c>
      <c r="IN41" s="104" t="str">
        <f t="shared" si="276"/>
        <v/>
      </c>
      <c r="IO41" s="104" t="str">
        <f t="shared" si="276"/>
        <v/>
      </c>
      <c r="IP41" s="104" t="str">
        <f t="shared" si="276"/>
        <v/>
      </c>
      <c r="IQ41" s="104" t="str">
        <f t="shared" si="276"/>
        <v/>
      </c>
      <c r="IR41" s="105" t="str">
        <f t="shared" si="276"/>
        <v/>
      </c>
      <c r="IT41" s="103" t="str">
        <f t="shared" si="277"/>
        <v/>
      </c>
      <c r="IU41" s="104" t="str">
        <f t="shared" si="278"/>
        <v/>
      </c>
      <c r="IV41" s="104" t="str">
        <f t="shared" si="279"/>
        <v/>
      </c>
      <c r="IW41" s="104" t="str">
        <f t="shared" si="280"/>
        <v/>
      </c>
      <c r="IX41" s="104" t="str">
        <f t="shared" si="281"/>
        <v/>
      </c>
      <c r="IY41" s="104" t="str">
        <f t="shared" si="282"/>
        <v/>
      </c>
      <c r="IZ41" s="104" t="str">
        <f t="shared" si="283"/>
        <v/>
      </c>
      <c r="JA41" s="104" t="str">
        <f t="shared" si="284"/>
        <v/>
      </c>
      <c r="JB41" s="104" t="str">
        <f t="shared" si="285"/>
        <v/>
      </c>
      <c r="JC41" s="104" t="str">
        <f t="shared" si="286"/>
        <v/>
      </c>
      <c r="JD41" s="104" t="str">
        <f t="shared" si="287"/>
        <v/>
      </c>
      <c r="JE41" s="105" t="str">
        <f t="shared" si="288"/>
        <v/>
      </c>
      <c r="JG41" s="36" t="str">
        <f t="shared" ca="1" si="289"/>
        <v/>
      </c>
      <c r="JH41" s="37" t="str">
        <f t="shared" ca="1" si="290"/>
        <v/>
      </c>
      <c r="JI41" s="37" t="str">
        <f t="shared" ca="1" si="291"/>
        <v/>
      </c>
      <c r="JJ41" s="37" t="str">
        <f t="shared" ca="1" si="292"/>
        <v/>
      </c>
      <c r="JK41" s="37" t="str">
        <f t="shared" ca="1" si="293"/>
        <v/>
      </c>
      <c r="JL41" s="37" t="str">
        <f t="shared" ca="1" si="294"/>
        <v/>
      </c>
      <c r="JM41" s="37" t="str">
        <f t="shared" ca="1" si="295"/>
        <v/>
      </c>
      <c r="JN41" s="37" t="str">
        <f t="shared" ca="1" si="296"/>
        <v/>
      </c>
      <c r="JO41" s="37" t="str">
        <f t="shared" ca="1" si="297"/>
        <v/>
      </c>
      <c r="JP41" s="37" t="str">
        <f t="shared" ca="1" si="298"/>
        <v/>
      </c>
      <c r="JQ41" s="37" t="str">
        <f t="shared" ca="1" si="299"/>
        <v/>
      </c>
      <c r="JR41" s="38" t="str">
        <f t="shared" ca="1" si="300"/>
        <v/>
      </c>
      <c r="JT41" s="36" t="str">
        <f ca="1">IF(JG41="", "", IF(JG41&gt;='Intro &amp; Setup'!$S$96, $BR$4, $BR$5))</f>
        <v/>
      </c>
      <c r="JU41" s="37" t="str">
        <f ca="1">IF(JH41="", "", IF(JH41&gt;='Intro &amp; Setup'!$S$96, $BR$4, $BR$5))</f>
        <v/>
      </c>
      <c r="JV41" s="37" t="str">
        <f ca="1">IF(JI41="", "", IF(JI41&gt;='Intro &amp; Setup'!$S$96, $BR$4, $BR$5))</f>
        <v/>
      </c>
      <c r="JW41" s="37" t="str">
        <f ca="1">IF(JJ41="", "", IF(JJ41&gt;='Intro &amp; Setup'!$S$96, $BR$4, $BR$5))</f>
        <v/>
      </c>
      <c r="JX41" s="37" t="str">
        <f ca="1">IF(JK41="", "", IF(JK41&gt;='Intro &amp; Setup'!$S$96, $BR$4, $BR$5))</f>
        <v/>
      </c>
      <c r="JY41" s="37" t="str">
        <f ca="1">IF(JL41="", "", IF(JL41&gt;='Intro &amp; Setup'!$S$96, $BR$4, $BR$5))</f>
        <v/>
      </c>
      <c r="JZ41" s="37" t="str">
        <f ca="1">IF(JM41="", "", IF(JM41&gt;='Intro &amp; Setup'!$S$96, $BR$4, $BR$5))</f>
        <v/>
      </c>
      <c r="KA41" s="37" t="str">
        <f ca="1">IF(JN41="", "", IF(JN41&gt;='Intro &amp; Setup'!$S$96, $BR$4, $BR$5))</f>
        <v/>
      </c>
      <c r="KB41" s="37" t="str">
        <f ca="1">IF(JO41="", "", IF(JO41&gt;='Intro &amp; Setup'!$S$96, $BR$4, $BR$5))</f>
        <v/>
      </c>
      <c r="KC41" s="37" t="str">
        <f ca="1">IF(JP41="", "", IF(JP41&gt;='Intro &amp; Setup'!$S$96, $BR$4, $BR$5))</f>
        <v/>
      </c>
      <c r="KD41" s="37" t="str">
        <f ca="1">IF(JQ41="", "", IF(JQ41&gt;='Intro &amp; Setup'!$S$96, $BR$4, $BR$5))</f>
        <v/>
      </c>
      <c r="KE41" s="38" t="str">
        <f ca="1">IF(JR41="", "", IF(JR41&gt;='Intro &amp; Setup'!$S$96, $BR$4, $BR$5))</f>
        <v/>
      </c>
      <c r="KG41" s="36">
        <f t="shared" si="301"/>
        <v>0</v>
      </c>
      <c r="KH41" s="37">
        <f t="shared" si="301"/>
        <v>0</v>
      </c>
      <c r="KI41" s="37">
        <f t="shared" si="301"/>
        <v>0</v>
      </c>
      <c r="KJ41" s="37">
        <f t="shared" si="301"/>
        <v>0</v>
      </c>
      <c r="KK41" s="37">
        <f t="shared" si="301"/>
        <v>0</v>
      </c>
      <c r="KL41" s="37">
        <f t="shared" si="301"/>
        <v>0</v>
      </c>
      <c r="KM41" s="37">
        <f t="shared" si="301"/>
        <v>0</v>
      </c>
      <c r="KN41" s="37">
        <f t="shared" si="301"/>
        <v>0</v>
      </c>
      <c r="KO41" s="37">
        <f t="shared" si="301"/>
        <v>0</v>
      </c>
      <c r="KP41" s="37">
        <f t="shared" si="301"/>
        <v>0</v>
      </c>
      <c r="KQ41" s="37">
        <f t="shared" si="301"/>
        <v>0</v>
      </c>
      <c r="KR41" s="38">
        <f t="shared" si="301"/>
        <v>0</v>
      </c>
      <c r="KT41" s="36" t="str">
        <f t="shared" si="302"/>
        <v/>
      </c>
      <c r="KU41" s="37" t="str">
        <f t="shared" si="303"/>
        <v/>
      </c>
      <c r="KV41" s="37" t="str">
        <f t="shared" si="304"/>
        <v/>
      </c>
      <c r="KW41" s="37" t="str">
        <f t="shared" si="305"/>
        <v/>
      </c>
      <c r="KX41" s="37" t="str">
        <f t="shared" si="306"/>
        <v/>
      </c>
      <c r="KY41" s="37" t="str">
        <f t="shared" si="307"/>
        <v/>
      </c>
      <c r="KZ41" s="37" t="str">
        <f t="shared" si="308"/>
        <v/>
      </c>
      <c r="LA41" s="37" t="str">
        <f t="shared" si="309"/>
        <v/>
      </c>
      <c r="LB41" s="37" t="str">
        <f t="shared" si="310"/>
        <v/>
      </c>
      <c r="LC41" s="37" t="str">
        <f t="shared" si="311"/>
        <v/>
      </c>
      <c r="LD41" s="37" t="str">
        <f t="shared" si="312"/>
        <v/>
      </c>
      <c r="LE41" s="38" t="str">
        <f t="shared" si="313"/>
        <v/>
      </c>
      <c r="LG41" s="116" t="str">
        <f t="shared" si="52"/>
        <v/>
      </c>
      <c r="LH41" s="117" t="str">
        <f t="shared" si="53"/>
        <v/>
      </c>
      <c r="LI41" s="117" t="str">
        <f t="shared" si="54"/>
        <v/>
      </c>
      <c r="LJ41" s="117" t="str">
        <f t="shared" si="55"/>
        <v/>
      </c>
      <c r="LK41" s="117" t="str">
        <f t="shared" si="56"/>
        <v/>
      </c>
      <c r="LL41" s="117" t="str">
        <f t="shared" si="57"/>
        <v/>
      </c>
      <c r="LM41" s="117" t="str">
        <f t="shared" si="58"/>
        <v/>
      </c>
      <c r="LN41" s="117" t="str">
        <f t="shared" si="59"/>
        <v/>
      </c>
      <c r="LO41" s="117" t="str">
        <f t="shared" si="60"/>
        <v/>
      </c>
      <c r="LP41" s="117" t="str">
        <f t="shared" si="61"/>
        <v/>
      </c>
      <c r="LQ41" s="117" t="str">
        <f t="shared" si="62"/>
        <v/>
      </c>
      <c r="LR41" s="117" t="str">
        <f t="shared" si="63"/>
        <v/>
      </c>
      <c r="LS41" s="117" t="str">
        <f t="shared" si="64"/>
        <v/>
      </c>
      <c r="LT41" s="117" t="str">
        <f t="shared" si="65"/>
        <v/>
      </c>
      <c r="LU41" s="117" t="str">
        <f t="shared" si="66"/>
        <v/>
      </c>
      <c r="LV41" s="117" t="str">
        <f t="shared" si="67"/>
        <v/>
      </c>
      <c r="LW41" s="117" t="str">
        <f t="shared" si="68"/>
        <v/>
      </c>
      <c r="LX41" s="117" t="str">
        <f t="shared" si="69"/>
        <v/>
      </c>
      <c r="LY41" s="117" t="str">
        <f t="shared" si="70"/>
        <v/>
      </c>
      <c r="LZ41" s="117" t="str">
        <f t="shared" si="71"/>
        <v/>
      </c>
      <c r="MA41" s="117" t="str">
        <f t="shared" si="72"/>
        <v/>
      </c>
      <c r="MB41" s="117" t="str">
        <f t="shared" si="73"/>
        <v/>
      </c>
      <c r="MC41" s="117" t="str">
        <f t="shared" si="74"/>
        <v/>
      </c>
      <c r="MD41" s="117" t="str">
        <f t="shared" si="75"/>
        <v/>
      </c>
      <c r="ME41" s="117" t="str">
        <f t="shared" si="76"/>
        <v/>
      </c>
      <c r="MF41" s="117" t="str">
        <f t="shared" si="77"/>
        <v/>
      </c>
      <c r="MG41" s="117" t="str">
        <f t="shared" si="78"/>
        <v/>
      </c>
      <c r="MH41" s="117" t="str">
        <f t="shared" si="79"/>
        <v/>
      </c>
      <c r="MI41" s="117" t="str">
        <f t="shared" si="80"/>
        <v/>
      </c>
      <c r="MJ41" s="117" t="str">
        <f t="shared" si="81"/>
        <v/>
      </c>
      <c r="MK41" s="117" t="str">
        <f t="shared" si="82"/>
        <v/>
      </c>
      <c r="ML41" s="117" t="str">
        <f t="shared" si="83"/>
        <v/>
      </c>
      <c r="MM41" s="117" t="str">
        <f t="shared" si="84"/>
        <v/>
      </c>
      <c r="MN41" s="117" t="str">
        <f t="shared" si="85"/>
        <v/>
      </c>
      <c r="MO41" s="117" t="str">
        <f t="shared" si="86"/>
        <v/>
      </c>
      <c r="MP41" s="117" t="str">
        <f t="shared" si="87"/>
        <v/>
      </c>
      <c r="MQ41" s="117" t="str">
        <f t="shared" si="88"/>
        <v/>
      </c>
      <c r="MR41" s="117" t="str">
        <f t="shared" si="89"/>
        <v/>
      </c>
      <c r="MS41" s="117" t="str">
        <f t="shared" si="90"/>
        <v/>
      </c>
      <c r="MT41" s="117" t="str">
        <f t="shared" si="91"/>
        <v/>
      </c>
      <c r="MU41" s="117" t="str">
        <f t="shared" si="92"/>
        <v/>
      </c>
      <c r="MV41" s="117" t="str">
        <f t="shared" si="93"/>
        <v/>
      </c>
      <c r="MW41" s="117" t="str">
        <f t="shared" si="94"/>
        <v/>
      </c>
      <c r="MX41" s="117" t="str">
        <f t="shared" si="95"/>
        <v/>
      </c>
      <c r="MY41" s="117" t="str">
        <f t="shared" si="96"/>
        <v/>
      </c>
      <c r="MZ41" s="117" t="str">
        <f t="shared" si="97"/>
        <v/>
      </c>
      <c r="NA41" s="117" t="str">
        <f t="shared" si="98"/>
        <v/>
      </c>
      <c r="NB41" s="117" t="str">
        <f t="shared" si="99"/>
        <v/>
      </c>
      <c r="NC41" s="117" t="str">
        <f t="shared" si="100"/>
        <v/>
      </c>
      <c r="ND41" s="117" t="str">
        <f t="shared" si="101"/>
        <v/>
      </c>
      <c r="NE41" s="117" t="str">
        <f t="shared" si="102"/>
        <v/>
      </c>
      <c r="NF41" s="117" t="str">
        <f t="shared" si="103"/>
        <v/>
      </c>
      <c r="NG41" s="117" t="str">
        <f t="shared" si="104"/>
        <v/>
      </c>
      <c r="NH41" s="118" t="str">
        <f t="shared" si="105"/>
        <v/>
      </c>
      <c r="NJ41" s="12" t="str">
        <f t="shared" si="314"/>
        <v/>
      </c>
      <c r="NK41" s="108" t="str">
        <f t="shared" si="315"/>
        <v/>
      </c>
      <c r="NM41" s="141" t="str">
        <f>IF(NJ41="", "", COUNTIF(NJ$11:NJ$260, "&gt;"&amp;NJ41)+1+COUNTIF(NJ$11:NJ41, NJ41)-1)</f>
        <v/>
      </c>
      <c r="NN41" s="143" t="str">
        <f>IF(NK41="", "", COUNTIF(NK$11:NK$260, "&gt;"&amp;NK41)+1+COUNTIF(NK$11:NK41, NK41)-1)</f>
        <v/>
      </c>
      <c r="NO41" s="142" t="str">
        <f>IF(NJ41="", "", COUNTIF(NJ$11:NJ$260, "&lt;"&amp;NJ41)+1+COUNTIF(NJ$11:NJ41, NJ41)-1)</f>
        <v/>
      </c>
      <c r="NP41" s="143" t="str">
        <f>IF(NK41="", "", COUNTIF(NK$11:NK$260, "&lt;"&amp;NK41)+1+COUNTIF(NK$11:NK41, NK41)-1)</f>
        <v/>
      </c>
      <c r="NR41" s="116" t="str">
        <f t="shared" si="316"/>
        <v/>
      </c>
      <c r="NS41" s="117" t="str">
        <f t="shared" si="317"/>
        <v/>
      </c>
      <c r="NT41" s="117" t="str">
        <f t="shared" si="318"/>
        <v/>
      </c>
      <c r="NU41" s="117" t="str">
        <f t="shared" si="319"/>
        <v/>
      </c>
      <c r="NV41" s="117" t="str">
        <f t="shared" si="320"/>
        <v/>
      </c>
      <c r="NW41" s="117" t="str">
        <f t="shared" si="321"/>
        <v/>
      </c>
      <c r="NX41" s="117" t="str">
        <f t="shared" si="322"/>
        <v/>
      </c>
      <c r="NY41" s="117" t="str">
        <f t="shared" si="323"/>
        <v/>
      </c>
      <c r="NZ41" s="117" t="str">
        <f t="shared" si="324"/>
        <v/>
      </c>
      <c r="OA41" s="117" t="str">
        <f t="shared" si="325"/>
        <v/>
      </c>
      <c r="OB41" s="117" t="str">
        <f t="shared" si="326"/>
        <v/>
      </c>
      <c r="OC41" s="117" t="str">
        <f t="shared" si="327"/>
        <v/>
      </c>
      <c r="OD41" s="117" t="str">
        <f t="shared" si="328"/>
        <v/>
      </c>
      <c r="OE41" s="117" t="str">
        <f t="shared" si="329"/>
        <v/>
      </c>
      <c r="OF41" s="117" t="str">
        <f t="shared" si="330"/>
        <v/>
      </c>
      <c r="OG41" s="117" t="str">
        <f t="shared" si="331"/>
        <v/>
      </c>
      <c r="OH41" s="117" t="str">
        <f t="shared" si="332"/>
        <v/>
      </c>
      <c r="OI41" s="117" t="str">
        <f t="shared" si="333"/>
        <v/>
      </c>
      <c r="OJ41" s="117" t="str">
        <f t="shared" si="334"/>
        <v/>
      </c>
      <c r="OK41" s="117" t="str">
        <f t="shared" si="335"/>
        <v/>
      </c>
      <c r="OL41" s="117" t="str">
        <f t="shared" si="336"/>
        <v/>
      </c>
      <c r="OM41" s="117" t="str">
        <f t="shared" si="337"/>
        <v/>
      </c>
      <c r="ON41" s="117" t="str">
        <f t="shared" si="338"/>
        <v/>
      </c>
      <c r="OO41" s="117" t="str">
        <f t="shared" si="339"/>
        <v/>
      </c>
      <c r="OP41" s="117" t="str">
        <f t="shared" si="340"/>
        <v/>
      </c>
      <c r="OQ41" s="117" t="str">
        <f t="shared" si="341"/>
        <v/>
      </c>
      <c r="OR41" s="117" t="str">
        <f t="shared" si="342"/>
        <v/>
      </c>
      <c r="OS41" s="117" t="str">
        <f t="shared" si="343"/>
        <v/>
      </c>
      <c r="OT41" s="117" t="str">
        <f t="shared" si="344"/>
        <v/>
      </c>
      <c r="OU41" s="117" t="str">
        <f t="shared" si="345"/>
        <v/>
      </c>
      <c r="OV41" s="117" t="str">
        <f t="shared" si="346"/>
        <v/>
      </c>
      <c r="OW41" s="117" t="str">
        <f t="shared" si="347"/>
        <v/>
      </c>
      <c r="OX41" s="117" t="str">
        <f t="shared" si="348"/>
        <v/>
      </c>
      <c r="OY41" s="117" t="str">
        <f t="shared" si="349"/>
        <v/>
      </c>
      <c r="OZ41" s="117" t="str">
        <f t="shared" si="350"/>
        <v/>
      </c>
      <c r="PA41" s="117" t="str">
        <f t="shared" si="351"/>
        <v/>
      </c>
      <c r="PB41" s="117" t="str">
        <f t="shared" si="352"/>
        <v/>
      </c>
      <c r="PC41" s="117" t="str">
        <f t="shared" si="353"/>
        <v/>
      </c>
      <c r="PD41" s="117" t="str">
        <f t="shared" si="354"/>
        <v/>
      </c>
      <c r="PE41" s="117" t="str">
        <f t="shared" si="355"/>
        <v/>
      </c>
      <c r="PF41" s="117" t="str">
        <f t="shared" si="356"/>
        <v/>
      </c>
      <c r="PG41" s="117" t="str">
        <f t="shared" si="357"/>
        <v/>
      </c>
      <c r="PH41" s="117" t="str">
        <f t="shared" si="358"/>
        <v/>
      </c>
      <c r="PI41" s="117" t="str">
        <f t="shared" si="359"/>
        <v/>
      </c>
      <c r="PJ41" s="117" t="str">
        <f t="shared" si="360"/>
        <v/>
      </c>
      <c r="PK41" s="117" t="str">
        <f t="shared" si="361"/>
        <v/>
      </c>
      <c r="PL41" s="117" t="str">
        <f t="shared" si="362"/>
        <v/>
      </c>
      <c r="PM41" s="117" t="str">
        <f t="shared" si="363"/>
        <v/>
      </c>
      <c r="PN41" s="117" t="str">
        <f t="shared" si="364"/>
        <v/>
      </c>
      <c r="PO41" s="117" t="str">
        <f t="shared" si="365"/>
        <v/>
      </c>
      <c r="PP41" s="117" t="str">
        <f t="shared" si="366"/>
        <v/>
      </c>
      <c r="PQ41" s="117" t="str">
        <f t="shared" si="367"/>
        <v/>
      </c>
      <c r="PR41" s="117" t="str">
        <f t="shared" si="368"/>
        <v/>
      </c>
      <c r="PS41" s="118" t="str">
        <f t="shared" si="369"/>
        <v/>
      </c>
      <c r="PU41" s="180" t="str">
        <f t="shared" si="370"/>
        <v/>
      </c>
      <c r="PV41" s="181" t="str">
        <f t="shared" si="371"/>
        <v/>
      </c>
      <c r="PX41" s="12" t="str">
        <f t="shared" si="372"/>
        <v/>
      </c>
      <c r="PY41" s="106"/>
      <c r="PZ41" s="166" t="str">
        <f t="shared" si="373"/>
        <v/>
      </c>
      <c r="QA41" s="167" t="str">
        <f t="shared" si="374"/>
        <v/>
      </c>
      <c r="QB41" s="168" t="str">
        <f t="shared" si="375"/>
        <v/>
      </c>
      <c r="QD41" s="166" t="str">
        <f t="shared" si="376"/>
        <v/>
      </c>
      <c r="QE41" s="168" t="str">
        <f t="shared" si="377"/>
        <v/>
      </c>
      <c r="QG41" s="108" t="str">
        <f t="shared" si="378"/>
        <v/>
      </c>
      <c r="QI41" s="12" t="str">
        <f t="shared" si="379"/>
        <v/>
      </c>
      <c r="QK41" s="12" t="str">
        <f t="shared" si="380"/>
        <v/>
      </c>
      <c r="QL41" s="12" t="str">
        <f>IF($L41="", "", COUNTIF($QD$11:$QD$260, "&gt;"&amp;$QD41)+1+COUNTIF($QD$11:$QD41, $QD41)-1)</f>
        <v/>
      </c>
      <c r="QM41" s="12" t="str">
        <f>IF($L41="", "", COUNTIF($QG$11:$QG$260, "&gt;"&amp;$QG41)+1+COUNTIF($QG$11:$QG41, $QG41)-1)</f>
        <v/>
      </c>
      <c r="QO41" s="12">
        <v>31</v>
      </c>
      <c r="QQ41" s="12" t="str">
        <f t="shared" si="381"/>
        <v/>
      </c>
    </row>
    <row r="42" spans="1:459" x14ac:dyDescent="0.25">
      <c r="A42" s="9"/>
      <c r="B42" s="3" t="str">
        <f>IF('Intro &amp; Setup'!$AR$92='Intro &amp; Setup'!$AZ$17, "", IF($L42="", "", IF($G42&lt;'Intro &amp; Setup'!$S$92, $BR$5, $BR$4)))</f>
        <v/>
      </c>
      <c r="C42" s="12" t="str">
        <f>IF('Intro &amp; Setup'!$AR$96='Intro &amp; Setup'!$AZ$17, "", IF($L42="", "", IF($DY42=$BR$5, $BR$5, $BR$4)))</f>
        <v/>
      </c>
      <c r="D42" s="7" t="str">
        <f>IF('Intro &amp; Setup'!$AR$100='Intro &amp; Setup'!$AZ$17, "", IF($L42="", "", IF($DW42&lt;='Intro &amp; Setup'!$S$100, $BR$4, $BR$5)))</f>
        <v/>
      </c>
      <c r="E42" s="9"/>
      <c r="F42" s="3" t="str">
        <f t="shared" si="108"/>
        <v/>
      </c>
      <c r="G42" s="108" t="str">
        <f t="shared" si="109"/>
        <v/>
      </c>
      <c r="H42" s="9"/>
      <c r="I42" s="130" t="str">
        <f t="shared" si="28"/>
        <v/>
      </c>
      <c r="J42" s="154" t="str">
        <f t="shared" si="110"/>
        <v/>
      </c>
      <c r="K42" s="133"/>
      <c r="L42" s="188"/>
      <c r="M42" s="189"/>
      <c r="N42" s="190"/>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2"/>
      <c r="BP42" s="9"/>
      <c r="BR42" s="90">
        <v>32</v>
      </c>
      <c r="BT42" s="36" t="str">
        <f t="shared" si="111"/>
        <v/>
      </c>
      <c r="BU42" s="37" t="str">
        <f t="shared" si="112"/>
        <v/>
      </c>
      <c r="BV42" s="37" t="str">
        <f t="shared" si="113"/>
        <v/>
      </c>
      <c r="BW42" s="37" t="str">
        <f t="shared" si="114"/>
        <v/>
      </c>
      <c r="BX42" s="37" t="str">
        <f t="shared" si="115"/>
        <v/>
      </c>
      <c r="BY42" s="37" t="str">
        <f t="shared" si="116"/>
        <v/>
      </c>
      <c r="BZ42" s="37" t="str">
        <f t="shared" si="117"/>
        <v/>
      </c>
      <c r="CA42" s="37" t="str">
        <f t="shared" si="118"/>
        <v/>
      </c>
      <c r="CB42" s="37" t="str">
        <f t="shared" si="119"/>
        <v/>
      </c>
      <c r="CC42" s="37" t="str">
        <f t="shared" si="120"/>
        <v/>
      </c>
      <c r="CD42" s="37" t="str">
        <f t="shared" si="121"/>
        <v/>
      </c>
      <c r="CE42" s="37" t="str">
        <f t="shared" si="122"/>
        <v/>
      </c>
      <c r="CF42" s="37" t="str">
        <f t="shared" si="123"/>
        <v/>
      </c>
      <c r="CG42" s="37" t="str">
        <f t="shared" si="124"/>
        <v/>
      </c>
      <c r="CH42" s="37" t="str">
        <f t="shared" si="125"/>
        <v/>
      </c>
      <c r="CI42" s="37" t="str">
        <f t="shared" si="126"/>
        <v/>
      </c>
      <c r="CJ42" s="37" t="str">
        <f t="shared" si="127"/>
        <v/>
      </c>
      <c r="CK42" s="37" t="str">
        <f t="shared" si="128"/>
        <v/>
      </c>
      <c r="CL42" s="37" t="str">
        <f t="shared" si="129"/>
        <v/>
      </c>
      <c r="CM42" s="37" t="str">
        <f t="shared" si="130"/>
        <v/>
      </c>
      <c r="CN42" s="37" t="str">
        <f t="shared" si="131"/>
        <v/>
      </c>
      <c r="CO42" s="37" t="str">
        <f t="shared" si="132"/>
        <v/>
      </c>
      <c r="CP42" s="37" t="str">
        <f t="shared" si="133"/>
        <v/>
      </c>
      <c r="CQ42" s="37" t="str">
        <f t="shared" si="134"/>
        <v/>
      </c>
      <c r="CR42" s="37" t="str">
        <f t="shared" si="135"/>
        <v/>
      </c>
      <c r="CS42" s="37" t="str">
        <f t="shared" si="136"/>
        <v/>
      </c>
      <c r="CT42" s="37" t="str">
        <f t="shared" si="137"/>
        <v/>
      </c>
      <c r="CU42" s="37" t="str">
        <f t="shared" si="138"/>
        <v/>
      </c>
      <c r="CV42" s="37" t="str">
        <f t="shared" si="139"/>
        <v/>
      </c>
      <c r="CW42" s="37" t="str">
        <f t="shared" si="140"/>
        <v/>
      </c>
      <c r="CX42" s="37" t="str">
        <f t="shared" si="141"/>
        <v/>
      </c>
      <c r="CY42" s="37" t="str">
        <f t="shared" si="142"/>
        <v/>
      </c>
      <c r="CZ42" s="37" t="str">
        <f t="shared" si="143"/>
        <v/>
      </c>
      <c r="DA42" s="37" t="str">
        <f t="shared" si="144"/>
        <v/>
      </c>
      <c r="DB42" s="37" t="str">
        <f t="shared" si="145"/>
        <v/>
      </c>
      <c r="DC42" s="37" t="str">
        <f t="shared" si="146"/>
        <v/>
      </c>
      <c r="DD42" s="37" t="str">
        <f t="shared" si="147"/>
        <v/>
      </c>
      <c r="DE42" s="37" t="str">
        <f t="shared" si="148"/>
        <v/>
      </c>
      <c r="DF42" s="37" t="str">
        <f t="shared" si="149"/>
        <v/>
      </c>
      <c r="DG42" s="37" t="str">
        <f t="shared" si="150"/>
        <v/>
      </c>
      <c r="DH42" s="37" t="str">
        <f t="shared" si="151"/>
        <v/>
      </c>
      <c r="DI42" s="37" t="str">
        <f t="shared" si="152"/>
        <v/>
      </c>
      <c r="DJ42" s="37" t="str">
        <f t="shared" si="153"/>
        <v/>
      </c>
      <c r="DK42" s="37" t="str">
        <f t="shared" si="154"/>
        <v/>
      </c>
      <c r="DL42" s="37" t="str">
        <f t="shared" si="155"/>
        <v/>
      </c>
      <c r="DM42" s="37" t="str">
        <f t="shared" si="156"/>
        <v/>
      </c>
      <c r="DN42" s="37" t="str">
        <f t="shared" si="157"/>
        <v/>
      </c>
      <c r="DO42" s="37" t="str">
        <f t="shared" si="158"/>
        <v/>
      </c>
      <c r="DP42" s="37" t="str">
        <f t="shared" si="159"/>
        <v/>
      </c>
      <c r="DQ42" s="37" t="str">
        <f t="shared" si="160"/>
        <v/>
      </c>
      <c r="DR42" s="37" t="str">
        <f t="shared" si="161"/>
        <v/>
      </c>
      <c r="DS42" s="37" t="str">
        <f t="shared" si="162"/>
        <v/>
      </c>
      <c r="DT42" s="37" t="str">
        <f t="shared" si="163"/>
        <v/>
      </c>
      <c r="DU42" s="38" t="str">
        <f t="shared" si="164"/>
        <v/>
      </c>
      <c r="DW42" s="12" t="str">
        <f t="shared" si="165"/>
        <v/>
      </c>
      <c r="DX42" s="123" t="str">
        <f t="shared" si="166"/>
        <v/>
      </c>
      <c r="DY42" s="12" t="str">
        <f t="shared" si="167"/>
        <v/>
      </c>
      <c r="EA42" s="36" t="str">
        <f t="shared" si="168"/>
        <v/>
      </c>
      <c r="EB42" s="37" t="str">
        <f t="shared" si="169"/>
        <v/>
      </c>
      <c r="EC42" s="37" t="str">
        <f t="shared" si="170"/>
        <v/>
      </c>
      <c r="ED42" s="37" t="str">
        <f t="shared" si="171"/>
        <v/>
      </c>
      <c r="EE42" s="37" t="str">
        <f t="shared" si="172"/>
        <v/>
      </c>
      <c r="EF42" s="37" t="str">
        <f t="shared" si="173"/>
        <v/>
      </c>
      <c r="EG42" s="37" t="str">
        <f t="shared" si="174"/>
        <v/>
      </c>
      <c r="EH42" s="37" t="str">
        <f t="shared" si="175"/>
        <v/>
      </c>
      <c r="EI42" s="37" t="str">
        <f t="shared" si="176"/>
        <v/>
      </c>
      <c r="EJ42" s="37" t="str">
        <f t="shared" si="177"/>
        <v/>
      </c>
      <c r="EK42" s="37" t="str">
        <f t="shared" si="178"/>
        <v/>
      </c>
      <c r="EL42" s="37" t="str">
        <f t="shared" si="179"/>
        <v/>
      </c>
      <c r="EM42" s="37" t="str">
        <f t="shared" si="180"/>
        <v/>
      </c>
      <c r="EN42" s="37" t="str">
        <f t="shared" si="181"/>
        <v/>
      </c>
      <c r="EO42" s="37" t="str">
        <f t="shared" si="182"/>
        <v/>
      </c>
      <c r="EP42" s="37" t="str">
        <f t="shared" si="183"/>
        <v/>
      </c>
      <c r="EQ42" s="37" t="str">
        <f t="shared" si="184"/>
        <v/>
      </c>
      <c r="ER42" s="37" t="str">
        <f t="shared" si="185"/>
        <v/>
      </c>
      <c r="ES42" s="37" t="str">
        <f t="shared" si="186"/>
        <v/>
      </c>
      <c r="ET42" s="37" t="str">
        <f t="shared" si="187"/>
        <v/>
      </c>
      <c r="EU42" s="37" t="str">
        <f t="shared" si="188"/>
        <v/>
      </c>
      <c r="EV42" s="37" t="str">
        <f t="shared" si="189"/>
        <v/>
      </c>
      <c r="EW42" s="37" t="str">
        <f t="shared" si="190"/>
        <v/>
      </c>
      <c r="EX42" s="37" t="str">
        <f t="shared" si="191"/>
        <v/>
      </c>
      <c r="EY42" s="37" t="str">
        <f t="shared" si="192"/>
        <v/>
      </c>
      <c r="EZ42" s="37" t="str">
        <f t="shared" si="193"/>
        <v/>
      </c>
      <c r="FA42" s="37" t="str">
        <f t="shared" si="194"/>
        <v/>
      </c>
      <c r="FB42" s="37" t="str">
        <f t="shared" si="195"/>
        <v/>
      </c>
      <c r="FC42" s="37" t="str">
        <f t="shared" si="196"/>
        <v/>
      </c>
      <c r="FD42" s="37" t="str">
        <f t="shared" si="197"/>
        <v/>
      </c>
      <c r="FE42" s="37" t="str">
        <f t="shared" si="198"/>
        <v/>
      </c>
      <c r="FF42" s="37" t="str">
        <f t="shared" si="199"/>
        <v/>
      </c>
      <c r="FG42" s="37" t="str">
        <f t="shared" si="200"/>
        <v/>
      </c>
      <c r="FH42" s="37" t="str">
        <f t="shared" si="201"/>
        <v/>
      </c>
      <c r="FI42" s="37" t="str">
        <f t="shared" si="202"/>
        <v/>
      </c>
      <c r="FJ42" s="37" t="str">
        <f t="shared" si="203"/>
        <v/>
      </c>
      <c r="FK42" s="37" t="str">
        <f t="shared" si="204"/>
        <v/>
      </c>
      <c r="FL42" s="37" t="str">
        <f t="shared" si="205"/>
        <v/>
      </c>
      <c r="FM42" s="37" t="str">
        <f t="shared" si="206"/>
        <v/>
      </c>
      <c r="FN42" s="37" t="str">
        <f t="shared" si="207"/>
        <v/>
      </c>
      <c r="FO42" s="37" t="str">
        <f t="shared" si="208"/>
        <v/>
      </c>
      <c r="FP42" s="37" t="str">
        <f t="shared" si="209"/>
        <v/>
      </c>
      <c r="FQ42" s="37" t="str">
        <f t="shared" si="210"/>
        <v/>
      </c>
      <c r="FR42" s="37" t="str">
        <f t="shared" si="211"/>
        <v/>
      </c>
      <c r="FS42" s="37" t="str">
        <f t="shared" si="212"/>
        <v/>
      </c>
      <c r="FT42" s="37" t="str">
        <f t="shared" si="213"/>
        <v/>
      </c>
      <c r="FU42" s="37" t="str">
        <f t="shared" si="214"/>
        <v/>
      </c>
      <c r="FV42" s="37" t="str">
        <f t="shared" si="215"/>
        <v/>
      </c>
      <c r="FW42" s="37" t="str">
        <f t="shared" si="216"/>
        <v/>
      </c>
      <c r="FX42" s="37" t="str">
        <f t="shared" si="217"/>
        <v/>
      </c>
      <c r="FY42" s="37" t="str">
        <f t="shared" si="218"/>
        <v/>
      </c>
      <c r="FZ42" s="37" t="str">
        <f t="shared" si="219"/>
        <v/>
      </c>
      <c r="GA42" s="37" t="str">
        <f t="shared" si="220"/>
        <v/>
      </c>
      <c r="GB42" s="38" t="str">
        <f t="shared" si="221"/>
        <v/>
      </c>
      <c r="GD42" s="103" t="str">
        <f t="shared" ca="1" si="222"/>
        <v/>
      </c>
      <c r="GE42" s="104" t="str">
        <f t="shared" ca="1" si="223"/>
        <v/>
      </c>
      <c r="GF42" s="104" t="str">
        <f t="shared" ca="1" si="224"/>
        <v/>
      </c>
      <c r="GG42" s="104" t="str">
        <f t="shared" ca="1" si="225"/>
        <v/>
      </c>
      <c r="GH42" s="104" t="str">
        <f t="shared" ca="1" si="226"/>
        <v/>
      </c>
      <c r="GI42" s="104" t="str">
        <f t="shared" ca="1" si="227"/>
        <v/>
      </c>
      <c r="GJ42" s="104" t="str">
        <f t="shared" ca="1" si="228"/>
        <v/>
      </c>
      <c r="GK42" s="104" t="str">
        <f t="shared" ca="1" si="229"/>
        <v/>
      </c>
      <c r="GL42" s="104" t="str">
        <f t="shared" ca="1" si="230"/>
        <v/>
      </c>
      <c r="GM42" s="104" t="str">
        <f t="shared" ca="1" si="231"/>
        <v/>
      </c>
      <c r="GN42" s="104" t="str">
        <f t="shared" ca="1" si="232"/>
        <v/>
      </c>
      <c r="GO42" s="104" t="str">
        <f t="shared" ca="1" si="233"/>
        <v/>
      </c>
      <c r="GP42" s="104" t="str">
        <f t="shared" ca="1" si="234"/>
        <v/>
      </c>
      <c r="GQ42" s="104" t="str">
        <f t="shared" ca="1" si="235"/>
        <v/>
      </c>
      <c r="GR42" s="104" t="str">
        <f t="shared" ca="1" si="236"/>
        <v/>
      </c>
      <c r="GS42" s="104" t="str">
        <f t="shared" ca="1" si="237"/>
        <v/>
      </c>
      <c r="GT42" s="104" t="str">
        <f t="shared" ca="1" si="238"/>
        <v/>
      </c>
      <c r="GU42" s="104" t="str">
        <f t="shared" ca="1" si="239"/>
        <v/>
      </c>
      <c r="GV42" s="104" t="str">
        <f t="shared" ca="1" si="240"/>
        <v/>
      </c>
      <c r="GW42" s="104" t="str">
        <f t="shared" ca="1" si="241"/>
        <v/>
      </c>
      <c r="GX42" s="104" t="str">
        <f t="shared" ca="1" si="242"/>
        <v/>
      </c>
      <c r="GY42" s="104" t="str">
        <f t="shared" ca="1" si="243"/>
        <v/>
      </c>
      <c r="GZ42" s="104" t="str">
        <f t="shared" ca="1" si="244"/>
        <v/>
      </c>
      <c r="HA42" s="104" t="str">
        <f t="shared" ca="1" si="245"/>
        <v/>
      </c>
      <c r="HB42" s="104" t="str">
        <f t="shared" ca="1" si="246"/>
        <v/>
      </c>
      <c r="HC42" s="104" t="str">
        <f t="shared" ca="1" si="247"/>
        <v/>
      </c>
      <c r="HD42" s="104" t="str">
        <f t="shared" ca="1" si="248"/>
        <v/>
      </c>
      <c r="HE42" s="104" t="str">
        <f t="shared" ca="1" si="249"/>
        <v/>
      </c>
      <c r="HF42" s="104" t="str">
        <f t="shared" ca="1" si="250"/>
        <v/>
      </c>
      <c r="HG42" s="104" t="str">
        <f t="shared" ca="1" si="251"/>
        <v/>
      </c>
      <c r="HH42" s="104" t="str">
        <f t="shared" ca="1" si="252"/>
        <v/>
      </c>
      <c r="HI42" s="104" t="str">
        <f t="shared" ca="1" si="253"/>
        <v/>
      </c>
      <c r="HJ42" s="104" t="str">
        <f t="shared" ca="1" si="254"/>
        <v/>
      </c>
      <c r="HK42" s="104" t="str">
        <f t="shared" ca="1" si="255"/>
        <v/>
      </c>
      <c r="HL42" s="104" t="str">
        <f t="shared" ca="1" si="256"/>
        <v/>
      </c>
      <c r="HM42" s="104" t="str">
        <f t="shared" ca="1" si="257"/>
        <v/>
      </c>
      <c r="HN42" s="104" t="str">
        <f t="shared" ca="1" si="258"/>
        <v/>
      </c>
      <c r="HO42" s="104" t="str">
        <f t="shared" ca="1" si="259"/>
        <v/>
      </c>
      <c r="HP42" s="104" t="str">
        <f t="shared" ca="1" si="260"/>
        <v/>
      </c>
      <c r="HQ42" s="104" t="str">
        <f t="shared" ca="1" si="261"/>
        <v/>
      </c>
      <c r="HR42" s="104" t="str">
        <f t="shared" ca="1" si="262"/>
        <v/>
      </c>
      <c r="HS42" s="104" t="str">
        <f t="shared" ca="1" si="263"/>
        <v/>
      </c>
      <c r="HT42" s="104" t="str">
        <f t="shared" ca="1" si="264"/>
        <v/>
      </c>
      <c r="HU42" s="104" t="str">
        <f t="shared" ca="1" si="265"/>
        <v/>
      </c>
      <c r="HV42" s="104" t="str">
        <f t="shared" ca="1" si="266"/>
        <v/>
      </c>
      <c r="HW42" s="104" t="str">
        <f t="shared" ca="1" si="267"/>
        <v/>
      </c>
      <c r="HX42" s="104" t="str">
        <f t="shared" ca="1" si="268"/>
        <v/>
      </c>
      <c r="HY42" s="104" t="str">
        <f t="shared" ca="1" si="269"/>
        <v/>
      </c>
      <c r="HZ42" s="104" t="str">
        <f t="shared" ca="1" si="270"/>
        <v/>
      </c>
      <c r="IA42" s="104" t="str">
        <f t="shared" ca="1" si="271"/>
        <v/>
      </c>
      <c r="IB42" s="104" t="str">
        <f t="shared" ca="1" si="272"/>
        <v/>
      </c>
      <c r="IC42" s="104" t="str">
        <f t="shared" ca="1" si="273"/>
        <v/>
      </c>
      <c r="ID42" s="104" t="str">
        <f t="shared" ca="1" si="274"/>
        <v/>
      </c>
      <c r="IE42" s="105" t="str">
        <f t="shared" ca="1" si="275"/>
        <v/>
      </c>
      <c r="IG42" s="103" t="str">
        <f t="shared" si="276"/>
        <v/>
      </c>
      <c r="IH42" s="104" t="str">
        <f t="shared" si="276"/>
        <v/>
      </c>
      <c r="II42" s="104" t="str">
        <f t="shared" si="276"/>
        <v/>
      </c>
      <c r="IJ42" s="104" t="str">
        <f t="shared" si="276"/>
        <v/>
      </c>
      <c r="IK42" s="104" t="str">
        <f t="shared" si="276"/>
        <v/>
      </c>
      <c r="IL42" s="104" t="str">
        <f t="shared" si="276"/>
        <v/>
      </c>
      <c r="IM42" s="104" t="str">
        <f t="shared" si="276"/>
        <v/>
      </c>
      <c r="IN42" s="104" t="str">
        <f t="shared" si="276"/>
        <v/>
      </c>
      <c r="IO42" s="104" t="str">
        <f t="shared" si="276"/>
        <v/>
      </c>
      <c r="IP42" s="104" t="str">
        <f t="shared" si="276"/>
        <v/>
      </c>
      <c r="IQ42" s="104" t="str">
        <f t="shared" si="276"/>
        <v/>
      </c>
      <c r="IR42" s="105" t="str">
        <f t="shared" si="276"/>
        <v/>
      </c>
      <c r="IT42" s="103" t="str">
        <f t="shared" si="277"/>
        <v/>
      </c>
      <c r="IU42" s="104" t="str">
        <f t="shared" si="278"/>
        <v/>
      </c>
      <c r="IV42" s="104" t="str">
        <f t="shared" si="279"/>
        <v/>
      </c>
      <c r="IW42" s="104" t="str">
        <f t="shared" si="280"/>
        <v/>
      </c>
      <c r="IX42" s="104" t="str">
        <f t="shared" si="281"/>
        <v/>
      </c>
      <c r="IY42" s="104" t="str">
        <f t="shared" si="282"/>
        <v/>
      </c>
      <c r="IZ42" s="104" t="str">
        <f t="shared" si="283"/>
        <v/>
      </c>
      <c r="JA42" s="104" t="str">
        <f t="shared" si="284"/>
        <v/>
      </c>
      <c r="JB42" s="104" t="str">
        <f t="shared" si="285"/>
        <v/>
      </c>
      <c r="JC42" s="104" t="str">
        <f t="shared" si="286"/>
        <v/>
      </c>
      <c r="JD42" s="104" t="str">
        <f t="shared" si="287"/>
        <v/>
      </c>
      <c r="JE42" s="105" t="str">
        <f t="shared" si="288"/>
        <v/>
      </c>
      <c r="JG42" s="36" t="str">
        <f t="shared" ca="1" si="289"/>
        <v/>
      </c>
      <c r="JH42" s="37" t="str">
        <f t="shared" ca="1" si="290"/>
        <v/>
      </c>
      <c r="JI42" s="37" t="str">
        <f t="shared" ca="1" si="291"/>
        <v/>
      </c>
      <c r="JJ42" s="37" t="str">
        <f t="shared" ca="1" si="292"/>
        <v/>
      </c>
      <c r="JK42" s="37" t="str">
        <f t="shared" ca="1" si="293"/>
        <v/>
      </c>
      <c r="JL42" s="37" t="str">
        <f t="shared" ca="1" si="294"/>
        <v/>
      </c>
      <c r="JM42" s="37" t="str">
        <f t="shared" ca="1" si="295"/>
        <v/>
      </c>
      <c r="JN42" s="37" t="str">
        <f t="shared" ca="1" si="296"/>
        <v/>
      </c>
      <c r="JO42" s="37" t="str">
        <f t="shared" ca="1" si="297"/>
        <v/>
      </c>
      <c r="JP42" s="37" t="str">
        <f t="shared" ca="1" si="298"/>
        <v/>
      </c>
      <c r="JQ42" s="37" t="str">
        <f t="shared" ca="1" si="299"/>
        <v/>
      </c>
      <c r="JR42" s="38" t="str">
        <f t="shared" ca="1" si="300"/>
        <v/>
      </c>
      <c r="JT42" s="36" t="str">
        <f ca="1">IF(JG42="", "", IF(JG42&gt;='Intro &amp; Setup'!$S$96, $BR$4, $BR$5))</f>
        <v/>
      </c>
      <c r="JU42" s="37" t="str">
        <f ca="1">IF(JH42="", "", IF(JH42&gt;='Intro &amp; Setup'!$S$96, $BR$4, $BR$5))</f>
        <v/>
      </c>
      <c r="JV42" s="37" t="str">
        <f ca="1">IF(JI42="", "", IF(JI42&gt;='Intro &amp; Setup'!$S$96, $BR$4, $BR$5))</f>
        <v/>
      </c>
      <c r="JW42" s="37" t="str">
        <f ca="1">IF(JJ42="", "", IF(JJ42&gt;='Intro &amp; Setup'!$S$96, $BR$4, $BR$5))</f>
        <v/>
      </c>
      <c r="JX42" s="37" t="str">
        <f ca="1">IF(JK42="", "", IF(JK42&gt;='Intro &amp; Setup'!$S$96, $BR$4, $BR$5))</f>
        <v/>
      </c>
      <c r="JY42" s="37" t="str">
        <f ca="1">IF(JL42="", "", IF(JL42&gt;='Intro &amp; Setup'!$S$96, $BR$4, $BR$5))</f>
        <v/>
      </c>
      <c r="JZ42" s="37" t="str">
        <f ca="1">IF(JM42="", "", IF(JM42&gt;='Intro &amp; Setup'!$S$96, $BR$4, $BR$5))</f>
        <v/>
      </c>
      <c r="KA42" s="37" t="str">
        <f ca="1">IF(JN42="", "", IF(JN42&gt;='Intro &amp; Setup'!$S$96, $BR$4, $BR$5))</f>
        <v/>
      </c>
      <c r="KB42" s="37" t="str">
        <f ca="1">IF(JO42="", "", IF(JO42&gt;='Intro &amp; Setup'!$S$96, $BR$4, $BR$5))</f>
        <v/>
      </c>
      <c r="KC42" s="37" t="str">
        <f ca="1">IF(JP42="", "", IF(JP42&gt;='Intro &amp; Setup'!$S$96, $BR$4, $BR$5))</f>
        <v/>
      </c>
      <c r="KD42" s="37" t="str">
        <f ca="1">IF(JQ42="", "", IF(JQ42&gt;='Intro &amp; Setup'!$S$96, $BR$4, $BR$5))</f>
        <v/>
      </c>
      <c r="KE42" s="38" t="str">
        <f ca="1">IF(JR42="", "", IF(JR42&gt;='Intro &amp; Setup'!$S$96, $BR$4, $BR$5))</f>
        <v/>
      </c>
      <c r="KG42" s="36">
        <f t="shared" si="301"/>
        <v>0</v>
      </c>
      <c r="KH42" s="37">
        <f t="shared" si="301"/>
        <v>0</v>
      </c>
      <c r="KI42" s="37">
        <f t="shared" si="301"/>
        <v>0</v>
      </c>
      <c r="KJ42" s="37">
        <f t="shared" si="301"/>
        <v>0</v>
      </c>
      <c r="KK42" s="37">
        <f t="shared" si="301"/>
        <v>0</v>
      </c>
      <c r="KL42" s="37">
        <f t="shared" si="301"/>
        <v>0</v>
      </c>
      <c r="KM42" s="37">
        <f t="shared" si="301"/>
        <v>0</v>
      </c>
      <c r="KN42" s="37">
        <f t="shared" si="301"/>
        <v>0</v>
      </c>
      <c r="KO42" s="37">
        <f t="shared" si="301"/>
        <v>0</v>
      </c>
      <c r="KP42" s="37">
        <f t="shared" si="301"/>
        <v>0</v>
      </c>
      <c r="KQ42" s="37">
        <f t="shared" si="301"/>
        <v>0</v>
      </c>
      <c r="KR42" s="38">
        <f t="shared" si="301"/>
        <v>0</v>
      </c>
      <c r="KT42" s="36" t="str">
        <f t="shared" si="302"/>
        <v/>
      </c>
      <c r="KU42" s="37" t="str">
        <f t="shared" si="303"/>
        <v/>
      </c>
      <c r="KV42" s="37" t="str">
        <f t="shared" si="304"/>
        <v/>
      </c>
      <c r="KW42" s="37" t="str">
        <f t="shared" si="305"/>
        <v/>
      </c>
      <c r="KX42" s="37" t="str">
        <f t="shared" si="306"/>
        <v/>
      </c>
      <c r="KY42" s="37" t="str">
        <f t="shared" si="307"/>
        <v/>
      </c>
      <c r="KZ42" s="37" t="str">
        <f t="shared" si="308"/>
        <v/>
      </c>
      <c r="LA42" s="37" t="str">
        <f t="shared" si="309"/>
        <v/>
      </c>
      <c r="LB42" s="37" t="str">
        <f t="shared" si="310"/>
        <v/>
      </c>
      <c r="LC42" s="37" t="str">
        <f t="shared" si="311"/>
        <v/>
      </c>
      <c r="LD42" s="37" t="str">
        <f t="shared" si="312"/>
        <v/>
      </c>
      <c r="LE42" s="38" t="str">
        <f t="shared" si="313"/>
        <v/>
      </c>
      <c r="LG42" s="116" t="str">
        <f t="shared" si="52"/>
        <v/>
      </c>
      <c r="LH42" s="117" t="str">
        <f t="shared" si="53"/>
        <v/>
      </c>
      <c r="LI42" s="117" t="str">
        <f t="shared" si="54"/>
        <v/>
      </c>
      <c r="LJ42" s="117" t="str">
        <f t="shared" si="55"/>
        <v/>
      </c>
      <c r="LK42" s="117" t="str">
        <f t="shared" si="56"/>
        <v/>
      </c>
      <c r="LL42" s="117" t="str">
        <f t="shared" si="57"/>
        <v/>
      </c>
      <c r="LM42" s="117" t="str">
        <f t="shared" si="58"/>
        <v/>
      </c>
      <c r="LN42" s="117" t="str">
        <f t="shared" si="59"/>
        <v/>
      </c>
      <c r="LO42" s="117" t="str">
        <f t="shared" si="60"/>
        <v/>
      </c>
      <c r="LP42" s="117" t="str">
        <f t="shared" si="61"/>
        <v/>
      </c>
      <c r="LQ42" s="117" t="str">
        <f t="shared" si="62"/>
        <v/>
      </c>
      <c r="LR42" s="117" t="str">
        <f t="shared" si="63"/>
        <v/>
      </c>
      <c r="LS42" s="117" t="str">
        <f t="shared" si="64"/>
        <v/>
      </c>
      <c r="LT42" s="117" t="str">
        <f t="shared" si="65"/>
        <v/>
      </c>
      <c r="LU42" s="117" t="str">
        <f t="shared" si="66"/>
        <v/>
      </c>
      <c r="LV42" s="117" t="str">
        <f t="shared" si="67"/>
        <v/>
      </c>
      <c r="LW42" s="117" t="str">
        <f t="shared" si="68"/>
        <v/>
      </c>
      <c r="LX42" s="117" t="str">
        <f t="shared" si="69"/>
        <v/>
      </c>
      <c r="LY42" s="117" t="str">
        <f t="shared" si="70"/>
        <v/>
      </c>
      <c r="LZ42" s="117" t="str">
        <f t="shared" si="71"/>
        <v/>
      </c>
      <c r="MA42" s="117" t="str">
        <f t="shared" si="72"/>
        <v/>
      </c>
      <c r="MB42" s="117" t="str">
        <f t="shared" si="73"/>
        <v/>
      </c>
      <c r="MC42" s="117" t="str">
        <f t="shared" si="74"/>
        <v/>
      </c>
      <c r="MD42" s="117" t="str">
        <f t="shared" si="75"/>
        <v/>
      </c>
      <c r="ME42" s="117" t="str">
        <f t="shared" si="76"/>
        <v/>
      </c>
      <c r="MF42" s="117" t="str">
        <f t="shared" si="77"/>
        <v/>
      </c>
      <c r="MG42" s="117" t="str">
        <f t="shared" si="78"/>
        <v/>
      </c>
      <c r="MH42" s="117" t="str">
        <f t="shared" si="79"/>
        <v/>
      </c>
      <c r="MI42" s="117" t="str">
        <f t="shared" si="80"/>
        <v/>
      </c>
      <c r="MJ42" s="117" t="str">
        <f t="shared" si="81"/>
        <v/>
      </c>
      <c r="MK42" s="117" t="str">
        <f t="shared" si="82"/>
        <v/>
      </c>
      <c r="ML42" s="117" t="str">
        <f t="shared" si="83"/>
        <v/>
      </c>
      <c r="MM42" s="117" t="str">
        <f t="shared" si="84"/>
        <v/>
      </c>
      <c r="MN42" s="117" t="str">
        <f t="shared" si="85"/>
        <v/>
      </c>
      <c r="MO42" s="117" t="str">
        <f t="shared" si="86"/>
        <v/>
      </c>
      <c r="MP42" s="117" t="str">
        <f t="shared" si="87"/>
        <v/>
      </c>
      <c r="MQ42" s="117" t="str">
        <f t="shared" si="88"/>
        <v/>
      </c>
      <c r="MR42" s="117" t="str">
        <f t="shared" si="89"/>
        <v/>
      </c>
      <c r="MS42" s="117" t="str">
        <f t="shared" si="90"/>
        <v/>
      </c>
      <c r="MT42" s="117" t="str">
        <f t="shared" si="91"/>
        <v/>
      </c>
      <c r="MU42" s="117" t="str">
        <f t="shared" si="92"/>
        <v/>
      </c>
      <c r="MV42" s="117" t="str">
        <f t="shared" si="93"/>
        <v/>
      </c>
      <c r="MW42" s="117" t="str">
        <f t="shared" si="94"/>
        <v/>
      </c>
      <c r="MX42" s="117" t="str">
        <f t="shared" si="95"/>
        <v/>
      </c>
      <c r="MY42" s="117" t="str">
        <f t="shared" si="96"/>
        <v/>
      </c>
      <c r="MZ42" s="117" t="str">
        <f t="shared" si="97"/>
        <v/>
      </c>
      <c r="NA42" s="117" t="str">
        <f t="shared" si="98"/>
        <v/>
      </c>
      <c r="NB42" s="117" t="str">
        <f t="shared" si="99"/>
        <v/>
      </c>
      <c r="NC42" s="117" t="str">
        <f t="shared" si="100"/>
        <v/>
      </c>
      <c r="ND42" s="117" t="str">
        <f t="shared" si="101"/>
        <v/>
      </c>
      <c r="NE42" s="117" t="str">
        <f t="shared" si="102"/>
        <v/>
      </c>
      <c r="NF42" s="117" t="str">
        <f t="shared" si="103"/>
        <v/>
      </c>
      <c r="NG42" s="117" t="str">
        <f t="shared" si="104"/>
        <v/>
      </c>
      <c r="NH42" s="118" t="str">
        <f t="shared" si="105"/>
        <v/>
      </c>
      <c r="NJ42" s="12" t="str">
        <f t="shared" si="314"/>
        <v/>
      </c>
      <c r="NK42" s="108" t="str">
        <f t="shared" si="315"/>
        <v/>
      </c>
      <c r="NM42" s="141" t="str">
        <f>IF(NJ42="", "", COUNTIF(NJ$11:NJ$260, "&gt;"&amp;NJ42)+1+COUNTIF(NJ$11:NJ42, NJ42)-1)</f>
        <v/>
      </c>
      <c r="NN42" s="143" t="str">
        <f>IF(NK42="", "", COUNTIF(NK$11:NK$260, "&gt;"&amp;NK42)+1+COUNTIF(NK$11:NK42, NK42)-1)</f>
        <v/>
      </c>
      <c r="NO42" s="142" t="str">
        <f>IF(NJ42="", "", COUNTIF(NJ$11:NJ$260, "&lt;"&amp;NJ42)+1+COUNTIF(NJ$11:NJ42, NJ42)-1)</f>
        <v/>
      </c>
      <c r="NP42" s="143" t="str">
        <f>IF(NK42="", "", COUNTIF(NK$11:NK$260, "&lt;"&amp;NK42)+1+COUNTIF(NK$11:NK42, NK42)-1)</f>
        <v/>
      </c>
      <c r="NR42" s="116" t="str">
        <f t="shared" si="316"/>
        <v/>
      </c>
      <c r="NS42" s="117" t="str">
        <f t="shared" si="317"/>
        <v/>
      </c>
      <c r="NT42" s="117" t="str">
        <f t="shared" si="318"/>
        <v/>
      </c>
      <c r="NU42" s="117" t="str">
        <f t="shared" si="319"/>
        <v/>
      </c>
      <c r="NV42" s="117" t="str">
        <f t="shared" si="320"/>
        <v/>
      </c>
      <c r="NW42" s="117" t="str">
        <f t="shared" si="321"/>
        <v/>
      </c>
      <c r="NX42" s="117" t="str">
        <f t="shared" si="322"/>
        <v/>
      </c>
      <c r="NY42" s="117" t="str">
        <f t="shared" si="323"/>
        <v/>
      </c>
      <c r="NZ42" s="117" t="str">
        <f t="shared" si="324"/>
        <v/>
      </c>
      <c r="OA42" s="117" t="str">
        <f t="shared" si="325"/>
        <v/>
      </c>
      <c r="OB42" s="117" t="str">
        <f t="shared" si="326"/>
        <v/>
      </c>
      <c r="OC42" s="117" t="str">
        <f t="shared" si="327"/>
        <v/>
      </c>
      <c r="OD42" s="117" t="str">
        <f t="shared" si="328"/>
        <v/>
      </c>
      <c r="OE42" s="117" t="str">
        <f t="shared" si="329"/>
        <v/>
      </c>
      <c r="OF42" s="117" t="str">
        <f t="shared" si="330"/>
        <v/>
      </c>
      <c r="OG42" s="117" t="str">
        <f t="shared" si="331"/>
        <v/>
      </c>
      <c r="OH42" s="117" t="str">
        <f t="shared" si="332"/>
        <v/>
      </c>
      <c r="OI42" s="117" t="str">
        <f t="shared" si="333"/>
        <v/>
      </c>
      <c r="OJ42" s="117" t="str">
        <f t="shared" si="334"/>
        <v/>
      </c>
      <c r="OK42" s="117" t="str">
        <f t="shared" si="335"/>
        <v/>
      </c>
      <c r="OL42" s="117" t="str">
        <f t="shared" si="336"/>
        <v/>
      </c>
      <c r="OM42" s="117" t="str">
        <f t="shared" si="337"/>
        <v/>
      </c>
      <c r="ON42" s="117" t="str">
        <f t="shared" si="338"/>
        <v/>
      </c>
      <c r="OO42" s="117" t="str">
        <f t="shared" si="339"/>
        <v/>
      </c>
      <c r="OP42" s="117" t="str">
        <f t="shared" si="340"/>
        <v/>
      </c>
      <c r="OQ42" s="117" t="str">
        <f t="shared" si="341"/>
        <v/>
      </c>
      <c r="OR42" s="117" t="str">
        <f t="shared" si="342"/>
        <v/>
      </c>
      <c r="OS42" s="117" t="str">
        <f t="shared" si="343"/>
        <v/>
      </c>
      <c r="OT42" s="117" t="str">
        <f t="shared" si="344"/>
        <v/>
      </c>
      <c r="OU42" s="117" t="str">
        <f t="shared" si="345"/>
        <v/>
      </c>
      <c r="OV42" s="117" t="str">
        <f t="shared" si="346"/>
        <v/>
      </c>
      <c r="OW42" s="117" t="str">
        <f t="shared" si="347"/>
        <v/>
      </c>
      <c r="OX42" s="117" t="str">
        <f t="shared" si="348"/>
        <v/>
      </c>
      <c r="OY42" s="117" t="str">
        <f t="shared" si="349"/>
        <v/>
      </c>
      <c r="OZ42" s="117" t="str">
        <f t="shared" si="350"/>
        <v/>
      </c>
      <c r="PA42" s="117" t="str">
        <f t="shared" si="351"/>
        <v/>
      </c>
      <c r="PB42" s="117" t="str">
        <f t="shared" si="352"/>
        <v/>
      </c>
      <c r="PC42" s="117" t="str">
        <f t="shared" si="353"/>
        <v/>
      </c>
      <c r="PD42" s="117" t="str">
        <f t="shared" si="354"/>
        <v/>
      </c>
      <c r="PE42" s="117" t="str">
        <f t="shared" si="355"/>
        <v/>
      </c>
      <c r="PF42" s="117" t="str">
        <f t="shared" si="356"/>
        <v/>
      </c>
      <c r="PG42" s="117" t="str">
        <f t="shared" si="357"/>
        <v/>
      </c>
      <c r="PH42" s="117" t="str">
        <f t="shared" si="358"/>
        <v/>
      </c>
      <c r="PI42" s="117" t="str">
        <f t="shared" si="359"/>
        <v/>
      </c>
      <c r="PJ42" s="117" t="str">
        <f t="shared" si="360"/>
        <v/>
      </c>
      <c r="PK42" s="117" t="str">
        <f t="shared" si="361"/>
        <v/>
      </c>
      <c r="PL42" s="117" t="str">
        <f t="shared" si="362"/>
        <v/>
      </c>
      <c r="PM42" s="117" t="str">
        <f t="shared" si="363"/>
        <v/>
      </c>
      <c r="PN42" s="117" t="str">
        <f t="shared" si="364"/>
        <v/>
      </c>
      <c r="PO42" s="117" t="str">
        <f t="shared" si="365"/>
        <v/>
      </c>
      <c r="PP42" s="117" t="str">
        <f t="shared" si="366"/>
        <v/>
      </c>
      <c r="PQ42" s="117" t="str">
        <f t="shared" si="367"/>
        <v/>
      </c>
      <c r="PR42" s="117" t="str">
        <f t="shared" si="368"/>
        <v/>
      </c>
      <c r="PS42" s="118" t="str">
        <f t="shared" si="369"/>
        <v/>
      </c>
      <c r="PU42" s="180" t="str">
        <f t="shared" si="370"/>
        <v/>
      </c>
      <c r="PV42" s="181" t="str">
        <f t="shared" si="371"/>
        <v/>
      </c>
      <c r="PX42" s="12" t="str">
        <f t="shared" si="372"/>
        <v/>
      </c>
      <c r="PY42" s="106"/>
      <c r="PZ42" s="166" t="str">
        <f t="shared" si="373"/>
        <v/>
      </c>
      <c r="QA42" s="167" t="str">
        <f t="shared" si="374"/>
        <v/>
      </c>
      <c r="QB42" s="168" t="str">
        <f t="shared" si="375"/>
        <v/>
      </c>
      <c r="QD42" s="166" t="str">
        <f t="shared" si="376"/>
        <v/>
      </c>
      <c r="QE42" s="168" t="str">
        <f t="shared" si="377"/>
        <v/>
      </c>
      <c r="QG42" s="108" t="str">
        <f t="shared" si="378"/>
        <v/>
      </c>
      <c r="QI42" s="12" t="str">
        <f t="shared" si="379"/>
        <v/>
      </c>
      <c r="QK42" s="12" t="str">
        <f t="shared" si="380"/>
        <v/>
      </c>
      <c r="QL42" s="12" t="str">
        <f>IF($L42="", "", COUNTIF($QD$11:$QD$260, "&gt;"&amp;$QD42)+1+COUNTIF($QD$11:$QD42, $QD42)-1)</f>
        <v/>
      </c>
      <c r="QM42" s="12" t="str">
        <f>IF($L42="", "", COUNTIF($QG$11:$QG$260, "&gt;"&amp;$QG42)+1+COUNTIF($QG$11:$QG42, $QG42)-1)</f>
        <v/>
      </c>
      <c r="QO42" s="12">
        <v>32</v>
      </c>
      <c r="QQ42" s="12" t="str">
        <f t="shared" si="381"/>
        <v/>
      </c>
    </row>
    <row r="43" spans="1:459" x14ac:dyDescent="0.25">
      <c r="A43" s="9"/>
      <c r="B43" s="3" t="str">
        <f>IF('Intro &amp; Setup'!$AR$92='Intro &amp; Setup'!$AZ$17, "", IF($L43="", "", IF($G43&lt;'Intro &amp; Setup'!$S$92, $BR$5, $BR$4)))</f>
        <v/>
      </c>
      <c r="C43" s="12" t="str">
        <f>IF('Intro &amp; Setup'!$AR$96='Intro &amp; Setup'!$AZ$17, "", IF($L43="", "", IF($DY43=$BR$5, $BR$5, $BR$4)))</f>
        <v/>
      </c>
      <c r="D43" s="7" t="str">
        <f>IF('Intro &amp; Setup'!$AR$100='Intro &amp; Setup'!$AZ$17, "", IF($L43="", "", IF($DW43&lt;='Intro &amp; Setup'!$S$100, $BR$4, $BR$5)))</f>
        <v/>
      </c>
      <c r="E43" s="9"/>
      <c r="F43" s="3" t="str">
        <f t="shared" si="108"/>
        <v/>
      </c>
      <c r="G43" s="108" t="str">
        <f t="shared" si="109"/>
        <v/>
      </c>
      <c r="H43" s="9"/>
      <c r="I43" s="130" t="str">
        <f t="shared" si="28"/>
        <v/>
      </c>
      <c r="J43" s="154" t="str">
        <f t="shared" si="110"/>
        <v/>
      </c>
      <c r="K43" s="133"/>
      <c r="L43" s="188"/>
      <c r="M43" s="189"/>
      <c r="N43" s="190"/>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2"/>
      <c r="BP43" s="9"/>
      <c r="BR43" s="90">
        <v>33</v>
      </c>
      <c r="BT43" s="36" t="str">
        <f t="shared" si="111"/>
        <v/>
      </c>
      <c r="BU43" s="37" t="str">
        <f t="shared" si="112"/>
        <v/>
      </c>
      <c r="BV43" s="37" t="str">
        <f t="shared" si="113"/>
        <v/>
      </c>
      <c r="BW43" s="37" t="str">
        <f t="shared" si="114"/>
        <v/>
      </c>
      <c r="BX43" s="37" t="str">
        <f t="shared" si="115"/>
        <v/>
      </c>
      <c r="BY43" s="37" t="str">
        <f t="shared" si="116"/>
        <v/>
      </c>
      <c r="BZ43" s="37" t="str">
        <f t="shared" si="117"/>
        <v/>
      </c>
      <c r="CA43" s="37" t="str">
        <f t="shared" si="118"/>
        <v/>
      </c>
      <c r="CB43" s="37" t="str">
        <f t="shared" si="119"/>
        <v/>
      </c>
      <c r="CC43" s="37" t="str">
        <f t="shared" si="120"/>
        <v/>
      </c>
      <c r="CD43" s="37" t="str">
        <f t="shared" si="121"/>
        <v/>
      </c>
      <c r="CE43" s="37" t="str">
        <f t="shared" si="122"/>
        <v/>
      </c>
      <c r="CF43" s="37" t="str">
        <f t="shared" si="123"/>
        <v/>
      </c>
      <c r="CG43" s="37" t="str">
        <f t="shared" si="124"/>
        <v/>
      </c>
      <c r="CH43" s="37" t="str">
        <f t="shared" si="125"/>
        <v/>
      </c>
      <c r="CI43" s="37" t="str">
        <f t="shared" si="126"/>
        <v/>
      </c>
      <c r="CJ43" s="37" t="str">
        <f t="shared" si="127"/>
        <v/>
      </c>
      <c r="CK43" s="37" t="str">
        <f t="shared" si="128"/>
        <v/>
      </c>
      <c r="CL43" s="37" t="str">
        <f t="shared" si="129"/>
        <v/>
      </c>
      <c r="CM43" s="37" t="str">
        <f t="shared" si="130"/>
        <v/>
      </c>
      <c r="CN43" s="37" t="str">
        <f t="shared" si="131"/>
        <v/>
      </c>
      <c r="CO43" s="37" t="str">
        <f t="shared" si="132"/>
        <v/>
      </c>
      <c r="CP43" s="37" t="str">
        <f t="shared" si="133"/>
        <v/>
      </c>
      <c r="CQ43" s="37" t="str">
        <f t="shared" si="134"/>
        <v/>
      </c>
      <c r="CR43" s="37" t="str">
        <f t="shared" si="135"/>
        <v/>
      </c>
      <c r="CS43" s="37" t="str">
        <f t="shared" si="136"/>
        <v/>
      </c>
      <c r="CT43" s="37" t="str">
        <f t="shared" si="137"/>
        <v/>
      </c>
      <c r="CU43" s="37" t="str">
        <f t="shared" si="138"/>
        <v/>
      </c>
      <c r="CV43" s="37" t="str">
        <f t="shared" si="139"/>
        <v/>
      </c>
      <c r="CW43" s="37" t="str">
        <f t="shared" si="140"/>
        <v/>
      </c>
      <c r="CX43" s="37" t="str">
        <f t="shared" si="141"/>
        <v/>
      </c>
      <c r="CY43" s="37" t="str">
        <f t="shared" si="142"/>
        <v/>
      </c>
      <c r="CZ43" s="37" t="str">
        <f t="shared" si="143"/>
        <v/>
      </c>
      <c r="DA43" s="37" t="str">
        <f t="shared" si="144"/>
        <v/>
      </c>
      <c r="DB43" s="37" t="str">
        <f t="shared" si="145"/>
        <v/>
      </c>
      <c r="DC43" s="37" t="str">
        <f t="shared" si="146"/>
        <v/>
      </c>
      <c r="DD43" s="37" t="str">
        <f t="shared" si="147"/>
        <v/>
      </c>
      <c r="DE43" s="37" t="str">
        <f t="shared" si="148"/>
        <v/>
      </c>
      <c r="DF43" s="37" t="str">
        <f t="shared" si="149"/>
        <v/>
      </c>
      <c r="DG43" s="37" t="str">
        <f t="shared" si="150"/>
        <v/>
      </c>
      <c r="DH43" s="37" t="str">
        <f t="shared" si="151"/>
        <v/>
      </c>
      <c r="DI43" s="37" t="str">
        <f t="shared" si="152"/>
        <v/>
      </c>
      <c r="DJ43" s="37" t="str">
        <f t="shared" si="153"/>
        <v/>
      </c>
      <c r="DK43" s="37" t="str">
        <f t="shared" si="154"/>
        <v/>
      </c>
      <c r="DL43" s="37" t="str">
        <f t="shared" si="155"/>
        <v/>
      </c>
      <c r="DM43" s="37" t="str">
        <f t="shared" si="156"/>
        <v/>
      </c>
      <c r="DN43" s="37" t="str">
        <f t="shared" si="157"/>
        <v/>
      </c>
      <c r="DO43" s="37" t="str">
        <f t="shared" si="158"/>
        <v/>
      </c>
      <c r="DP43" s="37" t="str">
        <f t="shared" si="159"/>
        <v/>
      </c>
      <c r="DQ43" s="37" t="str">
        <f t="shared" si="160"/>
        <v/>
      </c>
      <c r="DR43" s="37" t="str">
        <f t="shared" si="161"/>
        <v/>
      </c>
      <c r="DS43" s="37" t="str">
        <f t="shared" si="162"/>
        <v/>
      </c>
      <c r="DT43" s="37" t="str">
        <f t="shared" si="163"/>
        <v/>
      </c>
      <c r="DU43" s="38" t="str">
        <f t="shared" si="164"/>
        <v/>
      </c>
      <c r="DW43" s="12" t="str">
        <f t="shared" si="165"/>
        <v/>
      </c>
      <c r="DX43" s="123" t="str">
        <f t="shared" si="166"/>
        <v/>
      </c>
      <c r="DY43" s="12" t="str">
        <f t="shared" si="167"/>
        <v/>
      </c>
      <c r="EA43" s="36" t="str">
        <f t="shared" si="168"/>
        <v/>
      </c>
      <c r="EB43" s="37" t="str">
        <f t="shared" si="169"/>
        <v/>
      </c>
      <c r="EC43" s="37" t="str">
        <f t="shared" si="170"/>
        <v/>
      </c>
      <c r="ED43" s="37" t="str">
        <f t="shared" si="171"/>
        <v/>
      </c>
      <c r="EE43" s="37" t="str">
        <f t="shared" si="172"/>
        <v/>
      </c>
      <c r="EF43" s="37" t="str">
        <f t="shared" si="173"/>
        <v/>
      </c>
      <c r="EG43" s="37" t="str">
        <f t="shared" si="174"/>
        <v/>
      </c>
      <c r="EH43" s="37" t="str">
        <f t="shared" si="175"/>
        <v/>
      </c>
      <c r="EI43" s="37" t="str">
        <f t="shared" si="176"/>
        <v/>
      </c>
      <c r="EJ43" s="37" t="str">
        <f t="shared" si="177"/>
        <v/>
      </c>
      <c r="EK43" s="37" t="str">
        <f t="shared" si="178"/>
        <v/>
      </c>
      <c r="EL43" s="37" t="str">
        <f t="shared" si="179"/>
        <v/>
      </c>
      <c r="EM43" s="37" t="str">
        <f t="shared" si="180"/>
        <v/>
      </c>
      <c r="EN43" s="37" t="str">
        <f t="shared" si="181"/>
        <v/>
      </c>
      <c r="EO43" s="37" t="str">
        <f t="shared" si="182"/>
        <v/>
      </c>
      <c r="EP43" s="37" t="str">
        <f t="shared" si="183"/>
        <v/>
      </c>
      <c r="EQ43" s="37" t="str">
        <f t="shared" si="184"/>
        <v/>
      </c>
      <c r="ER43" s="37" t="str">
        <f t="shared" si="185"/>
        <v/>
      </c>
      <c r="ES43" s="37" t="str">
        <f t="shared" si="186"/>
        <v/>
      </c>
      <c r="ET43" s="37" t="str">
        <f t="shared" si="187"/>
        <v/>
      </c>
      <c r="EU43" s="37" t="str">
        <f t="shared" si="188"/>
        <v/>
      </c>
      <c r="EV43" s="37" t="str">
        <f t="shared" si="189"/>
        <v/>
      </c>
      <c r="EW43" s="37" t="str">
        <f t="shared" si="190"/>
        <v/>
      </c>
      <c r="EX43" s="37" t="str">
        <f t="shared" si="191"/>
        <v/>
      </c>
      <c r="EY43" s="37" t="str">
        <f t="shared" si="192"/>
        <v/>
      </c>
      <c r="EZ43" s="37" t="str">
        <f t="shared" si="193"/>
        <v/>
      </c>
      <c r="FA43" s="37" t="str">
        <f t="shared" si="194"/>
        <v/>
      </c>
      <c r="FB43" s="37" t="str">
        <f t="shared" si="195"/>
        <v/>
      </c>
      <c r="FC43" s="37" t="str">
        <f t="shared" si="196"/>
        <v/>
      </c>
      <c r="FD43" s="37" t="str">
        <f t="shared" si="197"/>
        <v/>
      </c>
      <c r="FE43" s="37" t="str">
        <f t="shared" si="198"/>
        <v/>
      </c>
      <c r="FF43" s="37" t="str">
        <f t="shared" si="199"/>
        <v/>
      </c>
      <c r="FG43" s="37" t="str">
        <f t="shared" si="200"/>
        <v/>
      </c>
      <c r="FH43" s="37" t="str">
        <f t="shared" si="201"/>
        <v/>
      </c>
      <c r="FI43" s="37" t="str">
        <f t="shared" si="202"/>
        <v/>
      </c>
      <c r="FJ43" s="37" t="str">
        <f t="shared" si="203"/>
        <v/>
      </c>
      <c r="FK43" s="37" t="str">
        <f t="shared" si="204"/>
        <v/>
      </c>
      <c r="FL43" s="37" t="str">
        <f t="shared" si="205"/>
        <v/>
      </c>
      <c r="FM43" s="37" t="str">
        <f t="shared" si="206"/>
        <v/>
      </c>
      <c r="FN43" s="37" t="str">
        <f t="shared" si="207"/>
        <v/>
      </c>
      <c r="FO43" s="37" t="str">
        <f t="shared" si="208"/>
        <v/>
      </c>
      <c r="FP43" s="37" t="str">
        <f t="shared" si="209"/>
        <v/>
      </c>
      <c r="FQ43" s="37" t="str">
        <f t="shared" si="210"/>
        <v/>
      </c>
      <c r="FR43" s="37" t="str">
        <f t="shared" si="211"/>
        <v/>
      </c>
      <c r="FS43" s="37" t="str">
        <f t="shared" si="212"/>
        <v/>
      </c>
      <c r="FT43" s="37" t="str">
        <f t="shared" si="213"/>
        <v/>
      </c>
      <c r="FU43" s="37" t="str">
        <f t="shared" si="214"/>
        <v/>
      </c>
      <c r="FV43" s="37" t="str">
        <f t="shared" si="215"/>
        <v/>
      </c>
      <c r="FW43" s="37" t="str">
        <f t="shared" si="216"/>
        <v/>
      </c>
      <c r="FX43" s="37" t="str">
        <f t="shared" si="217"/>
        <v/>
      </c>
      <c r="FY43" s="37" t="str">
        <f t="shared" si="218"/>
        <v/>
      </c>
      <c r="FZ43" s="37" t="str">
        <f t="shared" si="219"/>
        <v/>
      </c>
      <c r="GA43" s="37" t="str">
        <f t="shared" si="220"/>
        <v/>
      </c>
      <c r="GB43" s="38" t="str">
        <f t="shared" si="221"/>
        <v/>
      </c>
      <c r="GD43" s="103" t="str">
        <f t="shared" ca="1" si="222"/>
        <v/>
      </c>
      <c r="GE43" s="104" t="str">
        <f t="shared" ca="1" si="223"/>
        <v/>
      </c>
      <c r="GF43" s="104" t="str">
        <f t="shared" ca="1" si="224"/>
        <v/>
      </c>
      <c r="GG43" s="104" t="str">
        <f t="shared" ca="1" si="225"/>
        <v/>
      </c>
      <c r="GH43" s="104" t="str">
        <f t="shared" ca="1" si="226"/>
        <v/>
      </c>
      <c r="GI43" s="104" t="str">
        <f t="shared" ca="1" si="227"/>
        <v/>
      </c>
      <c r="GJ43" s="104" t="str">
        <f t="shared" ca="1" si="228"/>
        <v/>
      </c>
      <c r="GK43" s="104" t="str">
        <f t="shared" ca="1" si="229"/>
        <v/>
      </c>
      <c r="GL43" s="104" t="str">
        <f t="shared" ca="1" si="230"/>
        <v/>
      </c>
      <c r="GM43" s="104" t="str">
        <f t="shared" ca="1" si="231"/>
        <v/>
      </c>
      <c r="GN43" s="104" t="str">
        <f t="shared" ca="1" si="232"/>
        <v/>
      </c>
      <c r="GO43" s="104" t="str">
        <f t="shared" ca="1" si="233"/>
        <v/>
      </c>
      <c r="GP43" s="104" t="str">
        <f t="shared" ca="1" si="234"/>
        <v/>
      </c>
      <c r="GQ43" s="104" t="str">
        <f t="shared" ca="1" si="235"/>
        <v/>
      </c>
      <c r="GR43" s="104" t="str">
        <f t="shared" ca="1" si="236"/>
        <v/>
      </c>
      <c r="GS43" s="104" t="str">
        <f t="shared" ca="1" si="237"/>
        <v/>
      </c>
      <c r="GT43" s="104" t="str">
        <f t="shared" ca="1" si="238"/>
        <v/>
      </c>
      <c r="GU43" s="104" t="str">
        <f t="shared" ca="1" si="239"/>
        <v/>
      </c>
      <c r="GV43" s="104" t="str">
        <f t="shared" ca="1" si="240"/>
        <v/>
      </c>
      <c r="GW43" s="104" t="str">
        <f t="shared" ca="1" si="241"/>
        <v/>
      </c>
      <c r="GX43" s="104" t="str">
        <f t="shared" ca="1" si="242"/>
        <v/>
      </c>
      <c r="GY43" s="104" t="str">
        <f t="shared" ca="1" si="243"/>
        <v/>
      </c>
      <c r="GZ43" s="104" t="str">
        <f t="shared" ca="1" si="244"/>
        <v/>
      </c>
      <c r="HA43" s="104" t="str">
        <f t="shared" ca="1" si="245"/>
        <v/>
      </c>
      <c r="HB43" s="104" t="str">
        <f t="shared" ca="1" si="246"/>
        <v/>
      </c>
      <c r="HC43" s="104" t="str">
        <f t="shared" ca="1" si="247"/>
        <v/>
      </c>
      <c r="HD43" s="104" t="str">
        <f t="shared" ca="1" si="248"/>
        <v/>
      </c>
      <c r="HE43" s="104" t="str">
        <f t="shared" ca="1" si="249"/>
        <v/>
      </c>
      <c r="HF43" s="104" t="str">
        <f t="shared" ca="1" si="250"/>
        <v/>
      </c>
      <c r="HG43" s="104" t="str">
        <f t="shared" ca="1" si="251"/>
        <v/>
      </c>
      <c r="HH43" s="104" t="str">
        <f t="shared" ca="1" si="252"/>
        <v/>
      </c>
      <c r="HI43" s="104" t="str">
        <f t="shared" ca="1" si="253"/>
        <v/>
      </c>
      <c r="HJ43" s="104" t="str">
        <f t="shared" ca="1" si="254"/>
        <v/>
      </c>
      <c r="HK43" s="104" t="str">
        <f t="shared" ca="1" si="255"/>
        <v/>
      </c>
      <c r="HL43" s="104" t="str">
        <f t="shared" ca="1" si="256"/>
        <v/>
      </c>
      <c r="HM43" s="104" t="str">
        <f t="shared" ca="1" si="257"/>
        <v/>
      </c>
      <c r="HN43" s="104" t="str">
        <f t="shared" ca="1" si="258"/>
        <v/>
      </c>
      <c r="HO43" s="104" t="str">
        <f t="shared" ca="1" si="259"/>
        <v/>
      </c>
      <c r="HP43" s="104" t="str">
        <f t="shared" ca="1" si="260"/>
        <v/>
      </c>
      <c r="HQ43" s="104" t="str">
        <f t="shared" ca="1" si="261"/>
        <v/>
      </c>
      <c r="HR43" s="104" t="str">
        <f t="shared" ca="1" si="262"/>
        <v/>
      </c>
      <c r="HS43" s="104" t="str">
        <f t="shared" ca="1" si="263"/>
        <v/>
      </c>
      <c r="HT43" s="104" t="str">
        <f t="shared" ca="1" si="264"/>
        <v/>
      </c>
      <c r="HU43" s="104" t="str">
        <f t="shared" ca="1" si="265"/>
        <v/>
      </c>
      <c r="HV43" s="104" t="str">
        <f t="shared" ca="1" si="266"/>
        <v/>
      </c>
      <c r="HW43" s="104" t="str">
        <f t="shared" ca="1" si="267"/>
        <v/>
      </c>
      <c r="HX43" s="104" t="str">
        <f t="shared" ca="1" si="268"/>
        <v/>
      </c>
      <c r="HY43" s="104" t="str">
        <f t="shared" ca="1" si="269"/>
        <v/>
      </c>
      <c r="HZ43" s="104" t="str">
        <f t="shared" ca="1" si="270"/>
        <v/>
      </c>
      <c r="IA43" s="104" t="str">
        <f t="shared" ca="1" si="271"/>
        <v/>
      </c>
      <c r="IB43" s="104" t="str">
        <f t="shared" ca="1" si="272"/>
        <v/>
      </c>
      <c r="IC43" s="104" t="str">
        <f t="shared" ca="1" si="273"/>
        <v/>
      </c>
      <c r="ID43" s="104" t="str">
        <f t="shared" ca="1" si="274"/>
        <v/>
      </c>
      <c r="IE43" s="105" t="str">
        <f t="shared" ca="1" si="275"/>
        <v/>
      </c>
      <c r="IG43" s="103" t="str">
        <f t="shared" si="276"/>
        <v/>
      </c>
      <c r="IH43" s="104" t="str">
        <f t="shared" si="276"/>
        <v/>
      </c>
      <c r="II43" s="104" t="str">
        <f t="shared" si="276"/>
        <v/>
      </c>
      <c r="IJ43" s="104" t="str">
        <f t="shared" si="276"/>
        <v/>
      </c>
      <c r="IK43" s="104" t="str">
        <f t="shared" si="276"/>
        <v/>
      </c>
      <c r="IL43" s="104" t="str">
        <f t="shared" si="276"/>
        <v/>
      </c>
      <c r="IM43" s="104" t="str">
        <f t="shared" si="276"/>
        <v/>
      </c>
      <c r="IN43" s="104" t="str">
        <f t="shared" si="276"/>
        <v/>
      </c>
      <c r="IO43" s="104" t="str">
        <f t="shared" si="276"/>
        <v/>
      </c>
      <c r="IP43" s="104" t="str">
        <f t="shared" si="276"/>
        <v/>
      </c>
      <c r="IQ43" s="104" t="str">
        <f t="shared" si="276"/>
        <v/>
      </c>
      <c r="IR43" s="105" t="str">
        <f t="shared" si="276"/>
        <v/>
      </c>
      <c r="IT43" s="103" t="str">
        <f t="shared" si="277"/>
        <v/>
      </c>
      <c r="IU43" s="104" t="str">
        <f t="shared" si="278"/>
        <v/>
      </c>
      <c r="IV43" s="104" t="str">
        <f t="shared" si="279"/>
        <v/>
      </c>
      <c r="IW43" s="104" t="str">
        <f t="shared" si="280"/>
        <v/>
      </c>
      <c r="IX43" s="104" t="str">
        <f t="shared" si="281"/>
        <v/>
      </c>
      <c r="IY43" s="104" t="str">
        <f t="shared" si="282"/>
        <v/>
      </c>
      <c r="IZ43" s="104" t="str">
        <f t="shared" si="283"/>
        <v/>
      </c>
      <c r="JA43" s="104" t="str">
        <f t="shared" si="284"/>
        <v/>
      </c>
      <c r="JB43" s="104" t="str">
        <f t="shared" si="285"/>
        <v/>
      </c>
      <c r="JC43" s="104" t="str">
        <f t="shared" si="286"/>
        <v/>
      </c>
      <c r="JD43" s="104" t="str">
        <f t="shared" si="287"/>
        <v/>
      </c>
      <c r="JE43" s="105" t="str">
        <f t="shared" si="288"/>
        <v/>
      </c>
      <c r="JG43" s="36" t="str">
        <f t="shared" ca="1" si="289"/>
        <v/>
      </c>
      <c r="JH43" s="37" t="str">
        <f t="shared" ca="1" si="290"/>
        <v/>
      </c>
      <c r="JI43" s="37" t="str">
        <f t="shared" ca="1" si="291"/>
        <v/>
      </c>
      <c r="JJ43" s="37" t="str">
        <f t="shared" ca="1" si="292"/>
        <v/>
      </c>
      <c r="JK43" s="37" t="str">
        <f t="shared" ca="1" si="293"/>
        <v/>
      </c>
      <c r="JL43" s="37" t="str">
        <f t="shared" ca="1" si="294"/>
        <v/>
      </c>
      <c r="JM43" s="37" t="str">
        <f t="shared" ca="1" si="295"/>
        <v/>
      </c>
      <c r="JN43" s="37" t="str">
        <f t="shared" ca="1" si="296"/>
        <v/>
      </c>
      <c r="JO43" s="37" t="str">
        <f t="shared" ca="1" si="297"/>
        <v/>
      </c>
      <c r="JP43" s="37" t="str">
        <f t="shared" ca="1" si="298"/>
        <v/>
      </c>
      <c r="JQ43" s="37" t="str">
        <f t="shared" ca="1" si="299"/>
        <v/>
      </c>
      <c r="JR43" s="38" t="str">
        <f t="shared" ca="1" si="300"/>
        <v/>
      </c>
      <c r="JT43" s="36" t="str">
        <f ca="1">IF(JG43="", "", IF(JG43&gt;='Intro &amp; Setup'!$S$96, $BR$4, $BR$5))</f>
        <v/>
      </c>
      <c r="JU43" s="37" t="str">
        <f ca="1">IF(JH43="", "", IF(JH43&gt;='Intro &amp; Setup'!$S$96, $BR$4, $BR$5))</f>
        <v/>
      </c>
      <c r="JV43" s="37" t="str">
        <f ca="1">IF(JI43="", "", IF(JI43&gt;='Intro &amp; Setup'!$S$96, $BR$4, $BR$5))</f>
        <v/>
      </c>
      <c r="JW43" s="37" t="str">
        <f ca="1">IF(JJ43="", "", IF(JJ43&gt;='Intro &amp; Setup'!$S$96, $BR$4, $BR$5))</f>
        <v/>
      </c>
      <c r="JX43" s="37" t="str">
        <f ca="1">IF(JK43="", "", IF(JK43&gt;='Intro &amp; Setup'!$S$96, $BR$4, $BR$5))</f>
        <v/>
      </c>
      <c r="JY43" s="37" t="str">
        <f ca="1">IF(JL43="", "", IF(JL43&gt;='Intro &amp; Setup'!$S$96, $BR$4, $BR$5))</f>
        <v/>
      </c>
      <c r="JZ43" s="37" t="str">
        <f ca="1">IF(JM43="", "", IF(JM43&gt;='Intro &amp; Setup'!$S$96, $BR$4, $BR$5))</f>
        <v/>
      </c>
      <c r="KA43" s="37" t="str">
        <f ca="1">IF(JN43="", "", IF(JN43&gt;='Intro &amp; Setup'!$S$96, $BR$4, $BR$5))</f>
        <v/>
      </c>
      <c r="KB43" s="37" t="str">
        <f ca="1">IF(JO43="", "", IF(JO43&gt;='Intro &amp; Setup'!$S$96, $BR$4, $BR$5))</f>
        <v/>
      </c>
      <c r="KC43" s="37" t="str">
        <f ca="1">IF(JP43="", "", IF(JP43&gt;='Intro &amp; Setup'!$S$96, $BR$4, $BR$5))</f>
        <v/>
      </c>
      <c r="KD43" s="37" t="str">
        <f ca="1">IF(JQ43="", "", IF(JQ43&gt;='Intro &amp; Setup'!$S$96, $BR$4, $BR$5))</f>
        <v/>
      </c>
      <c r="KE43" s="38" t="str">
        <f ca="1">IF(JR43="", "", IF(JR43&gt;='Intro &amp; Setup'!$S$96, $BR$4, $BR$5))</f>
        <v/>
      </c>
      <c r="KG43" s="36">
        <f t="shared" si="301"/>
        <v>0</v>
      </c>
      <c r="KH43" s="37">
        <f t="shared" si="301"/>
        <v>0</v>
      </c>
      <c r="KI43" s="37">
        <f t="shared" si="301"/>
        <v>0</v>
      </c>
      <c r="KJ43" s="37">
        <f t="shared" si="301"/>
        <v>0</v>
      </c>
      <c r="KK43" s="37">
        <f t="shared" si="301"/>
        <v>0</v>
      </c>
      <c r="KL43" s="37">
        <f t="shared" si="301"/>
        <v>0</v>
      </c>
      <c r="KM43" s="37">
        <f t="shared" si="301"/>
        <v>0</v>
      </c>
      <c r="KN43" s="37">
        <f t="shared" si="301"/>
        <v>0</v>
      </c>
      <c r="KO43" s="37">
        <f t="shared" si="301"/>
        <v>0</v>
      </c>
      <c r="KP43" s="37">
        <f t="shared" si="301"/>
        <v>0</v>
      </c>
      <c r="KQ43" s="37">
        <f t="shared" si="301"/>
        <v>0</v>
      </c>
      <c r="KR43" s="38">
        <f t="shared" si="301"/>
        <v>0</v>
      </c>
      <c r="KT43" s="36" t="str">
        <f t="shared" si="302"/>
        <v/>
      </c>
      <c r="KU43" s="37" t="str">
        <f t="shared" si="303"/>
        <v/>
      </c>
      <c r="KV43" s="37" t="str">
        <f t="shared" si="304"/>
        <v/>
      </c>
      <c r="KW43" s="37" t="str">
        <f t="shared" si="305"/>
        <v/>
      </c>
      <c r="KX43" s="37" t="str">
        <f t="shared" si="306"/>
        <v/>
      </c>
      <c r="KY43" s="37" t="str">
        <f t="shared" si="307"/>
        <v/>
      </c>
      <c r="KZ43" s="37" t="str">
        <f t="shared" si="308"/>
        <v/>
      </c>
      <c r="LA43" s="37" t="str">
        <f t="shared" si="309"/>
        <v/>
      </c>
      <c r="LB43" s="37" t="str">
        <f t="shared" si="310"/>
        <v/>
      </c>
      <c r="LC43" s="37" t="str">
        <f t="shared" si="311"/>
        <v/>
      </c>
      <c r="LD43" s="37" t="str">
        <f t="shared" si="312"/>
        <v/>
      </c>
      <c r="LE43" s="38" t="str">
        <f t="shared" si="313"/>
        <v/>
      </c>
      <c r="LG43" s="116" t="str">
        <f t="shared" si="52"/>
        <v/>
      </c>
      <c r="LH43" s="117" t="str">
        <f t="shared" si="53"/>
        <v/>
      </c>
      <c r="LI43" s="117" t="str">
        <f t="shared" si="54"/>
        <v/>
      </c>
      <c r="LJ43" s="117" t="str">
        <f t="shared" si="55"/>
        <v/>
      </c>
      <c r="LK43" s="117" t="str">
        <f t="shared" si="56"/>
        <v/>
      </c>
      <c r="LL43" s="117" t="str">
        <f t="shared" si="57"/>
        <v/>
      </c>
      <c r="LM43" s="117" t="str">
        <f t="shared" si="58"/>
        <v/>
      </c>
      <c r="LN43" s="117" t="str">
        <f t="shared" si="59"/>
        <v/>
      </c>
      <c r="LO43" s="117" t="str">
        <f t="shared" si="60"/>
        <v/>
      </c>
      <c r="LP43" s="117" t="str">
        <f t="shared" si="61"/>
        <v/>
      </c>
      <c r="LQ43" s="117" t="str">
        <f t="shared" si="62"/>
        <v/>
      </c>
      <c r="LR43" s="117" t="str">
        <f t="shared" si="63"/>
        <v/>
      </c>
      <c r="LS43" s="117" t="str">
        <f t="shared" si="64"/>
        <v/>
      </c>
      <c r="LT43" s="117" t="str">
        <f t="shared" si="65"/>
        <v/>
      </c>
      <c r="LU43" s="117" t="str">
        <f t="shared" si="66"/>
        <v/>
      </c>
      <c r="LV43" s="117" t="str">
        <f t="shared" si="67"/>
        <v/>
      </c>
      <c r="LW43" s="117" t="str">
        <f t="shared" si="68"/>
        <v/>
      </c>
      <c r="LX43" s="117" t="str">
        <f t="shared" si="69"/>
        <v/>
      </c>
      <c r="LY43" s="117" t="str">
        <f t="shared" si="70"/>
        <v/>
      </c>
      <c r="LZ43" s="117" t="str">
        <f t="shared" si="71"/>
        <v/>
      </c>
      <c r="MA43" s="117" t="str">
        <f t="shared" si="72"/>
        <v/>
      </c>
      <c r="MB43" s="117" t="str">
        <f t="shared" si="73"/>
        <v/>
      </c>
      <c r="MC43" s="117" t="str">
        <f t="shared" si="74"/>
        <v/>
      </c>
      <c r="MD43" s="117" t="str">
        <f t="shared" si="75"/>
        <v/>
      </c>
      <c r="ME43" s="117" t="str">
        <f t="shared" si="76"/>
        <v/>
      </c>
      <c r="MF43" s="117" t="str">
        <f t="shared" si="77"/>
        <v/>
      </c>
      <c r="MG43" s="117" t="str">
        <f t="shared" si="78"/>
        <v/>
      </c>
      <c r="MH43" s="117" t="str">
        <f t="shared" si="79"/>
        <v/>
      </c>
      <c r="MI43" s="117" t="str">
        <f t="shared" si="80"/>
        <v/>
      </c>
      <c r="MJ43" s="117" t="str">
        <f t="shared" si="81"/>
        <v/>
      </c>
      <c r="MK43" s="117" t="str">
        <f t="shared" si="82"/>
        <v/>
      </c>
      <c r="ML43" s="117" t="str">
        <f t="shared" si="83"/>
        <v/>
      </c>
      <c r="MM43" s="117" t="str">
        <f t="shared" si="84"/>
        <v/>
      </c>
      <c r="MN43" s="117" t="str">
        <f t="shared" si="85"/>
        <v/>
      </c>
      <c r="MO43" s="117" t="str">
        <f t="shared" si="86"/>
        <v/>
      </c>
      <c r="MP43" s="117" t="str">
        <f t="shared" si="87"/>
        <v/>
      </c>
      <c r="MQ43" s="117" t="str">
        <f t="shared" si="88"/>
        <v/>
      </c>
      <c r="MR43" s="117" t="str">
        <f t="shared" si="89"/>
        <v/>
      </c>
      <c r="MS43" s="117" t="str">
        <f t="shared" si="90"/>
        <v/>
      </c>
      <c r="MT43" s="117" t="str">
        <f t="shared" si="91"/>
        <v/>
      </c>
      <c r="MU43" s="117" t="str">
        <f t="shared" si="92"/>
        <v/>
      </c>
      <c r="MV43" s="117" t="str">
        <f t="shared" si="93"/>
        <v/>
      </c>
      <c r="MW43" s="117" t="str">
        <f t="shared" si="94"/>
        <v/>
      </c>
      <c r="MX43" s="117" t="str">
        <f t="shared" si="95"/>
        <v/>
      </c>
      <c r="MY43" s="117" t="str">
        <f t="shared" si="96"/>
        <v/>
      </c>
      <c r="MZ43" s="117" t="str">
        <f t="shared" si="97"/>
        <v/>
      </c>
      <c r="NA43" s="117" t="str">
        <f t="shared" si="98"/>
        <v/>
      </c>
      <c r="NB43" s="117" t="str">
        <f t="shared" si="99"/>
        <v/>
      </c>
      <c r="NC43" s="117" t="str">
        <f t="shared" si="100"/>
        <v/>
      </c>
      <c r="ND43" s="117" t="str">
        <f t="shared" si="101"/>
        <v/>
      </c>
      <c r="NE43" s="117" t="str">
        <f t="shared" si="102"/>
        <v/>
      </c>
      <c r="NF43" s="117" t="str">
        <f t="shared" si="103"/>
        <v/>
      </c>
      <c r="NG43" s="117" t="str">
        <f t="shared" si="104"/>
        <v/>
      </c>
      <c r="NH43" s="118" t="str">
        <f t="shared" si="105"/>
        <v/>
      </c>
      <c r="NJ43" s="12" t="str">
        <f t="shared" si="314"/>
        <v/>
      </c>
      <c r="NK43" s="108" t="str">
        <f t="shared" si="315"/>
        <v/>
      </c>
      <c r="NM43" s="141" t="str">
        <f>IF(NJ43="", "", COUNTIF(NJ$11:NJ$260, "&gt;"&amp;NJ43)+1+COUNTIF(NJ$11:NJ43, NJ43)-1)</f>
        <v/>
      </c>
      <c r="NN43" s="143" t="str">
        <f>IF(NK43="", "", COUNTIF(NK$11:NK$260, "&gt;"&amp;NK43)+1+COUNTIF(NK$11:NK43, NK43)-1)</f>
        <v/>
      </c>
      <c r="NO43" s="142" t="str">
        <f>IF(NJ43="", "", COUNTIF(NJ$11:NJ$260, "&lt;"&amp;NJ43)+1+COUNTIF(NJ$11:NJ43, NJ43)-1)</f>
        <v/>
      </c>
      <c r="NP43" s="143" t="str">
        <f>IF(NK43="", "", COUNTIF(NK$11:NK$260, "&lt;"&amp;NK43)+1+COUNTIF(NK$11:NK43, NK43)-1)</f>
        <v/>
      </c>
      <c r="NR43" s="116" t="str">
        <f t="shared" si="316"/>
        <v/>
      </c>
      <c r="NS43" s="117" t="str">
        <f t="shared" si="317"/>
        <v/>
      </c>
      <c r="NT43" s="117" t="str">
        <f t="shared" si="318"/>
        <v/>
      </c>
      <c r="NU43" s="117" t="str">
        <f t="shared" si="319"/>
        <v/>
      </c>
      <c r="NV43" s="117" t="str">
        <f t="shared" si="320"/>
        <v/>
      </c>
      <c r="NW43" s="117" t="str">
        <f t="shared" si="321"/>
        <v/>
      </c>
      <c r="NX43" s="117" t="str">
        <f t="shared" si="322"/>
        <v/>
      </c>
      <c r="NY43" s="117" t="str">
        <f t="shared" si="323"/>
        <v/>
      </c>
      <c r="NZ43" s="117" t="str">
        <f t="shared" si="324"/>
        <v/>
      </c>
      <c r="OA43" s="117" t="str">
        <f t="shared" si="325"/>
        <v/>
      </c>
      <c r="OB43" s="117" t="str">
        <f t="shared" si="326"/>
        <v/>
      </c>
      <c r="OC43" s="117" t="str">
        <f t="shared" si="327"/>
        <v/>
      </c>
      <c r="OD43" s="117" t="str">
        <f t="shared" si="328"/>
        <v/>
      </c>
      <c r="OE43" s="117" t="str">
        <f t="shared" si="329"/>
        <v/>
      </c>
      <c r="OF43" s="117" t="str">
        <f t="shared" si="330"/>
        <v/>
      </c>
      <c r="OG43" s="117" t="str">
        <f t="shared" si="331"/>
        <v/>
      </c>
      <c r="OH43" s="117" t="str">
        <f t="shared" si="332"/>
        <v/>
      </c>
      <c r="OI43" s="117" t="str">
        <f t="shared" si="333"/>
        <v/>
      </c>
      <c r="OJ43" s="117" t="str">
        <f t="shared" si="334"/>
        <v/>
      </c>
      <c r="OK43" s="117" t="str">
        <f t="shared" si="335"/>
        <v/>
      </c>
      <c r="OL43" s="117" t="str">
        <f t="shared" si="336"/>
        <v/>
      </c>
      <c r="OM43" s="117" t="str">
        <f t="shared" si="337"/>
        <v/>
      </c>
      <c r="ON43" s="117" t="str">
        <f t="shared" si="338"/>
        <v/>
      </c>
      <c r="OO43" s="117" t="str">
        <f t="shared" si="339"/>
        <v/>
      </c>
      <c r="OP43" s="117" t="str">
        <f t="shared" si="340"/>
        <v/>
      </c>
      <c r="OQ43" s="117" t="str">
        <f t="shared" si="341"/>
        <v/>
      </c>
      <c r="OR43" s="117" t="str">
        <f t="shared" si="342"/>
        <v/>
      </c>
      <c r="OS43" s="117" t="str">
        <f t="shared" si="343"/>
        <v/>
      </c>
      <c r="OT43" s="117" t="str">
        <f t="shared" si="344"/>
        <v/>
      </c>
      <c r="OU43" s="117" t="str">
        <f t="shared" si="345"/>
        <v/>
      </c>
      <c r="OV43" s="117" t="str">
        <f t="shared" si="346"/>
        <v/>
      </c>
      <c r="OW43" s="117" t="str">
        <f t="shared" si="347"/>
        <v/>
      </c>
      <c r="OX43" s="117" t="str">
        <f t="shared" si="348"/>
        <v/>
      </c>
      <c r="OY43" s="117" t="str">
        <f t="shared" si="349"/>
        <v/>
      </c>
      <c r="OZ43" s="117" t="str">
        <f t="shared" si="350"/>
        <v/>
      </c>
      <c r="PA43" s="117" t="str">
        <f t="shared" si="351"/>
        <v/>
      </c>
      <c r="PB43" s="117" t="str">
        <f t="shared" si="352"/>
        <v/>
      </c>
      <c r="PC43" s="117" t="str">
        <f t="shared" si="353"/>
        <v/>
      </c>
      <c r="PD43" s="117" t="str">
        <f t="shared" si="354"/>
        <v/>
      </c>
      <c r="PE43" s="117" t="str">
        <f t="shared" si="355"/>
        <v/>
      </c>
      <c r="PF43" s="117" t="str">
        <f t="shared" si="356"/>
        <v/>
      </c>
      <c r="PG43" s="117" t="str">
        <f t="shared" si="357"/>
        <v/>
      </c>
      <c r="PH43" s="117" t="str">
        <f t="shared" si="358"/>
        <v/>
      </c>
      <c r="PI43" s="117" t="str">
        <f t="shared" si="359"/>
        <v/>
      </c>
      <c r="PJ43" s="117" t="str">
        <f t="shared" si="360"/>
        <v/>
      </c>
      <c r="PK43" s="117" t="str">
        <f t="shared" si="361"/>
        <v/>
      </c>
      <c r="PL43" s="117" t="str">
        <f t="shared" si="362"/>
        <v/>
      </c>
      <c r="PM43" s="117" t="str">
        <f t="shared" si="363"/>
        <v/>
      </c>
      <c r="PN43" s="117" t="str">
        <f t="shared" si="364"/>
        <v/>
      </c>
      <c r="PO43" s="117" t="str">
        <f t="shared" si="365"/>
        <v/>
      </c>
      <c r="PP43" s="117" t="str">
        <f t="shared" si="366"/>
        <v/>
      </c>
      <c r="PQ43" s="117" t="str">
        <f t="shared" si="367"/>
        <v/>
      </c>
      <c r="PR43" s="117" t="str">
        <f t="shared" si="368"/>
        <v/>
      </c>
      <c r="PS43" s="118" t="str">
        <f t="shared" si="369"/>
        <v/>
      </c>
      <c r="PU43" s="180" t="str">
        <f t="shared" si="370"/>
        <v/>
      </c>
      <c r="PV43" s="181" t="str">
        <f t="shared" si="371"/>
        <v/>
      </c>
      <c r="PX43" s="12" t="str">
        <f t="shared" si="372"/>
        <v/>
      </c>
      <c r="PY43" s="106"/>
      <c r="PZ43" s="166" t="str">
        <f t="shared" si="373"/>
        <v/>
      </c>
      <c r="QA43" s="167" t="str">
        <f t="shared" si="374"/>
        <v/>
      </c>
      <c r="QB43" s="168" t="str">
        <f t="shared" si="375"/>
        <v/>
      </c>
      <c r="QD43" s="166" t="str">
        <f t="shared" si="376"/>
        <v/>
      </c>
      <c r="QE43" s="168" t="str">
        <f t="shared" si="377"/>
        <v/>
      </c>
      <c r="QG43" s="108" t="str">
        <f t="shared" si="378"/>
        <v/>
      </c>
      <c r="QI43" s="12" t="str">
        <f t="shared" si="379"/>
        <v/>
      </c>
      <c r="QK43" s="12" t="str">
        <f t="shared" si="380"/>
        <v/>
      </c>
      <c r="QL43" s="12" t="str">
        <f>IF($L43="", "", COUNTIF($QD$11:$QD$260, "&gt;"&amp;$QD43)+1+COUNTIF($QD$11:$QD43, $QD43)-1)</f>
        <v/>
      </c>
      <c r="QM43" s="12" t="str">
        <f>IF($L43="", "", COUNTIF($QG$11:$QG$260, "&gt;"&amp;$QG43)+1+COUNTIF($QG$11:$QG43, $QG43)-1)</f>
        <v/>
      </c>
      <c r="QO43" s="12">
        <v>33</v>
      </c>
      <c r="QQ43" s="12" t="str">
        <f t="shared" si="381"/>
        <v/>
      </c>
    </row>
    <row r="44" spans="1:459" x14ac:dyDescent="0.25">
      <c r="A44" s="9"/>
      <c r="B44" s="3" t="str">
        <f>IF('Intro &amp; Setup'!$AR$92='Intro &amp; Setup'!$AZ$17, "", IF($L44="", "", IF($G44&lt;'Intro &amp; Setup'!$S$92, $BR$5, $BR$4)))</f>
        <v/>
      </c>
      <c r="C44" s="12" t="str">
        <f>IF('Intro &amp; Setup'!$AR$96='Intro &amp; Setup'!$AZ$17, "", IF($L44="", "", IF($DY44=$BR$5, $BR$5, $BR$4)))</f>
        <v/>
      </c>
      <c r="D44" s="7" t="str">
        <f>IF('Intro &amp; Setup'!$AR$100='Intro &amp; Setup'!$AZ$17, "", IF($L44="", "", IF($DW44&lt;='Intro &amp; Setup'!$S$100, $BR$4, $BR$5)))</f>
        <v/>
      </c>
      <c r="E44" s="9"/>
      <c r="F44" s="3" t="str">
        <f t="shared" si="108"/>
        <v/>
      </c>
      <c r="G44" s="108" t="str">
        <f t="shared" si="109"/>
        <v/>
      </c>
      <c r="H44" s="9"/>
      <c r="I44" s="130" t="str">
        <f t="shared" si="28"/>
        <v/>
      </c>
      <c r="J44" s="154" t="str">
        <f t="shared" si="110"/>
        <v/>
      </c>
      <c r="K44" s="133"/>
      <c r="L44" s="188"/>
      <c r="M44" s="189"/>
      <c r="N44" s="190"/>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2"/>
      <c r="BP44" s="9"/>
      <c r="BR44" s="90">
        <v>34</v>
      </c>
      <c r="BT44" s="36" t="str">
        <f t="shared" si="111"/>
        <v/>
      </c>
      <c r="BU44" s="37" t="str">
        <f t="shared" si="112"/>
        <v/>
      </c>
      <c r="BV44" s="37" t="str">
        <f t="shared" si="113"/>
        <v/>
      </c>
      <c r="BW44" s="37" t="str">
        <f t="shared" si="114"/>
        <v/>
      </c>
      <c r="BX44" s="37" t="str">
        <f t="shared" si="115"/>
        <v/>
      </c>
      <c r="BY44" s="37" t="str">
        <f t="shared" si="116"/>
        <v/>
      </c>
      <c r="BZ44" s="37" t="str">
        <f t="shared" si="117"/>
        <v/>
      </c>
      <c r="CA44" s="37" t="str">
        <f t="shared" si="118"/>
        <v/>
      </c>
      <c r="CB44" s="37" t="str">
        <f t="shared" si="119"/>
        <v/>
      </c>
      <c r="CC44" s="37" t="str">
        <f t="shared" si="120"/>
        <v/>
      </c>
      <c r="CD44" s="37" t="str">
        <f t="shared" si="121"/>
        <v/>
      </c>
      <c r="CE44" s="37" t="str">
        <f t="shared" si="122"/>
        <v/>
      </c>
      <c r="CF44" s="37" t="str">
        <f t="shared" si="123"/>
        <v/>
      </c>
      <c r="CG44" s="37" t="str">
        <f t="shared" si="124"/>
        <v/>
      </c>
      <c r="CH44" s="37" t="str">
        <f t="shared" si="125"/>
        <v/>
      </c>
      <c r="CI44" s="37" t="str">
        <f t="shared" si="126"/>
        <v/>
      </c>
      <c r="CJ44" s="37" t="str">
        <f t="shared" si="127"/>
        <v/>
      </c>
      <c r="CK44" s="37" t="str">
        <f t="shared" si="128"/>
        <v/>
      </c>
      <c r="CL44" s="37" t="str">
        <f t="shared" si="129"/>
        <v/>
      </c>
      <c r="CM44" s="37" t="str">
        <f t="shared" si="130"/>
        <v/>
      </c>
      <c r="CN44" s="37" t="str">
        <f t="shared" si="131"/>
        <v/>
      </c>
      <c r="CO44" s="37" t="str">
        <f t="shared" si="132"/>
        <v/>
      </c>
      <c r="CP44" s="37" t="str">
        <f t="shared" si="133"/>
        <v/>
      </c>
      <c r="CQ44" s="37" t="str">
        <f t="shared" si="134"/>
        <v/>
      </c>
      <c r="CR44" s="37" t="str">
        <f t="shared" si="135"/>
        <v/>
      </c>
      <c r="CS44" s="37" t="str">
        <f t="shared" si="136"/>
        <v/>
      </c>
      <c r="CT44" s="37" t="str">
        <f t="shared" si="137"/>
        <v/>
      </c>
      <c r="CU44" s="37" t="str">
        <f t="shared" si="138"/>
        <v/>
      </c>
      <c r="CV44" s="37" t="str">
        <f t="shared" si="139"/>
        <v/>
      </c>
      <c r="CW44" s="37" t="str">
        <f t="shared" si="140"/>
        <v/>
      </c>
      <c r="CX44" s="37" t="str">
        <f t="shared" si="141"/>
        <v/>
      </c>
      <c r="CY44" s="37" t="str">
        <f t="shared" si="142"/>
        <v/>
      </c>
      <c r="CZ44" s="37" t="str">
        <f t="shared" si="143"/>
        <v/>
      </c>
      <c r="DA44" s="37" t="str">
        <f t="shared" si="144"/>
        <v/>
      </c>
      <c r="DB44" s="37" t="str">
        <f t="shared" si="145"/>
        <v/>
      </c>
      <c r="DC44" s="37" t="str">
        <f t="shared" si="146"/>
        <v/>
      </c>
      <c r="DD44" s="37" t="str">
        <f t="shared" si="147"/>
        <v/>
      </c>
      <c r="DE44" s="37" t="str">
        <f t="shared" si="148"/>
        <v/>
      </c>
      <c r="DF44" s="37" t="str">
        <f t="shared" si="149"/>
        <v/>
      </c>
      <c r="DG44" s="37" t="str">
        <f t="shared" si="150"/>
        <v/>
      </c>
      <c r="DH44" s="37" t="str">
        <f t="shared" si="151"/>
        <v/>
      </c>
      <c r="DI44" s="37" t="str">
        <f t="shared" si="152"/>
        <v/>
      </c>
      <c r="DJ44" s="37" t="str">
        <f t="shared" si="153"/>
        <v/>
      </c>
      <c r="DK44" s="37" t="str">
        <f t="shared" si="154"/>
        <v/>
      </c>
      <c r="DL44" s="37" t="str">
        <f t="shared" si="155"/>
        <v/>
      </c>
      <c r="DM44" s="37" t="str">
        <f t="shared" si="156"/>
        <v/>
      </c>
      <c r="DN44" s="37" t="str">
        <f t="shared" si="157"/>
        <v/>
      </c>
      <c r="DO44" s="37" t="str">
        <f t="shared" si="158"/>
        <v/>
      </c>
      <c r="DP44" s="37" t="str">
        <f t="shared" si="159"/>
        <v/>
      </c>
      <c r="DQ44" s="37" t="str">
        <f t="shared" si="160"/>
        <v/>
      </c>
      <c r="DR44" s="37" t="str">
        <f t="shared" si="161"/>
        <v/>
      </c>
      <c r="DS44" s="37" t="str">
        <f t="shared" si="162"/>
        <v/>
      </c>
      <c r="DT44" s="37" t="str">
        <f t="shared" si="163"/>
        <v/>
      </c>
      <c r="DU44" s="38" t="str">
        <f t="shared" si="164"/>
        <v/>
      </c>
      <c r="DW44" s="12" t="str">
        <f t="shared" si="165"/>
        <v/>
      </c>
      <c r="DX44" s="123" t="str">
        <f t="shared" si="166"/>
        <v/>
      </c>
      <c r="DY44" s="12" t="str">
        <f t="shared" si="167"/>
        <v/>
      </c>
      <c r="EA44" s="36" t="str">
        <f t="shared" si="168"/>
        <v/>
      </c>
      <c r="EB44" s="37" t="str">
        <f t="shared" si="169"/>
        <v/>
      </c>
      <c r="EC44" s="37" t="str">
        <f t="shared" si="170"/>
        <v/>
      </c>
      <c r="ED44" s="37" t="str">
        <f t="shared" si="171"/>
        <v/>
      </c>
      <c r="EE44" s="37" t="str">
        <f t="shared" si="172"/>
        <v/>
      </c>
      <c r="EF44" s="37" t="str">
        <f t="shared" si="173"/>
        <v/>
      </c>
      <c r="EG44" s="37" t="str">
        <f t="shared" si="174"/>
        <v/>
      </c>
      <c r="EH44" s="37" t="str">
        <f t="shared" si="175"/>
        <v/>
      </c>
      <c r="EI44" s="37" t="str">
        <f t="shared" si="176"/>
        <v/>
      </c>
      <c r="EJ44" s="37" t="str">
        <f t="shared" si="177"/>
        <v/>
      </c>
      <c r="EK44" s="37" t="str">
        <f t="shared" si="178"/>
        <v/>
      </c>
      <c r="EL44" s="37" t="str">
        <f t="shared" si="179"/>
        <v/>
      </c>
      <c r="EM44" s="37" t="str">
        <f t="shared" si="180"/>
        <v/>
      </c>
      <c r="EN44" s="37" t="str">
        <f t="shared" si="181"/>
        <v/>
      </c>
      <c r="EO44" s="37" t="str">
        <f t="shared" si="182"/>
        <v/>
      </c>
      <c r="EP44" s="37" t="str">
        <f t="shared" si="183"/>
        <v/>
      </c>
      <c r="EQ44" s="37" t="str">
        <f t="shared" si="184"/>
        <v/>
      </c>
      <c r="ER44" s="37" t="str">
        <f t="shared" si="185"/>
        <v/>
      </c>
      <c r="ES44" s="37" t="str">
        <f t="shared" si="186"/>
        <v/>
      </c>
      <c r="ET44" s="37" t="str">
        <f t="shared" si="187"/>
        <v/>
      </c>
      <c r="EU44" s="37" t="str">
        <f t="shared" si="188"/>
        <v/>
      </c>
      <c r="EV44" s="37" t="str">
        <f t="shared" si="189"/>
        <v/>
      </c>
      <c r="EW44" s="37" t="str">
        <f t="shared" si="190"/>
        <v/>
      </c>
      <c r="EX44" s="37" t="str">
        <f t="shared" si="191"/>
        <v/>
      </c>
      <c r="EY44" s="37" t="str">
        <f t="shared" si="192"/>
        <v/>
      </c>
      <c r="EZ44" s="37" t="str">
        <f t="shared" si="193"/>
        <v/>
      </c>
      <c r="FA44" s="37" t="str">
        <f t="shared" si="194"/>
        <v/>
      </c>
      <c r="FB44" s="37" t="str">
        <f t="shared" si="195"/>
        <v/>
      </c>
      <c r="FC44" s="37" t="str">
        <f t="shared" si="196"/>
        <v/>
      </c>
      <c r="FD44" s="37" t="str">
        <f t="shared" si="197"/>
        <v/>
      </c>
      <c r="FE44" s="37" t="str">
        <f t="shared" si="198"/>
        <v/>
      </c>
      <c r="FF44" s="37" t="str">
        <f t="shared" si="199"/>
        <v/>
      </c>
      <c r="FG44" s="37" t="str">
        <f t="shared" si="200"/>
        <v/>
      </c>
      <c r="FH44" s="37" t="str">
        <f t="shared" si="201"/>
        <v/>
      </c>
      <c r="FI44" s="37" t="str">
        <f t="shared" si="202"/>
        <v/>
      </c>
      <c r="FJ44" s="37" t="str">
        <f t="shared" si="203"/>
        <v/>
      </c>
      <c r="FK44" s="37" t="str">
        <f t="shared" si="204"/>
        <v/>
      </c>
      <c r="FL44" s="37" t="str">
        <f t="shared" si="205"/>
        <v/>
      </c>
      <c r="FM44" s="37" t="str">
        <f t="shared" si="206"/>
        <v/>
      </c>
      <c r="FN44" s="37" t="str">
        <f t="shared" si="207"/>
        <v/>
      </c>
      <c r="FO44" s="37" t="str">
        <f t="shared" si="208"/>
        <v/>
      </c>
      <c r="FP44" s="37" t="str">
        <f t="shared" si="209"/>
        <v/>
      </c>
      <c r="FQ44" s="37" t="str">
        <f t="shared" si="210"/>
        <v/>
      </c>
      <c r="FR44" s="37" t="str">
        <f t="shared" si="211"/>
        <v/>
      </c>
      <c r="FS44" s="37" t="str">
        <f t="shared" si="212"/>
        <v/>
      </c>
      <c r="FT44" s="37" t="str">
        <f t="shared" si="213"/>
        <v/>
      </c>
      <c r="FU44" s="37" t="str">
        <f t="shared" si="214"/>
        <v/>
      </c>
      <c r="FV44" s="37" t="str">
        <f t="shared" si="215"/>
        <v/>
      </c>
      <c r="FW44" s="37" t="str">
        <f t="shared" si="216"/>
        <v/>
      </c>
      <c r="FX44" s="37" t="str">
        <f t="shared" si="217"/>
        <v/>
      </c>
      <c r="FY44" s="37" t="str">
        <f t="shared" si="218"/>
        <v/>
      </c>
      <c r="FZ44" s="37" t="str">
        <f t="shared" si="219"/>
        <v/>
      </c>
      <c r="GA44" s="37" t="str">
        <f t="shared" si="220"/>
        <v/>
      </c>
      <c r="GB44" s="38" t="str">
        <f t="shared" si="221"/>
        <v/>
      </c>
      <c r="GD44" s="103" t="str">
        <f t="shared" ca="1" si="222"/>
        <v/>
      </c>
      <c r="GE44" s="104" t="str">
        <f t="shared" ca="1" si="223"/>
        <v/>
      </c>
      <c r="GF44" s="104" t="str">
        <f t="shared" ca="1" si="224"/>
        <v/>
      </c>
      <c r="GG44" s="104" t="str">
        <f t="shared" ca="1" si="225"/>
        <v/>
      </c>
      <c r="GH44" s="104" t="str">
        <f t="shared" ca="1" si="226"/>
        <v/>
      </c>
      <c r="GI44" s="104" t="str">
        <f t="shared" ca="1" si="227"/>
        <v/>
      </c>
      <c r="GJ44" s="104" t="str">
        <f t="shared" ca="1" si="228"/>
        <v/>
      </c>
      <c r="GK44" s="104" t="str">
        <f t="shared" ca="1" si="229"/>
        <v/>
      </c>
      <c r="GL44" s="104" t="str">
        <f t="shared" ca="1" si="230"/>
        <v/>
      </c>
      <c r="GM44" s="104" t="str">
        <f t="shared" ca="1" si="231"/>
        <v/>
      </c>
      <c r="GN44" s="104" t="str">
        <f t="shared" ca="1" si="232"/>
        <v/>
      </c>
      <c r="GO44" s="104" t="str">
        <f t="shared" ca="1" si="233"/>
        <v/>
      </c>
      <c r="GP44" s="104" t="str">
        <f t="shared" ca="1" si="234"/>
        <v/>
      </c>
      <c r="GQ44" s="104" t="str">
        <f t="shared" ca="1" si="235"/>
        <v/>
      </c>
      <c r="GR44" s="104" t="str">
        <f t="shared" ca="1" si="236"/>
        <v/>
      </c>
      <c r="GS44" s="104" t="str">
        <f t="shared" ca="1" si="237"/>
        <v/>
      </c>
      <c r="GT44" s="104" t="str">
        <f t="shared" ca="1" si="238"/>
        <v/>
      </c>
      <c r="GU44" s="104" t="str">
        <f t="shared" ca="1" si="239"/>
        <v/>
      </c>
      <c r="GV44" s="104" t="str">
        <f t="shared" ca="1" si="240"/>
        <v/>
      </c>
      <c r="GW44" s="104" t="str">
        <f t="shared" ca="1" si="241"/>
        <v/>
      </c>
      <c r="GX44" s="104" t="str">
        <f t="shared" ca="1" si="242"/>
        <v/>
      </c>
      <c r="GY44" s="104" t="str">
        <f t="shared" ca="1" si="243"/>
        <v/>
      </c>
      <c r="GZ44" s="104" t="str">
        <f t="shared" ca="1" si="244"/>
        <v/>
      </c>
      <c r="HA44" s="104" t="str">
        <f t="shared" ca="1" si="245"/>
        <v/>
      </c>
      <c r="HB44" s="104" t="str">
        <f t="shared" ca="1" si="246"/>
        <v/>
      </c>
      <c r="HC44" s="104" t="str">
        <f t="shared" ca="1" si="247"/>
        <v/>
      </c>
      <c r="HD44" s="104" t="str">
        <f t="shared" ca="1" si="248"/>
        <v/>
      </c>
      <c r="HE44" s="104" t="str">
        <f t="shared" ca="1" si="249"/>
        <v/>
      </c>
      <c r="HF44" s="104" t="str">
        <f t="shared" ca="1" si="250"/>
        <v/>
      </c>
      <c r="HG44" s="104" t="str">
        <f t="shared" ca="1" si="251"/>
        <v/>
      </c>
      <c r="HH44" s="104" t="str">
        <f t="shared" ca="1" si="252"/>
        <v/>
      </c>
      <c r="HI44" s="104" t="str">
        <f t="shared" ca="1" si="253"/>
        <v/>
      </c>
      <c r="HJ44" s="104" t="str">
        <f t="shared" ca="1" si="254"/>
        <v/>
      </c>
      <c r="HK44" s="104" t="str">
        <f t="shared" ca="1" si="255"/>
        <v/>
      </c>
      <c r="HL44" s="104" t="str">
        <f t="shared" ca="1" si="256"/>
        <v/>
      </c>
      <c r="HM44" s="104" t="str">
        <f t="shared" ca="1" si="257"/>
        <v/>
      </c>
      <c r="HN44" s="104" t="str">
        <f t="shared" ca="1" si="258"/>
        <v/>
      </c>
      <c r="HO44" s="104" t="str">
        <f t="shared" ca="1" si="259"/>
        <v/>
      </c>
      <c r="HP44" s="104" t="str">
        <f t="shared" ca="1" si="260"/>
        <v/>
      </c>
      <c r="HQ44" s="104" t="str">
        <f t="shared" ca="1" si="261"/>
        <v/>
      </c>
      <c r="HR44" s="104" t="str">
        <f t="shared" ca="1" si="262"/>
        <v/>
      </c>
      <c r="HS44" s="104" t="str">
        <f t="shared" ca="1" si="263"/>
        <v/>
      </c>
      <c r="HT44" s="104" t="str">
        <f t="shared" ca="1" si="264"/>
        <v/>
      </c>
      <c r="HU44" s="104" t="str">
        <f t="shared" ca="1" si="265"/>
        <v/>
      </c>
      <c r="HV44" s="104" t="str">
        <f t="shared" ca="1" si="266"/>
        <v/>
      </c>
      <c r="HW44" s="104" t="str">
        <f t="shared" ca="1" si="267"/>
        <v/>
      </c>
      <c r="HX44" s="104" t="str">
        <f t="shared" ca="1" si="268"/>
        <v/>
      </c>
      <c r="HY44" s="104" t="str">
        <f t="shared" ca="1" si="269"/>
        <v/>
      </c>
      <c r="HZ44" s="104" t="str">
        <f t="shared" ca="1" si="270"/>
        <v/>
      </c>
      <c r="IA44" s="104" t="str">
        <f t="shared" ca="1" si="271"/>
        <v/>
      </c>
      <c r="IB44" s="104" t="str">
        <f t="shared" ca="1" si="272"/>
        <v/>
      </c>
      <c r="IC44" s="104" t="str">
        <f t="shared" ca="1" si="273"/>
        <v/>
      </c>
      <c r="ID44" s="104" t="str">
        <f t="shared" ca="1" si="274"/>
        <v/>
      </c>
      <c r="IE44" s="105" t="str">
        <f t="shared" ca="1" si="275"/>
        <v/>
      </c>
      <c r="IG44" s="103" t="str">
        <f t="shared" si="276"/>
        <v/>
      </c>
      <c r="IH44" s="104" t="str">
        <f t="shared" si="276"/>
        <v/>
      </c>
      <c r="II44" s="104" t="str">
        <f t="shared" si="276"/>
        <v/>
      </c>
      <c r="IJ44" s="104" t="str">
        <f t="shared" si="276"/>
        <v/>
      </c>
      <c r="IK44" s="104" t="str">
        <f t="shared" si="276"/>
        <v/>
      </c>
      <c r="IL44" s="104" t="str">
        <f t="shared" si="276"/>
        <v/>
      </c>
      <c r="IM44" s="104" t="str">
        <f t="shared" si="276"/>
        <v/>
      </c>
      <c r="IN44" s="104" t="str">
        <f t="shared" si="276"/>
        <v/>
      </c>
      <c r="IO44" s="104" t="str">
        <f t="shared" si="276"/>
        <v/>
      </c>
      <c r="IP44" s="104" t="str">
        <f t="shared" si="276"/>
        <v/>
      </c>
      <c r="IQ44" s="104" t="str">
        <f t="shared" si="276"/>
        <v/>
      </c>
      <c r="IR44" s="105" t="str">
        <f t="shared" si="276"/>
        <v/>
      </c>
      <c r="IT44" s="103" t="str">
        <f t="shared" si="277"/>
        <v/>
      </c>
      <c r="IU44" s="104" t="str">
        <f t="shared" si="278"/>
        <v/>
      </c>
      <c r="IV44" s="104" t="str">
        <f t="shared" si="279"/>
        <v/>
      </c>
      <c r="IW44" s="104" t="str">
        <f t="shared" si="280"/>
        <v/>
      </c>
      <c r="IX44" s="104" t="str">
        <f t="shared" si="281"/>
        <v/>
      </c>
      <c r="IY44" s="104" t="str">
        <f t="shared" si="282"/>
        <v/>
      </c>
      <c r="IZ44" s="104" t="str">
        <f t="shared" si="283"/>
        <v/>
      </c>
      <c r="JA44" s="104" t="str">
        <f t="shared" si="284"/>
        <v/>
      </c>
      <c r="JB44" s="104" t="str">
        <f t="shared" si="285"/>
        <v/>
      </c>
      <c r="JC44" s="104" t="str">
        <f t="shared" si="286"/>
        <v/>
      </c>
      <c r="JD44" s="104" t="str">
        <f t="shared" si="287"/>
        <v/>
      </c>
      <c r="JE44" s="105" t="str">
        <f t="shared" si="288"/>
        <v/>
      </c>
      <c r="JG44" s="36" t="str">
        <f t="shared" ca="1" si="289"/>
        <v/>
      </c>
      <c r="JH44" s="37" t="str">
        <f t="shared" ca="1" si="290"/>
        <v/>
      </c>
      <c r="JI44" s="37" t="str">
        <f t="shared" ca="1" si="291"/>
        <v/>
      </c>
      <c r="JJ44" s="37" t="str">
        <f t="shared" ca="1" si="292"/>
        <v/>
      </c>
      <c r="JK44" s="37" t="str">
        <f t="shared" ca="1" si="293"/>
        <v/>
      </c>
      <c r="JL44" s="37" t="str">
        <f t="shared" ca="1" si="294"/>
        <v/>
      </c>
      <c r="JM44" s="37" t="str">
        <f t="shared" ca="1" si="295"/>
        <v/>
      </c>
      <c r="JN44" s="37" t="str">
        <f t="shared" ca="1" si="296"/>
        <v/>
      </c>
      <c r="JO44" s="37" t="str">
        <f t="shared" ca="1" si="297"/>
        <v/>
      </c>
      <c r="JP44" s="37" t="str">
        <f t="shared" ca="1" si="298"/>
        <v/>
      </c>
      <c r="JQ44" s="37" t="str">
        <f t="shared" ca="1" si="299"/>
        <v/>
      </c>
      <c r="JR44" s="38" t="str">
        <f t="shared" ca="1" si="300"/>
        <v/>
      </c>
      <c r="JT44" s="36" t="str">
        <f ca="1">IF(JG44="", "", IF(JG44&gt;='Intro &amp; Setup'!$S$96, $BR$4, $BR$5))</f>
        <v/>
      </c>
      <c r="JU44" s="37" t="str">
        <f ca="1">IF(JH44="", "", IF(JH44&gt;='Intro &amp; Setup'!$S$96, $BR$4, $BR$5))</f>
        <v/>
      </c>
      <c r="JV44" s="37" t="str">
        <f ca="1">IF(JI44="", "", IF(JI44&gt;='Intro &amp; Setup'!$S$96, $BR$4, $BR$5))</f>
        <v/>
      </c>
      <c r="JW44" s="37" t="str">
        <f ca="1">IF(JJ44="", "", IF(JJ44&gt;='Intro &amp; Setup'!$S$96, $BR$4, $BR$5))</f>
        <v/>
      </c>
      <c r="JX44" s="37" t="str">
        <f ca="1">IF(JK44="", "", IF(JK44&gt;='Intro &amp; Setup'!$S$96, $BR$4, $BR$5))</f>
        <v/>
      </c>
      <c r="JY44" s="37" t="str">
        <f ca="1">IF(JL44="", "", IF(JL44&gt;='Intro &amp; Setup'!$S$96, $BR$4, $BR$5))</f>
        <v/>
      </c>
      <c r="JZ44" s="37" t="str">
        <f ca="1">IF(JM44="", "", IF(JM44&gt;='Intro &amp; Setup'!$S$96, $BR$4, $BR$5))</f>
        <v/>
      </c>
      <c r="KA44" s="37" t="str">
        <f ca="1">IF(JN44="", "", IF(JN44&gt;='Intro &amp; Setup'!$S$96, $BR$4, $BR$5))</f>
        <v/>
      </c>
      <c r="KB44" s="37" t="str">
        <f ca="1">IF(JO44="", "", IF(JO44&gt;='Intro &amp; Setup'!$S$96, $BR$4, $BR$5))</f>
        <v/>
      </c>
      <c r="KC44" s="37" t="str">
        <f ca="1">IF(JP44="", "", IF(JP44&gt;='Intro &amp; Setup'!$S$96, $BR$4, $BR$5))</f>
        <v/>
      </c>
      <c r="KD44" s="37" t="str">
        <f ca="1">IF(JQ44="", "", IF(JQ44&gt;='Intro &amp; Setup'!$S$96, $BR$4, $BR$5))</f>
        <v/>
      </c>
      <c r="KE44" s="38" t="str">
        <f ca="1">IF(JR44="", "", IF(JR44&gt;='Intro &amp; Setup'!$S$96, $BR$4, $BR$5))</f>
        <v/>
      </c>
      <c r="KG44" s="36">
        <f t="shared" si="301"/>
        <v>0</v>
      </c>
      <c r="KH44" s="37">
        <f t="shared" si="301"/>
        <v>0</v>
      </c>
      <c r="KI44" s="37">
        <f t="shared" si="301"/>
        <v>0</v>
      </c>
      <c r="KJ44" s="37">
        <f t="shared" si="301"/>
        <v>0</v>
      </c>
      <c r="KK44" s="37">
        <f t="shared" si="301"/>
        <v>0</v>
      </c>
      <c r="KL44" s="37">
        <f t="shared" si="301"/>
        <v>0</v>
      </c>
      <c r="KM44" s="37">
        <f t="shared" si="301"/>
        <v>0</v>
      </c>
      <c r="KN44" s="37">
        <f t="shared" si="301"/>
        <v>0</v>
      </c>
      <c r="KO44" s="37">
        <f t="shared" si="301"/>
        <v>0</v>
      </c>
      <c r="KP44" s="37">
        <f t="shared" si="301"/>
        <v>0</v>
      </c>
      <c r="KQ44" s="37">
        <f t="shared" si="301"/>
        <v>0</v>
      </c>
      <c r="KR44" s="38">
        <f t="shared" si="301"/>
        <v>0</v>
      </c>
      <c r="KT44" s="36" t="str">
        <f t="shared" si="302"/>
        <v/>
      </c>
      <c r="KU44" s="37" t="str">
        <f t="shared" si="303"/>
        <v/>
      </c>
      <c r="KV44" s="37" t="str">
        <f t="shared" si="304"/>
        <v/>
      </c>
      <c r="KW44" s="37" t="str">
        <f t="shared" si="305"/>
        <v/>
      </c>
      <c r="KX44" s="37" t="str">
        <f t="shared" si="306"/>
        <v/>
      </c>
      <c r="KY44" s="37" t="str">
        <f t="shared" si="307"/>
        <v/>
      </c>
      <c r="KZ44" s="37" t="str">
        <f t="shared" si="308"/>
        <v/>
      </c>
      <c r="LA44" s="37" t="str">
        <f t="shared" si="309"/>
        <v/>
      </c>
      <c r="LB44" s="37" t="str">
        <f t="shared" si="310"/>
        <v/>
      </c>
      <c r="LC44" s="37" t="str">
        <f t="shared" si="311"/>
        <v/>
      </c>
      <c r="LD44" s="37" t="str">
        <f t="shared" si="312"/>
        <v/>
      </c>
      <c r="LE44" s="38" t="str">
        <f t="shared" si="313"/>
        <v/>
      </c>
      <c r="LG44" s="116" t="str">
        <f t="shared" si="52"/>
        <v/>
      </c>
      <c r="LH44" s="117" t="str">
        <f t="shared" si="53"/>
        <v/>
      </c>
      <c r="LI44" s="117" t="str">
        <f t="shared" si="54"/>
        <v/>
      </c>
      <c r="LJ44" s="117" t="str">
        <f t="shared" si="55"/>
        <v/>
      </c>
      <c r="LK44" s="117" t="str">
        <f t="shared" si="56"/>
        <v/>
      </c>
      <c r="LL44" s="117" t="str">
        <f t="shared" si="57"/>
        <v/>
      </c>
      <c r="LM44" s="117" t="str">
        <f t="shared" si="58"/>
        <v/>
      </c>
      <c r="LN44" s="117" t="str">
        <f t="shared" si="59"/>
        <v/>
      </c>
      <c r="LO44" s="117" t="str">
        <f t="shared" si="60"/>
        <v/>
      </c>
      <c r="LP44" s="117" t="str">
        <f t="shared" si="61"/>
        <v/>
      </c>
      <c r="LQ44" s="117" t="str">
        <f t="shared" si="62"/>
        <v/>
      </c>
      <c r="LR44" s="117" t="str">
        <f t="shared" si="63"/>
        <v/>
      </c>
      <c r="LS44" s="117" t="str">
        <f t="shared" si="64"/>
        <v/>
      </c>
      <c r="LT44" s="117" t="str">
        <f t="shared" si="65"/>
        <v/>
      </c>
      <c r="LU44" s="117" t="str">
        <f t="shared" si="66"/>
        <v/>
      </c>
      <c r="LV44" s="117" t="str">
        <f t="shared" si="67"/>
        <v/>
      </c>
      <c r="LW44" s="117" t="str">
        <f t="shared" si="68"/>
        <v/>
      </c>
      <c r="LX44" s="117" t="str">
        <f t="shared" si="69"/>
        <v/>
      </c>
      <c r="LY44" s="117" t="str">
        <f t="shared" si="70"/>
        <v/>
      </c>
      <c r="LZ44" s="117" t="str">
        <f t="shared" si="71"/>
        <v/>
      </c>
      <c r="MA44" s="117" t="str">
        <f t="shared" si="72"/>
        <v/>
      </c>
      <c r="MB44" s="117" t="str">
        <f t="shared" si="73"/>
        <v/>
      </c>
      <c r="MC44" s="117" t="str">
        <f t="shared" si="74"/>
        <v/>
      </c>
      <c r="MD44" s="117" t="str">
        <f t="shared" si="75"/>
        <v/>
      </c>
      <c r="ME44" s="117" t="str">
        <f t="shared" si="76"/>
        <v/>
      </c>
      <c r="MF44" s="117" t="str">
        <f t="shared" si="77"/>
        <v/>
      </c>
      <c r="MG44" s="117" t="str">
        <f t="shared" si="78"/>
        <v/>
      </c>
      <c r="MH44" s="117" t="str">
        <f t="shared" si="79"/>
        <v/>
      </c>
      <c r="MI44" s="117" t="str">
        <f t="shared" si="80"/>
        <v/>
      </c>
      <c r="MJ44" s="117" t="str">
        <f t="shared" si="81"/>
        <v/>
      </c>
      <c r="MK44" s="117" t="str">
        <f t="shared" si="82"/>
        <v/>
      </c>
      <c r="ML44" s="117" t="str">
        <f t="shared" si="83"/>
        <v/>
      </c>
      <c r="MM44" s="117" t="str">
        <f t="shared" si="84"/>
        <v/>
      </c>
      <c r="MN44" s="117" t="str">
        <f t="shared" si="85"/>
        <v/>
      </c>
      <c r="MO44" s="117" t="str">
        <f t="shared" si="86"/>
        <v/>
      </c>
      <c r="MP44" s="117" t="str">
        <f t="shared" si="87"/>
        <v/>
      </c>
      <c r="MQ44" s="117" t="str">
        <f t="shared" si="88"/>
        <v/>
      </c>
      <c r="MR44" s="117" t="str">
        <f t="shared" si="89"/>
        <v/>
      </c>
      <c r="MS44" s="117" t="str">
        <f t="shared" si="90"/>
        <v/>
      </c>
      <c r="MT44" s="117" t="str">
        <f t="shared" si="91"/>
        <v/>
      </c>
      <c r="MU44" s="117" t="str">
        <f t="shared" si="92"/>
        <v/>
      </c>
      <c r="MV44" s="117" t="str">
        <f t="shared" si="93"/>
        <v/>
      </c>
      <c r="MW44" s="117" t="str">
        <f t="shared" si="94"/>
        <v/>
      </c>
      <c r="MX44" s="117" t="str">
        <f t="shared" si="95"/>
        <v/>
      </c>
      <c r="MY44" s="117" t="str">
        <f t="shared" si="96"/>
        <v/>
      </c>
      <c r="MZ44" s="117" t="str">
        <f t="shared" si="97"/>
        <v/>
      </c>
      <c r="NA44" s="117" t="str">
        <f t="shared" si="98"/>
        <v/>
      </c>
      <c r="NB44" s="117" t="str">
        <f t="shared" si="99"/>
        <v/>
      </c>
      <c r="NC44" s="117" t="str">
        <f t="shared" si="100"/>
        <v/>
      </c>
      <c r="ND44" s="117" t="str">
        <f t="shared" si="101"/>
        <v/>
      </c>
      <c r="NE44" s="117" t="str">
        <f t="shared" si="102"/>
        <v/>
      </c>
      <c r="NF44" s="117" t="str">
        <f t="shared" si="103"/>
        <v/>
      </c>
      <c r="NG44" s="117" t="str">
        <f t="shared" si="104"/>
        <v/>
      </c>
      <c r="NH44" s="118" t="str">
        <f t="shared" si="105"/>
        <v/>
      </c>
      <c r="NJ44" s="12" t="str">
        <f t="shared" si="314"/>
        <v/>
      </c>
      <c r="NK44" s="108" t="str">
        <f t="shared" si="315"/>
        <v/>
      </c>
      <c r="NM44" s="141" t="str">
        <f>IF(NJ44="", "", COUNTIF(NJ$11:NJ$260, "&gt;"&amp;NJ44)+1+COUNTIF(NJ$11:NJ44, NJ44)-1)</f>
        <v/>
      </c>
      <c r="NN44" s="143" t="str">
        <f>IF(NK44="", "", COUNTIF(NK$11:NK$260, "&gt;"&amp;NK44)+1+COUNTIF(NK$11:NK44, NK44)-1)</f>
        <v/>
      </c>
      <c r="NO44" s="142" t="str">
        <f>IF(NJ44="", "", COUNTIF(NJ$11:NJ$260, "&lt;"&amp;NJ44)+1+COUNTIF(NJ$11:NJ44, NJ44)-1)</f>
        <v/>
      </c>
      <c r="NP44" s="143" t="str">
        <f>IF(NK44="", "", COUNTIF(NK$11:NK$260, "&lt;"&amp;NK44)+1+COUNTIF(NK$11:NK44, NK44)-1)</f>
        <v/>
      </c>
      <c r="NR44" s="116" t="str">
        <f t="shared" si="316"/>
        <v/>
      </c>
      <c r="NS44" s="117" t="str">
        <f t="shared" si="317"/>
        <v/>
      </c>
      <c r="NT44" s="117" t="str">
        <f t="shared" si="318"/>
        <v/>
      </c>
      <c r="NU44" s="117" t="str">
        <f t="shared" si="319"/>
        <v/>
      </c>
      <c r="NV44" s="117" t="str">
        <f t="shared" si="320"/>
        <v/>
      </c>
      <c r="NW44" s="117" t="str">
        <f t="shared" si="321"/>
        <v/>
      </c>
      <c r="NX44" s="117" t="str">
        <f t="shared" si="322"/>
        <v/>
      </c>
      <c r="NY44" s="117" t="str">
        <f t="shared" si="323"/>
        <v/>
      </c>
      <c r="NZ44" s="117" t="str">
        <f t="shared" si="324"/>
        <v/>
      </c>
      <c r="OA44" s="117" t="str">
        <f t="shared" si="325"/>
        <v/>
      </c>
      <c r="OB44" s="117" t="str">
        <f t="shared" si="326"/>
        <v/>
      </c>
      <c r="OC44" s="117" t="str">
        <f t="shared" si="327"/>
        <v/>
      </c>
      <c r="OD44" s="117" t="str">
        <f t="shared" si="328"/>
        <v/>
      </c>
      <c r="OE44" s="117" t="str">
        <f t="shared" si="329"/>
        <v/>
      </c>
      <c r="OF44" s="117" t="str">
        <f t="shared" si="330"/>
        <v/>
      </c>
      <c r="OG44" s="117" t="str">
        <f t="shared" si="331"/>
        <v/>
      </c>
      <c r="OH44" s="117" t="str">
        <f t="shared" si="332"/>
        <v/>
      </c>
      <c r="OI44" s="117" t="str">
        <f t="shared" si="333"/>
        <v/>
      </c>
      <c r="OJ44" s="117" t="str">
        <f t="shared" si="334"/>
        <v/>
      </c>
      <c r="OK44" s="117" t="str">
        <f t="shared" si="335"/>
        <v/>
      </c>
      <c r="OL44" s="117" t="str">
        <f t="shared" si="336"/>
        <v/>
      </c>
      <c r="OM44" s="117" t="str">
        <f t="shared" si="337"/>
        <v/>
      </c>
      <c r="ON44" s="117" t="str">
        <f t="shared" si="338"/>
        <v/>
      </c>
      <c r="OO44" s="117" t="str">
        <f t="shared" si="339"/>
        <v/>
      </c>
      <c r="OP44" s="117" t="str">
        <f t="shared" si="340"/>
        <v/>
      </c>
      <c r="OQ44" s="117" t="str">
        <f t="shared" si="341"/>
        <v/>
      </c>
      <c r="OR44" s="117" t="str">
        <f t="shared" si="342"/>
        <v/>
      </c>
      <c r="OS44" s="117" t="str">
        <f t="shared" si="343"/>
        <v/>
      </c>
      <c r="OT44" s="117" t="str">
        <f t="shared" si="344"/>
        <v/>
      </c>
      <c r="OU44" s="117" t="str">
        <f t="shared" si="345"/>
        <v/>
      </c>
      <c r="OV44" s="117" t="str">
        <f t="shared" si="346"/>
        <v/>
      </c>
      <c r="OW44" s="117" t="str">
        <f t="shared" si="347"/>
        <v/>
      </c>
      <c r="OX44" s="117" t="str">
        <f t="shared" si="348"/>
        <v/>
      </c>
      <c r="OY44" s="117" t="str">
        <f t="shared" si="349"/>
        <v/>
      </c>
      <c r="OZ44" s="117" t="str">
        <f t="shared" si="350"/>
        <v/>
      </c>
      <c r="PA44" s="117" t="str">
        <f t="shared" si="351"/>
        <v/>
      </c>
      <c r="PB44" s="117" t="str">
        <f t="shared" si="352"/>
        <v/>
      </c>
      <c r="PC44" s="117" t="str">
        <f t="shared" si="353"/>
        <v/>
      </c>
      <c r="PD44" s="117" t="str">
        <f t="shared" si="354"/>
        <v/>
      </c>
      <c r="PE44" s="117" t="str">
        <f t="shared" si="355"/>
        <v/>
      </c>
      <c r="PF44" s="117" t="str">
        <f t="shared" si="356"/>
        <v/>
      </c>
      <c r="PG44" s="117" t="str">
        <f t="shared" si="357"/>
        <v/>
      </c>
      <c r="PH44" s="117" t="str">
        <f t="shared" si="358"/>
        <v/>
      </c>
      <c r="PI44" s="117" t="str">
        <f t="shared" si="359"/>
        <v/>
      </c>
      <c r="PJ44" s="117" t="str">
        <f t="shared" si="360"/>
        <v/>
      </c>
      <c r="PK44" s="117" t="str">
        <f t="shared" si="361"/>
        <v/>
      </c>
      <c r="PL44" s="117" t="str">
        <f t="shared" si="362"/>
        <v/>
      </c>
      <c r="PM44" s="117" t="str">
        <f t="shared" si="363"/>
        <v/>
      </c>
      <c r="PN44" s="117" t="str">
        <f t="shared" si="364"/>
        <v/>
      </c>
      <c r="PO44" s="117" t="str">
        <f t="shared" si="365"/>
        <v/>
      </c>
      <c r="PP44" s="117" t="str">
        <f t="shared" si="366"/>
        <v/>
      </c>
      <c r="PQ44" s="117" t="str">
        <f t="shared" si="367"/>
        <v/>
      </c>
      <c r="PR44" s="117" t="str">
        <f t="shared" si="368"/>
        <v/>
      </c>
      <c r="PS44" s="118" t="str">
        <f t="shared" si="369"/>
        <v/>
      </c>
      <c r="PU44" s="180" t="str">
        <f t="shared" si="370"/>
        <v/>
      </c>
      <c r="PV44" s="181" t="str">
        <f t="shared" si="371"/>
        <v/>
      </c>
      <c r="PX44" s="12" t="str">
        <f t="shared" si="372"/>
        <v/>
      </c>
      <c r="PY44" s="106"/>
      <c r="PZ44" s="166" t="str">
        <f t="shared" si="373"/>
        <v/>
      </c>
      <c r="QA44" s="167" t="str">
        <f t="shared" si="374"/>
        <v/>
      </c>
      <c r="QB44" s="168" t="str">
        <f t="shared" si="375"/>
        <v/>
      </c>
      <c r="QD44" s="166" t="str">
        <f t="shared" si="376"/>
        <v/>
      </c>
      <c r="QE44" s="168" t="str">
        <f t="shared" si="377"/>
        <v/>
      </c>
      <c r="QG44" s="108" t="str">
        <f t="shared" si="378"/>
        <v/>
      </c>
      <c r="QI44" s="12" t="str">
        <f t="shared" si="379"/>
        <v/>
      </c>
      <c r="QK44" s="12" t="str">
        <f t="shared" si="380"/>
        <v/>
      </c>
      <c r="QL44" s="12" t="str">
        <f>IF($L44="", "", COUNTIF($QD$11:$QD$260, "&gt;"&amp;$QD44)+1+COUNTIF($QD$11:$QD44, $QD44)-1)</f>
        <v/>
      </c>
      <c r="QM44" s="12" t="str">
        <f>IF($L44="", "", COUNTIF($QG$11:$QG$260, "&gt;"&amp;$QG44)+1+COUNTIF($QG$11:$QG44, $QG44)-1)</f>
        <v/>
      </c>
      <c r="QO44" s="12">
        <v>34</v>
      </c>
      <c r="QQ44" s="12" t="str">
        <f t="shared" si="381"/>
        <v/>
      </c>
    </row>
    <row r="45" spans="1:459" x14ac:dyDescent="0.25">
      <c r="A45" s="9"/>
      <c r="B45" s="3" t="str">
        <f>IF('Intro &amp; Setup'!$AR$92='Intro &amp; Setup'!$AZ$17, "", IF($L45="", "", IF($G45&lt;'Intro &amp; Setup'!$S$92, $BR$5, $BR$4)))</f>
        <v/>
      </c>
      <c r="C45" s="12" t="str">
        <f>IF('Intro &amp; Setup'!$AR$96='Intro &amp; Setup'!$AZ$17, "", IF($L45="", "", IF($DY45=$BR$5, $BR$5, $BR$4)))</f>
        <v/>
      </c>
      <c r="D45" s="7" t="str">
        <f>IF('Intro &amp; Setup'!$AR$100='Intro &amp; Setup'!$AZ$17, "", IF($L45="", "", IF($DW45&lt;='Intro &amp; Setup'!$S$100, $BR$4, $BR$5)))</f>
        <v/>
      </c>
      <c r="E45" s="9"/>
      <c r="F45" s="3" t="str">
        <f t="shared" si="108"/>
        <v/>
      </c>
      <c r="G45" s="108" t="str">
        <f t="shared" si="109"/>
        <v/>
      </c>
      <c r="H45" s="9"/>
      <c r="I45" s="130" t="str">
        <f t="shared" si="28"/>
        <v/>
      </c>
      <c r="J45" s="154" t="str">
        <f t="shared" si="110"/>
        <v/>
      </c>
      <c r="K45" s="133"/>
      <c r="L45" s="188"/>
      <c r="M45" s="189"/>
      <c r="N45" s="190"/>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2"/>
      <c r="BP45" s="9"/>
      <c r="BR45" s="90">
        <v>35</v>
      </c>
      <c r="BT45" s="36" t="str">
        <f t="shared" si="111"/>
        <v/>
      </c>
      <c r="BU45" s="37" t="str">
        <f t="shared" si="112"/>
        <v/>
      </c>
      <c r="BV45" s="37" t="str">
        <f t="shared" si="113"/>
        <v/>
      </c>
      <c r="BW45" s="37" t="str">
        <f t="shared" si="114"/>
        <v/>
      </c>
      <c r="BX45" s="37" t="str">
        <f t="shared" si="115"/>
        <v/>
      </c>
      <c r="BY45" s="37" t="str">
        <f t="shared" si="116"/>
        <v/>
      </c>
      <c r="BZ45" s="37" t="str">
        <f t="shared" si="117"/>
        <v/>
      </c>
      <c r="CA45" s="37" t="str">
        <f t="shared" si="118"/>
        <v/>
      </c>
      <c r="CB45" s="37" t="str">
        <f t="shared" si="119"/>
        <v/>
      </c>
      <c r="CC45" s="37" t="str">
        <f t="shared" si="120"/>
        <v/>
      </c>
      <c r="CD45" s="37" t="str">
        <f t="shared" si="121"/>
        <v/>
      </c>
      <c r="CE45" s="37" t="str">
        <f t="shared" si="122"/>
        <v/>
      </c>
      <c r="CF45" s="37" t="str">
        <f t="shared" si="123"/>
        <v/>
      </c>
      <c r="CG45" s="37" t="str">
        <f t="shared" si="124"/>
        <v/>
      </c>
      <c r="CH45" s="37" t="str">
        <f t="shared" si="125"/>
        <v/>
      </c>
      <c r="CI45" s="37" t="str">
        <f t="shared" si="126"/>
        <v/>
      </c>
      <c r="CJ45" s="37" t="str">
        <f t="shared" si="127"/>
        <v/>
      </c>
      <c r="CK45" s="37" t="str">
        <f t="shared" si="128"/>
        <v/>
      </c>
      <c r="CL45" s="37" t="str">
        <f t="shared" si="129"/>
        <v/>
      </c>
      <c r="CM45" s="37" t="str">
        <f t="shared" si="130"/>
        <v/>
      </c>
      <c r="CN45" s="37" t="str">
        <f t="shared" si="131"/>
        <v/>
      </c>
      <c r="CO45" s="37" t="str">
        <f t="shared" si="132"/>
        <v/>
      </c>
      <c r="CP45" s="37" t="str">
        <f t="shared" si="133"/>
        <v/>
      </c>
      <c r="CQ45" s="37" t="str">
        <f t="shared" si="134"/>
        <v/>
      </c>
      <c r="CR45" s="37" t="str">
        <f t="shared" si="135"/>
        <v/>
      </c>
      <c r="CS45" s="37" t="str">
        <f t="shared" si="136"/>
        <v/>
      </c>
      <c r="CT45" s="37" t="str">
        <f t="shared" si="137"/>
        <v/>
      </c>
      <c r="CU45" s="37" t="str">
        <f t="shared" si="138"/>
        <v/>
      </c>
      <c r="CV45" s="37" t="str">
        <f t="shared" si="139"/>
        <v/>
      </c>
      <c r="CW45" s="37" t="str">
        <f t="shared" si="140"/>
        <v/>
      </c>
      <c r="CX45" s="37" t="str">
        <f t="shared" si="141"/>
        <v/>
      </c>
      <c r="CY45" s="37" t="str">
        <f t="shared" si="142"/>
        <v/>
      </c>
      <c r="CZ45" s="37" t="str">
        <f t="shared" si="143"/>
        <v/>
      </c>
      <c r="DA45" s="37" t="str">
        <f t="shared" si="144"/>
        <v/>
      </c>
      <c r="DB45" s="37" t="str">
        <f t="shared" si="145"/>
        <v/>
      </c>
      <c r="DC45" s="37" t="str">
        <f t="shared" si="146"/>
        <v/>
      </c>
      <c r="DD45" s="37" t="str">
        <f t="shared" si="147"/>
        <v/>
      </c>
      <c r="DE45" s="37" t="str">
        <f t="shared" si="148"/>
        <v/>
      </c>
      <c r="DF45" s="37" t="str">
        <f t="shared" si="149"/>
        <v/>
      </c>
      <c r="DG45" s="37" t="str">
        <f t="shared" si="150"/>
        <v/>
      </c>
      <c r="DH45" s="37" t="str">
        <f t="shared" si="151"/>
        <v/>
      </c>
      <c r="DI45" s="37" t="str">
        <f t="shared" si="152"/>
        <v/>
      </c>
      <c r="DJ45" s="37" t="str">
        <f t="shared" si="153"/>
        <v/>
      </c>
      <c r="DK45" s="37" t="str">
        <f t="shared" si="154"/>
        <v/>
      </c>
      <c r="DL45" s="37" t="str">
        <f t="shared" si="155"/>
        <v/>
      </c>
      <c r="DM45" s="37" t="str">
        <f t="shared" si="156"/>
        <v/>
      </c>
      <c r="DN45" s="37" t="str">
        <f t="shared" si="157"/>
        <v/>
      </c>
      <c r="DO45" s="37" t="str">
        <f t="shared" si="158"/>
        <v/>
      </c>
      <c r="DP45" s="37" t="str">
        <f t="shared" si="159"/>
        <v/>
      </c>
      <c r="DQ45" s="37" t="str">
        <f t="shared" si="160"/>
        <v/>
      </c>
      <c r="DR45" s="37" t="str">
        <f t="shared" si="161"/>
        <v/>
      </c>
      <c r="DS45" s="37" t="str">
        <f t="shared" si="162"/>
        <v/>
      </c>
      <c r="DT45" s="37" t="str">
        <f t="shared" si="163"/>
        <v/>
      </c>
      <c r="DU45" s="38" t="str">
        <f t="shared" si="164"/>
        <v/>
      </c>
      <c r="DW45" s="12" t="str">
        <f t="shared" si="165"/>
        <v/>
      </c>
      <c r="DX45" s="123" t="str">
        <f t="shared" si="166"/>
        <v/>
      </c>
      <c r="DY45" s="12" t="str">
        <f t="shared" si="167"/>
        <v/>
      </c>
      <c r="EA45" s="36" t="str">
        <f t="shared" si="168"/>
        <v/>
      </c>
      <c r="EB45" s="37" t="str">
        <f t="shared" si="169"/>
        <v/>
      </c>
      <c r="EC45" s="37" t="str">
        <f t="shared" si="170"/>
        <v/>
      </c>
      <c r="ED45" s="37" t="str">
        <f t="shared" si="171"/>
        <v/>
      </c>
      <c r="EE45" s="37" t="str">
        <f t="shared" si="172"/>
        <v/>
      </c>
      <c r="EF45" s="37" t="str">
        <f t="shared" si="173"/>
        <v/>
      </c>
      <c r="EG45" s="37" t="str">
        <f t="shared" si="174"/>
        <v/>
      </c>
      <c r="EH45" s="37" t="str">
        <f t="shared" si="175"/>
        <v/>
      </c>
      <c r="EI45" s="37" t="str">
        <f t="shared" si="176"/>
        <v/>
      </c>
      <c r="EJ45" s="37" t="str">
        <f t="shared" si="177"/>
        <v/>
      </c>
      <c r="EK45" s="37" t="str">
        <f t="shared" si="178"/>
        <v/>
      </c>
      <c r="EL45" s="37" t="str">
        <f t="shared" si="179"/>
        <v/>
      </c>
      <c r="EM45" s="37" t="str">
        <f t="shared" si="180"/>
        <v/>
      </c>
      <c r="EN45" s="37" t="str">
        <f t="shared" si="181"/>
        <v/>
      </c>
      <c r="EO45" s="37" t="str">
        <f t="shared" si="182"/>
        <v/>
      </c>
      <c r="EP45" s="37" t="str">
        <f t="shared" si="183"/>
        <v/>
      </c>
      <c r="EQ45" s="37" t="str">
        <f t="shared" si="184"/>
        <v/>
      </c>
      <c r="ER45" s="37" t="str">
        <f t="shared" si="185"/>
        <v/>
      </c>
      <c r="ES45" s="37" t="str">
        <f t="shared" si="186"/>
        <v/>
      </c>
      <c r="ET45" s="37" t="str">
        <f t="shared" si="187"/>
        <v/>
      </c>
      <c r="EU45" s="37" t="str">
        <f t="shared" si="188"/>
        <v/>
      </c>
      <c r="EV45" s="37" t="str">
        <f t="shared" si="189"/>
        <v/>
      </c>
      <c r="EW45" s="37" t="str">
        <f t="shared" si="190"/>
        <v/>
      </c>
      <c r="EX45" s="37" t="str">
        <f t="shared" si="191"/>
        <v/>
      </c>
      <c r="EY45" s="37" t="str">
        <f t="shared" si="192"/>
        <v/>
      </c>
      <c r="EZ45" s="37" t="str">
        <f t="shared" si="193"/>
        <v/>
      </c>
      <c r="FA45" s="37" t="str">
        <f t="shared" si="194"/>
        <v/>
      </c>
      <c r="FB45" s="37" t="str">
        <f t="shared" si="195"/>
        <v/>
      </c>
      <c r="FC45" s="37" t="str">
        <f t="shared" si="196"/>
        <v/>
      </c>
      <c r="FD45" s="37" t="str">
        <f t="shared" si="197"/>
        <v/>
      </c>
      <c r="FE45" s="37" t="str">
        <f t="shared" si="198"/>
        <v/>
      </c>
      <c r="FF45" s="37" t="str">
        <f t="shared" si="199"/>
        <v/>
      </c>
      <c r="FG45" s="37" t="str">
        <f t="shared" si="200"/>
        <v/>
      </c>
      <c r="FH45" s="37" t="str">
        <f t="shared" si="201"/>
        <v/>
      </c>
      <c r="FI45" s="37" t="str">
        <f t="shared" si="202"/>
        <v/>
      </c>
      <c r="FJ45" s="37" t="str">
        <f t="shared" si="203"/>
        <v/>
      </c>
      <c r="FK45" s="37" t="str">
        <f t="shared" si="204"/>
        <v/>
      </c>
      <c r="FL45" s="37" t="str">
        <f t="shared" si="205"/>
        <v/>
      </c>
      <c r="FM45" s="37" t="str">
        <f t="shared" si="206"/>
        <v/>
      </c>
      <c r="FN45" s="37" t="str">
        <f t="shared" si="207"/>
        <v/>
      </c>
      <c r="FO45" s="37" t="str">
        <f t="shared" si="208"/>
        <v/>
      </c>
      <c r="FP45" s="37" t="str">
        <f t="shared" si="209"/>
        <v/>
      </c>
      <c r="FQ45" s="37" t="str">
        <f t="shared" si="210"/>
        <v/>
      </c>
      <c r="FR45" s="37" t="str">
        <f t="shared" si="211"/>
        <v/>
      </c>
      <c r="FS45" s="37" t="str">
        <f t="shared" si="212"/>
        <v/>
      </c>
      <c r="FT45" s="37" t="str">
        <f t="shared" si="213"/>
        <v/>
      </c>
      <c r="FU45" s="37" t="str">
        <f t="shared" si="214"/>
        <v/>
      </c>
      <c r="FV45" s="37" t="str">
        <f t="shared" si="215"/>
        <v/>
      </c>
      <c r="FW45" s="37" t="str">
        <f t="shared" si="216"/>
        <v/>
      </c>
      <c r="FX45" s="37" t="str">
        <f t="shared" si="217"/>
        <v/>
      </c>
      <c r="FY45" s="37" t="str">
        <f t="shared" si="218"/>
        <v/>
      </c>
      <c r="FZ45" s="37" t="str">
        <f t="shared" si="219"/>
        <v/>
      </c>
      <c r="GA45" s="37" t="str">
        <f t="shared" si="220"/>
        <v/>
      </c>
      <c r="GB45" s="38" t="str">
        <f t="shared" si="221"/>
        <v/>
      </c>
      <c r="GD45" s="103" t="str">
        <f t="shared" ca="1" si="222"/>
        <v/>
      </c>
      <c r="GE45" s="104" t="str">
        <f t="shared" ca="1" si="223"/>
        <v/>
      </c>
      <c r="GF45" s="104" t="str">
        <f t="shared" ca="1" si="224"/>
        <v/>
      </c>
      <c r="GG45" s="104" t="str">
        <f t="shared" ca="1" si="225"/>
        <v/>
      </c>
      <c r="GH45" s="104" t="str">
        <f t="shared" ca="1" si="226"/>
        <v/>
      </c>
      <c r="GI45" s="104" t="str">
        <f t="shared" ca="1" si="227"/>
        <v/>
      </c>
      <c r="GJ45" s="104" t="str">
        <f t="shared" ca="1" si="228"/>
        <v/>
      </c>
      <c r="GK45" s="104" t="str">
        <f t="shared" ca="1" si="229"/>
        <v/>
      </c>
      <c r="GL45" s="104" t="str">
        <f t="shared" ca="1" si="230"/>
        <v/>
      </c>
      <c r="GM45" s="104" t="str">
        <f t="shared" ca="1" si="231"/>
        <v/>
      </c>
      <c r="GN45" s="104" t="str">
        <f t="shared" ca="1" si="232"/>
        <v/>
      </c>
      <c r="GO45" s="104" t="str">
        <f t="shared" ca="1" si="233"/>
        <v/>
      </c>
      <c r="GP45" s="104" t="str">
        <f t="shared" ca="1" si="234"/>
        <v/>
      </c>
      <c r="GQ45" s="104" t="str">
        <f t="shared" ca="1" si="235"/>
        <v/>
      </c>
      <c r="GR45" s="104" t="str">
        <f t="shared" ca="1" si="236"/>
        <v/>
      </c>
      <c r="GS45" s="104" t="str">
        <f t="shared" ca="1" si="237"/>
        <v/>
      </c>
      <c r="GT45" s="104" t="str">
        <f t="shared" ca="1" si="238"/>
        <v/>
      </c>
      <c r="GU45" s="104" t="str">
        <f t="shared" ca="1" si="239"/>
        <v/>
      </c>
      <c r="GV45" s="104" t="str">
        <f t="shared" ca="1" si="240"/>
        <v/>
      </c>
      <c r="GW45" s="104" t="str">
        <f t="shared" ca="1" si="241"/>
        <v/>
      </c>
      <c r="GX45" s="104" t="str">
        <f t="shared" ca="1" si="242"/>
        <v/>
      </c>
      <c r="GY45" s="104" t="str">
        <f t="shared" ca="1" si="243"/>
        <v/>
      </c>
      <c r="GZ45" s="104" t="str">
        <f t="shared" ca="1" si="244"/>
        <v/>
      </c>
      <c r="HA45" s="104" t="str">
        <f t="shared" ca="1" si="245"/>
        <v/>
      </c>
      <c r="HB45" s="104" t="str">
        <f t="shared" ca="1" si="246"/>
        <v/>
      </c>
      <c r="HC45" s="104" t="str">
        <f t="shared" ca="1" si="247"/>
        <v/>
      </c>
      <c r="HD45" s="104" t="str">
        <f t="shared" ca="1" si="248"/>
        <v/>
      </c>
      <c r="HE45" s="104" t="str">
        <f t="shared" ca="1" si="249"/>
        <v/>
      </c>
      <c r="HF45" s="104" t="str">
        <f t="shared" ca="1" si="250"/>
        <v/>
      </c>
      <c r="HG45" s="104" t="str">
        <f t="shared" ca="1" si="251"/>
        <v/>
      </c>
      <c r="HH45" s="104" t="str">
        <f t="shared" ca="1" si="252"/>
        <v/>
      </c>
      <c r="HI45" s="104" t="str">
        <f t="shared" ca="1" si="253"/>
        <v/>
      </c>
      <c r="HJ45" s="104" t="str">
        <f t="shared" ca="1" si="254"/>
        <v/>
      </c>
      <c r="HK45" s="104" t="str">
        <f t="shared" ca="1" si="255"/>
        <v/>
      </c>
      <c r="HL45" s="104" t="str">
        <f t="shared" ca="1" si="256"/>
        <v/>
      </c>
      <c r="HM45" s="104" t="str">
        <f t="shared" ca="1" si="257"/>
        <v/>
      </c>
      <c r="HN45" s="104" t="str">
        <f t="shared" ca="1" si="258"/>
        <v/>
      </c>
      <c r="HO45" s="104" t="str">
        <f t="shared" ca="1" si="259"/>
        <v/>
      </c>
      <c r="HP45" s="104" t="str">
        <f t="shared" ca="1" si="260"/>
        <v/>
      </c>
      <c r="HQ45" s="104" t="str">
        <f t="shared" ca="1" si="261"/>
        <v/>
      </c>
      <c r="HR45" s="104" t="str">
        <f t="shared" ca="1" si="262"/>
        <v/>
      </c>
      <c r="HS45" s="104" t="str">
        <f t="shared" ca="1" si="263"/>
        <v/>
      </c>
      <c r="HT45" s="104" t="str">
        <f t="shared" ca="1" si="264"/>
        <v/>
      </c>
      <c r="HU45" s="104" t="str">
        <f t="shared" ca="1" si="265"/>
        <v/>
      </c>
      <c r="HV45" s="104" t="str">
        <f t="shared" ca="1" si="266"/>
        <v/>
      </c>
      <c r="HW45" s="104" t="str">
        <f t="shared" ca="1" si="267"/>
        <v/>
      </c>
      <c r="HX45" s="104" t="str">
        <f t="shared" ca="1" si="268"/>
        <v/>
      </c>
      <c r="HY45" s="104" t="str">
        <f t="shared" ca="1" si="269"/>
        <v/>
      </c>
      <c r="HZ45" s="104" t="str">
        <f t="shared" ca="1" si="270"/>
        <v/>
      </c>
      <c r="IA45" s="104" t="str">
        <f t="shared" ca="1" si="271"/>
        <v/>
      </c>
      <c r="IB45" s="104" t="str">
        <f t="shared" ca="1" si="272"/>
        <v/>
      </c>
      <c r="IC45" s="104" t="str">
        <f t="shared" ca="1" si="273"/>
        <v/>
      </c>
      <c r="ID45" s="104" t="str">
        <f t="shared" ca="1" si="274"/>
        <v/>
      </c>
      <c r="IE45" s="105" t="str">
        <f t="shared" ca="1" si="275"/>
        <v/>
      </c>
      <c r="IG45" s="103" t="str">
        <f t="shared" si="276"/>
        <v/>
      </c>
      <c r="IH45" s="104" t="str">
        <f t="shared" si="276"/>
        <v/>
      </c>
      <c r="II45" s="104" t="str">
        <f t="shared" si="276"/>
        <v/>
      </c>
      <c r="IJ45" s="104" t="str">
        <f t="shared" si="276"/>
        <v/>
      </c>
      <c r="IK45" s="104" t="str">
        <f t="shared" si="276"/>
        <v/>
      </c>
      <c r="IL45" s="104" t="str">
        <f t="shared" si="276"/>
        <v/>
      </c>
      <c r="IM45" s="104" t="str">
        <f t="shared" si="276"/>
        <v/>
      </c>
      <c r="IN45" s="104" t="str">
        <f t="shared" si="276"/>
        <v/>
      </c>
      <c r="IO45" s="104" t="str">
        <f t="shared" si="276"/>
        <v/>
      </c>
      <c r="IP45" s="104" t="str">
        <f t="shared" si="276"/>
        <v/>
      </c>
      <c r="IQ45" s="104" t="str">
        <f t="shared" si="276"/>
        <v/>
      </c>
      <c r="IR45" s="105" t="str">
        <f t="shared" si="276"/>
        <v/>
      </c>
      <c r="IT45" s="103" t="str">
        <f t="shared" si="277"/>
        <v/>
      </c>
      <c r="IU45" s="104" t="str">
        <f t="shared" si="278"/>
        <v/>
      </c>
      <c r="IV45" s="104" t="str">
        <f t="shared" si="279"/>
        <v/>
      </c>
      <c r="IW45" s="104" t="str">
        <f t="shared" si="280"/>
        <v/>
      </c>
      <c r="IX45" s="104" t="str">
        <f t="shared" si="281"/>
        <v/>
      </c>
      <c r="IY45" s="104" t="str">
        <f t="shared" si="282"/>
        <v/>
      </c>
      <c r="IZ45" s="104" t="str">
        <f t="shared" si="283"/>
        <v/>
      </c>
      <c r="JA45" s="104" t="str">
        <f t="shared" si="284"/>
        <v/>
      </c>
      <c r="JB45" s="104" t="str">
        <f t="shared" si="285"/>
        <v/>
      </c>
      <c r="JC45" s="104" t="str">
        <f t="shared" si="286"/>
        <v/>
      </c>
      <c r="JD45" s="104" t="str">
        <f t="shared" si="287"/>
        <v/>
      </c>
      <c r="JE45" s="105" t="str">
        <f t="shared" si="288"/>
        <v/>
      </c>
      <c r="JG45" s="36" t="str">
        <f t="shared" ca="1" si="289"/>
        <v/>
      </c>
      <c r="JH45" s="37" t="str">
        <f t="shared" ca="1" si="290"/>
        <v/>
      </c>
      <c r="JI45" s="37" t="str">
        <f t="shared" ca="1" si="291"/>
        <v/>
      </c>
      <c r="JJ45" s="37" t="str">
        <f t="shared" ca="1" si="292"/>
        <v/>
      </c>
      <c r="JK45" s="37" t="str">
        <f t="shared" ca="1" si="293"/>
        <v/>
      </c>
      <c r="JL45" s="37" t="str">
        <f t="shared" ca="1" si="294"/>
        <v/>
      </c>
      <c r="JM45" s="37" t="str">
        <f t="shared" ca="1" si="295"/>
        <v/>
      </c>
      <c r="JN45" s="37" t="str">
        <f t="shared" ca="1" si="296"/>
        <v/>
      </c>
      <c r="JO45" s="37" t="str">
        <f t="shared" ca="1" si="297"/>
        <v/>
      </c>
      <c r="JP45" s="37" t="str">
        <f t="shared" ca="1" si="298"/>
        <v/>
      </c>
      <c r="JQ45" s="37" t="str">
        <f t="shared" ca="1" si="299"/>
        <v/>
      </c>
      <c r="JR45" s="38" t="str">
        <f t="shared" ca="1" si="300"/>
        <v/>
      </c>
      <c r="JT45" s="36" t="str">
        <f ca="1">IF(JG45="", "", IF(JG45&gt;='Intro &amp; Setup'!$S$96, $BR$4, $BR$5))</f>
        <v/>
      </c>
      <c r="JU45" s="37" t="str">
        <f ca="1">IF(JH45="", "", IF(JH45&gt;='Intro &amp; Setup'!$S$96, $BR$4, $BR$5))</f>
        <v/>
      </c>
      <c r="JV45" s="37" t="str">
        <f ca="1">IF(JI45="", "", IF(JI45&gt;='Intro &amp; Setup'!$S$96, $BR$4, $BR$5))</f>
        <v/>
      </c>
      <c r="JW45" s="37" t="str">
        <f ca="1">IF(JJ45="", "", IF(JJ45&gt;='Intro &amp; Setup'!$S$96, $BR$4, $BR$5))</f>
        <v/>
      </c>
      <c r="JX45" s="37" t="str">
        <f ca="1">IF(JK45="", "", IF(JK45&gt;='Intro &amp; Setup'!$S$96, $BR$4, $BR$5))</f>
        <v/>
      </c>
      <c r="JY45" s="37" t="str">
        <f ca="1">IF(JL45="", "", IF(JL45&gt;='Intro &amp; Setup'!$S$96, $BR$4, $BR$5))</f>
        <v/>
      </c>
      <c r="JZ45" s="37" t="str">
        <f ca="1">IF(JM45="", "", IF(JM45&gt;='Intro &amp; Setup'!$S$96, $BR$4, $BR$5))</f>
        <v/>
      </c>
      <c r="KA45" s="37" t="str">
        <f ca="1">IF(JN45="", "", IF(JN45&gt;='Intro &amp; Setup'!$S$96, $BR$4, $BR$5))</f>
        <v/>
      </c>
      <c r="KB45" s="37" t="str">
        <f ca="1">IF(JO45="", "", IF(JO45&gt;='Intro &amp; Setup'!$S$96, $BR$4, $BR$5))</f>
        <v/>
      </c>
      <c r="KC45" s="37" t="str">
        <f ca="1">IF(JP45="", "", IF(JP45&gt;='Intro &amp; Setup'!$S$96, $BR$4, $BR$5))</f>
        <v/>
      </c>
      <c r="KD45" s="37" t="str">
        <f ca="1">IF(JQ45="", "", IF(JQ45&gt;='Intro &amp; Setup'!$S$96, $BR$4, $BR$5))</f>
        <v/>
      </c>
      <c r="KE45" s="38" t="str">
        <f ca="1">IF(JR45="", "", IF(JR45&gt;='Intro &amp; Setup'!$S$96, $BR$4, $BR$5))</f>
        <v/>
      </c>
      <c r="KG45" s="36">
        <f t="shared" si="301"/>
        <v>0</v>
      </c>
      <c r="KH45" s="37">
        <f t="shared" si="301"/>
        <v>0</v>
      </c>
      <c r="KI45" s="37">
        <f t="shared" si="301"/>
        <v>0</v>
      </c>
      <c r="KJ45" s="37">
        <f t="shared" si="301"/>
        <v>0</v>
      </c>
      <c r="KK45" s="37">
        <f t="shared" si="301"/>
        <v>0</v>
      </c>
      <c r="KL45" s="37">
        <f t="shared" si="301"/>
        <v>0</v>
      </c>
      <c r="KM45" s="37">
        <f t="shared" si="301"/>
        <v>0</v>
      </c>
      <c r="KN45" s="37">
        <f t="shared" si="301"/>
        <v>0</v>
      </c>
      <c r="KO45" s="37">
        <f t="shared" si="301"/>
        <v>0</v>
      </c>
      <c r="KP45" s="37">
        <f t="shared" si="301"/>
        <v>0</v>
      </c>
      <c r="KQ45" s="37">
        <f t="shared" si="301"/>
        <v>0</v>
      </c>
      <c r="KR45" s="38">
        <f t="shared" si="301"/>
        <v>0</v>
      </c>
      <c r="KT45" s="36" t="str">
        <f t="shared" si="302"/>
        <v/>
      </c>
      <c r="KU45" s="37" t="str">
        <f t="shared" si="303"/>
        <v/>
      </c>
      <c r="KV45" s="37" t="str">
        <f t="shared" si="304"/>
        <v/>
      </c>
      <c r="KW45" s="37" t="str">
        <f t="shared" si="305"/>
        <v/>
      </c>
      <c r="KX45" s="37" t="str">
        <f t="shared" si="306"/>
        <v/>
      </c>
      <c r="KY45" s="37" t="str">
        <f t="shared" si="307"/>
        <v/>
      </c>
      <c r="KZ45" s="37" t="str">
        <f t="shared" si="308"/>
        <v/>
      </c>
      <c r="LA45" s="37" t="str">
        <f t="shared" si="309"/>
        <v/>
      </c>
      <c r="LB45" s="37" t="str">
        <f t="shared" si="310"/>
        <v/>
      </c>
      <c r="LC45" s="37" t="str">
        <f t="shared" si="311"/>
        <v/>
      </c>
      <c r="LD45" s="37" t="str">
        <f t="shared" si="312"/>
        <v/>
      </c>
      <c r="LE45" s="38" t="str">
        <f t="shared" si="313"/>
        <v/>
      </c>
      <c r="LG45" s="116" t="str">
        <f t="shared" si="52"/>
        <v/>
      </c>
      <c r="LH45" s="117" t="str">
        <f t="shared" si="53"/>
        <v/>
      </c>
      <c r="LI45" s="117" t="str">
        <f t="shared" si="54"/>
        <v/>
      </c>
      <c r="LJ45" s="117" t="str">
        <f t="shared" si="55"/>
        <v/>
      </c>
      <c r="LK45" s="117" t="str">
        <f t="shared" si="56"/>
        <v/>
      </c>
      <c r="LL45" s="117" t="str">
        <f t="shared" si="57"/>
        <v/>
      </c>
      <c r="LM45" s="117" t="str">
        <f t="shared" si="58"/>
        <v/>
      </c>
      <c r="LN45" s="117" t="str">
        <f t="shared" si="59"/>
        <v/>
      </c>
      <c r="LO45" s="117" t="str">
        <f t="shared" si="60"/>
        <v/>
      </c>
      <c r="LP45" s="117" t="str">
        <f t="shared" si="61"/>
        <v/>
      </c>
      <c r="LQ45" s="117" t="str">
        <f t="shared" si="62"/>
        <v/>
      </c>
      <c r="LR45" s="117" t="str">
        <f t="shared" si="63"/>
        <v/>
      </c>
      <c r="LS45" s="117" t="str">
        <f t="shared" si="64"/>
        <v/>
      </c>
      <c r="LT45" s="117" t="str">
        <f t="shared" si="65"/>
        <v/>
      </c>
      <c r="LU45" s="117" t="str">
        <f t="shared" si="66"/>
        <v/>
      </c>
      <c r="LV45" s="117" t="str">
        <f t="shared" si="67"/>
        <v/>
      </c>
      <c r="LW45" s="117" t="str">
        <f t="shared" si="68"/>
        <v/>
      </c>
      <c r="LX45" s="117" t="str">
        <f t="shared" si="69"/>
        <v/>
      </c>
      <c r="LY45" s="117" t="str">
        <f t="shared" si="70"/>
        <v/>
      </c>
      <c r="LZ45" s="117" t="str">
        <f t="shared" si="71"/>
        <v/>
      </c>
      <c r="MA45" s="117" t="str">
        <f t="shared" si="72"/>
        <v/>
      </c>
      <c r="MB45" s="117" t="str">
        <f t="shared" si="73"/>
        <v/>
      </c>
      <c r="MC45" s="117" t="str">
        <f t="shared" si="74"/>
        <v/>
      </c>
      <c r="MD45" s="117" t="str">
        <f t="shared" si="75"/>
        <v/>
      </c>
      <c r="ME45" s="117" t="str">
        <f t="shared" si="76"/>
        <v/>
      </c>
      <c r="MF45" s="117" t="str">
        <f t="shared" si="77"/>
        <v/>
      </c>
      <c r="MG45" s="117" t="str">
        <f t="shared" si="78"/>
        <v/>
      </c>
      <c r="MH45" s="117" t="str">
        <f t="shared" si="79"/>
        <v/>
      </c>
      <c r="MI45" s="117" t="str">
        <f t="shared" si="80"/>
        <v/>
      </c>
      <c r="MJ45" s="117" t="str">
        <f t="shared" si="81"/>
        <v/>
      </c>
      <c r="MK45" s="117" t="str">
        <f t="shared" si="82"/>
        <v/>
      </c>
      <c r="ML45" s="117" t="str">
        <f t="shared" si="83"/>
        <v/>
      </c>
      <c r="MM45" s="117" t="str">
        <f t="shared" si="84"/>
        <v/>
      </c>
      <c r="MN45" s="117" t="str">
        <f t="shared" si="85"/>
        <v/>
      </c>
      <c r="MO45" s="117" t="str">
        <f t="shared" si="86"/>
        <v/>
      </c>
      <c r="MP45" s="117" t="str">
        <f t="shared" si="87"/>
        <v/>
      </c>
      <c r="MQ45" s="117" t="str">
        <f t="shared" si="88"/>
        <v/>
      </c>
      <c r="MR45" s="117" t="str">
        <f t="shared" si="89"/>
        <v/>
      </c>
      <c r="MS45" s="117" t="str">
        <f t="shared" si="90"/>
        <v/>
      </c>
      <c r="MT45" s="117" t="str">
        <f t="shared" si="91"/>
        <v/>
      </c>
      <c r="MU45" s="117" t="str">
        <f t="shared" si="92"/>
        <v/>
      </c>
      <c r="MV45" s="117" t="str">
        <f t="shared" si="93"/>
        <v/>
      </c>
      <c r="MW45" s="117" t="str">
        <f t="shared" si="94"/>
        <v/>
      </c>
      <c r="MX45" s="117" t="str">
        <f t="shared" si="95"/>
        <v/>
      </c>
      <c r="MY45" s="117" t="str">
        <f t="shared" si="96"/>
        <v/>
      </c>
      <c r="MZ45" s="117" t="str">
        <f t="shared" si="97"/>
        <v/>
      </c>
      <c r="NA45" s="117" t="str">
        <f t="shared" si="98"/>
        <v/>
      </c>
      <c r="NB45" s="117" t="str">
        <f t="shared" si="99"/>
        <v/>
      </c>
      <c r="NC45" s="117" t="str">
        <f t="shared" si="100"/>
        <v/>
      </c>
      <c r="ND45" s="117" t="str">
        <f t="shared" si="101"/>
        <v/>
      </c>
      <c r="NE45" s="117" t="str">
        <f t="shared" si="102"/>
        <v/>
      </c>
      <c r="NF45" s="117" t="str">
        <f t="shared" si="103"/>
        <v/>
      </c>
      <c r="NG45" s="117" t="str">
        <f t="shared" si="104"/>
        <v/>
      </c>
      <c r="NH45" s="118" t="str">
        <f t="shared" si="105"/>
        <v/>
      </c>
      <c r="NJ45" s="12" t="str">
        <f t="shared" si="314"/>
        <v/>
      </c>
      <c r="NK45" s="108" t="str">
        <f t="shared" si="315"/>
        <v/>
      </c>
      <c r="NM45" s="141" t="str">
        <f>IF(NJ45="", "", COUNTIF(NJ$11:NJ$260, "&gt;"&amp;NJ45)+1+COUNTIF(NJ$11:NJ45, NJ45)-1)</f>
        <v/>
      </c>
      <c r="NN45" s="143" t="str">
        <f>IF(NK45="", "", COUNTIF(NK$11:NK$260, "&gt;"&amp;NK45)+1+COUNTIF(NK$11:NK45, NK45)-1)</f>
        <v/>
      </c>
      <c r="NO45" s="142" t="str">
        <f>IF(NJ45="", "", COUNTIF(NJ$11:NJ$260, "&lt;"&amp;NJ45)+1+COUNTIF(NJ$11:NJ45, NJ45)-1)</f>
        <v/>
      </c>
      <c r="NP45" s="143" t="str">
        <f>IF(NK45="", "", COUNTIF(NK$11:NK$260, "&lt;"&amp;NK45)+1+COUNTIF(NK$11:NK45, NK45)-1)</f>
        <v/>
      </c>
      <c r="NR45" s="116" t="str">
        <f t="shared" si="316"/>
        <v/>
      </c>
      <c r="NS45" s="117" t="str">
        <f t="shared" si="317"/>
        <v/>
      </c>
      <c r="NT45" s="117" t="str">
        <f t="shared" si="318"/>
        <v/>
      </c>
      <c r="NU45" s="117" t="str">
        <f t="shared" si="319"/>
        <v/>
      </c>
      <c r="NV45" s="117" t="str">
        <f t="shared" si="320"/>
        <v/>
      </c>
      <c r="NW45" s="117" t="str">
        <f t="shared" si="321"/>
        <v/>
      </c>
      <c r="NX45" s="117" t="str">
        <f t="shared" si="322"/>
        <v/>
      </c>
      <c r="NY45" s="117" t="str">
        <f t="shared" si="323"/>
        <v/>
      </c>
      <c r="NZ45" s="117" t="str">
        <f t="shared" si="324"/>
        <v/>
      </c>
      <c r="OA45" s="117" t="str">
        <f t="shared" si="325"/>
        <v/>
      </c>
      <c r="OB45" s="117" t="str">
        <f t="shared" si="326"/>
        <v/>
      </c>
      <c r="OC45" s="117" t="str">
        <f t="shared" si="327"/>
        <v/>
      </c>
      <c r="OD45" s="117" t="str">
        <f t="shared" si="328"/>
        <v/>
      </c>
      <c r="OE45" s="117" t="str">
        <f t="shared" si="329"/>
        <v/>
      </c>
      <c r="OF45" s="117" t="str">
        <f t="shared" si="330"/>
        <v/>
      </c>
      <c r="OG45" s="117" t="str">
        <f t="shared" si="331"/>
        <v/>
      </c>
      <c r="OH45" s="117" t="str">
        <f t="shared" si="332"/>
        <v/>
      </c>
      <c r="OI45" s="117" t="str">
        <f t="shared" si="333"/>
        <v/>
      </c>
      <c r="OJ45" s="117" t="str">
        <f t="shared" si="334"/>
        <v/>
      </c>
      <c r="OK45" s="117" t="str">
        <f t="shared" si="335"/>
        <v/>
      </c>
      <c r="OL45" s="117" t="str">
        <f t="shared" si="336"/>
        <v/>
      </c>
      <c r="OM45" s="117" t="str">
        <f t="shared" si="337"/>
        <v/>
      </c>
      <c r="ON45" s="117" t="str">
        <f t="shared" si="338"/>
        <v/>
      </c>
      <c r="OO45" s="117" t="str">
        <f t="shared" si="339"/>
        <v/>
      </c>
      <c r="OP45" s="117" t="str">
        <f t="shared" si="340"/>
        <v/>
      </c>
      <c r="OQ45" s="117" t="str">
        <f t="shared" si="341"/>
        <v/>
      </c>
      <c r="OR45" s="117" t="str">
        <f t="shared" si="342"/>
        <v/>
      </c>
      <c r="OS45" s="117" t="str">
        <f t="shared" si="343"/>
        <v/>
      </c>
      <c r="OT45" s="117" t="str">
        <f t="shared" si="344"/>
        <v/>
      </c>
      <c r="OU45" s="117" t="str">
        <f t="shared" si="345"/>
        <v/>
      </c>
      <c r="OV45" s="117" t="str">
        <f t="shared" si="346"/>
        <v/>
      </c>
      <c r="OW45" s="117" t="str">
        <f t="shared" si="347"/>
        <v/>
      </c>
      <c r="OX45" s="117" t="str">
        <f t="shared" si="348"/>
        <v/>
      </c>
      <c r="OY45" s="117" t="str">
        <f t="shared" si="349"/>
        <v/>
      </c>
      <c r="OZ45" s="117" t="str">
        <f t="shared" si="350"/>
        <v/>
      </c>
      <c r="PA45" s="117" t="str">
        <f t="shared" si="351"/>
        <v/>
      </c>
      <c r="PB45" s="117" t="str">
        <f t="shared" si="352"/>
        <v/>
      </c>
      <c r="PC45" s="117" t="str">
        <f t="shared" si="353"/>
        <v/>
      </c>
      <c r="PD45" s="117" t="str">
        <f t="shared" si="354"/>
        <v/>
      </c>
      <c r="PE45" s="117" t="str">
        <f t="shared" si="355"/>
        <v/>
      </c>
      <c r="PF45" s="117" t="str">
        <f t="shared" si="356"/>
        <v/>
      </c>
      <c r="PG45" s="117" t="str">
        <f t="shared" si="357"/>
        <v/>
      </c>
      <c r="PH45" s="117" t="str">
        <f t="shared" si="358"/>
        <v/>
      </c>
      <c r="PI45" s="117" t="str">
        <f t="shared" si="359"/>
        <v/>
      </c>
      <c r="PJ45" s="117" t="str">
        <f t="shared" si="360"/>
        <v/>
      </c>
      <c r="PK45" s="117" t="str">
        <f t="shared" si="361"/>
        <v/>
      </c>
      <c r="PL45" s="117" t="str">
        <f t="shared" si="362"/>
        <v/>
      </c>
      <c r="PM45" s="117" t="str">
        <f t="shared" si="363"/>
        <v/>
      </c>
      <c r="PN45" s="117" t="str">
        <f t="shared" si="364"/>
        <v/>
      </c>
      <c r="PO45" s="117" t="str">
        <f t="shared" si="365"/>
        <v/>
      </c>
      <c r="PP45" s="117" t="str">
        <f t="shared" si="366"/>
        <v/>
      </c>
      <c r="PQ45" s="117" t="str">
        <f t="shared" si="367"/>
        <v/>
      </c>
      <c r="PR45" s="117" t="str">
        <f t="shared" si="368"/>
        <v/>
      </c>
      <c r="PS45" s="118" t="str">
        <f t="shared" si="369"/>
        <v/>
      </c>
      <c r="PU45" s="180" t="str">
        <f t="shared" si="370"/>
        <v/>
      </c>
      <c r="PV45" s="181" t="str">
        <f t="shared" si="371"/>
        <v/>
      </c>
      <c r="PX45" s="12" t="str">
        <f t="shared" si="372"/>
        <v/>
      </c>
      <c r="PY45" s="106"/>
      <c r="PZ45" s="166" t="str">
        <f t="shared" si="373"/>
        <v/>
      </c>
      <c r="QA45" s="167" t="str">
        <f t="shared" si="374"/>
        <v/>
      </c>
      <c r="QB45" s="168" t="str">
        <f t="shared" si="375"/>
        <v/>
      </c>
      <c r="QD45" s="166" t="str">
        <f t="shared" si="376"/>
        <v/>
      </c>
      <c r="QE45" s="168" t="str">
        <f t="shared" si="377"/>
        <v/>
      </c>
      <c r="QG45" s="108" t="str">
        <f t="shared" si="378"/>
        <v/>
      </c>
      <c r="QI45" s="12" t="str">
        <f t="shared" si="379"/>
        <v/>
      </c>
      <c r="QK45" s="12" t="str">
        <f t="shared" si="380"/>
        <v/>
      </c>
      <c r="QL45" s="12" t="str">
        <f>IF($L45="", "", COUNTIF($QD$11:$QD$260, "&gt;"&amp;$QD45)+1+COUNTIF($QD$11:$QD45, $QD45)-1)</f>
        <v/>
      </c>
      <c r="QM45" s="12" t="str">
        <f>IF($L45="", "", COUNTIF($QG$11:$QG$260, "&gt;"&amp;$QG45)+1+COUNTIF($QG$11:$QG45, $QG45)-1)</f>
        <v/>
      </c>
      <c r="QO45" s="12">
        <v>35</v>
      </c>
      <c r="QQ45" s="12" t="str">
        <f t="shared" si="381"/>
        <v/>
      </c>
    </row>
    <row r="46" spans="1:459" x14ac:dyDescent="0.25">
      <c r="A46" s="9"/>
      <c r="B46" s="3" t="str">
        <f>IF('Intro &amp; Setup'!$AR$92='Intro &amp; Setup'!$AZ$17, "", IF($L46="", "", IF($G46&lt;'Intro &amp; Setup'!$S$92, $BR$5, $BR$4)))</f>
        <v/>
      </c>
      <c r="C46" s="12" t="str">
        <f>IF('Intro &amp; Setup'!$AR$96='Intro &amp; Setup'!$AZ$17, "", IF($L46="", "", IF($DY46=$BR$5, $BR$5, $BR$4)))</f>
        <v/>
      </c>
      <c r="D46" s="7" t="str">
        <f>IF('Intro &amp; Setup'!$AR$100='Intro &amp; Setup'!$AZ$17, "", IF($L46="", "", IF($DW46&lt;='Intro &amp; Setup'!$S$100, $BR$4, $BR$5)))</f>
        <v/>
      </c>
      <c r="E46" s="9"/>
      <c r="F46" s="3" t="str">
        <f t="shared" si="108"/>
        <v/>
      </c>
      <c r="G46" s="108" t="str">
        <f t="shared" si="109"/>
        <v/>
      </c>
      <c r="H46" s="9"/>
      <c r="I46" s="130" t="str">
        <f t="shared" si="28"/>
        <v/>
      </c>
      <c r="J46" s="154" t="str">
        <f t="shared" si="110"/>
        <v/>
      </c>
      <c r="K46" s="133"/>
      <c r="L46" s="188"/>
      <c r="M46" s="189"/>
      <c r="N46" s="190"/>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2"/>
      <c r="BP46" s="9"/>
      <c r="BR46" s="90">
        <v>36</v>
      </c>
      <c r="BT46" s="36" t="str">
        <f t="shared" si="111"/>
        <v/>
      </c>
      <c r="BU46" s="37" t="str">
        <f t="shared" si="112"/>
        <v/>
      </c>
      <c r="BV46" s="37" t="str">
        <f t="shared" si="113"/>
        <v/>
      </c>
      <c r="BW46" s="37" t="str">
        <f t="shared" si="114"/>
        <v/>
      </c>
      <c r="BX46" s="37" t="str">
        <f t="shared" si="115"/>
        <v/>
      </c>
      <c r="BY46" s="37" t="str">
        <f t="shared" si="116"/>
        <v/>
      </c>
      <c r="BZ46" s="37" t="str">
        <f t="shared" si="117"/>
        <v/>
      </c>
      <c r="CA46" s="37" t="str">
        <f t="shared" si="118"/>
        <v/>
      </c>
      <c r="CB46" s="37" t="str">
        <f t="shared" si="119"/>
        <v/>
      </c>
      <c r="CC46" s="37" t="str">
        <f t="shared" si="120"/>
        <v/>
      </c>
      <c r="CD46" s="37" t="str">
        <f t="shared" si="121"/>
        <v/>
      </c>
      <c r="CE46" s="37" t="str">
        <f t="shared" si="122"/>
        <v/>
      </c>
      <c r="CF46" s="37" t="str">
        <f t="shared" si="123"/>
        <v/>
      </c>
      <c r="CG46" s="37" t="str">
        <f t="shared" si="124"/>
        <v/>
      </c>
      <c r="CH46" s="37" t="str">
        <f t="shared" si="125"/>
        <v/>
      </c>
      <c r="CI46" s="37" t="str">
        <f t="shared" si="126"/>
        <v/>
      </c>
      <c r="CJ46" s="37" t="str">
        <f t="shared" si="127"/>
        <v/>
      </c>
      <c r="CK46" s="37" t="str">
        <f t="shared" si="128"/>
        <v/>
      </c>
      <c r="CL46" s="37" t="str">
        <f t="shared" si="129"/>
        <v/>
      </c>
      <c r="CM46" s="37" t="str">
        <f t="shared" si="130"/>
        <v/>
      </c>
      <c r="CN46" s="37" t="str">
        <f t="shared" si="131"/>
        <v/>
      </c>
      <c r="CO46" s="37" t="str">
        <f t="shared" si="132"/>
        <v/>
      </c>
      <c r="CP46" s="37" t="str">
        <f t="shared" si="133"/>
        <v/>
      </c>
      <c r="CQ46" s="37" t="str">
        <f t="shared" si="134"/>
        <v/>
      </c>
      <c r="CR46" s="37" t="str">
        <f t="shared" si="135"/>
        <v/>
      </c>
      <c r="CS46" s="37" t="str">
        <f t="shared" si="136"/>
        <v/>
      </c>
      <c r="CT46" s="37" t="str">
        <f t="shared" si="137"/>
        <v/>
      </c>
      <c r="CU46" s="37" t="str">
        <f t="shared" si="138"/>
        <v/>
      </c>
      <c r="CV46" s="37" t="str">
        <f t="shared" si="139"/>
        <v/>
      </c>
      <c r="CW46" s="37" t="str">
        <f t="shared" si="140"/>
        <v/>
      </c>
      <c r="CX46" s="37" t="str">
        <f t="shared" si="141"/>
        <v/>
      </c>
      <c r="CY46" s="37" t="str">
        <f t="shared" si="142"/>
        <v/>
      </c>
      <c r="CZ46" s="37" t="str">
        <f t="shared" si="143"/>
        <v/>
      </c>
      <c r="DA46" s="37" t="str">
        <f t="shared" si="144"/>
        <v/>
      </c>
      <c r="DB46" s="37" t="str">
        <f t="shared" si="145"/>
        <v/>
      </c>
      <c r="DC46" s="37" t="str">
        <f t="shared" si="146"/>
        <v/>
      </c>
      <c r="DD46" s="37" t="str">
        <f t="shared" si="147"/>
        <v/>
      </c>
      <c r="DE46" s="37" t="str">
        <f t="shared" si="148"/>
        <v/>
      </c>
      <c r="DF46" s="37" t="str">
        <f t="shared" si="149"/>
        <v/>
      </c>
      <c r="DG46" s="37" t="str">
        <f t="shared" si="150"/>
        <v/>
      </c>
      <c r="DH46" s="37" t="str">
        <f t="shared" si="151"/>
        <v/>
      </c>
      <c r="DI46" s="37" t="str">
        <f t="shared" si="152"/>
        <v/>
      </c>
      <c r="DJ46" s="37" t="str">
        <f t="shared" si="153"/>
        <v/>
      </c>
      <c r="DK46" s="37" t="str">
        <f t="shared" si="154"/>
        <v/>
      </c>
      <c r="DL46" s="37" t="str">
        <f t="shared" si="155"/>
        <v/>
      </c>
      <c r="DM46" s="37" t="str">
        <f t="shared" si="156"/>
        <v/>
      </c>
      <c r="DN46" s="37" t="str">
        <f t="shared" si="157"/>
        <v/>
      </c>
      <c r="DO46" s="37" t="str">
        <f t="shared" si="158"/>
        <v/>
      </c>
      <c r="DP46" s="37" t="str">
        <f t="shared" si="159"/>
        <v/>
      </c>
      <c r="DQ46" s="37" t="str">
        <f t="shared" si="160"/>
        <v/>
      </c>
      <c r="DR46" s="37" t="str">
        <f t="shared" si="161"/>
        <v/>
      </c>
      <c r="DS46" s="37" t="str">
        <f t="shared" si="162"/>
        <v/>
      </c>
      <c r="DT46" s="37" t="str">
        <f t="shared" si="163"/>
        <v/>
      </c>
      <c r="DU46" s="38" t="str">
        <f t="shared" si="164"/>
        <v/>
      </c>
      <c r="DW46" s="12" t="str">
        <f t="shared" si="165"/>
        <v/>
      </c>
      <c r="DX46" s="123" t="str">
        <f t="shared" si="166"/>
        <v/>
      </c>
      <c r="DY46" s="12" t="str">
        <f t="shared" si="167"/>
        <v/>
      </c>
      <c r="EA46" s="36" t="str">
        <f t="shared" si="168"/>
        <v/>
      </c>
      <c r="EB46" s="37" t="str">
        <f t="shared" si="169"/>
        <v/>
      </c>
      <c r="EC46" s="37" t="str">
        <f t="shared" si="170"/>
        <v/>
      </c>
      <c r="ED46" s="37" t="str">
        <f t="shared" si="171"/>
        <v/>
      </c>
      <c r="EE46" s="37" t="str">
        <f t="shared" si="172"/>
        <v/>
      </c>
      <c r="EF46" s="37" t="str">
        <f t="shared" si="173"/>
        <v/>
      </c>
      <c r="EG46" s="37" t="str">
        <f t="shared" si="174"/>
        <v/>
      </c>
      <c r="EH46" s="37" t="str">
        <f t="shared" si="175"/>
        <v/>
      </c>
      <c r="EI46" s="37" t="str">
        <f t="shared" si="176"/>
        <v/>
      </c>
      <c r="EJ46" s="37" t="str">
        <f t="shared" si="177"/>
        <v/>
      </c>
      <c r="EK46" s="37" t="str">
        <f t="shared" si="178"/>
        <v/>
      </c>
      <c r="EL46" s="37" t="str">
        <f t="shared" si="179"/>
        <v/>
      </c>
      <c r="EM46" s="37" t="str">
        <f t="shared" si="180"/>
        <v/>
      </c>
      <c r="EN46" s="37" t="str">
        <f t="shared" si="181"/>
        <v/>
      </c>
      <c r="EO46" s="37" t="str">
        <f t="shared" si="182"/>
        <v/>
      </c>
      <c r="EP46" s="37" t="str">
        <f t="shared" si="183"/>
        <v/>
      </c>
      <c r="EQ46" s="37" t="str">
        <f t="shared" si="184"/>
        <v/>
      </c>
      <c r="ER46" s="37" t="str">
        <f t="shared" si="185"/>
        <v/>
      </c>
      <c r="ES46" s="37" t="str">
        <f t="shared" si="186"/>
        <v/>
      </c>
      <c r="ET46" s="37" t="str">
        <f t="shared" si="187"/>
        <v/>
      </c>
      <c r="EU46" s="37" t="str">
        <f t="shared" si="188"/>
        <v/>
      </c>
      <c r="EV46" s="37" t="str">
        <f t="shared" si="189"/>
        <v/>
      </c>
      <c r="EW46" s="37" t="str">
        <f t="shared" si="190"/>
        <v/>
      </c>
      <c r="EX46" s="37" t="str">
        <f t="shared" si="191"/>
        <v/>
      </c>
      <c r="EY46" s="37" t="str">
        <f t="shared" si="192"/>
        <v/>
      </c>
      <c r="EZ46" s="37" t="str">
        <f t="shared" si="193"/>
        <v/>
      </c>
      <c r="FA46" s="37" t="str">
        <f t="shared" si="194"/>
        <v/>
      </c>
      <c r="FB46" s="37" t="str">
        <f t="shared" si="195"/>
        <v/>
      </c>
      <c r="FC46" s="37" t="str">
        <f t="shared" si="196"/>
        <v/>
      </c>
      <c r="FD46" s="37" t="str">
        <f t="shared" si="197"/>
        <v/>
      </c>
      <c r="FE46" s="37" t="str">
        <f t="shared" si="198"/>
        <v/>
      </c>
      <c r="FF46" s="37" t="str">
        <f t="shared" si="199"/>
        <v/>
      </c>
      <c r="FG46" s="37" t="str">
        <f t="shared" si="200"/>
        <v/>
      </c>
      <c r="FH46" s="37" t="str">
        <f t="shared" si="201"/>
        <v/>
      </c>
      <c r="FI46" s="37" t="str">
        <f t="shared" si="202"/>
        <v/>
      </c>
      <c r="FJ46" s="37" t="str">
        <f t="shared" si="203"/>
        <v/>
      </c>
      <c r="FK46" s="37" t="str">
        <f t="shared" si="204"/>
        <v/>
      </c>
      <c r="FL46" s="37" t="str">
        <f t="shared" si="205"/>
        <v/>
      </c>
      <c r="FM46" s="37" t="str">
        <f t="shared" si="206"/>
        <v/>
      </c>
      <c r="FN46" s="37" t="str">
        <f t="shared" si="207"/>
        <v/>
      </c>
      <c r="FO46" s="37" t="str">
        <f t="shared" si="208"/>
        <v/>
      </c>
      <c r="FP46" s="37" t="str">
        <f t="shared" si="209"/>
        <v/>
      </c>
      <c r="FQ46" s="37" t="str">
        <f t="shared" si="210"/>
        <v/>
      </c>
      <c r="FR46" s="37" t="str">
        <f t="shared" si="211"/>
        <v/>
      </c>
      <c r="FS46" s="37" t="str">
        <f t="shared" si="212"/>
        <v/>
      </c>
      <c r="FT46" s="37" t="str">
        <f t="shared" si="213"/>
        <v/>
      </c>
      <c r="FU46" s="37" t="str">
        <f t="shared" si="214"/>
        <v/>
      </c>
      <c r="FV46" s="37" t="str">
        <f t="shared" si="215"/>
        <v/>
      </c>
      <c r="FW46" s="37" t="str">
        <f t="shared" si="216"/>
        <v/>
      </c>
      <c r="FX46" s="37" t="str">
        <f t="shared" si="217"/>
        <v/>
      </c>
      <c r="FY46" s="37" t="str">
        <f t="shared" si="218"/>
        <v/>
      </c>
      <c r="FZ46" s="37" t="str">
        <f t="shared" si="219"/>
        <v/>
      </c>
      <c r="GA46" s="37" t="str">
        <f t="shared" si="220"/>
        <v/>
      </c>
      <c r="GB46" s="38" t="str">
        <f t="shared" si="221"/>
        <v/>
      </c>
      <c r="GD46" s="103" t="str">
        <f t="shared" ca="1" si="222"/>
        <v/>
      </c>
      <c r="GE46" s="104" t="str">
        <f t="shared" ca="1" si="223"/>
        <v/>
      </c>
      <c r="GF46" s="104" t="str">
        <f t="shared" ca="1" si="224"/>
        <v/>
      </c>
      <c r="GG46" s="104" t="str">
        <f t="shared" ca="1" si="225"/>
        <v/>
      </c>
      <c r="GH46" s="104" t="str">
        <f t="shared" ca="1" si="226"/>
        <v/>
      </c>
      <c r="GI46" s="104" t="str">
        <f t="shared" ca="1" si="227"/>
        <v/>
      </c>
      <c r="GJ46" s="104" t="str">
        <f t="shared" ca="1" si="228"/>
        <v/>
      </c>
      <c r="GK46" s="104" t="str">
        <f t="shared" ca="1" si="229"/>
        <v/>
      </c>
      <c r="GL46" s="104" t="str">
        <f t="shared" ca="1" si="230"/>
        <v/>
      </c>
      <c r="GM46" s="104" t="str">
        <f t="shared" ca="1" si="231"/>
        <v/>
      </c>
      <c r="GN46" s="104" t="str">
        <f t="shared" ca="1" si="232"/>
        <v/>
      </c>
      <c r="GO46" s="104" t="str">
        <f t="shared" ca="1" si="233"/>
        <v/>
      </c>
      <c r="GP46" s="104" t="str">
        <f t="shared" ca="1" si="234"/>
        <v/>
      </c>
      <c r="GQ46" s="104" t="str">
        <f t="shared" ca="1" si="235"/>
        <v/>
      </c>
      <c r="GR46" s="104" t="str">
        <f t="shared" ca="1" si="236"/>
        <v/>
      </c>
      <c r="GS46" s="104" t="str">
        <f t="shared" ca="1" si="237"/>
        <v/>
      </c>
      <c r="GT46" s="104" t="str">
        <f t="shared" ca="1" si="238"/>
        <v/>
      </c>
      <c r="GU46" s="104" t="str">
        <f t="shared" ca="1" si="239"/>
        <v/>
      </c>
      <c r="GV46" s="104" t="str">
        <f t="shared" ca="1" si="240"/>
        <v/>
      </c>
      <c r="GW46" s="104" t="str">
        <f t="shared" ca="1" si="241"/>
        <v/>
      </c>
      <c r="GX46" s="104" t="str">
        <f t="shared" ca="1" si="242"/>
        <v/>
      </c>
      <c r="GY46" s="104" t="str">
        <f t="shared" ca="1" si="243"/>
        <v/>
      </c>
      <c r="GZ46" s="104" t="str">
        <f t="shared" ca="1" si="244"/>
        <v/>
      </c>
      <c r="HA46" s="104" t="str">
        <f t="shared" ca="1" si="245"/>
        <v/>
      </c>
      <c r="HB46" s="104" t="str">
        <f t="shared" ca="1" si="246"/>
        <v/>
      </c>
      <c r="HC46" s="104" t="str">
        <f t="shared" ca="1" si="247"/>
        <v/>
      </c>
      <c r="HD46" s="104" t="str">
        <f t="shared" ca="1" si="248"/>
        <v/>
      </c>
      <c r="HE46" s="104" t="str">
        <f t="shared" ca="1" si="249"/>
        <v/>
      </c>
      <c r="HF46" s="104" t="str">
        <f t="shared" ca="1" si="250"/>
        <v/>
      </c>
      <c r="HG46" s="104" t="str">
        <f t="shared" ca="1" si="251"/>
        <v/>
      </c>
      <c r="HH46" s="104" t="str">
        <f t="shared" ca="1" si="252"/>
        <v/>
      </c>
      <c r="HI46" s="104" t="str">
        <f t="shared" ca="1" si="253"/>
        <v/>
      </c>
      <c r="HJ46" s="104" t="str">
        <f t="shared" ca="1" si="254"/>
        <v/>
      </c>
      <c r="HK46" s="104" t="str">
        <f t="shared" ca="1" si="255"/>
        <v/>
      </c>
      <c r="HL46" s="104" t="str">
        <f t="shared" ca="1" si="256"/>
        <v/>
      </c>
      <c r="HM46" s="104" t="str">
        <f t="shared" ca="1" si="257"/>
        <v/>
      </c>
      <c r="HN46" s="104" t="str">
        <f t="shared" ca="1" si="258"/>
        <v/>
      </c>
      <c r="HO46" s="104" t="str">
        <f t="shared" ca="1" si="259"/>
        <v/>
      </c>
      <c r="HP46" s="104" t="str">
        <f t="shared" ca="1" si="260"/>
        <v/>
      </c>
      <c r="HQ46" s="104" t="str">
        <f t="shared" ca="1" si="261"/>
        <v/>
      </c>
      <c r="HR46" s="104" t="str">
        <f t="shared" ca="1" si="262"/>
        <v/>
      </c>
      <c r="HS46" s="104" t="str">
        <f t="shared" ca="1" si="263"/>
        <v/>
      </c>
      <c r="HT46" s="104" t="str">
        <f t="shared" ca="1" si="264"/>
        <v/>
      </c>
      <c r="HU46" s="104" t="str">
        <f t="shared" ca="1" si="265"/>
        <v/>
      </c>
      <c r="HV46" s="104" t="str">
        <f t="shared" ca="1" si="266"/>
        <v/>
      </c>
      <c r="HW46" s="104" t="str">
        <f t="shared" ca="1" si="267"/>
        <v/>
      </c>
      <c r="HX46" s="104" t="str">
        <f t="shared" ca="1" si="268"/>
        <v/>
      </c>
      <c r="HY46" s="104" t="str">
        <f t="shared" ca="1" si="269"/>
        <v/>
      </c>
      <c r="HZ46" s="104" t="str">
        <f t="shared" ca="1" si="270"/>
        <v/>
      </c>
      <c r="IA46" s="104" t="str">
        <f t="shared" ca="1" si="271"/>
        <v/>
      </c>
      <c r="IB46" s="104" t="str">
        <f t="shared" ca="1" si="272"/>
        <v/>
      </c>
      <c r="IC46" s="104" t="str">
        <f t="shared" ca="1" si="273"/>
        <v/>
      </c>
      <c r="ID46" s="104" t="str">
        <f t="shared" ca="1" si="274"/>
        <v/>
      </c>
      <c r="IE46" s="105" t="str">
        <f t="shared" ca="1" si="275"/>
        <v/>
      </c>
      <c r="IG46" s="103" t="str">
        <f t="shared" si="276"/>
        <v/>
      </c>
      <c r="IH46" s="104" t="str">
        <f t="shared" si="276"/>
        <v/>
      </c>
      <c r="II46" s="104" t="str">
        <f t="shared" si="276"/>
        <v/>
      </c>
      <c r="IJ46" s="104" t="str">
        <f t="shared" si="276"/>
        <v/>
      </c>
      <c r="IK46" s="104" t="str">
        <f t="shared" si="276"/>
        <v/>
      </c>
      <c r="IL46" s="104" t="str">
        <f t="shared" si="276"/>
        <v/>
      </c>
      <c r="IM46" s="104" t="str">
        <f t="shared" si="276"/>
        <v/>
      </c>
      <c r="IN46" s="104" t="str">
        <f t="shared" si="276"/>
        <v/>
      </c>
      <c r="IO46" s="104" t="str">
        <f t="shared" si="276"/>
        <v/>
      </c>
      <c r="IP46" s="104" t="str">
        <f t="shared" si="276"/>
        <v/>
      </c>
      <c r="IQ46" s="104" t="str">
        <f t="shared" si="276"/>
        <v/>
      </c>
      <c r="IR46" s="105" t="str">
        <f t="shared" si="276"/>
        <v/>
      </c>
      <c r="IT46" s="103" t="str">
        <f t="shared" si="277"/>
        <v/>
      </c>
      <c r="IU46" s="104" t="str">
        <f t="shared" si="278"/>
        <v/>
      </c>
      <c r="IV46" s="104" t="str">
        <f t="shared" si="279"/>
        <v/>
      </c>
      <c r="IW46" s="104" t="str">
        <f t="shared" si="280"/>
        <v/>
      </c>
      <c r="IX46" s="104" t="str">
        <f t="shared" si="281"/>
        <v/>
      </c>
      <c r="IY46" s="104" t="str">
        <f t="shared" si="282"/>
        <v/>
      </c>
      <c r="IZ46" s="104" t="str">
        <f t="shared" si="283"/>
        <v/>
      </c>
      <c r="JA46" s="104" t="str">
        <f t="shared" si="284"/>
        <v/>
      </c>
      <c r="JB46" s="104" t="str">
        <f t="shared" si="285"/>
        <v/>
      </c>
      <c r="JC46" s="104" t="str">
        <f t="shared" si="286"/>
        <v/>
      </c>
      <c r="JD46" s="104" t="str">
        <f t="shared" si="287"/>
        <v/>
      </c>
      <c r="JE46" s="105" t="str">
        <f t="shared" si="288"/>
        <v/>
      </c>
      <c r="JG46" s="36" t="str">
        <f t="shared" ca="1" si="289"/>
        <v/>
      </c>
      <c r="JH46" s="37" t="str">
        <f t="shared" ca="1" si="290"/>
        <v/>
      </c>
      <c r="JI46" s="37" t="str">
        <f t="shared" ca="1" si="291"/>
        <v/>
      </c>
      <c r="JJ46" s="37" t="str">
        <f t="shared" ca="1" si="292"/>
        <v/>
      </c>
      <c r="JK46" s="37" t="str">
        <f t="shared" ca="1" si="293"/>
        <v/>
      </c>
      <c r="JL46" s="37" t="str">
        <f t="shared" ca="1" si="294"/>
        <v/>
      </c>
      <c r="JM46" s="37" t="str">
        <f t="shared" ca="1" si="295"/>
        <v/>
      </c>
      <c r="JN46" s="37" t="str">
        <f t="shared" ca="1" si="296"/>
        <v/>
      </c>
      <c r="JO46" s="37" t="str">
        <f t="shared" ca="1" si="297"/>
        <v/>
      </c>
      <c r="JP46" s="37" t="str">
        <f t="shared" ca="1" si="298"/>
        <v/>
      </c>
      <c r="JQ46" s="37" t="str">
        <f t="shared" ca="1" si="299"/>
        <v/>
      </c>
      <c r="JR46" s="38" t="str">
        <f t="shared" ca="1" si="300"/>
        <v/>
      </c>
      <c r="JT46" s="36" t="str">
        <f ca="1">IF(JG46="", "", IF(JG46&gt;='Intro &amp; Setup'!$S$96, $BR$4, $BR$5))</f>
        <v/>
      </c>
      <c r="JU46" s="37" t="str">
        <f ca="1">IF(JH46="", "", IF(JH46&gt;='Intro &amp; Setup'!$S$96, $BR$4, $BR$5))</f>
        <v/>
      </c>
      <c r="JV46" s="37" t="str">
        <f ca="1">IF(JI46="", "", IF(JI46&gt;='Intro &amp; Setup'!$S$96, $BR$4, $BR$5))</f>
        <v/>
      </c>
      <c r="JW46" s="37" t="str">
        <f ca="1">IF(JJ46="", "", IF(JJ46&gt;='Intro &amp; Setup'!$S$96, $BR$4, $BR$5))</f>
        <v/>
      </c>
      <c r="JX46" s="37" t="str">
        <f ca="1">IF(JK46="", "", IF(JK46&gt;='Intro &amp; Setup'!$S$96, $BR$4, $BR$5))</f>
        <v/>
      </c>
      <c r="JY46" s="37" t="str">
        <f ca="1">IF(JL46="", "", IF(JL46&gt;='Intro &amp; Setup'!$S$96, $BR$4, $BR$5))</f>
        <v/>
      </c>
      <c r="JZ46" s="37" t="str">
        <f ca="1">IF(JM46="", "", IF(JM46&gt;='Intro &amp; Setup'!$S$96, $BR$4, $BR$5))</f>
        <v/>
      </c>
      <c r="KA46" s="37" t="str">
        <f ca="1">IF(JN46="", "", IF(JN46&gt;='Intro &amp; Setup'!$S$96, $BR$4, $BR$5))</f>
        <v/>
      </c>
      <c r="KB46" s="37" t="str">
        <f ca="1">IF(JO46="", "", IF(JO46&gt;='Intro &amp; Setup'!$S$96, $BR$4, $BR$5))</f>
        <v/>
      </c>
      <c r="KC46" s="37" t="str">
        <f ca="1">IF(JP46="", "", IF(JP46&gt;='Intro &amp; Setup'!$S$96, $BR$4, $BR$5))</f>
        <v/>
      </c>
      <c r="KD46" s="37" t="str">
        <f ca="1">IF(JQ46="", "", IF(JQ46&gt;='Intro &amp; Setup'!$S$96, $BR$4, $BR$5))</f>
        <v/>
      </c>
      <c r="KE46" s="38" t="str">
        <f ca="1">IF(JR46="", "", IF(JR46&gt;='Intro &amp; Setup'!$S$96, $BR$4, $BR$5))</f>
        <v/>
      </c>
      <c r="KG46" s="36">
        <f t="shared" si="301"/>
        <v>0</v>
      </c>
      <c r="KH46" s="37">
        <f t="shared" si="301"/>
        <v>0</v>
      </c>
      <c r="KI46" s="37">
        <f t="shared" si="301"/>
        <v>0</v>
      </c>
      <c r="KJ46" s="37">
        <f t="shared" si="301"/>
        <v>0</v>
      </c>
      <c r="KK46" s="37">
        <f t="shared" si="301"/>
        <v>0</v>
      </c>
      <c r="KL46" s="37">
        <f t="shared" si="301"/>
        <v>0</v>
      </c>
      <c r="KM46" s="37">
        <f t="shared" si="301"/>
        <v>0</v>
      </c>
      <c r="KN46" s="37">
        <f t="shared" si="301"/>
        <v>0</v>
      </c>
      <c r="KO46" s="37">
        <f t="shared" si="301"/>
        <v>0</v>
      </c>
      <c r="KP46" s="37">
        <f t="shared" si="301"/>
        <v>0</v>
      </c>
      <c r="KQ46" s="37">
        <f t="shared" si="301"/>
        <v>0</v>
      </c>
      <c r="KR46" s="38">
        <f t="shared" si="301"/>
        <v>0</v>
      </c>
      <c r="KT46" s="36" t="str">
        <f t="shared" si="302"/>
        <v/>
      </c>
      <c r="KU46" s="37" t="str">
        <f t="shared" si="303"/>
        <v/>
      </c>
      <c r="KV46" s="37" t="str">
        <f t="shared" si="304"/>
        <v/>
      </c>
      <c r="KW46" s="37" t="str">
        <f t="shared" si="305"/>
        <v/>
      </c>
      <c r="KX46" s="37" t="str">
        <f t="shared" si="306"/>
        <v/>
      </c>
      <c r="KY46" s="37" t="str">
        <f t="shared" si="307"/>
        <v/>
      </c>
      <c r="KZ46" s="37" t="str">
        <f t="shared" si="308"/>
        <v/>
      </c>
      <c r="LA46" s="37" t="str">
        <f t="shared" si="309"/>
        <v/>
      </c>
      <c r="LB46" s="37" t="str">
        <f t="shared" si="310"/>
        <v/>
      </c>
      <c r="LC46" s="37" t="str">
        <f t="shared" si="311"/>
        <v/>
      </c>
      <c r="LD46" s="37" t="str">
        <f t="shared" si="312"/>
        <v/>
      </c>
      <c r="LE46" s="38" t="str">
        <f t="shared" si="313"/>
        <v/>
      </c>
      <c r="LG46" s="116" t="str">
        <f t="shared" si="52"/>
        <v/>
      </c>
      <c r="LH46" s="117" t="str">
        <f t="shared" si="53"/>
        <v/>
      </c>
      <c r="LI46" s="117" t="str">
        <f t="shared" si="54"/>
        <v/>
      </c>
      <c r="LJ46" s="117" t="str">
        <f t="shared" si="55"/>
        <v/>
      </c>
      <c r="LK46" s="117" t="str">
        <f t="shared" si="56"/>
        <v/>
      </c>
      <c r="LL46" s="117" t="str">
        <f t="shared" si="57"/>
        <v/>
      </c>
      <c r="LM46" s="117" t="str">
        <f t="shared" si="58"/>
        <v/>
      </c>
      <c r="LN46" s="117" t="str">
        <f t="shared" si="59"/>
        <v/>
      </c>
      <c r="LO46" s="117" t="str">
        <f t="shared" si="60"/>
        <v/>
      </c>
      <c r="LP46" s="117" t="str">
        <f t="shared" si="61"/>
        <v/>
      </c>
      <c r="LQ46" s="117" t="str">
        <f t="shared" si="62"/>
        <v/>
      </c>
      <c r="LR46" s="117" t="str">
        <f t="shared" si="63"/>
        <v/>
      </c>
      <c r="LS46" s="117" t="str">
        <f t="shared" si="64"/>
        <v/>
      </c>
      <c r="LT46" s="117" t="str">
        <f t="shared" si="65"/>
        <v/>
      </c>
      <c r="LU46" s="117" t="str">
        <f t="shared" si="66"/>
        <v/>
      </c>
      <c r="LV46" s="117" t="str">
        <f t="shared" si="67"/>
        <v/>
      </c>
      <c r="LW46" s="117" t="str">
        <f t="shared" si="68"/>
        <v/>
      </c>
      <c r="LX46" s="117" t="str">
        <f t="shared" si="69"/>
        <v/>
      </c>
      <c r="LY46" s="117" t="str">
        <f t="shared" si="70"/>
        <v/>
      </c>
      <c r="LZ46" s="117" t="str">
        <f t="shared" si="71"/>
        <v/>
      </c>
      <c r="MA46" s="117" t="str">
        <f t="shared" si="72"/>
        <v/>
      </c>
      <c r="MB46" s="117" t="str">
        <f t="shared" si="73"/>
        <v/>
      </c>
      <c r="MC46" s="117" t="str">
        <f t="shared" si="74"/>
        <v/>
      </c>
      <c r="MD46" s="117" t="str">
        <f t="shared" si="75"/>
        <v/>
      </c>
      <c r="ME46" s="117" t="str">
        <f t="shared" si="76"/>
        <v/>
      </c>
      <c r="MF46" s="117" t="str">
        <f t="shared" si="77"/>
        <v/>
      </c>
      <c r="MG46" s="117" t="str">
        <f t="shared" si="78"/>
        <v/>
      </c>
      <c r="MH46" s="117" t="str">
        <f t="shared" si="79"/>
        <v/>
      </c>
      <c r="MI46" s="117" t="str">
        <f t="shared" si="80"/>
        <v/>
      </c>
      <c r="MJ46" s="117" t="str">
        <f t="shared" si="81"/>
        <v/>
      </c>
      <c r="MK46" s="117" t="str">
        <f t="shared" si="82"/>
        <v/>
      </c>
      <c r="ML46" s="117" t="str">
        <f t="shared" si="83"/>
        <v/>
      </c>
      <c r="MM46" s="117" t="str">
        <f t="shared" si="84"/>
        <v/>
      </c>
      <c r="MN46" s="117" t="str">
        <f t="shared" si="85"/>
        <v/>
      </c>
      <c r="MO46" s="117" t="str">
        <f t="shared" si="86"/>
        <v/>
      </c>
      <c r="MP46" s="117" t="str">
        <f t="shared" si="87"/>
        <v/>
      </c>
      <c r="MQ46" s="117" t="str">
        <f t="shared" si="88"/>
        <v/>
      </c>
      <c r="MR46" s="117" t="str">
        <f t="shared" si="89"/>
        <v/>
      </c>
      <c r="MS46" s="117" t="str">
        <f t="shared" si="90"/>
        <v/>
      </c>
      <c r="MT46" s="117" t="str">
        <f t="shared" si="91"/>
        <v/>
      </c>
      <c r="MU46" s="117" t="str">
        <f t="shared" si="92"/>
        <v/>
      </c>
      <c r="MV46" s="117" t="str">
        <f t="shared" si="93"/>
        <v/>
      </c>
      <c r="MW46" s="117" t="str">
        <f t="shared" si="94"/>
        <v/>
      </c>
      <c r="MX46" s="117" t="str">
        <f t="shared" si="95"/>
        <v/>
      </c>
      <c r="MY46" s="117" t="str">
        <f t="shared" si="96"/>
        <v/>
      </c>
      <c r="MZ46" s="117" t="str">
        <f t="shared" si="97"/>
        <v/>
      </c>
      <c r="NA46" s="117" t="str">
        <f t="shared" si="98"/>
        <v/>
      </c>
      <c r="NB46" s="117" t="str">
        <f t="shared" si="99"/>
        <v/>
      </c>
      <c r="NC46" s="117" t="str">
        <f t="shared" si="100"/>
        <v/>
      </c>
      <c r="ND46" s="117" t="str">
        <f t="shared" si="101"/>
        <v/>
      </c>
      <c r="NE46" s="117" t="str">
        <f t="shared" si="102"/>
        <v/>
      </c>
      <c r="NF46" s="117" t="str">
        <f t="shared" si="103"/>
        <v/>
      </c>
      <c r="NG46" s="117" t="str">
        <f t="shared" si="104"/>
        <v/>
      </c>
      <c r="NH46" s="118" t="str">
        <f t="shared" si="105"/>
        <v/>
      </c>
      <c r="NJ46" s="12" t="str">
        <f t="shared" si="314"/>
        <v/>
      </c>
      <c r="NK46" s="108" t="str">
        <f t="shared" si="315"/>
        <v/>
      </c>
      <c r="NM46" s="141" t="str">
        <f>IF(NJ46="", "", COUNTIF(NJ$11:NJ$260, "&gt;"&amp;NJ46)+1+COUNTIF(NJ$11:NJ46, NJ46)-1)</f>
        <v/>
      </c>
      <c r="NN46" s="143" t="str">
        <f>IF(NK46="", "", COUNTIF(NK$11:NK$260, "&gt;"&amp;NK46)+1+COUNTIF(NK$11:NK46, NK46)-1)</f>
        <v/>
      </c>
      <c r="NO46" s="142" t="str">
        <f>IF(NJ46="", "", COUNTIF(NJ$11:NJ$260, "&lt;"&amp;NJ46)+1+COUNTIF(NJ$11:NJ46, NJ46)-1)</f>
        <v/>
      </c>
      <c r="NP46" s="143" t="str">
        <f>IF(NK46="", "", COUNTIF(NK$11:NK$260, "&lt;"&amp;NK46)+1+COUNTIF(NK$11:NK46, NK46)-1)</f>
        <v/>
      </c>
      <c r="NR46" s="116" t="str">
        <f t="shared" si="316"/>
        <v/>
      </c>
      <c r="NS46" s="117" t="str">
        <f t="shared" si="317"/>
        <v/>
      </c>
      <c r="NT46" s="117" t="str">
        <f t="shared" si="318"/>
        <v/>
      </c>
      <c r="NU46" s="117" t="str">
        <f t="shared" si="319"/>
        <v/>
      </c>
      <c r="NV46" s="117" t="str">
        <f t="shared" si="320"/>
        <v/>
      </c>
      <c r="NW46" s="117" t="str">
        <f t="shared" si="321"/>
        <v/>
      </c>
      <c r="NX46" s="117" t="str">
        <f t="shared" si="322"/>
        <v/>
      </c>
      <c r="NY46" s="117" t="str">
        <f t="shared" si="323"/>
        <v/>
      </c>
      <c r="NZ46" s="117" t="str">
        <f t="shared" si="324"/>
        <v/>
      </c>
      <c r="OA46" s="117" t="str">
        <f t="shared" si="325"/>
        <v/>
      </c>
      <c r="OB46" s="117" t="str">
        <f t="shared" si="326"/>
        <v/>
      </c>
      <c r="OC46" s="117" t="str">
        <f t="shared" si="327"/>
        <v/>
      </c>
      <c r="OD46" s="117" t="str">
        <f t="shared" si="328"/>
        <v/>
      </c>
      <c r="OE46" s="117" t="str">
        <f t="shared" si="329"/>
        <v/>
      </c>
      <c r="OF46" s="117" t="str">
        <f t="shared" si="330"/>
        <v/>
      </c>
      <c r="OG46" s="117" t="str">
        <f t="shared" si="331"/>
        <v/>
      </c>
      <c r="OH46" s="117" t="str">
        <f t="shared" si="332"/>
        <v/>
      </c>
      <c r="OI46" s="117" t="str">
        <f t="shared" si="333"/>
        <v/>
      </c>
      <c r="OJ46" s="117" t="str">
        <f t="shared" si="334"/>
        <v/>
      </c>
      <c r="OK46" s="117" t="str">
        <f t="shared" si="335"/>
        <v/>
      </c>
      <c r="OL46" s="117" t="str">
        <f t="shared" si="336"/>
        <v/>
      </c>
      <c r="OM46" s="117" t="str">
        <f t="shared" si="337"/>
        <v/>
      </c>
      <c r="ON46" s="117" t="str">
        <f t="shared" si="338"/>
        <v/>
      </c>
      <c r="OO46" s="117" t="str">
        <f t="shared" si="339"/>
        <v/>
      </c>
      <c r="OP46" s="117" t="str">
        <f t="shared" si="340"/>
        <v/>
      </c>
      <c r="OQ46" s="117" t="str">
        <f t="shared" si="341"/>
        <v/>
      </c>
      <c r="OR46" s="117" t="str">
        <f t="shared" si="342"/>
        <v/>
      </c>
      <c r="OS46" s="117" t="str">
        <f t="shared" si="343"/>
        <v/>
      </c>
      <c r="OT46" s="117" t="str">
        <f t="shared" si="344"/>
        <v/>
      </c>
      <c r="OU46" s="117" t="str">
        <f t="shared" si="345"/>
        <v/>
      </c>
      <c r="OV46" s="117" t="str">
        <f t="shared" si="346"/>
        <v/>
      </c>
      <c r="OW46" s="117" t="str">
        <f t="shared" si="347"/>
        <v/>
      </c>
      <c r="OX46" s="117" t="str">
        <f t="shared" si="348"/>
        <v/>
      </c>
      <c r="OY46" s="117" t="str">
        <f t="shared" si="349"/>
        <v/>
      </c>
      <c r="OZ46" s="117" t="str">
        <f t="shared" si="350"/>
        <v/>
      </c>
      <c r="PA46" s="117" t="str">
        <f t="shared" si="351"/>
        <v/>
      </c>
      <c r="PB46" s="117" t="str">
        <f t="shared" si="352"/>
        <v/>
      </c>
      <c r="PC46" s="117" t="str">
        <f t="shared" si="353"/>
        <v/>
      </c>
      <c r="PD46" s="117" t="str">
        <f t="shared" si="354"/>
        <v/>
      </c>
      <c r="PE46" s="117" t="str">
        <f t="shared" si="355"/>
        <v/>
      </c>
      <c r="PF46" s="117" t="str">
        <f t="shared" si="356"/>
        <v/>
      </c>
      <c r="PG46" s="117" t="str">
        <f t="shared" si="357"/>
        <v/>
      </c>
      <c r="PH46" s="117" t="str">
        <f t="shared" si="358"/>
        <v/>
      </c>
      <c r="PI46" s="117" t="str">
        <f t="shared" si="359"/>
        <v/>
      </c>
      <c r="PJ46" s="117" t="str">
        <f t="shared" si="360"/>
        <v/>
      </c>
      <c r="PK46" s="117" t="str">
        <f t="shared" si="361"/>
        <v/>
      </c>
      <c r="PL46" s="117" t="str">
        <f t="shared" si="362"/>
        <v/>
      </c>
      <c r="PM46" s="117" t="str">
        <f t="shared" si="363"/>
        <v/>
      </c>
      <c r="PN46" s="117" t="str">
        <f t="shared" si="364"/>
        <v/>
      </c>
      <c r="PO46" s="117" t="str">
        <f t="shared" si="365"/>
        <v/>
      </c>
      <c r="PP46" s="117" t="str">
        <f t="shared" si="366"/>
        <v/>
      </c>
      <c r="PQ46" s="117" t="str">
        <f t="shared" si="367"/>
        <v/>
      </c>
      <c r="PR46" s="117" t="str">
        <f t="shared" si="368"/>
        <v/>
      </c>
      <c r="PS46" s="118" t="str">
        <f t="shared" si="369"/>
        <v/>
      </c>
      <c r="PU46" s="180" t="str">
        <f t="shared" si="370"/>
        <v/>
      </c>
      <c r="PV46" s="181" t="str">
        <f t="shared" si="371"/>
        <v/>
      </c>
      <c r="PX46" s="12" t="str">
        <f t="shared" si="372"/>
        <v/>
      </c>
      <c r="PY46" s="106"/>
      <c r="PZ46" s="166" t="str">
        <f t="shared" si="373"/>
        <v/>
      </c>
      <c r="QA46" s="167" t="str">
        <f t="shared" si="374"/>
        <v/>
      </c>
      <c r="QB46" s="168" t="str">
        <f t="shared" si="375"/>
        <v/>
      </c>
      <c r="QD46" s="166" t="str">
        <f t="shared" si="376"/>
        <v/>
      </c>
      <c r="QE46" s="168" t="str">
        <f t="shared" si="377"/>
        <v/>
      </c>
      <c r="QG46" s="108" t="str">
        <f t="shared" si="378"/>
        <v/>
      </c>
      <c r="QI46" s="12" t="str">
        <f t="shared" si="379"/>
        <v/>
      </c>
      <c r="QK46" s="12" t="str">
        <f t="shared" si="380"/>
        <v/>
      </c>
      <c r="QL46" s="12" t="str">
        <f>IF($L46="", "", COUNTIF($QD$11:$QD$260, "&gt;"&amp;$QD46)+1+COUNTIF($QD$11:$QD46, $QD46)-1)</f>
        <v/>
      </c>
      <c r="QM46" s="12" t="str">
        <f>IF($L46="", "", COUNTIF($QG$11:$QG$260, "&gt;"&amp;$QG46)+1+COUNTIF($QG$11:$QG46, $QG46)-1)</f>
        <v/>
      </c>
      <c r="QO46" s="12">
        <v>36</v>
      </c>
      <c r="QQ46" s="12" t="str">
        <f t="shared" si="381"/>
        <v/>
      </c>
    </row>
    <row r="47" spans="1:459" x14ac:dyDescent="0.25">
      <c r="A47" s="9"/>
      <c r="B47" s="3" t="str">
        <f>IF('Intro &amp; Setup'!$AR$92='Intro &amp; Setup'!$AZ$17, "", IF($L47="", "", IF($G47&lt;'Intro &amp; Setup'!$S$92, $BR$5, $BR$4)))</f>
        <v/>
      </c>
      <c r="C47" s="12" t="str">
        <f>IF('Intro &amp; Setup'!$AR$96='Intro &amp; Setup'!$AZ$17, "", IF($L47="", "", IF($DY47=$BR$5, $BR$5, $BR$4)))</f>
        <v/>
      </c>
      <c r="D47" s="7" t="str">
        <f>IF('Intro &amp; Setup'!$AR$100='Intro &amp; Setup'!$AZ$17, "", IF($L47="", "", IF($DW47&lt;='Intro &amp; Setup'!$S$100, $BR$4, $BR$5)))</f>
        <v/>
      </c>
      <c r="E47" s="9"/>
      <c r="F47" s="3" t="str">
        <f t="shared" si="108"/>
        <v/>
      </c>
      <c r="G47" s="108" t="str">
        <f t="shared" si="109"/>
        <v/>
      </c>
      <c r="H47" s="9"/>
      <c r="I47" s="130" t="str">
        <f t="shared" si="28"/>
        <v/>
      </c>
      <c r="J47" s="154" t="str">
        <f t="shared" si="110"/>
        <v/>
      </c>
      <c r="K47" s="133"/>
      <c r="L47" s="188"/>
      <c r="M47" s="189"/>
      <c r="N47" s="190"/>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2"/>
      <c r="BP47" s="9"/>
      <c r="BR47" s="90">
        <v>37</v>
      </c>
      <c r="BT47" s="36" t="str">
        <f t="shared" si="111"/>
        <v/>
      </c>
      <c r="BU47" s="37" t="str">
        <f t="shared" si="112"/>
        <v/>
      </c>
      <c r="BV47" s="37" t="str">
        <f t="shared" si="113"/>
        <v/>
      </c>
      <c r="BW47" s="37" t="str">
        <f t="shared" si="114"/>
        <v/>
      </c>
      <c r="BX47" s="37" t="str">
        <f t="shared" si="115"/>
        <v/>
      </c>
      <c r="BY47" s="37" t="str">
        <f t="shared" si="116"/>
        <v/>
      </c>
      <c r="BZ47" s="37" t="str">
        <f t="shared" si="117"/>
        <v/>
      </c>
      <c r="CA47" s="37" t="str">
        <f t="shared" si="118"/>
        <v/>
      </c>
      <c r="CB47" s="37" t="str">
        <f t="shared" si="119"/>
        <v/>
      </c>
      <c r="CC47" s="37" t="str">
        <f t="shared" si="120"/>
        <v/>
      </c>
      <c r="CD47" s="37" t="str">
        <f t="shared" si="121"/>
        <v/>
      </c>
      <c r="CE47" s="37" t="str">
        <f t="shared" si="122"/>
        <v/>
      </c>
      <c r="CF47" s="37" t="str">
        <f t="shared" si="123"/>
        <v/>
      </c>
      <c r="CG47" s="37" t="str">
        <f t="shared" si="124"/>
        <v/>
      </c>
      <c r="CH47" s="37" t="str">
        <f t="shared" si="125"/>
        <v/>
      </c>
      <c r="CI47" s="37" t="str">
        <f t="shared" si="126"/>
        <v/>
      </c>
      <c r="CJ47" s="37" t="str">
        <f t="shared" si="127"/>
        <v/>
      </c>
      <c r="CK47" s="37" t="str">
        <f t="shared" si="128"/>
        <v/>
      </c>
      <c r="CL47" s="37" t="str">
        <f t="shared" si="129"/>
        <v/>
      </c>
      <c r="CM47" s="37" t="str">
        <f t="shared" si="130"/>
        <v/>
      </c>
      <c r="CN47" s="37" t="str">
        <f t="shared" si="131"/>
        <v/>
      </c>
      <c r="CO47" s="37" t="str">
        <f t="shared" si="132"/>
        <v/>
      </c>
      <c r="CP47" s="37" t="str">
        <f t="shared" si="133"/>
        <v/>
      </c>
      <c r="CQ47" s="37" t="str">
        <f t="shared" si="134"/>
        <v/>
      </c>
      <c r="CR47" s="37" t="str">
        <f t="shared" si="135"/>
        <v/>
      </c>
      <c r="CS47" s="37" t="str">
        <f t="shared" si="136"/>
        <v/>
      </c>
      <c r="CT47" s="37" t="str">
        <f t="shared" si="137"/>
        <v/>
      </c>
      <c r="CU47" s="37" t="str">
        <f t="shared" si="138"/>
        <v/>
      </c>
      <c r="CV47" s="37" t="str">
        <f t="shared" si="139"/>
        <v/>
      </c>
      <c r="CW47" s="37" t="str">
        <f t="shared" si="140"/>
        <v/>
      </c>
      <c r="CX47" s="37" t="str">
        <f t="shared" si="141"/>
        <v/>
      </c>
      <c r="CY47" s="37" t="str">
        <f t="shared" si="142"/>
        <v/>
      </c>
      <c r="CZ47" s="37" t="str">
        <f t="shared" si="143"/>
        <v/>
      </c>
      <c r="DA47" s="37" t="str">
        <f t="shared" si="144"/>
        <v/>
      </c>
      <c r="DB47" s="37" t="str">
        <f t="shared" si="145"/>
        <v/>
      </c>
      <c r="DC47" s="37" t="str">
        <f t="shared" si="146"/>
        <v/>
      </c>
      <c r="DD47" s="37" t="str">
        <f t="shared" si="147"/>
        <v/>
      </c>
      <c r="DE47" s="37" t="str">
        <f t="shared" si="148"/>
        <v/>
      </c>
      <c r="DF47" s="37" t="str">
        <f t="shared" si="149"/>
        <v/>
      </c>
      <c r="DG47" s="37" t="str">
        <f t="shared" si="150"/>
        <v/>
      </c>
      <c r="DH47" s="37" t="str">
        <f t="shared" si="151"/>
        <v/>
      </c>
      <c r="DI47" s="37" t="str">
        <f t="shared" si="152"/>
        <v/>
      </c>
      <c r="DJ47" s="37" t="str">
        <f t="shared" si="153"/>
        <v/>
      </c>
      <c r="DK47" s="37" t="str">
        <f t="shared" si="154"/>
        <v/>
      </c>
      <c r="DL47" s="37" t="str">
        <f t="shared" si="155"/>
        <v/>
      </c>
      <c r="DM47" s="37" t="str">
        <f t="shared" si="156"/>
        <v/>
      </c>
      <c r="DN47" s="37" t="str">
        <f t="shared" si="157"/>
        <v/>
      </c>
      <c r="DO47" s="37" t="str">
        <f t="shared" si="158"/>
        <v/>
      </c>
      <c r="DP47" s="37" t="str">
        <f t="shared" si="159"/>
        <v/>
      </c>
      <c r="DQ47" s="37" t="str">
        <f t="shared" si="160"/>
        <v/>
      </c>
      <c r="DR47" s="37" t="str">
        <f t="shared" si="161"/>
        <v/>
      </c>
      <c r="DS47" s="37" t="str">
        <f t="shared" si="162"/>
        <v/>
      </c>
      <c r="DT47" s="37" t="str">
        <f t="shared" si="163"/>
        <v/>
      </c>
      <c r="DU47" s="38" t="str">
        <f t="shared" si="164"/>
        <v/>
      </c>
      <c r="DW47" s="12" t="str">
        <f t="shared" si="165"/>
        <v/>
      </c>
      <c r="DX47" s="123" t="str">
        <f t="shared" si="166"/>
        <v/>
      </c>
      <c r="DY47" s="12" t="str">
        <f t="shared" si="167"/>
        <v/>
      </c>
      <c r="EA47" s="36" t="str">
        <f t="shared" si="168"/>
        <v/>
      </c>
      <c r="EB47" s="37" t="str">
        <f t="shared" si="169"/>
        <v/>
      </c>
      <c r="EC47" s="37" t="str">
        <f t="shared" si="170"/>
        <v/>
      </c>
      <c r="ED47" s="37" t="str">
        <f t="shared" si="171"/>
        <v/>
      </c>
      <c r="EE47" s="37" t="str">
        <f t="shared" si="172"/>
        <v/>
      </c>
      <c r="EF47" s="37" t="str">
        <f t="shared" si="173"/>
        <v/>
      </c>
      <c r="EG47" s="37" t="str">
        <f t="shared" si="174"/>
        <v/>
      </c>
      <c r="EH47" s="37" t="str">
        <f t="shared" si="175"/>
        <v/>
      </c>
      <c r="EI47" s="37" t="str">
        <f t="shared" si="176"/>
        <v/>
      </c>
      <c r="EJ47" s="37" t="str">
        <f t="shared" si="177"/>
        <v/>
      </c>
      <c r="EK47" s="37" t="str">
        <f t="shared" si="178"/>
        <v/>
      </c>
      <c r="EL47" s="37" t="str">
        <f t="shared" si="179"/>
        <v/>
      </c>
      <c r="EM47" s="37" t="str">
        <f t="shared" si="180"/>
        <v/>
      </c>
      <c r="EN47" s="37" t="str">
        <f t="shared" si="181"/>
        <v/>
      </c>
      <c r="EO47" s="37" t="str">
        <f t="shared" si="182"/>
        <v/>
      </c>
      <c r="EP47" s="37" t="str">
        <f t="shared" si="183"/>
        <v/>
      </c>
      <c r="EQ47" s="37" t="str">
        <f t="shared" si="184"/>
        <v/>
      </c>
      <c r="ER47" s="37" t="str">
        <f t="shared" si="185"/>
        <v/>
      </c>
      <c r="ES47" s="37" t="str">
        <f t="shared" si="186"/>
        <v/>
      </c>
      <c r="ET47" s="37" t="str">
        <f t="shared" si="187"/>
        <v/>
      </c>
      <c r="EU47" s="37" t="str">
        <f t="shared" si="188"/>
        <v/>
      </c>
      <c r="EV47" s="37" t="str">
        <f t="shared" si="189"/>
        <v/>
      </c>
      <c r="EW47" s="37" t="str">
        <f t="shared" si="190"/>
        <v/>
      </c>
      <c r="EX47" s="37" t="str">
        <f t="shared" si="191"/>
        <v/>
      </c>
      <c r="EY47" s="37" t="str">
        <f t="shared" si="192"/>
        <v/>
      </c>
      <c r="EZ47" s="37" t="str">
        <f t="shared" si="193"/>
        <v/>
      </c>
      <c r="FA47" s="37" t="str">
        <f t="shared" si="194"/>
        <v/>
      </c>
      <c r="FB47" s="37" t="str">
        <f t="shared" si="195"/>
        <v/>
      </c>
      <c r="FC47" s="37" t="str">
        <f t="shared" si="196"/>
        <v/>
      </c>
      <c r="FD47" s="37" t="str">
        <f t="shared" si="197"/>
        <v/>
      </c>
      <c r="FE47" s="37" t="str">
        <f t="shared" si="198"/>
        <v/>
      </c>
      <c r="FF47" s="37" t="str">
        <f t="shared" si="199"/>
        <v/>
      </c>
      <c r="FG47" s="37" t="str">
        <f t="shared" si="200"/>
        <v/>
      </c>
      <c r="FH47" s="37" t="str">
        <f t="shared" si="201"/>
        <v/>
      </c>
      <c r="FI47" s="37" t="str">
        <f t="shared" si="202"/>
        <v/>
      </c>
      <c r="FJ47" s="37" t="str">
        <f t="shared" si="203"/>
        <v/>
      </c>
      <c r="FK47" s="37" t="str">
        <f t="shared" si="204"/>
        <v/>
      </c>
      <c r="FL47" s="37" t="str">
        <f t="shared" si="205"/>
        <v/>
      </c>
      <c r="FM47" s="37" t="str">
        <f t="shared" si="206"/>
        <v/>
      </c>
      <c r="FN47" s="37" t="str">
        <f t="shared" si="207"/>
        <v/>
      </c>
      <c r="FO47" s="37" t="str">
        <f t="shared" si="208"/>
        <v/>
      </c>
      <c r="FP47" s="37" t="str">
        <f t="shared" si="209"/>
        <v/>
      </c>
      <c r="FQ47" s="37" t="str">
        <f t="shared" si="210"/>
        <v/>
      </c>
      <c r="FR47" s="37" t="str">
        <f t="shared" si="211"/>
        <v/>
      </c>
      <c r="FS47" s="37" t="str">
        <f t="shared" si="212"/>
        <v/>
      </c>
      <c r="FT47" s="37" t="str">
        <f t="shared" si="213"/>
        <v/>
      </c>
      <c r="FU47" s="37" t="str">
        <f t="shared" si="214"/>
        <v/>
      </c>
      <c r="FV47" s="37" t="str">
        <f t="shared" si="215"/>
        <v/>
      </c>
      <c r="FW47" s="37" t="str">
        <f t="shared" si="216"/>
        <v/>
      </c>
      <c r="FX47" s="37" t="str">
        <f t="shared" si="217"/>
        <v/>
      </c>
      <c r="FY47" s="37" t="str">
        <f t="shared" si="218"/>
        <v/>
      </c>
      <c r="FZ47" s="37" t="str">
        <f t="shared" si="219"/>
        <v/>
      </c>
      <c r="GA47" s="37" t="str">
        <f t="shared" si="220"/>
        <v/>
      </c>
      <c r="GB47" s="38" t="str">
        <f t="shared" si="221"/>
        <v/>
      </c>
      <c r="GD47" s="103" t="str">
        <f t="shared" ca="1" si="222"/>
        <v/>
      </c>
      <c r="GE47" s="104" t="str">
        <f t="shared" ca="1" si="223"/>
        <v/>
      </c>
      <c r="GF47" s="104" t="str">
        <f t="shared" ca="1" si="224"/>
        <v/>
      </c>
      <c r="GG47" s="104" t="str">
        <f t="shared" ca="1" si="225"/>
        <v/>
      </c>
      <c r="GH47" s="104" t="str">
        <f t="shared" ca="1" si="226"/>
        <v/>
      </c>
      <c r="GI47" s="104" t="str">
        <f t="shared" ca="1" si="227"/>
        <v/>
      </c>
      <c r="GJ47" s="104" t="str">
        <f t="shared" ca="1" si="228"/>
        <v/>
      </c>
      <c r="GK47" s="104" t="str">
        <f t="shared" ca="1" si="229"/>
        <v/>
      </c>
      <c r="GL47" s="104" t="str">
        <f t="shared" ca="1" si="230"/>
        <v/>
      </c>
      <c r="GM47" s="104" t="str">
        <f t="shared" ca="1" si="231"/>
        <v/>
      </c>
      <c r="GN47" s="104" t="str">
        <f t="shared" ca="1" si="232"/>
        <v/>
      </c>
      <c r="GO47" s="104" t="str">
        <f t="shared" ca="1" si="233"/>
        <v/>
      </c>
      <c r="GP47" s="104" t="str">
        <f t="shared" ca="1" si="234"/>
        <v/>
      </c>
      <c r="GQ47" s="104" t="str">
        <f t="shared" ca="1" si="235"/>
        <v/>
      </c>
      <c r="GR47" s="104" t="str">
        <f t="shared" ca="1" si="236"/>
        <v/>
      </c>
      <c r="GS47" s="104" t="str">
        <f t="shared" ca="1" si="237"/>
        <v/>
      </c>
      <c r="GT47" s="104" t="str">
        <f t="shared" ca="1" si="238"/>
        <v/>
      </c>
      <c r="GU47" s="104" t="str">
        <f t="shared" ca="1" si="239"/>
        <v/>
      </c>
      <c r="GV47" s="104" t="str">
        <f t="shared" ca="1" si="240"/>
        <v/>
      </c>
      <c r="GW47" s="104" t="str">
        <f t="shared" ca="1" si="241"/>
        <v/>
      </c>
      <c r="GX47" s="104" t="str">
        <f t="shared" ca="1" si="242"/>
        <v/>
      </c>
      <c r="GY47" s="104" t="str">
        <f t="shared" ca="1" si="243"/>
        <v/>
      </c>
      <c r="GZ47" s="104" t="str">
        <f t="shared" ca="1" si="244"/>
        <v/>
      </c>
      <c r="HA47" s="104" t="str">
        <f t="shared" ca="1" si="245"/>
        <v/>
      </c>
      <c r="HB47" s="104" t="str">
        <f t="shared" ca="1" si="246"/>
        <v/>
      </c>
      <c r="HC47" s="104" t="str">
        <f t="shared" ca="1" si="247"/>
        <v/>
      </c>
      <c r="HD47" s="104" t="str">
        <f t="shared" ca="1" si="248"/>
        <v/>
      </c>
      <c r="HE47" s="104" t="str">
        <f t="shared" ca="1" si="249"/>
        <v/>
      </c>
      <c r="HF47" s="104" t="str">
        <f t="shared" ca="1" si="250"/>
        <v/>
      </c>
      <c r="HG47" s="104" t="str">
        <f t="shared" ca="1" si="251"/>
        <v/>
      </c>
      <c r="HH47" s="104" t="str">
        <f t="shared" ca="1" si="252"/>
        <v/>
      </c>
      <c r="HI47" s="104" t="str">
        <f t="shared" ca="1" si="253"/>
        <v/>
      </c>
      <c r="HJ47" s="104" t="str">
        <f t="shared" ca="1" si="254"/>
        <v/>
      </c>
      <c r="HK47" s="104" t="str">
        <f t="shared" ca="1" si="255"/>
        <v/>
      </c>
      <c r="HL47" s="104" t="str">
        <f t="shared" ca="1" si="256"/>
        <v/>
      </c>
      <c r="HM47" s="104" t="str">
        <f t="shared" ca="1" si="257"/>
        <v/>
      </c>
      <c r="HN47" s="104" t="str">
        <f t="shared" ca="1" si="258"/>
        <v/>
      </c>
      <c r="HO47" s="104" t="str">
        <f t="shared" ca="1" si="259"/>
        <v/>
      </c>
      <c r="HP47" s="104" t="str">
        <f t="shared" ca="1" si="260"/>
        <v/>
      </c>
      <c r="HQ47" s="104" t="str">
        <f t="shared" ca="1" si="261"/>
        <v/>
      </c>
      <c r="HR47" s="104" t="str">
        <f t="shared" ca="1" si="262"/>
        <v/>
      </c>
      <c r="HS47" s="104" t="str">
        <f t="shared" ca="1" si="263"/>
        <v/>
      </c>
      <c r="HT47" s="104" t="str">
        <f t="shared" ca="1" si="264"/>
        <v/>
      </c>
      <c r="HU47" s="104" t="str">
        <f t="shared" ca="1" si="265"/>
        <v/>
      </c>
      <c r="HV47" s="104" t="str">
        <f t="shared" ca="1" si="266"/>
        <v/>
      </c>
      <c r="HW47" s="104" t="str">
        <f t="shared" ca="1" si="267"/>
        <v/>
      </c>
      <c r="HX47" s="104" t="str">
        <f t="shared" ca="1" si="268"/>
        <v/>
      </c>
      <c r="HY47" s="104" t="str">
        <f t="shared" ca="1" si="269"/>
        <v/>
      </c>
      <c r="HZ47" s="104" t="str">
        <f t="shared" ca="1" si="270"/>
        <v/>
      </c>
      <c r="IA47" s="104" t="str">
        <f t="shared" ca="1" si="271"/>
        <v/>
      </c>
      <c r="IB47" s="104" t="str">
        <f t="shared" ca="1" si="272"/>
        <v/>
      </c>
      <c r="IC47" s="104" t="str">
        <f t="shared" ca="1" si="273"/>
        <v/>
      </c>
      <c r="ID47" s="104" t="str">
        <f t="shared" ca="1" si="274"/>
        <v/>
      </c>
      <c r="IE47" s="105" t="str">
        <f t="shared" ca="1" si="275"/>
        <v/>
      </c>
      <c r="IG47" s="103" t="str">
        <f t="shared" ref="IG47:IR68" si="382">IF($L47="", "", COUNTIF($EA47:$GB47, IG$10))</f>
        <v/>
      </c>
      <c r="IH47" s="104" t="str">
        <f t="shared" si="382"/>
        <v/>
      </c>
      <c r="II47" s="104" t="str">
        <f t="shared" si="382"/>
        <v/>
      </c>
      <c r="IJ47" s="104" t="str">
        <f t="shared" si="382"/>
        <v/>
      </c>
      <c r="IK47" s="104" t="str">
        <f t="shared" si="382"/>
        <v/>
      </c>
      <c r="IL47" s="104" t="str">
        <f t="shared" si="382"/>
        <v/>
      </c>
      <c r="IM47" s="104" t="str">
        <f t="shared" si="382"/>
        <v/>
      </c>
      <c r="IN47" s="104" t="str">
        <f t="shared" si="382"/>
        <v/>
      </c>
      <c r="IO47" s="104" t="str">
        <f t="shared" si="382"/>
        <v/>
      </c>
      <c r="IP47" s="104" t="str">
        <f t="shared" si="382"/>
        <v/>
      </c>
      <c r="IQ47" s="104" t="str">
        <f t="shared" si="382"/>
        <v/>
      </c>
      <c r="IR47" s="105" t="str">
        <f t="shared" si="382"/>
        <v/>
      </c>
      <c r="IT47" s="103" t="str">
        <f t="shared" si="277"/>
        <v/>
      </c>
      <c r="IU47" s="104" t="str">
        <f t="shared" si="278"/>
        <v/>
      </c>
      <c r="IV47" s="104" t="str">
        <f t="shared" si="279"/>
        <v/>
      </c>
      <c r="IW47" s="104" t="str">
        <f t="shared" si="280"/>
        <v/>
      </c>
      <c r="IX47" s="104" t="str">
        <f t="shared" si="281"/>
        <v/>
      </c>
      <c r="IY47" s="104" t="str">
        <f t="shared" si="282"/>
        <v/>
      </c>
      <c r="IZ47" s="104" t="str">
        <f t="shared" si="283"/>
        <v/>
      </c>
      <c r="JA47" s="104" t="str">
        <f t="shared" si="284"/>
        <v/>
      </c>
      <c r="JB47" s="104" t="str">
        <f t="shared" si="285"/>
        <v/>
      </c>
      <c r="JC47" s="104" t="str">
        <f t="shared" si="286"/>
        <v/>
      </c>
      <c r="JD47" s="104" t="str">
        <f t="shared" si="287"/>
        <v/>
      </c>
      <c r="JE47" s="105" t="str">
        <f t="shared" si="288"/>
        <v/>
      </c>
      <c r="JG47" s="36" t="str">
        <f t="shared" ca="1" si="289"/>
        <v/>
      </c>
      <c r="JH47" s="37" t="str">
        <f t="shared" ca="1" si="290"/>
        <v/>
      </c>
      <c r="JI47" s="37" t="str">
        <f t="shared" ca="1" si="291"/>
        <v/>
      </c>
      <c r="JJ47" s="37" t="str">
        <f t="shared" ca="1" si="292"/>
        <v/>
      </c>
      <c r="JK47" s="37" t="str">
        <f t="shared" ca="1" si="293"/>
        <v/>
      </c>
      <c r="JL47" s="37" t="str">
        <f t="shared" ca="1" si="294"/>
        <v/>
      </c>
      <c r="JM47" s="37" t="str">
        <f t="shared" ca="1" si="295"/>
        <v/>
      </c>
      <c r="JN47" s="37" t="str">
        <f t="shared" ca="1" si="296"/>
        <v/>
      </c>
      <c r="JO47" s="37" t="str">
        <f t="shared" ca="1" si="297"/>
        <v/>
      </c>
      <c r="JP47" s="37" t="str">
        <f t="shared" ca="1" si="298"/>
        <v/>
      </c>
      <c r="JQ47" s="37" t="str">
        <f t="shared" ca="1" si="299"/>
        <v/>
      </c>
      <c r="JR47" s="38" t="str">
        <f t="shared" ca="1" si="300"/>
        <v/>
      </c>
      <c r="JT47" s="36" t="str">
        <f ca="1">IF(JG47="", "", IF(JG47&gt;='Intro &amp; Setup'!$S$96, $BR$4, $BR$5))</f>
        <v/>
      </c>
      <c r="JU47" s="37" t="str">
        <f ca="1">IF(JH47="", "", IF(JH47&gt;='Intro &amp; Setup'!$S$96, $BR$4, $BR$5))</f>
        <v/>
      </c>
      <c r="JV47" s="37" t="str">
        <f ca="1">IF(JI47="", "", IF(JI47&gt;='Intro &amp; Setup'!$S$96, $BR$4, $BR$5))</f>
        <v/>
      </c>
      <c r="JW47" s="37" t="str">
        <f ca="1">IF(JJ47="", "", IF(JJ47&gt;='Intro &amp; Setup'!$S$96, $BR$4, $BR$5))</f>
        <v/>
      </c>
      <c r="JX47" s="37" t="str">
        <f ca="1">IF(JK47="", "", IF(JK47&gt;='Intro &amp; Setup'!$S$96, $BR$4, $BR$5))</f>
        <v/>
      </c>
      <c r="JY47" s="37" t="str">
        <f ca="1">IF(JL47="", "", IF(JL47&gt;='Intro &amp; Setup'!$S$96, $BR$4, $BR$5))</f>
        <v/>
      </c>
      <c r="JZ47" s="37" t="str">
        <f ca="1">IF(JM47="", "", IF(JM47&gt;='Intro &amp; Setup'!$S$96, $BR$4, $BR$5))</f>
        <v/>
      </c>
      <c r="KA47" s="37" t="str">
        <f ca="1">IF(JN47="", "", IF(JN47&gt;='Intro &amp; Setup'!$S$96, $BR$4, $BR$5))</f>
        <v/>
      </c>
      <c r="KB47" s="37" t="str">
        <f ca="1">IF(JO47="", "", IF(JO47&gt;='Intro &amp; Setup'!$S$96, $BR$4, $BR$5))</f>
        <v/>
      </c>
      <c r="KC47" s="37" t="str">
        <f ca="1">IF(JP47="", "", IF(JP47&gt;='Intro &amp; Setup'!$S$96, $BR$4, $BR$5))</f>
        <v/>
      </c>
      <c r="KD47" s="37" t="str">
        <f ca="1">IF(JQ47="", "", IF(JQ47&gt;='Intro &amp; Setup'!$S$96, $BR$4, $BR$5))</f>
        <v/>
      </c>
      <c r="KE47" s="38" t="str">
        <f ca="1">IF(JR47="", "", IF(JR47&gt;='Intro &amp; Setup'!$S$96, $BR$4, $BR$5))</f>
        <v/>
      </c>
      <c r="KG47" s="36">
        <f t="shared" ref="KG47:KR68" si="383">COUNTIF($EA47:$GB47, KG$10)</f>
        <v>0</v>
      </c>
      <c r="KH47" s="37">
        <f t="shared" si="383"/>
        <v>0</v>
      </c>
      <c r="KI47" s="37">
        <f t="shared" si="383"/>
        <v>0</v>
      </c>
      <c r="KJ47" s="37">
        <f t="shared" si="383"/>
        <v>0</v>
      </c>
      <c r="KK47" s="37">
        <f t="shared" si="383"/>
        <v>0</v>
      </c>
      <c r="KL47" s="37">
        <f t="shared" si="383"/>
        <v>0</v>
      </c>
      <c r="KM47" s="37">
        <f t="shared" si="383"/>
        <v>0</v>
      </c>
      <c r="KN47" s="37">
        <f t="shared" si="383"/>
        <v>0</v>
      </c>
      <c r="KO47" s="37">
        <f t="shared" si="383"/>
        <v>0</v>
      </c>
      <c r="KP47" s="37">
        <f t="shared" si="383"/>
        <v>0</v>
      </c>
      <c r="KQ47" s="37">
        <f t="shared" si="383"/>
        <v>0</v>
      </c>
      <c r="KR47" s="38">
        <f t="shared" si="383"/>
        <v>0</v>
      </c>
      <c r="KT47" s="36" t="str">
        <f t="shared" si="302"/>
        <v/>
      </c>
      <c r="KU47" s="37" t="str">
        <f t="shared" si="303"/>
        <v/>
      </c>
      <c r="KV47" s="37" t="str">
        <f t="shared" si="304"/>
        <v/>
      </c>
      <c r="KW47" s="37" t="str">
        <f t="shared" si="305"/>
        <v/>
      </c>
      <c r="KX47" s="37" t="str">
        <f t="shared" si="306"/>
        <v/>
      </c>
      <c r="KY47" s="37" t="str">
        <f t="shared" si="307"/>
        <v/>
      </c>
      <c r="KZ47" s="37" t="str">
        <f t="shared" si="308"/>
        <v/>
      </c>
      <c r="LA47" s="37" t="str">
        <f t="shared" si="309"/>
        <v/>
      </c>
      <c r="LB47" s="37" t="str">
        <f t="shared" si="310"/>
        <v/>
      </c>
      <c r="LC47" s="37" t="str">
        <f t="shared" si="311"/>
        <v/>
      </c>
      <c r="LD47" s="37" t="str">
        <f t="shared" si="312"/>
        <v/>
      </c>
      <c r="LE47" s="38" t="str">
        <f t="shared" si="313"/>
        <v/>
      </c>
      <c r="LG47" s="116" t="str">
        <f t="shared" si="52"/>
        <v/>
      </c>
      <c r="LH47" s="117" t="str">
        <f t="shared" si="53"/>
        <v/>
      </c>
      <c r="LI47" s="117" t="str">
        <f t="shared" si="54"/>
        <v/>
      </c>
      <c r="LJ47" s="117" t="str">
        <f t="shared" si="55"/>
        <v/>
      </c>
      <c r="LK47" s="117" t="str">
        <f t="shared" si="56"/>
        <v/>
      </c>
      <c r="LL47" s="117" t="str">
        <f t="shared" si="57"/>
        <v/>
      </c>
      <c r="LM47" s="117" t="str">
        <f t="shared" si="58"/>
        <v/>
      </c>
      <c r="LN47" s="117" t="str">
        <f t="shared" si="59"/>
        <v/>
      </c>
      <c r="LO47" s="117" t="str">
        <f t="shared" si="60"/>
        <v/>
      </c>
      <c r="LP47" s="117" t="str">
        <f t="shared" si="61"/>
        <v/>
      </c>
      <c r="LQ47" s="117" t="str">
        <f t="shared" si="62"/>
        <v/>
      </c>
      <c r="LR47" s="117" t="str">
        <f t="shared" si="63"/>
        <v/>
      </c>
      <c r="LS47" s="117" t="str">
        <f t="shared" si="64"/>
        <v/>
      </c>
      <c r="LT47" s="117" t="str">
        <f t="shared" si="65"/>
        <v/>
      </c>
      <c r="LU47" s="117" t="str">
        <f t="shared" si="66"/>
        <v/>
      </c>
      <c r="LV47" s="117" t="str">
        <f t="shared" si="67"/>
        <v/>
      </c>
      <c r="LW47" s="117" t="str">
        <f t="shared" si="68"/>
        <v/>
      </c>
      <c r="LX47" s="117" t="str">
        <f t="shared" si="69"/>
        <v/>
      </c>
      <c r="LY47" s="117" t="str">
        <f t="shared" si="70"/>
        <v/>
      </c>
      <c r="LZ47" s="117" t="str">
        <f t="shared" si="71"/>
        <v/>
      </c>
      <c r="MA47" s="117" t="str">
        <f t="shared" si="72"/>
        <v/>
      </c>
      <c r="MB47" s="117" t="str">
        <f t="shared" si="73"/>
        <v/>
      </c>
      <c r="MC47" s="117" t="str">
        <f t="shared" si="74"/>
        <v/>
      </c>
      <c r="MD47" s="117" t="str">
        <f t="shared" si="75"/>
        <v/>
      </c>
      <c r="ME47" s="117" t="str">
        <f t="shared" si="76"/>
        <v/>
      </c>
      <c r="MF47" s="117" t="str">
        <f t="shared" si="77"/>
        <v/>
      </c>
      <c r="MG47" s="117" t="str">
        <f t="shared" si="78"/>
        <v/>
      </c>
      <c r="MH47" s="117" t="str">
        <f t="shared" si="79"/>
        <v/>
      </c>
      <c r="MI47" s="117" t="str">
        <f t="shared" si="80"/>
        <v/>
      </c>
      <c r="MJ47" s="117" t="str">
        <f t="shared" si="81"/>
        <v/>
      </c>
      <c r="MK47" s="117" t="str">
        <f t="shared" si="82"/>
        <v/>
      </c>
      <c r="ML47" s="117" t="str">
        <f t="shared" si="83"/>
        <v/>
      </c>
      <c r="MM47" s="117" t="str">
        <f t="shared" si="84"/>
        <v/>
      </c>
      <c r="MN47" s="117" t="str">
        <f t="shared" si="85"/>
        <v/>
      </c>
      <c r="MO47" s="117" t="str">
        <f t="shared" si="86"/>
        <v/>
      </c>
      <c r="MP47" s="117" t="str">
        <f t="shared" si="87"/>
        <v/>
      </c>
      <c r="MQ47" s="117" t="str">
        <f t="shared" si="88"/>
        <v/>
      </c>
      <c r="MR47" s="117" t="str">
        <f t="shared" si="89"/>
        <v/>
      </c>
      <c r="MS47" s="117" t="str">
        <f t="shared" si="90"/>
        <v/>
      </c>
      <c r="MT47" s="117" t="str">
        <f t="shared" si="91"/>
        <v/>
      </c>
      <c r="MU47" s="117" t="str">
        <f t="shared" si="92"/>
        <v/>
      </c>
      <c r="MV47" s="117" t="str">
        <f t="shared" si="93"/>
        <v/>
      </c>
      <c r="MW47" s="117" t="str">
        <f t="shared" si="94"/>
        <v/>
      </c>
      <c r="MX47" s="117" t="str">
        <f t="shared" si="95"/>
        <v/>
      </c>
      <c r="MY47" s="117" t="str">
        <f t="shared" si="96"/>
        <v/>
      </c>
      <c r="MZ47" s="117" t="str">
        <f t="shared" si="97"/>
        <v/>
      </c>
      <c r="NA47" s="117" t="str">
        <f t="shared" si="98"/>
        <v/>
      </c>
      <c r="NB47" s="117" t="str">
        <f t="shared" si="99"/>
        <v/>
      </c>
      <c r="NC47" s="117" t="str">
        <f t="shared" si="100"/>
        <v/>
      </c>
      <c r="ND47" s="117" t="str">
        <f t="shared" si="101"/>
        <v/>
      </c>
      <c r="NE47" s="117" t="str">
        <f t="shared" si="102"/>
        <v/>
      </c>
      <c r="NF47" s="117" t="str">
        <f t="shared" si="103"/>
        <v/>
      </c>
      <c r="NG47" s="117" t="str">
        <f t="shared" si="104"/>
        <v/>
      </c>
      <c r="NH47" s="118" t="str">
        <f t="shared" si="105"/>
        <v/>
      </c>
      <c r="NJ47" s="12" t="str">
        <f t="shared" si="314"/>
        <v/>
      </c>
      <c r="NK47" s="108" t="str">
        <f t="shared" si="315"/>
        <v/>
      </c>
      <c r="NM47" s="141" t="str">
        <f>IF(NJ47="", "", COUNTIF(NJ$11:NJ$260, "&gt;"&amp;NJ47)+1+COUNTIF(NJ$11:NJ47, NJ47)-1)</f>
        <v/>
      </c>
      <c r="NN47" s="143" t="str">
        <f>IF(NK47="", "", COUNTIF(NK$11:NK$260, "&gt;"&amp;NK47)+1+COUNTIF(NK$11:NK47, NK47)-1)</f>
        <v/>
      </c>
      <c r="NO47" s="142" t="str">
        <f>IF(NJ47="", "", COUNTIF(NJ$11:NJ$260, "&lt;"&amp;NJ47)+1+COUNTIF(NJ$11:NJ47, NJ47)-1)</f>
        <v/>
      </c>
      <c r="NP47" s="143" t="str">
        <f>IF(NK47="", "", COUNTIF(NK$11:NK$260, "&lt;"&amp;NK47)+1+COUNTIF(NK$11:NK47, NK47)-1)</f>
        <v/>
      </c>
      <c r="NR47" s="116" t="str">
        <f t="shared" si="316"/>
        <v/>
      </c>
      <c r="NS47" s="117" t="str">
        <f t="shared" si="317"/>
        <v/>
      </c>
      <c r="NT47" s="117" t="str">
        <f t="shared" si="318"/>
        <v/>
      </c>
      <c r="NU47" s="117" t="str">
        <f t="shared" si="319"/>
        <v/>
      </c>
      <c r="NV47" s="117" t="str">
        <f t="shared" si="320"/>
        <v/>
      </c>
      <c r="NW47" s="117" t="str">
        <f t="shared" si="321"/>
        <v/>
      </c>
      <c r="NX47" s="117" t="str">
        <f t="shared" si="322"/>
        <v/>
      </c>
      <c r="NY47" s="117" t="str">
        <f t="shared" si="323"/>
        <v/>
      </c>
      <c r="NZ47" s="117" t="str">
        <f t="shared" si="324"/>
        <v/>
      </c>
      <c r="OA47" s="117" t="str">
        <f t="shared" si="325"/>
        <v/>
      </c>
      <c r="OB47" s="117" t="str">
        <f t="shared" si="326"/>
        <v/>
      </c>
      <c r="OC47" s="117" t="str">
        <f t="shared" si="327"/>
        <v/>
      </c>
      <c r="OD47" s="117" t="str">
        <f t="shared" si="328"/>
        <v/>
      </c>
      <c r="OE47" s="117" t="str">
        <f t="shared" si="329"/>
        <v/>
      </c>
      <c r="OF47" s="117" t="str">
        <f t="shared" si="330"/>
        <v/>
      </c>
      <c r="OG47" s="117" t="str">
        <f t="shared" si="331"/>
        <v/>
      </c>
      <c r="OH47" s="117" t="str">
        <f t="shared" si="332"/>
        <v/>
      </c>
      <c r="OI47" s="117" t="str">
        <f t="shared" si="333"/>
        <v/>
      </c>
      <c r="OJ47" s="117" t="str">
        <f t="shared" si="334"/>
        <v/>
      </c>
      <c r="OK47" s="117" t="str">
        <f t="shared" si="335"/>
        <v/>
      </c>
      <c r="OL47" s="117" t="str">
        <f t="shared" si="336"/>
        <v/>
      </c>
      <c r="OM47" s="117" t="str">
        <f t="shared" si="337"/>
        <v/>
      </c>
      <c r="ON47" s="117" t="str">
        <f t="shared" si="338"/>
        <v/>
      </c>
      <c r="OO47" s="117" t="str">
        <f t="shared" si="339"/>
        <v/>
      </c>
      <c r="OP47" s="117" t="str">
        <f t="shared" si="340"/>
        <v/>
      </c>
      <c r="OQ47" s="117" t="str">
        <f t="shared" si="341"/>
        <v/>
      </c>
      <c r="OR47" s="117" t="str">
        <f t="shared" si="342"/>
        <v/>
      </c>
      <c r="OS47" s="117" t="str">
        <f t="shared" si="343"/>
        <v/>
      </c>
      <c r="OT47" s="117" t="str">
        <f t="shared" si="344"/>
        <v/>
      </c>
      <c r="OU47" s="117" t="str">
        <f t="shared" si="345"/>
        <v/>
      </c>
      <c r="OV47" s="117" t="str">
        <f t="shared" si="346"/>
        <v/>
      </c>
      <c r="OW47" s="117" t="str">
        <f t="shared" si="347"/>
        <v/>
      </c>
      <c r="OX47" s="117" t="str">
        <f t="shared" si="348"/>
        <v/>
      </c>
      <c r="OY47" s="117" t="str">
        <f t="shared" si="349"/>
        <v/>
      </c>
      <c r="OZ47" s="117" t="str">
        <f t="shared" si="350"/>
        <v/>
      </c>
      <c r="PA47" s="117" t="str">
        <f t="shared" si="351"/>
        <v/>
      </c>
      <c r="PB47" s="117" t="str">
        <f t="shared" si="352"/>
        <v/>
      </c>
      <c r="PC47" s="117" t="str">
        <f t="shared" si="353"/>
        <v/>
      </c>
      <c r="PD47" s="117" t="str">
        <f t="shared" si="354"/>
        <v/>
      </c>
      <c r="PE47" s="117" t="str">
        <f t="shared" si="355"/>
        <v/>
      </c>
      <c r="PF47" s="117" t="str">
        <f t="shared" si="356"/>
        <v/>
      </c>
      <c r="PG47" s="117" t="str">
        <f t="shared" si="357"/>
        <v/>
      </c>
      <c r="PH47" s="117" t="str">
        <f t="shared" si="358"/>
        <v/>
      </c>
      <c r="PI47" s="117" t="str">
        <f t="shared" si="359"/>
        <v/>
      </c>
      <c r="PJ47" s="117" t="str">
        <f t="shared" si="360"/>
        <v/>
      </c>
      <c r="PK47" s="117" t="str">
        <f t="shared" si="361"/>
        <v/>
      </c>
      <c r="PL47" s="117" t="str">
        <f t="shared" si="362"/>
        <v/>
      </c>
      <c r="PM47" s="117" t="str">
        <f t="shared" si="363"/>
        <v/>
      </c>
      <c r="PN47" s="117" t="str">
        <f t="shared" si="364"/>
        <v/>
      </c>
      <c r="PO47" s="117" t="str">
        <f t="shared" si="365"/>
        <v/>
      </c>
      <c r="PP47" s="117" t="str">
        <f t="shared" si="366"/>
        <v/>
      </c>
      <c r="PQ47" s="117" t="str">
        <f t="shared" si="367"/>
        <v/>
      </c>
      <c r="PR47" s="117" t="str">
        <f t="shared" si="368"/>
        <v/>
      </c>
      <c r="PS47" s="118" t="str">
        <f t="shared" si="369"/>
        <v/>
      </c>
      <c r="PU47" s="180" t="str">
        <f t="shared" si="370"/>
        <v/>
      </c>
      <c r="PV47" s="181" t="str">
        <f t="shared" si="371"/>
        <v/>
      </c>
      <c r="PX47" s="12" t="str">
        <f t="shared" si="372"/>
        <v/>
      </c>
      <c r="PY47" s="106"/>
      <c r="PZ47" s="166" t="str">
        <f t="shared" si="373"/>
        <v/>
      </c>
      <c r="QA47" s="167" t="str">
        <f t="shared" si="374"/>
        <v/>
      </c>
      <c r="QB47" s="168" t="str">
        <f t="shared" si="375"/>
        <v/>
      </c>
      <c r="QD47" s="166" t="str">
        <f t="shared" si="376"/>
        <v/>
      </c>
      <c r="QE47" s="168" t="str">
        <f t="shared" si="377"/>
        <v/>
      </c>
      <c r="QG47" s="108" t="str">
        <f t="shared" si="378"/>
        <v/>
      </c>
      <c r="QI47" s="12" t="str">
        <f t="shared" si="379"/>
        <v/>
      </c>
      <c r="QK47" s="12" t="str">
        <f t="shared" si="380"/>
        <v/>
      </c>
      <c r="QL47" s="12" t="str">
        <f>IF($L47="", "", COUNTIF($QD$11:$QD$260, "&gt;"&amp;$QD47)+1+COUNTIF($QD$11:$QD47, $QD47)-1)</f>
        <v/>
      </c>
      <c r="QM47" s="12" t="str">
        <f>IF($L47="", "", COUNTIF($QG$11:$QG$260, "&gt;"&amp;$QG47)+1+COUNTIF($QG$11:$QG47, $QG47)-1)</f>
        <v/>
      </c>
      <c r="QO47" s="12">
        <v>37</v>
      </c>
      <c r="QQ47" s="12" t="str">
        <f t="shared" si="381"/>
        <v/>
      </c>
    </row>
    <row r="48" spans="1:459" x14ac:dyDescent="0.25">
      <c r="A48" s="9"/>
      <c r="B48" s="3" t="str">
        <f>IF('Intro &amp; Setup'!$AR$92='Intro &amp; Setup'!$AZ$17, "", IF($L48="", "", IF($G48&lt;'Intro &amp; Setup'!$S$92, $BR$5, $BR$4)))</f>
        <v/>
      </c>
      <c r="C48" s="12" t="str">
        <f>IF('Intro &amp; Setup'!$AR$96='Intro &amp; Setup'!$AZ$17, "", IF($L48="", "", IF($DY48=$BR$5, $BR$5, $BR$4)))</f>
        <v/>
      </c>
      <c r="D48" s="7" t="str">
        <f>IF('Intro &amp; Setup'!$AR$100='Intro &amp; Setup'!$AZ$17, "", IF($L48="", "", IF($DW48&lt;='Intro &amp; Setup'!$S$100, $BR$4, $BR$5)))</f>
        <v/>
      </c>
      <c r="E48" s="9"/>
      <c r="F48" s="3" t="str">
        <f t="shared" si="108"/>
        <v/>
      </c>
      <c r="G48" s="108" t="str">
        <f t="shared" si="109"/>
        <v/>
      </c>
      <c r="H48" s="9"/>
      <c r="I48" s="130" t="str">
        <f t="shared" si="28"/>
        <v/>
      </c>
      <c r="J48" s="154" t="str">
        <f t="shared" si="110"/>
        <v/>
      </c>
      <c r="K48" s="133"/>
      <c r="L48" s="188"/>
      <c r="M48" s="189"/>
      <c r="N48" s="190"/>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2"/>
      <c r="BP48" s="9"/>
      <c r="BR48" s="90">
        <v>38</v>
      </c>
      <c r="BT48" s="36" t="str">
        <f t="shared" si="111"/>
        <v/>
      </c>
      <c r="BU48" s="37" t="str">
        <f t="shared" si="112"/>
        <v/>
      </c>
      <c r="BV48" s="37" t="str">
        <f t="shared" si="113"/>
        <v/>
      </c>
      <c r="BW48" s="37" t="str">
        <f t="shared" si="114"/>
        <v/>
      </c>
      <c r="BX48" s="37" t="str">
        <f t="shared" si="115"/>
        <v/>
      </c>
      <c r="BY48" s="37" t="str">
        <f t="shared" si="116"/>
        <v/>
      </c>
      <c r="BZ48" s="37" t="str">
        <f t="shared" si="117"/>
        <v/>
      </c>
      <c r="CA48" s="37" t="str">
        <f t="shared" si="118"/>
        <v/>
      </c>
      <c r="CB48" s="37" t="str">
        <f t="shared" si="119"/>
        <v/>
      </c>
      <c r="CC48" s="37" t="str">
        <f t="shared" si="120"/>
        <v/>
      </c>
      <c r="CD48" s="37" t="str">
        <f t="shared" si="121"/>
        <v/>
      </c>
      <c r="CE48" s="37" t="str">
        <f t="shared" si="122"/>
        <v/>
      </c>
      <c r="CF48" s="37" t="str">
        <f t="shared" si="123"/>
        <v/>
      </c>
      <c r="CG48" s="37" t="str">
        <f t="shared" si="124"/>
        <v/>
      </c>
      <c r="CH48" s="37" t="str">
        <f t="shared" si="125"/>
        <v/>
      </c>
      <c r="CI48" s="37" t="str">
        <f t="shared" si="126"/>
        <v/>
      </c>
      <c r="CJ48" s="37" t="str">
        <f t="shared" si="127"/>
        <v/>
      </c>
      <c r="CK48" s="37" t="str">
        <f t="shared" si="128"/>
        <v/>
      </c>
      <c r="CL48" s="37" t="str">
        <f t="shared" si="129"/>
        <v/>
      </c>
      <c r="CM48" s="37" t="str">
        <f t="shared" si="130"/>
        <v/>
      </c>
      <c r="CN48" s="37" t="str">
        <f t="shared" si="131"/>
        <v/>
      </c>
      <c r="CO48" s="37" t="str">
        <f t="shared" si="132"/>
        <v/>
      </c>
      <c r="CP48" s="37" t="str">
        <f t="shared" si="133"/>
        <v/>
      </c>
      <c r="CQ48" s="37" t="str">
        <f t="shared" si="134"/>
        <v/>
      </c>
      <c r="CR48" s="37" t="str">
        <f t="shared" si="135"/>
        <v/>
      </c>
      <c r="CS48" s="37" t="str">
        <f t="shared" si="136"/>
        <v/>
      </c>
      <c r="CT48" s="37" t="str">
        <f t="shared" si="137"/>
        <v/>
      </c>
      <c r="CU48" s="37" t="str">
        <f t="shared" si="138"/>
        <v/>
      </c>
      <c r="CV48" s="37" t="str">
        <f t="shared" si="139"/>
        <v/>
      </c>
      <c r="CW48" s="37" t="str">
        <f t="shared" si="140"/>
        <v/>
      </c>
      <c r="CX48" s="37" t="str">
        <f t="shared" si="141"/>
        <v/>
      </c>
      <c r="CY48" s="37" t="str">
        <f t="shared" si="142"/>
        <v/>
      </c>
      <c r="CZ48" s="37" t="str">
        <f t="shared" si="143"/>
        <v/>
      </c>
      <c r="DA48" s="37" t="str">
        <f t="shared" si="144"/>
        <v/>
      </c>
      <c r="DB48" s="37" t="str">
        <f t="shared" si="145"/>
        <v/>
      </c>
      <c r="DC48" s="37" t="str">
        <f t="shared" si="146"/>
        <v/>
      </c>
      <c r="DD48" s="37" t="str">
        <f t="shared" si="147"/>
        <v/>
      </c>
      <c r="DE48" s="37" t="str">
        <f t="shared" si="148"/>
        <v/>
      </c>
      <c r="DF48" s="37" t="str">
        <f t="shared" si="149"/>
        <v/>
      </c>
      <c r="DG48" s="37" t="str">
        <f t="shared" si="150"/>
        <v/>
      </c>
      <c r="DH48" s="37" t="str">
        <f t="shared" si="151"/>
        <v/>
      </c>
      <c r="DI48" s="37" t="str">
        <f t="shared" si="152"/>
        <v/>
      </c>
      <c r="DJ48" s="37" t="str">
        <f t="shared" si="153"/>
        <v/>
      </c>
      <c r="DK48" s="37" t="str">
        <f t="shared" si="154"/>
        <v/>
      </c>
      <c r="DL48" s="37" t="str">
        <f t="shared" si="155"/>
        <v/>
      </c>
      <c r="DM48" s="37" t="str">
        <f t="shared" si="156"/>
        <v/>
      </c>
      <c r="DN48" s="37" t="str">
        <f t="shared" si="157"/>
        <v/>
      </c>
      <c r="DO48" s="37" t="str">
        <f t="shared" si="158"/>
        <v/>
      </c>
      <c r="DP48" s="37" t="str">
        <f t="shared" si="159"/>
        <v/>
      </c>
      <c r="DQ48" s="37" t="str">
        <f t="shared" si="160"/>
        <v/>
      </c>
      <c r="DR48" s="37" t="str">
        <f t="shared" si="161"/>
        <v/>
      </c>
      <c r="DS48" s="37" t="str">
        <f t="shared" si="162"/>
        <v/>
      </c>
      <c r="DT48" s="37" t="str">
        <f t="shared" si="163"/>
        <v/>
      </c>
      <c r="DU48" s="38" t="str">
        <f t="shared" si="164"/>
        <v/>
      </c>
      <c r="DW48" s="12" t="str">
        <f t="shared" si="165"/>
        <v/>
      </c>
      <c r="DX48" s="123" t="str">
        <f t="shared" si="166"/>
        <v/>
      </c>
      <c r="DY48" s="12" t="str">
        <f t="shared" si="167"/>
        <v/>
      </c>
      <c r="EA48" s="36" t="str">
        <f t="shared" si="168"/>
        <v/>
      </c>
      <c r="EB48" s="37" t="str">
        <f t="shared" si="169"/>
        <v/>
      </c>
      <c r="EC48" s="37" t="str">
        <f t="shared" si="170"/>
        <v/>
      </c>
      <c r="ED48" s="37" t="str">
        <f t="shared" si="171"/>
        <v/>
      </c>
      <c r="EE48" s="37" t="str">
        <f t="shared" si="172"/>
        <v/>
      </c>
      <c r="EF48" s="37" t="str">
        <f t="shared" si="173"/>
        <v/>
      </c>
      <c r="EG48" s="37" t="str">
        <f t="shared" si="174"/>
        <v/>
      </c>
      <c r="EH48" s="37" t="str">
        <f t="shared" si="175"/>
        <v/>
      </c>
      <c r="EI48" s="37" t="str">
        <f t="shared" si="176"/>
        <v/>
      </c>
      <c r="EJ48" s="37" t="str">
        <f t="shared" si="177"/>
        <v/>
      </c>
      <c r="EK48" s="37" t="str">
        <f t="shared" si="178"/>
        <v/>
      </c>
      <c r="EL48" s="37" t="str">
        <f t="shared" si="179"/>
        <v/>
      </c>
      <c r="EM48" s="37" t="str">
        <f t="shared" si="180"/>
        <v/>
      </c>
      <c r="EN48" s="37" t="str">
        <f t="shared" si="181"/>
        <v/>
      </c>
      <c r="EO48" s="37" t="str">
        <f t="shared" si="182"/>
        <v/>
      </c>
      <c r="EP48" s="37" t="str">
        <f t="shared" si="183"/>
        <v/>
      </c>
      <c r="EQ48" s="37" t="str">
        <f t="shared" si="184"/>
        <v/>
      </c>
      <c r="ER48" s="37" t="str">
        <f t="shared" si="185"/>
        <v/>
      </c>
      <c r="ES48" s="37" t="str">
        <f t="shared" si="186"/>
        <v/>
      </c>
      <c r="ET48" s="37" t="str">
        <f t="shared" si="187"/>
        <v/>
      </c>
      <c r="EU48" s="37" t="str">
        <f t="shared" si="188"/>
        <v/>
      </c>
      <c r="EV48" s="37" t="str">
        <f t="shared" si="189"/>
        <v/>
      </c>
      <c r="EW48" s="37" t="str">
        <f t="shared" si="190"/>
        <v/>
      </c>
      <c r="EX48" s="37" t="str">
        <f t="shared" si="191"/>
        <v/>
      </c>
      <c r="EY48" s="37" t="str">
        <f t="shared" si="192"/>
        <v/>
      </c>
      <c r="EZ48" s="37" t="str">
        <f t="shared" si="193"/>
        <v/>
      </c>
      <c r="FA48" s="37" t="str">
        <f t="shared" si="194"/>
        <v/>
      </c>
      <c r="FB48" s="37" t="str">
        <f t="shared" si="195"/>
        <v/>
      </c>
      <c r="FC48" s="37" t="str">
        <f t="shared" si="196"/>
        <v/>
      </c>
      <c r="FD48" s="37" t="str">
        <f t="shared" si="197"/>
        <v/>
      </c>
      <c r="FE48" s="37" t="str">
        <f t="shared" si="198"/>
        <v/>
      </c>
      <c r="FF48" s="37" t="str">
        <f t="shared" si="199"/>
        <v/>
      </c>
      <c r="FG48" s="37" t="str">
        <f t="shared" si="200"/>
        <v/>
      </c>
      <c r="FH48" s="37" t="str">
        <f t="shared" si="201"/>
        <v/>
      </c>
      <c r="FI48" s="37" t="str">
        <f t="shared" si="202"/>
        <v/>
      </c>
      <c r="FJ48" s="37" t="str">
        <f t="shared" si="203"/>
        <v/>
      </c>
      <c r="FK48" s="37" t="str">
        <f t="shared" si="204"/>
        <v/>
      </c>
      <c r="FL48" s="37" t="str">
        <f t="shared" si="205"/>
        <v/>
      </c>
      <c r="FM48" s="37" t="str">
        <f t="shared" si="206"/>
        <v/>
      </c>
      <c r="FN48" s="37" t="str">
        <f t="shared" si="207"/>
        <v/>
      </c>
      <c r="FO48" s="37" t="str">
        <f t="shared" si="208"/>
        <v/>
      </c>
      <c r="FP48" s="37" t="str">
        <f t="shared" si="209"/>
        <v/>
      </c>
      <c r="FQ48" s="37" t="str">
        <f t="shared" si="210"/>
        <v/>
      </c>
      <c r="FR48" s="37" t="str">
        <f t="shared" si="211"/>
        <v/>
      </c>
      <c r="FS48" s="37" t="str">
        <f t="shared" si="212"/>
        <v/>
      </c>
      <c r="FT48" s="37" t="str">
        <f t="shared" si="213"/>
        <v/>
      </c>
      <c r="FU48" s="37" t="str">
        <f t="shared" si="214"/>
        <v/>
      </c>
      <c r="FV48" s="37" t="str">
        <f t="shared" si="215"/>
        <v/>
      </c>
      <c r="FW48" s="37" t="str">
        <f t="shared" si="216"/>
        <v/>
      </c>
      <c r="FX48" s="37" t="str">
        <f t="shared" si="217"/>
        <v/>
      </c>
      <c r="FY48" s="37" t="str">
        <f t="shared" si="218"/>
        <v/>
      </c>
      <c r="FZ48" s="37" t="str">
        <f t="shared" si="219"/>
        <v/>
      </c>
      <c r="GA48" s="37" t="str">
        <f t="shared" si="220"/>
        <v/>
      </c>
      <c r="GB48" s="38" t="str">
        <f t="shared" si="221"/>
        <v/>
      </c>
      <c r="GD48" s="103" t="str">
        <f t="shared" ca="1" si="222"/>
        <v/>
      </c>
      <c r="GE48" s="104" t="str">
        <f t="shared" ca="1" si="223"/>
        <v/>
      </c>
      <c r="GF48" s="104" t="str">
        <f t="shared" ca="1" si="224"/>
        <v/>
      </c>
      <c r="GG48" s="104" t="str">
        <f t="shared" ca="1" si="225"/>
        <v/>
      </c>
      <c r="GH48" s="104" t="str">
        <f t="shared" ca="1" si="226"/>
        <v/>
      </c>
      <c r="GI48" s="104" t="str">
        <f t="shared" ca="1" si="227"/>
        <v/>
      </c>
      <c r="GJ48" s="104" t="str">
        <f t="shared" ca="1" si="228"/>
        <v/>
      </c>
      <c r="GK48" s="104" t="str">
        <f t="shared" ca="1" si="229"/>
        <v/>
      </c>
      <c r="GL48" s="104" t="str">
        <f t="shared" ca="1" si="230"/>
        <v/>
      </c>
      <c r="GM48" s="104" t="str">
        <f t="shared" ca="1" si="231"/>
        <v/>
      </c>
      <c r="GN48" s="104" t="str">
        <f t="shared" ca="1" si="232"/>
        <v/>
      </c>
      <c r="GO48" s="104" t="str">
        <f t="shared" ca="1" si="233"/>
        <v/>
      </c>
      <c r="GP48" s="104" t="str">
        <f t="shared" ca="1" si="234"/>
        <v/>
      </c>
      <c r="GQ48" s="104" t="str">
        <f t="shared" ca="1" si="235"/>
        <v/>
      </c>
      <c r="GR48" s="104" t="str">
        <f t="shared" ca="1" si="236"/>
        <v/>
      </c>
      <c r="GS48" s="104" t="str">
        <f t="shared" ca="1" si="237"/>
        <v/>
      </c>
      <c r="GT48" s="104" t="str">
        <f t="shared" ca="1" si="238"/>
        <v/>
      </c>
      <c r="GU48" s="104" t="str">
        <f t="shared" ca="1" si="239"/>
        <v/>
      </c>
      <c r="GV48" s="104" t="str">
        <f t="shared" ca="1" si="240"/>
        <v/>
      </c>
      <c r="GW48" s="104" t="str">
        <f t="shared" ca="1" si="241"/>
        <v/>
      </c>
      <c r="GX48" s="104" t="str">
        <f t="shared" ca="1" si="242"/>
        <v/>
      </c>
      <c r="GY48" s="104" t="str">
        <f t="shared" ca="1" si="243"/>
        <v/>
      </c>
      <c r="GZ48" s="104" t="str">
        <f t="shared" ca="1" si="244"/>
        <v/>
      </c>
      <c r="HA48" s="104" t="str">
        <f t="shared" ca="1" si="245"/>
        <v/>
      </c>
      <c r="HB48" s="104" t="str">
        <f t="shared" ca="1" si="246"/>
        <v/>
      </c>
      <c r="HC48" s="104" t="str">
        <f t="shared" ca="1" si="247"/>
        <v/>
      </c>
      <c r="HD48" s="104" t="str">
        <f t="shared" ca="1" si="248"/>
        <v/>
      </c>
      <c r="HE48" s="104" t="str">
        <f t="shared" ca="1" si="249"/>
        <v/>
      </c>
      <c r="HF48" s="104" t="str">
        <f t="shared" ca="1" si="250"/>
        <v/>
      </c>
      <c r="HG48" s="104" t="str">
        <f t="shared" ca="1" si="251"/>
        <v/>
      </c>
      <c r="HH48" s="104" t="str">
        <f t="shared" ca="1" si="252"/>
        <v/>
      </c>
      <c r="HI48" s="104" t="str">
        <f t="shared" ca="1" si="253"/>
        <v/>
      </c>
      <c r="HJ48" s="104" t="str">
        <f t="shared" ca="1" si="254"/>
        <v/>
      </c>
      <c r="HK48" s="104" t="str">
        <f t="shared" ca="1" si="255"/>
        <v/>
      </c>
      <c r="HL48" s="104" t="str">
        <f t="shared" ca="1" si="256"/>
        <v/>
      </c>
      <c r="HM48" s="104" t="str">
        <f t="shared" ca="1" si="257"/>
        <v/>
      </c>
      <c r="HN48" s="104" t="str">
        <f t="shared" ca="1" si="258"/>
        <v/>
      </c>
      <c r="HO48" s="104" t="str">
        <f t="shared" ca="1" si="259"/>
        <v/>
      </c>
      <c r="HP48" s="104" t="str">
        <f t="shared" ca="1" si="260"/>
        <v/>
      </c>
      <c r="HQ48" s="104" t="str">
        <f t="shared" ca="1" si="261"/>
        <v/>
      </c>
      <c r="HR48" s="104" t="str">
        <f t="shared" ca="1" si="262"/>
        <v/>
      </c>
      <c r="HS48" s="104" t="str">
        <f t="shared" ca="1" si="263"/>
        <v/>
      </c>
      <c r="HT48" s="104" t="str">
        <f t="shared" ca="1" si="264"/>
        <v/>
      </c>
      <c r="HU48" s="104" t="str">
        <f t="shared" ca="1" si="265"/>
        <v/>
      </c>
      <c r="HV48" s="104" t="str">
        <f t="shared" ca="1" si="266"/>
        <v/>
      </c>
      <c r="HW48" s="104" t="str">
        <f t="shared" ca="1" si="267"/>
        <v/>
      </c>
      <c r="HX48" s="104" t="str">
        <f t="shared" ca="1" si="268"/>
        <v/>
      </c>
      <c r="HY48" s="104" t="str">
        <f t="shared" ca="1" si="269"/>
        <v/>
      </c>
      <c r="HZ48" s="104" t="str">
        <f t="shared" ca="1" si="270"/>
        <v/>
      </c>
      <c r="IA48" s="104" t="str">
        <f t="shared" ca="1" si="271"/>
        <v/>
      </c>
      <c r="IB48" s="104" t="str">
        <f t="shared" ca="1" si="272"/>
        <v/>
      </c>
      <c r="IC48" s="104" t="str">
        <f t="shared" ca="1" si="273"/>
        <v/>
      </c>
      <c r="ID48" s="104" t="str">
        <f t="shared" ca="1" si="274"/>
        <v/>
      </c>
      <c r="IE48" s="105" t="str">
        <f t="shared" ca="1" si="275"/>
        <v/>
      </c>
      <c r="IG48" s="103" t="str">
        <f t="shared" si="382"/>
        <v/>
      </c>
      <c r="IH48" s="104" t="str">
        <f t="shared" si="382"/>
        <v/>
      </c>
      <c r="II48" s="104" t="str">
        <f t="shared" si="382"/>
        <v/>
      </c>
      <c r="IJ48" s="104" t="str">
        <f t="shared" si="382"/>
        <v/>
      </c>
      <c r="IK48" s="104" t="str">
        <f t="shared" si="382"/>
        <v/>
      </c>
      <c r="IL48" s="104" t="str">
        <f t="shared" si="382"/>
        <v/>
      </c>
      <c r="IM48" s="104" t="str">
        <f t="shared" si="382"/>
        <v/>
      </c>
      <c r="IN48" s="104" t="str">
        <f t="shared" si="382"/>
        <v/>
      </c>
      <c r="IO48" s="104" t="str">
        <f t="shared" si="382"/>
        <v/>
      </c>
      <c r="IP48" s="104" t="str">
        <f t="shared" si="382"/>
        <v/>
      </c>
      <c r="IQ48" s="104" t="str">
        <f t="shared" si="382"/>
        <v/>
      </c>
      <c r="IR48" s="105" t="str">
        <f t="shared" si="382"/>
        <v/>
      </c>
      <c r="IT48" s="103" t="str">
        <f t="shared" si="277"/>
        <v/>
      </c>
      <c r="IU48" s="104" t="str">
        <f t="shared" si="278"/>
        <v/>
      </c>
      <c r="IV48" s="104" t="str">
        <f t="shared" si="279"/>
        <v/>
      </c>
      <c r="IW48" s="104" t="str">
        <f t="shared" si="280"/>
        <v/>
      </c>
      <c r="IX48" s="104" t="str">
        <f t="shared" si="281"/>
        <v/>
      </c>
      <c r="IY48" s="104" t="str">
        <f t="shared" si="282"/>
        <v/>
      </c>
      <c r="IZ48" s="104" t="str">
        <f t="shared" si="283"/>
        <v/>
      </c>
      <c r="JA48" s="104" t="str">
        <f t="shared" si="284"/>
        <v/>
      </c>
      <c r="JB48" s="104" t="str">
        <f t="shared" si="285"/>
        <v/>
      </c>
      <c r="JC48" s="104" t="str">
        <f t="shared" si="286"/>
        <v/>
      </c>
      <c r="JD48" s="104" t="str">
        <f t="shared" si="287"/>
        <v/>
      </c>
      <c r="JE48" s="105" t="str">
        <f t="shared" si="288"/>
        <v/>
      </c>
      <c r="JG48" s="36" t="str">
        <f t="shared" ca="1" si="289"/>
        <v/>
      </c>
      <c r="JH48" s="37" t="str">
        <f t="shared" ca="1" si="290"/>
        <v/>
      </c>
      <c r="JI48" s="37" t="str">
        <f t="shared" ca="1" si="291"/>
        <v/>
      </c>
      <c r="JJ48" s="37" t="str">
        <f t="shared" ca="1" si="292"/>
        <v/>
      </c>
      <c r="JK48" s="37" t="str">
        <f t="shared" ca="1" si="293"/>
        <v/>
      </c>
      <c r="JL48" s="37" t="str">
        <f t="shared" ca="1" si="294"/>
        <v/>
      </c>
      <c r="JM48" s="37" t="str">
        <f t="shared" ca="1" si="295"/>
        <v/>
      </c>
      <c r="JN48" s="37" t="str">
        <f t="shared" ca="1" si="296"/>
        <v/>
      </c>
      <c r="JO48" s="37" t="str">
        <f t="shared" ca="1" si="297"/>
        <v/>
      </c>
      <c r="JP48" s="37" t="str">
        <f t="shared" ca="1" si="298"/>
        <v/>
      </c>
      <c r="JQ48" s="37" t="str">
        <f t="shared" ca="1" si="299"/>
        <v/>
      </c>
      <c r="JR48" s="38" t="str">
        <f t="shared" ca="1" si="300"/>
        <v/>
      </c>
      <c r="JT48" s="36" t="str">
        <f ca="1">IF(JG48="", "", IF(JG48&gt;='Intro &amp; Setup'!$S$96, $BR$4, $BR$5))</f>
        <v/>
      </c>
      <c r="JU48" s="37" t="str">
        <f ca="1">IF(JH48="", "", IF(JH48&gt;='Intro &amp; Setup'!$S$96, $BR$4, $BR$5))</f>
        <v/>
      </c>
      <c r="JV48" s="37" t="str">
        <f ca="1">IF(JI48="", "", IF(JI48&gt;='Intro &amp; Setup'!$S$96, $BR$4, $BR$5))</f>
        <v/>
      </c>
      <c r="JW48" s="37" t="str">
        <f ca="1">IF(JJ48="", "", IF(JJ48&gt;='Intro &amp; Setup'!$S$96, $BR$4, $BR$5))</f>
        <v/>
      </c>
      <c r="JX48" s="37" t="str">
        <f ca="1">IF(JK48="", "", IF(JK48&gt;='Intro &amp; Setup'!$S$96, $BR$4, $BR$5))</f>
        <v/>
      </c>
      <c r="JY48" s="37" t="str">
        <f ca="1">IF(JL48="", "", IF(JL48&gt;='Intro &amp; Setup'!$S$96, $BR$4, $BR$5))</f>
        <v/>
      </c>
      <c r="JZ48" s="37" t="str">
        <f ca="1">IF(JM48="", "", IF(JM48&gt;='Intro &amp; Setup'!$S$96, $BR$4, $BR$5))</f>
        <v/>
      </c>
      <c r="KA48" s="37" t="str">
        <f ca="1">IF(JN48="", "", IF(JN48&gt;='Intro &amp; Setup'!$S$96, $BR$4, $BR$5))</f>
        <v/>
      </c>
      <c r="KB48" s="37" t="str">
        <f ca="1">IF(JO48="", "", IF(JO48&gt;='Intro &amp; Setup'!$S$96, $BR$4, $BR$5))</f>
        <v/>
      </c>
      <c r="KC48" s="37" t="str">
        <f ca="1">IF(JP48="", "", IF(JP48&gt;='Intro &amp; Setup'!$S$96, $BR$4, $BR$5))</f>
        <v/>
      </c>
      <c r="KD48" s="37" t="str">
        <f ca="1">IF(JQ48="", "", IF(JQ48&gt;='Intro &amp; Setup'!$S$96, $BR$4, $BR$5))</f>
        <v/>
      </c>
      <c r="KE48" s="38" t="str">
        <f ca="1">IF(JR48="", "", IF(JR48&gt;='Intro &amp; Setup'!$S$96, $BR$4, $BR$5))</f>
        <v/>
      </c>
      <c r="KG48" s="36">
        <f t="shared" si="383"/>
        <v>0</v>
      </c>
      <c r="KH48" s="37">
        <f t="shared" si="383"/>
        <v>0</v>
      </c>
      <c r="KI48" s="37">
        <f t="shared" si="383"/>
        <v>0</v>
      </c>
      <c r="KJ48" s="37">
        <f t="shared" si="383"/>
        <v>0</v>
      </c>
      <c r="KK48" s="37">
        <f t="shared" si="383"/>
        <v>0</v>
      </c>
      <c r="KL48" s="37">
        <f t="shared" si="383"/>
        <v>0</v>
      </c>
      <c r="KM48" s="37">
        <f t="shared" si="383"/>
        <v>0</v>
      </c>
      <c r="KN48" s="37">
        <f t="shared" si="383"/>
        <v>0</v>
      </c>
      <c r="KO48" s="37">
        <f t="shared" si="383"/>
        <v>0</v>
      </c>
      <c r="KP48" s="37">
        <f t="shared" si="383"/>
        <v>0</v>
      </c>
      <c r="KQ48" s="37">
        <f t="shared" si="383"/>
        <v>0</v>
      </c>
      <c r="KR48" s="38">
        <f t="shared" si="383"/>
        <v>0</v>
      </c>
      <c r="KT48" s="36" t="str">
        <f t="shared" si="302"/>
        <v/>
      </c>
      <c r="KU48" s="37" t="str">
        <f t="shared" si="303"/>
        <v/>
      </c>
      <c r="KV48" s="37" t="str">
        <f t="shared" si="304"/>
        <v/>
      </c>
      <c r="KW48" s="37" t="str">
        <f t="shared" si="305"/>
        <v/>
      </c>
      <c r="KX48" s="37" t="str">
        <f t="shared" si="306"/>
        <v/>
      </c>
      <c r="KY48" s="37" t="str">
        <f t="shared" si="307"/>
        <v/>
      </c>
      <c r="KZ48" s="37" t="str">
        <f t="shared" si="308"/>
        <v/>
      </c>
      <c r="LA48" s="37" t="str">
        <f t="shared" si="309"/>
        <v/>
      </c>
      <c r="LB48" s="37" t="str">
        <f t="shared" si="310"/>
        <v/>
      </c>
      <c r="LC48" s="37" t="str">
        <f t="shared" si="311"/>
        <v/>
      </c>
      <c r="LD48" s="37" t="str">
        <f t="shared" si="312"/>
        <v/>
      </c>
      <c r="LE48" s="38" t="str">
        <f t="shared" si="313"/>
        <v/>
      </c>
      <c r="LG48" s="116" t="str">
        <f t="shared" si="52"/>
        <v/>
      </c>
      <c r="LH48" s="117" t="str">
        <f t="shared" si="53"/>
        <v/>
      </c>
      <c r="LI48" s="117" t="str">
        <f t="shared" si="54"/>
        <v/>
      </c>
      <c r="LJ48" s="117" t="str">
        <f t="shared" si="55"/>
        <v/>
      </c>
      <c r="LK48" s="117" t="str">
        <f t="shared" si="56"/>
        <v/>
      </c>
      <c r="LL48" s="117" t="str">
        <f t="shared" si="57"/>
        <v/>
      </c>
      <c r="LM48" s="117" t="str">
        <f t="shared" si="58"/>
        <v/>
      </c>
      <c r="LN48" s="117" t="str">
        <f t="shared" si="59"/>
        <v/>
      </c>
      <c r="LO48" s="117" t="str">
        <f t="shared" si="60"/>
        <v/>
      </c>
      <c r="LP48" s="117" t="str">
        <f t="shared" si="61"/>
        <v/>
      </c>
      <c r="LQ48" s="117" t="str">
        <f t="shared" si="62"/>
        <v/>
      </c>
      <c r="LR48" s="117" t="str">
        <f t="shared" si="63"/>
        <v/>
      </c>
      <c r="LS48" s="117" t="str">
        <f t="shared" si="64"/>
        <v/>
      </c>
      <c r="LT48" s="117" t="str">
        <f t="shared" si="65"/>
        <v/>
      </c>
      <c r="LU48" s="117" t="str">
        <f t="shared" si="66"/>
        <v/>
      </c>
      <c r="LV48" s="117" t="str">
        <f t="shared" si="67"/>
        <v/>
      </c>
      <c r="LW48" s="117" t="str">
        <f t="shared" si="68"/>
        <v/>
      </c>
      <c r="LX48" s="117" t="str">
        <f t="shared" si="69"/>
        <v/>
      </c>
      <c r="LY48" s="117" t="str">
        <f t="shared" si="70"/>
        <v/>
      </c>
      <c r="LZ48" s="117" t="str">
        <f t="shared" si="71"/>
        <v/>
      </c>
      <c r="MA48" s="117" t="str">
        <f t="shared" si="72"/>
        <v/>
      </c>
      <c r="MB48" s="117" t="str">
        <f t="shared" si="73"/>
        <v/>
      </c>
      <c r="MC48" s="117" t="str">
        <f t="shared" si="74"/>
        <v/>
      </c>
      <c r="MD48" s="117" t="str">
        <f t="shared" si="75"/>
        <v/>
      </c>
      <c r="ME48" s="117" t="str">
        <f t="shared" si="76"/>
        <v/>
      </c>
      <c r="MF48" s="117" t="str">
        <f t="shared" si="77"/>
        <v/>
      </c>
      <c r="MG48" s="117" t="str">
        <f t="shared" si="78"/>
        <v/>
      </c>
      <c r="MH48" s="117" t="str">
        <f t="shared" si="79"/>
        <v/>
      </c>
      <c r="MI48" s="117" t="str">
        <f t="shared" si="80"/>
        <v/>
      </c>
      <c r="MJ48" s="117" t="str">
        <f t="shared" si="81"/>
        <v/>
      </c>
      <c r="MK48" s="117" t="str">
        <f t="shared" si="82"/>
        <v/>
      </c>
      <c r="ML48" s="117" t="str">
        <f t="shared" si="83"/>
        <v/>
      </c>
      <c r="MM48" s="117" t="str">
        <f t="shared" si="84"/>
        <v/>
      </c>
      <c r="MN48" s="117" t="str">
        <f t="shared" si="85"/>
        <v/>
      </c>
      <c r="MO48" s="117" t="str">
        <f t="shared" si="86"/>
        <v/>
      </c>
      <c r="MP48" s="117" t="str">
        <f t="shared" si="87"/>
        <v/>
      </c>
      <c r="MQ48" s="117" t="str">
        <f t="shared" si="88"/>
        <v/>
      </c>
      <c r="MR48" s="117" t="str">
        <f t="shared" si="89"/>
        <v/>
      </c>
      <c r="MS48" s="117" t="str">
        <f t="shared" si="90"/>
        <v/>
      </c>
      <c r="MT48" s="117" t="str">
        <f t="shared" si="91"/>
        <v/>
      </c>
      <c r="MU48" s="117" t="str">
        <f t="shared" si="92"/>
        <v/>
      </c>
      <c r="MV48" s="117" t="str">
        <f t="shared" si="93"/>
        <v/>
      </c>
      <c r="MW48" s="117" t="str">
        <f t="shared" si="94"/>
        <v/>
      </c>
      <c r="MX48" s="117" t="str">
        <f t="shared" si="95"/>
        <v/>
      </c>
      <c r="MY48" s="117" t="str">
        <f t="shared" si="96"/>
        <v/>
      </c>
      <c r="MZ48" s="117" t="str">
        <f t="shared" si="97"/>
        <v/>
      </c>
      <c r="NA48" s="117" t="str">
        <f t="shared" si="98"/>
        <v/>
      </c>
      <c r="NB48" s="117" t="str">
        <f t="shared" si="99"/>
        <v/>
      </c>
      <c r="NC48" s="117" t="str">
        <f t="shared" si="100"/>
        <v/>
      </c>
      <c r="ND48" s="117" t="str">
        <f t="shared" si="101"/>
        <v/>
      </c>
      <c r="NE48" s="117" t="str">
        <f t="shared" si="102"/>
        <v/>
      </c>
      <c r="NF48" s="117" t="str">
        <f t="shared" si="103"/>
        <v/>
      </c>
      <c r="NG48" s="117" t="str">
        <f t="shared" si="104"/>
        <v/>
      </c>
      <c r="NH48" s="118" t="str">
        <f t="shared" si="105"/>
        <v/>
      </c>
      <c r="NJ48" s="12" t="str">
        <f t="shared" si="314"/>
        <v/>
      </c>
      <c r="NK48" s="108" t="str">
        <f t="shared" si="315"/>
        <v/>
      </c>
      <c r="NM48" s="141" t="str">
        <f>IF(NJ48="", "", COUNTIF(NJ$11:NJ$260, "&gt;"&amp;NJ48)+1+COUNTIF(NJ$11:NJ48, NJ48)-1)</f>
        <v/>
      </c>
      <c r="NN48" s="143" t="str">
        <f>IF(NK48="", "", COUNTIF(NK$11:NK$260, "&gt;"&amp;NK48)+1+COUNTIF(NK$11:NK48, NK48)-1)</f>
        <v/>
      </c>
      <c r="NO48" s="142" t="str">
        <f>IF(NJ48="", "", COUNTIF(NJ$11:NJ$260, "&lt;"&amp;NJ48)+1+COUNTIF(NJ$11:NJ48, NJ48)-1)</f>
        <v/>
      </c>
      <c r="NP48" s="143" t="str">
        <f>IF(NK48="", "", COUNTIF(NK$11:NK$260, "&lt;"&amp;NK48)+1+COUNTIF(NK$11:NK48, NK48)-1)</f>
        <v/>
      </c>
      <c r="NR48" s="116" t="str">
        <f t="shared" si="316"/>
        <v/>
      </c>
      <c r="NS48" s="117" t="str">
        <f t="shared" si="317"/>
        <v/>
      </c>
      <c r="NT48" s="117" t="str">
        <f t="shared" si="318"/>
        <v/>
      </c>
      <c r="NU48" s="117" t="str">
        <f t="shared" si="319"/>
        <v/>
      </c>
      <c r="NV48" s="117" t="str">
        <f t="shared" si="320"/>
        <v/>
      </c>
      <c r="NW48" s="117" t="str">
        <f t="shared" si="321"/>
        <v/>
      </c>
      <c r="NX48" s="117" t="str">
        <f t="shared" si="322"/>
        <v/>
      </c>
      <c r="NY48" s="117" t="str">
        <f t="shared" si="323"/>
        <v/>
      </c>
      <c r="NZ48" s="117" t="str">
        <f t="shared" si="324"/>
        <v/>
      </c>
      <c r="OA48" s="117" t="str">
        <f t="shared" si="325"/>
        <v/>
      </c>
      <c r="OB48" s="117" t="str">
        <f t="shared" si="326"/>
        <v/>
      </c>
      <c r="OC48" s="117" t="str">
        <f t="shared" si="327"/>
        <v/>
      </c>
      <c r="OD48" s="117" t="str">
        <f t="shared" si="328"/>
        <v/>
      </c>
      <c r="OE48" s="117" t="str">
        <f t="shared" si="329"/>
        <v/>
      </c>
      <c r="OF48" s="117" t="str">
        <f t="shared" si="330"/>
        <v/>
      </c>
      <c r="OG48" s="117" t="str">
        <f t="shared" si="331"/>
        <v/>
      </c>
      <c r="OH48" s="117" t="str">
        <f t="shared" si="332"/>
        <v/>
      </c>
      <c r="OI48" s="117" t="str">
        <f t="shared" si="333"/>
        <v/>
      </c>
      <c r="OJ48" s="117" t="str">
        <f t="shared" si="334"/>
        <v/>
      </c>
      <c r="OK48" s="117" t="str">
        <f t="shared" si="335"/>
        <v/>
      </c>
      <c r="OL48" s="117" t="str">
        <f t="shared" si="336"/>
        <v/>
      </c>
      <c r="OM48" s="117" t="str">
        <f t="shared" si="337"/>
        <v/>
      </c>
      <c r="ON48" s="117" t="str">
        <f t="shared" si="338"/>
        <v/>
      </c>
      <c r="OO48" s="117" t="str">
        <f t="shared" si="339"/>
        <v/>
      </c>
      <c r="OP48" s="117" t="str">
        <f t="shared" si="340"/>
        <v/>
      </c>
      <c r="OQ48" s="117" t="str">
        <f t="shared" si="341"/>
        <v/>
      </c>
      <c r="OR48" s="117" t="str">
        <f t="shared" si="342"/>
        <v/>
      </c>
      <c r="OS48" s="117" t="str">
        <f t="shared" si="343"/>
        <v/>
      </c>
      <c r="OT48" s="117" t="str">
        <f t="shared" si="344"/>
        <v/>
      </c>
      <c r="OU48" s="117" t="str">
        <f t="shared" si="345"/>
        <v/>
      </c>
      <c r="OV48" s="117" t="str">
        <f t="shared" si="346"/>
        <v/>
      </c>
      <c r="OW48" s="117" t="str">
        <f t="shared" si="347"/>
        <v/>
      </c>
      <c r="OX48" s="117" t="str">
        <f t="shared" si="348"/>
        <v/>
      </c>
      <c r="OY48" s="117" t="str">
        <f t="shared" si="349"/>
        <v/>
      </c>
      <c r="OZ48" s="117" t="str">
        <f t="shared" si="350"/>
        <v/>
      </c>
      <c r="PA48" s="117" t="str">
        <f t="shared" si="351"/>
        <v/>
      </c>
      <c r="PB48" s="117" t="str">
        <f t="shared" si="352"/>
        <v/>
      </c>
      <c r="PC48" s="117" t="str">
        <f t="shared" si="353"/>
        <v/>
      </c>
      <c r="PD48" s="117" t="str">
        <f t="shared" si="354"/>
        <v/>
      </c>
      <c r="PE48" s="117" t="str">
        <f t="shared" si="355"/>
        <v/>
      </c>
      <c r="PF48" s="117" t="str">
        <f t="shared" si="356"/>
        <v/>
      </c>
      <c r="PG48" s="117" t="str">
        <f t="shared" si="357"/>
        <v/>
      </c>
      <c r="PH48" s="117" t="str">
        <f t="shared" si="358"/>
        <v/>
      </c>
      <c r="PI48" s="117" t="str">
        <f t="shared" si="359"/>
        <v/>
      </c>
      <c r="PJ48" s="117" t="str">
        <f t="shared" si="360"/>
        <v/>
      </c>
      <c r="PK48" s="117" t="str">
        <f t="shared" si="361"/>
        <v/>
      </c>
      <c r="PL48" s="117" t="str">
        <f t="shared" si="362"/>
        <v/>
      </c>
      <c r="PM48" s="117" t="str">
        <f t="shared" si="363"/>
        <v/>
      </c>
      <c r="PN48" s="117" t="str">
        <f t="shared" si="364"/>
        <v/>
      </c>
      <c r="PO48" s="117" t="str">
        <f t="shared" si="365"/>
        <v/>
      </c>
      <c r="PP48" s="117" t="str">
        <f t="shared" si="366"/>
        <v/>
      </c>
      <c r="PQ48" s="117" t="str">
        <f t="shared" si="367"/>
        <v/>
      </c>
      <c r="PR48" s="117" t="str">
        <f t="shared" si="368"/>
        <v/>
      </c>
      <c r="PS48" s="118" t="str">
        <f t="shared" si="369"/>
        <v/>
      </c>
      <c r="PU48" s="180" t="str">
        <f t="shared" si="370"/>
        <v/>
      </c>
      <c r="PV48" s="181" t="str">
        <f t="shared" si="371"/>
        <v/>
      </c>
      <c r="PX48" s="12" t="str">
        <f t="shared" si="372"/>
        <v/>
      </c>
      <c r="PY48" s="106"/>
      <c r="PZ48" s="166" t="str">
        <f t="shared" si="373"/>
        <v/>
      </c>
      <c r="QA48" s="167" t="str">
        <f t="shared" si="374"/>
        <v/>
      </c>
      <c r="QB48" s="168" t="str">
        <f t="shared" si="375"/>
        <v/>
      </c>
      <c r="QD48" s="166" t="str">
        <f t="shared" si="376"/>
        <v/>
      </c>
      <c r="QE48" s="168" t="str">
        <f t="shared" si="377"/>
        <v/>
      </c>
      <c r="QG48" s="108" t="str">
        <f t="shared" si="378"/>
        <v/>
      </c>
      <c r="QI48" s="12" t="str">
        <f t="shared" si="379"/>
        <v/>
      </c>
      <c r="QK48" s="12" t="str">
        <f t="shared" si="380"/>
        <v/>
      </c>
      <c r="QL48" s="12" t="str">
        <f>IF($L48="", "", COUNTIF($QD$11:$QD$260, "&gt;"&amp;$QD48)+1+COUNTIF($QD$11:$QD48, $QD48)-1)</f>
        <v/>
      </c>
      <c r="QM48" s="12" t="str">
        <f>IF($L48="", "", COUNTIF($QG$11:$QG$260, "&gt;"&amp;$QG48)+1+COUNTIF($QG$11:$QG48, $QG48)-1)</f>
        <v/>
      </c>
      <c r="QO48" s="12">
        <v>38</v>
      </c>
      <c r="QQ48" s="12" t="str">
        <f t="shared" si="381"/>
        <v/>
      </c>
    </row>
    <row r="49" spans="1:459" x14ac:dyDescent="0.25">
      <c r="A49" s="9"/>
      <c r="B49" s="3" t="str">
        <f>IF('Intro &amp; Setup'!$AR$92='Intro &amp; Setup'!$AZ$17, "", IF($L49="", "", IF($G49&lt;'Intro &amp; Setup'!$S$92, $BR$5, $BR$4)))</f>
        <v/>
      </c>
      <c r="C49" s="12" t="str">
        <f>IF('Intro &amp; Setup'!$AR$96='Intro &amp; Setup'!$AZ$17, "", IF($L49="", "", IF($DY49=$BR$5, $BR$5, $BR$4)))</f>
        <v/>
      </c>
      <c r="D49" s="7" t="str">
        <f>IF('Intro &amp; Setup'!$AR$100='Intro &amp; Setup'!$AZ$17, "", IF($L49="", "", IF($DW49&lt;='Intro &amp; Setup'!$S$100, $BR$4, $BR$5)))</f>
        <v/>
      </c>
      <c r="E49" s="9"/>
      <c r="F49" s="3" t="str">
        <f t="shared" si="108"/>
        <v/>
      </c>
      <c r="G49" s="108" t="str">
        <f t="shared" si="109"/>
        <v/>
      </c>
      <c r="H49" s="9"/>
      <c r="I49" s="130" t="str">
        <f t="shared" si="28"/>
        <v/>
      </c>
      <c r="J49" s="154" t="str">
        <f t="shared" si="110"/>
        <v/>
      </c>
      <c r="K49" s="133"/>
      <c r="L49" s="188"/>
      <c r="M49" s="189"/>
      <c r="N49" s="190"/>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2"/>
      <c r="BP49" s="9"/>
      <c r="BR49" s="90">
        <v>39</v>
      </c>
      <c r="BT49" s="36" t="str">
        <f t="shared" si="111"/>
        <v/>
      </c>
      <c r="BU49" s="37" t="str">
        <f t="shared" si="112"/>
        <v/>
      </c>
      <c r="BV49" s="37" t="str">
        <f t="shared" si="113"/>
        <v/>
      </c>
      <c r="BW49" s="37" t="str">
        <f t="shared" si="114"/>
        <v/>
      </c>
      <c r="BX49" s="37" t="str">
        <f t="shared" si="115"/>
        <v/>
      </c>
      <c r="BY49" s="37" t="str">
        <f t="shared" si="116"/>
        <v/>
      </c>
      <c r="BZ49" s="37" t="str">
        <f t="shared" si="117"/>
        <v/>
      </c>
      <c r="CA49" s="37" t="str">
        <f t="shared" si="118"/>
        <v/>
      </c>
      <c r="CB49" s="37" t="str">
        <f t="shared" si="119"/>
        <v/>
      </c>
      <c r="CC49" s="37" t="str">
        <f t="shared" si="120"/>
        <v/>
      </c>
      <c r="CD49" s="37" t="str">
        <f t="shared" si="121"/>
        <v/>
      </c>
      <c r="CE49" s="37" t="str">
        <f t="shared" si="122"/>
        <v/>
      </c>
      <c r="CF49" s="37" t="str">
        <f t="shared" si="123"/>
        <v/>
      </c>
      <c r="CG49" s="37" t="str">
        <f t="shared" si="124"/>
        <v/>
      </c>
      <c r="CH49" s="37" t="str">
        <f t="shared" si="125"/>
        <v/>
      </c>
      <c r="CI49" s="37" t="str">
        <f t="shared" si="126"/>
        <v/>
      </c>
      <c r="CJ49" s="37" t="str">
        <f t="shared" si="127"/>
        <v/>
      </c>
      <c r="CK49" s="37" t="str">
        <f t="shared" si="128"/>
        <v/>
      </c>
      <c r="CL49" s="37" t="str">
        <f t="shared" si="129"/>
        <v/>
      </c>
      <c r="CM49" s="37" t="str">
        <f t="shared" si="130"/>
        <v/>
      </c>
      <c r="CN49" s="37" t="str">
        <f t="shared" si="131"/>
        <v/>
      </c>
      <c r="CO49" s="37" t="str">
        <f t="shared" si="132"/>
        <v/>
      </c>
      <c r="CP49" s="37" t="str">
        <f t="shared" si="133"/>
        <v/>
      </c>
      <c r="CQ49" s="37" t="str">
        <f t="shared" si="134"/>
        <v/>
      </c>
      <c r="CR49" s="37" t="str">
        <f t="shared" si="135"/>
        <v/>
      </c>
      <c r="CS49" s="37" t="str">
        <f t="shared" si="136"/>
        <v/>
      </c>
      <c r="CT49" s="37" t="str">
        <f t="shared" si="137"/>
        <v/>
      </c>
      <c r="CU49" s="37" t="str">
        <f t="shared" si="138"/>
        <v/>
      </c>
      <c r="CV49" s="37" t="str">
        <f t="shared" si="139"/>
        <v/>
      </c>
      <c r="CW49" s="37" t="str">
        <f t="shared" si="140"/>
        <v/>
      </c>
      <c r="CX49" s="37" t="str">
        <f t="shared" si="141"/>
        <v/>
      </c>
      <c r="CY49" s="37" t="str">
        <f t="shared" si="142"/>
        <v/>
      </c>
      <c r="CZ49" s="37" t="str">
        <f t="shared" si="143"/>
        <v/>
      </c>
      <c r="DA49" s="37" t="str">
        <f t="shared" si="144"/>
        <v/>
      </c>
      <c r="DB49" s="37" t="str">
        <f t="shared" si="145"/>
        <v/>
      </c>
      <c r="DC49" s="37" t="str">
        <f t="shared" si="146"/>
        <v/>
      </c>
      <c r="DD49" s="37" t="str">
        <f t="shared" si="147"/>
        <v/>
      </c>
      <c r="DE49" s="37" t="str">
        <f t="shared" si="148"/>
        <v/>
      </c>
      <c r="DF49" s="37" t="str">
        <f t="shared" si="149"/>
        <v/>
      </c>
      <c r="DG49" s="37" t="str">
        <f t="shared" si="150"/>
        <v/>
      </c>
      <c r="DH49" s="37" t="str">
        <f t="shared" si="151"/>
        <v/>
      </c>
      <c r="DI49" s="37" t="str">
        <f t="shared" si="152"/>
        <v/>
      </c>
      <c r="DJ49" s="37" t="str">
        <f t="shared" si="153"/>
        <v/>
      </c>
      <c r="DK49" s="37" t="str">
        <f t="shared" si="154"/>
        <v/>
      </c>
      <c r="DL49" s="37" t="str">
        <f t="shared" si="155"/>
        <v/>
      </c>
      <c r="DM49" s="37" t="str">
        <f t="shared" si="156"/>
        <v/>
      </c>
      <c r="DN49" s="37" t="str">
        <f t="shared" si="157"/>
        <v/>
      </c>
      <c r="DO49" s="37" t="str">
        <f t="shared" si="158"/>
        <v/>
      </c>
      <c r="DP49" s="37" t="str">
        <f t="shared" si="159"/>
        <v/>
      </c>
      <c r="DQ49" s="37" t="str">
        <f t="shared" si="160"/>
        <v/>
      </c>
      <c r="DR49" s="37" t="str">
        <f t="shared" si="161"/>
        <v/>
      </c>
      <c r="DS49" s="37" t="str">
        <f t="shared" si="162"/>
        <v/>
      </c>
      <c r="DT49" s="37" t="str">
        <f t="shared" si="163"/>
        <v/>
      </c>
      <c r="DU49" s="38" t="str">
        <f t="shared" si="164"/>
        <v/>
      </c>
      <c r="DW49" s="12" t="str">
        <f t="shared" si="165"/>
        <v/>
      </c>
      <c r="DX49" s="123" t="str">
        <f t="shared" si="166"/>
        <v/>
      </c>
      <c r="DY49" s="12" t="str">
        <f t="shared" si="167"/>
        <v/>
      </c>
      <c r="EA49" s="36" t="str">
        <f t="shared" si="168"/>
        <v/>
      </c>
      <c r="EB49" s="37" t="str">
        <f t="shared" si="169"/>
        <v/>
      </c>
      <c r="EC49" s="37" t="str">
        <f t="shared" si="170"/>
        <v/>
      </c>
      <c r="ED49" s="37" t="str">
        <f t="shared" si="171"/>
        <v/>
      </c>
      <c r="EE49" s="37" t="str">
        <f t="shared" si="172"/>
        <v/>
      </c>
      <c r="EF49" s="37" t="str">
        <f t="shared" si="173"/>
        <v/>
      </c>
      <c r="EG49" s="37" t="str">
        <f t="shared" si="174"/>
        <v/>
      </c>
      <c r="EH49" s="37" t="str">
        <f t="shared" si="175"/>
        <v/>
      </c>
      <c r="EI49" s="37" t="str">
        <f t="shared" si="176"/>
        <v/>
      </c>
      <c r="EJ49" s="37" t="str">
        <f t="shared" si="177"/>
        <v/>
      </c>
      <c r="EK49" s="37" t="str">
        <f t="shared" si="178"/>
        <v/>
      </c>
      <c r="EL49" s="37" t="str">
        <f t="shared" si="179"/>
        <v/>
      </c>
      <c r="EM49" s="37" t="str">
        <f t="shared" si="180"/>
        <v/>
      </c>
      <c r="EN49" s="37" t="str">
        <f t="shared" si="181"/>
        <v/>
      </c>
      <c r="EO49" s="37" t="str">
        <f t="shared" si="182"/>
        <v/>
      </c>
      <c r="EP49" s="37" t="str">
        <f t="shared" si="183"/>
        <v/>
      </c>
      <c r="EQ49" s="37" t="str">
        <f t="shared" si="184"/>
        <v/>
      </c>
      <c r="ER49" s="37" t="str">
        <f t="shared" si="185"/>
        <v/>
      </c>
      <c r="ES49" s="37" t="str">
        <f t="shared" si="186"/>
        <v/>
      </c>
      <c r="ET49" s="37" t="str">
        <f t="shared" si="187"/>
        <v/>
      </c>
      <c r="EU49" s="37" t="str">
        <f t="shared" si="188"/>
        <v/>
      </c>
      <c r="EV49" s="37" t="str">
        <f t="shared" si="189"/>
        <v/>
      </c>
      <c r="EW49" s="37" t="str">
        <f t="shared" si="190"/>
        <v/>
      </c>
      <c r="EX49" s="37" t="str">
        <f t="shared" si="191"/>
        <v/>
      </c>
      <c r="EY49" s="37" t="str">
        <f t="shared" si="192"/>
        <v/>
      </c>
      <c r="EZ49" s="37" t="str">
        <f t="shared" si="193"/>
        <v/>
      </c>
      <c r="FA49" s="37" t="str">
        <f t="shared" si="194"/>
        <v/>
      </c>
      <c r="FB49" s="37" t="str">
        <f t="shared" si="195"/>
        <v/>
      </c>
      <c r="FC49" s="37" t="str">
        <f t="shared" si="196"/>
        <v/>
      </c>
      <c r="FD49" s="37" t="str">
        <f t="shared" si="197"/>
        <v/>
      </c>
      <c r="FE49" s="37" t="str">
        <f t="shared" si="198"/>
        <v/>
      </c>
      <c r="FF49" s="37" t="str">
        <f t="shared" si="199"/>
        <v/>
      </c>
      <c r="FG49" s="37" t="str">
        <f t="shared" si="200"/>
        <v/>
      </c>
      <c r="FH49" s="37" t="str">
        <f t="shared" si="201"/>
        <v/>
      </c>
      <c r="FI49" s="37" t="str">
        <f t="shared" si="202"/>
        <v/>
      </c>
      <c r="FJ49" s="37" t="str">
        <f t="shared" si="203"/>
        <v/>
      </c>
      <c r="FK49" s="37" t="str">
        <f t="shared" si="204"/>
        <v/>
      </c>
      <c r="FL49" s="37" t="str">
        <f t="shared" si="205"/>
        <v/>
      </c>
      <c r="FM49" s="37" t="str">
        <f t="shared" si="206"/>
        <v/>
      </c>
      <c r="FN49" s="37" t="str">
        <f t="shared" si="207"/>
        <v/>
      </c>
      <c r="FO49" s="37" t="str">
        <f t="shared" si="208"/>
        <v/>
      </c>
      <c r="FP49" s="37" t="str">
        <f t="shared" si="209"/>
        <v/>
      </c>
      <c r="FQ49" s="37" t="str">
        <f t="shared" si="210"/>
        <v/>
      </c>
      <c r="FR49" s="37" t="str">
        <f t="shared" si="211"/>
        <v/>
      </c>
      <c r="FS49" s="37" t="str">
        <f t="shared" si="212"/>
        <v/>
      </c>
      <c r="FT49" s="37" t="str">
        <f t="shared" si="213"/>
        <v/>
      </c>
      <c r="FU49" s="37" t="str">
        <f t="shared" si="214"/>
        <v/>
      </c>
      <c r="FV49" s="37" t="str">
        <f t="shared" si="215"/>
        <v/>
      </c>
      <c r="FW49" s="37" t="str">
        <f t="shared" si="216"/>
        <v/>
      </c>
      <c r="FX49" s="37" t="str">
        <f t="shared" si="217"/>
        <v/>
      </c>
      <c r="FY49" s="37" t="str">
        <f t="shared" si="218"/>
        <v/>
      </c>
      <c r="FZ49" s="37" t="str">
        <f t="shared" si="219"/>
        <v/>
      </c>
      <c r="GA49" s="37" t="str">
        <f t="shared" si="220"/>
        <v/>
      </c>
      <c r="GB49" s="38" t="str">
        <f t="shared" si="221"/>
        <v/>
      </c>
      <c r="GD49" s="103" t="str">
        <f t="shared" ca="1" si="222"/>
        <v/>
      </c>
      <c r="GE49" s="104" t="str">
        <f t="shared" ca="1" si="223"/>
        <v/>
      </c>
      <c r="GF49" s="104" t="str">
        <f t="shared" ca="1" si="224"/>
        <v/>
      </c>
      <c r="GG49" s="104" t="str">
        <f t="shared" ca="1" si="225"/>
        <v/>
      </c>
      <c r="GH49" s="104" t="str">
        <f t="shared" ca="1" si="226"/>
        <v/>
      </c>
      <c r="GI49" s="104" t="str">
        <f t="shared" ca="1" si="227"/>
        <v/>
      </c>
      <c r="GJ49" s="104" t="str">
        <f t="shared" ca="1" si="228"/>
        <v/>
      </c>
      <c r="GK49" s="104" t="str">
        <f t="shared" ca="1" si="229"/>
        <v/>
      </c>
      <c r="GL49" s="104" t="str">
        <f t="shared" ca="1" si="230"/>
        <v/>
      </c>
      <c r="GM49" s="104" t="str">
        <f t="shared" ca="1" si="231"/>
        <v/>
      </c>
      <c r="GN49" s="104" t="str">
        <f t="shared" ca="1" si="232"/>
        <v/>
      </c>
      <c r="GO49" s="104" t="str">
        <f t="shared" ca="1" si="233"/>
        <v/>
      </c>
      <c r="GP49" s="104" t="str">
        <f t="shared" ca="1" si="234"/>
        <v/>
      </c>
      <c r="GQ49" s="104" t="str">
        <f t="shared" ca="1" si="235"/>
        <v/>
      </c>
      <c r="GR49" s="104" t="str">
        <f t="shared" ca="1" si="236"/>
        <v/>
      </c>
      <c r="GS49" s="104" t="str">
        <f t="shared" ca="1" si="237"/>
        <v/>
      </c>
      <c r="GT49" s="104" t="str">
        <f t="shared" ca="1" si="238"/>
        <v/>
      </c>
      <c r="GU49" s="104" t="str">
        <f t="shared" ca="1" si="239"/>
        <v/>
      </c>
      <c r="GV49" s="104" t="str">
        <f t="shared" ca="1" si="240"/>
        <v/>
      </c>
      <c r="GW49" s="104" t="str">
        <f t="shared" ca="1" si="241"/>
        <v/>
      </c>
      <c r="GX49" s="104" t="str">
        <f t="shared" ca="1" si="242"/>
        <v/>
      </c>
      <c r="GY49" s="104" t="str">
        <f t="shared" ca="1" si="243"/>
        <v/>
      </c>
      <c r="GZ49" s="104" t="str">
        <f t="shared" ca="1" si="244"/>
        <v/>
      </c>
      <c r="HA49" s="104" t="str">
        <f t="shared" ca="1" si="245"/>
        <v/>
      </c>
      <c r="HB49" s="104" t="str">
        <f t="shared" ca="1" si="246"/>
        <v/>
      </c>
      <c r="HC49" s="104" t="str">
        <f t="shared" ca="1" si="247"/>
        <v/>
      </c>
      <c r="HD49" s="104" t="str">
        <f t="shared" ca="1" si="248"/>
        <v/>
      </c>
      <c r="HE49" s="104" t="str">
        <f t="shared" ca="1" si="249"/>
        <v/>
      </c>
      <c r="HF49" s="104" t="str">
        <f t="shared" ca="1" si="250"/>
        <v/>
      </c>
      <c r="HG49" s="104" t="str">
        <f t="shared" ca="1" si="251"/>
        <v/>
      </c>
      <c r="HH49" s="104" t="str">
        <f t="shared" ca="1" si="252"/>
        <v/>
      </c>
      <c r="HI49" s="104" t="str">
        <f t="shared" ca="1" si="253"/>
        <v/>
      </c>
      <c r="HJ49" s="104" t="str">
        <f t="shared" ca="1" si="254"/>
        <v/>
      </c>
      <c r="HK49" s="104" t="str">
        <f t="shared" ca="1" si="255"/>
        <v/>
      </c>
      <c r="HL49" s="104" t="str">
        <f t="shared" ca="1" si="256"/>
        <v/>
      </c>
      <c r="HM49" s="104" t="str">
        <f t="shared" ca="1" si="257"/>
        <v/>
      </c>
      <c r="HN49" s="104" t="str">
        <f t="shared" ca="1" si="258"/>
        <v/>
      </c>
      <c r="HO49" s="104" t="str">
        <f t="shared" ca="1" si="259"/>
        <v/>
      </c>
      <c r="HP49" s="104" t="str">
        <f t="shared" ca="1" si="260"/>
        <v/>
      </c>
      <c r="HQ49" s="104" t="str">
        <f t="shared" ca="1" si="261"/>
        <v/>
      </c>
      <c r="HR49" s="104" t="str">
        <f t="shared" ca="1" si="262"/>
        <v/>
      </c>
      <c r="HS49" s="104" t="str">
        <f t="shared" ca="1" si="263"/>
        <v/>
      </c>
      <c r="HT49" s="104" t="str">
        <f t="shared" ca="1" si="264"/>
        <v/>
      </c>
      <c r="HU49" s="104" t="str">
        <f t="shared" ca="1" si="265"/>
        <v/>
      </c>
      <c r="HV49" s="104" t="str">
        <f t="shared" ca="1" si="266"/>
        <v/>
      </c>
      <c r="HW49" s="104" t="str">
        <f t="shared" ca="1" si="267"/>
        <v/>
      </c>
      <c r="HX49" s="104" t="str">
        <f t="shared" ca="1" si="268"/>
        <v/>
      </c>
      <c r="HY49" s="104" t="str">
        <f t="shared" ca="1" si="269"/>
        <v/>
      </c>
      <c r="HZ49" s="104" t="str">
        <f t="shared" ca="1" si="270"/>
        <v/>
      </c>
      <c r="IA49" s="104" t="str">
        <f t="shared" ca="1" si="271"/>
        <v/>
      </c>
      <c r="IB49" s="104" t="str">
        <f t="shared" ca="1" si="272"/>
        <v/>
      </c>
      <c r="IC49" s="104" t="str">
        <f t="shared" ca="1" si="273"/>
        <v/>
      </c>
      <c r="ID49" s="104" t="str">
        <f t="shared" ca="1" si="274"/>
        <v/>
      </c>
      <c r="IE49" s="105" t="str">
        <f t="shared" ca="1" si="275"/>
        <v/>
      </c>
      <c r="IG49" s="103" t="str">
        <f t="shared" si="382"/>
        <v/>
      </c>
      <c r="IH49" s="104" t="str">
        <f t="shared" si="382"/>
        <v/>
      </c>
      <c r="II49" s="104" t="str">
        <f t="shared" si="382"/>
        <v/>
      </c>
      <c r="IJ49" s="104" t="str">
        <f t="shared" si="382"/>
        <v/>
      </c>
      <c r="IK49" s="104" t="str">
        <f t="shared" si="382"/>
        <v/>
      </c>
      <c r="IL49" s="104" t="str">
        <f t="shared" si="382"/>
        <v/>
      </c>
      <c r="IM49" s="104" t="str">
        <f t="shared" si="382"/>
        <v/>
      </c>
      <c r="IN49" s="104" t="str">
        <f t="shared" si="382"/>
        <v/>
      </c>
      <c r="IO49" s="104" t="str">
        <f t="shared" si="382"/>
        <v/>
      </c>
      <c r="IP49" s="104" t="str">
        <f t="shared" si="382"/>
        <v/>
      </c>
      <c r="IQ49" s="104" t="str">
        <f t="shared" si="382"/>
        <v/>
      </c>
      <c r="IR49" s="105" t="str">
        <f t="shared" si="382"/>
        <v/>
      </c>
      <c r="IT49" s="103" t="str">
        <f t="shared" si="277"/>
        <v/>
      </c>
      <c r="IU49" s="104" t="str">
        <f t="shared" si="278"/>
        <v/>
      </c>
      <c r="IV49" s="104" t="str">
        <f t="shared" si="279"/>
        <v/>
      </c>
      <c r="IW49" s="104" t="str">
        <f t="shared" si="280"/>
        <v/>
      </c>
      <c r="IX49" s="104" t="str">
        <f t="shared" si="281"/>
        <v/>
      </c>
      <c r="IY49" s="104" t="str">
        <f t="shared" si="282"/>
        <v/>
      </c>
      <c r="IZ49" s="104" t="str">
        <f t="shared" si="283"/>
        <v/>
      </c>
      <c r="JA49" s="104" t="str">
        <f t="shared" si="284"/>
        <v/>
      </c>
      <c r="JB49" s="104" t="str">
        <f t="shared" si="285"/>
        <v/>
      </c>
      <c r="JC49" s="104" t="str">
        <f t="shared" si="286"/>
        <v/>
      </c>
      <c r="JD49" s="104" t="str">
        <f t="shared" si="287"/>
        <v/>
      </c>
      <c r="JE49" s="105" t="str">
        <f t="shared" si="288"/>
        <v/>
      </c>
      <c r="JG49" s="36" t="str">
        <f t="shared" ca="1" si="289"/>
        <v/>
      </c>
      <c r="JH49" s="37" t="str">
        <f t="shared" ca="1" si="290"/>
        <v/>
      </c>
      <c r="JI49" s="37" t="str">
        <f t="shared" ca="1" si="291"/>
        <v/>
      </c>
      <c r="JJ49" s="37" t="str">
        <f t="shared" ca="1" si="292"/>
        <v/>
      </c>
      <c r="JK49" s="37" t="str">
        <f t="shared" ca="1" si="293"/>
        <v/>
      </c>
      <c r="JL49" s="37" t="str">
        <f t="shared" ca="1" si="294"/>
        <v/>
      </c>
      <c r="JM49" s="37" t="str">
        <f t="shared" ca="1" si="295"/>
        <v/>
      </c>
      <c r="JN49" s="37" t="str">
        <f t="shared" ca="1" si="296"/>
        <v/>
      </c>
      <c r="JO49" s="37" t="str">
        <f t="shared" ca="1" si="297"/>
        <v/>
      </c>
      <c r="JP49" s="37" t="str">
        <f t="shared" ca="1" si="298"/>
        <v/>
      </c>
      <c r="JQ49" s="37" t="str">
        <f t="shared" ca="1" si="299"/>
        <v/>
      </c>
      <c r="JR49" s="38" t="str">
        <f t="shared" ca="1" si="300"/>
        <v/>
      </c>
      <c r="JT49" s="36" t="str">
        <f ca="1">IF(JG49="", "", IF(JG49&gt;='Intro &amp; Setup'!$S$96, $BR$4, $BR$5))</f>
        <v/>
      </c>
      <c r="JU49" s="37" t="str">
        <f ca="1">IF(JH49="", "", IF(JH49&gt;='Intro &amp; Setup'!$S$96, $BR$4, $BR$5))</f>
        <v/>
      </c>
      <c r="JV49" s="37" t="str">
        <f ca="1">IF(JI49="", "", IF(JI49&gt;='Intro &amp; Setup'!$S$96, $BR$4, $BR$5))</f>
        <v/>
      </c>
      <c r="JW49" s="37" t="str">
        <f ca="1">IF(JJ49="", "", IF(JJ49&gt;='Intro &amp; Setup'!$S$96, $BR$4, $BR$5))</f>
        <v/>
      </c>
      <c r="JX49" s="37" t="str">
        <f ca="1">IF(JK49="", "", IF(JK49&gt;='Intro &amp; Setup'!$S$96, $BR$4, $BR$5))</f>
        <v/>
      </c>
      <c r="JY49" s="37" t="str">
        <f ca="1">IF(JL49="", "", IF(JL49&gt;='Intro &amp; Setup'!$S$96, $BR$4, $BR$5))</f>
        <v/>
      </c>
      <c r="JZ49" s="37" t="str">
        <f ca="1">IF(JM49="", "", IF(JM49&gt;='Intro &amp; Setup'!$S$96, $BR$4, $BR$5))</f>
        <v/>
      </c>
      <c r="KA49" s="37" t="str">
        <f ca="1">IF(JN49="", "", IF(JN49&gt;='Intro &amp; Setup'!$S$96, $BR$4, $BR$5))</f>
        <v/>
      </c>
      <c r="KB49" s="37" t="str">
        <f ca="1">IF(JO49="", "", IF(JO49&gt;='Intro &amp; Setup'!$S$96, $BR$4, $BR$5))</f>
        <v/>
      </c>
      <c r="KC49" s="37" t="str">
        <f ca="1">IF(JP49="", "", IF(JP49&gt;='Intro &amp; Setup'!$S$96, $BR$4, $BR$5))</f>
        <v/>
      </c>
      <c r="KD49" s="37" t="str">
        <f ca="1">IF(JQ49="", "", IF(JQ49&gt;='Intro &amp; Setup'!$S$96, $BR$4, $BR$5))</f>
        <v/>
      </c>
      <c r="KE49" s="38" t="str">
        <f ca="1">IF(JR49="", "", IF(JR49&gt;='Intro &amp; Setup'!$S$96, $BR$4, $BR$5))</f>
        <v/>
      </c>
      <c r="KG49" s="36">
        <f t="shared" si="383"/>
        <v>0</v>
      </c>
      <c r="KH49" s="37">
        <f t="shared" si="383"/>
        <v>0</v>
      </c>
      <c r="KI49" s="37">
        <f t="shared" si="383"/>
        <v>0</v>
      </c>
      <c r="KJ49" s="37">
        <f t="shared" si="383"/>
        <v>0</v>
      </c>
      <c r="KK49" s="37">
        <f t="shared" si="383"/>
        <v>0</v>
      </c>
      <c r="KL49" s="37">
        <f t="shared" si="383"/>
        <v>0</v>
      </c>
      <c r="KM49" s="37">
        <f t="shared" si="383"/>
        <v>0</v>
      </c>
      <c r="KN49" s="37">
        <f t="shared" si="383"/>
        <v>0</v>
      </c>
      <c r="KO49" s="37">
        <f t="shared" si="383"/>
        <v>0</v>
      </c>
      <c r="KP49" s="37">
        <f t="shared" si="383"/>
        <v>0</v>
      </c>
      <c r="KQ49" s="37">
        <f t="shared" si="383"/>
        <v>0</v>
      </c>
      <c r="KR49" s="38">
        <f t="shared" si="383"/>
        <v>0</v>
      </c>
      <c r="KT49" s="36" t="str">
        <f t="shared" si="302"/>
        <v/>
      </c>
      <c r="KU49" s="37" t="str">
        <f t="shared" si="303"/>
        <v/>
      </c>
      <c r="KV49" s="37" t="str">
        <f t="shared" si="304"/>
        <v/>
      </c>
      <c r="KW49" s="37" t="str">
        <f t="shared" si="305"/>
        <v/>
      </c>
      <c r="KX49" s="37" t="str">
        <f t="shared" si="306"/>
        <v/>
      </c>
      <c r="KY49" s="37" t="str">
        <f t="shared" si="307"/>
        <v/>
      </c>
      <c r="KZ49" s="37" t="str">
        <f t="shared" si="308"/>
        <v/>
      </c>
      <c r="LA49" s="37" t="str">
        <f t="shared" si="309"/>
        <v/>
      </c>
      <c r="LB49" s="37" t="str">
        <f t="shared" si="310"/>
        <v/>
      </c>
      <c r="LC49" s="37" t="str">
        <f t="shared" si="311"/>
        <v/>
      </c>
      <c r="LD49" s="37" t="str">
        <f t="shared" si="312"/>
        <v/>
      </c>
      <c r="LE49" s="38" t="str">
        <f t="shared" si="313"/>
        <v/>
      </c>
      <c r="LG49" s="116" t="str">
        <f t="shared" si="52"/>
        <v/>
      </c>
      <c r="LH49" s="117" t="str">
        <f t="shared" si="53"/>
        <v/>
      </c>
      <c r="LI49" s="117" t="str">
        <f t="shared" si="54"/>
        <v/>
      </c>
      <c r="LJ49" s="117" t="str">
        <f t="shared" si="55"/>
        <v/>
      </c>
      <c r="LK49" s="117" t="str">
        <f t="shared" si="56"/>
        <v/>
      </c>
      <c r="LL49" s="117" t="str">
        <f t="shared" si="57"/>
        <v/>
      </c>
      <c r="LM49" s="117" t="str">
        <f t="shared" si="58"/>
        <v/>
      </c>
      <c r="LN49" s="117" t="str">
        <f t="shared" si="59"/>
        <v/>
      </c>
      <c r="LO49" s="117" t="str">
        <f t="shared" si="60"/>
        <v/>
      </c>
      <c r="LP49" s="117" t="str">
        <f t="shared" si="61"/>
        <v/>
      </c>
      <c r="LQ49" s="117" t="str">
        <f t="shared" si="62"/>
        <v/>
      </c>
      <c r="LR49" s="117" t="str">
        <f t="shared" si="63"/>
        <v/>
      </c>
      <c r="LS49" s="117" t="str">
        <f t="shared" si="64"/>
        <v/>
      </c>
      <c r="LT49" s="117" t="str">
        <f t="shared" si="65"/>
        <v/>
      </c>
      <c r="LU49" s="117" t="str">
        <f t="shared" si="66"/>
        <v/>
      </c>
      <c r="LV49" s="117" t="str">
        <f t="shared" si="67"/>
        <v/>
      </c>
      <c r="LW49" s="117" t="str">
        <f t="shared" si="68"/>
        <v/>
      </c>
      <c r="LX49" s="117" t="str">
        <f t="shared" si="69"/>
        <v/>
      </c>
      <c r="LY49" s="117" t="str">
        <f t="shared" si="70"/>
        <v/>
      </c>
      <c r="LZ49" s="117" t="str">
        <f t="shared" si="71"/>
        <v/>
      </c>
      <c r="MA49" s="117" t="str">
        <f t="shared" si="72"/>
        <v/>
      </c>
      <c r="MB49" s="117" t="str">
        <f t="shared" si="73"/>
        <v/>
      </c>
      <c r="MC49" s="117" t="str">
        <f t="shared" si="74"/>
        <v/>
      </c>
      <c r="MD49" s="117" t="str">
        <f t="shared" si="75"/>
        <v/>
      </c>
      <c r="ME49" s="117" t="str">
        <f t="shared" si="76"/>
        <v/>
      </c>
      <c r="MF49" s="117" t="str">
        <f t="shared" si="77"/>
        <v/>
      </c>
      <c r="MG49" s="117" t="str">
        <f t="shared" si="78"/>
        <v/>
      </c>
      <c r="MH49" s="117" t="str">
        <f t="shared" si="79"/>
        <v/>
      </c>
      <c r="MI49" s="117" t="str">
        <f t="shared" si="80"/>
        <v/>
      </c>
      <c r="MJ49" s="117" t="str">
        <f t="shared" si="81"/>
        <v/>
      </c>
      <c r="MK49" s="117" t="str">
        <f t="shared" si="82"/>
        <v/>
      </c>
      <c r="ML49" s="117" t="str">
        <f t="shared" si="83"/>
        <v/>
      </c>
      <c r="MM49" s="117" t="str">
        <f t="shared" si="84"/>
        <v/>
      </c>
      <c r="MN49" s="117" t="str">
        <f t="shared" si="85"/>
        <v/>
      </c>
      <c r="MO49" s="117" t="str">
        <f t="shared" si="86"/>
        <v/>
      </c>
      <c r="MP49" s="117" t="str">
        <f t="shared" si="87"/>
        <v/>
      </c>
      <c r="MQ49" s="117" t="str">
        <f t="shared" si="88"/>
        <v/>
      </c>
      <c r="MR49" s="117" t="str">
        <f t="shared" si="89"/>
        <v/>
      </c>
      <c r="MS49" s="117" t="str">
        <f t="shared" si="90"/>
        <v/>
      </c>
      <c r="MT49" s="117" t="str">
        <f t="shared" si="91"/>
        <v/>
      </c>
      <c r="MU49" s="117" t="str">
        <f t="shared" si="92"/>
        <v/>
      </c>
      <c r="MV49" s="117" t="str">
        <f t="shared" si="93"/>
        <v/>
      </c>
      <c r="MW49" s="117" t="str">
        <f t="shared" si="94"/>
        <v/>
      </c>
      <c r="MX49" s="117" t="str">
        <f t="shared" si="95"/>
        <v/>
      </c>
      <c r="MY49" s="117" t="str">
        <f t="shared" si="96"/>
        <v/>
      </c>
      <c r="MZ49" s="117" t="str">
        <f t="shared" si="97"/>
        <v/>
      </c>
      <c r="NA49" s="117" t="str">
        <f t="shared" si="98"/>
        <v/>
      </c>
      <c r="NB49" s="117" t="str">
        <f t="shared" si="99"/>
        <v/>
      </c>
      <c r="NC49" s="117" t="str">
        <f t="shared" si="100"/>
        <v/>
      </c>
      <c r="ND49" s="117" t="str">
        <f t="shared" si="101"/>
        <v/>
      </c>
      <c r="NE49" s="117" t="str">
        <f t="shared" si="102"/>
        <v/>
      </c>
      <c r="NF49" s="117" t="str">
        <f t="shared" si="103"/>
        <v/>
      </c>
      <c r="NG49" s="117" t="str">
        <f t="shared" si="104"/>
        <v/>
      </c>
      <c r="NH49" s="118" t="str">
        <f t="shared" si="105"/>
        <v/>
      </c>
      <c r="NJ49" s="12" t="str">
        <f t="shared" si="314"/>
        <v/>
      </c>
      <c r="NK49" s="108" t="str">
        <f t="shared" si="315"/>
        <v/>
      </c>
      <c r="NM49" s="141" t="str">
        <f>IF(NJ49="", "", COUNTIF(NJ$11:NJ$260, "&gt;"&amp;NJ49)+1+COUNTIF(NJ$11:NJ49, NJ49)-1)</f>
        <v/>
      </c>
      <c r="NN49" s="143" t="str">
        <f>IF(NK49="", "", COUNTIF(NK$11:NK$260, "&gt;"&amp;NK49)+1+COUNTIF(NK$11:NK49, NK49)-1)</f>
        <v/>
      </c>
      <c r="NO49" s="142" t="str">
        <f>IF(NJ49="", "", COUNTIF(NJ$11:NJ$260, "&lt;"&amp;NJ49)+1+COUNTIF(NJ$11:NJ49, NJ49)-1)</f>
        <v/>
      </c>
      <c r="NP49" s="143" t="str">
        <f>IF(NK49="", "", COUNTIF(NK$11:NK$260, "&lt;"&amp;NK49)+1+COUNTIF(NK$11:NK49, NK49)-1)</f>
        <v/>
      </c>
      <c r="NR49" s="116" t="str">
        <f t="shared" si="316"/>
        <v/>
      </c>
      <c r="NS49" s="117" t="str">
        <f t="shared" si="317"/>
        <v/>
      </c>
      <c r="NT49" s="117" t="str">
        <f t="shared" si="318"/>
        <v/>
      </c>
      <c r="NU49" s="117" t="str">
        <f t="shared" si="319"/>
        <v/>
      </c>
      <c r="NV49" s="117" t="str">
        <f t="shared" si="320"/>
        <v/>
      </c>
      <c r="NW49" s="117" t="str">
        <f t="shared" si="321"/>
        <v/>
      </c>
      <c r="NX49" s="117" t="str">
        <f t="shared" si="322"/>
        <v/>
      </c>
      <c r="NY49" s="117" t="str">
        <f t="shared" si="323"/>
        <v/>
      </c>
      <c r="NZ49" s="117" t="str">
        <f t="shared" si="324"/>
        <v/>
      </c>
      <c r="OA49" s="117" t="str">
        <f t="shared" si="325"/>
        <v/>
      </c>
      <c r="OB49" s="117" t="str">
        <f t="shared" si="326"/>
        <v/>
      </c>
      <c r="OC49" s="117" t="str">
        <f t="shared" si="327"/>
        <v/>
      </c>
      <c r="OD49" s="117" t="str">
        <f t="shared" si="328"/>
        <v/>
      </c>
      <c r="OE49" s="117" t="str">
        <f t="shared" si="329"/>
        <v/>
      </c>
      <c r="OF49" s="117" t="str">
        <f t="shared" si="330"/>
        <v/>
      </c>
      <c r="OG49" s="117" t="str">
        <f t="shared" si="331"/>
        <v/>
      </c>
      <c r="OH49" s="117" t="str">
        <f t="shared" si="332"/>
        <v/>
      </c>
      <c r="OI49" s="117" t="str">
        <f t="shared" si="333"/>
        <v/>
      </c>
      <c r="OJ49" s="117" t="str">
        <f t="shared" si="334"/>
        <v/>
      </c>
      <c r="OK49" s="117" t="str">
        <f t="shared" si="335"/>
        <v/>
      </c>
      <c r="OL49" s="117" t="str">
        <f t="shared" si="336"/>
        <v/>
      </c>
      <c r="OM49" s="117" t="str">
        <f t="shared" si="337"/>
        <v/>
      </c>
      <c r="ON49" s="117" t="str">
        <f t="shared" si="338"/>
        <v/>
      </c>
      <c r="OO49" s="117" t="str">
        <f t="shared" si="339"/>
        <v/>
      </c>
      <c r="OP49" s="117" t="str">
        <f t="shared" si="340"/>
        <v/>
      </c>
      <c r="OQ49" s="117" t="str">
        <f t="shared" si="341"/>
        <v/>
      </c>
      <c r="OR49" s="117" t="str">
        <f t="shared" si="342"/>
        <v/>
      </c>
      <c r="OS49" s="117" t="str">
        <f t="shared" si="343"/>
        <v/>
      </c>
      <c r="OT49" s="117" t="str">
        <f t="shared" si="344"/>
        <v/>
      </c>
      <c r="OU49" s="117" t="str">
        <f t="shared" si="345"/>
        <v/>
      </c>
      <c r="OV49" s="117" t="str">
        <f t="shared" si="346"/>
        <v/>
      </c>
      <c r="OW49" s="117" t="str">
        <f t="shared" si="347"/>
        <v/>
      </c>
      <c r="OX49" s="117" t="str">
        <f t="shared" si="348"/>
        <v/>
      </c>
      <c r="OY49" s="117" t="str">
        <f t="shared" si="349"/>
        <v/>
      </c>
      <c r="OZ49" s="117" t="str">
        <f t="shared" si="350"/>
        <v/>
      </c>
      <c r="PA49" s="117" t="str">
        <f t="shared" si="351"/>
        <v/>
      </c>
      <c r="PB49" s="117" t="str">
        <f t="shared" si="352"/>
        <v/>
      </c>
      <c r="PC49" s="117" t="str">
        <f t="shared" si="353"/>
        <v/>
      </c>
      <c r="PD49" s="117" t="str">
        <f t="shared" si="354"/>
        <v/>
      </c>
      <c r="PE49" s="117" t="str">
        <f t="shared" si="355"/>
        <v/>
      </c>
      <c r="PF49" s="117" t="str">
        <f t="shared" si="356"/>
        <v/>
      </c>
      <c r="PG49" s="117" t="str">
        <f t="shared" si="357"/>
        <v/>
      </c>
      <c r="PH49" s="117" t="str">
        <f t="shared" si="358"/>
        <v/>
      </c>
      <c r="PI49" s="117" t="str">
        <f t="shared" si="359"/>
        <v/>
      </c>
      <c r="PJ49" s="117" t="str">
        <f t="shared" si="360"/>
        <v/>
      </c>
      <c r="PK49" s="117" t="str">
        <f t="shared" si="361"/>
        <v/>
      </c>
      <c r="PL49" s="117" t="str">
        <f t="shared" si="362"/>
        <v/>
      </c>
      <c r="PM49" s="117" t="str">
        <f t="shared" si="363"/>
        <v/>
      </c>
      <c r="PN49" s="117" t="str">
        <f t="shared" si="364"/>
        <v/>
      </c>
      <c r="PO49" s="117" t="str">
        <f t="shared" si="365"/>
        <v/>
      </c>
      <c r="PP49" s="117" t="str">
        <f t="shared" si="366"/>
        <v/>
      </c>
      <c r="PQ49" s="117" t="str">
        <f t="shared" si="367"/>
        <v/>
      </c>
      <c r="PR49" s="117" t="str">
        <f t="shared" si="368"/>
        <v/>
      </c>
      <c r="PS49" s="118" t="str">
        <f t="shared" si="369"/>
        <v/>
      </c>
      <c r="PU49" s="180" t="str">
        <f t="shared" si="370"/>
        <v/>
      </c>
      <c r="PV49" s="181" t="str">
        <f t="shared" si="371"/>
        <v/>
      </c>
      <c r="PX49" s="12" t="str">
        <f t="shared" si="372"/>
        <v/>
      </c>
      <c r="PY49" s="106"/>
      <c r="PZ49" s="166" t="str">
        <f t="shared" si="373"/>
        <v/>
      </c>
      <c r="QA49" s="167" t="str">
        <f t="shared" si="374"/>
        <v/>
      </c>
      <c r="QB49" s="168" t="str">
        <f t="shared" si="375"/>
        <v/>
      </c>
      <c r="QD49" s="166" t="str">
        <f t="shared" si="376"/>
        <v/>
      </c>
      <c r="QE49" s="168" t="str">
        <f t="shared" si="377"/>
        <v/>
      </c>
      <c r="QG49" s="108" t="str">
        <f t="shared" si="378"/>
        <v/>
      </c>
      <c r="QI49" s="12" t="str">
        <f t="shared" si="379"/>
        <v/>
      </c>
      <c r="QK49" s="12" t="str">
        <f t="shared" si="380"/>
        <v/>
      </c>
      <c r="QL49" s="12" t="str">
        <f>IF($L49="", "", COUNTIF($QD$11:$QD$260, "&gt;"&amp;$QD49)+1+COUNTIF($QD$11:$QD49, $QD49)-1)</f>
        <v/>
      </c>
      <c r="QM49" s="12" t="str">
        <f>IF($L49="", "", COUNTIF($QG$11:$QG$260, "&gt;"&amp;$QG49)+1+COUNTIF($QG$11:$QG49, $QG49)-1)</f>
        <v/>
      </c>
      <c r="QO49" s="12">
        <v>39</v>
      </c>
      <c r="QQ49" s="12" t="str">
        <f t="shared" si="381"/>
        <v/>
      </c>
    </row>
    <row r="50" spans="1:459" x14ac:dyDescent="0.25">
      <c r="A50" s="9"/>
      <c r="B50" s="3" t="str">
        <f>IF('Intro &amp; Setup'!$AR$92='Intro &amp; Setup'!$AZ$17, "", IF($L50="", "", IF($G50&lt;'Intro &amp; Setup'!$S$92, $BR$5, $BR$4)))</f>
        <v/>
      </c>
      <c r="C50" s="12" t="str">
        <f>IF('Intro &amp; Setup'!$AR$96='Intro &amp; Setup'!$AZ$17, "", IF($L50="", "", IF($DY50=$BR$5, $BR$5, $BR$4)))</f>
        <v/>
      </c>
      <c r="D50" s="7" t="str">
        <f>IF('Intro &amp; Setup'!$AR$100='Intro &amp; Setup'!$AZ$17, "", IF($L50="", "", IF($DW50&lt;='Intro &amp; Setup'!$S$100, $BR$4, $BR$5)))</f>
        <v/>
      </c>
      <c r="E50" s="9"/>
      <c r="F50" s="3" t="str">
        <f t="shared" si="108"/>
        <v/>
      </c>
      <c r="G50" s="108" t="str">
        <f t="shared" si="109"/>
        <v/>
      </c>
      <c r="H50" s="9"/>
      <c r="I50" s="130" t="str">
        <f t="shared" si="28"/>
        <v/>
      </c>
      <c r="J50" s="154" t="str">
        <f t="shared" si="110"/>
        <v/>
      </c>
      <c r="K50" s="133"/>
      <c r="L50" s="188"/>
      <c r="M50" s="189"/>
      <c r="N50" s="190"/>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2"/>
      <c r="BP50" s="9"/>
      <c r="BR50" s="90">
        <v>40</v>
      </c>
      <c r="BT50" s="36" t="str">
        <f t="shared" si="111"/>
        <v/>
      </c>
      <c r="BU50" s="37" t="str">
        <f t="shared" si="112"/>
        <v/>
      </c>
      <c r="BV50" s="37" t="str">
        <f t="shared" si="113"/>
        <v/>
      </c>
      <c r="BW50" s="37" t="str">
        <f t="shared" si="114"/>
        <v/>
      </c>
      <c r="BX50" s="37" t="str">
        <f t="shared" si="115"/>
        <v/>
      </c>
      <c r="BY50" s="37" t="str">
        <f t="shared" si="116"/>
        <v/>
      </c>
      <c r="BZ50" s="37" t="str">
        <f t="shared" si="117"/>
        <v/>
      </c>
      <c r="CA50" s="37" t="str">
        <f t="shared" si="118"/>
        <v/>
      </c>
      <c r="CB50" s="37" t="str">
        <f t="shared" si="119"/>
        <v/>
      </c>
      <c r="CC50" s="37" t="str">
        <f t="shared" si="120"/>
        <v/>
      </c>
      <c r="CD50" s="37" t="str">
        <f t="shared" si="121"/>
        <v/>
      </c>
      <c r="CE50" s="37" t="str">
        <f t="shared" si="122"/>
        <v/>
      </c>
      <c r="CF50" s="37" t="str">
        <f t="shared" si="123"/>
        <v/>
      </c>
      <c r="CG50" s="37" t="str">
        <f t="shared" si="124"/>
        <v/>
      </c>
      <c r="CH50" s="37" t="str">
        <f t="shared" si="125"/>
        <v/>
      </c>
      <c r="CI50" s="37" t="str">
        <f t="shared" si="126"/>
        <v/>
      </c>
      <c r="CJ50" s="37" t="str">
        <f t="shared" si="127"/>
        <v/>
      </c>
      <c r="CK50" s="37" t="str">
        <f t="shared" si="128"/>
        <v/>
      </c>
      <c r="CL50" s="37" t="str">
        <f t="shared" si="129"/>
        <v/>
      </c>
      <c r="CM50" s="37" t="str">
        <f t="shared" si="130"/>
        <v/>
      </c>
      <c r="CN50" s="37" t="str">
        <f t="shared" si="131"/>
        <v/>
      </c>
      <c r="CO50" s="37" t="str">
        <f t="shared" si="132"/>
        <v/>
      </c>
      <c r="CP50" s="37" t="str">
        <f t="shared" si="133"/>
        <v/>
      </c>
      <c r="CQ50" s="37" t="str">
        <f t="shared" si="134"/>
        <v/>
      </c>
      <c r="CR50" s="37" t="str">
        <f t="shared" si="135"/>
        <v/>
      </c>
      <c r="CS50" s="37" t="str">
        <f t="shared" si="136"/>
        <v/>
      </c>
      <c r="CT50" s="37" t="str">
        <f t="shared" si="137"/>
        <v/>
      </c>
      <c r="CU50" s="37" t="str">
        <f t="shared" si="138"/>
        <v/>
      </c>
      <c r="CV50" s="37" t="str">
        <f t="shared" si="139"/>
        <v/>
      </c>
      <c r="CW50" s="37" t="str">
        <f t="shared" si="140"/>
        <v/>
      </c>
      <c r="CX50" s="37" t="str">
        <f t="shared" si="141"/>
        <v/>
      </c>
      <c r="CY50" s="37" t="str">
        <f t="shared" si="142"/>
        <v/>
      </c>
      <c r="CZ50" s="37" t="str">
        <f t="shared" si="143"/>
        <v/>
      </c>
      <c r="DA50" s="37" t="str">
        <f t="shared" si="144"/>
        <v/>
      </c>
      <c r="DB50" s="37" t="str">
        <f t="shared" si="145"/>
        <v/>
      </c>
      <c r="DC50" s="37" t="str">
        <f t="shared" si="146"/>
        <v/>
      </c>
      <c r="DD50" s="37" t="str">
        <f t="shared" si="147"/>
        <v/>
      </c>
      <c r="DE50" s="37" t="str">
        <f t="shared" si="148"/>
        <v/>
      </c>
      <c r="DF50" s="37" t="str">
        <f t="shared" si="149"/>
        <v/>
      </c>
      <c r="DG50" s="37" t="str">
        <f t="shared" si="150"/>
        <v/>
      </c>
      <c r="DH50" s="37" t="str">
        <f t="shared" si="151"/>
        <v/>
      </c>
      <c r="DI50" s="37" t="str">
        <f t="shared" si="152"/>
        <v/>
      </c>
      <c r="DJ50" s="37" t="str">
        <f t="shared" si="153"/>
        <v/>
      </c>
      <c r="DK50" s="37" t="str">
        <f t="shared" si="154"/>
        <v/>
      </c>
      <c r="DL50" s="37" t="str">
        <f t="shared" si="155"/>
        <v/>
      </c>
      <c r="DM50" s="37" t="str">
        <f t="shared" si="156"/>
        <v/>
      </c>
      <c r="DN50" s="37" t="str">
        <f t="shared" si="157"/>
        <v/>
      </c>
      <c r="DO50" s="37" t="str">
        <f t="shared" si="158"/>
        <v/>
      </c>
      <c r="DP50" s="37" t="str">
        <f t="shared" si="159"/>
        <v/>
      </c>
      <c r="DQ50" s="37" t="str">
        <f t="shared" si="160"/>
        <v/>
      </c>
      <c r="DR50" s="37" t="str">
        <f t="shared" si="161"/>
        <v/>
      </c>
      <c r="DS50" s="37" t="str">
        <f t="shared" si="162"/>
        <v/>
      </c>
      <c r="DT50" s="37" t="str">
        <f t="shared" si="163"/>
        <v/>
      </c>
      <c r="DU50" s="38" t="str">
        <f t="shared" si="164"/>
        <v/>
      </c>
      <c r="DW50" s="12" t="str">
        <f t="shared" si="165"/>
        <v/>
      </c>
      <c r="DX50" s="123" t="str">
        <f t="shared" si="166"/>
        <v/>
      </c>
      <c r="DY50" s="12" t="str">
        <f t="shared" si="167"/>
        <v/>
      </c>
      <c r="EA50" s="36" t="str">
        <f t="shared" si="168"/>
        <v/>
      </c>
      <c r="EB50" s="37" t="str">
        <f t="shared" si="169"/>
        <v/>
      </c>
      <c r="EC50" s="37" t="str">
        <f t="shared" si="170"/>
        <v/>
      </c>
      <c r="ED50" s="37" t="str">
        <f t="shared" si="171"/>
        <v/>
      </c>
      <c r="EE50" s="37" t="str">
        <f t="shared" si="172"/>
        <v/>
      </c>
      <c r="EF50" s="37" t="str">
        <f t="shared" si="173"/>
        <v/>
      </c>
      <c r="EG50" s="37" t="str">
        <f t="shared" si="174"/>
        <v/>
      </c>
      <c r="EH50" s="37" t="str">
        <f t="shared" si="175"/>
        <v/>
      </c>
      <c r="EI50" s="37" t="str">
        <f t="shared" si="176"/>
        <v/>
      </c>
      <c r="EJ50" s="37" t="str">
        <f t="shared" si="177"/>
        <v/>
      </c>
      <c r="EK50" s="37" t="str">
        <f t="shared" si="178"/>
        <v/>
      </c>
      <c r="EL50" s="37" t="str">
        <f t="shared" si="179"/>
        <v/>
      </c>
      <c r="EM50" s="37" t="str">
        <f t="shared" si="180"/>
        <v/>
      </c>
      <c r="EN50" s="37" t="str">
        <f t="shared" si="181"/>
        <v/>
      </c>
      <c r="EO50" s="37" t="str">
        <f t="shared" si="182"/>
        <v/>
      </c>
      <c r="EP50" s="37" t="str">
        <f t="shared" si="183"/>
        <v/>
      </c>
      <c r="EQ50" s="37" t="str">
        <f t="shared" si="184"/>
        <v/>
      </c>
      <c r="ER50" s="37" t="str">
        <f t="shared" si="185"/>
        <v/>
      </c>
      <c r="ES50" s="37" t="str">
        <f t="shared" si="186"/>
        <v/>
      </c>
      <c r="ET50" s="37" t="str">
        <f t="shared" si="187"/>
        <v/>
      </c>
      <c r="EU50" s="37" t="str">
        <f t="shared" si="188"/>
        <v/>
      </c>
      <c r="EV50" s="37" t="str">
        <f t="shared" si="189"/>
        <v/>
      </c>
      <c r="EW50" s="37" t="str">
        <f t="shared" si="190"/>
        <v/>
      </c>
      <c r="EX50" s="37" t="str">
        <f t="shared" si="191"/>
        <v/>
      </c>
      <c r="EY50" s="37" t="str">
        <f t="shared" si="192"/>
        <v/>
      </c>
      <c r="EZ50" s="37" t="str">
        <f t="shared" si="193"/>
        <v/>
      </c>
      <c r="FA50" s="37" t="str">
        <f t="shared" si="194"/>
        <v/>
      </c>
      <c r="FB50" s="37" t="str">
        <f t="shared" si="195"/>
        <v/>
      </c>
      <c r="FC50" s="37" t="str">
        <f t="shared" si="196"/>
        <v/>
      </c>
      <c r="FD50" s="37" t="str">
        <f t="shared" si="197"/>
        <v/>
      </c>
      <c r="FE50" s="37" t="str">
        <f t="shared" si="198"/>
        <v/>
      </c>
      <c r="FF50" s="37" t="str">
        <f t="shared" si="199"/>
        <v/>
      </c>
      <c r="FG50" s="37" t="str">
        <f t="shared" si="200"/>
        <v/>
      </c>
      <c r="FH50" s="37" t="str">
        <f t="shared" si="201"/>
        <v/>
      </c>
      <c r="FI50" s="37" t="str">
        <f t="shared" si="202"/>
        <v/>
      </c>
      <c r="FJ50" s="37" t="str">
        <f t="shared" si="203"/>
        <v/>
      </c>
      <c r="FK50" s="37" t="str">
        <f t="shared" si="204"/>
        <v/>
      </c>
      <c r="FL50" s="37" t="str">
        <f t="shared" si="205"/>
        <v/>
      </c>
      <c r="FM50" s="37" t="str">
        <f t="shared" si="206"/>
        <v/>
      </c>
      <c r="FN50" s="37" t="str">
        <f t="shared" si="207"/>
        <v/>
      </c>
      <c r="FO50" s="37" t="str">
        <f t="shared" si="208"/>
        <v/>
      </c>
      <c r="FP50" s="37" t="str">
        <f t="shared" si="209"/>
        <v/>
      </c>
      <c r="FQ50" s="37" t="str">
        <f t="shared" si="210"/>
        <v/>
      </c>
      <c r="FR50" s="37" t="str">
        <f t="shared" si="211"/>
        <v/>
      </c>
      <c r="FS50" s="37" t="str">
        <f t="shared" si="212"/>
        <v/>
      </c>
      <c r="FT50" s="37" t="str">
        <f t="shared" si="213"/>
        <v/>
      </c>
      <c r="FU50" s="37" t="str">
        <f t="shared" si="214"/>
        <v/>
      </c>
      <c r="FV50" s="37" t="str">
        <f t="shared" si="215"/>
        <v/>
      </c>
      <c r="FW50" s="37" t="str">
        <f t="shared" si="216"/>
        <v/>
      </c>
      <c r="FX50" s="37" t="str">
        <f t="shared" si="217"/>
        <v/>
      </c>
      <c r="FY50" s="37" t="str">
        <f t="shared" si="218"/>
        <v/>
      </c>
      <c r="FZ50" s="37" t="str">
        <f t="shared" si="219"/>
        <v/>
      </c>
      <c r="GA50" s="37" t="str">
        <f t="shared" si="220"/>
        <v/>
      </c>
      <c r="GB50" s="38" t="str">
        <f t="shared" si="221"/>
        <v/>
      </c>
      <c r="GD50" s="103" t="str">
        <f t="shared" ca="1" si="222"/>
        <v/>
      </c>
      <c r="GE50" s="104" t="str">
        <f t="shared" ca="1" si="223"/>
        <v/>
      </c>
      <c r="GF50" s="104" t="str">
        <f t="shared" ca="1" si="224"/>
        <v/>
      </c>
      <c r="GG50" s="104" t="str">
        <f t="shared" ca="1" si="225"/>
        <v/>
      </c>
      <c r="GH50" s="104" t="str">
        <f t="shared" ca="1" si="226"/>
        <v/>
      </c>
      <c r="GI50" s="104" t="str">
        <f t="shared" ca="1" si="227"/>
        <v/>
      </c>
      <c r="GJ50" s="104" t="str">
        <f t="shared" ca="1" si="228"/>
        <v/>
      </c>
      <c r="GK50" s="104" t="str">
        <f t="shared" ca="1" si="229"/>
        <v/>
      </c>
      <c r="GL50" s="104" t="str">
        <f t="shared" ca="1" si="230"/>
        <v/>
      </c>
      <c r="GM50" s="104" t="str">
        <f t="shared" ca="1" si="231"/>
        <v/>
      </c>
      <c r="GN50" s="104" t="str">
        <f t="shared" ca="1" si="232"/>
        <v/>
      </c>
      <c r="GO50" s="104" t="str">
        <f t="shared" ca="1" si="233"/>
        <v/>
      </c>
      <c r="GP50" s="104" t="str">
        <f t="shared" ca="1" si="234"/>
        <v/>
      </c>
      <c r="GQ50" s="104" t="str">
        <f t="shared" ca="1" si="235"/>
        <v/>
      </c>
      <c r="GR50" s="104" t="str">
        <f t="shared" ca="1" si="236"/>
        <v/>
      </c>
      <c r="GS50" s="104" t="str">
        <f t="shared" ca="1" si="237"/>
        <v/>
      </c>
      <c r="GT50" s="104" t="str">
        <f t="shared" ca="1" si="238"/>
        <v/>
      </c>
      <c r="GU50" s="104" t="str">
        <f t="shared" ca="1" si="239"/>
        <v/>
      </c>
      <c r="GV50" s="104" t="str">
        <f t="shared" ca="1" si="240"/>
        <v/>
      </c>
      <c r="GW50" s="104" t="str">
        <f t="shared" ca="1" si="241"/>
        <v/>
      </c>
      <c r="GX50" s="104" t="str">
        <f t="shared" ca="1" si="242"/>
        <v/>
      </c>
      <c r="GY50" s="104" t="str">
        <f t="shared" ca="1" si="243"/>
        <v/>
      </c>
      <c r="GZ50" s="104" t="str">
        <f t="shared" ca="1" si="244"/>
        <v/>
      </c>
      <c r="HA50" s="104" t="str">
        <f t="shared" ca="1" si="245"/>
        <v/>
      </c>
      <c r="HB50" s="104" t="str">
        <f t="shared" ca="1" si="246"/>
        <v/>
      </c>
      <c r="HC50" s="104" t="str">
        <f t="shared" ca="1" si="247"/>
        <v/>
      </c>
      <c r="HD50" s="104" t="str">
        <f t="shared" ca="1" si="248"/>
        <v/>
      </c>
      <c r="HE50" s="104" t="str">
        <f t="shared" ca="1" si="249"/>
        <v/>
      </c>
      <c r="HF50" s="104" t="str">
        <f t="shared" ca="1" si="250"/>
        <v/>
      </c>
      <c r="HG50" s="104" t="str">
        <f t="shared" ca="1" si="251"/>
        <v/>
      </c>
      <c r="HH50" s="104" t="str">
        <f t="shared" ca="1" si="252"/>
        <v/>
      </c>
      <c r="HI50" s="104" t="str">
        <f t="shared" ca="1" si="253"/>
        <v/>
      </c>
      <c r="HJ50" s="104" t="str">
        <f t="shared" ca="1" si="254"/>
        <v/>
      </c>
      <c r="HK50" s="104" t="str">
        <f t="shared" ca="1" si="255"/>
        <v/>
      </c>
      <c r="HL50" s="104" t="str">
        <f t="shared" ca="1" si="256"/>
        <v/>
      </c>
      <c r="HM50" s="104" t="str">
        <f t="shared" ca="1" si="257"/>
        <v/>
      </c>
      <c r="HN50" s="104" t="str">
        <f t="shared" ca="1" si="258"/>
        <v/>
      </c>
      <c r="HO50" s="104" t="str">
        <f t="shared" ca="1" si="259"/>
        <v/>
      </c>
      <c r="HP50" s="104" t="str">
        <f t="shared" ca="1" si="260"/>
        <v/>
      </c>
      <c r="HQ50" s="104" t="str">
        <f t="shared" ca="1" si="261"/>
        <v/>
      </c>
      <c r="HR50" s="104" t="str">
        <f t="shared" ca="1" si="262"/>
        <v/>
      </c>
      <c r="HS50" s="104" t="str">
        <f t="shared" ca="1" si="263"/>
        <v/>
      </c>
      <c r="HT50" s="104" t="str">
        <f t="shared" ca="1" si="264"/>
        <v/>
      </c>
      <c r="HU50" s="104" t="str">
        <f t="shared" ca="1" si="265"/>
        <v/>
      </c>
      <c r="HV50" s="104" t="str">
        <f t="shared" ca="1" si="266"/>
        <v/>
      </c>
      <c r="HW50" s="104" t="str">
        <f t="shared" ca="1" si="267"/>
        <v/>
      </c>
      <c r="HX50" s="104" t="str">
        <f t="shared" ca="1" si="268"/>
        <v/>
      </c>
      <c r="HY50" s="104" t="str">
        <f t="shared" ca="1" si="269"/>
        <v/>
      </c>
      <c r="HZ50" s="104" t="str">
        <f t="shared" ca="1" si="270"/>
        <v/>
      </c>
      <c r="IA50" s="104" t="str">
        <f t="shared" ca="1" si="271"/>
        <v/>
      </c>
      <c r="IB50" s="104" t="str">
        <f t="shared" ca="1" si="272"/>
        <v/>
      </c>
      <c r="IC50" s="104" t="str">
        <f t="shared" ca="1" si="273"/>
        <v/>
      </c>
      <c r="ID50" s="104" t="str">
        <f t="shared" ca="1" si="274"/>
        <v/>
      </c>
      <c r="IE50" s="105" t="str">
        <f t="shared" ca="1" si="275"/>
        <v/>
      </c>
      <c r="IG50" s="103" t="str">
        <f t="shared" si="382"/>
        <v/>
      </c>
      <c r="IH50" s="104" t="str">
        <f t="shared" si="382"/>
        <v/>
      </c>
      <c r="II50" s="104" t="str">
        <f t="shared" si="382"/>
        <v/>
      </c>
      <c r="IJ50" s="104" t="str">
        <f t="shared" si="382"/>
        <v/>
      </c>
      <c r="IK50" s="104" t="str">
        <f t="shared" si="382"/>
        <v/>
      </c>
      <c r="IL50" s="104" t="str">
        <f t="shared" si="382"/>
        <v/>
      </c>
      <c r="IM50" s="104" t="str">
        <f t="shared" si="382"/>
        <v/>
      </c>
      <c r="IN50" s="104" t="str">
        <f t="shared" si="382"/>
        <v/>
      </c>
      <c r="IO50" s="104" t="str">
        <f t="shared" si="382"/>
        <v/>
      </c>
      <c r="IP50" s="104" t="str">
        <f t="shared" si="382"/>
        <v/>
      </c>
      <c r="IQ50" s="104" t="str">
        <f t="shared" si="382"/>
        <v/>
      </c>
      <c r="IR50" s="105" t="str">
        <f t="shared" si="382"/>
        <v/>
      </c>
      <c r="IT50" s="103" t="str">
        <f t="shared" si="277"/>
        <v/>
      </c>
      <c r="IU50" s="104" t="str">
        <f t="shared" si="278"/>
        <v/>
      </c>
      <c r="IV50" s="104" t="str">
        <f t="shared" si="279"/>
        <v/>
      </c>
      <c r="IW50" s="104" t="str">
        <f t="shared" si="280"/>
        <v/>
      </c>
      <c r="IX50" s="104" t="str">
        <f t="shared" si="281"/>
        <v/>
      </c>
      <c r="IY50" s="104" t="str">
        <f t="shared" si="282"/>
        <v/>
      </c>
      <c r="IZ50" s="104" t="str">
        <f t="shared" si="283"/>
        <v/>
      </c>
      <c r="JA50" s="104" t="str">
        <f t="shared" si="284"/>
        <v/>
      </c>
      <c r="JB50" s="104" t="str">
        <f t="shared" si="285"/>
        <v/>
      </c>
      <c r="JC50" s="104" t="str">
        <f t="shared" si="286"/>
        <v/>
      </c>
      <c r="JD50" s="104" t="str">
        <f t="shared" si="287"/>
        <v/>
      </c>
      <c r="JE50" s="105" t="str">
        <f t="shared" si="288"/>
        <v/>
      </c>
      <c r="JG50" s="36" t="str">
        <f t="shared" ca="1" si="289"/>
        <v/>
      </c>
      <c r="JH50" s="37" t="str">
        <f t="shared" ca="1" si="290"/>
        <v/>
      </c>
      <c r="JI50" s="37" t="str">
        <f t="shared" ca="1" si="291"/>
        <v/>
      </c>
      <c r="JJ50" s="37" t="str">
        <f t="shared" ca="1" si="292"/>
        <v/>
      </c>
      <c r="JK50" s="37" t="str">
        <f t="shared" ca="1" si="293"/>
        <v/>
      </c>
      <c r="JL50" s="37" t="str">
        <f t="shared" ca="1" si="294"/>
        <v/>
      </c>
      <c r="JM50" s="37" t="str">
        <f t="shared" ca="1" si="295"/>
        <v/>
      </c>
      <c r="JN50" s="37" t="str">
        <f t="shared" ca="1" si="296"/>
        <v/>
      </c>
      <c r="JO50" s="37" t="str">
        <f t="shared" ca="1" si="297"/>
        <v/>
      </c>
      <c r="JP50" s="37" t="str">
        <f t="shared" ca="1" si="298"/>
        <v/>
      </c>
      <c r="JQ50" s="37" t="str">
        <f t="shared" ca="1" si="299"/>
        <v/>
      </c>
      <c r="JR50" s="38" t="str">
        <f t="shared" ca="1" si="300"/>
        <v/>
      </c>
      <c r="JT50" s="36" t="str">
        <f ca="1">IF(JG50="", "", IF(JG50&gt;='Intro &amp; Setup'!$S$96, $BR$4, $BR$5))</f>
        <v/>
      </c>
      <c r="JU50" s="37" t="str">
        <f ca="1">IF(JH50="", "", IF(JH50&gt;='Intro &amp; Setup'!$S$96, $BR$4, $BR$5))</f>
        <v/>
      </c>
      <c r="JV50" s="37" t="str">
        <f ca="1">IF(JI50="", "", IF(JI50&gt;='Intro &amp; Setup'!$S$96, $BR$4, $BR$5))</f>
        <v/>
      </c>
      <c r="JW50" s="37" t="str">
        <f ca="1">IF(JJ50="", "", IF(JJ50&gt;='Intro &amp; Setup'!$S$96, $BR$4, $BR$5))</f>
        <v/>
      </c>
      <c r="JX50" s="37" t="str">
        <f ca="1">IF(JK50="", "", IF(JK50&gt;='Intro &amp; Setup'!$S$96, $BR$4, $BR$5))</f>
        <v/>
      </c>
      <c r="JY50" s="37" t="str">
        <f ca="1">IF(JL50="", "", IF(JL50&gt;='Intro &amp; Setup'!$S$96, $BR$4, $BR$5))</f>
        <v/>
      </c>
      <c r="JZ50" s="37" t="str">
        <f ca="1">IF(JM50="", "", IF(JM50&gt;='Intro &amp; Setup'!$S$96, $BR$4, $BR$5))</f>
        <v/>
      </c>
      <c r="KA50" s="37" t="str">
        <f ca="1">IF(JN50="", "", IF(JN50&gt;='Intro &amp; Setup'!$S$96, $BR$4, $BR$5))</f>
        <v/>
      </c>
      <c r="KB50" s="37" t="str">
        <f ca="1">IF(JO50="", "", IF(JO50&gt;='Intro &amp; Setup'!$S$96, $BR$4, $BR$5))</f>
        <v/>
      </c>
      <c r="KC50" s="37" t="str">
        <f ca="1">IF(JP50="", "", IF(JP50&gt;='Intro &amp; Setup'!$S$96, $BR$4, $BR$5))</f>
        <v/>
      </c>
      <c r="KD50" s="37" t="str">
        <f ca="1">IF(JQ50="", "", IF(JQ50&gt;='Intro &amp; Setup'!$S$96, $BR$4, $BR$5))</f>
        <v/>
      </c>
      <c r="KE50" s="38" t="str">
        <f ca="1">IF(JR50="", "", IF(JR50&gt;='Intro &amp; Setup'!$S$96, $BR$4, $BR$5))</f>
        <v/>
      </c>
      <c r="KG50" s="36">
        <f t="shared" si="383"/>
        <v>0</v>
      </c>
      <c r="KH50" s="37">
        <f t="shared" si="383"/>
        <v>0</v>
      </c>
      <c r="KI50" s="37">
        <f t="shared" si="383"/>
        <v>0</v>
      </c>
      <c r="KJ50" s="37">
        <f t="shared" si="383"/>
        <v>0</v>
      </c>
      <c r="KK50" s="37">
        <f t="shared" si="383"/>
        <v>0</v>
      </c>
      <c r="KL50" s="37">
        <f t="shared" si="383"/>
        <v>0</v>
      </c>
      <c r="KM50" s="37">
        <f t="shared" si="383"/>
        <v>0</v>
      </c>
      <c r="KN50" s="37">
        <f t="shared" si="383"/>
        <v>0</v>
      </c>
      <c r="KO50" s="37">
        <f t="shared" si="383"/>
        <v>0</v>
      </c>
      <c r="KP50" s="37">
        <f t="shared" si="383"/>
        <v>0</v>
      </c>
      <c r="KQ50" s="37">
        <f t="shared" si="383"/>
        <v>0</v>
      </c>
      <c r="KR50" s="38">
        <f t="shared" si="383"/>
        <v>0</v>
      </c>
      <c r="KT50" s="36" t="str">
        <f t="shared" si="302"/>
        <v/>
      </c>
      <c r="KU50" s="37" t="str">
        <f t="shared" si="303"/>
        <v/>
      </c>
      <c r="KV50" s="37" t="str">
        <f t="shared" si="304"/>
        <v/>
      </c>
      <c r="KW50" s="37" t="str">
        <f t="shared" si="305"/>
        <v/>
      </c>
      <c r="KX50" s="37" t="str">
        <f t="shared" si="306"/>
        <v/>
      </c>
      <c r="KY50" s="37" t="str">
        <f t="shared" si="307"/>
        <v/>
      </c>
      <c r="KZ50" s="37" t="str">
        <f t="shared" si="308"/>
        <v/>
      </c>
      <c r="LA50" s="37" t="str">
        <f t="shared" si="309"/>
        <v/>
      </c>
      <c r="LB50" s="37" t="str">
        <f t="shared" si="310"/>
        <v/>
      </c>
      <c r="LC50" s="37" t="str">
        <f t="shared" si="311"/>
        <v/>
      </c>
      <c r="LD50" s="37" t="str">
        <f t="shared" si="312"/>
        <v/>
      </c>
      <c r="LE50" s="38" t="str">
        <f t="shared" si="313"/>
        <v/>
      </c>
      <c r="LG50" s="116" t="str">
        <f t="shared" si="52"/>
        <v/>
      </c>
      <c r="LH50" s="117" t="str">
        <f t="shared" si="53"/>
        <v/>
      </c>
      <c r="LI50" s="117" t="str">
        <f t="shared" si="54"/>
        <v/>
      </c>
      <c r="LJ50" s="117" t="str">
        <f t="shared" si="55"/>
        <v/>
      </c>
      <c r="LK50" s="117" t="str">
        <f t="shared" si="56"/>
        <v/>
      </c>
      <c r="LL50" s="117" t="str">
        <f t="shared" si="57"/>
        <v/>
      </c>
      <c r="LM50" s="117" t="str">
        <f t="shared" si="58"/>
        <v/>
      </c>
      <c r="LN50" s="117" t="str">
        <f t="shared" si="59"/>
        <v/>
      </c>
      <c r="LO50" s="117" t="str">
        <f t="shared" si="60"/>
        <v/>
      </c>
      <c r="LP50" s="117" t="str">
        <f t="shared" si="61"/>
        <v/>
      </c>
      <c r="LQ50" s="117" t="str">
        <f t="shared" si="62"/>
        <v/>
      </c>
      <c r="LR50" s="117" t="str">
        <f t="shared" si="63"/>
        <v/>
      </c>
      <c r="LS50" s="117" t="str">
        <f t="shared" si="64"/>
        <v/>
      </c>
      <c r="LT50" s="117" t="str">
        <f t="shared" si="65"/>
        <v/>
      </c>
      <c r="LU50" s="117" t="str">
        <f t="shared" si="66"/>
        <v/>
      </c>
      <c r="LV50" s="117" t="str">
        <f t="shared" si="67"/>
        <v/>
      </c>
      <c r="LW50" s="117" t="str">
        <f t="shared" si="68"/>
        <v/>
      </c>
      <c r="LX50" s="117" t="str">
        <f t="shared" si="69"/>
        <v/>
      </c>
      <c r="LY50" s="117" t="str">
        <f t="shared" si="70"/>
        <v/>
      </c>
      <c r="LZ50" s="117" t="str">
        <f t="shared" si="71"/>
        <v/>
      </c>
      <c r="MA50" s="117" t="str">
        <f t="shared" si="72"/>
        <v/>
      </c>
      <c r="MB50" s="117" t="str">
        <f t="shared" si="73"/>
        <v/>
      </c>
      <c r="MC50" s="117" t="str">
        <f t="shared" si="74"/>
        <v/>
      </c>
      <c r="MD50" s="117" t="str">
        <f t="shared" si="75"/>
        <v/>
      </c>
      <c r="ME50" s="117" t="str">
        <f t="shared" si="76"/>
        <v/>
      </c>
      <c r="MF50" s="117" t="str">
        <f t="shared" si="77"/>
        <v/>
      </c>
      <c r="MG50" s="117" t="str">
        <f t="shared" si="78"/>
        <v/>
      </c>
      <c r="MH50" s="117" t="str">
        <f t="shared" si="79"/>
        <v/>
      </c>
      <c r="MI50" s="117" t="str">
        <f t="shared" si="80"/>
        <v/>
      </c>
      <c r="MJ50" s="117" t="str">
        <f t="shared" si="81"/>
        <v/>
      </c>
      <c r="MK50" s="117" t="str">
        <f t="shared" si="82"/>
        <v/>
      </c>
      <c r="ML50" s="117" t="str">
        <f t="shared" si="83"/>
        <v/>
      </c>
      <c r="MM50" s="117" t="str">
        <f t="shared" si="84"/>
        <v/>
      </c>
      <c r="MN50" s="117" t="str">
        <f t="shared" si="85"/>
        <v/>
      </c>
      <c r="MO50" s="117" t="str">
        <f t="shared" si="86"/>
        <v/>
      </c>
      <c r="MP50" s="117" t="str">
        <f t="shared" si="87"/>
        <v/>
      </c>
      <c r="MQ50" s="117" t="str">
        <f t="shared" si="88"/>
        <v/>
      </c>
      <c r="MR50" s="117" t="str">
        <f t="shared" si="89"/>
        <v/>
      </c>
      <c r="MS50" s="117" t="str">
        <f t="shared" si="90"/>
        <v/>
      </c>
      <c r="MT50" s="117" t="str">
        <f t="shared" si="91"/>
        <v/>
      </c>
      <c r="MU50" s="117" t="str">
        <f t="shared" si="92"/>
        <v/>
      </c>
      <c r="MV50" s="117" t="str">
        <f t="shared" si="93"/>
        <v/>
      </c>
      <c r="MW50" s="117" t="str">
        <f t="shared" si="94"/>
        <v/>
      </c>
      <c r="MX50" s="117" t="str">
        <f t="shared" si="95"/>
        <v/>
      </c>
      <c r="MY50" s="117" t="str">
        <f t="shared" si="96"/>
        <v/>
      </c>
      <c r="MZ50" s="117" t="str">
        <f t="shared" si="97"/>
        <v/>
      </c>
      <c r="NA50" s="117" t="str">
        <f t="shared" si="98"/>
        <v/>
      </c>
      <c r="NB50" s="117" t="str">
        <f t="shared" si="99"/>
        <v/>
      </c>
      <c r="NC50" s="117" t="str">
        <f t="shared" si="100"/>
        <v/>
      </c>
      <c r="ND50" s="117" t="str">
        <f t="shared" si="101"/>
        <v/>
      </c>
      <c r="NE50" s="117" t="str">
        <f t="shared" si="102"/>
        <v/>
      </c>
      <c r="NF50" s="117" t="str">
        <f t="shared" si="103"/>
        <v/>
      </c>
      <c r="NG50" s="117" t="str">
        <f t="shared" si="104"/>
        <v/>
      </c>
      <c r="NH50" s="118" t="str">
        <f t="shared" si="105"/>
        <v/>
      </c>
      <c r="NJ50" s="12" t="str">
        <f t="shared" si="314"/>
        <v/>
      </c>
      <c r="NK50" s="108" t="str">
        <f t="shared" si="315"/>
        <v/>
      </c>
      <c r="NM50" s="141" t="str">
        <f>IF(NJ50="", "", COUNTIF(NJ$11:NJ$260, "&gt;"&amp;NJ50)+1+COUNTIF(NJ$11:NJ50, NJ50)-1)</f>
        <v/>
      </c>
      <c r="NN50" s="143" t="str">
        <f>IF(NK50="", "", COUNTIF(NK$11:NK$260, "&gt;"&amp;NK50)+1+COUNTIF(NK$11:NK50, NK50)-1)</f>
        <v/>
      </c>
      <c r="NO50" s="142" t="str">
        <f>IF(NJ50="", "", COUNTIF(NJ$11:NJ$260, "&lt;"&amp;NJ50)+1+COUNTIF(NJ$11:NJ50, NJ50)-1)</f>
        <v/>
      </c>
      <c r="NP50" s="143" t="str">
        <f>IF(NK50="", "", COUNTIF(NK$11:NK$260, "&lt;"&amp;NK50)+1+COUNTIF(NK$11:NK50, NK50)-1)</f>
        <v/>
      </c>
      <c r="NR50" s="116" t="str">
        <f t="shared" si="316"/>
        <v/>
      </c>
      <c r="NS50" s="117" t="str">
        <f t="shared" si="317"/>
        <v/>
      </c>
      <c r="NT50" s="117" t="str">
        <f t="shared" si="318"/>
        <v/>
      </c>
      <c r="NU50" s="117" t="str">
        <f t="shared" si="319"/>
        <v/>
      </c>
      <c r="NV50" s="117" t="str">
        <f t="shared" si="320"/>
        <v/>
      </c>
      <c r="NW50" s="117" t="str">
        <f t="shared" si="321"/>
        <v/>
      </c>
      <c r="NX50" s="117" t="str">
        <f t="shared" si="322"/>
        <v/>
      </c>
      <c r="NY50" s="117" t="str">
        <f t="shared" si="323"/>
        <v/>
      </c>
      <c r="NZ50" s="117" t="str">
        <f t="shared" si="324"/>
        <v/>
      </c>
      <c r="OA50" s="117" t="str">
        <f t="shared" si="325"/>
        <v/>
      </c>
      <c r="OB50" s="117" t="str">
        <f t="shared" si="326"/>
        <v/>
      </c>
      <c r="OC50" s="117" t="str">
        <f t="shared" si="327"/>
        <v/>
      </c>
      <c r="OD50" s="117" t="str">
        <f t="shared" si="328"/>
        <v/>
      </c>
      <c r="OE50" s="117" t="str">
        <f t="shared" si="329"/>
        <v/>
      </c>
      <c r="OF50" s="117" t="str">
        <f t="shared" si="330"/>
        <v/>
      </c>
      <c r="OG50" s="117" t="str">
        <f t="shared" si="331"/>
        <v/>
      </c>
      <c r="OH50" s="117" t="str">
        <f t="shared" si="332"/>
        <v/>
      </c>
      <c r="OI50" s="117" t="str">
        <f t="shared" si="333"/>
        <v/>
      </c>
      <c r="OJ50" s="117" t="str">
        <f t="shared" si="334"/>
        <v/>
      </c>
      <c r="OK50" s="117" t="str">
        <f t="shared" si="335"/>
        <v/>
      </c>
      <c r="OL50" s="117" t="str">
        <f t="shared" si="336"/>
        <v/>
      </c>
      <c r="OM50" s="117" t="str">
        <f t="shared" si="337"/>
        <v/>
      </c>
      <c r="ON50" s="117" t="str">
        <f t="shared" si="338"/>
        <v/>
      </c>
      <c r="OO50" s="117" t="str">
        <f t="shared" si="339"/>
        <v/>
      </c>
      <c r="OP50" s="117" t="str">
        <f t="shared" si="340"/>
        <v/>
      </c>
      <c r="OQ50" s="117" t="str">
        <f t="shared" si="341"/>
        <v/>
      </c>
      <c r="OR50" s="117" t="str">
        <f t="shared" si="342"/>
        <v/>
      </c>
      <c r="OS50" s="117" t="str">
        <f t="shared" si="343"/>
        <v/>
      </c>
      <c r="OT50" s="117" t="str">
        <f t="shared" si="344"/>
        <v/>
      </c>
      <c r="OU50" s="117" t="str">
        <f t="shared" si="345"/>
        <v/>
      </c>
      <c r="OV50" s="117" t="str">
        <f t="shared" si="346"/>
        <v/>
      </c>
      <c r="OW50" s="117" t="str">
        <f t="shared" si="347"/>
        <v/>
      </c>
      <c r="OX50" s="117" t="str">
        <f t="shared" si="348"/>
        <v/>
      </c>
      <c r="OY50" s="117" t="str">
        <f t="shared" si="349"/>
        <v/>
      </c>
      <c r="OZ50" s="117" t="str">
        <f t="shared" si="350"/>
        <v/>
      </c>
      <c r="PA50" s="117" t="str">
        <f t="shared" si="351"/>
        <v/>
      </c>
      <c r="PB50" s="117" t="str">
        <f t="shared" si="352"/>
        <v/>
      </c>
      <c r="PC50" s="117" t="str">
        <f t="shared" si="353"/>
        <v/>
      </c>
      <c r="PD50" s="117" t="str">
        <f t="shared" si="354"/>
        <v/>
      </c>
      <c r="PE50" s="117" t="str">
        <f t="shared" si="355"/>
        <v/>
      </c>
      <c r="PF50" s="117" t="str">
        <f t="shared" si="356"/>
        <v/>
      </c>
      <c r="PG50" s="117" t="str">
        <f t="shared" si="357"/>
        <v/>
      </c>
      <c r="PH50" s="117" t="str">
        <f t="shared" si="358"/>
        <v/>
      </c>
      <c r="PI50" s="117" t="str">
        <f t="shared" si="359"/>
        <v/>
      </c>
      <c r="PJ50" s="117" t="str">
        <f t="shared" si="360"/>
        <v/>
      </c>
      <c r="PK50" s="117" t="str">
        <f t="shared" si="361"/>
        <v/>
      </c>
      <c r="PL50" s="117" t="str">
        <f t="shared" si="362"/>
        <v/>
      </c>
      <c r="PM50" s="117" t="str">
        <f t="shared" si="363"/>
        <v/>
      </c>
      <c r="PN50" s="117" t="str">
        <f t="shared" si="364"/>
        <v/>
      </c>
      <c r="PO50" s="117" t="str">
        <f t="shared" si="365"/>
        <v/>
      </c>
      <c r="PP50" s="117" t="str">
        <f t="shared" si="366"/>
        <v/>
      </c>
      <c r="PQ50" s="117" t="str">
        <f t="shared" si="367"/>
        <v/>
      </c>
      <c r="PR50" s="117" t="str">
        <f t="shared" si="368"/>
        <v/>
      </c>
      <c r="PS50" s="118" t="str">
        <f t="shared" si="369"/>
        <v/>
      </c>
      <c r="PU50" s="180" t="str">
        <f t="shared" si="370"/>
        <v/>
      </c>
      <c r="PV50" s="181" t="str">
        <f t="shared" si="371"/>
        <v/>
      </c>
      <c r="PX50" s="12" t="str">
        <f t="shared" si="372"/>
        <v/>
      </c>
      <c r="PY50" s="106"/>
      <c r="PZ50" s="166" t="str">
        <f t="shared" si="373"/>
        <v/>
      </c>
      <c r="QA50" s="167" t="str">
        <f t="shared" si="374"/>
        <v/>
      </c>
      <c r="QB50" s="168" t="str">
        <f t="shared" si="375"/>
        <v/>
      </c>
      <c r="QD50" s="166" t="str">
        <f t="shared" si="376"/>
        <v/>
      </c>
      <c r="QE50" s="168" t="str">
        <f t="shared" si="377"/>
        <v/>
      </c>
      <c r="QG50" s="108" t="str">
        <f t="shared" si="378"/>
        <v/>
      </c>
      <c r="QI50" s="12" t="str">
        <f t="shared" si="379"/>
        <v/>
      </c>
      <c r="QK50" s="12" t="str">
        <f t="shared" si="380"/>
        <v/>
      </c>
      <c r="QL50" s="12" t="str">
        <f>IF($L50="", "", COUNTIF($QD$11:$QD$260, "&gt;"&amp;$QD50)+1+COUNTIF($QD$11:$QD50, $QD50)-1)</f>
        <v/>
      </c>
      <c r="QM50" s="12" t="str">
        <f>IF($L50="", "", COUNTIF($QG$11:$QG$260, "&gt;"&amp;$QG50)+1+COUNTIF($QG$11:$QG50, $QG50)-1)</f>
        <v/>
      </c>
      <c r="QO50" s="12">
        <v>40</v>
      </c>
      <c r="QQ50" s="12" t="str">
        <f t="shared" si="381"/>
        <v/>
      </c>
    </row>
    <row r="51" spans="1:459" x14ac:dyDescent="0.25">
      <c r="A51" s="9"/>
      <c r="B51" s="3" t="str">
        <f>IF('Intro &amp; Setup'!$AR$92='Intro &amp; Setup'!$AZ$17, "", IF($L51="", "", IF($G51&lt;'Intro &amp; Setup'!$S$92, $BR$5, $BR$4)))</f>
        <v/>
      </c>
      <c r="C51" s="12" t="str">
        <f>IF('Intro &amp; Setup'!$AR$96='Intro &amp; Setup'!$AZ$17, "", IF($L51="", "", IF($DY51=$BR$5, $BR$5, $BR$4)))</f>
        <v/>
      </c>
      <c r="D51" s="7" t="str">
        <f>IF('Intro &amp; Setup'!$AR$100='Intro &amp; Setup'!$AZ$17, "", IF($L51="", "", IF($DW51&lt;='Intro &amp; Setup'!$S$100, $BR$4, $BR$5)))</f>
        <v/>
      </c>
      <c r="E51" s="9"/>
      <c r="F51" s="3" t="str">
        <f t="shared" si="108"/>
        <v/>
      </c>
      <c r="G51" s="108" t="str">
        <f t="shared" si="109"/>
        <v/>
      </c>
      <c r="H51" s="9"/>
      <c r="I51" s="130" t="str">
        <f t="shared" si="28"/>
        <v/>
      </c>
      <c r="J51" s="154" t="str">
        <f t="shared" si="110"/>
        <v/>
      </c>
      <c r="K51" s="133"/>
      <c r="L51" s="188"/>
      <c r="M51" s="189"/>
      <c r="N51" s="190"/>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2"/>
      <c r="BP51" s="9"/>
      <c r="BR51" s="90">
        <v>41</v>
      </c>
      <c r="BT51" s="36" t="str">
        <f t="shared" si="111"/>
        <v/>
      </c>
      <c r="BU51" s="37" t="str">
        <f t="shared" si="112"/>
        <v/>
      </c>
      <c r="BV51" s="37" t="str">
        <f t="shared" si="113"/>
        <v/>
      </c>
      <c r="BW51" s="37" t="str">
        <f t="shared" si="114"/>
        <v/>
      </c>
      <c r="BX51" s="37" t="str">
        <f t="shared" si="115"/>
        <v/>
      </c>
      <c r="BY51" s="37" t="str">
        <f t="shared" si="116"/>
        <v/>
      </c>
      <c r="BZ51" s="37" t="str">
        <f t="shared" si="117"/>
        <v/>
      </c>
      <c r="CA51" s="37" t="str">
        <f t="shared" si="118"/>
        <v/>
      </c>
      <c r="CB51" s="37" t="str">
        <f t="shared" si="119"/>
        <v/>
      </c>
      <c r="CC51" s="37" t="str">
        <f t="shared" si="120"/>
        <v/>
      </c>
      <c r="CD51" s="37" t="str">
        <f t="shared" si="121"/>
        <v/>
      </c>
      <c r="CE51" s="37" t="str">
        <f t="shared" si="122"/>
        <v/>
      </c>
      <c r="CF51" s="37" t="str">
        <f t="shared" si="123"/>
        <v/>
      </c>
      <c r="CG51" s="37" t="str">
        <f t="shared" si="124"/>
        <v/>
      </c>
      <c r="CH51" s="37" t="str">
        <f t="shared" si="125"/>
        <v/>
      </c>
      <c r="CI51" s="37" t="str">
        <f t="shared" si="126"/>
        <v/>
      </c>
      <c r="CJ51" s="37" t="str">
        <f t="shared" si="127"/>
        <v/>
      </c>
      <c r="CK51" s="37" t="str">
        <f t="shared" si="128"/>
        <v/>
      </c>
      <c r="CL51" s="37" t="str">
        <f t="shared" si="129"/>
        <v/>
      </c>
      <c r="CM51" s="37" t="str">
        <f t="shared" si="130"/>
        <v/>
      </c>
      <c r="CN51" s="37" t="str">
        <f t="shared" si="131"/>
        <v/>
      </c>
      <c r="CO51" s="37" t="str">
        <f t="shared" si="132"/>
        <v/>
      </c>
      <c r="CP51" s="37" t="str">
        <f t="shared" si="133"/>
        <v/>
      </c>
      <c r="CQ51" s="37" t="str">
        <f t="shared" si="134"/>
        <v/>
      </c>
      <c r="CR51" s="37" t="str">
        <f t="shared" si="135"/>
        <v/>
      </c>
      <c r="CS51" s="37" t="str">
        <f t="shared" si="136"/>
        <v/>
      </c>
      <c r="CT51" s="37" t="str">
        <f t="shared" si="137"/>
        <v/>
      </c>
      <c r="CU51" s="37" t="str">
        <f t="shared" si="138"/>
        <v/>
      </c>
      <c r="CV51" s="37" t="str">
        <f t="shared" si="139"/>
        <v/>
      </c>
      <c r="CW51" s="37" t="str">
        <f t="shared" si="140"/>
        <v/>
      </c>
      <c r="CX51" s="37" t="str">
        <f t="shared" si="141"/>
        <v/>
      </c>
      <c r="CY51" s="37" t="str">
        <f t="shared" si="142"/>
        <v/>
      </c>
      <c r="CZ51" s="37" t="str">
        <f t="shared" si="143"/>
        <v/>
      </c>
      <c r="DA51" s="37" t="str">
        <f t="shared" si="144"/>
        <v/>
      </c>
      <c r="DB51" s="37" t="str">
        <f t="shared" si="145"/>
        <v/>
      </c>
      <c r="DC51" s="37" t="str">
        <f t="shared" si="146"/>
        <v/>
      </c>
      <c r="DD51" s="37" t="str">
        <f t="shared" si="147"/>
        <v/>
      </c>
      <c r="DE51" s="37" t="str">
        <f t="shared" si="148"/>
        <v/>
      </c>
      <c r="DF51" s="37" t="str">
        <f t="shared" si="149"/>
        <v/>
      </c>
      <c r="DG51" s="37" t="str">
        <f t="shared" si="150"/>
        <v/>
      </c>
      <c r="DH51" s="37" t="str">
        <f t="shared" si="151"/>
        <v/>
      </c>
      <c r="DI51" s="37" t="str">
        <f t="shared" si="152"/>
        <v/>
      </c>
      <c r="DJ51" s="37" t="str">
        <f t="shared" si="153"/>
        <v/>
      </c>
      <c r="DK51" s="37" t="str">
        <f t="shared" si="154"/>
        <v/>
      </c>
      <c r="DL51" s="37" t="str">
        <f t="shared" si="155"/>
        <v/>
      </c>
      <c r="DM51" s="37" t="str">
        <f t="shared" si="156"/>
        <v/>
      </c>
      <c r="DN51" s="37" t="str">
        <f t="shared" si="157"/>
        <v/>
      </c>
      <c r="DO51" s="37" t="str">
        <f t="shared" si="158"/>
        <v/>
      </c>
      <c r="DP51" s="37" t="str">
        <f t="shared" si="159"/>
        <v/>
      </c>
      <c r="DQ51" s="37" t="str">
        <f t="shared" si="160"/>
        <v/>
      </c>
      <c r="DR51" s="37" t="str">
        <f t="shared" si="161"/>
        <v/>
      </c>
      <c r="DS51" s="37" t="str">
        <f t="shared" si="162"/>
        <v/>
      </c>
      <c r="DT51" s="37" t="str">
        <f t="shared" si="163"/>
        <v/>
      </c>
      <c r="DU51" s="38" t="str">
        <f t="shared" si="164"/>
        <v/>
      </c>
      <c r="DW51" s="12" t="str">
        <f t="shared" si="165"/>
        <v/>
      </c>
      <c r="DX51" s="123" t="str">
        <f t="shared" si="166"/>
        <v/>
      </c>
      <c r="DY51" s="12" t="str">
        <f t="shared" si="167"/>
        <v/>
      </c>
      <c r="EA51" s="36" t="str">
        <f t="shared" si="168"/>
        <v/>
      </c>
      <c r="EB51" s="37" t="str">
        <f t="shared" si="169"/>
        <v/>
      </c>
      <c r="EC51" s="37" t="str">
        <f t="shared" si="170"/>
        <v/>
      </c>
      <c r="ED51" s="37" t="str">
        <f t="shared" si="171"/>
        <v/>
      </c>
      <c r="EE51" s="37" t="str">
        <f t="shared" si="172"/>
        <v/>
      </c>
      <c r="EF51" s="37" t="str">
        <f t="shared" si="173"/>
        <v/>
      </c>
      <c r="EG51" s="37" t="str">
        <f t="shared" si="174"/>
        <v/>
      </c>
      <c r="EH51" s="37" t="str">
        <f t="shared" si="175"/>
        <v/>
      </c>
      <c r="EI51" s="37" t="str">
        <f t="shared" si="176"/>
        <v/>
      </c>
      <c r="EJ51" s="37" t="str">
        <f t="shared" si="177"/>
        <v/>
      </c>
      <c r="EK51" s="37" t="str">
        <f t="shared" si="178"/>
        <v/>
      </c>
      <c r="EL51" s="37" t="str">
        <f t="shared" si="179"/>
        <v/>
      </c>
      <c r="EM51" s="37" t="str">
        <f t="shared" si="180"/>
        <v/>
      </c>
      <c r="EN51" s="37" t="str">
        <f t="shared" si="181"/>
        <v/>
      </c>
      <c r="EO51" s="37" t="str">
        <f t="shared" si="182"/>
        <v/>
      </c>
      <c r="EP51" s="37" t="str">
        <f t="shared" si="183"/>
        <v/>
      </c>
      <c r="EQ51" s="37" t="str">
        <f t="shared" si="184"/>
        <v/>
      </c>
      <c r="ER51" s="37" t="str">
        <f t="shared" si="185"/>
        <v/>
      </c>
      <c r="ES51" s="37" t="str">
        <f t="shared" si="186"/>
        <v/>
      </c>
      <c r="ET51" s="37" t="str">
        <f t="shared" si="187"/>
        <v/>
      </c>
      <c r="EU51" s="37" t="str">
        <f t="shared" si="188"/>
        <v/>
      </c>
      <c r="EV51" s="37" t="str">
        <f t="shared" si="189"/>
        <v/>
      </c>
      <c r="EW51" s="37" t="str">
        <f t="shared" si="190"/>
        <v/>
      </c>
      <c r="EX51" s="37" t="str">
        <f t="shared" si="191"/>
        <v/>
      </c>
      <c r="EY51" s="37" t="str">
        <f t="shared" si="192"/>
        <v/>
      </c>
      <c r="EZ51" s="37" t="str">
        <f t="shared" si="193"/>
        <v/>
      </c>
      <c r="FA51" s="37" t="str">
        <f t="shared" si="194"/>
        <v/>
      </c>
      <c r="FB51" s="37" t="str">
        <f t="shared" si="195"/>
        <v/>
      </c>
      <c r="FC51" s="37" t="str">
        <f t="shared" si="196"/>
        <v/>
      </c>
      <c r="FD51" s="37" t="str">
        <f t="shared" si="197"/>
        <v/>
      </c>
      <c r="FE51" s="37" t="str">
        <f t="shared" si="198"/>
        <v/>
      </c>
      <c r="FF51" s="37" t="str">
        <f t="shared" si="199"/>
        <v/>
      </c>
      <c r="FG51" s="37" t="str">
        <f t="shared" si="200"/>
        <v/>
      </c>
      <c r="FH51" s="37" t="str">
        <f t="shared" si="201"/>
        <v/>
      </c>
      <c r="FI51" s="37" t="str">
        <f t="shared" si="202"/>
        <v/>
      </c>
      <c r="FJ51" s="37" t="str">
        <f t="shared" si="203"/>
        <v/>
      </c>
      <c r="FK51" s="37" t="str">
        <f t="shared" si="204"/>
        <v/>
      </c>
      <c r="FL51" s="37" t="str">
        <f t="shared" si="205"/>
        <v/>
      </c>
      <c r="FM51" s="37" t="str">
        <f t="shared" si="206"/>
        <v/>
      </c>
      <c r="FN51" s="37" t="str">
        <f t="shared" si="207"/>
        <v/>
      </c>
      <c r="FO51" s="37" t="str">
        <f t="shared" si="208"/>
        <v/>
      </c>
      <c r="FP51" s="37" t="str">
        <f t="shared" si="209"/>
        <v/>
      </c>
      <c r="FQ51" s="37" t="str">
        <f t="shared" si="210"/>
        <v/>
      </c>
      <c r="FR51" s="37" t="str">
        <f t="shared" si="211"/>
        <v/>
      </c>
      <c r="FS51" s="37" t="str">
        <f t="shared" si="212"/>
        <v/>
      </c>
      <c r="FT51" s="37" t="str">
        <f t="shared" si="213"/>
        <v/>
      </c>
      <c r="FU51" s="37" t="str">
        <f t="shared" si="214"/>
        <v/>
      </c>
      <c r="FV51" s="37" t="str">
        <f t="shared" si="215"/>
        <v/>
      </c>
      <c r="FW51" s="37" t="str">
        <f t="shared" si="216"/>
        <v/>
      </c>
      <c r="FX51" s="37" t="str">
        <f t="shared" si="217"/>
        <v/>
      </c>
      <c r="FY51" s="37" t="str">
        <f t="shared" si="218"/>
        <v/>
      </c>
      <c r="FZ51" s="37" t="str">
        <f t="shared" si="219"/>
        <v/>
      </c>
      <c r="GA51" s="37" t="str">
        <f t="shared" si="220"/>
        <v/>
      </c>
      <c r="GB51" s="38" t="str">
        <f t="shared" si="221"/>
        <v/>
      </c>
      <c r="GD51" s="103" t="str">
        <f t="shared" ca="1" si="222"/>
        <v/>
      </c>
      <c r="GE51" s="104" t="str">
        <f t="shared" ca="1" si="223"/>
        <v/>
      </c>
      <c r="GF51" s="104" t="str">
        <f t="shared" ca="1" si="224"/>
        <v/>
      </c>
      <c r="GG51" s="104" t="str">
        <f t="shared" ca="1" si="225"/>
        <v/>
      </c>
      <c r="GH51" s="104" t="str">
        <f t="shared" ca="1" si="226"/>
        <v/>
      </c>
      <c r="GI51" s="104" t="str">
        <f t="shared" ca="1" si="227"/>
        <v/>
      </c>
      <c r="GJ51" s="104" t="str">
        <f t="shared" ca="1" si="228"/>
        <v/>
      </c>
      <c r="GK51" s="104" t="str">
        <f t="shared" ca="1" si="229"/>
        <v/>
      </c>
      <c r="GL51" s="104" t="str">
        <f t="shared" ca="1" si="230"/>
        <v/>
      </c>
      <c r="GM51" s="104" t="str">
        <f t="shared" ca="1" si="231"/>
        <v/>
      </c>
      <c r="GN51" s="104" t="str">
        <f t="shared" ca="1" si="232"/>
        <v/>
      </c>
      <c r="GO51" s="104" t="str">
        <f t="shared" ca="1" si="233"/>
        <v/>
      </c>
      <c r="GP51" s="104" t="str">
        <f t="shared" ca="1" si="234"/>
        <v/>
      </c>
      <c r="GQ51" s="104" t="str">
        <f t="shared" ca="1" si="235"/>
        <v/>
      </c>
      <c r="GR51" s="104" t="str">
        <f t="shared" ca="1" si="236"/>
        <v/>
      </c>
      <c r="GS51" s="104" t="str">
        <f t="shared" ca="1" si="237"/>
        <v/>
      </c>
      <c r="GT51" s="104" t="str">
        <f t="shared" ca="1" si="238"/>
        <v/>
      </c>
      <c r="GU51" s="104" t="str">
        <f t="shared" ca="1" si="239"/>
        <v/>
      </c>
      <c r="GV51" s="104" t="str">
        <f t="shared" ca="1" si="240"/>
        <v/>
      </c>
      <c r="GW51" s="104" t="str">
        <f t="shared" ca="1" si="241"/>
        <v/>
      </c>
      <c r="GX51" s="104" t="str">
        <f t="shared" ca="1" si="242"/>
        <v/>
      </c>
      <c r="GY51" s="104" t="str">
        <f t="shared" ca="1" si="243"/>
        <v/>
      </c>
      <c r="GZ51" s="104" t="str">
        <f t="shared" ca="1" si="244"/>
        <v/>
      </c>
      <c r="HA51" s="104" t="str">
        <f t="shared" ca="1" si="245"/>
        <v/>
      </c>
      <c r="HB51" s="104" t="str">
        <f t="shared" ca="1" si="246"/>
        <v/>
      </c>
      <c r="HC51" s="104" t="str">
        <f t="shared" ca="1" si="247"/>
        <v/>
      </c>
      <c r="HD51" s="104" t="str">
        <f t="shared" ca="1" si="248"/>
        <v/>
      </c>
      <c r="HE51" s="104" t="str">
        <f t="shared" ca="1" si="249"/>
        <v/>
      </c>
      <c r="HF51" s="104" t="str">
        <f t="shared" ca="1" si="250"/>
        <v/>
      </c>
      <c r="HG51" s="104" t="str">
        <f t="shared" ca="1" si="251"/>
        <v/>
      </c>
      <c r="HH51" s="104" t="str">
        <f t="shared" ca="1" si="252"/>
        <v/>
      </c>
      <c r="HI51" s="104" t="str">
        <f t="shared" ca="1" si="253"/>
        <v/>
      </c>
      <c r="HJ51" s="104" t="str">
        <f t="shared" ca="1" si="254"/>
        <v/>
      </c>
      <c r="HK51" s="104" t="str">
        <f t="shared" ca="1" si="255"/>
        <v/>
      </c>
      <c r="HL51" s="104" t="str">
        <f t="shared" ca="1" si="256"/>
        <v/>
      </c>
      <c r="HM51" s="104" t="str">
        <f t="shared" ca="1" si="257"/>
        <v/>
      </c>
      <c r="HN51" s="104" t="str">
        <f t="shared" ca="1" si="258"/>
        <v/>
      </c>
      <c r="HO51" s="104" t="str">
        <f t="shared" ca="1" si="259"/>
        <v/>
      </c>
      <c r="HP51" s="104" t="str">
        <f t="shared" ca="1" si="260"/>
        <v/>
      </c>
      <c r="HQ51" s="104" t="str">
        <f t="shared" ca="1" si="261"/>
        <v/>
      </c>
      <c r="HR51" s="104" t="str">
        <f t="shared" ca="1" si="262"/>
        <v/>
      </c>
      <c r="HS51" s="104" t="str">
        <f t="shared" ca="1" si="263"/>
        <v/>
      </c>
      <c r="HT51" s="104" t="str">
        <f t="shared" ca="1" si="264"/>
        <v/>
      </c>
      <c r="HU51" s="104" t="str">
        <f t="shared" ca="1" si="265"/>
        <v/>
      </c>
      <c r="HV51" s="104" t="str">
        <f t="shared" ca="1" si="266"/>
        <v/>
      </c>
      <c r="HW51" s="104" t="str">
        <f t="shared" ca="1" si="267"/>
        <v/>
      </c>
      <c r="HX51" s="104" t="str">
        <f t="shared" ca="1" si="268"/>
        <v/>
      </c>
      <c r="HY51" s="104" t="str">
        <f t="shared" ca="1" si="269"/>
        <v/>
      </c>
      <c r="HZ51" s="104" t="str">
        <f t="shared" ca="1" si="270"/>
        <v/>
      </c>
      <c r="IA51" s="104" t="str">
        <f t="shared" ca="1" si="271"/>
        <v/>
      </c>
      <c r="IB51" s="104" t="str">
        <f t="shared" ca="1" si="272"/>
        <v/>
      </c>
      <c r="IC51" s="104" t="str">
        <f t="shared" ca="1" si="273"/>
        <v/>
      </c>
      <c r="ID51" s="104" t="str">
        <f t="shared" ca="1" si="274"/>
        <v/>
      </c>
      <c r="IE51" s="105" t="str">
        <f t="shared" ca="1" si="275"/>
        <v/>
      </c>
      <c r="IG51" s="103" t="str">
        <f t="shared" si="382"/>
        <v/>
      </c>
      <c r="IH51" s="104" t="str">
        <f t="shared" si="382"/>
        <v/>
      </c>
      <c r="II51" s="104" t="str">
        <f t="shared" si="382"/>
        <v/>
      </c>
      <c r="IJ51" s="104" t="str">
        <f t="shared" si="382"/>
        <v/>
      </c>
      <c r="IK51" s="104" t="str">
        <f t="shared" si="382"/>
        <v/>
      </c>
      <c r="IL51" s="104" t="str">
        <f t="shared" si="382"/>
        <v/>
      </c>
      <c r="IM51" s="104" t="str">
        <f t="shared" si="382"/>
        <v/>
      </c>
      <c r="IN51" s="104" t="str">
        <f t="shared" si="382"/>
        <v/>
      </c>
      <c r="IO51" s="104" t="str">
        <f t="shared" si="382"/>
        <v/>
      </c>
      <c r="IP51" s="104" t="str">
        <f t="shared" si="382"/>
        <v/>
      </c>
      <c r="IQ51" s="104" t="str">
        <f t="shared" si="382"/>
        <v/>
      </c>
      <c r="IR51" s="105" t="str">
        <f t="shared" si="382"/>
        <v/>
      </c>
      <c r="IT51" s="103" t="str">
        <f t="shared" si="277"/>
        <v/>
      </c>
      <c r="IU51" s="104" t="str">
        <f t="shared" si="278"/>
        <v/>
      </c>
      <c r="IV51" s="104" t="str">
        <f t="shared" si="279"/>
        <v/>
      </c>
      <c r="IW51" s="104" t="str">
        <f t="shared" si="280"/>
        <v/>
      </c>
      <c r="IX51" s="104" t="str">
        <f t="shared" si="281"/>
        <v/>
      </c>
      <c r="IY51" s="104" t="str">
        <f t="shared" si="282"/>
        <v/>
      </c>
      <c r="IZ51" s="104" t="str">
        <f t="shared" si="283"/>
        <v/>
      </c>
      <c r="JA51" s="104" t="str">
        <f t="shared" si="284"/>
        <v/>
      </c>
      <c r="JB51" s="104" t="str">
        <f t="shared" si="285"/>
        <v/>
      </c>
      <c r="JC51" s="104" t="str">
        <f t="shared" si="286"/>
        <v/>
      </c>
      <c r="JD51" s="104" t="str">
        <f t="shared" si="287"/>
        <v/>
      </c>
      <c r="JE51" s="105" t="str">
        <f t="shared" si="288"/>
        <v/>
      </c>
      <c r="JG51" s="36" t="str">
        <f t="shared" ca="1" si="289"/>
        <v/>
      </c>
      <c r="JH51" s="37" t="str">
        <f t="shared" ca="1" si="290"/>
        <v/>
      </c>
      <c r="JI51" s="37" t="str">
        <f t="shared" ca="1" si="291"/>
        <v/>
      </c>
      <c r="JJ51" s="37" t="str">
        <f t="shared" ca="1" si="292"/>
        <v/>
      </c>
      <c r="JK51" s="37" t="str">
        <f t="shared" ca="1" si="293"/>
        <v/>
      </c>
      <c r="JL51" s="37" t="str">
        <f t="shared" ca="1" si="294"/>
        <v/>
      </c>
      <c r="JM51" s="37" t="str">
        <f t="shared" ca="1" si="295"/>
        <v/>
      </c>
      <c r="JN51" s="37" t="str">
        <f t="shared" ca="1" si="296"/>
        <v/>
      </c>
      <c r="JO51" s="37" t="str">
        <f t="shared" ca="1" si="297"/>
        <v/>
      </c>
      <c r="JP51" s="37" t="str">
        <f t="shared" ca="1" si="298"/>
        <v/>
      </c>
      <c r="JQ51" s="37" t="str">
        <f t="shared" ca="1" si="299"/>
        <v/>
      </c>
      <c r="JR51" s="38" t="str">
        <f t="shared" ca="1" si="300"/>
        <v/>
      </c>
      <c r="JT51" s="36" t="str">
        <f ca="1">IF(JG51="", "", IF(JG51&gt;='Intro &amp; Setup'!$S$96, $BR$4, $BR$5))</f>
        <v/>
      </c>
      <c r="JU51" s="37" t="str">
        <f ca="1">IF(JH51="", "", IF(JH51&gt;='Intro &amp; Setup'!$S$96, $BR$4, $BR$5))</f>
        <v/>
      </c>
      <c r="JV51" s="37" t="str">
        <f ca="1">IF(JI51="", "", IF(JI51&gt;='Intro &amp; Setup'!$S$96, $BR$4, $BR$5))</f>
        <v/>
      </c>
      <c r="JW51" s="37" t="str">
        <f ca="1">IF(JJ51="", "", IF(JJ51&gt;='Intro &amp; Setup'!$S$96, $BR$4, $BR$5))</f>
        <v/>
      </c>
      <c r="JX51" s="37" t="str">
        <f ca="1">IF(JK51="", "", IF(JK51&gt;='Intro &amp; Setup'!$S$96, $BR$4, $BR$5))</f>
        <v/>
      </c>
      <c r="JY51" s="37" t="str">
        <f ca="1">IF(JL51="", "", IF(JL51&gt;='Intro &amp; Setup'!$S$96, $BR$4, $BR$5))</f>
        <v/>
      </c>
      <c r="JZ51" s="37" t="str">
        <f ca="1">IF(JM51="", "", IF(JM51&gt;='Intro &amp; Setup'!$S$96, $BR$4, $BR$5))</f>
        <v/>
      </c>
      <c r="KA51" s="37" t="str">
        <f ca="1">IF(JN51="", "", IF(JN51&gt;='Intro &amp; Setup'!$S$96, $BR$4, $BR$5))</f>
        <v/>
      </c>
      <c r="KB51" s="37" t="str">
        <f ca="1">IF(JO51="", "", IF(JO51&gt;='Intro &amp; Setup'!$S$96, $BR$4, $BR$5))</f>
        <v/>
      </c>
      <c r="KC51" s="37" t="str">
        <f ca="1">IF(JP51="", "", IF(JP51&gt;='Intro &amp; Setup'!$S$96, $BR$4, $BR$5))</f>
        <v/>
      </c>
      <c r="KD51" s="37" t="str">
        <f ca="1">IF(JQ51="", "", IF(JQ51&gt;='Intro &amp; Setup'!$S$96, $BR$4, $BR$5))</f>
        <v/>
      </c>
      <c r="KE51" s="38" t="str">
        <f ca="1">IF(JR51="", "", IF(JR51&gt;='Intro &amp; Setup'!$S$96, $BR$4, $BR$5))</f>
        <v/>
      </c>
      <c r="KG51" s="36">
        <f t="shared" si="383"/>
        <v>0</v>
      </c>
      <c r="KH51" s="37">
        <f t="shared" si="383"/>
        <v>0</v>
      </c>
      <c r="KI51" s="37">
        <f t="shared" si="383"/>
        <v>0</v>
      </c>
      <c r="KJ51" s="37">
        <f t="shared" si="383"/>
        <v>0</v>
      </c>
      <c r="KK51" s="37">
        <f t="shared" si="383"/>
        <v>0</v>
      </c>
      <c r="KL51" s="37">
        <f t="shared" si="383"/>
        <v>0</v>
      </c>
      <c r="KM51" s="37">
        <f t="shared" si="383"/>
        <v>0</v>
      </c>
      <c r="KN51" s="37">
        <f t="shared" si="383"/>
        <v>0</v>
      </c>
      <c r="KO51" s="37">
        <f t="shared" si="383"/>
        <v>0</v>
      </c>
      <c r="KP51" s="37">
        <f t="shared" si="383"/>
        <v>0</v>
      </c>
      <c r="KQ51" s="37">
        <f t="shared" si="383"/>
        <v>0</v>
      </c>
      <c r="KR51" s="38">
        <f t="shared" si="383"/>
        <v>0</v>
      </c>
      <c r="KT51" s="36" t="str">
        <f t="shared" si="302"/>
        <v/>
      </c>
      <c r="KU51" s="37" t="str">
        <f t="shared" si="303"/>
        <v/>
      </c>
      <c r="KV51" s="37" t="str">
        <f t="shared" si="304"/>
        <v/>
      </c>
      <c r="KW51" s="37" t="str">
        <f t="shared" si="305"/>
        <v/>
      </c>
      <c r="KX51" s="37" t="str">
        <f t="shared" si="306"/>
        <v/>
      </c>
      <c r="KY51" s="37" t="str">
        <f t="shared" si="307"/>
        <v/>
      </c>
      <c r="KZ51" s="37" t="str">
        <f t="shared" si="308"/>
        <v/>
      </c>
      <c r="LA51" s="37" t="str">
        <f t="shared" si="309"/>
        <v/>
      </c>
      <c r="LB51" s="37" t="str">
        <f t="shared" si="310"/>
        <v/>
      </c>
      <c r="LC51" s="37" t="str">
        <f t="shared" si="311"/>
        <v/>
      </c>
      <c r="LD51" s="37" t="str">
        <f t="shared" si="312"/>
        <v/>
      </c>
      <c r="LE51" s="38" t="str">
        <f t="shared" si="313"/>
        <v/>
      </c>
      <c r="LG51" s="116" t="str">
        <f t="shared" si="52"/>
        <v/>
      </c>
      <c r="LH51" s="117" t="str">
        <f t="shared" si="53"/>
        <v/>
      </c>
      <c r="LI51" s="117" t="str">
        <f t="shared" si="54"/>
        <v/>
      </c>
      <c r="LJ51" s="117" t="str">
        <f t="shared" si="55"/>
        <v/>
      </c>
      <c r="LK51" s="117" t="str">
        <f t="shared" si="56"/>
        <v/>
      </c>
      <c r="LL51" s="117" t="str">
        <f t="shared" si="57"/>
        <v/>
      </c>
      <c r="LM51" s="117" t="str">
        <f t="shared" si="58"/>
        <v/>
      </c>
      <c r="LN51" s="117" t="str">
        <f t="shared" si="59"/>
        <v/>
      </c>
      <c r="LO51" s="117" t="str">
        <f t="shared" si="60"/>
        <v/>
      </c>
      <c r="LP51" s="117" t="str">
        <f t="shared" si="61"/>
        <v/>
      </c>
      <c r="LQ51" s="117" t="str">
        <f t="shared" si="62"/>
        <v/>
      </c>
      <c r="LR51" s="117" t="str">
        <f t="shared" si="63"/>
        <v/>
      </c>
      <c r="LS51" s="117" t="str">
        <f t="shared" si="64"/>
        <v/>
      </c>
      <c r="LT51" s="117" t="str">
        <f t="shared" si="65"/>
        <v/>
      </c>
      <c r="LU51" s="117" t="str">
        <f t="shared" si="66"/>
        <v/>
      </c>
      <c r="LV51" s="117" t="str">
        <f t="shared" si="67"/>
        <v/>
      </c>
      <c r="LW51" s="117" t="str">
        <f t="shared" si="68"/>
        <v/>
      </c>
      <c r="LX51" s="117" t="str">
        <f t="shared" si="69"/>
        <v/>
      </c>
      <c r="LY51" s="117" t="str">
        <f t="shared" si="70"/>
        <v/>
      </c>
      <c r="LZ51" s="117" t="str">
        <f t="shared" si="71"/>
        <v/>
      </c>
      <c r="MA51" s="117" t="str">
        <f t="shared" si="72"/>
        <v/>
      </c>
      <c r="MB51" s="117" t="str">
        <f t="shared" si="73"/>
        <v/>
      </c>
      <c r="MC51" s="117" t="str">
        <f t="shared" si="74"/>
        <v/>
      </c>
      <c r="MD51" s="117" t="str">
        <f t="shared" si="75"/>
        <v/>
      </c>
      <c r="ME51" s="117" t="str">
        <f t="shared" si="76"/>
        <v/>
      </c>
      <c r="MF51" s="117" t="str">
        <f t="shared" si="77"/>
        <v/>
      </c>
      <c r="MG51" s="117" t="str">
        <f t="shared" si="78"/>
        <v/>
      </c>
      <c r="MH51" s="117" t="str">
        <f t="shared" si="79"/>
        <v/>
      </c>
      <c r="MI51" s="117" t="str">
        <f t="shared" si="80"/>
        <v/>
      </c>
      <c r="MJ51" s="117" t="str">
        <f t="shared" si="81"/>
        <v/>
      </c>
      <c r="MK51" s="117" t="str">
        <f t="shared" si="82"/>
        <v/>
      </c>
      <c r="ML51" s="117" t="str">
        <f t="shared" si="83"/>
        <v/>
      </c>
      <c r="MM51" s="117" t="str">
        <f t="shared" si="84"/>
        <v/>
      </c>
      <c r="MN51" s="117" t="str">
        <f t="shared" si="85"/>
        <v/>
      </c>
      <c r="MO51" s="117" t="str">
        <f t="shared" si="86"/>
        <v/>
      </c>
      <c r="MP51" s="117" t="str">
        <f t="shared" si="87"/>
        <v/>
      </c>
      <c r="MQ51" s="117" t="str">
        <f t="shared" si="88"/>
        <v/>
      </c>
      <c r="MR51" s="117" t="str">
        <f t="shared" si="89"/>
        <v/>
      </c>
      <c r="MS51" s="117" t="str">
        <f t="shared" si="90"/>
        <v/>
      </c>
      <c r="MT51" s="117" t="str">
        <f t="shared" si="91"/>
        <v/>
      </c>
      <c r="MU51" s="117" t="str">
        <f t="shared" si="92"/>
        <v/>
      </c>
      <c r="MV51" s="117" t="str">
        <f t="shared" si="93"/>
        <v/>
      </c>
      <c r="MW51" s="117" t="str">
        <f t="shared" si="94"/>
        <v/>
      </c>
      <c r="MX51" s="117" t="str">
        <f t="shared" si="95"/>
        <v/>
      </c>
      <c r="MY51" s="117" t="str">
        <f t="shared" si="96"/>
        <v/>
      </c>
      <c r="MZ51" s="117" t="str">
        <f t="shared" si="97"/>
        <v/>
      </c>
      <c r="NA51" s="117" t="str">
        <f t="shared" si="98"/>
        <v/>
      </c>
      <c r="NB51" s="117" t="str">
        <f t="shared" si="99"/>
        <v/>
      </c>
      <c r="NC51" s="117" t="str">
        <f t="shared" si="100"/>
        <v/>
      </c>
      <c r="ND51" s="117" t="str">
        <f t="shared" si="101"/>
        <v/>
      </c>
      <c r="NE51" s="117" t="str">
        <f t="shared" si="102"/>
        <v/>
      </c>
      <c r="NF51" s="117" t="str">
        <f t="shared" si="103"/>
        <v/>
      </c>
      <c r="NG51" s="117" t="str">
        <f t="shared" si="104"/>
        <v/>
      </c>
      <c r="NH51" s="118" t="str">
        <f t="shared" si="105"/>
        <v/>
      </c>
      <c r="NJ51" s="12" t="str">
        <f t="shared" si="314"/>
        <v/>
      </c>
      <c r="NK51" s="108" t="str">
        <f t="shared" si="315"/>
        <v/>
      </c>
      <c r="NM51" s="141" t="str">
        <f>IF(NJ51="", "", COUNTIF(NJ$11:NJ$260, "&gt;"&amp;NJ51)+1+COUNTIF(NJ$11:NJ51, NJ51)-1)</f>
        <v/>
      </c>
      <c r="NN51" s="143" t="str">
        <f>IF(NK51="", "", COUNTIF(NK$11:NK$260, "&gt;"&amp;NK51)+1+COUNTIF(NK$11:NK51, NK51)-1)</f>
        <v/>
      </c>
      <c r="NO51" s="142" t="str">
        <f>IF(NJ51="", "", COUNTIF(NJ$11:NJ$260, "&lt;"&amp;NJ51)+1+COUNTIF(NJ$11:NJ51, NJ51)-1)</f>
        <v/>
      </c>
      <c r="NP51" s="143" t="str">
        <f>IF(NK51="", "", COUNTIF(NK$11:NK$260, "&lt;"&amp;NK51)+1+COUNTIF(NK$11:NK51, NK51)-1)</f>
        <v/>
      </c>
      <c r="NR51" s="116" t="str">
        <f t="shared" si="316"/>
        <v/>
      </c>
      <c r="NS51" s="117" t="str">
        <f t="shared" si="317"/>
        <v/>
      </c>
      <c r="NT51" s="117" t="str">
        <f t="shared" si="318"/>
        <v/>
      </c>
      <c r="NU51" s="117" t="str">
        <f t="shared" si="319"/>
        <v/>
      </c>
      <c r="NV51" s="117" t="str">
        <f t="shared" si="320"/>
        <v/>
      </c>
      <c r="NW51" s="117" t="str">
        <f t="shared" si="321"/>
        <v/>
      </c>
      <c r="NX51" s="117" t="str">
        <f t="shared" si="322"/>
        <v/>
      </c>
      <c r="NY51" s="117" t="str">
        <f t="shared" si="323"/>
        <v/>
      </c>
      <c r="NZ51" s="117" t="str">
        <f t="shared" si="324"/>
        <v/>
      </c>
      <c r="OA51" s="117" t="str">
        <f t="shared" si="325"/>
        <v/>
      </c>
      <c r="OB51" s="117" t="str">
        <f t="shared" si="326"/>
        <v/>
      </c>
      <c r="OC51" s="117" t="str">
        <f t="shared" si="327"/>
        <v/>
      </c>
      <c r="OD51" s="117" t="str">
        <f t="shared" si="328"/>
        <v/>
      </c>
      <c r="OE51" s="117" t="str">
        <f t="shared" si="329"/>
        <v/>
      </c>
      <c r="OF51" s="117" t="str">
        <f t="shared" si="330"/>
        <v/>
      </c>
      <c r="OG51" s="117" t="str">
        <f t="shared" si="331"/>
        <v/>
      </c>
      <c r="OH51" s="117" t="str">
        <f t="shared" si="332"/>
        <v/>
      </c>
      <c r="OI51" s="117" t="str">
        <f t="shared" si="333"/>
        <v/>
      </c>
      <c r="OJ51" s="117" t="str">
        <f t="shared" si="334"/>
        <v/>
      </c>
      <c r="OK51" s="117" t="str">
        <f t="shared" si="335"/>
        <v/>
      </c>
      <c r="OL51" s="117" t="str">
        <f t="shared" si="336"/>
        <v/>
      </c>
      <c r="OM51" s="117" t="str">
        <f t="shared" si="337"/>
        <v/>
      </c>
      <c r="ON51" s="117" t="str">
        <f t="shared" si="338"/>
        <v/>
      </c>
      <c r="OO51" s="117" t="str">
        <f t="shared" si="339"/>
        <v/>
      </c>
      <c r="OP51" s="117" t="str">
        <f t="shared" si="340"/>
        <v/>
      </c>
      <c r="OQ51" s="117" t="str">
        <f t="shared" si="341"/>
        <v/>
      </c>
      <c r="OR51" s="117" t="str">
        <f t="shared" si="342"/>
        <v/>
      </c>
      <c r="OS51" s="117" t="str">
        <f t="shared" si="343"/>
        <v/>
      </c>
      <c r="OT51" s="117" t="str">
        <f t="shared" si="344"/>
        <v/>
      </c>
      <c r="OU51" s="117" t="str">
        <f t="shared" si="345"/>
        <v/>
      </c>
      <c r="OV51" s="117" t="str">
        <f t="shared" si="346"/>
        <v/>
      </c>
      <c r="OW51" s="117" t="str">
        <f t="shared" si="347"/>
        <v/>
      </c>
      <c r="OX51" s="117" t="str">
        <f t="shared" si="348"/>
        <v/>
      </c>
      <c r="OY51" s="117" t="str">
        <f t="shared" si="349"/>
        <v/>
      </c>
      <c r="OZ51" s="117" t="str">
        <f t="shared" si="350"/>
        <v/>
      </c>
      <c r="PA51" s="117" t="str">
        <f t="shared" si="351"/>
        <v/>
      </c>
      <c r="PB51" s="117" t="str">
        <f t="shared" si="352"/>
        <v/>
      </c>
      <c r="PC51" s="117" t="str">
        <f t="shared" si="353"/>
        <v/>
      </c>
      <c r="PD51" s="117" t="str">
        <f t="shared" si="354"/>
        <v/>
      </c>
      <c r="PE51" s="117" t="str">
        <f t="shared" si="355"/>
        <v/>
      </c>
      <c r="PF51" s="117" t="str">
        <f t="shared" si="356"/>
        <v/>
      </c>
      <c r="PG51" s="117" t="str">
        <f t="shared" si="357"/>
        <v/>
      </c>
      <c r="PH51" s="117" t="str">
        <f t="shared" si="358"/>
        <v/>
      </c>
      <c r="PI51" s="117" t="str">
        <f t="shared" si="359"/>
        <v/>
      </c>
      <c r="PJ51" s="117" t="str">
        <f t="shared" si="360"/>
        <v/>
      </c>
      <c r="PK51" s="117" t="str">
        <f t="shared" si="361"/>
        <v/>
      </c>
      <c r="PL51" s="117" t="str">
        <f t="shared" si="362"/>
        <v/>
      </c>
      <c r="PM51" s="117" t="str">
        <f t="shared" si="363"/>
        <v/>
      </c>
      <c r="PN51" s="117" t="str">
        <f t="shared" si="364"/>
        <v/>
      </c>
      <c r="PO51" s="117" t="str">
        <f t="shared" si="365"/>
        <v/>
      </c>
      <c r="PP51" s="117" t="str">
        <f t="shared" si="366"/>
        <v/>
      </c>
      <c r="PQ51" s="117" t="str">
        <f t="shared" si="367"/>
        <v/>
      </c>
      <c r="PR51" s="117" t="str">
        <f t="shared" si="368"/>
        <v/>
      </c>
      <c r="PS51" s="118" t="str">
        <f t="shared" si="369"/>
        <v/>
      </c>
      <c r="PU51" s="180" t="str">
        <f t="shared" si="370"/>
        <v/>
      </c>
      <c r="PV51" s="181" t="str">
        <f t="shared" si="371"/>
        <v/>
      </c>
      <c r="PX51" s="12" t="str">
        <f t="shared" si="372"/>
        <v/>
      </c>
      <c r="PY51" s="106"/>
      <c r="PZ51" s="166" t="str">
        <f t="shared" si="373"/>
        <v/>
      </c>
      <c r="QA51" s="167" t="str">
        <f t="shared" si="374"/>
        <v/>
      </c>
      <c r="QB51" s="168" t="str">
        <f t="shared" si="375"/>
        <v/>
      </c>
      <c r="QD51" s="166" t="str">
        <f t="shared" si="376"/>
        <v/>
      </c>
      <c r="QE51" s="168" t="str">
        <f t="shared" si="377"/>
        <v/>
      </c>
      <c r="QG51" s="108" t="str">
        <f t="shared" si="378"/>
        <v/>
      </c>
      <c r="QI51" s="12" t="str">
        <f t="shared" si="379"/>
        <v/>
      </c>
      <c r="QK51" s="12" t="str">
        <f t="shared" si="380"/>
        <v/>
      </c>
      <c r="QL51" s="12" t="str">
        <f>IF($L51="", "", COUNTIF($QD$11:$QD$260, "&gt;"&amp;$QD51)+1+COUNTIF($QD$11:$QD51, $QD51)-1)</f>
        <v/>
      </c>
      <c r="QM51" s="12" t="str">
        <f>IF($L51="", "", COUNTIF($QG$11:$QG$260, "&gt;"&amp;$QG51)+1+COUNTIF($QG$11:$QG51, $QG51)-1)</f>
        <v/>
      </c>
      <c r="QO51" s="12">
        <v>41</v>
      </c>
      <c r="QQ51" s="12" t="str">
        <f t="shared" si="381"/>
        <v/>
      </c>
    </row>
    <row r="52" spans="1:459" x14ac:dyDescent="0.25">
      <c r="A52" s="9"/>
      <c r="B52" s="3" t="str">
        <f>IF('Intro &amp; Setup'!$AR$92='Intro &amp; Setup'!$AZ$17, "", IF($L52="", "", IF($G52&lt;'Intro &amp; Setup'!$S$92, $BR$5, $BR$4)))</f>
        <v/>
      </c>
      <c r="C52" s="12" t="str">
        <f>IF('Intro &amp; Setup'!$AR$96='Intro &amp; Setup'!$AZ$17, "", IF($L52="", "", IF($DY52=$BR$5, $BR$5, $BR$4)))</f>
        <v/>
      </c>
      <c r="D52" s="7" t="str">
        <f>IF('Intro &amp; Setup'!$AR$100='Intro &amp; Setup'!$AZ$17, "", IF($L52="", "", IF($DW52&lt;='Intro &amp; Setup'!$S$100, $BR$4, $BR$5)))</f>
        <v/>
      </c>
      <c r="E52" s="9"/>
      <c r="F52" s="3" t="str">
        <f t="shared" si="108"/>
        <v/>
      </c>
      <c r="G52" s="108" t="str">
        <f t="shared" si="109"/>
        <v/>
      </c>
      <c r="H52" s="9"/>
      <c r="I52" s="130" t="str">
        <f t="shared" si="28"/>
        <v/>
      </c>
      <c r="J52" s="154" t="str">
        <f t="shared" si="110"/>
        <v/>
      </c>
      <c r="K52" s="133"/>
      <c r="L52" s="188"/>
      <c r="M52" s="189"/>
      <c r="N52" s="190"/>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2"/>
      <c r="BP52" s="9"/>
      <c r="BR52" s="90">
        <v>42</v>
      </c>
      <c r="BT52" s="36" t="str">
        <f t="shared" si="111"/>
        <v/>
      </c>
      <c r="BU52" s="37" t="str">
        <f t="shared" si="112"/>
        <v/>
      </c>
      <c r="BV52" s="37" t="str">
        <f t="shared" si="113"/>
        <v/>
      </c>
      <c r="BW52" s="37" t="str">
        <f t="shared" si="114"/>
        <v/>
      </c>
      <c r="BX52" s="37" t="str">
        <f t="shared" si="115"/>
        <v/>
      </c>
      <c r="BY52" s="37" t="str">
        <f t="shared" si="116"/>
        <v/>
      </c>
      <c r="BZ52" s="37" t="str">
        <f t="shared" si="117"/>
        <v/>
      </c>
      <c r="CA52" s="37" t="str">
        <f t="shared" si="118"/>
        <v/>
      </c>
      <c r="CB52" s="37" t="str">
        <f t="shared" si="119"/>
        <v/>
      </c>
      <c r="CC52" s="37" t="str">
        <f t="shared" si="120"/>
        <v/>
      </c>
      <c r="CD52" s="37" t="str">
        <f t="shared" si="121"/>
        <v/>
      </c>
      <c r="CE52" s="37" t="str">
        <f t="shared" si="122"/>
        <v/>
      </c>
      <c r="CF52" s="37" t="str">
        <f t="shared" si="123"/>
        <v/>
      </c>
      <c r="CG52" s="37" t="str">
        <f t="shared" si="124"/>
        <v/>
      </c>
      <c r="CH52" s="37" t="str">
        <f t="shared" si="125"/>
        <v/>
      </c>
      <c r="CI52" s="37" t="str">
        <f t="shared" si="126"/>
        <v/>
      </c>
      <c r="CJ52" s="37" t="str">
        <f t="shared" si="127"/>
        <v/>
      </c>
      <c r="CK52" s="37" t="str">
        <f t="shared" si="128"/>
        <v/>
      </c>
      <c r="CL52" s="37" t="str">
        <f t="shared" si="129"/>
        <v/>
      </c>
      <c r="CM52" s="37" t="str">
        <f t="shared" si="130"/>
        <v/>
      </c>
      <c r="CN52" s="37" t="str">
        <f t="shared" si="131"/>
        <v/>
      </c>
      <c r="CO52" s="37" t="str">
        <f t="shared" si="132"/>
        <v/>
      </c>
      <c r="CP52" s="37" t="str">
        <f t="shared" si="133"/>
        <v/>
      </c>
      <c r="CQ52" s="37" t="str">
        <f t="shared" si="134"/>
        <v/>
      </c>
      <c r="CR52" s="37" t="str">
        <f t="shared" si="135"/>
        <v/>
      </c>
      <c r="CS52" s="37" t="str">
        <f t="shared" si="136"/>
        <v/>
      </c>
      <c r="CT52" s="37" t="str">
        <f t="shared" si="137"/>
        <v/>
      </c>
      <c r="CU52" s="37" t="str">
        <f t="shared" si="138"/>
        <v/>
      </c>
      <c r="CV52" s="37" t="str">
        <f t="shared" si="139"/>
        <v/>
      </c>
      <c r="CW52" s="37" t="str">
        <f t="shared" si="140"/>
        <v/>
      </c>
      <c r="CX52" s="37" t="str">
        <f t="shared" si="141"/>
        <v/>
      </c>
      <c r="CY52" s="37" t="str">
        <f t="shared" si="142"/>
        <v/>
      </c>
      <c r="CZ52" s="37" t="str">
        <f t="shared" si="143"/>
        <v/>
      </c>
      <c r="DA52" s="37" t="str">
        <f t="shared" si="144"/>
        <v/>
      </c>
      <c r="DB52" s="37" t="str">
        <f t="shared" si="145"/>
        <v/>
      </c>
      <c r="DC52" s="37" t="str">
        <f t="shared" si="146"/>
        <v/>
      </c>
      <c r="DD52" s="37" t="str">
        <f t="shared" si="147"/>
        <v/>
      </c>
      <c r="DE52" s="37" t="str">
        <f t="shared" si="148"/>
        <v/>
      </c>
      <c r="DF52" s="37" t="str">
        <f t="shared" si="149"/>
        <v/>
      </c>
      <c r="DG52" s="37" t="str">
        <f t="shared" si="150"/>
        <v/>
      </c>
      <c r="DH52" s="37" t="str">
        <f t="shared" si="151"/>
        <v/>
      </c>
      <c r="DI52" s="37" t="str">
        <f t="shared" si="152"/>
        <v/>
      </c>
      <c r="DJ52" s="37" t="str">
        <f t="shared" si="153"/>
        <v/>
      </c>
      <c r="DK52" s="37" t="str">
        <f t="shared" si="154"/>
        <v/>
      </c>
      <c r="DL52" s="37" t="str">
        <f t="shared" si="155"/>
        <v/>
      </c>
      <c r="DM52" s="37" t="str">
        <f t="shared" si="156"/>
        <v/>
      </c>
      <c r="DN52" s="37" t="str">
        <f t="shared" si="157"/>
        <v/>
      </c>
      <c r="DO52" s="37" t="str">
        <f t="shared" si="158"/>
        <v/>
      </c>
      <c r="DP52" s="37" t="str">
        <f t="shared" si="159"/>
        <v/>
      </c>
      <c r="DQ52" s="37" t="str">
        <f t="shared" si="160"/>
        <v/>
      </c>
      <c r="DR52" s="37" t="str">
        <f t="shared" si="161"/>
        <v/>
      </c>
      <c r="DS52" s="37" t="str">
        <f t="shared" si="162"/>
        <v/>
      </c>
      <c r="DT52" s="37" t="str">
        <f t="shared" si="163"/>
        <v/>
      </c>
      <c r="DU52" s="38" t="str">
        <f t="shared" si="164"/>
        <v/>
      </c>
      <c r="DW52" s="12" t="str">
        <f t="shared" si="165"/>
        <v/>
      </c>
      <c r="DX52" s="123" t="str">
        <f t="shared" si="166"/>
        <v/>
      </c>
      <c r="DY52" s="12" t="str">
        <f t="shared" si="167"/>
        <v/>
      </c>
      <c r="EA52" s="36" t="str">
        <f t="shared" si="168"/>
        <v/>
      </c>
      <c r="EB52" s="37" t="str">
        <f t="shared" si="169"/>
        <v/>
      </c>
      <c r="EC52" s="37" t="str">
        <f t="shared" si="170"/>
        <v/>
      </c>
      <c r="ED52" s="37" t="str">
        <f t="shared" si="171"/>
        <v/>
      </c>
      <c r="EE52" s="37" t="str">
        <f t="shared" si="172"/>
        <v/>
      </c>
      <c r="EF52" s="37" t="str">
        <f t="shared" si="173"/>
        <v/>
      </c>
      <c r="EG52" s="37" t="str">
        <f t="shared" si="174"/>
        <v/>
      </c>
      <c r="EH52" s="37" t="str">
        <f t="shared" si="175"/>
        <v/>
      </c>
      <c r="EI52" s="37" t="str">
        <f t="shared" si="176"/>
        <v/>
      </c>
      <c r="EJ52" s="37" t="str">
        <f t="shared" si="177"/>
        <v/>
      </c>
      <c r="EK52" s="37" t="str">
        <f t="shared" si="178"/>
        <v/>
      </c>
      <c r="EL52" s="37" t="str">
        <f t="shared" si="179"/>
        <v/>
      </c>
      <c r="EM52" s="37" t="str">
        <f t="shared" si="180"/>
        <v/>
      </c>
      <c r="EN52" s="37" t="str">
        <f t="shared" si="181"/>
        <v/>
      </c>
      <c r="EO52" s="37" t="str">
        <f t="shared" si="182"/>
        <v/>
      </c>
      <c r="EP52" s="37" t="str">
        <f t="shared" si="183"/>
        <v/>
      </c>
      <c r="EQ52" s="37" t="str">
        <f t="shared" si="184"/>
        <v/>
      </c>
      <c r="ER52" s="37" t="str">
        <f t="shared" si="185"/>
        <v/>
      </c>
      <c r="ES52" s="37" t="str">
        <f t="shared" si="186"/>
        <v/>
      </c>
      <c r="ET52" s="37" t="str">
        <f t="shared" si="187"/>
        <v/>
      </c>
      <c r="EU52" s="37" t="str">
        <f t="shared" si="188"/>
        <v/>
      </c>
      <c r="EV52" s="37" t="str">
        <f t="shared" si="189"/>
        <v/>
      </c>
      <c r="EW52" s="37" t="str">
        <f t="shared" si="190"/>
        <v/>
      </c>
      <c r="EX52" s="37" t="str">
        <f t="shared" si="191"/>
        <v/>
      </c>
      <c r="EY52" s="37" t="str">
        <f t="shared" si="192"/>
        <v/>
      </c>
      <c r="EZ52" s="37" t="str">
        <f t="shared" si="193"/>
        <v/>
      </c>
      <c r="FA52" s="37" t="str">
        <f t="shared" si="194"/>
        <v/>
      </c>
      <c r="FB52" s="37" t="str">
        <f t="shared" si="195"/>
        <v/>
      </c>
      <c r="FC52" s="37" t="str">
        <f t="shared" si="196"/>
        <v/>
      </c>
      <c r="FD52" s="37" t="str">
        <f t="shared" si="197"/>
        <v/>
      </c>
      <c r="FE52" s="37" t="str">
        <f t="shared" si="198"/>
        <v/>
      </c>
      <c r="FF52" s="37" t="str">
        <f t="shared" si="199"/>
        <v/>
      </c>
      <c r="FG52" s="37" t="str">
        <f t="shared" si="200"/>
        <v/>
      </c>
      <c r="FH52" s="37" t="str">
        <f t="shared" si="201"/>
        <v/>
      </c>
      <c r="FI52" s="37" t="str">
        <f t="shared" si="202"/>
        <v/>
      </c>
      <c r="FJ52" s="37" t="str">
        <f t="shared" si="203"/>
        <v/>
      </c>
      <c r="FK52" s="37" t="str">
        <f t="shared" si="204"/>
        <v/>
      </c>
      <c r="FL52" s="37" t="str">
        <f t="shared" si="205"/>
        <v/>
      </c>
      <c r="FM52" s="37" t="str">
        <f t="shared" si="206"/>
        <v/>
      </c>
      <c r="FN52" s="37" t="str">
        <f t="shared" si="207"/>
        <v/>
      </c>
      <c r="FO52" s="37" t="str">
        <f t="shared" si="208"/>
        <v/>
      </c>
      <c r="FP52" s="37" t="str">
        <f t="shared" si="209"/>
        <v/>
      </c>
      <c r="FQ52" s="37" t="str">
        <f t="shared" si="210"/>
        <v/>
      </c>
      <c r="FR52" s="37" t="str">
        <f t="shared" si="211"/>
        <v/>
      </c>
      <c r="FS52" s="37" t="str">
        <f t="shared" si="212"/>
        <v/>
      </c>
      <c r="FT52" s="37" t="str">
        <f t="shared" si="213"/>
        <v/>
      </c>
      <c r="FU52" s="37" t="str">
        <f t="shared" si="214"/>
        <v/>
      </c>
      <c r="FV52" s="37" t="str">
        <f t="shared" si="215"/>
        <v/>
      </c>
      <c r="FW52" s="37" t="str">
        <f t="shared" si="216"/>
        <v/>
      </c>
      <c r="FX52" s="37" t="str">
        <f t="shared" si="217"/>
        <v/>
      </c>
      <c r="FY52" s="37" t="str">
        <f t="shared" si="218"/>
        <v/>
      </c>
      <c r="FZ52" s="37" t="str">
        <f t="shared" si="219"/>
        <v/>
      </c>
      <c r="GA52" s="37" t="str">
        <f t="shared" si="220"/>
        <v/>
      </c>
      <c r="GB52" s="38" t="str">
        <f t="shared" si="221"/>
        <v/>
      </c>
      <c r="GD52" s="103" t="str">
        <f t="shared" ca="1" si="222"/>
        <v/>
      </c>
      <c r="GE52" s="104" t="str">
        <f t="shared" ca="1" si="223"/>
        <v/>
      </c>
      <c r="GF52" s="104" t="str">
        <f t="shared" ca="1" si="224"/>
        <v/>
      </c>
      <c r="GG52" s="104" t="str">
        <f t="shared" ca="1" si="225"/>
        <v/>
      </c>
      <c r="GH52" s="104" t="str">
        <f t="shared" ca="1" si="226"/>
        <v/>
      </c>
      <c r="GI52" s="104" t="str">
        <f t="shared" ca="1" si="227"/>
        <v/>
      </c>
      <c r="GJ52" s="104" t="str">
        <f t="shared" ca="1" si="228"/>
        <v/>
      </c>
      <c r="GK52" s="104" t="str">
        <f t="shared" ca="1" si="229"/>
        <v/>
      </c>
      <c r="GL52" s="104" t="str">
        <f t="shared" ca="1" si="230"/>
        <v/>
      </c>
      <c r="GM52" s="104" t="str">
        <f t="shared" ca="1" si="231"/>
        <v/>
      </c>
      <c r="GN52" s="104" t="str">
        <f t="shared" ca="1" si="232"/>
        <v/>
      </c>
      <c r="GO52" s="104" t="str">
        <f t="shared" ca="1" si="233"/>
        <v/>
      </c>
      <c r="GP52" s="104" t="str">
        <f t="shared" ca="1" si="234"/>
        <v/>
      </c>
      <c r="GQ52" s="104" t="str">
        <f t="shared" ca="1" si="235"/>
        <v/>
      </c>
      <c r="GR52" s="104" t="str">
        <f t="shared" ca="1" si="236"/>
        <v/>
      </c>
      <c r="GS52" s="104" t="str">
        <f t="shared" ca="1" si="237"/>
        <v/>
      </c>
      <c r="GT52" s="104" t="str">
        <f t="shared" ca="1" si="238"/>
        <v/>
      </c>
      <c r="GU52" s="104" t="str">
        <f t="shared" ca="1" si="239"/>
        <v/>
      </c>
      <c r="GV52" s="104" t="str">
        <f t="shared" ca="1" si="240"/>
        <v/>
      </c>
      <c r="GW52" s="104" t="str">
        <f t="shared" ca="1" si="241"/>
        <v/>
      </c>
      <c r="GX52" s="104" t="str">
        <f t="shared" ca="1" si="242"/>
        <v/>
      </c>
      <c r="GY52" s="104" t="str">
        <f t="shared" ca="1" si="243"/>
        <v/>
      </c>
      <c r="GZ52" s="104" t="str">
        <f t="shared" ca="1" si="244"/>
        <v/>
      </c>
      <c r="HA52" s="104" t="str">
        <f t="shared" ca="1" si="245"/>
        <v/>
      </c>
      <c r="HB52" s="104" t="str">
        <f t="shared" ca="1" si="246"/>
        <v/>
      </c>
      <c r="HC52" s="104" t="str">
        <f t="shared" ca="1" si="247"/>
        <v/>
      </c>
      <c r="HD52" s="104" t="str">
        <f t="shared" ca="1" si="248"/>
        <v/>
      </c>
      <c r="HE52" s="104" t="str">
        <f t="shared" ca="1" si="249"/>
        <v/>
      </c>
      <c r="HF52" s="104" t="str">
        <f t="shared" ca="1" si="250"/>
        <v/>
      </c>
      <c r="HG52" s="104" t="str">
        <f t="shared" ca="1" si="251"/>
        <v/>
      </c>
      <c r="HH52" s="104" t="str">
        <f t="shared" ca="1" si="252"/>
        <v/>
      </c>
      <c r="HI52" s="104" t="str">
        <f t="shared" ca="1" si="253"/>
        <v/>
      </c>
      <c r="HJ52" s="104" t="str">
        <f t="shared" ca="1" si="254"/>
        <v/>
      </c>
      <c r="HK52" s="104" t="str">
        <f t="shared" ca="1" si="255"/>
        <v/>
      </c>
      <c r="HL52" s="104" t="str">
        <f t="shared" ca="1" si="256"/>
        <v/>
      </c>
      <c r="HM52" s="104" t="str">
        <f t="shared" ca="1" si="257"/>
        <v/>
      </c>
      <c r="HN52" s="104" t="str">
        <f t="shared" ca="1" si="258"/>
        <v/>
      </c>
      <c r="HO52" s="104" t="str">
        <f t="shared" ca="1" si="259"/>
        <v/>
      </c>
      <c r="HP52" s="104" t="str">
        <f t="shared" ca="1" si="260"/>
        <v/>
      </c>
      <c r="HQ52" s="104" t="str">
        <f t="shared" ca="1" si="261"/>
        <v/>
      </c>
      <c r="HR52" s="104" t="str">
        <f t="shared" ca="1" si="262"/>
        <v/>
      </c>
      <c r="HS52" s="104" t="str">
        <f t="shared" ca="1" si="263"/>
        <v/>
      </c>
      <c r="HT52" s="104" t="str">
        <f t="shared" ca="1" si="264"/>
        <v/>
      </c>
      <c r="HU52" s="104" t="str">
        <f t="shared" ca="1" si="265"/>
        <v/>
      </c>
      <c r="HV52" s="104" t="str">
        <f t="shared" ca="1" si="266"/>
        <v/>
      </c>
      <c r="HW52" s="104" t="str">
        <f t="shared" ca="1" si="267"/>
        <v/>
      </c>
      <c r="HX52" s="104" t="str">
        <f t="shared" ca="1" si="268"/>
        <v/>
      </c>
      <c r="HY52" s="104" t="str">
        <f t="shared" ca="1" si="269"/>
        <v/>
      </c>
      <c r="HZ52" s="104" t="str">
        <f t="shared" ca="1" si="270"/>
        <v/>
      </c>
      <c r="IA52" s="104" t="str">
        <f t="shared" ca="1" si="271"/>
        <v/>
      </c>
      <c r="IB52" s="104" t="str">
        <f t="shared" ca="1" si="272"/>
        <v/>
      </c>
      <c r="IC52" s="104" t="str">
        <f t="shared" ca="1" si="273"/>
        <v/>
      </c>
      <c r="ID52" s="104" t="str">
        <f t="shared" ca="1" si="274"/>
        <v/>
      </c>
      <c r="IE52" s="105" t="str">
        <f t="shared" ca="1" si="275"/>
        <v/>
      </c>
      <c r="IG52" s="103" t="str">
        <f t="shared" si="382"/>
        <v/>
      </c>
      <c r="IH52" s="104" t="str">
        <f t="shared" si="382"/>
        <v/>
      </c>
      <c r="II52" s="104" t="str">
        <f t="shared" si="382"/>
        <v/>
      </c>
      <c r="IJ52" s="104" t="str">
        <f t="shared" si="382"/>
        <v/>
      </c>
      <c r="IK52" s="104" t="str">
        <f t="shared" si="382"/>
        <v/>
      </c>
      <c r="IL52" s="104" t="str">
        <f t="shared" si="382"/>
        <v/>
      </c>
      <c r="IM52" s="104" t="str">
        <f t="shared" si="382"/>
        <v/>
      </c>
      <c r="IN52" s="104" t="str">
        <f t="shared" si="382"/>
        <v/>
      </c>
      <c r="IO52" s="104" t="str">
        <f t="shared" si="382"/>
        <v/>
      </c>
      <c r="IP52" s="104" t="str">
        <f t="shared" si="382"/>
        <v/>
      </c>
      <c r="IQ52" s="104" t="str">
        <f t="shared" si="382"/>
        <v/>
      </c>
      <c r="IR52" s="105" t="str">
        <f t="shared" si="382"/>
        <v/>
      </c>
      <c r="IT52" s="103" t="str">
        <f t="shared" si="277"/>
        <v/>
      </c>
      <c r="IU52" s="104" t="str">
        <f t="shared" si="278"/>
        <v/>
      </c>
      <c r="IV52" s="104" t="str">
        <f t="shared" si="279"/>
        <v/>
      </c>
      <c r="IW52" s="104" t="str">
        <f t="shared" si="280"/>
        <v/>
      </c>
      <c r="IX52" s="104" t="str">
        <f t="shared" si="281"/>
        <v/>
      </c>
      <c r="IY52" s="104" t="str">
        <f t="shared" si="282"/>
        <v/>
      </c>
      <c r="IZ52" s="104" t="str">
        <f t="shared" si="283"/>
        <v/>
      </c>
      <c r="JA52" s="104" t="str">
        <f t="shared" si="284"/>
        <v/>
      </c>
      <c r="JB52" s="104" t="str">
        <f t="shared" si="285"/>
        <v/>
      </c>
      <c r="JC52" s="104" t="str">
        <f t="shared" si="286"/>
        <v/>
      </c>
      <c r="JD52" s="104" t="str">
        <f t="shared" si="287"/>
        <v/>
      </c>
      <c r="JE52" s="105" t="str">
        <f t="shared" si="288"/>
        <v/>
      </c>
      <c r="JG52" s="36" t="str">
        <f t="shared" ca="1" si="289"/>
        <v/>
      </c>
      <c r="JH52" s="37" t="str">
        <f t="shared" ca="1" si="290"/>
        <v/>
      </c>
      <c r="JI52" s="37" t="str">
        <f t="shared" ca="1" si="291"/>
        <v/>
      </c>
      <c r="JJ52" s="37" t="str">
        <f t="shared" ca="1" si="292"/>
        <v/>
      </c>
      <c r="JK52" s="37" t="str">
        <f t="shared" ca="1" si="293"/>
        <v/>
      </c>
      <c r="JL52" s="37" t="str">
        <f t="shared" ca="1" si="294"/>
        <v/>
      </c>
      <c r="JM52" s="37" t="str">
        <f t="shared" ca="1" si="295"/>
        <v/>
      </c>
      <c r="JN52" s="37" t="str">
        <f t="shared" ca="1" si="296"/>
        <v/>
      </c>
      <c r="JO52" s="37" t="str">
        <f t="shared" ca="1" si="297"/>
        <v/>
      </c>
      <c r="JP52" s="37" t="str">
        <f t="shared" ca="1" si="298"/>
        <v/>
      </c>
      <c r="JQ52" s="37" t="str">
        <f t="shared" ca="1" si="299"/>
        <v/>
      </c>
      <c r="JR52" s="38" t="str">
        <f t="shared" ca="1" si="300"/>
        <v/>
      </c>
      <c r="JT52" s="36" t="str">
        <f ca="1">IF(JG52="", "", IF(JG52&gt;='Intro &amp; Setup'!$S$96, $BR$4, $BR$5))</f>
        <v/>
      </c>
      <c r="JU52" s="37" t="str">
        <f ca="1">IF(JH52="", "", IF(JH52&gt;='Intro &amp; Setup'!$S$96, $BR$4, $BR$5))</f>
        <v/>
      </c>
      <c r="JV52" s="37" t="str">
        <f ca="1">IF(JI52="", "", IF(JI52&gt;='Intro &amp; Setup'!$S$96, $BR$4, $BR$5))</f>
        <v/>
      </c>
      <c r="JW52" s="37" t="str">
        <f ca="1">IF(JJ52="", "", IF(JJ52&gt;='Intro &amp; Setup'!$S$96, $BR$4, $BR$5))</f>
        <v/>
      </c>
      <c r="JX52" s="37" t="str">
        <f ca="1">IF(JK52="", "", IF(JK52&gt;='Intro &amp; Setup'!$S$96, $BR$4, $BR$5))</f>
        <v/>
      </c>
      <c r="JY52" s="37" t="str">
        <f ca="1">IF(JL52="", "", IF(JL52&gt;='Intro &amp; Setup'!$S$96, $BR$4, $BR$5))</f>
        <v/>
      </c>
      <c r="JZ52" s="37" t="str">
        <f ca="1">IF(JM52="", "", IF(JM52&gt;='Intro &amp; Setup'!$S$96, $BR$4, $BR$5))</f>
        <v/>
      </c>
      <c r="KA52" s="37" t="str">
        <f ca="1">IF(JN52="", "", IF(JN52&gt;='Intro &amp; Setup'!$S$96, $BR$4, $BR$5))</f>
        <v/>
      </c>
      <c r="KB52" s="37" t="str">
        <f ca="1">IF(JO52="", "", IF(JO52&gt;='Intro &amp; Setup'!$S$96, $BR$4, $BR$5))</f>
        <v/>
      </c>
      <c r="KC52" s="37" t="str">
        <f ca="1">IF(JP52="", "", IF(JP52&gt;='Intro &amp; Setup'!$S$96, $BR$4, $BR$5))</f>
        <v/>
      </c>
      <c r="KD52" s="37" t="str">
        <f ca="1">IF(JQ52="", "", IF(JQ52&gt;='Intro &amp; Setup'!$S$96, $BR$4, $BR$5))</f>
        <v/>
      </c>
      <c r="KE52" s="38" t="str">
        <f ca="1">IF(JR52="", "", IF(JR52&gt;='Intro &amp; Setup'!$S$96, $BR$4, $BR$5))</f>
        <v/>
      </c>
      <c r="KG52" s="36">
        <f t="shared" si="383"/>
        <v>0</v>
      </c>
      <c r="KH52" s="37">
        <f t="shared" si="383"/>
        <v>0</v>
      </c>
      <c r="KI52" s="37">
        <f t="shared" si="383"/>
        <v>0</v>
      </c>
      <c r="KJ52" s="37">
        <f t="shared" si="383"/>
        <v>0</v>
      </c>
      <c r="KK52" s="37">
        <f t="shared" si="383"/>
        <v>0</v>
      </c>
      <c r="KL52" s="37">
        <f t="shared" si="383"/>
        <v>0</v>
      </c>
      <c r="KM52" s="37">
        <f t="shared" si="383"/>
        <v>0</v>
      </c>
      <c r="KN52" s="37">
        <f t="shared" si="383"/>
        <v>0</v>
      </c>
      <c r="KO52" s="37">
        <f t="shared" si="383"/>
        <v>0</v>
      </c>
      <c r="KP52" s="37">
        <f t="shared" si="383"/>
        <v>0</v>
      </c>
      <c r="KQ52" s="37">
        <f t="shared" si="383"/>
        <v>0</v>
      </c>
      <c r="KR52" s="38">
        <f t="shared" si="383"/>
        <v>0</v>
      </c>
      <c r="KT52" s="36" t="str">
        <f t="shared" si="302"/>
        <v/>
      </c>
      <c r="KU52" s="37" t="str">
        <f t="shared" si="303"/>
        <v/>
      </c>
      <c r="KV52" s="37" t="str">
        <f t="shared" si="304"/>
        <v/>
      </c>
      <c r="KW52" s="37" t="str">
        <f t="shared" si="305"/>
        <v/>
      </c>
      <c r="KX52" s="37" t="str">
        <f t="shared" si="306"/>
        <v/>
      </c>
      <c r="KY52" s="37" t="str">
        <f t="shared" si="307"/>
        <v/>
      </c>
      <c r="KZ52" s="37" t="str">
        <f t="shared" si="308"/>
        <v/>
      </c>
      <c r="LA52" s="37" t="str">
        <f t="shared" si="309"/>
        <v/>
      </c>
      <c r="LB52" s="37" t="str">
        <f t="shared" si="310"/>
        <v/>
      </c>
      <c r="LC52" s="37" t="str">
        <f t="shared" si="311"/>
        <v/>
      </c>
      <c r="LD52" s="37" t="str">
        <f t="shared" si="312"/>
        <v/>
      </c>
      <c r="LE52" s="38" t="str">
        <f t="shared" si="313"/>
        <v/>
      </c>
      <c r="LG52" s="116" t="str">
        <f t="shared" si="52"/>
        <v/>
      </c>
      <c r="LH52" s="117" t="str">
        <f t="shared" si="53"/>
        <v/>
      </c>
      <c r="LI52" s="117" t="str">
        <f t="shared" si="54"/>
        <v/>
      </c>
      <c r="LJ52" s="117" t="str">
        <f t="shared" si="55"/>
        <v/>
      </c>
      <c r="LK52" s="117" t="str">
        <f t="shared" si="56"/>
        <v/>
      </c>
      <c r="LL52" s="117" t="str">
        <f t="shared" si="57"/>
        <v/>
      </c>
      <c r="LM52" s="117" t="str">
        <f t="shared" si="58"/>
        <v/>
      </c>
      <c r="LN52" s="117" t="str">
        <f t="shared" si="59"/>
        <v/>
      </c>
      <c r="LO52" s="117" t="str">
        <f t="shared" si="60"/>
        <v/>
      </c>
      <c r="LP52" s="117" t="str">
        <f t="shared" si="61"/>
        <v/>
      </c>
      <c r="LQ52" s="117" t="str">
        <f t="shared" si="62"/>
        <v/>
      </c>
      <c r="LR52" s="117" t="str">
        <f t="shared" si="63"/>
        <v/>
      </c>
      <c r="LS52" s="117" t="str">
        <f t="shared" si="64"/>
        <v/>
      </c>
      <c r="LT52" s="117" t="str">
        <f t="shared" si="65"/>
        <v/>
      </c>
      <c r="LU52" s="117" t="str">
        <f t="shared" si="66"/>
        <v/>
      </c>
      <c r="LV52" s="117" t="str">
        <f t="shared" si="67"/>
        <v/>
      </c>
      <c r="LW52" s="117" t="str">
        <f t="shared" si="68"/>
        <v/>
      </c>
      <c r="LX52" s="117" t="str">
        <f t="shared" si="69"/>
        <v/>
      </c>
      <c r="LY52" s="117" t="str">
        <f t="shared" si="70"/>
        <v/>
      </c>
      <c r="LZ52" s="117" t="str">
        <f t="shared" si="71"/>
        <v/>
      </c>
      <c r="MA52" s="117" t="str">
        <f t="shared" si="72"/>
        <v/>
      </c>
      <c r="MB52" s="117" t="str">
        <f t="shared" si="73"/>
        <v/>
      </c>
      <c r="MC52" s="117" t="str">
        <f t="shared" si="74"/>
        <v/>
      </c>
      <c r="MD52" s="117" t="str">
        <f t="shared" si="75"/>
        <v/>
      </c>
      <c r="ME52" s="117" t="str">
        <f t="shared" si="76"/>
        <v/>
      </c>
      <c r="MF52" s="117" t="str">
        <f t="shared" si="77"/>
        <v/>
      </c>
      <c r="MG52" s="117" t="str">
        <f t="shared" si="78"/>
        <v/>
      </c>
      <c r="MH52" s="117" t="str">
        <f t="shared" si="79"/>
        <v/>
      </c>
      <c r="MI52" s="117" t="str">
        <f t="shared" si="80"/>
        <v/>
      </c>
      <c r="MJ52" s="117" t="str">
        <f t="shared" si="81"/>
        <v/>
      </c>
      <c r="MK52" s="117" t="str">
        <f t="shared" si="82"/>
        <v/>
      </c>
      <c r="ML52" s="117" t="str">
        <f t="shared" si="83"/>
        <v/>
      </c>
      <c r="MM52" s="117" t="str">
        <f t="shared" si="84"/>
        <v/>
      </c>
      <c r="MN52" s="117" t="str">
        <f t="shared" si="85"/>
        <v/>
      </c>
      <c r="MO52" s="117" t="str">
        <f t="shared" si="86"/>
        <v/>
      </c>
      <c r="MP52" s="117" t="str">
        <f t="shared" si="87"/>
        <v/>
      </c>
      <c r="MQ52" s="117" t="str">
        <f t="shared" si="88"/>
        <v/>
      </c>
      <c r="MR52" s="117" t="str">
        <f t="shared" si="89"/>
        <v/>
      </c>
      <c r="MS52" s="117" t="str">
        <f t="shared" si="90"/>
        <v/>
      </c>
      <c r="MT52" s="117" t="str">
        <f t="shared" si="91"/>
        <v/>
      </c>
      <c r="MU52" s="117" t="str">
        <f t="shared" si="92"/>
        <v/>
      </c>
      <c r="MV52" s="117" t="str">
        <f t="shared" si="93"/>
        <v/>
      </c>
      <c r="MW52" s="117" t="str">
        <f t="shared" si="94"/>
        <v/>
      </c>
      <c r="MX52" s="117" t="str">
        <f t="shared" si="95"/>
        <v/>
      </c>
      <c r="MY52" s="117" t="str">
        <f t="shared" si="96"/>
        <v/>
      </c>
      <c r="MZ52" s="117" t="str">
        <f t="shared" si="97"/>
        <v/>
      </c>
      <c r="NA52" s="117" t="str">
        <f t="shared" si="98"/>
        <v/>
      </c>
      <c r="NB52" s="117" t="str">
        <f t="shared" si="99"/>
        <v/>
      </c>
      <c r="NC52" s="117" t="str">
        <f t="shared" si="100"/>
        <v/>
      </c>
      <c r="ND52" s="117" t="str">
        <f t="shared" si="101"/>
        <v/>
      </c>
      <c r="NE52" s="117" t="str">
        <f t="shared" si="102"/>
        <v/>
      </c>
      <c r="NF52" s="117" t="str">
        <f t="shared" si="103"/>
        <v/>
      </c>
      <c r="NG52" s="117" t="str">
        <f t="shared" si="104"/>
        <v/>
      </c>
      <c r="NH52" s="118" t="str">
        <f t="shared" si="105"/>
        <v/>
      </c>
      <c r="NJ52" s="12" t="str">
        <f t="shared" si="314"/>
        <v/>
      </c>
      <c r="NK52" s="108" t="str">
        <f t="shared" si="315"/>
        <v/>
      </c>
      <c r="NM52" s="141" t="str">
        <f>IF(NJ52="", "", COUNTIF(NJ$11:NJ$260, "&gt;"&amp;NJ52)+1+COUNTIF(NJ$11:NJ52, NJ52)-1)</f>
        <v/>
      </c>
      <c r="NN52" s="143" t="str">
        <f>IF(NK52="", "", COUNTIF(NK$11:NK$260, "&gt;"&amp;NK52)+1+COUNTIF(NK$11:NK52, NK52)-1)</f>
        <v/>
      </c>
      <c r="NO52" s="142" t="str">
        <f>IF(NJ52="", "", COUNTIF(NJ$11:NJ$260, "&lt;"&amp;NJ52)+1+COUNTIF(NJ$11:NJ52, NJ52)-1)</f>
        <v/>
      </c>
      <c r="NP52" s="143" t="str">
        <f>IF(NK52="", "", COUNTIF(NK$11:NK$260, "&lt;"&amp;NK52)+1+COUNTIF(NK$11:NK52, NK52)-1)</f>
        <v/>
      </c>
      <c r="NR52" s="116" t="str">
        <f t="shared" si="316"/>
        <v/>
      </c>
      <c r="NS52" s="117" t="str">
        <f t="shared" si="317"/>
        <v/>
      </c>
      <c r="NT52" s="117" t="str">
        <f t="shared" si="318"/>
        <v/>
      </c>
      <c r="NU52" s="117" t="str">
        <f t="shared" si="319"/>
        <v/>
      </c>
      <c r="NV52" s="117" t="str">
        <f t="shared" si="320"/>
        <v/>
      </c>
      <c r="NW52" s="117" t="str">
        <f t="shared" si="321"/>
        <v/>
      </c>
      <c r="NX52" s="117" t="str">
        <f t="shared" si="322"/>
        <v/>
      </c>
      <c r="NY52" s="117" t="str">
        <f t="shared" si="323"/>
        <v/>
      </c>
      <c r="NZ52" s="117" t="str">
        <f t="shared" si="324"/>
        <v/>
      </c>
      <c r="OA52" s="117" t="str">
        <f t="shared" si="325"/>
        <v/>
      </c>
      <c r="OB52" s="117" t="str">
        <f t="shared" si="326"/>
        <v/>
      </c>
      <c r="OC52" s="117" t="str">
        <f t="shared" si="327"/>
        <v/>
      </c>
      <c r="OD52" s="117" t="str">
        <f t="shared" si="328"/>
        <v/>
      </c>
      <c r="OE52" s="117" t="str">
        <f t="shared" si="329"/>
        <v/>
      </c>
      <c r="OF52" s="117" t="str">
        <f t="shared" si="330"/>
        <v/>
      </c>
      <c r="OG52" s="117" t="str">
        <f t="shared" si="331"/>
        <v/>
      </c>
      <c r="OH52" s="117" t="str">
        <f t="shared" si="332"/>
        <v/>
      </c>
      <c r="OI52" s="117" t="str">
        <f t="shared" si="333"/>
        <v/>
      </c>
      <c r="OJ52" s="117" t="str">
        <f t="shared" si="334"/>
        <v/>
      </c>
      <c r="OK52" s="117" t="str">
        <f t="shared" si="335"/>
        <v/>
      </c>
      <c r="OL52" s="117" t="str">
        <f t="shared" si="336"/>
        <v/>
      </c>
      <c r="OM52" s="117" t="str">
        <f t="shared" si="337"/>
        <v/>
      </c>
      <c r="ON52" s="117" t="str">
        <f t="shared" si="338"/>
        <v/>
      </c>
      <c r="OO52" s="117" t="str">
        <f t="shared" si="339"/>
        <v/>
      </c>
      <c r="OP52" s="117" t="str">
        <f t="shared" si="340"/>
        <v/>
      </c>
      <c r="OQ52" s="117" t="str">
        <f t="shared" si="341"/>
        <v/>
      </c>
      <c r="OR52" s="117" t="str">
        <f t="shared" si="342"/>
        <v/>
      </c>
      <c r="OS52" s="117" t="str">
        <f t="shared" si="343"/>
        <v/>
      </c>
      <c r="OT52" s="117" t="str">
        <f t="shared" si="344"/>
        <v/>
      </c>
      <c r="OU52" s="117" t="str">
        <f t="shared" si="345"/>
        <v/>
      </c>
      <c r="OV52" s="117" t="str">
        <f t="shared" si="346"/>
        <v/>
      </c>
      <c r="OW52" s="117" t="str">
        <f t="shared" si="347"/>
        <v/>
      </c>
      <c r="OX52" s="117" t="str">
        <f t="shared" si="348"/>
        <v/>
      </c>
      <c r="OY52" s="117" t="str">
        <f t="shared" si="349"/>
        <v/>
      </c>
      <c r="OZ52" s="117" t="str">
        <f t="shared" si="350"/>
        <v/>
      </c>
      <c r="PA52" s="117" t="str">
        <f t="shared" si="351"/>
        <v/>
      </c>
      <c r="PB52" s="117" t="str">
        <f t="shared" si="352"/>
        <v/>
      </c>
      <c r="PC52" s="117" t="str">
        <f t="shared" si="353"/>
        <v/>
      </c>
      <c r="PD52" s="117" t="str">
        <f t="shared" si="354"/>
        <v/>
      </c>
      <c r="PE52" s="117" t="str">
        <f t="shared" si="355"/>
        <v/>
      </c>
      <c r="PF52" s="117" t="str">
        <f t="shared" si="356"/>
        <v/>
      </c>
      <c r="PG52" s="117" t="str">
        <f t="shared" si="357"/>
        <v/>
      </c>
      <c r="PH52" s="117" t="str">
        <f t="shared" si="358"/>
        <v/>
      </c>
      <c r="PI52" s="117" t="str">
        <f t="shared" si="359"/>
        <v/>
      </c>
      <c r="PJ52" s="117" t="str">
        <f t="shared" si="360"/>
        <v/>
      </c>
      <c r="PK52" s="117" t="str">
        <f t="shared" si="361"/>
        <v/>
      </c>
      <c r="PL52" s="117" t="str">
        <f t="shared" si="362"/>
        <v/>
      </c>
      <c r="PM52" s="117" t="str">
        <f t="shared" si="363"/>
        <v/>
      </c>
      <c r="PN52" s="117" t="str">
        <f t="shared" si="364"/>
        <v/>
      </c>
      <c r="PO52" s="117" t="str">
        <f t="shared" si="365"/>
        <v/>
      </c>
      <c r="PP52" s="117" t="str">
        <f t="shared" si="366"/>
        <v/>
      </c>
      <c r="PQ52" s="117" t="str">
        <f t="shared" si="367"/>
        <v/>
      </c>
      <c r="PR52" s="117" t="str">
        <f t="shared" si="368"/>
        <v/>
      </c>
      <c r="PS52" s="118" t="str">
        <f t="shared" si="369"/>
        <v/>
      </c>
      <c r="PU52" s="180" t="str">
        <f t="shared" si="370"/>
        <v/>
      </c>
      <c r="PV52" s="181" t="str">
        <f t="shared" si="371"/>
        <v/>
      </c>
      <c r="PX52" s="12" t="str">
        <f t="shared" si="372"/>
        <v/>
      </c>
      <c r="PY52" s="106"/>
      <c r="PZ52" s="166" t="str">
        <f t="shared" si="373"/>
        <v/>
      </c>
      <c r="QA52" s="167" t="str">
        <f t="shared" si="374"/>
        <v/>
      </c>
      <c r="QB52" s="168" t="str">
        <f t="shared" si="375"/>
        <v/>
      </c>
      <c r="QD52" s="166" t="str">
        <f t="shared" si="376"/>
        <v/>
      </c>
      <c r="QE52" s="168" t="str">
        <f t="shared" si="377"/>
        <v/>
      </c>
      <c r="QG52" s="108" t="str">
        <f t="shared" si="378"/>
        <v/>
      </c>
      <c r="QI52" s="12" t="str">
        <f t="shared" si="379"/>
        <v/>
      </c>
      <c r="QK52" s="12" t="str">
        <f t="shared" si="380"/>
        <v/>
      </c>
      <c r="QL52" s="12" t="str">
        <f>IF($L52="", "", COUNTIF($QD$11:$QD$260, "&gt;"&amp;$QD52)+1+COUNTIF($QD$11:$QD52, $QD52)-1)</f>
        <v/>
      </c>
      <c r="QM52" s="12" t="str">
        <f>IF($L52="", "", COUNTIF($QG$11:$QG$260, "&gt;"&amp;$QG52)+1+COUNTIF($QG$11:$QG52, $QG52)-1)</f>
        <v/>
      </c>
      <c r="QO52" s="12">
        <v>42</v>
      </c>
      <c r="QQ52" s="12" t="str">
        <f t="shared" si="381"/>
        <v/>
      </c>
    </row>
    <row r="53" spans="1:459" x14ac:dyDescent="0.25">
      <c r="A53" s="9"/>
      <c r="B53" s="3" t="str">
        <f>IF('Intro &amp; Setup'!$AR$92='Intro &amp; Setup'!$AZ$17, "", IF($L53="", "", IF($G53&lt;'Intro &amp; Setup'!$S$92, $BR$5, $BR$4)))</f>
        <v/>
      </c>
      <c r="C53" s="12" t="str">
        <f>IF('Intro &amp; Setup'!$AR$96='Intro &amp; Setup'!$AZ$17, "", IF($L53="", "", IF($DY53=$BR$5, $BR$5, $BR$4)))</f>
        <v/>
      </c>
      <c r="D53" s="7" t="str">
        <f>IF('Intro &amp; Setup'!$AR$100='Intro &amp; Setup'!$AZ$17, "", IF($L53="", "", IF($DW53&lt;='Intro &amp; Setup'!$S$100, $BR$4, $BR$5)))</f>
        <v/>
      </c>
      <c r="E53" s="9"/>
      <c r="F53" s="3" t="str">
        <f t="shared" si="108"/>
        <v/>
      </c>
      <c r="G53" s="108" t="str">
        <f t="shared" si="109"/>
        <v/>
      </c>
      <c r="H53" s="9"/>
      <c r="I53" s="130" t="str">
        <f t="shared" si="28"/>
        <v/>
      </c>
      <c r="J53" s="154" t="str">
        <f t="shared" si="110"/>
        <v/>
      </c>
      <c r="K53" s="133"/>
      <c r="L53" s="188"/>
      <c r="M53" s="189"/>
      <c r="N53" s="190"/>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2"/>
      <c r="BP53" s="9"/>
      <c r="BR53" s="90">
        <v>43</v>
      </c>
      <c r="BT53" s="36" t="str">
        <f t="shared" si="111"/>
        <v/>
      </c>
      <c r="BU53" s="37" t="str">
        <f t="shared" si="112"/>
        <v/>
      </c>
      <c r="BV53" s="37" t="str">
        <f t="shared" si="113"/>
        <v/>
      </c>
      <c r="BW53" s="37" t="str">
        <f t="shared" si="114"/>
        <v/>
      </c>
      <c r="BX53" s="37" t="str">
        <f t="shared" si="115"/>
        <v/>
      </c>
      <c r="BY53" s="37" t="str">
        <f t="shared" si="116"/>
        <v/>
      </c>
      <c r="BZ53" s="37" t="str">
        <f t="shared" si="117"/>
        <v/>
      </c>
      <c r="CA53" s="37" t="str">
        <f t="shared" si="118"/>
        <v/>
      </c>
      <c r="CB53" s="37" t="str">
        <f t="shared" si="119"/>
        <v/>
      </c>
      <c r="CC53" s="37" t="str">
        <f t="shared" si="120"/>
        <v/>
      </c>
      <c r="CD53" s="37" t="str">
        <f t="shared" si="121"/>
        <v/>
      </c>
      <c r="CE53" s="37" t="str">
        <f t="shared" si="122"/>
        <v/>
      </c>
      <c r="CF53" s="37" t="str">
        <f t="shared" si="123"/>
        <v/>
      </c>
      <c r="CG53" s="37" t="str">
        <f t="shared" si="124"/>
        <v/>
      </c>
      <c r="CH53" s="37" t="str">
        <f t="shared" si="125"/>
        <v/>
      </c>
      <c r="CI53" s="37" t="str">
        <f t="shared" si="126"/>
        <v/>
      </c>
      <c r="CJ53" s="37" t="str">
        <f t="shared" si="127"/>
        <v/>
      </c>
      <c r="CK53" s="37" t="str">
        <f t="shared" si="128"/>
        <v/>
      </c>
      <c r="CL53" s="37" t="str">
        <f t="shared" si="129"/>
        <v/>
      </c>
      <c r="CM53" s="37" t="str">
        <f t="shared" si="130"/>
        <v/>
      </c>
      <c r="CN53" s="37" t="str">
        <f t="shared" si="131"/>
        <v/>
      </c>
      <c r="CO53" s="37" t="str">
        <f t="shared" si="132"/>
        <v/>
      </c>
      <c r="CP53" s="37" t="str">
        <f t="shared" si="133"/>
        <v/>
      </c>
      <c r="CQ53" s="37" t="str">
        <f t="shared" si="134"/>
        <v/>
      </c>
      <c r="CR53" s="37" t="str">
        <f t="shared" si="135"/>
        <v/>
      </c>
      <c r="CS53" s="37" t="str">
        <f t="shared" si="136"/>
        <v/>
      </c>
      <c r="CT53" s="37" t="str">
        <f t="shared" si="137"/>
        <v/>
      </c>
      <c r="CU53" s="37" t="str">
        <f t="shared" si="138"/>
        <v/>
      </c>
      <c r="CV53" s="37" t="str">
        <f t="shared" si="139"/>
        <v/>
      </c>
      <c r="CW53" s="37" t="str">
        <f t="shared" si="140"/>
        <v/>
      </c>
      <c r="CX53" s="37" t="str">
        <f t="shared" si="141"/>
        <v/>
      </c>
      <c r="CY53" s="37" t="str">
        <f t="shared" si="142"/>
        <v/>
      </c>
      <c r="CZ53" s="37" t="str">
        <f t="shared" si="143"/>
        <v/>
      </c>
      <c r="DA53" s="37" t="str">
        <f t="shared" si="144"/>
        <v/>
      </c>
      <c r="DB53" s="37" t="str">
        <f t="shared" si="145"/>
        <v/>
      </c>
      <c r="DC53" s="37" t="str">
        <f t="shared" si="146"/>
        <v/>
      </c>
      <c r="DD53" s="37" t="str">
        <f t="shared" si="147"/>
        <v/>
      </c>
      <c r="DE53" s="37" t="str">
        <f t="shared" si="148"/>
        <v/>
      </c>
      <c r="DF53" s="37" t="str">
        <f t="shared" si="149"/>
        <v/>
      </c>
      <c r="DG53" s="37" t="str">
        <f t="shared" si="150"/>
        <v/>
      </c>
      <c r="DH53" s="37" t="str">
        <f t="shared" si="151"/>
        <v/>
      </c>
      <c r="DI53" s="37" t="str">
        <f t="shared" si="152"/>
        <v/>
      </c>
      <c r="DJ53" s="37" t="str">
        <f t="shared" si="153"/>
        <v/>
      </c>
      <c r="DK53" s="37" t="str">
        <f t="shared" si="154"/>
        <v/>
      </c>
      <c r="DL53" s="37" t="str">
        <f t="shared" si="155"/>
        <v/>
      </c>
      <c r="DM53" s="37" t="str">
        <f t="shared" si="156"/>
        <v/>
      </c>
      <c r="DN53" s="37" t="str">
        <f t="shared" si="157"/>
        <v/>
      </c>
      <c r="DO53" s="37" t="str">
        <f t="shared" si="158"/>
        <v/>
      </c>
      <c r="DP53" s="37" t="str">
        <f t="shared" si="159"/>
        <v/>
      </c>
      <c r="DQ53" s="37" t="str">
        <f t="shared" si="160"/>
        <v/>
      </c>
      <c r="DR53" s="37" t="str">
        <f t="shared" si="161"/>
        <v/>
      </c>
      <c r="DS53" s="37" t="str">
        <f t="shared" si="162"/>
        <v/>
      </c>
      <c r="DT53" s="37" t="str">
        <f t="shared" si="163"/>
        <v/>
      </c>
      <c r="DU53" s="38" t="str">
        <f t="shared" si="164"/>
        <v/>
      </c>
      <c r="DW53" s="12" t="str">
        <f t="shared" si="165"/>
        <v/>
      </c>
      <c r="DX53" s="123" t="str">
        <f t="shared" si="166"/>
        <v/>
      </c>
      <c r="DY53" s="12" t="str">
        <f t="shared" si="167"/>
        <v/>
      </c>
      <c r="EA53" s="36" t="str">
        <f t="shared" si="168"/>
        <v/>
      </c>
      <c r="EB53" s="37" t="str">
        <f t="shared" si="169"/>
        <v/>
      </c>
      <c r="EC53" s="37" t="str">
        <f t="shared" si="170"/>
        <v/>
      </c>
      <c r="ED53" s="37" t="str">
        <f t="shared" si="171"/>
        <v/>
      </c>
      <c r="EE53" s="37" t="str">
        <f t="shared" si="172"/>
        <v/>
      </c>
      <c r="EF53" s="37" t="str">
        <f t="shared" si="173"/>
        <v/>
      </c>
      <c r="EG53" s="37" t="str">
        <f t="shared" si="174"/>
        <v/>
      </c>
      <c r="EH53" s="37" t="str">
        <f t="shared" si="175"/>
        <v/>
      </c>
      <c r="EI53" s="37" t="str">
        <f t="shared" si="176"/>
        <v/>
      </c>
      <c r="EJ53" s="37" t="str">
        <f t="shared" si="177"/>
        <v/>
      </c>
      <c r="EK53" s="37" t="str">
        <f t="shared" si="178"/>
        <v/>
      </c>
      <c r="EL53" s="37" t="str">
        <f t="shared" si="179"/>
        <v/>
      </c>
      <c r="EM53" s="37" t="str">
        <f t="shared" si="180"/>
        <v/>
      </c>
      <c r="EN53" s="37" t="str">
        <f t="shared" si="181"/>
        <v/>
      </c>
      <c r="EO53" s="37" t="str">
        <f t="shared" si="182"/>
        <v/>
      </c>
      <c r="EP53" s="37" t="str">
        <f t="shared" si="183"/>
        <v/>
      </c>
      <c r="EQ53" s="37" t="str">
        <f t="shared" si="184"/>
        <v/>
      </c>
      <c r="ER53" s="37" t="str">
        <f t="shared" si="185"/>
        <v/>
      </c>
      <c r="ES53" s="37" t="str">
        <f t="shared" si="186"/>
        <v/>
      </c>
      <c r="ET53" s="37" t="str">
        <f t="shared" si="187"/>
        <v/>
      </c>
      <c r="EU53" s="37" t="str">
        <f t="shared" si="188"/>
        <v/>
      </c>
      <c r="EV53" s="37" t="str">
        <f t="shared" si="189"/>
        <v/>
      </c>
      <c r="EW53" s="37" t="str">
        <f t="shared" si="190"/>
        <v/>
      </c>
      <c r="EX53" s="37" t="str">
        <f t="shared" si="191"/>
        <v/>
      </c>
      <c r="EY53" s="37" t="str">
        <f t="shared" si="192"/>
        <v/>
      </c>
      <c r="EZ53" s="37" t="str">
        <f t="shared" si="193"/>
        <v/>
      </c>
      <c r="FA53" s="37" t="str">
        <f t="shared" si="194"/>
        <v/>
      </c>
      <c r="FB53" s="37" t="str">
        <f t="shared" si="195"/>
        <v/>
      </c>
      <c r="FC53" s="37" t="str">
        <f t="shared" si="196"/>
        <v/>
      </c>
      <c r="FD53" s="37" t="str">
        <f t="shared" si="197"/>
        <v/>
      </c>
      <c r="FE53" s="37" t="str">
        <f t="shared" si="198"/>
        <v/>
      </c>
      <c r="FF53" s="37" t="str">
        <f t="shared" si="199"/>
        <v/>
      </c>
      <c r="FG53" s="37" t="str">
        <f t="shared" si="200"/>
        <v/>
      </c>
      <c r="FH53" s="37" t="str">
        <f t="shared" si="201"/>
        <v/>
      </c>
      <c r="FI53" s="37" t="str">
        <f t="shared" si="202"/>
        <v/>
      </c>
      <c r="FJ53" s="37" t="str">
        <f t="shared" si="203"/>
        <v/>
      </c>
      <c r="FK53" s="37" t="str">
        <f t="shared" si="204"/>
        <v/>
      </c>
      <c r="FL53" s="37" t="str">
        <f t="shared" si="205"/>
        <v/>
      </c>
      <c r="FM53" s="37" t="str">
        <f t="shared" si="206"/>
        <v/>
      </c>
      <c r="FN53" s="37" t="str">
        <f t="shared" si="207"/>
        <v/>
      </c>
      <c r="FO53" s="37" t="str">
        <f t="shared" si="208"/>
        <v/>
      </c>
      <c r="FP53" s="37" t="str">
        <f t="shared" si="209"/>
        <v/>
      </c>
      <c r="FQ53" s="37" t="str">
        <f t="shared" si="210"/>
        <v/>
      </c>
      <c r="FR53" s="37" t="str">
        <f t="shared" si="211"/>
        <v/>
      </c>
      <c r="FS53" s="37" t="str">
        <f t="shared" si="212"/>
        <v/>
      </c>
      <c r="FT53" s="37" t="str">
        <f t="shared" si="213"/>
        <v/>
      </c>
      <c r="FU53" s="37" t="str">
        <f t="shared" si="214"/>
        <v/>
      </c>
      <c r="FV53" s="37" t="str">
        <f t="shared" si="215"/>
        <v/>
      </c>
      <c r="FW53" s="37" t="str">
        <f t="shared" si="216"/>
        <v/>
      </c>
      <c r="FX53" s="37" t="str">
        <f t="shared" si="217"/>
        <v/>
      </c>
      <c r="FY53" s="37" t="str">
        <f t="shared" si="218"/>
        <v/>
      </c>
      <c r="FZ53" s="37" t="str">
        <f t="shared" si="219"/>
        <v/>
      </c>
      <c r="GA53" s="37" t="str">
        <f t="shared" si="220"/>
        <v/>
      </c>
      <c r="GB53" s="38" t="str">
        <f t="shared" si="221"/>
        <v/>
      </c>
      <c r="GD53" s="103" t="str">
        <f t="shared" ca="1" si="222"/>
        <v/>
      </c>
      <c r="GE53" s="104" t="str">
        <f t="shared" ca="1" si="223"/>
        <v/>
      </c>
      <c r="GF53" s="104" t="str">
        <f t="shared" ca="1" si="224"/>
        <v/>
      </c>
      <c r="GG53" s="104" t="str">
        <f t="shared" ca="1" si="225"/>
        <v/>
      </c>
      <c r="GH53" s="104" t="str">
        <f t="shared" ca="1" si="226"/>
        <v/>
      </c>
      <c r="GI53" s="104" t="str">
        <f t="shared" ca="1" si="227"/>
        <v/>
      </c>
      <c r="GJ53" s="104" t="str">
        <f t="shared" ca="1" si="228"/>
        <v/>
      </c>
      <c r="GK53" s="104" t="str">
        <f t="shared" ca="1" si="229"/>
        <v/>
      </c>
      <c r="GL53" s="104" t="str">
        <f t="shared" ca="1" si="230"/>
        <v/>
      </c>
      <c r="GM53" s="104" t="str">
        <f t="shared" ca="1" si="231"/>
        <v/>
      </c>
      <c r="GN53" s="104" t="str">
        <f t="shared" ca="1" si="232"/>
        <v/>
      </c>
      <c r="GO53" s="104" t="str">
        <f t="shared" ca="1" si="233"/>
        <v/>
      </c>
      <c r="GP53" s="104" t="str">
        <f t="shared" ca="1" si="234"/>
        <v/>
      </c>
      <c r="GQ53" s="104" t="str">
        <f t="shared" ca="1" si="235"/>
        <v/>
      </c>
      <c r="GR53" s="104" t="str">
        <f t="shared" ca="1" si="236"/>
        <v/>
      </c>
      <c r="GS53" s="104" t="str">
        <f t="shared" ca="1" si="237"/>
        <v/>
      </c>
      <c r="GT53" s="104" t="str">
        <f t="shared" ca="1" si="238"/>
        <v/>
      </c>
      <c r="GU53" s="104" t="str">
        <f t="shared" ca="1" si="239"/>
        <v/>
      </c>
      <c r="GV53" s="104" t="str">
        <f t="shared" ca="1" si="240"/>
        <v/>
      </c>
      <c r="GW53" s="104" t="str">
        <f t="shared" ca="1" si="241"/>
        <v/>
      </c>
      <c r="GX53" s="104" t="str">
        <f t="shared" ca="1" si="242"/>
        <v/>
      </c>
      <c r="GY53" s="104" t="str">
        <f t="shared" ca="1" si="243"/>
        <v/>
      </c>
      <c r="GZ53" s="104" t="str">
        <f t="shared" ca="1" si="244"/>
        <v/>
      </c>
      <c r="HA53" s="104" t="str">
        <f t="shared" ca="1" si="245"/>
        <v/>
      </c>
      <c r="HB53" s="104" t="str">
        <f t="shared" ca="1" si="246"/>
        <v/>
      </c>
      <c r="HC53" s="104" t="str">
        <f t="shared" ca="1" si="247"/>
        <v/>
      </c>
      <c r="HD53" s="104" t="str">
        <f t="shared" ca="1" si="248"/>
        <v/>
      </c>
      <c r="HE53" s="104" t="str">
        <f t="shared" ca="1" si="249"/>
        <v/>
      </c>
      <c r="HF53" s="104" t="str">
        <f t="shared" ca="1" si="250"/>
        <v/>
      </c>
      <c r="HG53" s="104" t="str">
        <f t="shared" ca="1" si="251"/>
        <v/>
      </c>
      <c r="HH53" s="104" t="str">
        <f t="shared" ca="1" si="252"/>
        <v/>
      </c>
      <c r="HI53" s="104" t="str">
        <f t="shared" ca="1" si="253"/>
        <v/>
      </c>
      <c r="HJ53" s="104" t="str">
        <f t="shared" ca="1" si="254"/>
        <v/>
      </c>
      <c r="HK53" s="104" t="str">
        <f t="shared" ca="1" si="255"/>
        <v/>
      </c>
      <c r="HL53" s="104" t="str">
        <f t="shared" ca="1" si="256"/>
        <v/>
      </c>
      <c r="HM53" s="104" t="str">
        <f t="shared" ca="1" si="257"/>
        <v/>
      </c>
      <c r="HN53" s="104" t="str">
        <f t="shared" ca="1" si="258"/>
        <v/>
      </c>
      <c r="HO53" s="104" t="str">
        <f t="shared" ca="1" si="259"/>
        <v/>
      </c>
      <c r="HP53" s="104" t="str">
        <f t="shared" ca="1" si="260"/>
        <v/>
      </c>
      <c r="HQ53" s="104" t="str">
        <f t="shared" ca="1" si="261"/>
        <v/>
      </c>
      <c r="HR53" s="104" t="str">
        <f t="shared" ca="1" si="262"/>
        <v/>
      </c>
      <c r="HS53" s="104" t="str">
        <f t="shared" ca="1" si="263"/>
        <v/>
      </c>
      <c r="HT53" s="104" t="str">
        <f t="shared" ca="1" si="264"/>
        <v/>
      </c>
      <c r="HU53" s="104" t="str">
        <f t="shared" ca="1" si="265"/>
        <v/>
      </c>
      <c r="HV53" s="104" t="str">
        <f t="shared" ca="1" si="266"/>
        <v/>
      </c>
      <c r="HW53" s="104" t="str">
        <f t="shared" ca="1" si="267"/>
        <v/>
      </c>
      <c r="HX53" s="104" t="str">
        <f t="shared" ca="1" si="268"/>
        <v/>
      </c>
      <c r="HY53" s="104" t="str">
        <f t="shared" ca="1" si="269"/>
        <v/>
      </c>
      <c r="HZ53" s="104" t="str">
        <f t="shared" ca="1" si="270"/>
        <v/>
      </c>
      <c r="IA53" s="104" t="str">
        <f t="shared" ca="1" si="271"/>
        <v/>
      </c>
      <c r="IB53" s="104" t="str">
        <f t="shared" ca="1" si="272"/>
        <v/>
      </c>
      <c r="IC53" s="104" t="str">
        <f t="shared" ca="1" si="273"/>
        <v/>
      </c>
      <c r="ID53" s="104" t="str">
        <f t="shared" ca="1" si="274"/>
        <v/>
      </c>
      <c r="IE53" s="105" t="str">
        <f t="shared" ca="1" si="275"/>
        <v/>
      </c>
      <c r="IG53" s="103" t="str">
        <f t="shared" si="382"/>
        <v/>
      </c>
      <c r="IH53" s="104" t="str">
        <f t="shared" si="382"/>
        <v/>
      </c>
      <c r="II53" s="104" t="str">
        <f t="shared" si="382"/>
        <v/>
      </c>
      <c r="IJ53" s="104" t="str">
        <f t="shared" si="382"/>
        <v/>
      </c>
      <c r="IK53" s="104" t="str">
        <f t="shared" si="382"/>
        <v/>
      </c>
      <c r="IL53" s="104" t="str">
        <f t="shared" si="382"/>
        <v/>
      </c>
      <c r="IM53" s="104" t="str">
        <f t="shared" si="382"/>
        <v/>
      </c>
      <c r="IN53" s="104" t="str">
        <f t="shared" si="382"/>
        <v/>
      </c>
      <c r="IO53" s="104" t="str">
        <f t="shared" si="382"/>
        <v/>
      </c>
      <c r="IP53" s="104" t="str">
        <f t="shared" si="382"/>
        <v/>
      </c>
      <c r="IQ53" s="104" t="str">
        <f t="shared" si="382"/>
        <v/>
      </c>
      <c r="IR53" s="105" t="str">
        <f t="shared" si="382"/>
        <v/>
      </c>
      <c r="IT53" s="103" t="str">
        <f t="shared" si="277"/>
        <v/>
      </c>
      <c r="IU53" s="104" t="str">
        <f t="shared" si="278"/>
        <v/>
      </c>
      <c r="IV53" s="104" t="str">
        <f t="shared" si="279"/>
        <v/>
      </c>
      <c r="IW53" s="104" t="str">
        <f t="shared" si="280"/>
        <v/>
      </c>
      <c r="IX53" s="104" t="str">
        <f t="shared" si="281"/>
        <v/>
      </c>
      <c r="IY53" s="104" t="str">
        <f t="shared" si="282"/>
        <v/>
      </c>
      <c r="IZ53" s="104" t="str">
        <f t="shared" si="283"/>
        <v/>
      </c>
      <c r="JA53" s="104" t="str">
        <f t="shared" si="284"/>
        <v/>
      </c>
      <c r="JB53" s="104" t="str">
        <f t="shared" si="285"/>
        <v/>
      </c>
      <c r="JC53" s="104" t="str">
        <f t="shared" si="286"/>
        <v/>
      </c>
      <c r="JD53" s="104" t="str">
        <f t="shared" si="287"/>
        <v/>
      </c>
      <c r="JE53" s="105" t="str">
        <f t="shared" si="288"/>
        <v/>
      </c>
      <c r="JG53" s="36" t="str">
        <f t="shared" ca="1" si="289"/>
        <v/>
      </c>
      <c r="JH53" s="37" t="str">
        <f t="shared" ca="1" si="290"/>
        <v/>
      </c>
      <c r="JI53" s="37" t="str">
        <f t="shared" ca="1" si="291"/>
        <v/>
      </c>
      <c r="JJ53" s="37" t="str">
        <f t="shared" ca="1" si="292"/>
        <v/>
      </c>
      <c r="JK53" s="37" t="str">
        <f t="shared" ca="1" si="293"/>
        <v/>
      </c>
      <c r="JL53" s="37" t="str">
        <f t="shared" ca="1" si="294"/>
        <v/>
      </c>
      <c r="JM53" s="37" t="str">
        <f t="shared" ca="1" si="295"/>
        <v/>
      </c>
      <c r="JN53" s="37" t="str">
        <f t="shared" ca="1" si="296"/>
        <v/>
      </c>
      <c r="JO53" s="37" t="str">
        <f t="shared" ca="1" si="297"/>
        <v/>
      </c>
      <c r="JP53" s="37" t="str">
        <f t="shared" ca="1" si="298"/>
        <v/>
      </c>
      <c r="JQ53" s="37" t="str">
        <f t="shared" ca="1" si="299"/>
        <v/>
      </c>
      <c r="JR53" s="38" t="str">
        <f t="shared" ca="1" si="300"/>
        <v/>
      </c>
      <c r="JT53" s="36" t="str">
        <f ca="1">IF(JG53="", "", IF(JG53&gt;='Intro &amp; Setup'!$S$96, $BR$4, $BR$5))</f>
        <v/>
      </c>
      <c r="JU53" s="37" t="str">
        <f ca="1">IF(JH53="", "", IF(JH53&gt;='Intro &amp; Setup'!$S$96, $BR$4, $BR$5))</f>
        <v/>
      </c>
      <c r="JV53" s="37" t="str">
        <f ca="1">IF(JI53="", "", IF(JI53&gt;='Intro &amp; Setup'!$S$96, $BR$4, $BR$5))</f>
        <v/>
      </c>
      <c r="JW53" s="37" t="str">
        <f ca="1">IF(JJ53="", "", IF(JJ53&gt;='Intro &amp; Setup'!$S$96, $BR$4, $BR$5))</f>
        <v/>
      </c>
      <c r="JX53" s="37" t="str">
        <f ca="1">IF(JK53="", "", IF(JK53&gt;='Intro &amp; Setup'!$S$96, $BR$4, $BR$5))</f>
        <v/>
      </c>
      <c r="JY53" s="37" t="str">
        <f ca="1">IF(JL53="", "", IF(JL53&gt;='Intro &amp; Setup'!$S$96, $BR$4, $BR$5))</f>
        <v/>
      </c>
      <c r="JZ53" s="37" t="str">
        <f ca="1">IF(JM53="", "", IF(JM53&gt;='Intro &amp; Setup'!$S$96, $BR$4, $BR$5))</f>
        <v/>
      </c>
      <c r="KA53" s="37" t="str">
        <f ca="1">IF(JN53="", "", IF(JN53&gt;='Intro &amp; Setup'!$S$96, $BR$4, $BR$5))</f>
        <v/>
      </c>
      <c r="KB53" s="37" t="str">
        <f ca="1">IF(JO53="", "", IF(JO53&gt;='Intro &amp; Setup'!$S$96, $BR$4, $BR$5))</f>
        <v/>
      </c>
      <c r="KC53" s="37" t="str">
        <f ca="1">IF(JP53="", "", IF(JP53&gt;='Intro &amp; Setup'!$S$96, $BR$4, $BR$5))</f>
        <v/>
      </c>
      <c r="KD53" s="37" t="str">
        <f ca="1">IF(JQ53="", "", IF(JQ53&gt;='Intro &amp; Setup'!$S$96, $BR$4, $BR$5))</f>
        <v/>
      </c>
      <c r="KE53" s="38" t="str">
        <f ca="1">IF(JR53="", "", IF(JR53&gt;='Intro &amp; Setup'!$S$96, $BR$4, $BR$5))</f>
        <v/>
      </c>
      <c r="KG53" s="36">
        <f t="shared" si="383"/>
        <v>0</v>
      </c>
      <c r="KH53" s="37">
        <f t="shared" si="383"/>
        <v>0</v>
      </c>
      <c r="KI53" s="37">
        <f t="shared" si="383"/>
        <v>0</v>
      </c>
      <c r="KJ53" s="37">
        <f t="shared" si="383"/>
        <v>0</v>
      </c>
      <c r="KK53" s="37">
        <f t="shared" si="383"/>
        <v>0</v>
      </c>
      <c r="KL53" s="37">
        <f t="shared" si="383"/>
        <v>0</v>
      </c>
      <c r="KM53" s="37">
        <f t="shared" si="383"/>
        <v>0</v>
      </c>
      <c r="KN53" s="37">
        <f t="shared" si="383"/>
        <v>0</v>
      </c>
      <c r="KO53" s="37">
        <f t="shared" si="383"/>
        <v>0</v>
      </c>
      <c r="KP53" s="37">
        <f t="shared" si="383"/>
        <v>0</v>
      </c>
      <c r="KQ53" s="37">
        <f t="shared" si="383"/>
        <v>0</v>
      </c>
      <c r="KR53" s="38">
        <f t="shared" si="383"/>
        <v>0</v>
      </c>
      <c r="KT53" s="36" t="str">
        <f t="shared" si="302"/>
        <v/>
      </c>
      <c r="KU53" s="37" t="str">
        <f t="shared" si="303"/>
        <v/>
      </c>
      <c r="KV53" s="37" t="str">
        <f t="shared" si="304"/>
        <v/>
      </c>
      <c r="KW53" s="37" t="str">
        <f t="shared" si="305"/>
        <v/>
      </c>
      <c r="KX53" s="37" t="str">
        <f t="shared" si="306"/>
        <v/>
      </c>
      <c r="KY53" s="37" t="str">
        <f t="shared" si="307"/>
        <v/>
      </c>
      <c r="KZ53" s="37" t="str">
        <f t="shared" si="308"/>
        <v/>
      </c>
      <c r="LA53" s="37" t="str">
        <f t="shared" si="309"/>
        <v/>
      </c>
      <c r="LB53" s="37" t="str">
        <f t="shared" si="310"/>
        <v/>
      </c>
      <c r="LC53" s="37" t="str">
        <f t="shared" si="311"/>
        <v/>
      </c>
      <c r="LD53" s="37" t="str">
        <f t="shared" si="312"/>
        <v/>
      </c>
      <c r="LE53" s="38" t="str">
        <f t="shared" si="313"/>
        <v/>
      </c>
      <c r="LG53" s="116" t="str">
        <f t="shared" si="52"/>
        <v/>
      </c>
      <c r="LH53" s="117" t="str">
        <f t="shared" si="53"/>
        <v/>
      </c>
      <c r="LI53" s="117" t="str">
        <f t="shared" si="54"/>
        <v/>
      </c>
      <c r="LJ53" s="117" t="str">
        <f t="shared" si="55"/>
        <v/>
      </c>
      <c r="LK53" s="117" t="str">
        <f t="shared" si="56"/>
        <v/>
      </c>
      <c r="LL53" s="117" t="str">
        <f t="shared" si="57"/>
        <v/>
      </c>
      <c r="LM53" s="117" t="str">
        <f t="shared" si="58"/>
        <v/>
      </c>
      <c r="LN53" s="117" t="str">
        <f t="shared" si="59"/>
        <v/>
      </c>
      <c r="LO53" s="117" t="str">
        <f t="shared" si="60"/>
        <v/>
      </c>
      <c r="LP53" s="117" t="str">
        <f t="shared" si="61"/>
        <v/>
      </c>
      <c r="LQ53" s="117" t="str">
        <f t="shared" si="62"/>
        <v/>
      </c>
      <c r="LR53" s="117" t="str">
        <f t="shared" si="63"/>
        <v/>
      </c>
      <c r="LS53" s="117" t="str">
        <f t="shared" si="64"/>
        <v/>
      </c>
      <c r="LT53" s="117" t="str">
        <f t="shared" si="65"/>
        <v/>
      </c>
      <c r="LU53" s="117" t="str">
        <f t="shared" si="66"/>
        <v/>
      </c>
      <c r="LV53" s="117" t="str">
        <f t="shared" si="67"/>
        <v/>
      </c>
      <c r="LW53" s="117" t="str">
        <f t="shared" si="68"/>
        <v/>
      </c>
      <c r="LX53" s="117" t="str">
        <f t="shared" si="69"/>
        <v/>
      </c>
      <c r="LY53" s="117" t="str">
        <f t="shared" si="70"/>
        <v/>
      </c>
      <c r="LZ53" s="117" t="str">
        <f t="shared" si="71"/>
        <v/>
      </c>
      <c r="MA53" s="117" t="str">
        <f t="shared" si="72"/>
        <v/>
      </c>
      <c r="MB53" s="117" t="str">
        <f t="shared" si="73"/>
        <v/>
      </c>
      <c r="MC53" s="117" t="str">
        <f t="shared" si="74"/>
        <v/>
      </c>
      <c r="MD53" s="117" t="str">
        <f t="shared" si="75"/>
        <v/>
      </c>
      <c r="ME53" s="117" t="str">
        <f t="shared" si="76"/>
        <v/>
      </c>
      <c r="MF53" s="117" t="str">
        <f t="shared" si="77"/>
        <v/>
      </c>
      <c r="MG53" s="117" t="str">
        <f t="shared" si="78"/>
        <v/>
      </c>
      <c r="MH53" s="117" t="str">
        <f t="shared" si="79"/>
        <v/>
      </c>
      <c r="MI53" s="117" t="str">
        <f t="shared" si="80"/>
        <v/>
      </c>
      <c r="MJ53" s="117" t="str">
        <f t="shared" si="81"/>
        <v/>
      </c>
      <c r="MK53" s="117" t="str">
        <f t="shared" si="82"/>
        <v/>
      </c>
      <c r="ML53" s="117" t="str">
        <f t="shared" si="83"/>
        <v/>
      </c>
      <c r="MM53" s="117" t="str">
        <f t="shared" si="84"/>
        <v/>
      </c>
      <c r="MN53" s="117" t="str">
        <f t="shared" si="85"/>
        <v/>
      </c>
      <c r="MO53" s="117" t="str">
        <f t="shared" si="86"/>
        <v/>
      </c>
      <c r="MP53" s="117" t="str">
        <f t="shared" si="87"/>
        <v/>
      </c>
      <c r="MQ53" s="117" t="str">
        <f t="shared" si="88"/>
        <v/>
      </c>
      <c r="MR53" s="117" t="str">
        <f t="shared" si="89"/>
        <v/>
      </c>
      <c r="MS53" s="117" t="str">
        <f t="shared" si="90"/>
        <v/>
      </c>
      <c r="MT53" s="117" t="str">
        <f t="shared" si="91"/>
        <v/>
      </c>
      <c r="MU53" s="117" t="str">
        <f t="shared" si="92"/>
        <v/>
      </c>
      <c r="MV53" s="117" t="str">
        <f t="shared" si="93"/>
        <v/>
      </c>
      <c r="MW53" s="117" t="str">
        <f t="shared" si="94"/>
        <v/>
      </c>
      <c r="MX53" s="117" t="str">
        <f t="shared" si="95"/>
        <v/>
      </c>
      <c r="MY53" s="117" t="str">
        <f t="shared" si="96"/>
        <v/>
      </c>
      <c r="MZ53" s="117" t="str">
        <f t="shared" si="97"/>
        <v/>
      </c>
      <c r="NA53" s="117" t="str">
        <f t="shared" si="98"/>
        <v/>
      </c>
      <c r="NB53" s="117" t="str">
        <f t="shared" si="99"/>
        <v/>
      </c>
      <c r="NC53" s="117" t="str">
        <f t="shared" si="100"/>
        <v/>
      </c>
      <c r="ND53" s="117" t="str">
        <f t="shared" si="101"/>
        <v/>
      </c>
      <c r="NE53" s="117" t="str">
        <f t="shared" si="102"/>
        <v/>
      </c>
      <c r="NF53" s="117" t="str">
        <f t="shared" si="103"/>
        <v/>
      </c>
      <c r="NG53" s="117" t="str">
        <f t="shared" si="104"/>
        <v/>
      </c>
      <c r="NH53" s="118" t="str">
        <f t="shared" si="105"/>
        <v/>
      </c>
      <c r="NJ53" s="12" t="str">
        <f t="shared" si="314"/>
        <v/>
      </c>
      <c r="NK53" s="108" t="str">
        <f t="shared" si="315"/>
        <v/>
      </c>
      <c r="NM53" s="141" t="str">
        <f>IF(NJ53="", "", COUNTIF(NJ$11:NJ$260, "&gt;"&amp;NJ53)+1+COUNTIF(NJ$11:NJ53, NJ53)-1)</f>
        <v/>
      </c>
      <c r="NN53" s="143" t="str">
        <f>IF(NK53="", "", COUNTIF(NK$11:NK$260, "&gt;"&amp;NK53)+1+COUNTIF(NK$11:NK53, NK53)-1)</f>
        <v/>
      </c>
      <c r="NO53" s="142" t="str">
        <f>IF(NJ53="", "", COUNTIF(NJ$11:NJ$260, "&lt;"&amp;NJ53)+1+COUNTIF(NJ$11:NJ53, NJ53)-1)</f>
        <v/>
      </c>
      <c r="NP53" s="143" t="str">
        <f>IF(NK53="", "", COUNTIF(NK$11:NK$260, "&lt;"&amp;NK53)+1+COUNTIF(NK$11:NK53, NK53)-1)</f>
        <v/>
      </c>
      <c r="NR53" s="116" t="str">
        <f t="shared" si="316"/>
        <v/>
      </c>
      <c r="NS53" s="117" t="str">
        <f t="shared" si="317"/>
        <v/>
      </c>
      <c r="NT53" s="117" t="str">
        <f t="shared" si="318"/>
        <v/>
      </c>
      <c r="NU53" s="117" t="str">
        <f t="shared" si="319"/>
        <v/>
      </c>
      <c r="NV53" s="117" t="str">
        <f t="shared" si="320"/>
        <v/>
      </c>
      <c r="NW53" s="117" t="str">
        <f t="shared" si="321"/>
        <v/>
      </c>
      <c r="NX53" s="117" t="str">
        <f t="shared" si="322"/>
        <v/>
      </c>
      <c r="NY53" s="117" t="str">
        <f t="shared" si="323"/>
        <v/>
      </c>
      <c r="NZ53" s="117" t="str">
        <f t="shared" si="324"/>
        <v/>
      </c>
      <c r="OA53" s="117" t="str">
        <f t="shared" si="325"/>
        <v/>
      </c>
      <c r="OB53" s="117" t="str">
        <f t="shared" si="326"/>
        <v/>
      </c>
      <c r="OC53" s="117" t="str">
        <f t="shared" si="327"/>
        <v/>
      </c>
      <c r="OD53" s="117" t="str">
        <f t="shared" si="328"/>
        <v/>
      </c>
      <c r="OE53" s="117" t="str">
        <f t="shared" si="329"/>
        <v/>
      </c>
      <c r="OF53" s="117" t="str">
        <f t="shared" si="330"/>
        <v/>
      </c>
      <c r="OG53" s="117" t="str">
        <f t="shared" si="331"/>
        <v/>
      </c>
      <c r="OH53" s="117" t="str">
        <f t="shared" si="332"/>
        <v/>
      </c>
      <c r="OI53" s="117" t="str">
        <f t="shared" si="333"/>
        <v/>
      </c>
      <c r="OJ53" s="117" t="str">
        <f t="shared" si="334"/>
        <v/>
      </c>
      <c r="OK53" s="117" t="str">
        <f t="shared" si="335"/>
        <v/>
      </c>
      <c r="OL53" s="117" t="str">
        <f t="shared" si="336"/>
        <v/>
      </c>
      <c r="OM53" s="117" t="str">
        <f t="shared" si="337"/>
        <v/>
      </c>
      <c r="ON53" s="117" t="str">
        <f t="shared" si="338"/>
        <v/>
      </c>
      <c r="OO53" s="117" t="str">
        <f t="shared" si="339"/>
        <v/>
      </c>
      <c r="OP53" s="117" t="str">
        <f t="shared" si="340"/>
        <v/>
      </c>
      <c r="OQ53" s="117" t="str">
        <f t="shared" si="341"/>
        <v/>
      </c>
      <c r="OR53" s="117" t="str">
        <f t="shared" si="342"/>
        <v/>
      </c>
      <c r="OS53" s="117" t="str">
        <f t="shared" si="343"/>
        <v/>
      </c>
      <c r="OT53" s="117" t="str">
        <f t="shared" si="344"/>
        <v/>
      </c>
      <c r="OU53" s="117" t="str">
        <f t="shared" si="345"/>
        <v/>
      </c>
      <c r="OV53" s="117" t="str">
        <f t="shared" si="346"/>
        <v/>
      </c>
      <c r="OW53" s="117" t="str">
        <f t="shared" si="347"/>
        <v/>
      </c>
      <c r="OX53" s="117" t="str">
        <f t="shared" si="348"/>
        <v/>
      </c>
      <c r="OY53" s="117" t="str">
        <f t="shared" si="349"/>
        <v/>
      </c>
      <c r="OZ53" s="117" t="str">
        <f t="shared" si="350"/>
        <v/>
      </c>
      <c r="PA53" s="117" t="str">
        <f t="shared" si="351"/>
        <v/>
      </c>
      <c r="PB53" s="117" t="str">
        <f t="shared" si="352"/>
        <v/>
      </c>
      <c r="PC53" s="117" t="str">
        <f t="shared" si="353"/>
        <v/>
      </c>
      <c r="PD53" s="117" t="str">
        <f t="shared" si="354"/>
        <v/>
      </c>
      <c r="PE53" s="117" t="str">
        <f t="shared" si="355"/>
        <v/>
      </c>
      <c r="PF53" s="117" t="str">
        <f t="shared" si="356"/>
        <v/>
      </c>
      <c r="PG53" s="117" t="str">
        <f t="shared" si="357"/>
        <v/>
      </c>
      <c r="PH53" s="117" t="str">
        <f t="shared" si="358"/>
        <v/>
      </c>
      <c r="PI53" s="117" t="str">
        <f t="shared" si="359"/>
        <v/>
      </c>
      <c r="PJ53" s="117" t="str">
        <f t="shared" si="360"/>
        <v/>
      </c>
      <c r="PK53" s="117" t="str">
        <f t="shared" si="361"/>
        <v/>
      </c>
      <c r="PL53" s="117" t="str">
        <f t="shared" si="362"/>
        <v/>
      </c>
      <c r="PM53" s="117" t="str">
        <f t="shared" si="363"/>
        <v/>
      </c>
      <c r="PN53" s="117" t="str">
        <f t="shared" si="364"/>
        <v/>
      </c>
      <c r="PO53" s="117" t="str">
        <f t="shared" si="365"/>
        <v/>
      </c>
      <c r="PP53" s="117" t="str">
        <f t="shared" si="366"/>
        <v/>
      </c>
      <c r="PQ53" s="117" t="str">
        <f t="shared" si="367"/>
        <v/>
      </c>
      <c r="PR53" s="117" t="str">
        <f t="shared" si="368"/>
        <v/>
      </c>
      <c r="PS53" s="118" t="str">
        <f t="shared" si="369"/>
        <v/>
      </c>
      <c r="PU53" s="180" t="str">
        <f t="shared" si="370"/>
        <v/>
      </c>
      <c r="PV53" s="181" t="str">
        <f t="shared" si="371"/>
        <v/>
      </c>
      <c r="PX53" s="12" t="str">
        <f t="shared" si="372"/>
        <v/>
      </c>
      <c r="PY53" s="106"/>
      <c r="PZ53" s="166" t="str">
        <f t="shared" si="373"/>
        <v/>
      </c>
      <c r="QA53" s="167" t="str">
        <f t="shared" si="374"/>
        <v/>
      </c>
      <c r="QB53" s="168" t="str">
        <f t="shared" si="375"/>
        <v/>
      </c>
      <c r="QD53" s="166" t="str">
        <f t="shared" si="376"/>
        <v/>
      </c>
      <c r="QE53" s="168" t="str">
        <f t="shared" si="377"/>
        <v/>
      </c>
      <c r="QG53" s="108" t="str">
        <f t="shared" si="378"/>
        <v/>
      </c>
      <c r="QI53" s="12" t="str">
        <f t="shared" si="379"/>
        <v/>
      </c>
      <c r="QK53" s="12" t="str">
        <f t="shared" si="380"/>
        <v/>
      </c>
      <c r="QL53" s="12" t="str">
        <f>IF($L53="", "", COUNTIF($QD$11:$QD$260, "&gt;"&amp;$QD53)+1+COUNTIF($QD$11:$QD53, $QD53)-1)</f>
        <v/>
      </c>
      <c r="QM53" s="12" t="str">
        <f>IF($L53="", "", COUNTIF($QG$11:$QG$260, "&gt;"&amp;$QG53)+1+COUNTIF($QG$11:$QG53, $QG53)-1)</f>
        <v/>
      </c>
      <c r="QO53" s="12">
        <v>43</v>
      </c>
      <c r="QQ53" s="12" t="str">
        <f t="shared" si="381"/>
        <v/>
      </c>
    </row>
    <row r="54" spans="1:459" x14ac:dyDescent="0.25">
      <c r="A54" s="9"/>
      <c r="B54" s="3" t="str">
        <f>IF('Intro &amp; Setup'!$AR$92='Intro &amp; Setup'!$AZ$17, "", IF($L54="", "", IF($G54&lt;'Intro &amp; Setup'!$S$92, $BR$5, $BR$4)))</f>
        <v/>
      </c>
      <c r="C54" s="12" t="str">
        <f>IF('Intro &amp; Setup'!$AR$96='Intro &amp; Setup'!$AZ$17, "", IF($L54="", "", IF($DY54=$BR$5, $BR$5, $BR$4)))</f>
        <v/>
      </c>
      <c r="D54" s="7" t="str">
        <f>IF('Intro &amp; Setup'!$AR$100='Intro &amp; Setup'!$AZ$17, "", IF($L54="", "", IF($DW54&lt;='Intro &amp; Setup'!$S$100, $BR$4, $BR$5)))</f>
        <v/>
      </c>
      <c r="E54" s="9"/>
      <c r="F54" s="3" t="str">
        <f t="shared" si="108"/>
        <v/>
      </c>
      <c r="G54" s="108" t="str">
        <f t="shared" si="109"/>
        <v/>
      </c>
      <c r="H54" s="9"/>
      <c r="I54" s="130" t="str">
        <f t="shared" si="28"/>
        <v/>
      </c>
      <c r="J54" s="154" t="str">
        <f t="shared" si="110"/>
        <v/>
      </c>
      <c r="K54" s="133"/>
      <c r="L54" s="188"/>
      <c r="M54" s="189"/>
      <c r="N54" s="190"/>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2"/>
      <c r="BP54" s="9"/>
      <c r="BR54" s="90">
        <v>44</v>
      </c>
      <c r="BT54" s="36" t="str">
        <f t="shared" si="111"/>
        <v/>
      </c>
      <c r="BU54" s="37" t="str">
        <f t="shared" si="112"/>
        <v/>
      </c>
      <c r="BV54" s="37" t="str">
        <f t="shared" si="113"/>
        <v/>
      </c>
      <c r="BW54" s="37" t="str">
        <f t="shared" si="114"/>
        <v/>
      </c>
      <c r="BX54" s="37" t="str">
        <f t="shared" si="115"/>
        <v/>
      </c>
      <c r="BY54" s="37" t="str">
        <f t="shared" si="116"/>
        <v/>
      </c>
      <c r="BZ54" s="37" t="str">
        <f t="shared" si="117"/>
        <v/>
      </c>
      <c r="CA54" s="37" t="str">
        <f t="shared" si="118"/>
        <v/>
      </c>
      <c r="CB54" s="37" t="str">
        <f t="shared" si="119"/>
        <v/>
      </c>
      <c r="CC54" s="37" t="str">
        <f t="shared" si="120"/>
        <v/>
      </c>
      <c r="CD54" s="37" t="str">
        <f t="shared" si="121"/>
        <v/>
      </c>
      <c r="CE54" s="37" t="str">
        <f t="shared" si="122"/>
        <v/>
      </c>
      <c r="CF54" s="37" t="str">
        <f t="shared" si="123"/>
        <v/>
      </c>
      <c r="CG54" s="37" t="str">
        <f t="shared" si="124"/>
        <v/>
      </c>
      <c r="CH54" s="37" t="str">
        <f t="shared" si="125"/>
        <v/>
      </c>
      <c r="CI54" s="37" t="str">
        <f t="shared" si="126"/>
        <v/>
      </c>
      <c r="CJ54" s="37" t="str">
        <f t="shared" si="127"/>
        <v/>
      </c>
      <c r="CK54" s="37" t="str">
        <f t="shared" si="128"/>
        <v/>
      </c>
      <c r="CL54" s="37" t="str">
        <f t="shared" si="129"/>
        <v/>
      </c>
      <c r="CM54" s="37" t="str">
        <f t="shared" si="130"/>
        <v/>
      </c>
      <c r="CN54" s="37" t="str">
        <f t="shared" si="131"/>
        <v/>
      </c>
      <c r="CO54" s="37" t="str">
        <f t="shared" si="132"/>
        <v/>
      </c>
      <c r="CP54" s="37" t="str">
        <f t="shared" si="133"/>
        <v/>
      </c>
      <c r="CQ54" s="37" t="str">
        <f t="shared" si="134"/>
        <v/>
      </c>
      <c r="CR54" s="37" t="str">
        <f t="shared" si="135"/>
        <v/>
      </c>
      <c r="CS54" s="37" t="str">
        <f t="shared" si="136"/>
        <v/>
      </c>
      <c r="CT54" s="37" t="str">
        <f t="shared" si="137"/>
        <v/>
      </c>
      <c r="CU54" s="37" t="str">
        <f t="shared" si="138"/>
        <v/>
      </c>
      <c r="CV54" s="37" t="str">
        <f t="shared" si="139"/>
        <v/>
      </c>
      <c r="CW54" s="37" t="str">
        <f t="shared" si="140"/>
        <v/>
      </c>
      <c r="CX54" s="37" t="str">
        <f t="shared" si="141"/>
        <v/>
      </c>
      <c r="CY54" s="37" t="str">
        <f t="shared" si="142"/>
        <v/>
      </c>
      <c r="CZ54" s="37" t="str">
        <f t="shared" si="143"/>
        <v/>
      </c>
      <c r="DA54" s="37" t="str">
        <f t="shared" si="144"/>
        <v/>
      </c>
      <c r="DB54" s="37" t="str">
        <f t="shared" si="145"/>
        <v/>
      </c>
      <c r="DC54" s="37" t="str">
        <f t="shared" si="146"/>
        <v/>
      </c>
      <c r="DD54" s="37" t="str">
        <f t="shared" si="147"/>
        <v/>
      </c>
      <c r="DE54" s="37" t="str">
        <f t="shared" si="148"/>
        <v/>
      </c>
      <c r="DF54" s="37" t="str">
        <f t="shared" si="149"/>
        <v/>
      </c>
      <c r="DG54" s="37" t="str">
        <f t="shared" si="150"/>
        <v/>
      </c>
      <c r="DH54" s="37" t="str">
        <f t="shared" si="151"/>
        <v/>
      </c>
      <c r="DI54" s="37" t="str">
        <f t="shared" si="152"/>
        <v/>
      </c>
      <c r="DJ54" s="37" t="str">
        <f t="shared" si="153"/>
        <v/>
      </c>
      <c r="DK54" s="37" t="str">
        <f t="shared" si="154"/>
        <v/>
      </c>
      <c r="DL54" s="37" t="str">
        <f t="shared" si="155"/>
        <v/>
      </c>
      <c r="DM54" s="37" t="str">
        <f t="shared" si="156"/>
        <v/>
      </c>
      <c r="DN54" s="37" t="str">
        <f t="shared" si="157"/>
        <v/>
      </c>
      <c r="DO54" s="37" t="str">
        <f t="shared" si="158"/>
        <v/>
      </c>
      <c r="DP54" s="37" t="str">
        <f t="shared" si="159"/>
        <v/>
      </c>
      <c r="DQ54" s="37" t="str">
        <f t="shared" si="160"/>
        <v/>
      </c>
      <c r="DR54" s="37" t="str">
        <f t="shared" si="161"/>
        <v/>
      </c>
      <c r="DS54" s="37" t="str">
        <f t="shared" si="162"/>
        <v/>
      </c>
      <c r="DT54" s="37" t="str">
        <f t="shared" si="163"/>
        <v/>
      </c>
      <c r="DU54" s="38" t="str">
        <f t="shared" si="164"/>
        <v/>
      </c>
      <c r="DW54" s="12" t="str">
        <f t="shared" si="165"/>
        <v/>
      </c>
      <c r="DX54" s="123" t="str">
        <f t="shared" si="166"/>
        <v/>
      </c>
      <c r="DY54" s="12" t="str">
        <f t="shared" si="167"/>
        <v/>
      </c>
      <c r="EA54" s="36" t="str">
        <f t="shared" si="168"/>
        <v/>
      </c>
      <c r="EB54" s="37" t="str">
        <f t="shared" si="169"/>
        <v/>
      </c>
      <c r="EC54" s="37" t="str">
        <f t="shared" si="170"/>
        <v/>
      </c>
      <c r="ED54" s="37" t="str">
        <f t="shared" si="171"/>
        <v/>
      </c>
      <c r="EE54" s="37" t="str">
        <f t="shared" si="172"/>
        <v/>
      </c>
      <c r="EF54" s="37" t="str">
        <f t="shared" si="173"/>
        <v/>
      </c>
      <c r="EG54" s="37" t="str">
        <f t="shared" si="174"/>
        <v/>
      </c>
      <c r="EH54" s="37" t="str">
        <f t="shared" si="175"/>
        <v/>
      </c>
      <c r="EI54" s="37" t="str">
        <f t="shared" si="176"/>
        <v/>
      </c>
      <c r="EJ54" s="37" t="str">
        <f t="shared" si="177"/>
        <v/>
      </c>
      <c r="EK54" s="37" t="str">
        <f t="shared" si="178"/>
        <v/>
      </c>
      <c r="EL54" s="37" t="str">
        <f t="shared" si="179"/>
        <v/>
      </c>
      <c r="EM54" s="37" t="str">
        <f t="shared" si="180"/>
        <v/>
      </c>
      <c r="EN54" s="37" t="str">
        <f t="shared" si="181"/>
        <v/>
      </c>
      <c r="EO54" s="37" t="str">
        <f t="shared" si="182"/>
        <v/>
      </c>
      <c r="EP54" s="37" t="str">
        <f t="shared" si="183"/>
        <v/>
      </c>
      <c r="EQ54" s="37" t="str">
        <f t="shared" si="184"/>
        <v/>
      </c>
      <c r="ER54" s="37" t="str">
        <f t="shared" si="185"/>
        <v/>
      </c>
      <c r="ES54" s="37" t="str">
        <f t="shared" si="186"/>
        <v/>
      </c>
      <c r="ET54" s="37" t="str">
        <f t="shared" si="187"/>
        <v/>
      </c>
      <c r="EU54" s="37" t="str">
        <f t="shared" si="188"/>
        <v/>
      </c>
      <c r="EV54" s="37" t="str">
        <f t="shared" si="189"/>
        <v/>
      </c>
      <c r="EW54" s="37" t="str">
        <f t="shared" si="190"/>
        <v/>
      </c>
      <c r="EX54" s="37" t="str">
        <f t="shared" si="191"/>
        <v/>
      </c>
      <c r="EY54" s="37" t="str">
        <f t="shared" si="192"/>
        <v/>
      </c>
      <c r="EZ54" s="37" t="str">
        <f t="shared" si="193"/>
        <v/>
      </c>
      <c r="FA54" s="37" t="str">
        <f t="shared" si="194"/>
        <v/>
      </c>
      <c r="FB54" s="37" t="str">
        <f t="shared" si="195"/>
        <v/>
      </c>
      <c r="FC54" s="37" t="str">
        <f t="shared" si="196"/>
        <v/>
      </c>
      <c r="FD54" s="37" t="str">
        <f t="shared" si="197"/>
        <v/>
      </c>
      <c r="FE54" s="37" t="str">
        <f t="shared" si="198"/>
        <v/>
      </c>
      <c r="FF54" s="37" t="str">
        <f t="shared" si="199"/>
        <v/>
      </c>
      <c r="FG54" s="37" t="str">
        <f t="shared" si="200"/>
        <v/>
      </c>
      <c r="FH54" s="37" t="str">
        <f t="shared" si="201"/>
        <v/>
      </c>
      <c r="FI54" s="37" t="str">
        <f t="shared" si="202"/>
        <v/>
      </c>
      <c r="FJ54" s="37" t="str">
        <f t="shared" si="203"/>
        <v/>
      </c>
      <c r="FK54" s="37" t="str">
        <f t="shared" si="204"/>
        <v/>
      </c>
      <c r="FL54" s="37" t="str">
        <f t="shared" si="205"/>
        <v/>
      </c>
      <c r="FM54" s="37" t="str">
        <f t="shared" si="206"/>
        <v/>
      </c>
      <c r="FN54" s="37" t="str">
        <f t="shared" si="207"/>
        <v/>
      </c>
      <c r="FO54" s="37" t="str">
        <f t="shared" si="208"/>
        <v/>
      </c>
      <c r="FP54" s="37" t="str">
        <f t="shared" si="209"/>
        <v/>
      </c>
      <c r="FQ54" s="37" t="str">
        <f t="shared" si="210"/>
        <v/>
      </c>
      <c r="FR54" s="37" t="str">
        <f t="shared" si="211"/>
        <v/>
      </c>
      <c r="FS54" s="37" t="str">
        <f t="shared" si="212"/>
        <v/>
      </c>
      <c r="FT54" s="37" t="str">
        <f t="shared" si="213"/>
        <v/>
      </c>
      <c r="FU54" s="37" t="str">
        <f t="shared" si="214"/>
        <v/>
      </c>
      <c r="FV54" s="37" t="str">
        <f t="shared" si="215"/>
        <v/>
      </c>
      <c r="FW54" s="37" t="str">
        <f t="shared" si="216"/>
        <v/>
      </c>
      <c r="FX54" s="37" t="str">
        <f t="shared" si="217"/>
        <v/>
      </c>
      <c r="FY54" s="37" t="str">
        <f t="shared" si="218"/>
        <v/>
      </c>
      <c r="FZ54" s="37" t="str">
        <f t="shared" si="219"/>
        <v/>
      </c>
      <c r="GA54" s="37" t="str">
        <f t="shared" si="220"/>
        <v/>
      </c>
      <c r="GB54" s="38" t="str">
        <f t="shared" si="221"/>
        <v/>
      </c>
      <c r="GD54" s="103" t="str">
        <f t="shared" ca="1" si="222"/>
        <v/>
      </c>
      <c r="GE54" s="104" t="str">
        <f t="shared" ca="1" si="223"/>
        <v/>
      </c>
      <c r="GF54" s="104" t="str">
        <f t="shared" ca="1" si="224"/>
        <v/>
      </c>
      <c r="GG54" s="104" t="str">
        <f t="shared" ca="1" si="225"/>
        <v/>
      </c>
      <c r="GH54" s="104" t="str">
        <f t="shared" ca="1" si="226"/>
        <v/>
      </c>
      <c r="GI54" s="104" t="str">
        <f t="shared" ca="1" si="227"/>
        <v/>
      </c>
      <c r="GJ54" s="104" t="str">
        <f t="shared" ca="1" si="228"/>
        <v/>
      </c>
      <c r="GK54" s="104" t="str">
        <f t="shared" ca="1" si="229"/>
        <v/>
      </c>
      <c r="GL54" s="104" t="str">
        <f t="shared" ca="1" si="230"/>
        <v/>
      </c>
      <c r="GM54" s="104" t="str">
        <f t="shared" ca="1" si="231"/>
        <v/>
      </c>
      <c r="GN54" s="104" t="str">
        <f t="shared" ca="1" si="232"/>
        <v/>
      </c>
      <c r="GO54" s="104" t="str">
        <f t="shared" ca="1" si="233"/>
        <v/>
      </c>
      <c r="GP54" s="104" t="str">
        <f t="shared" ca="1" si="234"/>
        <v/>
      </c>
      <c r="GQ54" s="104" t="str">
        <f t="shared" ca="1" si="235"/>
        <v/>
      </c>
      <c r="GR54" s="104" t="str">
        <f t="shared" ca="1" si="236"/>
        <v/>
      </c>
      <c r="GS54" s="104" t="str">
        <f t="shared" ca="1" si="237"/>
        <v/>
      </c>
      <c r="GT54" s="104" t="str">
        <f t="shared" ca="1" si="238"/>
        <v/>
      </c>
      <c r="GU54" s="104" t="str">
        <f t="shared" ca="1" si="239"/>
        <v/>
      </c>
      <c r="GV54" s="104" t="str">
        <f t="shared" ca="1" si="240"/>
        <v/>
      </c>
      <c r="GW54" s="104" t="str">
        <f t="shared" ca="1" si="241"/>
        <v/>
      </c>
      <c r="GX54" s="104" t="str">
        <f t="shared" ca="1" si="242"/>
        <v/>
      </c>
      <c r="GY54" s="104" t="str">
        <f t="shared" ca="1" si="243"/>
        <v/>
      </c>
      <c r="GZ54" s="104" t="str">
        <f t="shared" ca="1" si="244"/>
        <v/>
      </c>
      <c r="HA54" s="104" t="str">
        <f t="shared" ca="1" si="245"/>
        <v/>
      </c>
      <c r="HB54" s="104" t="str">
        <f t="shared" ca="1" si="246"/>
        <v/>
      </c>
      <c r="HC54" s="104" t="str">
        <f t="shared" ca="1" si="247"/>
        <v/>
      </c>
      <c r="HD54" s="104" t="str">
        <f t="shared" ca="1" si="248"/>
        <v/>
      </c>
      <c r="HE54" s="104" t="str">
        <f t="shared" ca="1" si="249"/>
        <v/>
      </c>
      <c r="HF54" s="104" t="str">
        <f t="shared" ca="1" si="250"/>
        <v/>
      </c>
      <c r="HG54" s="104" t="str">
        <f t="shared" ca="1" si="251"/>
        <v/>
      </c>
      <c r="HH54" s="104" t="str">
        <f t="shared" ca="1" si="252"/>
        <v/>
      </c>
      <c r="HI54" s="104" t="str">
        <f t="shared" ca="1" si="253"/>
        <v/>
      </c>
      <c r="HJ54" s="104" t="str">
        <f t="shared" ca="1" si="254"/>
        <v/>
      </c>
      <c r="HK54" s="104" t="str">
        <f t="shared" ca="1" si="255"/>
        <v/>
      </c>
      <c r="HL54" s="104" t="str">
        <f t="shared" ca="1" si="256"/>
        <v/>
      </c>
      <c r="HM54" s="104" t="str">
        <f t="shared" ca="1" si="257"/>
        <v/>
      </c>
      <c r="HN54" s="104" t="str">
        <f t="shared" ca="1" si="258"/>
        <v/>
      </c>
      <c r="HO54" s="104" t="str">
        <f t="shared" ca="1" si="259"/>
        <v/>
      </c>
      <c r="HP54" s="104" t="str">
        <f t="shared" ca="1" si="260"/>
        <v/>
      </c>
      <c r="HQ54" s="104" t="str">
        <f t="shared" ca="1" si="261"/>
        <v/>
      </c>
      <c r="HR54" s="104" t="str">
        <f t="shared" ca="1" si="262"/>
        <v/>
      </c>
      <c r="HS54" s="104" t="str">
        <f t="shared" ca="1" si="263"/>
        <v/>
      </c>
      <c r="HT54" s="104" t="str">
        <f t="shared" ca="1" si="264"/>
        <v/>
      </c>
      <c r="HU54" s="104" t="str">
        <f t="shared" ca="1" si="265"/>
        <v/>
      </c>
      <c r="HV54" s="104" t="str">
        <f t="shared" ca="1" si="266"/>
        <v/>
      </c>
      <c r="HW54" s="104" t="str">
        <f t="shared" ca="1" si="267"/>
        <v/>
      </c>
      <c r="HX54" s="104" t="str">
        <f t="shared" ca="1" si="268"/>
        <v/>
      </c>
      <c r="HY54" s="104" t="str">
        <f t="shared" ca="1" si="269"/>
        <v/>
      </c>
      <c r="HZ54" s="104" t="str">
        <f t="shared" ca="1" si="270"/>
        <v/>
      </c>
      <c r="IA54" s="104" t="str">
        <f t="shared" ca="1" si="271"/>
        <v/>
      </c>
      <c r="IB54" s="104" t="str">
        <f t="shared" ca="1" si="272"/>
        <v/>
      </c>
      <c r="IC54" s="104" t="str">
        <f t="shared" ca="1" si="273"/>
        <v/>
      </c>
      <c r="ID54" s="104" t="str">
        <f t="shared" ca="1" si="274"/>
        <v/>
      </c>
      <c r="IE54" s="105" t="str">
        <f t="shared" ca="1" si="275"/>
        <v/>
      </c>
      <c r="IG54" s="103" t="str">
        <f t="shared" si="382"/>
        <v/>
      </c>
      <c r="IH54" s="104" t="str">
        <f t="shared" si="382"/>
        <v/>
      </c>
      <c r="II54" s="104" t="str">
        <f t="shared" si="382"/>
        <v/>
      </c>
      <c r="IJ54" s="104" t="str">
        <f t="shared" si="382"/>
        <v/>
      </c>
      <c r="IK54" s="104" t="str">
        <f t="shared" si="382"/>
        <v/>
      </c>
      <c r="IL54" s="104" t="str">
        <f t="shared" si="382"/>
        <v/>
      </c>
      <c r="IM54" s="104" t="str">
        <f t="shared" si="382"/>
        <v/>
      </c>
      <c r="IN54" s="104" t="str">
        <f t="shared" si="382"/>
        <v/>
      </c>
      <c r="IO54" s="104" t="str">
        <f t="shared" si="382"/>
        <v/>
      </c>
      <c r="IP54" s="104" t="str">
        <f t="shared" si="382"/>
        <v/>
      </c>
      <c r="IQ54" s="104" t="str">
        <f t="shared" si="382"/>
        <v/>
      </c>
      <c r="IR54" s="105" t="str">
        <f t="shared" si="382"/>
        <v/>
      </c>
      <c r="IT54" s="103" t="str">
        <f t="shared" si="277"/>
        <v/>
      </c>
      <c r="IU54" s="104" t="str">
        <f t="shared" si="278"/>
        <v/>
      </c>
      <c r="IV54" s="104" t="str">
        <f t="shared" si="279"/>
        <v/>
      </c>
      <c r="IW54" s="104" t="str">
        <f t="shared" si="280"/>
        <v/>
      </c>
      <c r="IX54" s="104" t="str">
        <f t="shared" si="281"/>
        <v/>
      </c>
      <c r="IY54" s="104" t="str">
        <f t="shared" si="282"/>
        <v/>
      </c>
      <c r="IZ54" s="104" t="str">
        <f t="shared" si="283"/>
        <v/>
      </c>
      <c r="JA54" s="104" t="str">
        <f t="shared" si="284"/>
        <v/>
      </c>
      <c r="JB54" s="104" t="str">
        <f t="shared" si="285"/>
        <v/>
      </c>
      <c r="JC54" s="104" t="str">
        <f t="shared" si="286"/>
        <v/>
      </c>
      <c r="JD54" s="104" t="str">
        <f t="shared" si="287"/>
        <v/>
      </c>
      <c r="JE54" s="105" t="str">
        <f t="shared" si="288"/>
        <v/>
      </c>
      <c r="JG54" s="36" t="str">
        <f t="shared" ca="1" si="289"/>
        <v/>
      </c>
      <c r="JH54" s="37" t="str">
        <f t="shared" ca="1" si="290"/>
        <v/>
      </c>
      <c r="JI54" s="37" t="str">
        <f t="shared" ca="1" si="291"/>
        <v/>
      </c>
      <c r="JJ54" s="37" t="str">
        <f t="shared" ca="1" si="292"/>
        <v/>
      </c>
      <c r="JK54" s="37" t="str">
        <f t="shared" ca="1" si="293"/>
        <v/>
      </c>
      <c r="JL54" s="37" t="str">
        <f t="shared" ca="1" si="294"/>
        <v/>
      </c>
      <c r="JM54" s="37" t="str">
        <f t="shared" ca="1" si="295"/>
        <v/>
      </c>
      <c r="JN54" s="37" t="str">
        <f t="shared" ca="1" si="296"/>
        <v/>
      </c>
      <c r="JO54" s="37" t="str">
        <f t="shared" ca="1" si="297"/>
        <v/>
      </c>
      <c r="JP54" s="37" t="str">
        <f t="shared" ca="1" si="298"/>
        <v/>
      </c>
      <c r="JQ54" s="37" t="str">
        <f t="shared" ca="1" si="299"/>
        <v/>
      </c>
      <c r="JR54" s="38" t="str">
        <f t="shared" ca="1" si="300"/>
        <v/>
      </c>
      <c r="JT54" s="36" t="str">
        <f ca="1">IF(JG54="", "", IF(JG54&gt;='Intro &amp; Setup'!$S$96, $BR$4, $BR$5))</f>
        <v/>
      </c>
      <c r="JU54" s="37" t="str">
        <f ca="1">IF(JH54="", "", IF(JH54&gt;='Intro &amp; Setup'!$S$96, $BR$4, $BR$5))</f>
        <v/>
      </c>
      <c r="JV54" s="37" t="str">
        <f ca="1">IF(JI54="", "", IF(JI54&gt;='Intro &amp; Setup'!$S$96, $BR$4, $BR$5))</f>
        <v/>
      </c>
      <c r="JW54" s="37" t="str">
        <f ca="1">IF(JJ54="", "", IF(JJ54&gt;='Intro &amp; Setup'!$S$96, $BR$4, $BR$5))</f>
        <v/>
      </c>
      <c r="JX54" s="37" t="str">
        <f ca="1">IF(JK54="", "", IF(JK54&gt;='Intro &amp; Setup'!$S$96, $BR$4, $BR$5))</f>
        <v/>
      </c>
      <c r="JY54" s="37" t="str">
        <f ca="1">IF(JL54="", "", IF(JL54&gt;='Intro &amp; Setup'!$S$96, $BR$4, $BR$5))</f>
        <v/>
      </c>
      <c r="JZ54" s="37" t="str">
        <f ca="1">IF(JM54="", "", IF(JM54&gt;='Intro &amp; Setup'!$S$96, $BR$4, $BR$5))</f>
        <v/>
      </c>
      <c r="KA54" s="37" t="str">
        <f ca="1">IF(JN54="", "", IF(JN54&gt;='Intro &amp; Setup'!$S$96, $BR$4, $BR$5))</f>
        <v/>
      </c>
      <c r="KB54" s="37" t="str">
        <f ca="1">IF(JO54="", "", IF(JO54&gt;='Intro &amp; Setup'!$S$96, $BR$4, $BR$5))</f>
        <v/>
      </c>
      <c r="KC54" s="37" t="str">
        <f ca="1">IF(JP54="", "", IF(JP54&gt;='Intro &amp; Setup'!$S$96, $BR$4, $BR$5))</f>
        <v/>
      </c>
      <c r="KD54" s="37" t="str">
        <f ca="1">IF(JQ54="", "", IF(JQ54&gt;='Intro &amp; Setup'!$S$96, $BR$4, $BR$5))</f>
        <v/>
      </c>
      <c r="KE54" s="38" t="str">
        <f ca="1">IF(JR54="", "", IF(JR54&gt;='Intro &amp; Setup'!$S$96, $BR$4, $BR$5))</f>
        <v/>
      </c>
      <c r="KG54" s="36">
        <f t="shared" si="383"/>
        <v>0</v>
      </c>
      <c r="KH54" s="37">
        <f t="shared" si="383"/>
        <v>0</v>
      </c>
      <c r="KI54" s="37">
        <f t="shared" si="383"/>
        <v>0</v>
      </c>
      <c r="KJ54" s="37">
        <f t="shared" si="383"/>
        <v>0</v>
      </c>
      <c r="KK54" s="37">
        <f t="shared" si="383"/>
        <v>0</v>
      </c>
      <c r="KL54" s="37">
        <f t="shared" si="383"/>
        <v>0</v>
      </c>
      <c r="KM54" s="37">
        <f t="shared" si="383"/>
        <v>0</v>
      </c>
      <c r="KN54" s="37">
        <f t="shared" si="383"/>
        <v>0</v>
      </c>
      <c r="KO54" s="37">
        <f t="shared" si="383"/>
        <v>0</v>
      </c>
      <c r="KP54" s="37">
        <f t="shared" si="383"/>
        <v>0</v>
      </c>
      <c r="KQ54" s="37">
        <f t="shared" si="383"/>
        <v>0</v>
      </c>
      <c r="KR54" s="38">
        <f t="shared" si="383"/>
        <v>0</v>
      </c>
      <c r="KT54" s="36" t="str">
        <f t="shared" si="302"/>
        <v/>
      </c>
      <c r="KU54" s="37" t="str">
        <f t="shared" si="303"/>
        <v/>
      </c>
      <c r="KV54" s="37" t="str">
        <f t="shared" si="304"/>
        <v/>
      </c>
      <c r="KW54" s="37" t="str">
        <f t="shared" si="305"/>
        <v/>
      </c>
      <c r="KX54" s="37" t="str">
        <f t="shared" si="306"/>
        <v/>
      </c>
      <c r="KY54" s="37" t="str">
        <f t="shared" si="307"/>
        <v/>
      </c>
      <c r="KZ54" s="37" t="str">
        <f t="shared" si="308"/>
        <v/>
      </c>
      <c r="LA54" s="37" t="str">
        <f t="shared" si="309"/>
        <v/>
      </c>
      <c r="LB54" s="37" t="str">
        <f t="shared" si="310"/>
        <v/>
      </c>
      <c r="LC54" s="37" t="str">
        <f t="shared" si="311"/>
        <v/>
      </c>
      <c r="LD54" s="37" t="str">
        <f t="shared" si="312"/>
        <v/>
      </c>
      <c r="LE54" s="38" t="str">
        <f t="shared" si="313"/>
        <v/>
      </c>
      <c r="LG54" s="116" t="str">
        <f t="shared" si="52"/>
        <v/>
      </c>
      <c r="LH54" s="117" t="str">
        <f t="shared" si="53"/>
        <v/>
      </c>
      <c r="LI54" s="117" t="str">
        <f t="shared" si="54"/>
        <v/>
      </c>
      <c r="LJ54" s="117" t="str">
        <f t="shared" si="55"/>
        <v/>
      </c>
      <c r="LK54" s="117" t="str">
        <f t="shared" si="56"/>
        <v/>
      </c>
      <c r="LL54" s="117" t="str">
        <f t="shared" si="57"/>
        <v/>
      </c>
      <c r="LM54" s="117" t="str">
        <f t="shared" si="58"/>
        <v/>
      </c>
      <c r="LN54" s="117" t="str">
        <f t="shared" si="59"/>
        <v/>
      </c>
      <c r="LO54" s="117" t="str">
        <f t="shared" si="60"/>
        <v/>
      </c>
      <c r="LP54" s="117" t="str">
        <f t="shared" si="61"/>
        <v/>
      </c>
      <c r="LQ54" s="117" t="str">
        <f t="shared" si="62"/>
        <v/>
      </c>
      <c r="LR54" s="117" t="str">
        <f t="shared" si="63"/>
        <v/>
      </c>
      <c r="LS54" s="117" t="str">
        <f t="shared" si="64"/>
        <v/>
      </c>
      <c r="LT54" s="117" t="str">
        <f t="shared" si="65"/>
        <v/>
      </c>
      <c r="LU54" s="117" t="str">
        <f t="shared" si="66"/>
        <v/>
      </c>
      <c r="LV54" s="117" t="str">
        <f t="shared" si="67"/>
        <v/>
      </c>
      <c r="LW54" s="117" t="str">
        <f t="shared" si="68"/>
        <v/>
      </c>
      <c r="LX54" s="117" t="str">
        <f t="shared" si="69"/>
        <v/>
      </c>
      <c r="LY54" s="117" t="str">
        <f t="shared" si="70"/>
        <v/>
      </c>
      <c r="LZ54" s="117" t="str">
        <f t="shared" si="71"/>
        <v/>
      </c>
      <c r="MA54" s="117" t="str">
        <f t="shared" si="72"/>
        <v/>
      </c>
      <c r="MB54" s="117" t="str">
        <f t="shared" si="73"/>
        <v/>
      </c>
      <c r="MC54" s="117" t="str">
        <f t="shared" si="74"/>
        <v/>
      </c>
      <c r="MD54" s="117" t="str">
        <f t="shared" si="75"/>
        <v/>
      </c>
      <c r="ME54" s="117" t="str">
        <f t="shared" si="76"/>
        <v/>
      </c>
      <c r="MF54" s="117" t="str">
        <f t="shared" si="77"/>
        <v/>
      </c>
      <c r="MG54" s="117" t="str">
        <f t="shared" si="78"/>
        <v/>
      </c>
      <c r="MH54" s="117" t="str">
        <f t="shared" si="79"/>
        <v/>
      </c>
      <c r="MI54" s="117" t="str">
        <f t="shared" si="80"/>
        <v/>
      </c>
      <c r="MJ54" s="117" t="str">
        <f t="shared" si="81"/>
        <v/>
      </c>
      <c r="MK54" s="117" t="str">
        <f t="shared" si="82"/>
        <v/>
      </c>
      <c r="ML54" s="117" t="str">
        <f t="shared" si="83"/>
        <v/>
      </c>
      <c r="MM54" s="117" t="str">
        <f t="shared" si="84"/>
        <v/>
      </c>
      <c r="MN54" s="117" t="str">
        <f t="shared" si="85"/>
        <v/>
      </c>
      <c r="MO54" s="117" t="str">
        <f t="shared" si="86"/>
        <v/>
      </c>
      <c r="MP54" s="117" t="str">
        <f t="shared" si="87"/>
        <v/>
      </c>
      <c r="MQ54" s="117" t="str">
        <f t="shared" si="88"/>
        <v/>
      </c>
      <c r="MR54" s="117" t="str">
        <f t="shared" si="89"/>
        <v/>
      </c>
      <c r="MS54" s="117" t="str">
        <f t="shared" si="90"/>
        <v/>
      </c>
      <c r="MT54" s="117" t="str">
        <f t="shared" si="91"/>
        <v/>
      </c>
      <c r="MU54" s="117" t="str">
        <f t="shared" si="92"/>
        <v/>
      </c>
      <c r="MV54" s="117" t="str">
        <f t="shared" si="93"/>
        <v/>
      </c>
      <c r="MW54" s="117" t="str">
        <f t="shared" si="94"/>
        <v/>
      </c>
      <c r="MX54" s="117" t="str">
        <f t="shared" si="95"/>
        <v/>
      </c>
      <c r="MY54" s="117" t="str">
        <f t="shared" si="96"/>
        <v/>
      </c>
      <c r="MZ54" s="117" t="str">
        <f t="shared" si="97"/>
        <v/>
      </c>
      <c r="NA54" s="117" t="str">
        <f t="shared" si="98"/>
        <v/>
      </c>
      <c r="NB54" s="117" t="str">
        <f t="shared" si="99"/>
        <v/>
      </c>
      <c r="NC54" s="117" t="str">
        <f t="shared" si="100"/>
        <v/>
      </c>
      <c r="ND54" s="117" t="str">
        <f t="shared" si="101"/>
        <v/>
      </c>
      <c r="NE54" s="117" t="str">
        <f t="shared" si="102"/>
        <v/>
      </c>
      <c r="NF54" s="117" t="str">
        <f t="shared" si="103"/>
        <v/>
      </c>
      <c r="NG54" s="117" t="str">
        <f t="shared" si="104"/>
        <v/>
      </c>
      <c r="NH54" s="118" t="str">
        <f t="shared" si="105"/>
        <v/>
      </c>
      <c r="NJ54" s="12" t="str">
        <f t="shared" si="314"/>
        <v/>
      </c>
      <c r="NK54" s="108" t="str">
        <f t="shared" si="315"/>
        <v/>
      </c>
      <c r="NM54" s="141" t="str">
        <f>IF(NJ54="", "", COUNTIF(NJ$11:NJ$260, "&gt;"&amp;NJ54)+1+COUNTIF(NJ$11:NJ54, NJ54)-1)</f>
        <v/>
      </c>
      <c r="NN54" s="143" t="str">
        <f>IF(NK54="", "", COUNTIF(NK$11:NK$260, "&gt;"&amp;NK54)+1+COUNTIF(NK$11:NK54, NK54)-1)</f>
        <v/>
      </c>
      <c r="NO54" s="142" t="str">
        <f>IF(NJ54="", "", COUNTIF(NJ$11:NJ$260, "&lt;"&amp;NJ54)+1+COUNTIF(NJ$11:NJ54, NJ54)-1)</f>
        <v/>
      </c>
      <c r="NP54" s="143" t="str">
        <f>IF(NK54="", "", COUNTIF(NK$11:NK$260, "&lt;"&amp;NK54)+1+COUNTIF(NK$11:NK54, NK54)-1)</f>
        <v/>
      </c>
      <c r="NR54" s="116" t="str">
        <f t="shared" si="316"/>
        <v/>
      </c>
      <c r="NS54" s="117" t="str">
        <f t="shared" si="317"/>
        <v/>
      </c>
      <c r="NT54" s="117" t="str">
        <f t="shared" si="318"/>
        <v/>
      </c>
      <c r="NU54" s="117" t="str">
        <f t="shared" si="319"/>
        <v/>
      </c>
      <c r="NV54" s="117" t="str">
        <f t="shared" si="320"/>
        <v/>
      </c>
      <c r="NW54" s="117" t="str">
        <f t="shared" si="321"/>
        <v/>
      </c>
      <c r="NX54" s="117" t="str">
        <f t="shared" si="322"/>
        <v/>
      </c>
      <c r="NY54" s="117" t="str">
        <f t="shared" si="323"/>
        <v/>
      </c>
      <c r="NZ54" s="117" t="str">
        <f t="shared" si="324"/>
        <v/>
      </c>
      <c r="OA54" s="117" t="str">
        <f t="shared" si="325"/>
        <v/>
      </c>
      <c r="OB54" s="117" t="str">
        <f t="shared" si="326"/>
        <v/>
      </c>
      <c r="OC54" s="117" t="str">
        <f t="shared" si="327"/>
        <v/>
      </c>
      <c r="OD54" s="117" t="str">
        <f t="shared" si="328"/>
        <v/>
      </c>
      <c r="OE54" s="117" t="str">
        <f t="shared" si="329"/>
        <v/>
      </c>
      <c r="OF54" s="117" t="str">
        <f t="shared" si="330"/>
        <v/>
      </c>
      <c r="OG54" s="117" t="str">
        <f t="shared" si="331"/>
        <v/>
      </c>
      <c r="OH54" s="117" t="str">
        <f t="shared" si="332"/>
        <v/>
      </c>
      <c r="OI54" s="117" t="str">
        <f t="shared" si="333"/>
        <v/>
      </c>
      <c r="OJ54" s="117" t="str">
        <f t="shared" si="334"/>
        <v/>
      </c>
      <c r="OK54" s="117" t="str">
        <f t="shared" si="335"/>
        <v/>
      </c>
      <c r="OL54" s="117" t="str">
        <f t="shared" si="336"/>
        <v/>
      </c>
      <c r="OM54" s="117" t="str">
        <f t="shared" si="337"/>
        <v/>
      </c>
      <c r="ON54" s="117" t="str">
        <f t="shared" si="338"/>
        <v/>
      </c>
      <c r="OO54" s="117" t="str">
        <f t="shared" si="339"/>
        <v/>
      </c>
      <c r="OP54" s="117" t="str">
        <f t="shared" si="340"/>
        <v/>
      </c>
      <c r="OQ54" s="117" t="str">
        <f t="shared" si="341"/>
        <v/>
      </c>
      <c r="OR54" s="117" t="str">
        <f t="shared" si="342"/>
        <v/>
      </c>
      <c r="OS54" s="117" t="str">
        <f t="shared" si="343"/>
        <v/>
      </c>
      <c r="OT54" s="117" t="str">
        <f t="shared" si="344"/>
        <v/>
      </c>
      <c r="OU54" s="117" t="str">
        <f t="shared" si="345"/>
        <v/>
      </c>
      <c r="OV54" s="117" t="str">
        <f t="shared" si="346"/>
        <v/>
      </c>
      <c r="OW54" s="117" t="str">
        <f t="shared" si="347"/>
        <v/>
      </c>
      <c r="OX54" s="117" t="str">
        <f t="shared" si="348"/>
        <v/>
      </c>
      <c r="OY54" s="117" t="str">
        <f t="shared" si="349"/>
        <v/>
      </c>
      <c r="OZ54" s="117" t="str">
        <f t="shared" si="350"/>
        <v/>
      </c>
      <c r="PA54" s="117" t="str">
        <f t="shared" si="351"/>
        <v/>
      </c>
      <c r="PB54" s="117" t="str">
        <f t="shared" si="352"/>
        <v/>
      </c>
      <c r="PC54" s="117" t="str">
        <f t="shared" si="353"/>
        <v/>
      </c>
      <c r="PD54" s="117" t="str">
        <f t="shared" si="354"/>
        <v/>
      </c>
      <c r="PE54" s="117" t="str">
        <f t="shared" si="355"/>
        <v/>
      </c>
      <c r="PF54" s="117" t="str">
        <f t="shared" si="356"/>
        <v/>
      </c>
      <c r="PG54" s="117" t="str">
        <f t="shared" si="357"/>
        <v/>
      </c>
      <c r="PH54" s="117" t="str">
        <f t="shared" si="358"/>
        <v/>
      </c>
      <c r="PI54" s="117" t="str">
        <f t="shared" si="359"/>
        <v/>
      </c>
      <c r="PJ54" s="117" t="str">
        <f t="shared" si="360"/>
        <v/>
      </c>
      <c r="PK54" s="117" t="str">
        <f t="shared" si="361"/>
        <v/>
      </c>
      <c r="PL54" s="117" t="str">
        <f t="shared" si="362"/>
        <v/>
      </c>
      <c r="PM54" s="117" t="str">
        <f t="shared" si="363"/>
        <v/>
      </c>
      <c r="PN54" s="117" t="str">
        <f t="shared" si="364"/>
        <v/>
      </c>
      <c r="PO54" s="117" t="str">
        <f t="shared" si="365"/>
        <v/>
      </c>
      <c r="PP54" s="117" t="str">
        <f t="shared" si="366"/>
        <v/>
      </c>
      <c r="PQ54" s="117" t="str">
        <f t="shared" si="367"/>
        <v/>
      </c>
      <c r="PR54" s="117" t="str">
        <f t="shared" si="368"/>
        <v/>
      </c>
      <c r="PS54" s="118" t="str">
        <f t="shared" si="369"/>
        <v/>
      </c>
      <c r="PU54" s="180" t="str">
        <f t="shared" si="370"/>
        <v/>
      </c>
      <c r="PV54" s="181" t="str">
        <f t="shared" si="371"/>
        <v/>
      </c>
      <c r="PX54" s="12" t="str">
        <f t="shared" si="372"/>
        <v/>
      </c>
      <c r="PY54" s="106"/>
      <c r="PZ54" s="166" t="str">
        <f t="shared" si="373"/>
        <v/>
      </c>
      <c r="QA54" s="167" t="str">
        <f t="shared" si="374"/>
        <v/>
      </c>
      <c r="QB54" s="168" t="str">
        <f t="shared" si="375"/>
        <v/>
      </c>
      <c r="QD54" s="166" t="str">
        <f t="shared" si="376"/>
        <v/>
      </c>
      <c r="QE54" s="168" t="str">
        <f t="shared" si="377"/>
        <v/>
      </c>
      <c r="QG54" s="108" t="str">
        <f t="shared" si="378"/>
        <v/>
      </c>
      <c r="QI54" s="12" t="str">
        <f t="shared" si="379"/>
        <v/>
      </c>
      <c r="QK54" s="12" t="str">
        <f t="shared" si="380"/>
        <v/>
      </c>
      <c r="QL54" s="12" t="str">
        <f>IF($L54="", "", COUNTIF($QD$11:$QD$260, "&gt;"&amp;$QD54)+1+COUNTIF($QD$11:$QD54, $QD54)-1)</f>
        <v/>
      </c>
      <c r="QM54" s="12" t="str">
        <f>IF($L54="", "", COUNTIF($QG$11:$QG$260, "&gt;"&amp;$QG54)+1+COUNTIF($QG$11:$QG54, $QG54)-1)</f>
        <v/>
      </c>
      <c r="QO54" s="12">
        <v>44</v>
      </c>
      <c r="QQ54" s="12" t="str">
        <f t="shared" si="381"/>
        <v/>
      </c>
    </row>
    <row r="55" spans="1:459" x14ac:dyDescent="0.25">
      <c r="A55" s="9"/>
      <c r="B55" s="3" t="str">
        <f>IF('Intro &amp; Setup'!$AR$92='Intro &amp; Setup'!$AZ$17, "", IF($L55="", "", IF($G55&lt;'Intro &amp; Setup'!$S$92, $BR$5, $BR$4)))</f>
        <v/>
      </c>
      <c r="C55" s="12" t="str">
        <f>IF('Intro &amp; Setup'!$AR$96='Intro &amp; Setup'!$AZ$17, "", IF($L55="", "", IF($DY55=$BR$5, $BR$5, $BR$4)))</f>
        <v/>
      </c>
      <c r="D55" s="7" t="str">
        <f>IF('Intro &amp; Setup'!$AR$100='Intro &amp; Setup'!$AZ$17, "", IF($L55="", "", IF($DW55&lt;='Intro &amp; Setup'!$S$100, $BR$4, $BR$5)))</f>
        <v/>
      </c>
      <c r="E55" s="9"/>
      <c r="F55" s="3" t="str">
        <f t="shared" si="108"/>
        <v/>
      </c>
      <c r="G55" s="108" t="str">
        <f t="shared" si="109"/>
        <v/>
      </c>
      <c r="H55" s="9"/>
      <c r="I55" s="130" t="str">
        <f t="shared" si="28"/>
        <v/>
      </c>
      <c r="J55" s="154" t="str">
        <f t="shared" si="110"/>
        <v/>
      </c>
      <c r="K55" s="133"/>
      <c r="L55" s="188"/>
      <c r="M55" s="189"/>
      <c r="N55" s="190"/>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2"/>
      <c r="BP55" s="9"/>
      <c r="BR55" s="90">
        <v>45</v>
      </c>
      <c r="BT55" s="36" t="str">
        <f t="shared" si="111"/>
        <v/>
      </c>
      <c r="BU55" s="37" t="str">
        <f t="shared" si="112"/>
        <v/>
      </c>
      <c r="BV55" s="37" t="str">
        <f t="shared" si="113"/>
        <v/>
      </c>
      <c r="BW55" s="37" t="str">
        <f t="shared" si="114"/>
        <v/>
      </c>
      <c r="BX55" s="37" t="str">
        <f t="shared" si="115"/>
        <v/>
      </c>
      <c r="BY55" s="37" t="str">
        <f t="shared" si="116"/>
        <v/>
      </c>
      <c r="BZ55" s="37" t="str">
        <f t="shared" si="117"/>
        <v/>
      </c>
      <c r="CA55" s="37" t="str">
        <f t="shared" si="118"/>
        <v/>
      </c>
      <c r="CB55" s="37" t="str">
        <f t="shared" si="119"/>
        <v/>
      </c>
      <c r="CC55" s="37" t="str">
        <f t="shared" si="120"/>
        <v/>
      </c>
      <c r="CD55" s="37" t="str">
        <f t="shared" si="121"/>
        <v/>
      </c>
      <c r="CE55" s="37" t="str">
        <f t="shared" si="122"/>
        <v/>
      </c>
      <c r="CF55" s="37" t="str">
        <f t="shared" si="123"/>
        <v/>
      </c>
      <c r="CG55" s="37" t="str">
        <f t="shared" si="124"/>
        <v/>
      </c>
      <c r="CH55" s="37" t="str">
        <f t="shared" si="125"/>
        <v/>
      </c>
      <c r="CI55" s="37" t="str">
        <f t="shared" si="126"/>
        <v/>
      </c>
      <c r="CJ55" s="37" t="str">
        <f t="shared" si="127"/>
        <v/>
      </c>
      <c r="CK55" s="37" t="str">
        <f t="shared" si="128"/>
        <v/>
      </c>
      <c r="CL55" s="37" t="str">
        <f t="shared" si="129"/>
        <v/>
      </c>
      <c r="CM55" s="37" t="str">
        <f t="shared" si="130"/>
        <v/>
      </c>
      <c r="CN55" s="37" t="str">
        <f t="shared" si="131"/>
        <v/>
      </c>
      <c r="CO55" s="37" t="str">
        <f t="shared" si="132"/>
        <v/>
      </c>
      <c r="CP55" s="37" t="str">
        <f t="shared" si="133"/>
        <v/>
      </c>
      <c r="CQ55" s="37" t="str">
        <f t="shared" si="134"/>
        <v/>
      </c>
      <c r="CR55" s="37" t="str">
        <f t="shared" si="135"/>
        <v/>
      </c>
      <c r="CS55" s="37" t="str">
        <f t="shared" si="136"/>
        <v/>
      </c>
      <c r="CT55" s="37" t="str">
        <f t="shared" si="137"/>
        <v/>
      </c>
      <c r="CU55" s="37" t="str">
        <f t="shared" si="138"/>
        <v/>
      </c>
      <c r="CV55" s="37" t="str">
        <f t="shared" si="139"/>
        <v/>
      </c>
      <c r="CW55" s="37" t="str">
        <f t="shared" si="140"/>
        <v/>
      </c>
      <c r="CX55" s="37" t="str">
        <f t="shared" si="141"/>
        <v/>
      </c>
      <c r="CY55" s="37" t="str">
        <f t="shared" si="142"/>
        <v/>
      </c>
      <c r="CZ55" s="37" t="str">
        <f t="shared" si="143"/>
        <v/>
      </c>
      <c r="DA55" s="37" t="str">
        <f t="shared" si="144"/>
        <v/>
      </c>
      <c r="DB55" s="37" t="str">
        <f t="shared" si="145"/>
        <v/>
      </c>
      <c r="DC55" s="37" t="str">
        <f t="shared" si="146"/>
        <v/>
      </c>
      <c r="DD55" s="37" t="str">
        <f t="shared" si="147"/>
        <v/>
      </c>
      <c r="DE55" s="37" t="str">
        <f t="shared" si="148"/>
        <v/>
      </c>
      <c r="DF55" s="37" t="str">
        <f t="shared" si="149"/>
        <v/>
      </c>
      <c r="DG55" s="37" t="str">
        <f t="shared" si="150"/>
        <v/>
      </c>
      <c r="DH55" s="37" t="str">
        <f t="shared" si="151"/>
        <v/>
      </c>
      <c r="DI55" s="37" t="str">
        <f t="shared" si="152"/>
        <v/>
      </c>
      <c r="DJ55" s="37" t="str">
        <f t="shared" si="153"/>
        <v/>
      </c>
      <c r="DK55" s="37" t="str">
        <f t="shared" si="154"/>
        <v/>
      </c>
      <c r="DL55" s="37" t="str">
        <f t="shared" si="155"/>
        <v/>
      </c>
      <c r="DM55" s="37" t="str">
        <f t="shared" si="156"/>
        <v/>
      </c>
      <c r="DN55" s="37" t="str">
        <f t="shared" si="157"/>
        <v/>
      </c>
      <c r="DO55" s="37" t="str">
        <f t="shared" si="158"/>
        <v/>
      </c>
      <c r="DP55" s="37" t="str">
        <f t="shared" si="159"/>
        <v/>
      </c>
      <c r="DQ55" s="37" t="str">
        <f t="shared" si="160"/>
        <v/>
      </c>
      <c r="DR55" s="37" t="str">
        <f t="shared" si="161"/>
        <v/>
      </c>
      <c r="DS55" s="37" t="str">
        <f t="shared" si="162"/>
        <v/>
      </c>
      <c r="DT55" s="37" t="str">
        <f t="shared" si="163"/>
        <v/>
      </c>
      <c r="DU55" s="38" t="str">
        <f t="shared" si="164"/>
        <v/>
      </c>
      <c r="DW55" s="12" t="str">
        <f t="shared" si="165"/>
        <v/>
      </c>
      <c r="DX55" s="123" t="str">
        <f t="shared" si="166"/>
        <v/>
      </c>
      <c r="DY55" s="12" t="str">
        <f t="shared" si="167"/>
        <v/>
      </c>
      <c r="EA55" s="36" t="str">
        <f t="shared" si="168"/>
        <v/>
      </c>
      <c r="EB55" s="37" t="str">
        <f t="shared" si="169"/>
        <v/>
      </c>
      <c r="EC55" s="37" t="str">
        <f t="shared" si="170"/>
        <v/>
      </c>
      <c r="ED55" s="37" t="str">
        <f t="shared" si="171"/>
        <v/>
      </c>
      <c r="EE55" s="37" t="str">
        <f t="shared" si="172"/>
        <v/>
      </c>
      <c r="EF55" s="37" t="str">
        <f t="shared" si="173"/>
        <v/>
      </c>
      <c r="EG55" s="37" t="str">
        <f t="shared" si="174"/>
        <v/>
      </c>
      <c r="EH55" s="37" t="str">
        <f t="shared" si="175"/>
        <v/>
      </c>
      <c r="EI55" s="37" t="str">
        <f t="shared" si="176"/>
        <v/>
      </c>
      <c r="EJ55" s="37" t="str">
        <f t="shared" si="177"/>
        <v/>
      </c>
      <c r="EK55" s="37" t="str">
        <f t="shared" si="178"/>
        <v/>
      </c>
      <c r="EL55" s="37" t="str">
        <f t="shared" si="179"/>
        <v/>
      </c>
      <c r="EM55" s="37" t="str">
        <f t="shared" si="180"/>
        <v/>
      </c>
      <c r="EN55" s="37" t="str">
        <f t="shared" si="181"/>
        <v/>
      </c>
      <c r="EO55" s="37" t="str">
        <f t="shared" si="182"/>
        <v/>
      </c>
      <c r="EP55" s="37" t="str">
        <f t="shared" si="183"/>
        <v/>
      </c>
      <c r="EQ55" s="37" t="str">
        <f t="shared" si="184"/>
        <v/>
      </c>
      <c r="ER55" s="37" t="str">
        <f t="shared" si="185"/>
        <v/>
      </c>
      <c r="ES55" s="37" t="str">
        <f t="shared" si="186"/>
        <v/>
      </c>
      <c r="ET55" s="37" t="str">
        <f t="shared" si="187"/>
        <v/>
      </c>
      <c r="EU55" s="37" t="str">
        <f t="shared" si="188"/>
        <v/>
      </c>
      <c r="EV55" s="37" t="str">
        <f t="shared" si="189"/>
        <v/>
      </c>
      <c r="EW55" s="37" t="str">
        <f t="shared" si="190"/>
        <v/>
      </c>
      <c r="EX55" s="37" t="str">
        <f t="shared" si="191"/>
        <v/>
      </c>
      <c r="EY55" s="37" t="str">
        <f t="shared" si="192"/>
        <v/>
      </c>
      <c r="EZ55" s="37" t="str">
        <f t="shared" si="193"/>
        <v/>
      </c>
      <c r="FA55" s="37" t="str">
        <f t="shared" si="194"/>
        <v/>
      </c>
      <c r="FB55" s="37" t="str">
        <f t="shared" si="195"/>
        <v/>
      </c>
      <c r="FC55" s="37" t="str">
        <f t="shared" si="196"/>
        <v/>
      </c>
      <c r="FD55" s="37" t="str">
        <f t="shared" si="197"/>
        <v/>
      </c>
      <c r="FE55" s="37" t="str">
        <f t="shared" si="198"/>
        <v/>
      </c>
      <c r="FF55" s="37" t="str">
        <f t="shared" si="199"/>
        <v/>
      </c>
      <c r="FG55" s="37" t="str">
        <f t="shared" si="200"/>
        <v/>
      </c>
      <c r="FH55" s="37" t="str">
        <f t="shared" si="201"/>
        <v/>
      </c>
      <c r="FI55" s="37" t="str">
        <f t="shared" si="202"/>
        <v/>
      </c>
      <c r="FJ55" s="37" t="str">
        <f t="shared" si="203"/>
        <v/>
      </c>
      <c r="FK55" s="37" t="str">
        <f t="shared" si="204"/>
        <v/>
      </c>
      <c r="FL55" s="37" t="str">
        <f t="shared" si="205"/>
        <v/>
      </c>
      <c r="FM55" s="37" t="str">
        <f t="shared" si="206"/>
        <v/>
      </c>
      <c r="FN55" s="37" t="str">
        <f t="shared" si="207"/>
        <v/>
      </c>
      <c r="FO55" s="37" t="str">
        <f t="shared" si="208"/>
        <v/>
      </c>
      <c r="FP55" s="37" t="str">
        <f t="shared" si="209"/>
        <v/>
      </c>
      <c r="FQ55" s="37" t="str">
        <f t="shared" si="210"/>
        <v/>
      </c>
      <c r="FR55" s="37" t="str">
        <f t="shared" si="211"/>
        <v/>
      </c>
      <c r="FS55" s="37" t="str">
        <f t="shared" si="212"/>
        <v/>
      </c>
      <c r="FT55" s="37" t="str">
        <f t="shared" si="213"/>
        <v/>
      </c>
      <c r="FU55" s="37" t="str">
        <f t="shared" si="214"/>
        <v/>
      </c>
      <c r="FV55" s="37" t="str">
        <f t="shared" si="215"/>
        <v/>
      </c>
      <c r="FW55" s="37" t="str">
        <f t="shared" si="216"/>
        <v/>
      </c>
      <c r="FX55" s="37" t="str">
        <f t="shared" si="217"/>
        <v/>
      </c>
      <c r="FY55" s="37" t="str">
        <f t="shared" si="218"/>
        <v/>
      </c>
      <c r="FZ55" s="37" t="str">
        <f t="shared" si="219"/>
        <v/>
      </c>
      <c r="GA55" s="37" t="str">
        <f t="shared" si="220"/>
        <v/>
      </c>
      <c r="GB55" s="38" t="str">
        <f t="shared" si="221"/>
        <v/>
      </c>
      <c r="GD55" s="103" t="str">
        <f t="shared" ca="1" si="222"/>
        <v/>
      </c>
      <c r="GE55" s="104" t="str">
        <f t="shared" ca="1" si="223"/>
        <v/>
      </c>
      <c r="GF55" s="104" t="str">
        <f t="shared" ca="1" si="224"/>
        <v/>
      </c>
      <c r="GG55" s="104" t="str">
        <f t="shared" ca="1" si="225"/>
        <v/>
      </c>
      <c r="GH55" s="104" t="str">
        <f t="shared" ca="1" si="226"/>
        <v/>
      </c>
      <c r="GI55" s="104" t="str">
        <f t="shared" ca="1" si="227"/>
        <v/>
      </c>
      <c r="GJ55" s="104" t="str">
        <f t="shared" ca="1" si="228"/>
        <v/>
      </c>
      <c r="GK55" s="104" t="str">
        <f t="shared" ca="1" si="229"/>
        <v/>
      </c>
      <c r="GL55" s="104" t="str">
        <f t="shared" ca="1" si="230"/>
        <v/>
      </c>
      <c r="GM55" s="104" t="str">
        <f t="shared" ca="1" si="231"/>
        <v/>
      </c>
      <c r="GN55" s="104" t="str">
        <f t="shared" ca="1" si="232"/>
        <v/>
      </c>
      <c r="GO55" s="104" t="str">
        <f t="shared" ca="1" si="233"/>
        <v/>
      </c>
      <c r="GP55" s="104" t="str">
        <f t="shared" ca="1" si="234"/>
        <v/>
      </c>
      <c r="GQ55" s="104" t="str">
        <f t="shared" ca="1" si="235"/>
        <v/>
      </c>
      <c r="GR55" s="104" t="str">
        <f t="shared" ca="1" si="236"/>
        <v/>
      </c>
      <c r="GS55" s="104" t="str">
        <f t="shared" ca="1" si="237"/>
        <v/>
      </c>
      <c r="GT55" s="104" t="str">
        <f t="shared" ca="1" si="238"/>
        <v/>
      </c>
      <c r="GU55" s="104" t="str">
        <f t="shared" ca="1" si="239"/>
        <v/>
      </c>
      <c r="GV55" s="104" t="str">
        <f t="shared" ca="1" si="240"/>
        <v/>
      </c>
      <c r="GW55" s="104" t="str">
        <f t="shared" ca="1" si="241"/>
        <v/>
      </c>
      <c r="GX55" s="104" t="str">
        <f t="shared" ca="1" si="242"/>
        <v/>
      </c>
      <c r="GY55" s="104" t="str">
        <f t="shared" ca="1" si="243"/>
        <v/>
      </c>
      <c r="GZ55" s="104" t="str">
        <f t="shared" ca="1" si="244"/>
        <v/>
      </c>
      <c r="HA55" s="104" t="str">
        <f t="shared" ca="1" si="245"/>
        <v/>
      </c>
      <c r="HB55" s="104" t="str">
        <f t="shared" ca="1" si="246"/>
        <v/>
      </c>
      <c r="HC55" s="104" t="str">
        <f t="shared" ca="1" si="247"/>
        <v/>
      </c>
      <c r="HD55" s="104" t="str">
        <f t="shared" ca="1" si="248"/>
        <v/>
      </c>
      <c r="HE55" s="104" t="str">
        <f t="shared" ca="1" si="249"/>
        <v/>
      </c>
      <c r="HF55" s="104" t="str">
        <f t="shared" ca="1" si="250"/>
        <v/>
      </c>
      <c r="HG55" s="104" t="str">
        <f t="shared" ca="1" si="251"/>
        <v/>
      </c>
      <c r="HH55" s="104" t="str">
        <f t="shared" ca="1" si="252"/>
        <v/>
      </c>
      <c r="HI55" s="104" t="str">
        <f t="shared" ca="1" si="253"/>
        <v/>
      </c>
      <c r="HJ55" s="104" t="str">
        <f t="shared" ca="1" si="254"/>
        <v/>
      </c>
      <c r="HK55" s="104" t="str">
        <f t="shared" ca="1" si="255"/>
        <v/>
      </c>
      <c r="HL55" s="104" t="str">
        <f t="shared" ca="1" si="256"/>
        <v/>
      </c>
      <c r="HM55" s="104" t="str">
        <f t="shared" ca="1" si="257"/>
        <v/>
      </c>
      <c r="HN55" s="104" t="str">
        <f t="shared" ca="1" si="258"/>
        <v/>
      </c>
      <c r="HO55" s="104" t="str">
        <f t="shared" ca="1" si="259"/>
        <v/>
      </c>
      <c r="HP55" s="104" t="str">
        <f t="shared" ca="1" si="260"/>
        <v/>
      </c>
      <c r="HQ55" s="104" t="str">
        <f t="shared" ca="1" si="261"/>
        <v/>
      </c>
      <c r="HR55" s="104" t="str">
        <f t="shared" ca="1" si="262"/>
        <v/>
      </c>
      <c r="HS55" s="104" t="str">
        <f t="shared" ca="1" si="263"/>
        <v/>
      </c>
      <c r="HT55" s="104" t="str">
        <f t="shared" ca="1" si="264"/>
        <v/>
      </c>
      <c r="HU55" s="104" t="str">
        <f t="shared" ca="1" si="265"/>
        <v/>
      </c>
      <c r="HV55" s="104" t="str">
        <f t="shared" ca="1" si="266"/>
        <v/>
      </c>
      <c r="HW55" s="104" t="str">
        <f t="shared" ca="1" si="267"/>
        <v/>
      </c>
      <c r="HX55" s="104" t="str">
        <f t="shared" ca="1" si="268"/>
        <v/>
      </c>
      <c r="HY55" s="104" t="str">
        <f t="shared" ca="1" si="269"/>
        <v/>
      </c>
      <c r="HZ55" s="104" t="str">
        <f t="shared" ca="1" si="270"/>
        <v/>
      </c>
      <c r="IA55" s="104" t="str">
        <f t="shared" ca="1" si="271"/>
        <v/>
      </c>
      <c r="IB55" s="104" t="str">
        <f t="shared" ca="1" si="272"/>
        <v/>
      </c>
      <c r="IC55" s="104" t="str">
        <f t="shared" ca="1" si="273"/>
        <v/>
      </c>
      <c r="ID55" s="104" t="str">
        <f t="shared" ca="1" si="274"/>
        <v/>
      </c>
      <c r="IE55" s="105" t="str">
        <f t="shared" ca="1" si="275"/>
        <v/>
      </c>
      <c r="IG55" s="103" t="str">
        <f t="shared" si="382"/>
        <v/>
      </c>
      <c r="IH55" s="104" t="str">
        <f t="shared" si="382"/>
        <v/>
      </c>
      <c r="II55" s="104" t="str">
        <f t="shared" si="382"/>
        <v/>
      </c>
      <c r="IJ55" s="104" t="str">
        <f t="shared" si="382"/>
        <v/>
      </c>
      <c r="IK55" s="104" t="str">
        <f t="shared" si="382"/>
        <v/>
      </c>
      <c r="IL55" s="104" t="str">
        <f t="shared" si="382"/>
        <v/>
      </c>
      <c r="IM55" s="104" t="str">
        <f t="shared" si="382"/>
        <v/>
      </c>
      <c r="IN55" s="104" t="str">
        <f t="shared" si="382"/>
        <v/>
      </c>
      <c r="IO55" s="104" t="str">
        <f t="shared" si="382"/>
        <v/>
      </c>
      <c r="IP55" s="104" t="str">
        <f t="shared" si="382"/>
        <v/>
      </c>
      <c r="IQ55" s="104" t="str">
        <f t="shared" si="382"/>
        <v/>
      </c>
      <c r="IR55" s="105" t="str">
        <f t="shared" si="382"/>
        <v/>
      </c>
      <c r="IT55" s="103" t="str">
        <f t="shared" si="277"/>
        <v/>
      </c>
      <c r="IU55" s="104" t="str">
        <f t="shared" si="278"/>
        <v/>
      </c>
      <c r="IV55" s="104" t="str">
        <f t="shared" si="279"/>
        <v/>
      </c>
      <c r="IW55" s="104" t="str">
        <f t="shared" si="280"/>
        <v/>
      </c>
      <c r="IX55" s="104" t="str">
        <f t="shared" si="281"/>
        <v/>
      </c>
      <c r="IY55" s="104" t="str">
        <f t="shared" si="282"/>
        <v/>
      </c>
      <c r="IZ55" s="104" t="str">
        <f t="shared" si="283"/>
        <v/>
      </c>
      <c r="JA55" s="104" t="str">
        <f t="shared" si="284"/>
        <v/>
      </c>
      <c r="JB55" s="104" t="str">
        <f t="shared" si="285"/>
        <v/>
      </c>
      <c r="JC55" s="104" t="str">
        <f t="shared" si="286"/>
        <v/>
      </c>
      <c r="JD55" s="104" t="str">
        <f t="shared" si="287"/>
        <v/>
      </c>
      <c r="JE55" s="105" t="str">
        <f t="shared" si="288"/>
        <v/>
      </c>
      <c r="JG55" s="36" t="str">
        <f t="shared" ca="1" si="289"/>
        <v/>
      </c>
      <c r="JH55" s="37" t="str">
        <f t="shared" ca="1" si="290"/>
        <v/>
      </c>
      <c r="JI55" s="37" t="str">
        <f t="shared" ca="1" si="291"/>
        <v/>
      </c>
      <c r="JJ55" s="37" t="str">
        <f t="shared" ca="1" si="292"/>
        <v/>
      </c>
      <c r="JK55" s="37" t="str">
        <f t="shared" ca="1" si="293"/>
        <v/>
      </c>
      <c r="JL55" s="37" t="str">
        <f t="shared" ca="1" si="294"/>
        <v/>
      </c>
      <c r="JM55" s="37" t="str">
        <f t="shared" ca="1" si="295"/>
        <v/>
      </c>
      <c r="JN55" s="37" t="str">
        <f t="shared" ca="1" si="296"/>
        <v/>
      </c>
      <c r="JO55" s="37" t="str">
        <f t="shared" ca="1" si="297"/>
        <v/>
      </c>
      <c r="JP55" s="37" t="str">
        <f t="shared" ca="1" si="298"/>
        <v/>
      </c>
      <c r="JQ55" s="37" t="str">
        <f t="shared" ca="1" si="299"/>
        <v/>
      </c>
      <c r="JR55" s="38" t="str">
        <f t="shared" ca="1" si="300"/>
        <v/>
      </c>
      <c r="JT55" s="36" t="str">
        <f ca="1">IF(JG55="", "", IF(JG55&gt;='Intro &amp; Setup'!$S$96, $BR$4, $BR$5))</f>
        <v/>
      </c>
      <c r="JU55" s="37" t="str">
        <f ca="1">IF(JH55="", "", IF(JH55&gt;='Intro &amp; Setup'!$S$96, $BR$4, $BR$5))</f>
        <v/>
      </c>
      <c r="JV55" s="37" t="str">
        <f ca="1">IF(JI55="", "", IF(JI55&gt;='Intro &amp; Setup'!$S$96, $BR$4, $BR$5))</f>
        <v/>
      </c>
      <c r="JW55" s="37" t="str">
        <f ca="1">IF(JJ55="", "", IF(JJ55&gt;='Intro &amp; Setup'!$S$96, $BR$4, $BR$5))</f>
        <v/>
      </c>
      <c r="JX55" s="37" t="str">
        <f ca="1">IF(JK55="", "", IF(JK55&gt;='Intro &amp; Setup'!$S$96, $BR$4, $BR$5))</f>
        <v/>
      </c>
      <c r="JY55" s="37" t="str">
        <f ca="1">IF(JL55="", "", IF(JL55&gt;='Intro &amp; Setup'!$S$96, $BR$4, $BR$5))</f>
        <v/>
      </c>
      <c r="JZ55" s="37" t="str">
        <f ca="1">IF(JM55="", "", IF(JM55&gt;='Intro &amp; Setup'!$S$96, $BR$4, $BR$5))</f>
        <v/>
      </c>
      <c r="KA55" s="37" t="str">
        <f ca="1">IF(JN55="", "", IF(JN55&gt;='Intro &amp; Setup'!$S$96, $BR$4, $BR$5))</f>
        <v/>
      </c>
      <c r="KB55" s="37" t="str">
        <f ca="1">IF(JO55="", "", IF(JO55&gt;='Intro &amp; Setup'!$S$96, $BR$4, $BR$5))</f>
        <v/>
      </c>
      <c r="KC55" s="37" t="str">
        <f ca="1">IF(JP55="", "", IF(JP55&gt;='Intro &amp; Setup'!$S$96, $BR$4, $BR$5))</f>
        <v/>
      </c>
      <c r="KD55" s="37" t="str">
        <f ca="1">IF(JQ55="", "", IF(JQ55&gt;='Intro &amp; Setup'!$S$96, $BR$4, $BR$5))</f>
        <v/>
      </c>
      <c r="KE55" s="38" t="str">
        <f ca="1">IF(JR55="", "", IF(JR55&gt;='Intro &amp; Setup'!$S$96, $BR$4, $BR$5))</f>
        <v/>
      </c>
      <c r="KG55" s="36">
        <f t="shared" si="383"/>
        <v>0</v>
      </c>
      <c r="KH55" s="37">
        <f t="shared" si="383"/>
        <v>0</v>
      </c>
      <c r="KI55" s="37">
        <f t="shared" si="383"/>
        <v>0</v>
      </c>
      <c r="KJ55" s="37">
        <f t="shared" si="383"/>
        <v>0</v>
      </c>
      <c r="KK55" s="37">
        <f t="shared" si="383"/>
        <v>0</v>
      </c>
      <c r="KL55" s="37">
        <f t="shared" si="383"/>
        <v>0</v>
      </c>
      <c r="KM55" s="37">
        <f t="shared" si="383"/>
        <v>0</v>
      </c>
      <c r="KN55" s="37">
        <f t="shared" si="383"/>
        <v>0</v>
      </c>
      <c r="KO55" s="37">
        <f t="shared" si="383"/>
        <v>0</v>
      </c>
      <c r="KP55" s="37">
        <f t="shared" si="383"/>
        <v>0</v>
      </c>
      <c r="KQ55" s="37">
        <f t="shared" si="383"/>
        <v>0</v>
      </c>
      <c r="KR55" s="38">
        <f t="shared" si="383"/>
        <v>0</v>
      </c>
      <c r="KT55" s="36" t="str">
        <f t="shared" si="302"/>
        <v/>
      </c>
      <c r="KU55" s="37" t="str">
        <f t="shared" si="303"/>
        <v/>
      </c>
      <c r="KV55" s="37" t="str">
        <f t="shared" si="304"/>
        <v/>
      </c>
      <c r="KW55" s="37" t="str">
        <f t="shared" si="305"/>
        <v/>
      </c>
      <c r="KX55" s="37" t="str">
        <f t="shared" si="306"/>
        <v/>
      </c>
      <c r="KY55" s="37" t="str">
        <f t="shared" si="307"/>
        <v/>
      </c>
      <c r="KZ55" s="37" t="str">
        <f t="shared" si="308"/>
        <v/>
      </c>
      <c r="LA55" s="37" t="str">
        <f t="shared" si="309"/>
        <v/>
      </c>
      <c r="LB55" s="37" t="str">
        <f t="shared" si="310"/>
        <v/>
      </c>
      <c r="LC55" s="37" t="str">
        <f t="shared" si="311"/>
        <v/>
      </c>
      <c r="LD55" s="37" t="str">
        <f t="shared" si="312"/>
        <v/>
      </c>
      <c r="LE55" s="38" t="str">
        <f t="shared" si="313"/>
        <v/>
      </c>
      <c r="LG55" s="116" t="str">
        <f t="shared" si="52"/>
        <v/>
      </c>
      <c r="LH55" s="117" t="str">
        <f t="shared" si="53"/>
        <v/>
      </c>
      <c r="LI55" s="117" t="str">
        <f t="shared" si="54"/>
        <v/>
      </c>
      <c r="LJ55" s="117" t="str">
        <f t="shared" si="55"/>
        <v/>
      </c>
      <c r="LK55" s="117" t="str">
        <f t="shared" si="56"/>
        <v/>
      </c>
      <c r="LL55" s="117" t="str">
        <f t="shared" si="57"/>
        <v/>
      </c>
      <c r="LM55" s="117" t="str">
        <f t="shared" si="58"/>
        <v/>
      </c>
      <c r="LN55" s="117" t="str">
        <f t="shared" si="59"/>
        <v/>
      </c>
      <c r="LO55" s="117" t="str">
        <f t="shared" si="60"/>
        <v/>
      </c>
      <c r="LP55" s="117" t="str">
        <f t="shared" si="61"/>
        <v/>
      </c>
      <c r="LQ55" s="117" t="str">
        <f t="shared" si="62"/>
        <v/>
      </c>
      <c r="LR55" s="117" t="str">
        <f t="shared" si="63"/>
        <v/>
      </c>
      <c r="LS55" s="117" t="str">
        <f t="shared" si="64"/>
        <v/>
      </c>
      <c r="LT55" s="117" t="str">
        <f t="shared" si="65"/>
        <v/>
      </c>
      <c r="LU55" s="117" t="str">
        <f t="shared" si="66"/>
        <v/>
      </c>
      <c r="LV55" s="117" t="str">
        <f t="shared" si="67"/>
        <v/>
      </c>
      <c r="LW55" s="117" t="str">
        <f t="shared" si="68"/>
        <v/>
      </c>
      <c r="LX55" s="117" t="str">
        <f t="shared" si="69"/>
        <v/>
      </c>
      <c r="LY55" s="117" t="str">
        <f t="shared" si="70"/>
        <v/>
      </c>
      <c r="LZ55" s="117" t="str">
        <f t="shared" si="71"/>
        <v/>
      </c>
      <c r="MA55" s="117" t="str">
        <f t="shared" si="72"/>
        <v/>
      </c>
      <c r="MB55" s="117" t="str">
        <f t="shared" si="73"/>
        <v/>
      </c>
      <c r="MC55" s="117" t="str">
        <f t="shared" si="74"/>
        <v/>
      </c>
      <c r="MD55" s="117" t="str">
        <f t="shared" si="75"/>
        <v/>
      </c>
      <c r="ME55" s="117" t="str">
        <f t="shared" si="76"/>
        <v/>
      </c>
      <c r="MF55" s="117" t="str">
        <f t="shared" si="77"/>
        <v/>
      </c>
      <c r="MG55" s="117" t="str">
        <f t="shared" si="78"/>
        <v/>
      </c>
      <c r="MH55" s="117" t="str">
        <f t="shared" si="79"/>
        <v/>
      </c>
      <c r="MI55" s="117" t="str">
        <f t="shared" si="80"/>
        <v/>
      </c>
      <c r="MJ55" s="117" t="str">
        <f t="shared" si="81"/>
        <v/>
      </c>
      <c r="MK55" s="117" t="str">
        <f t="shared" si="82"/>
        <v/>
      </c>
      <c r="ML55" s="117" t="str">
        <f t="shared" si="83"/>
        <v/>
      </c>
      <c r="MM55" s="117" t="str">
        <f t="shared" si="84"/>
        <v/>
      </c>
      <c r="MN55" s="117" t="str">
        <f t="shared" si="85"/>
        <v/>
      </c>
      <c r="MO55" s="117" t="str">
        <f t="shared" si="86"/>
        <v/>
      </c>
      <c r="MP55" s="117" t="str">
        <f t="shared" si="87"/>
        <v/>
      </c>
      <c r="MQ55" s="117" t="str">
        <f t="shared" si="88"/>
        <v/>
      </c>
      <c r="MR55" s="117" t="str">
        <f t="shared" si="89"/>
        <v/>
      </c>
      <c r="MS55" s="117" t="str">
        <f t="shared" si="90"/>
        <v/>
      </c>
      <c r="MT55" s="117" t="str">
        <f t="shared" si="91"/>
        <v/>
      </c>
      <c r="MU55" s="117" t="str">
        <f t="shared" si="92"/>
        <v/>
      </c>
      <c r="MV55" s="117" t="str">
        <f t="shared" si="93"/>
        <v/>
      </c>
      <c r="MW55" s="117" t="str">
        <f t="shared" si="94"/>
        <v/>
      </c>
      <c r="MX55" s="117" t="str">
        <f t="shared" si="95"/>
        <v/>
      </c>
      <c r="MY55" s="117" t="str">
        <f t="shared" si="96"/>
        <v/>
      </c>
      <c r="MZ55" s="117" t="str">
        <f t="shared" si="97"/>
        <v/>
      </c>
      <c r="NA55" s="117" t="str">
        <f t="shared" si="98"/>
        <v/>
      </c>
      <c r="NB55" s="117" t="str">
        <f t="shared" si="99"/>
        <v/>
      </c>
      <c r="NC55" s="117" t="str">
        <f t="shared" si="100"/>
        <v/>
      </c>
      <c r="ND55" s="117" t="str">
        <f t="shared" si="101"/>
        <v/>
      </c>
      <c r="NE55" s="117" t="str">
        <f t="shared" si="102"/>
        <v/>
      </c>
      <c r="NF55" s="117" t="str">
        <f t="shared" si="103"/>
        <v/>
      </c>
      <c r="NG55" s="117" t="str">
        <f t="shared" si="104"/>
        <v/>
      </c>
      <c r="NH55" s="118" t="str">
        <f t="shared" si="105"/>
        <v/>
      </c>
      <c r="NJ55" s="12" t="str">
        <f t="shared" si="314"/>
        <v/>
      </c>
      <c r="NK55" s="108" t="str">
        <f t="shared" si="315"/>
        <v/>
      </c>
      <c r="NM55" s="141" t="str">
        <f>IF(NJ55="", "", COUNTIF(NJ$11:NJ$260, "&gt;"&amp;NJ55)+1+COUNTIF(NJ$11:NJ55, NJ55)-1)</f>
        <v/>
      </c>
      <c r="NN55" s="143" t="str">
        <f>IF(NK55="", "", COUNTIF(NK$11:NK$260, "&gt;"&amp;NK55)+1+COUNTIF(NK$11:NK55, NK55)-1)</f>
        <v/>
      </c>
      <c r="NO55" s="142" t="str">
        <f>IF(NJ55="", "", COUNTIF(NJ$11:NJ$260, "&lt;"&amp;NJ55)+1+COUNTIF(NJ$11:NJ55, NJ55)-1)</f>
        <v/>
      </c>
      <c r="NP55" s="143" t="str">
        <f>IF(NK55="", "", COUNTIF(NK$11:NK$260, "&lt;"&amp;NK55)+1+COUNTIF(NK$11:NK55, NK55)-1)</f>
        <v/>
      </c>
      <c r="NR55" s="116" t="str">
        <f t="shared" si="316"/>
        <v/>
      </c>
      <c r="NS55" s="117" t="str">
        <f t="shared" si="317"/>
        <v/>
      </c>
      <c r="NT55" s="117" t="str">
        <f t="shared" si="318"/>
        <v/>
      </c>
      <c r="NU55" s="117" t="str">
        <f t="shared" si="319"/>
        <v/>
      </c>
      <c r="NV55" s="117" t="str">
        <f t="shared" si="320"/>
        <v/>
      </c>
      <c r="NW55" s="117" t="str">
        <f t="shared" si="321"/>
        <v/>
      </c>
      <c r="NX55" s="117" t="str">
        <f t="shared" si="322"/>
        <v/>
      </c>
      <c r="NY55" s="117" t="str">
        <f t="shared" si="323"/>
        <v/>
      </c>
      <c r="NZ55" s="117" t="str">
        <f t="shared" si="324"/>
        <v/>
      </c>
      <c r="OA55" s="117" t="str">
        <f t="shared" si="325"/>
        <v/>
      </c>
      <c r="OB55" s="117" t="str">
        <f t="shared" si="326"/>
        <v/>
      </c>
      <c r="OC55" s="117" t="str">
        <f t="shared" si="327"/>
        <v/>
      </c>
      <c r="OD55" s="117" t="str">
        <f t="shared" si="328"/>
        <v/>
      </c>
      <c r="OE55" s="117" t="str">
        <f t="shared" si="329"/>
        <v/>
      </c>
      <c r="OF55" s="117" t="str">
        <f t="shared" si="330"/>
        <v/>
      </c>
      <c r="OG55" s="117" t="str">
        <f t="shared" si="331"/>
        <v/>
      </c>
      <c r="OH55" s="117" t="str">
        <f t="shared" si="332"/>
        <v/>
      </c>
      <c r="OI55" s="117" t="str">
        <f t="shared" si="333"/>
        <v/>
      </c>
      <c r="OJ55" s="117" t="str">
        <f t="shared" si="334"/>
        <v/>
      </c>
      <c r="OK55" s="117" t="str">
        <f t="shared" si="335"/>
        <v/>
      </c>
      <c r="OL55" s="117" t="str">
        <f t="shared" si="336"/>
        <v/>
      </c>
      <c r="OM55" s="117" t="str">
        <f t="shared" si="337"/>
        <v/>
      </c>
      <c r="ON55" s="117" t="str">
        <f t="shared" si="338"/>
        <v/>
      </c>
      <c r="OO55" s="117" t="str">
        <f t="shared" si="339"/>
        <v/>
      </c>
      <c r="OP55" s="117" t="str">
        <f t="shared" si="340"/>
        <v/>
      </c>
      <c r="OQ55" s="117" t="str">
        <f t="shared" si="341"/>
        <v/>
      </c>
      <c r="OR55" s="117" t="str">
        <f t="shared" si="342"/>
        <v/>
      </c>
      <c r="OS55" s="117" t="str">
        <f t="shared" si="343"/>
        <v/>
      </c>
      <c r="OT55" s="117" t="str">
        <f t="shared" si="344"/>
        <v/>
      </c>
      <c r="OU55" s="117" t="str">
        <f t="shared" si="345"/>
        <v/>
      </c>
      <c r="OV55" s="117" t="str">
        <f t="shared" si="346"/>
        <v/>
      </c>
      <c r="OW55" s="117" t="str">
        <f t="shared" si="347"/>
        <v/>
      </c>
      <c r="OX55" s="117" t="str">
        <f t="shared" si="348"/>
        <v/>
      </c>
      <c r="OY55" s="117" t="str">
        <f t="shared" si="349"/>
        <v/>
      </c>
      <c r="OZ55" s="117" t="str">
        <f t="shared" si="350"/>
        <v/>
      </c>
      <c r="PA55" s="117" t="str">
        <f t="shared" si="351"/>
        <v/>
      </c>
      <c r="PB55" s="117" t="str">
        <f t="shared" si="352"/>
        <v/>
      </c>
      <c r="PC55" s="117" t="str">
        <f t="shared" si="353"/>
        <v/>
      </c>
      <c r="PD55" s="117" t="str">
        <f t="shared" si="354"/>
        <v/>
      </c>
      <c r="PE55" s="117" t="str">
        <f t="shared" si="355"/>
        <v/>
      </c>
      <c r="PF55" s="117" t="str">
        <f t="shared" si="356"/>
        <v/>
      </c>
      <c r="PG55" s="117" t="str">
        <f t="shared" si="357"/>
        <v/>
      </c>
      <c r="PH55" s="117" t="str">
        <f t="shared" si="358"/>
        <v/>
      </c>
      <c r="PI55" s="117" t="str">
        <f t="shared" si="359"/>
        <v/>
      </c>
      <c r="PJ55" s="117" t="str">
        <f t="shared" si="360"/>
        <v/>
      </c>
      <c r="PK55" s="117" t="str">
        <f t="shared" si="361"/>
        <v/>
      </c>
      <c r="PL55" s="117" t="str">
        <f t="shared" si="362"/>
        <v/>
      </c>
      <c r="PM55" s="117" t="str">
        <f t="shared" si="363"/>
        <v/>
      </c>
      <c r="PN55" s="117" t="str">
        <f t="shared" si="364"/>
        <v/>
      </c>
      <c r="PO55" s="117" t="str">
        <f t="shared" si="365"/>
        <v/>
      </c>
      <c r="PP55" s="117" t="str">
        <f t="shared" si="366"/>
        <v/>
      </c>
      <c r="PQ55" s="117" t="str">
        <f t="shared" si="367"/>
        <v/>
      </c>
      <c r="PR55" s="117" t="str">
        <f t="shared" si="368"/>
        <v/>
      </c>
      <c r="PS55" s="118" t="str">
        <f t="shared" si="369"/>
        <v/>
      </c>
      <c r="PU55" s="180" t="str">
        <f t="shared" si="370"/>
        <v/>
      </c>
      <c r="PV55" s="181" t="str">
        <f t="shared" si="371"/>
        <v/>
      </c>
      <c r="PX55" s="12" t="str">
        <f t="shared" si="372"/>
        <v/>
      </c>
      <c r="PY55" s="106"/>
      <c r="PZ55" s="166" t="str">
        <f t="shared" si="373"/>
        <v/>
      </c>
      <c r="QA55" s="167" t="str">
        <f t="shared" si="374"/>
        <v/>
      </c>
      <c r="QB55" s="168" t="str">
        <f t="shared" si="375"/>
        <v/>
      </c>
      <c r="QD55" s="166" t="str">
        <f t="shared" si="376"/>
        <v/>
      </c>
      <c r="QE55" s="168" t="str">
        <f t="shared" si="377"/>
        <v/>
      </c>
      <c r="QG55" s="108" t="str">
        <f t="shared" si="378"/>
        <v/>
      </c>
      <c r="QI55" s="12" t="str">
        <f t="shared" si="379"/>
        <v/>
      </c>
      <c r="QK55" s="12" t="str">
        <f t="shared" si="380"/>
        <v/>
      </c>
      <c r="QL55" s="12" t="str">
        <f>IF($L55="", "", COUNTIF($QD$11:$QD$260, "&gt;"&amp;$QD55)+1+COUNTIF($QD$11:$QD55, $QD55)-1)</f>
        <v/>
      </c>
      <c r="QM55" s="12" t="str">
        <f>IF($L55="", "", COUNTIF($QG$11:$QG$260, "&gt;"&amp;$QG55)+1+COUNTIF($QG$11:$QG55, $QG55)-1)</f>
        <v/>
      </c>
      <c r="QO55" s="12">
        <v>45</v>
      </c>
      <c r="QQ55" s="12" t="str">
        <f t="shared" si="381"/>
        <v/>
      </c>
    </row>
    <row r="56" spans="1:459" x14ac:dyDescent="0.25">
      <c r="A56" s="9"/>
      <c r="B56" s="3" t="str">
        <f>IF('Intro &amp; Setup'!$AR$92='Intro &amp; Setup'!$AZ$17, "", IF($L56="", "", IF($G56&lt;'Intro &amp; Setup'!$S$92, $BR$5, $BR$4)))</f>
        <v/>
      </c>
      <c r="C56" s="12" t="str">
        <f>IF('Intro &amp; Setup'!$AR$96='Intro &amp; Setup'!$AZ$17, "", IF($L56="", "", IF($DY56=$BR$5, $BR$5, $BR$4)))</f>
        <v/>
      </c>
      <c r="D56" s="7" t="str">
        <f>IF('Intro &amp; Setup'!$AR$100='Intro &amp; Setup'!$AZ$17, "", IF($L56="", "", IF($DW56&lt;='Intro &amp; Setup'!$S$100, $BR$4, $BR$5)))</f>
        <v/>
      </c>
      <c r="E56" s="9"/>
      <c r="F56" s="3" t="str">
        <f t="shared" si="108"/>
        <v/>
      </c>
      <c r="G56" s="108" t="str">
        <f t="shared" si="109"/>
        <v/>
      </c>
      <c r="H56" s="9"/>
      <c r="I56" s="130" t="str">
        <f t="shared" si="28"/>
        <v/>
      </c>
      <c r="J56" s="154" t="str">
        <f t="shared" si="110"/>
        <v/>
      </c>
      <c r="K56" s="133"/>
      <c r="L56" s="188"/>
      <c r="M56" s="189"/>
      <c r="N56" s="190"/>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2"/>
      <c r="BP56" s="9"/>
      <c r="BR56" s="90">
        <v>46</v>
      </c>
      <c r="BT56" s="36" t="str">
        <f t="shared" si="111"/>
        <v/>
      </c>
      <c r="BU56" s="37" t="str">
        <f t="shared" si="112"/>
        <v/>
      </c>
      <c r="BV56" s="37" t="str">
        <f t="shared" si="113"/>
        <v/>
      </c>
      <c r="BW56" s="37" t="str">
        <f t="shared" si="114"/>
        <v/>
      </c>
      <c r="BX56" s="37" t="str">
        <f t="shared" si="115"/>
        <v/>
      </c>
      <c r="BY56" s="37" t="str">
        <f t="shared" si="116"/>
        <v/>
      </c>
      <c r="BZ56" s="37" t="str">
        <f t="shared" si="117"/>
        <v/>
      </c>
      <c r="CA56" s="37" t="str">
        <f t="shared" si="118"/>
        <v/>
      </c>
      <c r="CB56" s="37" t="str">
        <f t="shared" si="119"/>
        <v/>
      </c>
      <c r="CC56" s="37" t="str">
        <f t="shared" si="120"/>
        <v/>
      </c>
      <c r="CD56" s="37" t="str">
        <f t="shared" si="121"/>
        <v/>
      </c>
      <c r="CE56" s="37" t="str">
        <f t="shared" si="122"/>
        <v/>
      </c>
      <c r="CF56" s="37" t="str">
        <f t="shared" si="123"/>
        <v/>
      </c>
      <c r="CG56" s="37" t="str">
        <f t="shared" si="124"/>
        <v/>
      </c>
      <c r="CH56" s="37" t="str">
        <f t="shared" si="125"/>
        <v/>
      </c>
      <c r="CI56" s="37" t="str">
        <f t="shared" si="126"/>
        <v/>
      </c>
      <c r="CJ56" s="37" t="str">
        <f t="shared" si="127"/>
        <v/>
      </c>
      <c r="CK56" s="37" t="str">
        <f t="shared" si="128"/>
        <v/>
      </c>
      <c r="CL56" s="37" t="str">
        <f t="shared" si="129"/>
        <v/>
      </c>
      <c r="CM56" s="37" t="str">
        <f t="shared" si="130"/>
        <v/>
      </c>
      <c r="CN56" s="37" t="str">
        <f t="shared" si="131"/>
        <v/>
      </c>
      <c r="CO56" s="37" t="str">
        <f t="shared" si="132"/>
        <v/>
      </c>
      <c r="CP56" s="37" t="str">
        <f t="shared" si="133"/>
        <v/>
      </c>
      <c r="CQ56" s="37" t="str">
        <f t="shared" si="134"/>
        <v/>
      </c>
      <c r="CR56" s="37" t="str">
        <f t="shared" si="135"/>
        <v/>
      </c>
      <c r="CS56" s="37" t="str">
        <f t="shared" si="136"/>
        <v/>
      </c>
      <c r="CT56" s="37" t="str">
        <f t="shared" si="137"/>
        <v/>
      </c>
      <c r="CU56" s="37" t="str">
        <f t="shared" si="138"/>
        <v/>
      </c>
      <c r="CV56" s="37" t="str">
        <f t="shared" si="139"/>
        <v/>
      </c>
      <c r="CW56" s="37" t="str">
        <f t="shared" si="140"/>
        <v/>
      </c>
      <c r="CX56" s="37" t="str">
        <f t="shared" si="141"/>
        <v/>
      </c>
      <c r="CY56" s="37" t="str">
        <f t="shared" si="142"/>
        <v/>
      </c>
      <c r="CZ56" s="37" t="str">
        <f t="shared" si="143"/>
        <v/>
      </c>
      <c r="DA56" s="37" t="str">
        <f t="shared" si="144"/>
        <v/>
      </c>
      <c r="DB56" s="37" t="str">
        <f t="shared" si="145"/>
        <v/>
      </c>
      <c r="DC56" s="37" t="str">
        <f t="shared" si="146"/>
        <v/>
      </c>
      <c r="DD56" s="37" t="str">
        <f t="shared" si="147"/>
        <v/>
      </c>
      <c r="DE56" s="37" t="str">
        <f t="shared" si="148"/>
        <v/>
      </c>
      <c r="DF56" s="37" t="str">
        <f t="shared" si="149"/>
        <v/>
      </c>
      <c r="DG56" s="37" t="str">
        <f t="shared" si="150"/>
        <v/>
      </c>
      <c r="DH56" s="37" t="str">
        <f t="shared" si="151"/>
        <v/>
      </c>
      <c r="DI56" s="37" t="str">
        <f t="shared" si="152"/>
        <v/>
      </c>
      <c r="DJ56" s="37" t="str">
        <f t="shared" si="153"/>
        <v/>
      </c>
      <c r="DK56" s="37" t="str">
        <f t="shared" si="154"/>
        <v/>
      </c>
      <c r="DL56" s="37" t="str">
        <f t="shared" si="155"/>
        <v/>
      </c>
      <c r="DM56" s="37" t="str">
        <f t="shared" si="156"/>
        <v/>
      </c>
      <c r="DN56" s="37" t="str">
        <f t="shared" si="157"/>
        <v/>
      </c>
      <c r="DO56" s="37" t="str">
        <f t="shared" si="158"/>
        <v/>
      </c>
      <c r="DP56" s="37" t="str">
        <f t="shared" si="159"/>
        <v/>
      </c>
      <c r="DQ56" s="37" t="str">
        <f t="shared" si="160"/>
        <v/>
      </c>
      <c r="DR56" s="37" t="str">
        <f t="shared" si="161"/>
        <v/>
      </c>
      <c r="DS56" s="37" t="str">
        <f t="shared" si="162"/>
        <v/>
      </c>
      <c r="DT56" s="37" t="str">
        <f t="shared" si="163"/>
        <v/>
      </c>
      <c r="DU56" s="38" t="str">
        <f t="shared" si="164"/>
        <v/>
      </c>
      <c r="DW56" s="12" t="str">
        <f t="shared" si="165"/>
        <v/>
      </c>
      <c r="DX56" s="123" t="str">
        <f t="shared" si="166"/>
        <v/>
      </c>
      <c r="DY56" s="12" t="str">
        <f t="shared" si="167"/>
        <v/>
      </c>
      <c r="EA56" s="36" t="str">
        <f t="shared" si="168"/>
        <v/>
      </c>
      <c r="EB56" s="37" t="str">
        <f t="shared" si="169"/>
        <v/>
      </c>
      <c r="EC56" s="37" t="str">
        <f t="shared" si="170"/>
        <v/>
      </c>
      <c r="ED56" s="37" t="str">
        <f t="shared" si="171"/>
        <v/>
      </c>
      <c r="EE56" s="37" t="str">
        <f t="shared" si="172"/>
        <v/>
      </c>
      <c r="EF56" s="37" t="str">
        <f t="shared" si="173"/>
        <v/>
      </c>
      <c r="EG56" s="37" t="str">
        <f t="shared" si="174"/>
        <v/>
      </c>
      <c r="EH56" s="37" t="str">
        <f t="shared" si="175"/>
        <v/>
      </c>
      <c r="EI56" s="37" t="str">
        <f t="shared" si="176"/>
        <v/>
      </c>
      <c r="EJ56" s="37" t="str">
        <f t="shared" si="177"/>
        <v/>
      </c>
      <c r="EK56" s="37" t="str">
        <f t="shared" si="178"/>
        <v/>
      </c>
      <c r="EL56" s="37" t="str">
        <f t="shared" si="179"/>
        <v/>
      </c>
      <c r="EM56" s="37" t="str">
        <f t="shared" si="180"/>
        <v/>
      </c>
      <c r="EN56" s="37" t="str">
        <f t="shared" si="181"/>
        <v/>
      </c>
      <c r="EO56" s="37" t="str">
        <f t="shared" si="182"/>
        <v/>
      </c>
      <c r="EP56" s="37" t="str">
        <f t="shared" si="183"/>
        <v/>
      </c>
      <c r="EQ56" s="37" t="str">
        <f t="shared" si="184"/>
        <v/>
      </c>
      <c r="ER56" s="37" t="str">
        <f t="shared" si="185"/>
        <v/>
      </c>
      <c r="ES56" s="37" t="str">
        <f t="shared" si="186"/>
        <v/>
      </c>
      <c r="ET56" s="37" t="str">
        <f t="shared" si="187"/>
        <v/>
      </c>
      <c r="EU56" s="37" t="str">
        <f t="shared" si="188"/>
        <v/>
      </c>
      <c r="EV56" s="37" t="str">
        <f t="shared" si="189"/>
        <v/>
      </c>
      <c r="EW56" s="37" t="str">
        <f t="shared" si="190"/>
        <v/>
      </c>
      <c r="EX56" s="37" t="str">
        <f t="shared" si="191"/>
        <v/>
      </c>
      <c r="EY56" s="37" t="str">
        <f t="shared" si="192"/>
        <v/>
      </c>
      <c r="EZ56" s="37" t="str">
        <f t="shared" si="193"/>
        <v/>
      </c>
      <c r="FA56" s="37" t="str">
        <f t="shared" si="194"/>
        <v/>
      </c>
      <c r="FB56" s="37" t="str">
        <f t="shared" si="195"/>
        <v/>
      </c>
      <c r="FC56" s="37" t="str">
        <f t="shared" si="196"/>
        <v/>
      </c>
      <c r="FD56" s="37" t="str">
        <f t="shared" si="197"/>
        <v/>
      </c>
      <c r="FE56" s="37" t="str">
        <f t="shared" si="198"/>
        <v/>
      </c>
      <c r="FF56" s="37" t="str">
        <f t="shared" si="199"/>
        <v/>
      </c>
      <c r="FG56" s="37" t="str">
        <f t="shared" si="200"/>
        <v/>
      </c>
      <c r="FH56" s="37" t="str">
        <f t="shared" si="201"/>
        <v/>
      </c>
      <c r="FI56" s="37" t="str">
        <f t="shared" si="202"/>
        <v/>
      </c>
      <c r="FJ56" s="37" t="str">
        <f t="shared" si="203"/>
        <v/>
      </c>
      <c r="FK56" s="37" t="str">
        <f t="shared" si="204"/>
        <v/>
      </c>
      <c r="FL56" s="37" t="str">
        <f t="shared" si="205"/>
        <v/>
      </c>
      <c r="FM56" s="37" t="str">
        <f t="shared" si="206"/>
        <v/>
      </c>
      <c r="FN56" s="37" t="str">
        <f t="shared" si="207"/>
        <v/>
      </c>
      <c r="FO56" s="37" t="str">
        <f t="shared" si="208"/>
        <v/>
      </c>
      <c r="FP56" s="37" t="str">
        <f t="shared" si="209"/>
        <v/>
      </c>
      <c r="FQ56" s="37" t="str">
        <f t="shared" si="210"/>
        <v/>
      </c>
      <c r="FR56" s="37" t="str">
        <f t="shared" si="211"/>
        <v/>
      </c>
      <c r="FS56" s="37" t="str">
        <f t="shared" si="212"/>
        <v/>
      </c>
      <c r="FT56" s="37" t="str">
        <f t="shared" si="213"/>
        <v/>
      </c>
      <c r="FU56" s="37" t="str">
        <f t="shared" si="214"/>
        <v/>
      </c>
      <c r="FV56" s="37" t="str">
        <f t="shared" si="215"/>
        <v/>
      </c>
      <c r="FW56" s="37" t="str">
        <f t="shared" si="216"/>
        <v/>
      </c>
      <c r="FX56" s="37" t="str">
        <f t="shared" si="217"/>
        <v/>
      </c>
      <c r="FY56" s="37" t="str">
        <f t="shared" si="218"/>
        <v/>
      </c>
      <c r="FZ56" s="37" t="str">
        <f t="shared" si="219"/>
        <v/>
      </c>
      <c r="GA56" s="37" t="str">
        <f t="shared" si="220"/>
        <v/>
      </c>
      <c r="GB56" s="38" t="str">
        <f t="shared" si="221"/>
        <v/>
      </c>
      <c r="GD56" s="103" t="str">
        <f t="shared" ca="1" si="222"/>
        <v/>
      </c>
      <c r="GE56" s="104" t="str">
        <f t="shared" ca="1" si="223"/>
        <v/>
      </c>
      <c r="GF56" s="104" t="str">
        <f t="shared" ca="1" si="224"/>
        <v/>
      </c>
      <c r="GG56" s="104" t="str">
        <f t="shared" ca="1" si="225"/>
        <v/>
      </c>
      <c r="GH56" s="104" t="str">
        <f t="shared" ca="1" si="226"/>
        <v/>
      </c>
      <c r="GI56" s="104" t="str">
        <f t="shared" ca="1" si="227"/>
        <v/>
      </c>
      <c r="GJ56" s="104" t="str">
        <f t="shared" ca="1" si="228"/>
        <v/>
      </c>
      <c r="GK56" s="104" t="str">
        <f t="shared" ca="1" si="229"/>
        <v/>
      </c>
      <c r="GL56" s="104" t="str">
        <f t="shared" ca="1" si="230"/>
        <v/>
      </c>
      <c r="GM56" s="104" t="str">
        <f t="shared" ca="1" si="231"/>
        <v/>
      </c>
      <c r="GN56" s="104" t="str">
        <f t="shared" ca="1" si="232"/>
        <v/>
      </c>
      <c r="GO56" s="104" t="str">
        <f t="shared" ca="1" si="233"/>
        <v/>
      </c>
      <c r="GP56" s="104" t="str">
        <f t="shared" ca="1" si="234"/>
        <v/>
      </c>
      <c r="GQ56" s="104" t="str">
        <f t="shared" ca="1" si="235"/>
        <v/>
      </c>
      <c r="GR56" s="104" t="str">
        <f t="shared" ca="1" si="236"/>
        <v/>
      </c>
      <c r="GS56" s="104" t="str">
        <f t="shared" ca="1" si="237"/>
        <v/>
      </c>
      <c r="GT56" s="104" t="str">
        <f t="shared" ca="1" si="238"/>
        <v/>
      </c>
      <c r="GU56" s="104" t="str">
        <f t="shared" ca="1" si="239"/>
        <v/>
      </c>
      <c r="GV56" s="104" t="str">
        <f t="shared" ca="1" si="240"/>
        <v/>
      </c>
      <c r="GW56" s="104" t="str">
        <f t="shared" ca="1" si="241"/>
        <v/>
      </c>
      <c r="GX56" s="104" t="str">
        <f t="shared" ca="1" si="242"/>
        <v/>
      </c>
      <c r="GY56" s="104" t="str">
        <f t="shared" ca="1" si="243"/>
        <v/>
      </c>
      <c r="GZ56" s="104" t="str">
        <f t="shared" ca="1" si="244"/>
        <v/>
      </c>
      <c r="HA56" s="104" t="str">
        <f t="shared" ca="1" si="245"/>
        <v/>
      </c>
      <c r="HB56" s="104" t="str">
        <f t="shared" ca="1" si="246"/>
        <v/>
      </c>
      <c r="HC56" s="104" t="str">
        <f t="shared" ca="1" si="247"/>
        <v/>
      </c>
      <c r="HD56" s="104" t="str">
        <f t="shared" ca="1" si="248"/>
        <v/>
      </c>
      <c r="HE56" s="104" t="str">
        <f t="shared" ca="1" si="249"/>
        <v/>
      </c>
      <c r="HF56" s="104" t="str">
        <f t="shared" ca="1" si="250"/>
        <v/>
      </c>
      <c r="HG56" s="104" t="str">
        <f t="shared" ca="1" si="251"/>
        <v/>
      </c>
      <c r="HH56" s="104" t="str">
        <f t="shared" ca="1" si="252"/>
        <v/>
      </c>
      <c r="HI56" s="104" t="str">
        <f t="shared" ca="1" si="253"/>
        <v/>
      </c>
      <c r="HJ56" s="104" t="str">
        <f t="shared" ca="1" si="254"/>
        <v/>
      </c>
      <c r="HK56" s="104" t="str">
        <f t="shared" ca="1" si="255"/>
        <v/>
      </c>
      <c r="HL56" s="104" t="str">
        <f t="shared" ca="1" si="256"/>
        <v/>
      </c>
      <c r="HM56" s="104" t="str">
        <f t="shared" ca="1" si="257"/>
        <v/>
      </c>
      <c r="HN56" s="104" t="str">
        <f t="shared" ca="1" si="258"/>
        <v/>
      </c>
      <c r="HO56" s="104" t="str">
        <f t="shared" ca="1" si="259"/>
        <v/>
      </c>
      <c r="HP56" s="104" t="str">
        <f t="shared" ca="1" si="260"/>
        <v/>
      </c>
      <c r="HQ56" s="104" t="str">
        <f t="shared" ca="1" si="261"/>
        <v/>
      </c>
      <c r="HR56" s="104" t="str">
        <f t="shared" ca="1" si="262"/>
        <v/>
      </c>
      <c r="HS56" s="104" t="str">
        <f t="shared" ca="1" si="263"/>
        <v/>
      </c>
      <c r="HT56" s="104" t="str">
        <f t="shared" ca="1" si="264"/>
        <v/>
      </c>
      <c r="HU56" s="104" t="str">
        <f t="shared" ca="1" si="265"/>
        <v/>
      </c>
      <c r="HV56" s="104" t="str">
        <f t="shared" ca="1" si="266"/>
        <v/>
      </c>
      <c r="HW56" s="104" t="str">
        <f t="shared" ca="1" si="267"/>
        <v/>
      </c>
      <c r="HX56" s="104" t="str">
        <f t="shared" ca="1" si="268"/>
        <v/>
      </c>
      <c r="HY56" s="104" t="str">
        <f t="shared" ca="1" si="269"/>
        <v/>
      </c>
      <c r="HZ56" s="104" t="str">
        <f t="shared" ca="1" si="270"/>
        <v/>
      </c>
      <c r="IA56" s="104" t="str">
        <f t="shared" ca="1" si="271"/>
        <v/>
      </c>
      <c r="IB56" s="104" t="str">
        <f t="shared" ca="1" si="272"/>
        <v/>
      </c>
      <c r="IC56" s="104" t="str">
        <f t="shared" ca="1" si="273"/>
        <v/>
      </c>
      <c r="ID56" s="104" t="str">
        <f t="shared" ca="1" si="274"/>
        <v/>
      </c>
      <c r="IE56" s="105" t="str">
        <f t="shared" ca="1" si="275"/>
        <v/>
      </c>
      <c r="IG56" s="103" t="str">
        <f t="shared" si="382"/>
        <v/>
      </c>
      <c r="IH56" s="104" t="str">
        <f t="shared" si="382"/>
        <v/>
      </c>
      <c r="II56" s="104" t="str">
        <f t="shared" si="382"/>
        <v/>
      </c>
      <c r="IJ56" s="104" t="str">
        <f t="shared" si="382"/>
        <v/>
      </c>
      <c r="IK56" s="104" t="str">
        <f t="shared" si="382"/>
        <v/>
      </c>
      <c r="IL56" s="104" t="str">
        <f t="shared" si="382"/>
        <v/>
      </c>
      <c r="IM56" s="104" t="str">
        <f t="shared" si="382"/>
        <v/>
      </c>
      <c r="IN56" s="104" t="str">
        <f t="shared" si="382"/>
        <v/>
      </c>
      <c r="IO56" s="104" t="str">
        <f t="shared" si="382"/>
        <v/>
      </c>
      <c r="IP56" s="104" t="str">
        <f t="shared" si="382"/>
        <v/>
      </c>
      <c r="IQ56" s="104" t="str">
        <f t="shared" si="382"/>
        <v/>
      </c>
      <c r="IR56" s="105" t="str">
        <f t="shared" si="382"/>
        <v/>
      </c>
      <c r="IT56" s="103" t="str">
        <f t="shared" si="277"/>
        <v/>
      </c>
      <c r="IU56" s="104" t="str">
        <f t="shared" si="278"/>
        <v/>
      </c>
      <c r="IV56" s="104" t="str">
        <f t="shared" si="279"/>
        <v/>
      </c>
      <c r="IW56" s="104" t="str">
        <f t="shared" si="280"/>
        <v/>
      </c>
      <c r="IX56" s="104" t="str">
        <f t="shared" si="281"/>
        <v/>
      </c>
      <c r="IY56" s="104" t="str">
        <f t="shared" si="282"/>
        <v/>
      </c>
      <c r="IZ56" s="104" t="str">
        <f t="shared" si="283"/>
        <v/>
      </c>
      <c r="JA56" s="104" t="str">
        <f t="shared" si="284"/>
        <v/>
      </c>
      <c r="JB56" s="104" t="str">
        <f t="shared" si="285"/>
        <v/>
      </c>
      <c r="JC56" s="104" t="str">
        <f t="shared" si="286"/>
        <v/>
      </c>
      <c r="JD56" s="104" t="str">
        <f t="shared" si="287"/>
        <v/>
      </c>
      <c r="JE56" s="105" t="str">
        <f t="shared" si="288"/>
        <v/>
      </c>
      <c r="JG56" s="36" t="str">
        <f t="shared" ca="1" si="289"/>
        <v/>
      </c>
      <c r="JH56" s="37" t="str">
        <f t="shared" ca="1" si="290"/>
        <v/>
      </c>
      <c r="JI56" s="37" t="str">
        <f t="shared" ca="1" si="291"/>
        <v/>
      </c>
      <c r="JJ56" s="37" t="str">
        <f t="shared" ca="1" si="292"/>
        <v/>
      </c>
      <c r="JK56" s="37" t="str">
        <f t="shared" ca="1" si="293"/>
        <v/>
      </c>
      <c r="JL56" s="37" t="str">
        <f t="shared" ca="1" si="294"/>
        <v/>
      </c>
      <c r="JM56" s="37" t="str">
        <f t="shared" ca="1" si="295"/>
        <v/>
      </c>
      <c r="JN56" s="37" t="str">
        <f t="shared" ca="1" si="296"/>
        <v/>
      </c>
      <c r="JO56" s="37" t="str">
        <f t="shared" ca="1" si="297"/>
        <v/>
      </c>
      <c r="JP56" s="37" t="str">
        <f t="shared" ca="1" si="298"/>
        <v/>
      </c>
      <c r="JQ56" s="37" t="str">
        <f t="shared" ca="1" si="299"/>
        <v/>
      </c>
      <c r="JR56" s="38" t="str">
        <f t="shared" ca="1" si="300"/>
        <v/>
      </c>
      <c r="JT56" s="36" t="str">
        <f ca="1">IF(JG56="", "", IF(JG56&gt;='Intro &amp; Setup'!$S$96, $BR$4, $BR$5))</f>
        <v/>
      </c>
      <c r="JU56" s="37" t="str">
        <f ca="1">IF(JH56="", "", IF(JH56&gt;='Intro &amp; Setup'!$S$96, $BR$4, $BR$5))</f>
        <v/>
      </c>
      <c r="JV56" s="37" t="str">
        <f ca="1">IF(JI56="", "", IF(JI56&gt;='Intro &amp; Setup'!$S$96, $BR$4, $BR$5))</f>
        <v/>
      </c>
      <c r="JW56" s="37" t="str">
        <f ca="1">IF(JJ56="", "", IF(JJ56&gt;='Intro &amp; Setup'!$S$96, $BR$4, $BR$5))</f>
        <v/>
      </c>
      <c r="JX56" s="37" t="str">
        <f ca="1">IF(JK56="", "", IF(JK56&gt;='Intro &amp; Setup'!$S$96, $BR$4, $BR$5))</f>
        <v/>
      </c>
      <c r="JY56" s="37" t="str">
        <f ca="1">IF(JL56="", "", IF(JL56&gt;='Intro &amp; Setup'!$S$96, $BR$4, $BR$5))</f>
        <v/>
      </c>
      <c r="JZ56" s="37" t="str">
        <f ca="1">IF(JM56="", "", IF(JM56&gt;='Intro &amp; Setup'!$S$96, $BR$4, $BR$5))</f>
        <v/>
      </c>
      <c r="KA56" s="37" t="str">
        <f ca="1">IF(JN56="", "", IF(JN56&gt;='Intro &amp; Setup'!$S$96, $BR$4, $BR$5))</f>
        <v/>
      </c>
      <c r="KB56" s="37" t="str">
        <f ca="1">IF(JO56="", "", IF(JO56&gt;='Intro &amp; Setup'!$S$96, $BR$4, $BR$5))</f>
        <v/>
      </c>
      <c r="KC56" s="37" t="str">
        <f ca="1">IF(JP56="", "", IF(JP56&gt;='Intro &amp; Setup'!$S$96, $BR$4, $BR$5))</f>
        <v/>
      </c>
      <c r="KD56" s="37" t="str">
        <f ca="1">IF(JQ56="", "", IF(JQ56&gt;='Intro &amp; Setup'!$S$96, $BR$4, $BR$5))</f>
        <v/>
      </c>
      <c r="KE56" s="38" t="str">
        <f ca="1">IF(JR56="", "", IF(JR56&gt;='Intro &amp; Setup'!$S$96, $BR$4, $BR$5))</f>
        <v/>
      </c>
      <c r="KG56" s="36">
        <f t="shared" si="383"/>
        <v>0</v>
      </c>
      <c r="KH56" s="37">
        <f t="shared" si="383"/>
        <v>0</v>
      </c>
      <c r="KI56" s="37">
        <f t="shared" si="383"/>
        <v>0</v>
      </c>
      <c r="KJ56" s="37">
        <f t="shared" si="383"/>
        <v>0</v>
      </c>
      <c r="KK56" s="37">
        <f t="shared" si="383"/>
        <v>0</v>
      </c>
      <c r="KL56" s="37">
        <f t="shared" si="383"/>
        <v>0</v>
      </c>
      <c r="KM56" s="37">
        <f t="shared" si="383"/>
        <v>0</v>
      </c>
      <c r="KN56" s="37">
        <f t="shared" si="383"/>
        <v>0</v>
      </c>
      <c r="KO56" s="37">
        <f t="shared" si="383"/>
        <v>0</v>
      </c>
      <c r="KP56" s="37">
        <f t="shared" si="383"/>
        <v>0</v>
      </c>
      <c r="KQ56" s="37">
        <f t="shared" si="383"/>
        <v>0</v>
      </c>
      <c r="KR56" s="38">
        <f t="shared" si="383"/>
        <v>0</v>
      </c>
      <c r="KT56" s="36" t="str">
        <f t="shared" si="302"/>
        <v/>
      </c>
      <c r="KU56" s="37" t="str">
        <f t="shared" si="303"/>
        <v/>
      </c>
      <c r="KV56" s="37" t="str">
        <f t="shared" si="304"/>
        <v/>
      </c>
      <c r="KW56" s="37" t="str">
        <f t="shared" si="305"/>
        <v/>
      </c>
      <c r="KX56" s="37" t="str">
        <f t="shared" si="306"/>
        <v/>
      </c>
      <c r="KY56" s="37" t="str">
        <f t="shared" si="307"/>
        <v/>
      </c>
      <c r="KZ56" s="37" t="str">
        <f t="shared" si="308"/>
        <v/>
      </c>
      <c r="LA56" s="37" t="str">
        <f t="shared" si="309"/>
        <v/>
      </c>
      <c r="LB56" s="37" t="str">
        <f t="shared" si="310"/>
        <v/>
      </c>
      <c r="LC56" s="37" t="str">
        <f t="shared" si="311"/>
        <v/>
      </c>
      <c r="LD56" s="37" t="str">
        <f t="shared" si="312"/>
        <v/>
      </c>
      <c r="LE56" s="38" t="str">
        <f t="shared" si="313"/>
        <v/>
      </c>
      <c r="LG56" s="116" t="str">
        <f t="shared" si="52"/>
        <v/>
      </c>
      <c r="LH56" s="117" t="str">
        <f t="shared" si="53"/>
        <v/>
      </c>
      <c r="LI56" s="117" t="str">
        <f t="shared" si="54"/>
        <v/>
      </c>
      <c r="LJ56" s="117" t="str">
        <f t="shared" si="55"/>
        <v/>
      </c>
      <c r="LK56" s="117" t="str">
        <f t="shared" si="56"/>
        <v/>
      </c>
      <c r="LL56" s="117" t="str">
        <f t="shared" si="57"/>
        <v/>
      </c>
      <c r="LM56" s="117" t="str">
        <f t="shared" si="58"/>
        <v/>
      </c>
      <c r="LN56" s="117" t="str">
        <f t="shared" si="59"/>
        <v/>
      </c>
      <c r="LO56" s="117" t="str">
        <f t="shared" si="60"/>
        <v/>
      </c>
      <c r="LP56" s="117" t="str">
        <f t="shared" si="61"/>
        <v/>
      </c>
      <c r="LQ56" s="117" t="str">
        <f t="shared" si="62"/>
        <v/>
      </c>
      <c r="LR56" s="117" t="str">
        <f t="shared" si="63"/>
        <v/>
      </c>
      <c r="LS56" s="117" t="str">
        <f t="shared" si="64"/>
        <v/>
      </c>
      <c r="LT56" s="117" t="str">
        <f t="shared" si="65"/>
        <v/>
      </c>
      <c r="LU56" s="117" t="str">
        <f t="shared" si="66"/>
        <v/>
      </c>
      <c r="LV56" s="117" t="str">
        <f t="shared" si="67"/>
        <v/>
      </c>
      <c r="LW56" s="117" t="str">
        <f t="shared" si="68"/>
        <v/>
      </c>
      <c r="LX56" s="117" t="str">
        <f t="shared" si="69"/>
        <v/>
      </c>
      <c r="LY56" s="117" t="str">
        <f t="shared" si="70"/>
        <v/>
      </c>
      <c r="LZ56" s="117" t="str">
        <f t="shared" si="71"/>
        <v/>
      </c>
      <c r="MA56" s="117" t="str">
        <f t="shared" si="72"/>
        <v/>
      </c>
      <c r="MB56" s="117" t="str">
        <f t="shared" si="73"/>
        <v/>
      </c>
      <c r="MC56" s="117" t="str">
        <f t="shared" si="74"/>
        <v/>
      </c>
      <c r="MD56" s="117" t="str">
        <f t="shared" si="75"/>
        <v/>
      </c>
      <c r="ME56" s="117" t="str">
        <f t="shared" si="76"/>
        <v/>
      </c>
      <c r="MF56" s="117" t="str">
        <f t="shared" si="77"/>
        <v/>
      </c>
      <c r="MG56" s="117" t="str">
        <f t="shared" si="78"/>
        <v/>
      </c>
      <c r="MH56" s="117" t="str">
        <f t="shared" si="79"/>
        <v/>
      </c>
      <c r="MI56" s="117" t="str">
        <f t="shared" si="80"/>
        <v/>
      </c>
      <c r="MJ56" s="117" t="str">
        <f t="shared" si="81"/>
        <v/>
      </c>
      <c r="MK56" s="117" t="str">
        <f t="shared" si="82"/>
        <v/>
      </c>
      <c r="ML56" s="117" t="str">
        <f t="shared" si="83"/>
        <v/>
      </c>
      <c r="MM56" s="117" t="str">
        <f t="shared" si="84"/>
        <v/>
      </c>
      <c r="MN56" s="117" t="str">
        <f t="shared" si="85"/>
        <v/>
      </c>
      <c r="MO56" s="117" t="str">
        <f t="shared" si="86"/>
        <v/>
      </c>
      <c r="MP56" s="117" t="str">
        <f t="shared" si="87"/>
        <v/>
      </c>
      <c r="MQ56" s="117" t="str">
        <f t="shared" si="88"/>
        <v/>
      </c>
      <c r="MR56" s="117" t="str">
        <f t="shared" si="89"/>
        <v/>
      </c>
      <c r="MS56" s="117" t="str">
        <f t="shared" si="90"/>
        <v/>
      </c>
      <c r="MT56" s="117" t="str">
        <f t="shared" si="91"/>
        <v/>
      </c>
      <c r="MU56" s="117" t="str">
        <f t="shared" si="92"/>
        <v/>
      </c>
      <c r="MV56" s="117" t="str">
        <f t="shared" si="93"/>
        <v/>
      </c>
      <c r="MW56" s="117" t="str">
        <f t="shared" si="94"/>
        <v/>
      </c>
      <c r="MX56" s="117" t="str">
        <f t="shared" si="95"/>
        <v/>
      </c>
      <c r="MY56" s="117" t="str">
        <f t="shared" si="96"/>
        <v/>
      </c>
      <c r="MZ56" s="117" t="str">
        <f t="shared" si="97"/>
        <v/>
      </c>
      <c r="NA56" s="117" t="str">
        <f t="shared" si="98"/>
        <v/>
      </c>
      <c r="NB56" s="117" t="str">
        <f t="shared" si="99"/>
        <v/>
      </c>
      <c r="NC56" s="117" t="str">
        <f t="shared" si="100"/>
        <v/>
      </c>
      <c r="ND56" s="117" t="str">
        <f t="shared" si="101"/>
        <v/>
      </c>
      <c r="NE56" s="117" t="str">
        <f t="shared" si="102"/>
        <v/>
      </c>
      <c r="NF56" s="117" t="str">
        <f t="shared" si="103"/>
        <v/>
      </c>
      <c r="NG56" s="117" t="str">
        <f t="shared" si="104"/>
        <v/>
      </c>
      <c r="NH56" s="118" t="str">
        <f t="shared" si="105"/>
        <v/>
      </c>
      <c r="NJ56" s="12" t="str">
        <f t="shared" si="314"/>
        <v/>
      </c>
      <c r="NK56" s="108" t="str">
        <f t="shared" si="315"/>
        <v/>
      </c>
      <c r="NM56" s="141" t="str">
        <f>IF(NJ56="", "", COUNTIF(NJ$11:NJ$260, "&gt;"&amp;NJ56)+1+COUNTIF(NJ$11:NJ56, NJ56)-1)</f>
        <v/>
      </c>
      <c r="NN56" s="143" t="str">
        <f>IF(NK56="", "", COUNTIF(NK$11:NK$260, "&gt;"&amp;NK56)+1+COUNTIF(NK$11:NK56, NK56)-1)</f>
        <v/>
      </c>
      <c r="NO56" s="142" t="str">
        <f>IF(NJ56="", "", COUNTIF(NJ$11:NJ$260, "&lt;"&amp;NJ56)+1+COUNTIF(NJ$11:NJ56, NJ56)-1)</f>
        <v/>
      </c>
      <c r="NP56" s="143" t="str">
        <f>IF(NK56="", "", COUNTIF(NK$11:NK$260, "&lt;"&amp;NK56)+1+COUNTIF(NK$11:NK56, NK56)-1)</f>
        <v/>
      </c>
      <c r="NR56" s="116" t="str">
        <f t="shared" si="316"/>
        <v/>
      </c>
      <c r="NS56" s="117" t="str">
        <f t="shared" si="317"/>
        <v/>
      </c>
      <c r="NT56" s="117" t="str">
        <f t="shared" si="318"/>
        <v/>
      </c>
      <c r="NU56" s="117" t="str">
        <f t="shared" si="319"/>
        <v/>
      </c>
      <c r="NV56" s="117" t="str">
        <f t="shared" si="320"/>
        <v/>
      </c>
      <c r="NW56" s="117" t="str">
        <f t="shared" si="321"/>
        <v/>
      </c>
      <c r="NX56" s="117" t="str">
        <f t="shared" si="322"/>
        <v/>
      </c>
      <c r="NY56" s="117" t="str">
        <f t="shared" si="323"/>
        <v/>
      </c>
      <c r="NZ56" s="117" t="str">
        <f t="shared" si="324"/>
        <v/>
      </c>
      <c r="OA56" s="117" t="str">
        <f t="shared" si="325"/>
        <v/>
      </c>
      <c r="OB56" s="117" t="str">
        <f t="shared" si="326"/>
        <v/>
      </c>
      <c r="OC56" s="117" t="str">
        <f t="shared" si="327"/>
        <v/>
      </c>
      <c r="OD56" s="117" t="str">
        <f t="shared" si="328"/>
        <v/>
      </c>
      <c r="OE56" s="117" t="str">
        <f t="shared" si="329"/>
        <v/>
      </c>
      <c r="OF56" s="117" t="str">
        <f t="shared" si="330"/>
        <v/>
      </c>
      <c r="OG56" s="117" t="str">
        <f t="shared" si="331"/>
        <v/>
      </c>
      <c r="OH56" s="117" t="str">
        <f t="shared" si="332"/>
        <v/>
      </c>
      <c r="OI56" s="117" t="str">
        <f t="shared" si="333"/>
        <v/>
      </c>
      <c r="OJ56" s="117" t="str">
        <f t="shared" si="334"/>
        <v/>
      </c>
      <c r="OK56" s="117" t="str">
        <f t="shared" si="335"/>
        <v/>
      </c>
      <c r="OL56" s="117" t="str">
        <f t="shared" si="336"/>
        <v/>
      </c>
      <c r="OM56" s="117" t="str">
        <f t="shared" si="337"/>
        <v/>
      </c>
      <c r="ON56" s="117" t="str">
        <f t="shared" si="338"/>
        <v/>
      </c>
      <c r="OO56" s="117" t="str">
        <f t="shared" si="339"/>
        <v/>
      </c>
      <c r="OP56" s="117" t="str">
        <f t="shared" si="340"/>
        <v/>
      </c>
      <c r="OQ56" s="117" t="str">
        <f t="shared" si="341"/>
        <v/>
      </c>
      <c r="OR56" s="117" t="str">
        <f t="shared" si="342"/>
        <v/>
      </c>
      <c r="OS56" s="117" t="str">
        <f t="shared" si="343"/>
        <v/>
      </c>
      <c r="OT56" s="117" t="str">
        <f t="shared" si="344"/>
        <v/>
      </c>
      <c r="OU56" s="117" t="str">
        <f t="shared" si="345"/>
        <v/>
      </c>
      <c r="OV56" s="117" t="str">
        <f t="shared" si="346"/>
        <v/>
      </c>
      <c r="OW56" s="117" t="str">
        <f t="shared" si="347"/>
        <v/>
      </c>
      <c r="OX56" s="117" t="str">
        <f t="shared" si="348"/>
        <v/>
      </c>
      <c r="OY56" s="117" t="str">
        <f t="shared" si="349"/>
        <v/>
      </c>
      <c r="OZ56" s="117" t="str">
        <f t="shared" si="350"/>
        <v/>
      </c>
      <c r="PA56" s="117" t="str">
        <f t="shared" si="351"/>
        <v/>
      </c>
      <c r="PB56" s="117" t="str">
        <f t="shared" si="352"/>
        <v/>
      </c>
      <c r="PC56" s="117" t="str">
        <f t="shared" si="353"/>
        <v/>
      </c>
      <c r="PD56" s="117" t="str">
        <f t="shared" si="354"/>
        <v/>
      </c>
      <c r="PE56" s="117" t="str">
        <f t="shared" si="355"/>
        <v/>
      </c>
      <c r="PF56" s="117" t="str">
        <f t="shared" si="356"/>
        <v/>
      </c>
      <c r="PG56" s="117" t="str">
        <f t="shared" si="357"/>
        <v/>
      </c>
      <c r="PH56" s="117" t="str">
        <f t="shared" si="358"/>
        <v/>
      </c>
      <c r="PI56" s="117" t="str">
        <f t="shared" si="359"/>
        <v/>
      </c>
      <c r="PJ56" s="117" t="str">
        <f t="shared" si="360"/>
        <v/>
      </c>
      <c r="PK56" s="117" t="str">
        <f t="shared" si="361"/>
        <v/>
      </c>
      <c r="PL56" s="117" t="str">
        <f t="shared" si="362"/>
        <v/>
      </c>
      <c r="PM56" s="117" t="str">
        <f t="shared" si="363"/>
        <v/>
      </c>
      <c r="PN56" s="117" t="str">
        <f t="shared" si="364"/>
        <v/>
      </c>
      <c r="PO56" s="117" t="str">
        <f t="shared" si="365"/>
        <v/>
      </c>
      <c r="PP56" s="117" t="str">
        <f t="shared" si="366"/>
        <v/>
      </c>
      <c r="PQ56" s="117" t="str">
        <f t="shared" si="367"/>
        <v/>
      </c>
      <c r="PR56" s="117" t="str">
        <f t="shared" si="368"/>
        <v/>
      </c>
      <c r="PS56" s="118" t="str">
        <f t="shared" si="369"/>
        <v/>
      </c>
      <c r="PU56" s="180" t="str">
        <f t="shared" si="370"/>
        <v/>
      </c>
      <c r="PV56" s="181" t="str">
        <f t="shared" si="371"/>
        <v/>
      </c>
      <c r="PX56" s="12" t="str">
        <f t="shared" si="372"/>
        <v/>
      </c>
      <c r="PY56" s="106"/>
      <c r="PZ56" s="166" t="str">
        <f t="shared" si="373"/>
        <v/>
      </c>
      <c r="QA56" s="167" t="str">
        <f t="shared" si="374"/>
        <v/>
      </c>
      <c r="QB56" s="168" t="str">
        <f t="shared" si="375"/>
        <v/>
      </c>
      <c r="QD56" s="166" t="str">
        <f t="shared" si="376"/>
        <v/>
      </c>
      <c r="QE56" s="168" t="str">
        <f t="shared" si="377"/>
        <v/>
      </c>
      <c r="QG56" s="108" t="str">
        <f t="shared" si="378"/>
        <v/>
      </c>
      <c r="QI56" s="12" t="str">
        <f t="shared" si="379"/>
        <v/>
      </c>
      <c r="QK56" s="12" t="str">
        <f t="shared" si="380"/>
        <v/>
      </c>
      <c r="QL56" s="12" t="str">
        <f>IF($L56="", "", COUNTIF($QD$11:$QD$260, "&gt;"&amp;$QD56)+1+COUNTIF($QD$11:$QD56, $QD56)-1)</f>
        <v/>
      </c>
      <c r="QM56" s="12" t="str">
        <f>IF($L56="", "", COUNTIF($QG$11:$QG$260, "&gt;"&amp;$QG56)+1+COUNTIF($QG$11:$QG56, $QG56)-1)</f>
        <v/>
      </c>
      <c r="QO56" s="12">
        <v>46</v>
      </c>
      <c r="QQ56" s="12" t="str">
        <f t="shared" si="381"/>
        <v/>
      </c>
    </row>
    <row r="57" spans="1:459" x14ac:dyDescent="0.25">
      <c r="A57" s="9"/>
      <c r="B57" s="3" t="str">
        <f>IF('Intro &amp; Setup'!$AR$92='Intro &amp; Setup'!$AZ$17, "", IF($L57="", "", IF($G57&lt;'Intro &amp; Setup'!$S$92, $BR$5, $BR$4)))</f>
        <v/>
      </c>
      <c r="C57" s="12" t="str">
        <f>IF('Intro &amp; Setup'!$AR$96='Intro &amp; Setup'!$AZ$17, "", IF($L57="", "", IF($DY57=$BR$5, $BR$5, $BR$4)))</f>
        <v/>
      </c>
      <c r="D57" s="7" t="str">
        <f>IF('Intro &amp; Setup'!$AR$100='Intro &amp; Setup'!$AZ$17, "", IF($L57="", "", IF($DW57&lt;='Intro &amp; Setup'!$S$100, $BR$4, $BR$5)))</f>
        <v/>
      </c>
      <c r="E57" s="9"/>
      <c r="F57" s="3" t="str">
        <f t="shared" si="108"/>
        <v/>
      </c>
      <c r="G57" s="108" t="str">
        <f t="shared" si="109"/>
        <v/>
      </c>
      <c r="H57" s="9"/>
      <c r="I57" s="130" t="str">
        <f t="shared" si="28"/>
        <v/>
      </c>
      <c r="J57" s="154" t="str">
        <f t="shared" si="110"/>
        <v/>
      </c>
      <c r="K57" s="133"/>
      <c r="L57" s="188"/>
      <c r="M57" s="189"/>
      <c r="N57" s="190"/>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2"/>
      <c r="BP57" s="9"/>
      <c r="BR57" s="90">
        <v>47</v>
      </c>
      <c r="BT57" s="36" t="str">
        <f t="shared" si="111"/>
        <v/>
      </c>
      <c r="BU57" s="37" t="str">
        <f t="shared" si="112"/>
        <v/>
      </c>
      <c r="BV57" s="37" t="str">
        <f t="shared" si="113"/>
        <v/>
      </c>
      <c r="BW57" s="37" t="str">
        <f t="shared" si="114"/>
        <v/>
      </c>
      <c r="BX57" s="37" t="str">
        <f t="shared" si="115"/>
        <v/>
      </c>
      <c r="BY57" s="37" t="str">
        <f t="shared" si="116"/>
        <v/>
      </c>
      <c r="BZ57" s="37" t="str">
        <f t="shared" si="117"/>
        <v/>
      </c>
      <c r="CA57" s="37" t="str">
        <f t="shared" si="118"/>
        <v/>
      </c>
      <c r="CB57" s="37" t="str">
        <f t="shared" si="119"/>
        <v/>
      </c>
      <c r="CC57" s="37" t="str">
        <f t="shared" si="120"/>
        <v/>
      </c>
      <c r="CD57" s="37" t="str">
        <f t="shared" si="121"/>
        <v/>
      </c>
      <c r="CE57" s="37" t="str">
        <f t="shared" si="122"/>
        <v/>
      </c>
      <c r="CF57" s="37" t="str">
        <f t="shared" si="123"/>
        <v/>
      </c>
      <c r="CG57" s="37" t="str">
        <f t="shared" si="124"/>
        <v/>
      </c>
      <c r="CH57" s="37" t="str">
        <f t="shared" si="125"/>
        <v/>
      </c>
      <c r="CI57" s="37" t="str">
        <f t="shared" si="126"/>
        <v/>
      </c>
      <c r="CJ57" s="37" t="str">
        <f t="shared" si="127"/>
        <v/>
      </c>
      <c r="CK57" s="37" t="str">
        <f t="shared" si="128"/>
        <v/>
      </c>
      <c r="CL57" s="37" t="str">
        <f t="shared" si="129"/>
        <v/>
      </c>
      <c r="CM57" s="37" t="str">
        <f t="shared" si="130"/>
        <v/>
      </c>
      <c r="CN57" s="37" t="str">
        <f t="shared" si="131"/>
        <v/>
      </c>
      <c r="CO57" s="37" t="str">
        <f t="shared" si="132"/>
        <v/>
      </c>
      <c r="CP57" s="37" t="str">
        <f t="shared" si="133"/>
        <v/>
      </c>
      <c r="CQ57" s="37" t="str">
        <f t="shared" si="134"/>
        <v/>
      </c>
      <c r="CR57" s="37" t="str">
        <f t="shared" si="135"/>
        <v/>
      </c>
      <c r="CS57" s="37" t="str">
        <f t="shared" si="136"/>
        <v/>
      </c>
      <c r="CT57" s="37" t="str">
        <f t="shared" si="137"/>
        <v/>
      </c>
      <c r="CU57" s="37" t="str">
        <f t="shared" si="138"/>
        <v/>
      </c>
      <c r="CV57" s="37" t="str">
        <f t="shared" si="139"/>
        <v/>
      </c>
      <c r="CW57" s="37" t="str">
        <f t="shared" si="140"/>
        <v/>
      </c>
      <c r="CX57" s="37" t="str">
        <f t="shared" si="141"/>
        <v/>
      </c>
      <c r="CY57" s="37" t="str">
        <f t="shared" si="142"/>
        <v/>
      </c>
      <c r="CZ57" s="37" t="str">
        <f t="shared" si="143"/>
        <v/>
      </c>
      <c r="DA57" s="37" t="str">
        <f t="shared" si="144"/>
        <v/>
      </c>
      <c r="DB57" s="37" t="str">
        <f t="shared" si="145"/>
        <v/>
      </c>
      <c r="DC57" s="37" t="str">
        <f t="shared" si="146"/>
        <v/>
      </c>
      <c r="DD57" s="37" t="str">
        <f t="shared" si="147"/>
        <v/>
      </c>
      <c r="DE57" s="37" t="str">
        <f t="shared" si="148"/>
        <v/>
      </c>
      <c r="DF57" s="37" t="str">
        <f t="shared" si="149"/>
        <v/>
      </c>
      <c r="DG57" s="37" t="str">
        <f t="shared" si="150"/>
        <v/>
      </c>
      <c r="DH57" s="37" t="str">
        <f t="shared" si="151"/>
        <v/>
      </c>
      <c r="DI57" s="37" t="str">
        <f t="shared" si="152"/>
        <v/>
      </c>
      <c r="DJ57" s="37" t="str">
        <f t="shared" si="153"/>
        <v/>
      </c>
      <c r="DK57" s="37" t="str">
        <f t="shared" si="154"/>
        <v/>
      </c>
      <c r="DL57" s="37" t="str">
        <f t="shared" si="155"/>
        <v/>
      </c>
      <c r="DM57" s="37" t="str">
        <f t="shared" si="156"/>
        <v/>
      </c>
      <c r="DN57" s="37" t="str">
        <f t="shared" si="157"/>
        <v/>
      </c>
      <c r="DO57" s="37" t="str">
        <f t="shared" si="158"/>
        <v/>
      </c>
      <c r="DP57" s="37" t="str">
        <f t="shared" si="159"/>
        <v/>
      </c>
      <c r="DQ57" s="37" t="str">
        <f t="shared" si="160"/>
        <v/>
      </c>
      <c r="DR57" s="37" t="str">
        <f t="shared" si="161"/>
        <v/>
      </c>
      <c r="DS57" s="37" t="str">
        <f t="shared" si="162"/>
        <v/>
      </c>
      <c r="DT57" s="37" t="str">
        <f t="shared" si="163"/>
        <v/>
      </c>
      <c r="DU57" s="38" t="str">
        <f t="shared" si="164"/>
        <v/>
      </c>
      <c r="DW57" s="12" t="str">
        <f t="shared" si="165"/>
        <v/>
      </c>
      <c r="DX57" s="123" t="str">
        <f t="shared" si="166"/>
        <v/>
      </c>
      <c r="DY57" s="12" t="str">
        <f t="shared" si="167"/>
        <v/>
      </c>
      <c r="EA57" s="36" t="str">
        <f t="shared" si="168"/>
        <v/>
      </c>
      <c r="EB57" s="37" t="str">
        <f t="shared" si="169"/>
        <v/>
      </c>
      <c r="EC57" s="37" t="str">
        <f t="shared" si="170"/>
        <v/>
      </c>
      <c r="ED57" s="37" t="str">
        <f t="shared" si="171"/>
        <v/>
      </c>
      <c r="EE57" s="37" t="str">
        <f t="shared" si="172"/>
        <v/>
      </c>
      <c r="EF57" s="37" t="str">
        <f t="shared" si="173"/>
        <v/>
      </c>
      <c r="EG57" s="37" t="str">
        <f t="shared" si="174"/>
        <v/>
      </c>
      <c r="EH57" s="37" t="str">
        <f t="shared" si="175"/>
        <v/>
      </c>
      <c r="EI57" s="37" t="str">
        <f t="shared" si="176"/>
        <v/>
      </c>
      <c r="EJ57" s="37" t="str">
        <f t="shared" si="177"/>
        <v/>
      </c>
      <c r="EK57" s="37" t="str">
        <f t="shared" si="178"/>
        <v/>
      </c>
      <c r="EL57" s="37" t="str">
        <f t="shared" si="179"/>
        <v/>
      </c>
      <c r="EM57" s="37" t="str">
        <f t="shared" si="180"/>
        <v/>
      </c>
      <c r="EN57" s="37" t="str">
        <f t="shared" si="181"/>
        <v/>
      </c>
      <c r="EO57" s="37" t="str">
        <f t="shared" si="182"/>
        <v/>
      </c>
      <c r="EP57" s="37" t="str">
        <f t="shared" si="183"/>
        <v/>
      </c>
      <c r="EQ57" s="37" t="str">
        <f t="shared" si="184"/>
        <v/>
      </c>
      <c r="ER57" s="37" t="str">
        <f t="shared" si="185"/>
        <v/>
      </c>
      <c r="ES57" s="37" t="str">
        <f t="shared" si="186"/>
        <v/>
      </c>
      <c r="ET57" s="37" t="str">
        <f t="shared" si="187"/>
        <v/>
      </c>
      <c r="EU57" s="37" t="str">
        <f t="shared" si="188"/>
        <v/>
      </c>
      <c r="EV57" s="37" t="str">
        <f t="shared" si="189"/>
        <v/>
      </c>
      <c r="EW57" s="37" t="str">
        <f t="shared" si="190"/>
        <v/>
      </c>
      <c r="EX57" s="37" t="str">
        <f t="shared" si="191"/>
        <v/>
      </c>
      <c r="EY57" s="37" t="str">
        <f t="shared" si="192"/>
        <v/>
      </c>
      <c r="EZ57" s="37" t="str">
        <f t="shared" si="193"/>
        <v/>
      </c>
      <c r="FA57" s="37" t="str">
        <f t="shared" si="194"/>
        <v/>
      </c>
      <c r="FB57" s="37" t="str">
        <f t="shared" si="195"/>
        <v/>
      </c>
      <c r="FC57" s="37" t="str">
        <f t="shared" si="196"/>
        <v/>
      </c>
      <c r="FD57" s="37" t="str">
        <f t="shared" si="197"/>
        <v/>
      </c>
      <c r="FE57" s="37" t="str">
        <f t="shared" si="198"/>
        <v/>
      </c>
      <c r="FF57" s="37" t="str">
        <f t="shared" si="199"/>
        <v/>
      </c>
      <c r="FG57" s="37" t="str">
        <f t="shared" si="200"/>
        <v/>
      </c>
      <c r="FH57" s="37" t="str">
        <f t="shared" si="201"/>
        <v/>
      </c>
      <c r="FI57" s="37" t="str">
        <f t="shared" si="202"/>
        <v/>
      </c>
      <c r="FJ57" s="37" t="str">
        <f t="shared" si="203"/>
        <v/>
      </c>
      <c r="FK57" s="37" t="str">
        <f t="shared" si="204"/>
        <v/>
      </c>
      <c r="FL57" s="37" t="str">
        <f t="shared" si="205"/>
        <v/>
      </c>
      <c r="FM57" s="37" t="str">
        <f t="shared" si="206"/>
        <v/>
      </c>
      <c r="FN57" s="37" t="str">
        <f t="shared" si="207"/>
        <v/>
      </c>
      <c r="FO57" s="37" t="str">
        <f t="shared" si="208"/>
        <v/>
      </c>
      <c r="FP57" s="37" t="str">
        <f t="shared" si="209"/>
        <v/>
      </c>
      <c r="FQ57" s="37" t="str">
        <f t="shared" si="210"/>
        <v/>
      </c>
      <c r="FR57" s="37" t="str">
        <f t="shared" si="211"/>
        <v/>
      </c>
      <c r="FS57" s="37" t="str">
        <f t="shared" si="212"/>
        <v/>
      </c>
      <c r="FT57" s="37" t="str">
        <f t="shared" si="213"/>
        <v/>
      </c>
      <c r="FU57" s="37" t="str">
        <f t="shared" si="214"/>
        <v/>
      </c>
      <c r="FV57" s="37" t="str">
        <f t="shared" si="215"/>
        <v/>
      </c>
      <c r="FW57" s="37" t="str">
        <f t="shared" si="216"/>
        <v/>
      </c>
      <c r="FX57" s="37" t="str">
        <f t="shared" si="217"/>
        <v/>
      </c>
      <c r="FY57" s="37" t="str">
        <f t="shared" si="218"/>
        <v/>
      </c>
      <c r="FZ57" s="37" t="str">
        <f t="shared" si="219"/>
        <v/>
      </c>
      <c r="GA57" s="37" t="str">
        <f t="shared" si="220"/>
        <v/>
      </c>
      <c r="GB57" s="38" t="str">
        <f t="shared" si="221"/>
        <v/>
      </c>
      <c r="GD57" s="103" t="str">
        <f t="shared" ca="1" si="222"/>
        <v/>
      </c>
      <c r="GE57" s="104" t="str">
        <f t="shared" ca="1" si="223"/>
        <v/>
      </c>
      <c r="GF57" s="104" t="str">
        <f t="shared" ca="1" si="224"/>
        <v/>
      </c>
      <c r="GG57" s="104" t="str">
        <f t="shared" ca="1" si="225"/>
        <v/>
      </c>
      <c r="GH57" s="104" t="str">
        <f t="shared" ca="1" si="226"/>
        <v/>
      </c>
      <c r="GI57" s="104" t="str">
        <f t="shared" ca="1" si="227"/>
        <v/>
      </c>
      <c r="GJ57" s="104" t="str">
        <f t="shared" ca="1" si="228"/>
        <v/>
      </c>
      <c r="GK57" s="104" t="str">
        <f t="shared" ca="1" si="229"/>
        <v/>
      </c>
      <c r="GL57" s="104" t="str">
        <f t="shared" ca="1" si="230"/>
        <v/>
      </c>
      <c r="GM57" s="104" t="str">
        <f t="shared" ca="1" si="231"/>
        <v/>
      </c>
      <c r="GN57" s="104" t="str">
        <f t="shared" ca="1" si="232"/>
        <v/>
      </c>
      <c r="GO57" s="104" t="str">
        <f t="shared" ca="1" si="233"/>
        <v/>
      </c>
      <c r="GP57" s="104" t="str">
        <f t="shared" ca="1" si="234"/>
        <v/>
      </c>
      <c r="GQ57" s="104" t="str">
        <f t="shared" ca="1" si="235"/>
        <v/>
      </c>
      <c r="GR57" s="104" t="str">
        <f t="shared" ca="1" si="236"/>
        <v/>
      </c>
      <c r="GS57" s="104" t="str">
        <f t="shared" ca="1" si="237"/>
        <v/>
      </c>
      <c r="GT57" s="104" t="str">
        <f t="shared" ca="1" si="238"/>
        <v/>
      </c>
      <c r="GU57" s="104" t="str">
        <f t="shared" ca="1" si="239"/>
        <v/>
      </c>
      <c r="GV57" s="104" t="str">
        <f t="shared" ca="1" si="240"/>
        <v/>
      </c>
      <c r="GW57" s="104" t="str">
        <f t="shared" ca="1" si="241"/>
        <v/>
      </c>
      <c r="GX57" s="104" t="str">
        <f t="shared" ca="1" si="242"/>
        <v/>
      </c>
      <c r="GY57" s="104" t="str">
        <f t="shared" ca="1" si="243"/>
        <v/>
      </c>
      <c r="GZ57" s="104" t="str">
        <f t="shared" ca="1" si="244"/>
        <v/>
      </c>
      <c r="HA57" s="104" t="str">
        <f t="shared" ca="1" si="245"/>
        <v/>
      </c>
      <c r="HB57" s="104" t="str">
        <f t="shared" ca="1" si="246"/>
        <v/>
      </c>
      <c r="HC57" s="104" t="str">
        <f t="shared" ca="1" si="247"/>
        <v/>
      </c>
      <c r="HD57" s="104" t="str">
        <f t="shared" ca="1" si="248"/>
        <v/>
      </c>
      <c r="HE57" s="104" t="str">
        <f t="shared" ca="1" si="249"/>
        <v/>
      </c>
      <c r="HF57" s="104" t="str">
        <f t="shared" ca="1" si="250"/>
        <v/>
      </c>
      <c r="HG57" s="104" t="str">
        <f t="shared" ca="1" si="251"/>
        <v/>
      </c>
      <c r="HH57" s="104" t="str">
        <f t="shared" ca="1" si="252"/>
        <v/>
      </c>
      <c r="HI57" s="104" t="str">
        <f t="shared" ca="1" si="253"/>
        <v/>
      </c>
      <c r="HJ57" s="104" t="str">
        <f t="shared" ca="1" si="254"/>
        <v/>
      </c>
      <c r="HK57" s="104" t="str">
        <f t="shared" ca="1" si="255"/>
        <v/>
      </c>
      <c r="HL57" s="104" t="str">
        <f t="shared" ca="1" si="256"/>
        <v/>
      </c>
      <c r="HM57" s="104" t="str">
        <f t="shared" ca="1" si="257"/>
        <v/>
      </c>
      <c r="HN57" s="104" t="str">
        <f t="shared" ca="1" si="258"/>
        <v/>
      </c>
      <c r="HO57" s="104" t="str">
        <f t="shared" ca="1" si="259"/>
        <v/>
      </c>
      <c r="HP57" s="104" t="str">
        <f t="shared" ca="1" si="260"/>
        <v/>
      </c>
      <c r="HQ57" s="104" t="str">
        <f t="shared" ca="1" si="261"/>
        <v/>
      </c>
      <c r="HR57" s="104" t="str">
        <f t="shared" ca="1" si="262"/>
        <v/>
      </c>
      <c r="HS57" s="104" t="str">
        <f t="shared" ca="1" si="263"/>
        <v/>
      </c>
      <c r="HT57" s="104" t="str">
        <f t="shared" ca="1" si="264"/>
        <v/>
      </c>
      <c r="HU57" s="104" t="str">
        <f t="shared" ca="1" si="265"/>
        <v/>
      </c>
      <c r="HV57" s="104" t="str">
        <f t="shared" ca="1" si="266"/>
        <v/>
      </c>
      <c r="HW57" s="104" t="str">
        <f t="shared" ca="1" si="267"/>
        <v/>
      </c>
      <c r="HX57" s="104" t="str">
        <f t="shared" ca="1" si="268"/>
        <v/>
      </c>
      <c r="HY57" s="104" t="str">
        <f t="shared" ca="1" si="269"/>
        <v/>
      </c>
      <c r="HZ57" s="104" t="str">
        <f t="shared" ca="1" si="270"/>
        <v/>
      </c>
      <c r="IA57" s="104" t="str">
        <f t="shared" ca="1" si="271"/>
        <v/>
      </c>
      <c r="IB57" s="104" t="str">
        <f t="shared" ca="1" si="272"/>
        <v/>
      </c>
      <c r="IC57" s="104" t="str">
        <f t="shared" ca="1" si="273"/>
        <v/>
      </c>
      <c r="ID57" s="104" t="str">
        <f t="shared" ca="1" si="274"/>
        <v/>
      </c>
      <c r="IE57" s="105" t="str">
        <f t="shared" ca="1" si="275"/>
        <v/>
      </c>
      <c r="IG57" s="103" t="str">
        <f t="shared" si="382"/>
        <v/>
      </c>
      <c r="IH57" s="104" t="str">
        <f t="shared" si="382"/>
        <v/>
      </c>
      <c r="II57" s="104" t="str">
        <f t="shared" si="382"/>
        <v/>
      </c>
      <c r="IJ57" s="104" t="str">
        <f t="shared" si="382"/>
        <v/>
      </c>
      <c r="IK57" s="104" t="str">
        <f t="shared" si="382"/>
        <v/>
      </c>
      <c r="IL57" s="104" t="str">
        <f t="shared" si="382"/>
        <v/>
      </c>
      <c r="IM57" s="104" t="str">
        <f t="shared" si="382"/>
        <v/>
      </c>
      <c r="IN57" s="104" t="str">
        <f t="shared" si="382"/>
        <v/>
      </c>
      <c r="IO57" s="104" t="str">
        <f t="shared" si="382"/>
        <v/>
      </c>
      <c r="IP57" s="104" t="str">
        <f t="shared" si="382"/>
        <v/>
      </c>
      <c r="IQ57" s="104" t="str">
        <f t="shared" si="382"/>
        <v/>
      </c>
      <c r="IR57" s="105" t="str">
        <f t="shared" si="382"/>
        <v/>
      </c>
      <c r="IT57" s="103" t="str">
        <f t="shared" si="277"/>
        <v/>
      </c>
      <c r="IU57" s="104" t="str">
        <f t="shared" si="278"/>
        <v/>
      </c>
      <c r="IV57" s="104" t="str">
        <f t="shared" si="279"/>
        <v/>
      </c>
      <c r="IW57" s="104" t="str">
        <f t="shared" si="280"/>
        <v/>
      </c>
      <c r="IX57" s="104" t="str">
        <f t="shared" si="281"/>
        <v/>
      </c>
      <c r="IY57" s="104" t="str">
        <f t="shared" si="282"/>
        <v/>
      </c>
      <c r="IZ57" s="104" t="str">
        <f t="shared" si="283"/>
        <v/>
      </c>
      <c r="JA57" s="104" t="str">
        <f t="shared" si="284"/>
        <v/>
      </c>
      <c r="JB57" s="104" t="str">
        <f t="shared" si="285"/>
        <v/>
      </c>
      <c r="JC57" s="104" t="str">
        <f t="shared" si="286"/>
        <v/>
      </c>
      <c r="JD57" s="104" t="str">
        <f t="shared" si="287"/>
        <v/>
      </c>
      <c r="JE57" s="105" t="str">
        <f t="shared" si="288"/>
        <v/>
      </c>
      <c r="JG57" s="36" t="str">
        <f t="shared" ca="1" si="289"/>
        <v/>
      </c>
      <c r="JH57" s="37" t="str">
        <f t="shared" ca="1" si="290"/>
        <v/>
      </c>
      <c r="JI57" s="37" t="str">
        <f t="shared" ca="1" si="291"/>
        <v/>
      </c>
      <c r="JJ57" s="37" t="str">
        <f t="shared" ca="1" si="292"/>
        <v/>
      </c>
      <c r="JK57" s="37" t="str">
        <f t="shared" ca="1" si="293"/>
        <v/>
      </c>
      <c r="JL57" s="37" t="str">
        <f t="shared" ca="1" si="294"/>
        <v/>
      </c>
      <c r="JM57" s="37" t="str">
        <f t="shared" ca="1" si="295"/>
        <v/>
      </c>
      <c r="JN57" s="37" t="str">
        <f t="shared" ca="1" si="296"/>
        <v/>
      </c>
      <c r="JO57" s="37" t="str">
        <f t="shared" ca="1" si="297"/>
        <v/>
      </c>
      <c r="JP57" s="37" t="str">
        <f t="shared" ca="1" si="298"/>
        <v/>
      </c>
      <c r="JQ57" s="37" t="str">
        <f t="shared" ca="1" si="299"/>
        <v/>
      </c>
      <c r="JR57" s="38" t="str">
        <f t="shared" ca="1" si="300"/>
        <v/>
      </c>
      <c r="JT57" s="36" t="str">
        <f ca="1">IF(JG57="", "", IF(JG57&gt;='Intro &amp; Setup'!$S$96, $BR$4, $BR$5))</f>
        <v/>
      </c>
      <c r="JU57" s="37" t="str">
        <f ca="1">IF(JH57="", "", IF(JH57&gt;='Intro &amp; Setup'!$S$96, $BR$4, $BR$5))</f>
        <v/>
      </c>
      <c r="JV57" s="37" t="str">
        <f ca="1">IF(JI57="", "", IF(JI57&gt;='Intro &amp; Setup'!$S$96, $BR$4, $BR$5))</f>
        <v/>
      </c>
      <c r="JW57" s="37" t="str">
        <f ca="1">IF(JJ57="", "", IF(JJ57&gt;='Intro &amp; Setup'!$S$96, $BR$4, $BR$5))</f>
        <v/>
      </c>
      <c r="JX57" s="37" t="str">
        <f ca="1">IF(JK57="", "", IF(JK57&gt;='Intro &amp; Setup'!$S$96, $BR$4, $BR$5))</f>
        <v/>
      </c>
      <c r="JY57" s="37" t="str">
        <f ca="1">IF(JL57="", "", IF(JL57&gt;='Intro &amp; Setup'!$S$96, $BR$4, $BR$5))</f>
        <v/>
      </c>
      <c r="JZ57" s="37" t="str">
        <f ca="1">IF(JM57="", "", IF(JM57&gt;='Intro &amp; Setup'!$S$96, $BR$4, $BR$5))</f>
        <v/>
      </c>
      <c r="KA57" s="37" t="str">
        <f ca="1">IF(JN57="", "", IF(JN57&gt;='Intro &amp; Setup'!$S$96, $BR$4, $BR$5))</f>
        <v/>
      </c>
      <c r="KB57" s="37" t="str">
        <f ca="1">IF(JO57="", "", IF(JO57&gt;='Intro &amp; Setup'!$S$96, $BR$4, $BR$5))</f>
        <v/>
      </c>
      <c r="KC57" s="37" t="str">
        <f ca="1">IF(JP57="", "", IF(JP57&gt;='Intro &amp; Setup'!$S$96, $BR$4, $BR$5))</f>
        <v/>
      </c>
      <c r="KD57" s="37" t="str">
        <f ca="1">IF(JQ57="", "", IF(JQ57&gt;='Intro &amp; Setup'!$S$96, $BR$4, $BR$5))</f>
        <v/>
      </c>
      <c r="KE57" s="38" t="str">
        <f ca="1">IF(JR57="", "", IF(JR57&gt;='Intro &amp; Setup'!$S$96, $BR$4, $BR$5))</f>
        <v/>
      </c>
      <c r="KG57" s="36">
        <f t="shared" si="383"/>
        <v>0</v>
      </c>
      <c r="KH57" s="37">
        <f t="shared" si="383"/>
        <v>0</v>
      </c>
      <c r="KI57" s="37">
        <f t="shared" si="383"/>
        <v>0</v>
      </c>
      <c r="KJ57" s="37">
        <f t="shared" si="383"/>
        <v>0</v>
      </c>
      <c r="KK57" s="37">
        <f t="shared" si="383"/>
        <v>0</v>
      </c>
      <c r="KL57" s="37">
        <f t="shared" si="383"/>
        <v>0</v>
      </c>
      <c r="KM57" s="37">
        <f t="shared" si="383"/>
        <v>0</v>
      </c>
      <c r="KN57" s="37">
        <f t="shared" si="383"/>
        <v>0</v>
      </c>
      <c r="KO57" s="37">
        <f t="shared" si="383"/>
        <v>0</v>
      </c>
      <c r="KP57" s="37">
        <f t="shared" si="383"/>
        <v>0</v>
      </c>
      <c r="KQ57" s="37">
        <f t="shared" si="383"/>
        <v>0</v>
      </c>
      <c r="KR57" s="38">
        <f t="shared" si="383"/>
        <v>0</v>
      </c>
      <c r="KT57" s="36" t="str">
        <f t="shared" si="302"/>
        <v/>
      </c>
      <c r="KU57" s="37" t="str">
        <f t="shared" si="303"/>
        <v/>
      </c>
      <c r="KV57" s="37" t="str">
        <f t="shared" si="304"/>
        <v/>
      </c>
      <c r="KW57" s="37" t="str">
        <f t="shared" si="305"/>
        <v/>
      </c>
      <c r="KX57" s="37" t="str">
        <f t="shared" si="306"/>
        <v/>
      </c>
      <c r="KY57" s="37" t="str">
        <f t="shared" si="307"/>
        <v/>
      </c>
      <c r="KZ57" s="37" t="str">
        <f t="shared" si="308"/>
        <v/>
      </c>
      <c r="LA57" s="37" t="str">
        <f t="shared" si="309"/>
        <v/>
      </c>
      <c r="LB57" s="37" t="str">
        <f t="shared" si="310"/>
        <v/>
      </c>
      <c r="LC57" s="37" t="str">
        <f t="shared" si="311"/>
        <v/>
      </c>
      <c r="LD57" s="37" t="str">
        <f t="shared" si="312"/>
        <v/>
      </c>
      <c r="LE57" s="38" t="str">
        <f t="shared" si="313"/>
        <v/>
      </c>
      <c r="LG57" s="116" t="str">
        <f t="shared" si="52"/>
        <v/>
      </c>
      <c r="LH57" s="117" t="str">
        <f t="shared" si="53"/>
        <v/>
      </c>
      <c r="LI57" s="117" t="str">
        <f t="shared" si="54"/>
        <v/>
      </c>
      <c r="LJ57" s="117" t="str">
        <f t="shared" si="55"/>
        <v/>
      </c>
      <c r="LK57" s="117" t="str">
        <f t="shared" si="56"/>
        <v/>
      </c>
      <c r="LL57" s="117" t="str">
        <f t="shared" si="57"/>
        <v/>
      </c>
      <c r="LM57" s="117" t="str">
        <f t="shared" si="58"/>
        <v/>
      </c>
      <c r="LN57" s="117" t="str">
        <f t="shared" si="59"/>
        <v/>
      </c>
      <c r="LO57" s="117" t="str">
        <f t="shared" si="60"/>
        <v/>
      </c>
      <c r="LP57" s="117" t="str">
        <f t="shared" si="61"/>
        <v/>
      </c>
      <c r="LQ57" s="117" t="str">
        <f t="shared" si="62"/>
        <v/>
      </c>
      <c r="LR57" s="117" t="str">
        <f t="shared" si="63"/>
        <v/>
      </c>
      <c r="LS57" s="117" t="str">
        <f t="shared" si="64"/>
        <v/>
      </c>
      <c r="LT57" s="117" t="str">
        <f t="shared" si="65"/>
        <v/>
      </c>
      <c r="LU57" s="117" t="str">
        <f t="shared" si="66"/>
        <v/>
      </c>
      <c r="LV57" s="117" t="str">
        <f t="shared" si="67"/>
        <v/>
      </c>
      <c r="LW57" s="117" t="str">
        <f t="shared" si="68"/>
        <v/>
      </c>
      <c r="LX57" s="117" t="str">
        <f t="shared" si="69"/>
        <v/>
      </c>
      <c r="LY57" s="117" t="str">
        <f t="shared" si="70"/>
        <v/>
      </c>
      <c r="LZ57" s="117" t="str">
        <f t="shared" si="71"/>
        <v/>
      </c>
      <c r="MA57" s="117" t="str">
        <f t="shared" si="72"/>
        <v/>
      </c>
      <c r="MB57" s="117" t="str">
        <f t="shared" si="73"/>
        <v/>
      </c>
      <c r="MC57" s="117" t="str">
        <f t="shared" si="74"/>
        <v/>
      </c>
      <c r="MD57" s="117" t="str">
        <f t="shared" si="75"/>
        <v/>
      </c>
      <c r="ME57" s="117" t="str">
        <f t="shared" si="76"/>
        <v/>
      </c>
      <c r="MF57" s="117" t="str">
        <f t="shared" si="77"/>
        <v/>
      </c>
      <c r="MG57" s="117" t="str">
        <f t="shared" si="78"/>
        <v/>
      </c>
      <c r="MH57" s="117" t="str">
        <f t="shared" si="79"/>
        <v/>
      </c>
      <c r="MI57" s="117" t="str">
        <f t="shared" si="80"/>
        <v/>
      </c>
      <c r="MJ57" s="117" t="str">
        <f t="shared" si="81"/>
        <v/>
      </c>
      <c r="MK57" s="117" t="str">
        <f t="shared" si="82"/>
        <v/>
      </c>
      <c r="ML57" s="117" t="str">
        <f t="shared" si="83"/>
        <v/>
      </c>
      <c r="MM57" s="117" t="str">
        <f t="shared" si="84"/>
        <v/>
      </c>
      <c r="MN57" s="117" t="str">
        <f t="shared" si="85"/>
        <v/>
      </c>
      <c r="MO57" s="117" t="str">
        <f t="shared" si="86"/>
        <v/>
      </c>
      <c r="MP57" s="117" t="str">
        <f t="shared" si="87"/>
        <v/>
      </c>
      <c r="MQ57" s="117" t="str">
        <f t="shared" si="88"/>
        <v/>
      </c>
      <c r="MR57" s="117" t="str">
        <f t="shared" si="89"/>
        <v/>
      </c>
      <c r="MS57" s="117" t="str">
        <f t="shared" si="90"/>
        <v/>
      </c>
      <c r="MT57" s="117" t="str">
        <f t="shared" si="91"/>
        <v/>
      </c>
      <c r="MU57" s="117" t="str">
        <f t="shared" si="92"/>
        <v/>
      </c>
      <c r="MV57" s="117" t="str">
        <f t="shared" si="93"/>
        <v/>
      </c>
      <c r="MW57" s="117" t="str">
        <f t="shared" si="94"/>
        <v/>
      </c>
      <c r="MX57" s="117" t="str">
        <f t="shared" si="95"/>
        <v/>
      </c>
      <c r="MY57" s="117" t="str">
        <f t="shared" si="96"/>
        <v/>
      </c>
      <c r="MZ57" s="117" t="str">
        <f t="shared" si="97"/>
        <v/>
      </c>
      <c r="NA57" s="117" t="str">
        <f t="shared" si="98"/>
        <v/>
      </c>
      <c r="NB57" s="117" t="str">
        <f t="shared" si="99"/>
        <v/>
      </c>
      <c r="NC57" s="117" t="str">
        <f t="shared" si="100"/>
        <v/>
      </c>
      <c r="ND57" s="117" t="str">
        <f t="shared" si="101"/>
        <v/>
      </c>
      <c r="NE57" s="117" t="str">
        <f t="shared" si="102"/>
        <v/>
      </c>
      <c r="NF57" s="117" t="str">
        <f t="shared" si="103"/>
        <v/>
      </c>
      <c r="NG57" s="117" t="str">
        <f t="shared" si="104"/>
        <v/>
      </c>
      <c r="NH57" s="118" t="str">
        <f t="shared" si="105"/>
        <v/>
      </c>
      <c r="NJ57" s="12" t="str">
        <f t="shared" si="314"/>
        <v/>
      </c>
      <c r="NK57" s="108" t="str">
        <f t="shared" si="315"/>
        <v/>
      </c>
      <c r="NM57" s="141" t="str">
        <f>IF(NJ57="", "", COUNTIF(NJ$11:NJ$260, "&gt;"&amp;NJ57)+1+COUNTIF(NJ$11:NJ57, NJ57)-1)</f>
        <v/>
      </c>
      <c r="NN57" s="143" t="str">
        <f>IF(NK57="", "", COUNTIF(NK$11:NK$260, "&gt;"&amp;NK57)+1+COUNTIF(NK$11:NK57, NK57)-1)</f>
        <v/>
      </c>
      <c r="NO57" s="142" t="str">
        <f>IF(NJ57="", "", COUNTIF(NJ$11:NJ$260, "&lt;"&amp;NJ57)+1+COUNTIF(NJ$11:NJ57, NJ57)-1)</f>
        <v/>
      </c>
      <c r="NP57" s="143" t="str">
        <f>IF(NK57="", "", COUNTIF(NK$11:NK$260, "&lt;"&amp;NK57)+1+COUNTIF(NK$11:NK57, NK57)-1)</f>
        <v/>
      </c>
      <c r="NR57" s="116" t="str">
        <f t="shared" si="316"/>
        <v/>
      </c>
      <c r="NS57" s="117" t="str">
        <f t="shared" si="317"/>
        <v/>
      </c>
      <c r="NT57" s="117" t="str">
        <f t="shared" si="318"/>
        <v/>
      </c>
      <c r="NU57" s="117" t="str">
        <f t="shared" si="319"/>
        <v/>
      </c>
      <c r="NV57" s="117" t="str">
        <f t="shared" si="320"/>
        <v/>
      </c>
      <c r="NW57" s="117" t="str">
        <f t="shared" si="321"/>
        <v/>
      </c>
      <c r="NX57" s="117" t="str">
        <f t="shared" si="322"/>
        <v/>
      </c>
      <c r="NY57" s="117" t="str">
        <f t="shared" si="323"/>
        <v/>
      </c>
      <c r="NZ57" s="117" t="str">
        <f t="shared" si="324"/>
        <v/>
      </c>
      <c r="OA57" s="117" t="str">
        <f t="shared" si="325"/>
        <v/>
      </c>
      <c r="OB57" s="117" t="str">
        <f t="shared" si="326"/>
        <v/>
      </c>
      <c r="OC57" s="117" t="str">
        <f t="shared" si="327"/>
        <v/>
      </c>
      <c r="OD57" s="117" t="str">
        <f t="shared" si="328"/>
        <v/>
      </c>
      <c r="OE57" s="117" t="str">
        <f t="shared" si="329"/>
        <v/>
      </c>
      <c r="OF57" s="117" t="str">
        <f t="shared" si="330"/>
        <v/>
      </c>
      <c r="OG57" s="117" t="str">
        <f t="shared" si="331"/>
        <v/>
      </c>
      <c r="OH57" s="117" t="str">
        <f t="shared" si="332"/>
        <v/>
      </c>
      <c r="OI57" s="117" t="str">
        <f t="shared" si="333"/>
        <v/>
      </c>
      <c r="OJ57" s="117" t="str">
        <f t="shared" si="334"/>
        <v/>
      </c>
      <c r="OK57" s="117" t="str">
        <f t="shared" si="335"/>
        <v/>
      </c>
      <c r="OL57" s="117" t="str">
        <f t="shared" si="336"/>
        <v/>
      </c>
      <c r="OM57" s="117" t="str">
        <f t="shared" si="337"/>
        <v/>
      </c>
      <c r="ON57" s="117" t="str">
        <f t="shared" si="338"/>
        <v/>
      </c>
      <c r="OO57" s="117" t="str">
        <f t="shared" si="339"/>
        <v/>
      </c>
      <c r="OP57" s="117" t="str">
        <f t="shared" si="340"/>
        <v/>
      </c>
      <c r="OQ57" s="117" t="str">
        <f t="shared" si="341"/>
        <v/>
      </c>
      <c r="OR57" s="117" t="str">
        <f t="shared" si="342"/>
        <v/>
      </c>
      <c r="OS57" s="117" t="str">
        <f t="shared" si="343"/>
        <v/>
      </c>
      <c r="OT57" s="117" t="str">
        <f t="shared" si="344"/>
        <v/>
      </c>
      <c r="OU57" s="117" t="str">
        <f t="shared" si="345"/>
        <v/>
      </c>
      <c r="OV57" s="117" t="str">
        <f t="shared" si="346"/>
        <v/>
      </c>
      <c r="OW57" s="117" t="str">
        <f t="shared" si="347"/>
        <v/>
      </c>
      <c r="OX57" s="117" t="str">
        <f t="shared" si="348"/>
        <v/>
      </c>
      <c r="OY57" s="117" t="str">
        <f t="shared" si="349"/>
        <v/>
      </c>
      <c r="OZ57" s="117" t="str">
        <f t="shared" si="350"/>
        <v/>
      </c>
      <c r="PA57" s="117" t="str">
        <f t="shared" si="351"/>
        <v/>
      </c>
      <c r="PB57" s="117" t="str">
        <f t="shared" si="352"/>
        <v/>
      </c>
      <c r="PC57" s="117" t="str">
        <f t="shared" si="353"/>
        <v/>
      </c>
      <c r="PD57" s="117" t="str">
        <f t="shared" si="354"/>
        <v/>
      </c>
      <c r="PE57" s="117" t="str">
        <f t="shared" si="355"/>
        <v/>
      </c>
      <c r="PF57" s="117" t="str">
        <f t="shared" si="356"/>
        <v/>
      </c>
      <c r="PG57" s="117" t="str">
        <f t="shared" si="357"/>
        <v/>
      </c>
      <c r="PH57" s="117" t="str">
        <f t="shared" si="358"/>
        <v/>
      </c>
      <c r="PI57" s="117" t="str">
        <f t="shared" si="359"/>
        <v/>
      </c>
      <c r="PJ57" s="117" t="str">
        <f t="shared" si="360"/>
        <v/>
      </c>
      <c r="PK57" s="117" t="str">
        <f t="shared" si="361"/>
        <v/>
      </c>
      <c r="PL57" s="117" t="str">
        <f t="shared" si="362"/>
        <v/>
      </c>
      <c r="PM57" s="117" t="str">
        <f t="shared" si="363"/>
        <v/>
      </c>
      <c r="PN57" s="117" t="str">
        <f t="shared" si="364"/>
        <v/>
      </c>
      <c r="PO57" s="117" t="str">
        <f t="shared" si="365"/>
        <v/>
      </c>
      <c r="PP57" s="117" t="str">
        <f t="shared" si="366"/>
        <v/>
      </c>
      <c r="PQ57" s="117" t="str">
        <f t="shared" si="367"/>
        <v/>
      </c>
      <c r="PR57" s="117" t="str">
        <f t="shared" si="368"/>
        <v/>
      </c>
      <c r="PS57" s="118" t="str">
        <f t="shared" si="369"/>
        <v/>
      </c>
      <c r="PU57" s="180" t="str">
        <f t="shared" si="370"/>
        <v/>
      </c>
      <c r="PV57" s="181" t="str">
        <f t="shared" si="371"/>
        <v/>
      </c>
      <c r="PX57" s="12" t="str">
        <f t="shared" si="372"/>
        <v/>
      </c>
      <c r="PY57" s="106"/>
      <c r="PZ57" s="166" t="str">
        <f t="shared" si="373"/>
        <v/>
      </c>
      <c r="QA57" s="167" t="str">
        <f t="shared" si="374"/>
        <v/>
      </c>
      <c r="QB57" s="168" t="str">
        <f t="shared" si="375"/>
        <v/>
      </c>
      <c r="QD57" s="166" t="str">
        <f t="shared" si="376"/>
        <v/>
      </c>
      <c r="QE57" s="168" t="str">
        <f t="shared" si="377"/>
        <v/>
      </c>
      <c r="QG57" s="108" t="str">
        <f t="shared" si="378"/>
        <v/>
      </c>
      <c r="QI57" s="12" t="str">
        <f t="shared" si="379"/>
        <v/>
      </c>
      <c r="QK57" s="12" t="str">
        <f t="shared" si="380"/>
        <v/>
      </c>
      <c r="QL57" s="12" t="str">
        <f>IF($L57="", "", COUNTIF($QD$11:$QD$260, "&gt;"&amp;$QD57)+1+COUNTIF($QD$11:$QD57, $QD57)-1)</f>
        <v/>
      </c>
      <c r="QM57" s="12" t="str">
        <f>IF($L57="", "", COUNTIF($QG$11:$QG$260, "&gt;"&amp;$QG57)+1+COUNTIF($QG$11:$QG57, $QG57)-1)</f>
        <v/>
      </c>
      <c r="QO57" s="12">
        <v>47</v>
      </c>
      <c r="QQ57" s="12" t="str">
        <f t="shared" si="381"/>
        <v/>
      </c>
    </row>
    <row r="58" spans="1:459" x14ac:dyDescent="0.25">
      <c r="A58" s="9"/>
      <c r="B58" s="3" t="str">
        <f>IF('Intro &amp; Setup'!$AR$92='Intro &amp; Setup'!$AZ$17, "", IF($L58="", "", IF($G58&lt;'Intro &amp; Setup'!$S$92, $BR$5, $BR$4)))</f>
        <v/>
      </c>
      <c r="C58" s="12" t="str">
        <f>IF('Intro &amp; Setup'!$AR$96='Intro &amp; Setup'!$AZ$17, "", IF($L58="", "", IF($DY58=$BR$5, $BR$5, $BR$4)))</f>
        <v/>
      </c>
      <c r="D58" s="7" t="str">
        <f>IF('Intro &amp; Setup'!$AR$100='Intro &amp; Setup'!$AZ$17, "", IF($L58="", "", IF($DW58&lt;='Intro &amp; Setup'!$S$100, $BR$4, $BR$5)))</f>
        <v/>
      </c>
      <c r="E58" s="9"/>
      <c r="F58" s="3" t="str">
        <f t="shared" si="108"/>
        <v/>
      </c>
      <c r="G58" s="108" t="str">
        <f t="shared" si="109"/>
        <v/>
      </c>
      <c r="H58" s="9"/>
      <c r="I58" s="130" t="str">
        <f t="shared" si="28"/>
        <v/>
      </c>
      <c r="J58" s="154" t="str">
        <f t="shared" si="110"/>
        <v/>
      </c>
      <c r="K58" s="133"/>
      <c r="L58" s="188"/>
      <c r="M58" s="189"/>
      <c r="N58" s="190"/>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2"/>
      <c r="BP58" s="9"/>
      <c r="BR58" s="90">
        <v>48</v>
      </c>
      <c r="BT58" s="36" t="str">
        <f t="shared" si="111"/>
        <v/>
      </c>
      <c r="BU58" s="37" t="str">
        <f t="shared" si="112"/>
        <v/>
      </c>
      <c r="BV58" s="37" t="str">
        <f t="shared" si="113"/>
        <v/>
      </c>
      <c r="BW58" s="37" t="str">
        <f t="shared" si="114"/>
        <v/>
      </c>
      <c r="BX58" s="37" t="str">
        <f t="shared" si="115"/>
        <v/>
      </c>
      <c r="BY58" s="37" t="str">
        <f t="shared" si="116"/>
        <v/>
      </c>
      <c r="BZ58" s="37" t="str">
        <f t="shared" si="117"/>
        <v/>
      </c>
      <c r="CA58" s="37" t="str">
        <f t="shared" si="118"/>
        <v/>
      </c>
      <c r="CB58" s="37" t="str">
        <f t="shared" si="119"/>
        <v/>
      </c>
      <c r="CC58" s="37" t="str">
        <f t="shared" si="120"/>
        <v/>
      </c>
      <c r="CD58" s="37" t="str">
        <f t="shared" si="121"/>
        <v/>
      </c>
      <c r="CE58" s="37" t="str">
        <f t="shared" si="122"/>
        <v/>
      </c>
      <c r="CF58" s="37" t="str">
        <f t="shared" si="123"/>
        <v/>
      </c>
      <c r="CG58" s="37" t="str">
        <f t="shared" si="124"/>
        <v/>
      </c>
      <c r="CH58" s="37" t="str">
        <f t="shared" si="125"/>
        <v/>
      </c>
      <c r="CI58" s="37" t="str">
        <f t="shared" si="126"/>
        <v/>
      </c>
      <c r="CJ58" s="37" t="str">
        <f t="shared" si="127"/>
        <v/>
      </c>
      <c r="CK58" s="37" t="str">
        <f t="shared" si="128"/>
        <v/>
      </c>
      <c r="CL58" s="37" t="str">
        <f t="shared" si="129"/>
        <v/>
      </c>
      <c r="CM58" s="37" t="str">
        <f t="shared" si="130"/>
        <v/>
      </c>
      <c r="CN58" s="37" t="str">
        <f t="shared" si="131"/>
        <v/>
      </c>
      <c r="CO58" s="37" t="str">
        <f t="shared" si="132"/>
        <v/>
      </c>
      <c r="CP58" s="37" t="str">
        <f t="shared" si="133"/>
        <v/>
      </c>
      <c r="CQ58" s="37" t="str">
        <f t="shared" si="134"/>
        <v/>
      </c>
      <c r="CR58" s="37" t="str">
        <f t="shared" si="135"/>
        <v/>
      </c>
      <c r="CS58" s="37" t="str">
        <f t="shared" si="136"/>
        <v/>
      </c>
      <c r="CT58" s="37" t="str">
        <f t="shared" si="137"/>
        <v/>
      </c>
      <c r="CU58" s="37" t="str">
        <f t="shared" si="138"/>
        <v/>
      </c>
      <c r="CV58" s="37" t="str">
        <f t="shared" si="139"/>
        <v/>
      </c>
      <c r="CW58" s="37" t="str">
        <f t="shared" si="140"/>
        <v/>
      </c>
      <c r="CX58" s="37" t="str">
        <f t="shared" si="141"/>
        <v/>
      </c>
      <c r="CY58" s="37" t="str">
        <f t="shared" si="142"/>
        <v/>
      </c>
      <c r="CZ58" s="37" t="str">
        <f t="shared" si="143"/>
        <v/>
      </c>
      <c r="DA58" s="37" t="str">
        <f t="shared" si="144"/>
        <v/>
      </c>
      <c r="DB58" s="37" t="str">
        <f t="shared" si="145"/>
        <v/>
      </c>
      <c r="DC58" s="37" t="str">
        <f t="shared" si="146"/>
        <v/>
      </c>
      <c r="DD58" s="37" t="str">
        <f t="shared" si="147"/>
        <v/>
      </c>
      <c r="DE58" s="37" t="str">
        <f t="shared" si="148"/>
        <v/>
      </c>
      <c r="DF58" s="37" t="str">
        <f t="shared" si="149"/>
        <v/>
      </c>
      <c r="DG58" s="37" t="str">
        <f t="shared" si="150"/>
        <v/>
      </c>
      <c r="DH58" s="37" t="str">
        <f t="shared" si="151"/>
        <v/>
      </c>
      <c r="DI58" s="37" t="str">
        <f t="shared" si="152"/>
        <v/>
      </c>
      <c r="DJ58" s="37" t="str">
        <f t="shared" si="153"/>
        <v/>
      </c>
      <c r="DK58" s="37" t="str">
        <f t="shared" si="154"/>
        <v/>
      </c>
      <c r="DL58" s="37" t="str">
        <f t="shared" si="155"/>
        <v/>
      </c>
      <c r="DM58" s="37" t="str">
        <f t="shared" si="156"/>
        <v/>
      </c>
      <c r="DN58" s="37" t="str">
        <f t="shared" si="157"/>
        <v/>
      </c>
      <c r="DO58" s="37" t="str">
        <f t="shared" si="158"/>
        <v/>
      </c>
      <c r="DP58" s="37" t="str">
        <f t="shared" si="159"/>
        <v/>
      </c>
      <c r="DQ58" s="37" t="str">
        <f t="shared" si="160"/>
        <v/>
      </c>
      <c r="DR58" s="37" t="str">
        <f t="shared" si="161"/>
        <v/>
      </c>
      <c r="DS58" s="37" t="str">
        <f t="shared" si="162"/>
        <v/>
      </c>
      <c r="DT58" s="37" t="str">
        <f t="shared" si="163"/>
        <v/>
      </c>
      <c r="DU58" s="38" t="str">
        <f t="shared" si="164"/>
        <v/>
      </c>
      <c r="DW58" s="12" t="str">
        <f t="shared" si="165"/>
        <v/>
      </c>
      <c r="DX58" s="123" t="str">
        <f t="shared" si="166"/>
        <v/>
      </c>
      <c r="DY58" s="12" t="str">
        <f t="shared" si="167"/>
        <v/>
      </c>
      <c r="EA58" s="36" t="str">
        <f t="shared" si="168"/>
        <v/>
      </c>
      <c r="EB58" s="37" t="str">
        <f t="shared" si="169"/>
        <v/>
      </c>
      <c r="EC58" s="37" t="str">
        <f t="shared" si="170"/>
        <v/>
      </c>
      <c r="ED58" s="37" t="str">
        <f t="shared" si="171"/>
        <v/>
      </c>
      <c r="EE58" s="37" t="str">
        <f t="shared" si="172"/>
        <v/>
      </c>
      <c r="EF58" s="37" t="str">
        <f t="shared" si="173"/>
        <v/>
      </c>
      <c r="EG58" s="37" t="str">
        <f t="shared" si="174"/>
        <v/>
      </c>
      <c r="EH58" s="37" t="str">
        <f t="shared" si="175"/>
        <v/>
      </c>
      <c r="EI58" s="37" t="str">
        <f t="shared" si="176"/>
        <v/>
      </c>
      <c r="EJ58" s="37" t="str">
        <f t="shared" si="177"/>
        <v/>
      </c>
      <c r="EK58" s="37" t="str">
        <f t="shared" si="178"/>
        <v/>
      </c>
      <c r="EL58" s="37" t="str">
        <f t="shared" si="179"/>
        <v/>
      </c>
      <c r="EM58" s="37" t="str">
        <f t="shared" si="180"/>
        <v/>
      </c>
      <c r="EN58" s="37" t="str">
        <f t="shared" si="181"/>
        <v/>
      </c>
      <c r="EO58" s="37" t="str">
        <f t="shared" si="182"/>
        <v/>
      </c>
      <c r="EP58" s="37" t="str">
        <f t="shared" si="183"/>
        <v/>
      </c>
      <c r="EQ58" s="37" t="str">
        <f t="shared" si="184"/>
        <v/>
      </c>
      <c r="ER58" s="37" t="str">
        <f t="shared" si="185"/>
        <v/>
      </c>
      <c r="ES58" s="37" t="str">
        <f t="shared" si="186"/>
        <v/>
      </c>
      <c r="ET58" s="37" t="str">
        <f t="shared" si="187"/>
        <v/>
      </c>
      <c r="EU58" s="37" t="str">
        <f t="shared" si="188"/>
        <v/>
      </c>
      <c r="EV58" s="37" t="str">
        <f t="shared" si="189"/>
        <v/>
      </c>
      <c r="EW58" s="37" t="str">
        <f t="shared" si="190"/>
        <v/>
      </c>
      <c r="EX58" s="37" t="str">
        <f t="shared" si="191"/>
        <v/>
      </c>
      <c r="EY58" s="37" t="str">
        <f t="shared" si="192"/>
        <v/>
      </c>
      <c r="EZ58" s="37" t="str">
        <f t="shared" si="193"/>
        <v/>
      </c>
      <c r="FA58" s="37" t="str">
        <f t="shared" si="194"/>
        <v/>
      </c>
      <c r="FB58" s="37" t="str">
        <f t="shared" si="195"/>
        <v/>
      </c>
      <c r="FC58" s="37" t="str">
        <f t="shared" si="196"/>
        <v/>
      </c>
      <c r="FD58" s="37" t="str">
        <f t="shared" si="197"/>
        <v/>
      </c>
      <c r="FE58" s="37" t="str">
        <f t="shared" si="198"/>
        <v/>
      </c>
      <c r="FF58" s="37" t="str">
        <f t="shared" si="199"/>
        <v/>
      </c>
      <c r="FG58" s="37" t="str">
        <f t="shared" si="200"/>
        <v/>
      </c>
      <c r="FH58" s="37" t="str">
        <f t="shared" si="201"/>
        <v/>
      </c>
      <c r="FI58" s="37" t="str">
        <f t="shared" si="202"/>
        <v/>
      </c>
      <c r="FJ58" s="37" t="str">
        <f t="shared" si="203"/>
        <v/>
      </c>
      <c r="FK58" s="37" t="str">
        <f t="shared" si="204"/>
        <v/>
      </c>
      <c r="FL58" s="37" t="str">
        <f t="shared" si="205"/>
        <v/>
      </c>
      <c r="FM58" s="37" t="str">
        <f t="shared" si="206"/>
        <v/>
      </c>
      <c r="FN58" s="37" t="str">
        <f t="shared" si="207"/>
        <v/>
      </c>
      <c r="FO58" s="37" t="str">
        <f t="shared" si="208"/>
        <v/>
      </c>
      <c r="FP58" s="37" t="str">
        <f t="shared" si="209"/>
        <v/>
      </c>
      <c r="FQ58" s="37" t="str">
        <f t="shared" si="210"/>
        <v/>
      </c>
      <c r="FR58" s="37" t="str">
        <f t="shared" si="211"/>
        <v/>
      </c>
      <c r="FS58" s="37" t="str">
        <f t="shared" si="212"/>
        <v/>
      </c>
      <c r="FT58" s="37" t="str">
        <f t="shared" si="213"/>
        <v/>
      </c>
      <c r="FU58" s="37" t="str">
        <f t="shared" si="214"/>
        <v/>
      </c>
      <c r="FV58" s="37" t="str">
        <f t="shared" si="215"/>
        <v/>
      </c>
      <c r="FW58" s="37" t="str">
        <f t="shared" si="216"/>
        <v/>
      </c>
      <c r="FX58" s="37" t="str">
        <f t="shared" si="217"/>
        <v/>
      </c>
      <c r="FY58" s="37" t="str">
        <f t="shared" si="218"/>
        <v/>
      </c>
      <c r="FZ58" s="37" t="str">
        <f t="shared" si="219"/>
        <v/>
      </c>
      <c r="GA58" s="37" t="str">
        <f t="shared" si="220"/>
        <v/>
      </c>
      <c r="GB58" s="38" t="str">
        <f t="shared" si="221"/>
        <v/>
      </c>
      <c r="GD58" s="103" t="str">
        <f t="shared" ca="1" si="222"/>
        <v/>
      </c>
      <c r="GE58" s="104" t="str">
        <f t="shared" ca="1" si="223"/>
        <v/>
      </c>
      <c r="GF58" s="104" t="str">
        <f t="shared" ca="1" si="224"/>
        <v/>
      </c>
      <c r="GG58" s="104" t="str">
        <f t="shared" ca="1" si="225"/>
        <v/>
      </c>
      <c r="GH58" s="104" t="str">
        <f t="shared" ca="1" si="226"/>
        <v/>
      </c>
      <c r="GI58" s="104" t="str">
        <f t="shared" ca="1" si="227"/>
        <v/>
      </c>
      <c r="GJ58" s="104" t="str">
        <f t="shared" ca="1" si="228"/>
        <v/>
      </c>
      <c r="GK58" s="104" t="str">
        <f t="shared" ca="1" si="229"/>
        <v/>
      </c>
      <c r="GL58" s="104" t="str">
        <f t="shared" ca="1" si="230"/>
        <v/>
      </c>
      <c r="GM58" s="104" t="str">
        <f t="shared" ca="1" si="231"/>
        <v/>
      </c>
      <c r="GN58" s="104" t="str">
        <f t="shared" ca="1" si="232"/>
        <v/>
      </c>
      <c r="GO58" s="104" t="str">
        <f t="shared" ca="1" si="233"/>
        <v/>
      </c>
      <c r="GP58" s="104" t="str">
        <f t="shared" ca="1" si="234"/>
        <v/>
      </c>
      <c r="GQ58" s="104" t="str">
        <f t="shared" ca="1" si="235"/>
        <v/>
      </c>
      <c r="GR58" s="104" t="str">
        <f t="shared" ca="1" si="236"/>
        <v/>
      </c>
      <c r="GS58" s="104" t="str">
        <f t="shared" ca="1" si="237"/>
        <v/>
      </c>
      <c r="GT58" s="104" t="str">
        <f t="shared" ca="1" si="238"/>
        <v/>
      </c>
      <c r="GU58" s="104" t="str">
        <f t="shared" ca="1" si="239"/>
        <v/>
      </c>
      <c r="GV58" s="104" t="str">
        <f t="shared" ca="1" si="240"/>
        <v/>
      </c>
      <c r="GW58" s="104" t="str">
        <f t="shared" ca="1" si="241"/>
        <v/>
      </c>
      <c r="GX58" s="104" t="str">
        <f t="shared" ca="1" si="242"/>
        <v/>
      </c>
      <c r="GY58" s="104" t="str">
        <f t="shared" ca="1" si="243"/>
        <v/>
      </c>
      <c r="GZ58" s="104" t="str">
        <f t="shared" ca="1" si="244"/>
        <v/>
      </c>
      <c r="HA58" s="104" t="str">
        <f t="shared" ca="1" si="245"/>
        <v/>
      </c>
      <c r="HB58" s="104" t="str">
        <f t="shared" ca="1" si="246"/>
        <v/>
      </c>
      <c r="HC58" s="104" t="str">
        <f t="shared" ca="1" si="247"/>
        <v/>
      </c>
      <c r="HD58" s="104" t="str">
        <f t="shared" ca="1" si="248"/>
        <v/>
      </c>
      <c r="HE58" s="104" t="str">
        <f t="shared" ca="1" si="249"/>
        <v/>
      </c>
      <c r="HF58" s="104" t="str">
        <f t="shared" ca="1" si="250"/>
        <v/>
      </c>
      <c r="HG58" s="104" t="str">
        <f t="shared" ca="1" si="251"/>
        <v/>
      </c>
      <c r="HH58" s="104" t="str">
        <f t="shared" ca="1" si="252"/>
        <v/>
      </c>
      <c r="HI58" s="104" t="str">
        <f t="shared" ca="1" si="253"/>
        <v/>
      </c>
      <c r="HJ58" s="104" t="str">
        <f t="shared" ca="1" si="254"/>
        <v/>
      </c>
      <c r="HK58" s="104" t="str">
        <f t="shared" ca="1" si="255"/>
        <v/>
      </c>
      <c r="HL58" s="104" t="str">
        <f t="shared" ca="1" si="256"/>
        <v/>
      </c>
      <c r="HM58" s="104" t="str">
        <f t="shared" ca="1" si="257"/>
        <v/>
      </c>
      <c r="HN58" s="104" t="str">
        <f t="shared" ca="1" si="258"/>
        <v/>
      </c>
      <c r="HO58" s="104" t="str">
        <f t="shared" ca="1" si="259"/>
        <v/>
      </c>
      <c r="HP58" s="104" t="str">
        <f t="shared" ca="1" si="260"/>
        <v/>
      </c>
      <c r="HQ58" s="104" t="str">
        <f t="shared" ca="1" si="261"/>
        <v/>
      </c>
      <c r="HR58" s="104" t="str">
        <f t="shared" ca="1" si="262"/>
        <v/>
      </c>
      <c r="HS58" s="104" t="str">
        <f t="shared" ca="1" si="263"/>
        <v/>
      </c>
      <c r="HT58" s="104" t="str">
        <f t="shared" ca="1" si="264"/>
        <v/>
      </c>
      <c r="HU58" s="104" t="str">
        <f t="shared" ca="1" si="265"/>
        <v/>
      </c>
      <c r="HV58" s="104" t="str">
        <f t="shared" ca="1" si="266"/>
        <v/>
      </c>
      <c r="HW58" s="104" t="str">
        <f t="shared" ca="1" si="267"/>
        <v/>
      </c>
      <c r="HX58" s="104" t="str">
        <f t="shared" ca="1" si="268"/>
        <v/>
      </c>
      <c r="HY58" s="104" t="str">
        <f t="shared" ca="1" si="269"/>
        <v/>
      </c>
      <c r="HZ58" s="104" t="str">
        <f t="shared" ca="1" si="270"/>
        <v/>
      </c>
      <c r="IA58" s="104" t="str">
        <f t="shared" ca="1" si="271"/>
        <v/>
      </c>
      <c r="IB58" s="104" t="str">
        <f t="shared" ca="1" si="272"/>
        <v/>
      </c>
      <c r="IC58" s="104" t="str">
        <f t="shared" ca="1" si="273"/>
        <v/>
      </c>
      <c r="ID58" s="104" t="str">
        <f t="shared" ca="1" si="274"/>
        <v/>
      </c>
      <c r="IE58" s="105" t="str">
        <f t="shared" ca="1" si="275"/>
        <v/>
      </c>
      <c r="IG58" s="103" t="str">
        <f t="shared" si="382"/>
        <v/>
      </c>
      <c r="IH58" s="104" t="str">
        <f t="shared" si="382"/>
        <v/>
      </c>
      <c r="II58" s="104" t="str">
        <f t="shared" si="382"/>
        <v/>
      </c>
      <c r="IJ58" s="104" t="str">
        <f t="shared" si="382"/>
        <v/>
      </c>
      <c r="IK58" s="104" t="str">
        <f t="shared" si="382"/>
        <v/>
      </c>
      <c r="IL58" s="104" t="str">
        <f t="shared" si="382"/>
        <v/>
      </c>
      <c r="IM58" s="104" t="str">
        <f t="shared" si="382"/>
        <v/>
      </c>
      <c r="IN58" s="104" t="str">
        <f t="shared" si="382"/>
        <v/>
      </c>
      <c r="IO58" s="104" t="str">
        <f t="shared" si="382"/>
        <v/>
      </c>
      <c r="IP58" s="104" t="str">
        <f t="shared" si="382"/>
        <v/>
      </c>
      <c r="IQ58" s="104" t="str">
        <f t="shared" si="382"/>
        <v/>
      </c>
      <c r="IR58" s="105" t="str">
        <f t="shared" si="382"/>
        <v/>
      </c>
      <c r="IT58" s="103" t="str">
        <f t="shared" si="277"/>
        <v/>
      </c>
      <c r="IU58" s="104" t="str">
        <f t="shared" si="278"/>
        <v/>
      </c>
      <c r="IV58" s="104" t="str">
        <f t="shared" si="279"/>
        <v/>
      </c>
      <c r="IW58" s="104" t="str">
        <f t="shared" si="280"/>
        <v/>
      </c>
      <c r="IX58" s="104" t="str">
        <f t="shared" si="281"/>
        <v/>
      </c>
      <c r="IY58" s="104" t="str">
        <f t="shared" si="282"/>
        <v/>
      </c>
      <c r="IZ58" s="104" t="str">
        <f t="shared" si="283"/>
        <v/>
      </c>
      <c r="JA58" s="104" t="str">
        <f t="shared" si="284"/>
        <v/>
      </c>
      <c r="JB58" s="104" t="str">
        <f t="shared" si="285"/>
        <v/>
      </c>
      <c r="JC58" s="104" t="str">
        <f t="shared" si="286"/>
        <v/>
      </c>
      <c r="JD58" s="104" t="str">
        <f t="shared" si="287"/>
        <v/>
      </c>
      <c r="JE58" s="105" t="str">
        <f t="shared" si="288"/>
        <v/>
      </c>
      <c r="JG58" s="36" t="str">
        <f t="shared" ca="1" si="289"/>
        <v/>
      </c>
      <c r="JH58" s="37" t="str">
        <f t="shared" ca="1" si="290"/>
        <v/>
      </c>
      <c r="JI58" s="37" t="str">
        <f t="shared" ca="1" si="291"/>
        <v/>
      </c>
      <c r="JJ58" s="37" t="str">
        <f t="shared" ca="1" si="292"/>
        <v/>
      </c>
      <c r="JK58" s="37" t="str">
        <f t="shared" ca="1" si="293"/>
        <v/>
      </c>
      <c r="JL58" s="37" t="str">
        <f t="shared" ca="1" si="294"/>
        <v/>
      </c>
      <c r="JM58" s="37" t="str">
        <f t="shared" ca="1" si="295"/>
        <v/>
      </c>
      <c r="JN58" s="37" t="str">
        <f t="shared" ca="1" si="296"/>
        <v/>
      </c>
      <c r="JO58" s="37" t="str">
        <f t="shared" ca="1" si="297"/>
        <v/>
      </c>
      <c r="JP58" s="37" t="str">
        <f t="shared" ca="1" si="298"/>
        <v/>
      </c>
      <c r="JQ58" s="37" t="str">
        <f t="shared" ca="1" si="299"/>
        <v/>
      </c>
      <c r="JR58" s="38" t="str">
        <f t="shared" ca="1" si="300"/>
        <v/>
      </c>
      <c r="JT58" s="36" t="str">
        <f ca="1">IF(JG58="", "", IF(JG58&gt;='Intro &amp; Setup'!$S$96, $BR$4, $BR$5))</f>
        <v/>
      </c>
      <c r="JU58" s="37" t="str">
        <f ca="1">IF(JH58="", "", IF(JH58&gt;='Intro &amp; Setup'!$S$96, $BR$4, $BR$5))</f>
        <v/>
      </c>
      <c r="JV58" s="37" t="str">
        <f ca="1">IF(JI58="", "", IF(JI58&gt;='Intro &amp; Setup'!$S$96, $BR$4, $BR$5))</f>
        <v/>
      </c>
      <c r="JW58" s="37" t="str">
        <f ca="1">IF(JJ58="", "", IF(JJ58&gt;='Intro &amp; Setup'!$S$96, $BR$4, $BR$5))</f>
        <v/>
      </c>
      <c r="JX58" s="37" t="str">
        <f ca="1">IF(JK58="", "", IF(JK58&gt;='Intro &amp; Setup'!$S$96, $BR$4, $BR$5))</f>
        <v/>
      </c>
      <c r="JY58" s="37" t="str">
        <f ca="1">IF(JL58="", "", IF(JL58&gt;='Intro &amp; Setup'!$S$96, $BR$4, $BR$5))</f>
        <v/>
      </c>
      <c r="JZ58" s="37" t="str">
        <f ca="1">IF(JM58="", "", IF(JM58&gt;='Intro &amp; Setup'!$S$96, $BR$4, $BR$5))</f>
        <v/>
      </c>
      <c r="KA58" s="37" t="str">
        <f ca="1">IF(JN58="", "", IF(JN58&gt;='Intro &amp; Setup'!$S$96, $BR$4, $BR$5))</f>
        <v/>
      </c>
      <c r="KB58" s="37" t="str">
        <f ca="1">IF(JO58="", "", IF(JO58&gt;='Intro &amp; Setup'!$S$96, $BR$4, $BR$5))</f>
        <v/>
      </c>
      <c r="KC58" s="37" t="str">
        <f ca="1">IF(JP58="", "", IF(JP58&gt;='Intro &amp; Setup'!$S$96, $BR$4, $BR$5))</f>
        <v/>
      </c>
      <c r="KD58" s="37" t="str">
        <f ca="1">IF(JQ58="", "", IF(JQ58&gt;='Intro &amp; Setup'!$S$96, $BR$4, $BR$5))</f>
        <v/>
      </c>
      <c r="KE58" s="38" t="str">
        <f ca="1">IF(JR58="", "", IF(JR58&gt;='Intro &amp; Setup'!$S$96, $BR$4, $BR$5))</f>
        <v/>
      </c>
      <c r="KG58" s="36">
        <f t="shared" si="383"/>
        <v>0</v>
      </c>
      <c r="KH58" s="37">
        <f t="shared" si="383"/>
        <v>0</v>
      </c>
      <c r="KI58" s="37">
        <f t="shared" si="383"/>
        <v>0</v>
      </c>
      <c r="KJ58" s="37">
        <f t="shared" si="383"/>
        <v>0</v>
      </c>
      <c r="KK58" s="37">
        <f t="shared" si="383"/>
        <v>0</v>
      </c>
      <c r="KL58" s="37">
        <f t="shared" si="383"/>
        <v>0</v>
      </c>
      <c r="KM58" s="37">
        <f t="shared" si="383"/>
        <v>0</v>
      </c>
      <c r="KN58" s="37">
        <f t="shared" si="383"/>
        <v>0</v>
      </c>
      <c r="KO58" s="37">
        <f t="shared" si="383"/>
        <v>0</v>
      </c>
      <c r="KP58" s="37">
        <f t="shared" si="383"/>
        <v>0</v>
      </c>
      <c r="KQ58" s="37">
        <f t="shared" si="383"/>
        <v>0</v>
      </c>
      <c r="KR58" s="38">
        <f t="shared" si="383"/>
        <v>0</v>
      </c>
      <c r="KT58" s="36" t="str">
        <f t="shared" si="302"/>
        <v/>
      </c>
      <c r="KU58" s="37" t="str">
        <f t="shared" si="303"/>
        <v/>
      </c>
      <c r="KV58" s="37" t="str">
        <f t="shared" si="304"/>
        <v/>
      </c>
      <c r="KW58" s="37" t="str">
        <f t="shared" si="305"/>
        <v/>
      </c>
      <c r="KX58" s="37" t="str">
        <f t="shared" si="306"/>
        <v/>
      </c>
      <c r="KY58" s="37" t="str">
        <f t="shared" si="307"/>
        <v/>
      </c>
      <c r="KZ58" s="37" t="str">
        <f t="shared" si="308"/>
        <v/>
      </c>
      <c r="LA58" s="37" t="str">
        <f t="shared" si="309"/>
        <v/>
      </c>
      <c r="LB58" s="37" t="str">
        <f t="shared" si="310"/>
        <v/>
      </c>
      <c r="LC58" s="37" t="str">
        <f t="shared" si="311"/>
        <v/>
      </c>
      <c r="LD58" s="37" t="str">
        <f t="shared" si="312"/>
        <v/>
      </c>
      <c r="LE58" s="38" t="str">
        <f t="shared" si="313"/>
        <v/>
      </c>
      <c r="LG58" s="116" t="str">
        <f t="shared" si="52"/>
        <v/>
      </c>
      <c r="LH58" s="117" t="str">
        <f t="shared" si="53"/>
        <v/>
      </c>
      <c r="LI58" s="117" t="str">
        <f t="shared" si="54"/>
        <v/>
      </c>
      <c r="LJ58" s="117" t="str">
        <f t="shared" si="55"/>
        <v/>
      </c>
      <c r="LK58" s="117" t="str">
        <f t="shared" si="56"/>
        <v/>
      </c>
      <c r="LL58" s="117" t="str">
        <f t="shared" si="57"/>
        <v/>
      </c>
      <c r="LM58" s="117" t="str">
        <f t="shared" si="58"/>
        <v/>
      </c>
      <c r="LN58" s="117" t="str">
        <f t="shared" si="59"/>
        <v/>
      </c>
      <c r="LO58" s="117" t="str">
        <f t="shared" si="60"/>
        <v/>
      </c>
      <c r="LP58" s="117" t="str">
        <f t="shared" si="61"/>
        <v/>
      </c>
      <c r="LQ58" s="117" t="str">
        <f t="shared" si="62"/>
        <v/>
      </c>
      <c r="LR58" s="117" t="str">
        <f t="shared" si="63"/>
        <v/>
      </c>
      <c r="LS58" s="117" t="str">
        <f t="shared" si="64"/>
        <v/>
      </c>
      <c r="LT58" s="117" t="str">
        <f t="shared" si="65"/>
        <v/>
      </c>
      <c r="LU58" s="117" t="str">
        <f t="shared" si="66"/>
        <v/>
      </c>
      <c r="LV58" s="117" t="str">
        <f t="shared" si="67"/>
        <v/>
      </c>
      <c r="LW58" s="117" t="str">
        <f t="shared" si="68"/>
        <v/>
      </c>
      <c r="LX58" s="117" t="str">
        <f t="shared" si="69"/>
        <v/>
      </c>
      <c r="LY58" s="117" t="str">
        <f t="shared" si="70"/>
        <v/>
      </c>
      <c r="LZ58" s="117" t="str">
        <f t="shared" si="71"/>
        <v/>
      </c>
      <c r="MA58" s="117" t="str">
        <f t="shared" si="72"/>
        <v/>
      </c>
      <c r="MB58" s="117" t="str">
        <f t="shared" si="73"/>
        <v/>
      </c>
      <c r="MC58" s="117" t="str">
        <f t="shared" si="74"/>
        <v/>
      </c>
      <c r="MD58" s="117" t="str">
        <f t="shared" si="75"/>
        <v/>
      </c>
      <c r="ME58" s="117" t="str">
        <f t="shared" si="76"/>
        <v/>
      </c>
      <c r="MF58" s="117" t="str">
        <f t="shared" si="77"/>
        <v/>
      </c>
      <c r="MG58" s="117" t="str">
        <f t="shared" si="78"/>
        <v/>
      </c>
      <c r="MH58" s="117" t="str">
        <f t="shared" si="79"/>
        <v/>
      </c>
      <c r="MI58" s="117" t="str">
        <f t="shared" si="80"/>
        <v/>
      </c>
      <c r="MJ58" s="117" t="str">
        <f t="shared" si="81"/>
        <v/>
      </c>
      <c r="MK58" s="117" t="str">
        <f t="shared" si="82"/>
        <v/>
      </c>
      <c r="ML58" s="117" t="str">
        <f t="shared" si="83"/>
        <v/>
      </c>
      <c r="MM58" s="117" t="str">
        <f t="shared" si="84"/>
        <v/>
      </c>
      <c r="MN58" s="117" t="str">
        <f t="shared" si="85"/>
        <v/>
      </c>
      <c r="MO58" s="117" t="str">
        <f t="shared" si="86"/>
        <v/>
      </c>
      <c r="MP58" s="117" t="str">
        <f t="shared" si="87"/>
        <v/>
      </c>
      <c r="MQ58" s="117" t="str">
        <f t="shared" si="88"/>
        <v/>
      </c>
      <c r="MR58" s="117" t="str">
        <f t="shared" si="89"/>
        <v/>
      </c>
      <c r="MS58" s="117" t="str">
        <f t="shared" si="90"/>
        <v/>
      </c>
      <c r="MT58" s="117" t="str">
        <f t="shared" si="91"/>
        <v/>
      </c>
      <c r="MU58" s="117" t="str">
        <f t="shared" si="92"/>
        <v/>
      </c>
      <c r="MV58" s="117" t="str">
        <f t="shared" si="93"/>
        <v/>
      </c>
      <c r="MW58" s="117" t="str">
        <f t="shared" si="94"/>
        <v/>
      </c>
      <c r="MX58" s="117" t="str">
        <f t="shared" si="95"/>
        <v/>
      </c>
      <c r="MY58" s="117" t="str">
        <f t="shared" si="96"/>
        <v/>
      </c>
      <c r="MZ58" s="117" t="str">
        <f t="shared" si="97"/>
        <v/>
      </c>
      <c r="NA58" s="117" t="str">
        <f t="shared" si="98"/>
        <v/>
      </c>
      <c r="NB58" s="117" t="str">
        <f t="shared" si="99"/>
        <v/>
      </c>
      <c r="NC58" s="117" t="str">
        <f t="shared" si="100"/>
        <v/>
      </c>
      <c r="ND58" s="117" t="str">
        <f t="shared" si="101"/>
        <v/>
      </c>
      <c r="NE58" s="117" t="str">
        <f t="shared" si="102"/>
        <v/>
      </c>
      <c r="NF58" s="117" t="str">
        <f t="shared" si="103"/>
        <v/>
      </c>
      <c r="NG58" s="117" t="str">
        <f t="shared" si="104"/>
        <v/>
      </c>
      <c r="NH58" s="118" t="str">
        <f t="shared" si="105"/>
        <v/>
      </c>
      <c r="NJ58" s="12" t="str">
        <f t="shared" si="314"/>
        <v/>
      </c>
      <c r="NK58" s="108" t="str">
        <f t="shared" si="315"/>
        <v/>
      </c>
      <c r="NM58" s="141" t="str">
        <f>IF(NJ58="", "", COUNTIF(NJ$11:NJ$260, "&gt;"&amp;NJ58)+1+COUNTIF(NJ$11:NJ58, NJ58)-1)</f>
        <v/>
      </c>
      <c r="NN58" s="143" t="str">
        <f>IF(NK58="", "", COUNTIF(NK$11:NK$260, "&gt;"&amp;NK58)+1+COUNTIF(NK$11:NK58, NK58)-1)</f>
        <v/>
      </c>
      <c r="NO58" s="142" t="str">
        <f>IF(NJ58="", "", COUNTIF(NJ$11:NJ$260, "&lt;"&amp;NJ58)+1+COUNTIF(NJ$11:NJ58, NJ58)-1)</f>
        <v/>
      </c>
      <c r="NP58" s="143" t="str">
        <f>IF(NK58="", "", COUNTIF(NK$11:NK$260, "&lt;"&amp;NK58)+1+COUNTIF(NK$11:NK58, NK58)-1)</f>
        <v/>
      </c>
      <c r="NR58" s="116" t="str">
        <f t="shared" si="316"/>
        <v/>
      </c>
      <c r="NS58" s="117" t="str">
        <f t="shared" si="317"/>
        <v/>
      </c>
      <c r="NT58" s="117" t="str">
        <f t="shared" si="318"/>
        <v/>
      </c>
      <c r="NU58" s="117" t="str">
        <f t="shared" si="319"/>
        <v/>
      </c>
      <c r="NV58" s="117" t="str">
        <f t="shared" si="320"/>
        <v/>
      </c>
      <c r="NW58" s="117" t="str">
        <f t="shared" si="321"/>
        <v/>
      </c>
      <c r="NX58" s="117" t="str">
        <f t="shared" si="322"/>
        <v/>
      </c>
      <c r="NY58" s="117" t="str">
        <f t="shared" si="323"/>
        <v/>
      </c>
      <c r="NZ58" s="117" t="str">
        <f t="shared" si="324"/>
        <v/>
      </c>
      <c r="OA58" s="117" t="str">
        <f t="shared" si="325"/>
        <v/>
      </c>
      <c r="OB58" s="117" t="str">
        <f t="shared" si="326"/>
        <v/>
      </c>
      <c r="OC58" s="117" t="str">
        <f t="shared" si="327"/>
        <v/>
      </c>
      <c r="OD58" s="117" t="str">
        <f t="shared" si="328"/>
        <v/>
      </c>
      <c r="OE58" s="117" t="str">
        <f t="shared" si="329"/>
        <v/>
      </c>
      <c r="OF58" s="117" t="str">
        <f t="shared" si="330"/>
        <v/>
      </c>
      <c r="OG58" s="117" t="str">
        <f t="shared" si="331"/>
        <v/>
      </c>
      <c r="OH58" s="117" t="str">
        <f t="shared" si="332"/>
        <v/>
      </c>
      <c r="OI58" s="117" t="str">
        <f t="shared" si="333"/>
        <v/>
      </c>
      <c r="OJ58" s="117" t="str">
        <f t="shared" si="334"/>
        <v/>
      </c>
      <c r="OK58" s="117" t="str">
        <f t="shared" si="335"/>
        <v/>
      </c>
      <c r="OL58" s="117" t="str">
        <f t="shared" si="336"/>
        <v/>
      </c>
      <c r="OM58" s="117" t="str">
        <f t="shared" si="337"/>
        <v/>
      </c>
      <c r="ON58" s="117" t="str">
        <f t="shared" si="338"/>
        <v/>
      </c>
      <c r="OO58" s="117" t="str">
        <f t="shared" si="339"/>
        <v/>
      </c>
      <c r="OP58" s="117" t="str">
        <f t="shared" si="340"/>
        <v/>
      </c>
      <c r="OQ58" s="117" t="str">
        <f t="shared" si="341"/>
        <v/>
      </c>
      <c r="OR58" s="117" t="str">
        <f t="shared" si="342"/>
        <v/>
      </c>
      <c r="OS58" s="117" t="str">
        <f t="shared" si="343"/>
        <v/>
      </c>
      <c r="OT58" s="117" t="str">
        <f t="shared" si="344"/>
        <v/>
      </c>
      <c r="OU58" s="117" t="str">
        <f t="shared" si="345"/>
        <v/>
      </c>
      <c r="OV58" s="117" t="str">
        <f t="shared" si="346"/>
        <v/>
      </c>
      <c r="OW58" s="117" t="str">
        <f t="shared" si="347"/>
        <v/>
      </c>
      <c r="OX58" s="117" t="str">
        <f t="shared" si="348"/>
        <v/>
      </c>
      <c r="OY58" s="117" t="str">
        <f t="shared" si="349"/>
        <v/>
      </c>
      <c r="OZ58" s="117" t="str">
        <f t="shared" si="350"/>
        <v/>
      </c>
      <c r="PA58" s="117" t="str">
        <f t="shared" si="351"/>
        <v/>
      </c>
      <c r="PB58" s="117" t="str">
        <f t="shared" si="352"/>
        <v/>
      </c>
      <c r="PC58" s="117" t="str">
        <f t="shared" si="353"/>
        <v/>
      </c>
      <c r="PD58" s="117" t="str">
        <f t="shared" si="354"/>
        <v/>
      </c>
      <c r="PE58" s="117" t="str">
        <f t="shared" si="355"/>
        <v/>
      </c>
      <c r="PF58" s="117" t="str">
        <f t="shared" si="356"/>
        <v/>
      </c>
      <c r="PG58" s="117" t="str">
        <f t="shared" si="357"/>
        <v/>
      </c>
      <c r="PH58" s="117" t="str">
        <f t="shared" si="358"/>
        <v/>
      </c>
      <c r="PI58" s="117" t="str">
        <f t="shared" si="359"/>
        <v/>
      </c>
      <c r="PJ58" s="117" t="str">
        <f t="shared" si="360"/>
        <v/>
      </c>
      <c r="PK58" s="117" t="str">
        <f t="shared" si="361"/>
        <v/>
      </c>
      <c r="PL58" s="117" t="str">
        <f t="shared" si="362"/>
        <v/>
      </c>
      <c r="PM58" s="117" t="str">
        <f t="shared" si="363"/>
        <v/>
      </c>
      <c r="PN58" s="117" t="str">
        <f t="shared" si="364"/>
        <v/>
      </c>
      <c r="PO58" s="117" t="str">
        <f t="shared" si="365"/>
        <v/>
      </c>
      <c r="PP58" s="117" t="str">
        <f t="shared" si="366"/>
        <v/>
      </c>
      <c r="PQ58" s="117" t="str">
        <f t="shared" si="367"/>
        <v/>
      </c>
      <c r="PR58" s="117" t="str">
        <f t="shared" si="368"/>
        <v/>
      </c>
      <c r="PS58" s="118" t="str">
        <f t="shared" si="369"/>
        <v/>
      </c>
      <c r="PU58" s="180" t="str">
        <f t="shared" si="370"/>
        <v/>
      </c>
      <c r="PV58" s="181" t="str">
        <f t="shared" si="371"/>
        <v/>
      </c>
      <c r="PX58" s="12" t="str">
        <f t="shared" si="372"/>
        <v/>
      </c>
      <c r="PY58" s="106"/>
      <c r="PZ58" s="166" t="str">
        <f t="shared" si="373"/>
        <v/>
      </c>
      <c r="QA58" s="167" t="str">
        <f t="shared" si="374"/>
        <v/>
      </c>
      <c r="QB58" s="168" t="str">
        <f t="shared" si="375"/>
        <v/>
      </c>
      <c r="QD58" s="166" t="str">
        <f t="shared" si="376"/>
        <v/>
      </c>
      <c r="QE58" s="168" t="str">
        <f t="shared" si="377"/>
        <v/>
      </c>
      <c r="QG58" s="108" t="str">
        <f t="shared" si="378"/>
        <v/>
      </c>
      <c r="QI58" s="12" t="str">
        <f t="shared" si="379"/>
        <v/>
      </c>
      <c r="QK58" s="12" t="str">
        <f t="shared" si="380"/>
        <v/>
      </c>
      <c r="QL58" s="12" t="str">
        <f>IF($L58="", "", COUNTIF($QD$11:$QD$260, "&gt;"&amp;$QD58)+1+COUNTIF($QD$11:$QD58, $QD58)-1)</f>
        <v/>
      </c>
      <c r="QM58" s="12" t="str">
        <f>IF($L58="", "", COUNTIF($QG$11:$QG$260, "&gt;"&amp;$QG58)+1+COUNTIF($QG$11:$QG58, $QG58)-1)</f>
        <v/>
      </c>
      <c r="QO58" s="12">
        <v>48</v>
      </c>
      <c r="QQ58" s="12" t="str">
        <f t="shared" si="381"/>
        <v/>
      </c>
    </row>
    <row r="59" spans="1:459" x14ac:dyDescent="0.25">
      <c r="A59" s="9"/>
      <c r="B59" s="3" t="str">
        <f>IF('Intro &amp; Setup'!$AR$92='Intro &amp; Setup'!$AZ$17, "", IF($L59="", "", IF($G59&lt;'Intro &amp; Setup'!$S$92, $BR$5, $BR$4)))</f>
        <v/>
      </c>
      <c r="C59" s="12" t="str">
        <f>IF('Intro &amp; Setup'!$AR$96='Intro &amp; Setup'!$AZ$17, "", IF($L59="", "", IF($DY59=$BR$5, $BR$5, $BR$4)))</f>
        <v/>
      </c>
      <c r="D59" s="7" t="str">
        <f>IF('Intro &amp; Setup'!$AR$100='Intro &amp; Setup'!$AZ$17, "", IF($L59="", "", IF($DW59&lt;='Intro &amp; Setup'!$S$100, $BR$4, $BR$5)))</f>
        <v/>
      </c>
      <c r="E59" s="9"/>
      <c r="F59" s="3" t="str">
        <f t="shared" si="108"/>
        <v/>
      </c>
      <c r="G59" s="108" t="str">
        <f t="shared" si="109"/>
        <v/>
      </c>
      <c r="H59" s="9"/>
      <c r="I59" s="130" t="str">
        <f t="shared" si="28"/>
        <v/>
      </c>
      <c r="J59" s="154" t="str">
        <f t="shared" si="110"/>
        <v/>
      </c>
      <c r="K59" s="133"/>
      <c r="L59" s="188"/>
      <c r="M59" s="189"/>
      <c r="N59" s="190"/>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2"/>
      <c r="BP59" s="9"/>
      <c r="BR59" s="90">
        <v>49</v>
      </c>
      <c r="BT59" s="36" t="str">
        <f t="shared" si="111"/>
        <v/>
      </c>
      <c r="BU59" s="37" t="str">
        <f t="shared" si="112"/>
        <v/>
      </c>
      <c r="BV59" s="37" t="str">
        <f t="shared" si="113"/>
        <v/>
      </c>
      <c r="BW59" s="37" t="str">
        <f t="shared" si="114"/>
        <v/>
      </c>
      <c r="BX59" s="37" t="str">
        <f t="shared" si="115"/>
        <v/>
      </c>
      <c r="BY59" s="37" t="str">
        <f t="shared" si="116"/>
        <v/>
      </c>
      <c r="BZ59" s="37" t="str">
        <f t="shared" si="117"/>
        <v/>
      </c>
      <c r="CA59" s="37" t="str">
        <f t="shared" si="118"/>
        <v/>
      </c>
      <c r="CB59" s="37" t="str">
        <f t="shared" si="119"/>
        <v/>
      </c>
      <c r="CC59" s="37" t="str">
        <f t="shared" si="120"/>
        <v/>
      </c>
      <c r="CD59" s="37" t="str">
        <f t="shared" si="121"/>
        <v/>
      </c>
      <c r="CE59" s="37" t="str">
        <f t="shared" si="122"/>
        <v/>
      </c>
      <c r="CF59" s="37" t="str">
        <f t="shared" si="123"/>
        <v/>
      </c>
      <c r="CG59" s="37" t="str">
        <f t="shared" si="124"/>
        <v/>
      </c>
      <c r="CH59" s="37" t="str">
        <f t="shared" si="125"/>
        <v/>
      </c>
      <c r="CI59" s="37" t="str">
        <f t="shared" si="126"/>
        <v/>
      </c>
      <c r="CJ59" s="37" t="str">
        <f t="shared" si="127"/>
        <v/>
      </c>
      <c r="CK59" s="37" t="str">
        <f t="shared" si="128"/>
        <v/>
      </c>
      <c r="CL59" s="37" t="str">
        <f t="shared" si="129"/>
        <v/>
      </c>
      <c r="CM59" s="37" t="str">
        <f t="shared" si="130"/>
        <v/>
      </c>
      <c r="CN59" s="37" t="str">
        <f t="shared" si="131"/>
        <v/>
      </c>
      <c r="CO59" s="37" t="str">
        <f t="shared" si="132"/>
        <v/>
      </c>
      <c r="CP59" s="37" t="str">
        <f t="shared" si="133"/>
        <v/>
      </c>
      <c r="CQ59" s="37" t="str">
        <f t="shared" si="134"/>
        <v/>
      </c>
      <c r="CR59" s="37" t="str">
        <f t="shared" si="135"/>
        <v/>
      </c>
      <c r="CS59" s="37" t="str">
        <f t="shared" si="136"/>
        <v/>
      </c>
      <c r="CT59" s="37" t="str">
        <f t="shared" si="137"/>
        <v/>
      </c>
      <c r="CU59" s="37" t="str">
        <f t="shared" si="138"/>
        <v/>
      </c>
      <c r="CV59" s="37" t="str">
        <f t="shared" si="139"/>
        <v/>
      </c>
      <c r="CW59" s="37" t="str">
        <f t="shared" si="140"/>
        <v/>
      </c>
      <c r="CX59" s="37" t="str">
        <f t="shared" si="141"/>
        <v/>
      </c>
      <c r="CY59" s="37" t="str">
        <f t="shared" si="142"/>
        <v/>
      </c>
      <c r="CZ59" s="37" t="str">
        <f t="shared" si="143"/>
        <v/>
      </c>
      <c r="DA59" s="37" t="str">
        <f t="shared" si="144"/>
        <v/>
      </c>
      <c r="DB59" s="37" t="str">
        <f t="shared" si="145"/>
        <v/>
      </c>
      <c r="DC59" s="37" t="str">
        <f t="shared" si="146"/>
        <v/>
      </c>
      <c r="DD59" s="37" t="str">
        <f t="shared" si="147"/>
        <v/>
      </c>
      <c r="DE59" s="37" t="str">
        <f t="shared" si="148"/>
        <v/>
      </c>
      <c r="DF59" s="37" t="str">
        <f t="shared" si="149"/>
        <v/>
      </c>
      <c r="DG59" s="37" t="str">
        <f t="shared" si="150"/>
        <v/>
      </c>
      <c r="DH59" s="37" t="str">
        <f t="shared" si="151"/>
        <v/>
      </c>
      <c r="DI59" s="37" t="str">
        <f t="shared" si="152"/>
        <v/>
      </c>
      <c r="DJ59" s="37" t="str">
        <f t="shared" si="153"/>
        <v/>
      </c>
      <c r="DK59" s="37" t="str">
        <f t="shared" si="154"/>
        <v/>
      </c>
      <c r="DL59" s="37" t="str">
        <f t="shared" si="155"/>
        <v/>
      </c>
      <c r="DM59" s="37" t="str">
        <f t="shared" si="156"/>
        <v/>
      </c>
      <c r="DN59" s="37" t="str">
        <f t="shared" si="157"/>
        <v/>
      </c>
      <c r="DO59" s="37" t="str">
        <f t="shared" si="158"/>
        <v/>
      </c>
      <c r="DP59" s="37" t="str">
        <f t="shared" si="159"/>
        <v/>
      </c>
      <c r="DQ59" s="37" t="str">
        <f t="shared" si="160"/>
        <v/>
      </c>
      <c r="DR59" s="37" t="str">
        <f t="shared" si="161"/>
        <v/>
      </c>
      <c r="DS59" s="37" t="str">
        <f t="shared" si="162"/>
        <v/>
      </c>
      <c r="DT59" s="37" t="str">
        <f t="shared" si="163"/>
        <v/>
      </c>
      <c r="DU59" s="38" t="str">
        <f t="shared" si="164"/>
        <v/>
      </c>
      <c r="DW59" s="12" t="str">
        <f t="shared" si="165"/>
        <v/>
      </c>
      <c r="DX59" s="123" t="str">
        <f t="shared" si="166"/>
        <v/>
      </c>
      <c r="DY59" s="12" t="str">
        <f t="shared" si="167"/>
        <v/>
      </c>
      <c r="EA59" s="36" t="str">
        <f t="shared" si="168"/>
        <v/>
      </c>
      <c r="EB59" s="37" t="str">
        <f t="shared" si="169"/>
        <v/>
      </c>
      <c r="EC59" s="37" t="str">
        <f t="shared" si="170"/>
        <v/>
      </c>
      <c r="ED59" s="37" t="str">
        <f t="shared" si="171"/>
        <v/>
      </c>
      <c r="EE59" s="37" t="str">
        <f t="shared" si="172"/>
        <v/>
      </c>
      <c r="EF59" s="37" t="str">
        <f t="shared" si="173"/>
        <v/>
      </c>
      <c r="EG59" s="37" t="str">
        <f t="shared" si="174"/>
        <v/>
      </c>
      <c r="EH59" s="37" t="str">
        <f t="shared" si="175"/>
        <v/>
      </c>
      <c r="EI59" s="37" t="str">
        <f t="shared" si="176"/>
        <v/>
      </c>
      <c r="EJ59" s="37" t="str">
        <f t="shared" si="177"/>
        <v/>
      </c>
      <c r="EK59" s="37" t="str">
        <f t="shared" si="178"/>
        <v/>
      </c>
      <c r="EL59" s="37" t="str">
        <f t="shared" si="179"/>
        <v/>
      </c>
      <c r="EM59" s="37" t="str">
        <f t="shared" si="180"/>
        <v/>
      </c>
      <c r="EN59" s="37" t="str">
        <f t="shared" si="181"/>
        <v/>
      </c>
      <c r="EO59" s="37" t="str">
        <f t="shared" si="182"/>
        <v/>
      </c>
      <c r="EP59" s="37" t="str">
        <f t="shared" si="183"/>
        <v/>
      </c>
      <c r="EQ59" s="37" t="str">
        <f t="shared" si="184"/>
        <v/>
      </c>
      <c r="ER59" s="37" t="str">
        <f t="shared" si="185"/>
        <v/>
      </c>
      <c r="ES59" s="37" t="str">
        <f t="shared" si="186"/>
        <v/>
      </c>
      <c r="ET59" s="37" t="str">
        <f t="shared" si="187"/>
        <v/>
      </c>
      <c r="EU59" s="37" t="str">
        <f t="shared" si="188"/>
        <v/>
      </c>
      <c r="EV59" s="37" t="str">
        <f t="shared" si="189"/>
        <v/>
      </c>
      <c r="EW59" s="37" t="str">
        <f t="shared" si="190"/>
        <v/>
      </c>
      <c r="EX59" s="37" t="str">
        <f t="shared" si="191"/>
        <v/>
      </c>
      <c r="EY59" s="37" t="str">
        <f t="shared" si="192"/>
        <v/>
      </c>
      <c r="EZ59" s="37" t="str">
        <f t="shared" si="193"/>
        <v/>
      </c>
      <c r="FA59" s="37" t="str">
        <f t="shared" si="194"/>
        <v/>
      </c>
      <c r="FB59" s="37" t="str">
        <f t="shared" si="195"/>
        <v/>
      </c>
      <c r="FC59" s="37" t="str">
        <f t="shared" si="196"/>
        <v/>
      </c>
      <c r="FD59" s="37" t="str">
        <f t="shared" si="197"/>
        <v/>
      </c>
      <c r="FE59" s="37" t="str">
        <f t="shared" si="198"/>
        <v/>
      </c>
      <c r="FF59" s="37" t="str">
        <f t="shared" si="199"/>
        <v/>
      </c>
      <c r="FG59" s="37" t="str">
        <f t="shared" si="200"/>
        <v/>
      </c>
      <c r="FH59" s="37" t="str">
        <f t="shared" si="201"/>
        <v/>
      </c>
      <c r="FI59" s="37" t="str">
        <f t="shared" si="202"/>
        <v/>
      </c>
      <c r="FJ59" s="37" t="str">
        <f t="shared" si="203"/>
        <v/>
      </c>
      <c r="FK59" s="37" t="str">
        <f t="shared" si="204"/>
        <v/>
      </c>
      <c r="FL59" s="37" t="str">
        <f t="shared" si="205"/>
        <v/>
      </c>
      <c r="FM59" s="37" t="str">
        <f t="shared" si="206"/>
        <v/>
      </c>
      <c r="FN59" s="37" t="str">
        <f t="shared" si="207"/>
        <v/>
      </c>
      <c r="FO59" s="37" t="str">
        <f t="shared" si="208"/>
        <v/>
      </c>
      <c r="FP59" s="37" t="str">
        <f t="shared" si="209"/>
        <v/>
      </c>
      <c r="FQ59" s="37" t="str">
        <f t="shared" si="210"/>
        <v/>
      </c>
      <c r="FR59" s="37" t="str">
        <f t="shared" si="211"/>
        <v/>
      </c>
      <c r="FS59" s="37" t="str">
        <f t="shared" si="212"/>
        <v/>
      </c>
      <c r="FT59" s="37" t="str">
        <f t="shared" si="213"/>
        <v/>
      </c>
      <c r="FU59" s="37" t="str">
        <f t="shared" si="214"/>
        <v/>
      </c>
      <c r="FV59" s="37" t="str">
        <f t="shared" si="215"/>
        <v/>
      </c>
      <c r="FW59" s="37" t="str">
        <f t="shared" si="216"/>
        <v/>
      </c>
      <c r="FX59" s="37" t="str">
        <f t="shared" si="217"/>
        <v/>
      </c>
      <c r="FY59" s="37" t="str">
        <f t="shared" si="218"/>
        <v/>
      </c>
      <c r="FZ59" s="37" t="str">
        <f t="shared" si="219"/>
        <v/>
      </c>
      <c r="GA59" s="37" t="str">
        <f t="shared" si="220"/>
        <v/>
      </c>
      <c r="GB59" s="38" t="str">
        <f t="shared" si="221"/>
        <v/>
      </c>
      <c r="GD59" s="103" t="str">
        <f t="shared" ca="1" si="222"/>
        <v/>
      </c>
      <c r="GE59" s="104" t="str">
        <f t="shared" ca="1" si="223"/>
        <v/>
      </c>
      <c r="GF59" s="104" t="str">
        <f t="shared" ca="1" si="224"/>
        <v/>
      </c>
      <c r="GG59" s="104" t="str">
        <f t="shared" ca="1" si="225"/>
        <v/>
      </c>
      <c r="GH59" s="104" t="str">
        <f t="shared" ca="1" si="226"/>
        <v/>
      </c>
      <c r="GI59" s="104" t="str">
        <f t="shared" ca="1" si="227"/>
        <v/>
      </c>
      <c r="GJ59" s="104" t="str">
        <f t="shared" ca="1" si="228"/>
        <v/>
      </c>
      <c r="GK59" s="104" t="str">
        <f t="shared" ca="1" si="229"/>
        <v/>
      </c>
      <c r="GL59" s="104" t="str">
        <f t="shared" ca="1" si="230"/>
        <v/>
      </c>
      <c r="GM59" s="104" t="str">
        <f t="shared" ca="1" si="231"/>
        <v/>
      </c>
      <c r="GN59" s="104" t="str">
        <f t="shared" ca="1" si="232"/>
        <v/>
      </c>
      <c r="GO59" s="104" t="str">
        <f t="shared" ca="1" si="233"/>
        <v/>
      </c>
      <c r="GP59" s="104" t="str">
        <f t="shared" ca="1" si="234"/>
        <v/>
      </c>
      <c r="GQ59" s="104" t="str">
        <f t="shared" ca="1" si="235"/>
        <v/>
      </c>
      <c r="GR59" s="104" t="str">
        <f t="shared" ca="1" si="236"/>
        <v/>
      </c>
      <c r="GS59" s="104" t="str">
        <f t="shared" ca="1" si="237"/>
        <v/>
      </c>
      <c r="GT59" s="104" t="str">
        <f t="shared" ca="1" si="238"/>
        <v/>
      </c>
      <c r="GU59" s="104" t="str">
        <f t="shared" ca="1" si="239"/>
        <v/>
      </c>
      <c r="GV59" s="104" t="str">
        <f t="shared" ca="1" si="240"/>
        <v/>
      </c>
      <c r="GW59" s="104" t="str">
        <f t="shared" ca="1" si="241"/>
        <v/>
      </c>
      <c r="GX59" s="104" t="str">
        <f t="shared" ca="1" si="242"/>
        <v/>
      </c>
      <c r="GY59" s="104" t="str">
        <f t="shared" ca="1" si="243"/>
        <v/>
      </c>
      <c r="GZ59" s="104" t="str">
        <f t="shared" ca="1" si="244"/>
        <v/>
      </c>
      <c r="HA59" s="104" t="str">
        <f t="shared" ca="1" si="245"/>
        <v/>
      </c>
      <c r="HB59" s="104" t="str">
        <f t="shared" ca="1" si="246"/>
        <v/>
      </c>
      <c r="HC59" s="104" t="str">
        <f t="shared" ca="1" si="247"/>
        <v/>
      </c>
      <c r="HD59" s="104" t="str">
        <f t="shared" ca="1" si="248"/>
        <v/>
      </c>
      <c r="HE59" s="104" t="str">
        <f t="shared" ca="1" si="249"/>
        <v/>
      </c>
      <c r="HF59" s="104" t="str">
        <f t="shared" ca="1" si="250"/>
        <v/>
      </c>
      <c r="HG59" s="104" t="str">
        <f t="shared" ca="1" si="251"/>
        <v/>
      </c>
      <c r="HH59" s="104" t="str">
        <f t="shared" ca="1" si="252"/>
        <v/>
      </c>
      <c r="HI59" s="104" t="str">
        <f t="shared" ca="1" si="253"/>
        <v/>
      </c>
      <c r="HJ59" s="104" t="str">
        <f t="shared" ca="1" si="254"/>
        <v/>
      </c>
      <c r="HK59" s="104" t="str">
        <f t="shared" ca="1" si="255"/>
        <v/>
      </c>
      <c r="HL59" s="104" t="str">
        <f t="shared" ca="1" si="256"/>
        <v/>
      </c>
      <c r="HM59" s="104" t="str">
        <f t="shared" ca="1" si="257"/>
        <v/>
      </c>
      <c r="HN59" s="104" t="str">
        <f t="shared" ca="1" si="258"/>
        <v/>
      </c>
      <c r="HO59" s="104" t="str">
        <f t="shared" ca="1" si="259"/>
        <v/>
      </c>
      <c r="HP59" s="104" t="str">
        <f t="shared" ca="1" si="260"/>
        <v/>
      </c>
      <c r="HQ59" s="104" t="str">
        <f t="shared" ca="1" si="261"/>
        <v/>
      </c>
      <c r="HR59" s="104" t="str">
        <f t="shared" ca="1" si="262"/>
        <v/>
      </c>
      <c r="HS59" s="104" t="str">
        <f t="shared" ca="1" si="263"/>
        <v/>
      </c>
      <c r="HT59" s="104" t="str">
        <f t="shared" ca="1" si="264"/>
        <v/>
      </c>
      <c r="HU59" s="104" t="str">
        <f t="shared" ca="1" si="265"/>
        <v/>
      </c>
      <c r="HV59" s="104" t="str">
        <f t="shared" ca="1" si="266"/>
        <v/>
      </c>
      <c r="HW59" s="104" t="str">
        <f t="shared" ca="1" si="267"/>
        <v/>
      </c>
      <c r="HX59" s="104" t="str">
        <f t="shared" ca="1" si="268"/>
        <v/>
      </c>
      <c r="HY59" s="104" t="str">
        <f t="shared" ca="1" si="269"/>
        <v/>
      </c>
      <c r="HZ59" s="104" t="str">
        <f t="shared" ca="1" si="270"/>
        <v/>
      </c>
      <c r="IA59" s="104" t="str">
        <f t="shared" ca="1" si="271"/>
        <v/>
      </c>
      <c r="IB59" s="104" t="str">
        <f t="shared" ca="1" si="272"/>
        <v/>
      </c>
      <c r="IC59" s="104" t="str">
        <f t="shared" ca="1" si="273"/>
        <v/>
      </c>
      <c r="ID59" s="104" t="str">
        <f t="shared" ca="1" si="274"/>
        <v/>
      </c>
      <c r="IE59" s="105" t="str">
        <f t="shared" ca="1" si="275"/>
        <v/>
      </c>
      <c r="IG59" s="103" t="str">
        <f t="shared" si="382"/>
        <v/>
      </c>
      <c r="IH59" s="104" t="str">
        <f t="shared" si="382"/>
        <v/>
      </c>
      <c r="II59" s="104" t="str">
        <f t="shared" si="382"/>
        <v/>
      </c>
      <c r="IJ59" s="104" t="str">
        <f t="shared" si="382"/>
        <v/>
      </c>
      <c r="IK59" s="104" t="str">
        <f t="shared" si="382"/>
        <v/>
      </c>
      <c r="IL59" s="104" t="str">
        <f t="shared" si="382"/>
        <v/>
      </c>
      <c r="IM59" s="104" t="str">
        <f t="shared" si="382"/>
        <v/>
      </c>
      <c r="IN59" s="104" t="str">
        <f t="shared" si="382"/>
        <v/>
      </c>
      <c r="IO59" s="104" t="str">
        <f t="shared" si="382"/>
        <v/>
      </c>
      <c r="IP59" s="104" t="str">
        <f t="shared" si="382"/>
        <v/>
      </c>
      <c r="IQ59" s="104" t="str">
        <f t="shared" si="382"/>
        <v/>
      </c>
      <c r="IR59" s="105" t="str">
        <f t="shared" si="382"/>
        <v/>
      </c>
      <c r="IT59" s="103" t="str">
        <f t="shared" si="277"/>
        <v/>
      </c>
      <c r="IU59" s="104" t="str">
        <f t="shared" si="278"/>
        <v/>
      </c>
      <c r="IV59" s="104" t="str">
        <f t="shared" si="279"/>
        <v/>
      </c>
      <c r="IW59" s="104" t="str">
        <f t="shared" si="280"/>
        <v/>
      </c>
      <c r="IX59" s="104" t="str">
        <f t="shared" si="281"/>
        <v/>
      </c>
      <c r="IY59" s="104" t="str">
        <f t="shared" si="282"/>
        <v/>
      </c>
      <c r="IZ59" s="104" t="str">
        <f t="shared" si="283"/>
        <v/>
      </c>
      <c r="JA59" s="104" t="str">
        <f t="shared" si="284"/>
        <v/>
      </c>
      <c r="JB59" s="104" t="str">
        <f t="shared" si="285"/>
        <v/>
      </c>
      <c r="JC59" s="104" t="str">
        <f t="shared" si="286"/>
        <v/>
      </c>
      <c r="JD59" s="104" t="str">
        <f t="shared" si="287"/>
        <v/>
      </c>
      <c r="JE59" s="105" t="str">
        <f t="shared" si="288"/>
        <v/>
      </c>
      <c r="JG59" s="36" t="str">
        <f t="shared" ca="1" si="289"/>
        <v/>
      </c>
      <c r="JH59" s="37" t="str">
        <f t="shared" ca="1" si="290"/>
        <v/>
      </c>
      <c r="JI59" s="37" t="str">
        <f t="shared" ca="1" si="291"/>
        <v/>
      </c>
      <c r="JJ59" s="37" t="str">
        <f t="shared" ca="1" si="292"/>
        <v/>
      </c>
      <c r="JK59" s="37" t="str">
        <f t="shared" ca="1" si="293"/>
        <v/>
      </c>
      <c r="JL59" s="37" t="str">
        <f t="shared" ca="1" si="294"/>
        <v/>
      </c>
      <c r="JM59" s="37" t="str">
        <f t="shared" ca="1" si="295"/>
        <v/>
      </c>
      <c r="JN59" s="37" t="str">
        <f t="shared" ca="1" si="296"/>
        <v/>
      </c>
      <c r="JO59" s="37" t="str">
        <f t="shared" ca="1" si="297"/>
        <v/>
      </c>
      <c r="JP59" s="37" t="str">
        <f t="shared" ca="1" si="298"/>
        <v/>
      </c>
      <c r="JQ59" s="37" t="str">
        <f t="shared" ca="1" si="299"/>
        <v/>
      </c>
      <c r="JR59" s="38" t="str">
        <f t="shared" ca="1" si="300"/>
        <v/>
      </c>
      <c r="JT59" s="36" t="str">
        <f ca="1">IF(JG59="", "", IF(JG59&gt;='Intro &amp; Setup'!$S$96, $BR$4, $BR$5))</f>
        <v/>
      </c>
      <c r="JU59" s="37" t="str">
        <f ca="1">IF(JH59="", "", IF(JH59&gt;='Intro &amp; Setup'!$S$96, $BR$4, $BR$5))</f>
        <v/>
      </c>
      <c r="JV59" s="37" t="str">
        <f ca="1">IF(JI59="", "", IF(JI59&gt;='Intro &amp; Setup'!$S$96, $BR$4, $BR$5))</f>
        <v/>
      </c>
      <c r="JW59" s="37" t="str">
        <f ca="1">IF(JJ59="", "", IF(JJ59&gt;='Intro &amp; Setup'!$S$96, $BR$4, $BR$5))</f>
        <v/>
      </c>
      <c r="JX59" s="37" t="str">
        <f ca="1">IF(JK59="", "", IF(JK59&gt;='Intro &amp; Setup'!$S$96, $BR$4, $BR$5))</f>
        <v/>
      </c>
      <c r="JY59" s="37" t="str">
        <f ca="1">IF(JL59="", "", IF(JL59&gt;='Intro &amp; Setup'!$S$96, $BR$4, $BR$5))</f>
        <v/>
      </c>
      <c r="JZ59" s="37" t="str">
        <f ca="1">IF(JM59="", "", IF(JM59&gt;='Intro &amp; Setup'!$S$96, $BR$4, $BR$5))</f>
        <v/>
      </c>
      <c r="KA59" s="37" t="str">
        <f ca="1">IF(JN59="", "", IF(JN59&gt;='Intro &amp; Setup'!$S$96, $BR$4, $BR$5))</f>
        <v/>
      </c>
      <c r="KB59" s="37" t="str">
        <f ca="1">IF(JO59="", "", IF(JO59&gt;='Intro &amp; Setup'!$S$96, $BR$4, $BR$5))</f>
        <v/>
      </c>
      <c r="KC59" s="37" t="str">
        <f ca="1">IF(JP59="", "", IF(JP59&gt;='Intro &amp; Setup'!$S$96, $BR$4, $BR$5))</f>
        <v/>
      </c>
      <c r="KD59" s="37" t="str">
        <f ca="1">IF(JQ59="", "", IF(JQ59&gt;='Intro &amp; Setup'!$S$96, $BR$4, $BR$5))</f>
        <v/>
      </c>
      <c r="KE59" s="38" t="str">
        <f ca="1">IF(JR59="", "", IF(JR59&gt;='Intro &amp; Setup'!$S$96, $BR$4, $BR$5))</f>
        <v/>
      </c>
      <c r="KG59" s="36">
        <f t="shared" si="383"/>
        <v>0</v>
      </c>
      <c r="KH59" s="37">
        <f t="shared" si="383"/>
        <v>0</v>
      </c>
      <c r="KI59" s="37">
        <f t="shared" si="383"/>
        <v>0</v>
      </c>
      <c r="KJ59" s="37">
        <f t="shared" si="383"/>
        <v>0</v>
      </c>
      <c r="KK59" s="37">
        <f t="shared" si="383"/>
        <v>0</v>
      </c>
      <c r="KL59" s="37">
        <f t="shared" si="383"/>
        <v>0</v>
      </c>
      <c r="KM59" s="37">
        <f t="shared" si="383"/>
        <v>0</v>
      </c>
      <c r="KN59" s="37">
        <f t="shared" si="383"/>
        <v>0</v>
      </c>
      <c r="KO59" s="37">
        <f t="shared" si="383"/>
        <v>0</v>
      </c>
      <c r="KP59" s="37">
        <f t="shared" si="383"/>
        <v>0</v>
      </c>
      <c r="KQ59" s="37">
        <f t="shared" si="383"/>
        <v>0</v>
      </c>
      <c r="KR59" s="38">
        <f t="shared" si="383"/>
        <v>0</v>
      </c>
      <c r="KT59" s="36" t="str">
        <f t="shared" si="302"/>
        <v/>
      </c>
      <c r="KU59" s="37" t="str">
        <f t="shared" si="303"/>
        <v/>
      </c>
      <c r="KV59" s="37" t="str">
        <f t="shared" si="304"/>
        <v/>
      </c>
      <c r="KW59" s="37" t="str">
        <f t="shared" si="305"/>
        <v/>
      </c>
      <c r="KX59" s="37" t="str">
        <f t="shared" si="306"/>
        <v/>
      </c>
      <c r="KY59" s="37" t="str">
        <f t="shared" si="307"/>
        <v/>
      </c>
      <c r="KZ59" s="37" t="str">
        <f t="shared" si="308"/>
        <v/>
      </c>
      <c r="LA59" s="37" t="str">
        <f t="shared" si="309"/>
        <v/>
      </c>
      <c r="LB59" s="37" t="str">
        <f t="shared" si="310"/>
        <v/>
      </c>
      <c r="LC59" s="37" t="str">
        <f t="shared" si="311"/>
        <v/>
      </c>
      <c r="LD59" s="37" t="str">
        <f t="shared" si="312"/>
        <v/>
      </c>
      <c r="LE59" s="38" t="str">
        <f t="shared" si="313"/>
        <v/>
      </c>
      <c r="LG59" s="116" t="str">
        <f t="shared" si="52"/>
        <v/>
      </c>
      <c r="LH59" s="117" t="str">
        <f t="shared" si="53"/>
        <v/>
      </c>
      <c r="LI59" s="117" t="str">
        <f t="shared" si="54"/>
        <v/>
      </c>
      <c r="LJ59" s="117" t="str">
        <f t="shared" si="55"/>
        <v/>
      </c>
      <c r="LK59" s="117" t="str">
        <f t="shared" si="56"/>
        <v/>
      </c>
      <c r="LL59" s="117" t="str">
        <f t="shared" si="57"/>
        <v/>
      </c>
      <c r="LM59" s="117" t="str">
        <f t="shared" si="58"/>
        <v/>
      </c>
      <c r="LN59" s="117" t="str">
        <f t="shared" si="59"/>
        <v/>
      </c>
      <c r="LO59" s="117" t="str">
        <f t="shared" si="60"/>
        <v/>
      </c>
      <c r="LP59" s="117" t="str">
        <f t="shared" si="61"/>
        <v/>
      </c>
      <c r="LQ59" s="117" t="str">
        <f t="shared" si="62"/>
        <v/>
      </c>
      <c r="LR59" s="117" t="str">
        <f t="shared" si="63"/>
        <v/>
      </c>
      <c r="LS59" s="117" t="str">
        <f t="shared" si="64"/>
        <v/>
      </c>
      <c r="LT59" s="117" t="str">
        <f t="shared" si="65"/>
        <v/>
      </c>
      <c r="LU59" s="117" t="str">
        <f t="shared" si="66"/>
        <v/>
      </c>
      <c r="LV59" s="117" t="str">
        <f t="shared" si="67"/>
        <v/>
      </c>
      <c r="LW59" s="117" t="str">
        <f t="shared" si="68"/>
        <v/>
      </c>
      <c r="LX59" s="117" t="str">
        <f t="shared" si="69"/>
        <v/>
      </c>
      <c r="LY59" s="117" t="str">
        <f t="shared" si="70"/>
        <v/>
      </c>
      <c r="LZ59" s="117" t="str">
        <f t="shared" si="71"/>
        <v/>
      </c>
      <c r="MA59" s="117" t="str">
        <f t="shared" si="72"/>
        <v/>
      </c>
      <c r="MB59" s="117" t="str">
        <f t="shared" si="73"/>
        <v/>
      </c>
      <c r="MC59" s="117" t="str">
        <f t="shared" si="74"/>
        <v/>
      </c>
      <c r="MD59" s="117" t="str">
        <f t="shared" si="75"/>
        <v/>
      </c>
      <c r="ME59" s="117" t="str">
        <f t="shared" si="76"/>
        <v/>
      </c>
      <c r="MF59" s="117" t="str">
        <f t="shared" si="77"/>
        <v/>
      </c>
      <c r="MG59" s="117" t="str">
        <f t="shared" si="78"/>
        <v/>
      </c>
      <c r="MH59" s="117" t="str">
        <f t="shared" si="79"/>
        <v/>
      </c>
      <c r="MI59" s="117" t="str">
        <f t="shared" si="80"/>
        <v/>
      </c>
      <c r="MJ59" s="117" t="str">
        <f t="shared" si="81"/>
        <v/>
      </c>
      <c r="MK59" s="117" t="str">
        <f t="shared" si="82"/>
        <v/>
      </c>
      <c r="ML59" s="117" t="str">
        <f t="shared" si="83"/>
        <v/>
      </c>
      <c r="MM59" s="117" t="str">
        <f t="shared" si="84"/>
        <v/>
      </c>
      <c r="MN59" s="117" t="str">
        <f t="shared" si="85"/>
        <v/>
      </c>
      <c r="MO59" s="117" t="str">
        <f t="shared" si="86"/>
        <v/>
      </c>
      <c r="MP59" s="117" t="str">
        <f t="shared" si="87"/>
        <v/>
      </c>
      <c r="MQ59" s="117" t="str">
        <f t="shared" si="88"/>
        <v/>
      </c>
      <c r="MR59" s="117" t="str">
        <f t="shared" si="89"/>
        <v/>
      </c>
      <c r="MS59" s="117" t="str">
        <f t="shared" si="90"/>
        <v/>
      </c>
      <c r="MT59" s="117" t="str">
        <f t="shared" si="91"/>
        <v/>
      </c>
      <c r="MU59" s="117" t="str">
        <f t="shared" si="92"/>
        <v/>
      </c>
      <c r="MV59" s="117" t="str">
        <f t="shared" si="93"/>
        <v/>
      </c>
      <c r="MW59" s="117" t="str">
        <f t="shared" si="94"/>
        <v/>
      </c>
      <c r="MX59" s="117" t="str">
        <f t="shared" si="95"/>
        <v/>
      </c>
      <c r="MY59" s="117" t="str">
        <f t="shared" si="96"/>
        <v/>
      </c>
      <c r="MZ59" s="117" t="str">
        <f t="shared" si="97"/>
        <v/>
      </c>
      <c r="NA59" s="117" t="str">
        <f t="shared" si="98"/>
        <v/>
      </c>
      <c r="NB59" s="117" t="str">
        <f t="shared" si="99"/>
        <v/>
      </c>
      <c r="NC59" s="117" t="str">
        <f t="shared" si="100"/>
        <v/>
      </c>
      <c r="ND59" s="117" t="str">
        <f t="shared" si="101"/>
        <v/>
      </c>
      <c r="NE59" s="117" t="str">
        <f t="shared" si="102"/>
        <v/>
      </c>
      <c r="NF59" s="117" t="str">
        <f t="shared" si="103"/>
        <v/>
      </c>
      <c r="NG59" s="117" t="str">
        <f t="shared" si="104"/>
        <v/>
      </c>
      <c r="NH59" s="118" t="str">
        <f t="shared" si="105"/>
        <v/>
      </c>
      <c r="NJ59" s="12" t="str">
        <f t="shared" si="314"/>
        <v/>
      </c>
      <c r="NK59" s="108" t="str">
        <f t="shared" si="315"/>
        <v/>
      </c>
      <c r="NM59" s="141" t="str">
        <f>IF(NJ59="", "", COUNTIF(NJ$11:NJ$260, "&gt;"&amp;NJ59)+1+COUNTIF(NJ$11:NJ59, NJ59)-1)</f>
        <v/>
      </c>
      <c r="NN59" s="143" t="str">
        <f>IF(NK59="", "", COUNTIF(NK$11:NK$260, "&gt;"&amp;NK59)+1+COUNTIF(NK$11:NK59, NK59)-1)</f>
        <v/>
      </c>
      <c r="NO59" s="142" t="str">
        <f>IF(NJ59="", "", COUNTIF(NJ$11:NJ$260, "&lt;"&amp;NJ59)+1+COUNTIF(NJ$11:NJ59, NJ59)-1)</f>
        <v/>
      </c>
      <c r="NP59" s="143" t="str">
        <f>IF(NK59="", "", COUNTIF(NK$11:NK$260, "&lt;"&amp;NK59)+1+COUNTIF(NK$11:NK59, NK59)-1)</f>
        <v/>
      </c>
      <c r="NR59" s="116" t="str">
        <f t="shared" si="316"/>
        <v/>
      </c>
      <c r="NS59" s="117" t="str">
        <f t="shared" si="317"/>
        <v/>
      </c>
      <c r="NT59" s="117" t="str">
        <f t="shared" si="318"/>
        <v/>
      </c>
      <c r="NU59" s="117" t="str">
        <f t="shared" si="319"/>
        <v/>
      </c>
      <c r="NV59" s="117" t="str">
        <f t="shared" si="320"/>
        <v/>
      </c>
      <c r="NW59" s="117" t="str">
        <f t="shared" si="321"/>
        <v/>
      </c>
      <c r="NX59" s="117" t="str">
        <f t="shared" si="322"/>
        <v/>
      </c>
      <c r="NY59" s="117" t="str">
        <f t="shared" si="323"/>
        <v/>
      </c>
      <c r="NZ59" s="117" t="str">
        <f t="shared" si="324"/>
        <v/>
      </c>
      <c r="OA59" s="117" t="str">
        <f t="shared" si="325"/>
        <v/>
      </c>
      <c r="OB59" s="117" t="str">
        <f t="shared" si="326"/>
        <v/>
      </c>
      <c r="OC59" s="117" t="str">
        <f t="shared" si="327"/>
        <v/>
      </c>
      <c r="OD59" s="117" t="str">
        <f t="shared" si="328"/>
        <v/>
      </c>
      <c r="OE59" s="117" t="str">
        <f t="shared" si="329"/>
        <v/>
      </c>
      <c r="OF59" s="117" t="str">
        <f t="shared" si="330"/>
        <v/>
      </c>
      <c r="OG59" s="117" t="str">
        <f t="shared" si="331"/>
        <v/>
      </c>
      <c r="OH59" s="117" t="str">
        <f t="shared" si="332"/>
        <v/>
      </c>
      <c r="OI59" s="117" t="str">
        <f t="shared" si="333"/>
        <v/>
      </c>
      <c r="OJ59" s="117" t="str">
        <f t="shared" si="334"/>
        <v/>
      </c>
      <c r="OK59" s="117" t="str">
        <f t="shared" si="335"/>
        <v/>
      </c>
      <c r="OL59" s="117" t="str">
        <f t="shared" si="336"/>
        <v/>
      </c>
      <c r="OM59" s="117" t="str">
        <f t="shared" si="337"/>
        <v/>
      </c>
      <c r="ON59" s="117" t="str">
        <f t="shared" si="338"/>
        <v/>
      </c>
      <c r="OO59" s="117" t="str">
        <f t="shared" si="339"/>
        <v/>
      </c>
      <c r="OP59" s="117" t="str">
        <f t="shared" si="340"/>
        <v/>
      </c>
      <c r="OQ59" s="117" t="str">
        <f t="shared" si="341"/>
        <v/>
      </c>
      <c r="OR59" s="117" t="str">
        <f t="shared" si="342"/>
        <v/>
      </c>
      <c r="OS59" s="117" t="str">
        <f t="shared" si="343"/>
        <v/>
      </c>
      <c r="OT59" s="117" t="str">
        <f t="shared" si="344"/>
        <v/>
      </c>
      <c r="OU59" s="117" t="str">
        <f t="shared" si="345"/>
        <v/>
      </c>
      <c r="OV59" s="117" t="str">
        <f t="shared" si="346"/>
        <v/>
      </c>
      <c r="OW59" s="117" t="str">
        <f t="shared" si="347"/>
        <v/>
      </c>
      <c r="OX59" s="117" t="str">
        <f t="shared" si="348"/>
        <v/>
      </c>
      <c r="OY59" s="117" t="str">
        <f t="shared" si="349"/>
        <v/>
      </c>
      <c r="OZ59" s="117" t="str">
        <f t="shared" si="350"/>
        <v/>
      </c>
      <c r="PA59" s="117" t="str">
        <f t="shared" si="351"/>
        <v/>
      </c>
      <c r="PB59" s="117" t="str">
        <f t="shared" si="352"/>
        <v/>
      </c>
      <c r="PC59" s="117" t="str">
        <f t="shared" si="353"/>
        <v/>
      </c>
      <c r="PD59" s="117" t="str">
        <f t="shared" si="354"/>
        <v/>
      </c>
      <c r="PE59" s="117" t="str">
        <f t="shared" si="355"/>
        <v/>
      </c>
      <c r="PF59" s="117" t="str">
        <f t="shared" si="356"/>
        <v/>
      </c>
      <c r="PG59" s="117" t="str">
        <f t="shared" si="357"/>
        <v/>
      </c>
      <c r="PH59" s="117" t="str">
        <f t="shared" si="358"/>
        <v/>
      </c>
      <c r="PI59" s="117" t="str">
        <f t="shared" si="359"/>
        <v/>
      </c>
      <c r="PJ59" s="117" t="str">
        <f t="shared" si="360"/>
        <v/>
      </c>
      <c r="PK59" s="117" t="str">
        <f t="shared" si="361"/>
        <v/>
      </c>
      <c r="PL59" s="117" t="str">
        <f t="shared" si="362"/>
        <v/>
      </c>
      <c r="PM59" s="117" t="str">
        <f t="shared" si="363"/>
        <v/>
      </c>
      <c r="PN59" s="117" t="str">
        <f t="shared" si="364"/>
        <v/>
      </c>
      <c r="PO59" s="117" t="str">
        <f t="shared" si="365"/>
        <v/>
      </c>
      <c r="PP59" s="117" t="str">
        <f t="shared" si="366"/>
        <v/>
      </c>
      <c r="PQ59" s="117" t="str">
        <f t="shared" si="367"/>
        <v/>
      </c>
      <c r="PR59" s="117" t="str">
        <f t="shared" si="368"/>
        <v/>
      </c>
      <c r="PS59" s="118" t="str">
        <f t="shared" si="369"/>
        <v/>
      </c>
      <c r="PU59" s="180" t="str">
        <f t="shared" si="370"/>
        <v/>
      </c>
      <c r="PV59" s="181" t="str">
        <f t="shared" si="371"/>
        <v/>
      </c>
      <c r="PX59" s="12" t="str">
        <f t="shared" si="372"/>
        <v/>
      </c>
      <c r="PY59" s="106"/>
      <c r="PZ59" s="166" t="str">
        <f t="shared" si="373"/>
        <v/>
      </c>
      <c r="QA59" s="167" t="str">
        <f t="shared" si="374"/>
        <v/>
      </c>
      <c r="QB59" s="168" t="str">
        <f t="shared" si="375"/>
        <v/>
      </c>
      <c r="QD59" s="166" t="str">
        <f t="shared" si="376"/>
        <v/>
      </c>
      <c r="QE59" s="168" t="str">
        <f t="shared" si="377"/>
        <v/>
      </c>
      <c r="QG59" s="108" t="str">
        <f t="shared" si="378"/>
        <v/>
      </c>
      <c r="QI59" s="12" t="str">
        <f t="shared" si="379"/>
        <v/>
      </c>
      <c r="QK59" s="12" t="str">
        <f t="shared" si="380"/>
        <v/>
      </c>
      <c r="QL59" s="12" t="str">
        <f>IF($L59="", "", COUNTIF($QD$11:$QD$260, "&gt;"&amp;$QD59)+1+COUNTIF($QD$11:$QD59, $QD59)-1)</f>
        <v/>
      </c>
      <c r="QM59" s="12" t="str">
        <f>IF($L59="", "", COUNTIF($QG$11:$QG$260, "&gt;"&amp;$QG59)+1+COUNTIF($QG$11:$QG59, $QG59)-1)</f>
        <v/>
      </c>
      <c r="QO59" s="12">
        <v>49</v>
      </c>
      <c r="QQ59" s="12" t="str">
        <f t="shared" si="381"/>
        <v/>
      </c>
    </row>
    <row r="60" spans="1:459" x14ac:dyDescent="0.25">
      <c r="A60" s="9"/>
      <c r="B60" s="3" t="str">
        <f>IF('Intro &amp; Setup'!$AR$92='Intro &amp; Setup'!$AZ$17, "", IF($L60="", "", IF($G60&lt;'Intro &amp; Setup'!$S$92, $BR$5, $BR$4)))</f>
        <v/>
      </c>
      <c r="C60" s="12" t="str">
        <f>IF('Intro &amp; Setup'!$AR$96='Intro &amp; Setup'!$AZ$17, "", IF($L60="", "", IF($DY60=$BR$5, $BR$5, $BR$4)))</f>
        <v/>
      </c>
      <c r="D60" s="7" t="str">
        <f>IF('Intro &amp; Setup'!$AR$100='Intro &amp; Setup'!$AZ$17, "", IF($L60="", "", IF($DW60&lt;='Intro &amp; Setup'!$S$100, $BR$4, $BR$5)))</f>
        <v/>
      </c>
      <c r="E60" s="9"/>
      <c r="F60" s="3" t="str">
        <f t="shared" si="108"/>
        <v/>
      </c>
      <c r="G60" s="108" t="str">
        <f t="shared" si="109"/>
        <v/>
      </c>
      <c r="H60" s="9"/>
      <c r="I60" s="130" t="str">
        <f t="shared" si="28"/>
        <v/>
      </c>
      <c r="J60" s="154" t="str">
        <f t="shared" si="110"/>
        <v/>
      </c>
      <c r="K60" s="133"/>
      <c r="L60" s="188"/>
      <c r="M60" s="189"/>
      <c r="N60" s="190"/>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2"/>
      <c r="BP60" s="9"/>
      <c r="BR60" s="90">
        <v>50</v>
      </c>
      <c r="BT60" s="36" t="str">
        <f t="shared" si="111"/>
        <v/>
      </c>
      <c r="BU60" s="37" t="str">
        <f t="shared" si="112"/>
        <v/>
      </c>
      <c r="BV60" s="37" t="str">
        <f t="shared" si="113"/>
        <v/>
      </c>
      <c r="BW60" s="37" t="str">
        <f t="shared" si="114"/>
        <v/>
      </c>
      <c r="BX60" s="37" t="str">
        <f t="shared" si="115"/>
        <v/>
      </c>
      <c r="BY60" s="37" t="str">
        <f t="shared" si="116"/>
        <v/>
      </c>
      <c r="BZ60" s="37" t="str">
        <f t="shared" si="117"/>
        <v/>
      </c>
      <c r="CA60" s="37" t="str">
        <f t="shared" si="118"/>
        <v/>
      </c>
      <c r="CB60" s="37" t="str">
        <f t="shared" si="119"/>
        <v/>
      </c>
      <c r="CC60" s="37" t="str">
        <f t="shared" si="120"/>
        <v/>
      </c>
      <c r="CD60" s="37" t="str">
        <f t="shared" si="121"/>
        <v/>
      </c>
      <c r="CE60" s="37" t="str">
        <f t="shared" si="122"/>
        <v/>
      </c>
      <c r="CF60" s="37" t="str">
        <f t="shared" si="123"/>
        <v/>
      </c>
      <c r="CG60" s="37" t="str">
        <f t="shared" si="124"/>
        <v/>
      </c>
      <c r="CH60" s="37" t="str">
        <f t="shared" si="125"/>
        <v/>
      </c>
      <c r="CI60" s="37" t="str">
        <f t="shared" si="126"/>
        <v/>
      </c>
      <c r="CJ60" s="37" t="str">
        <f t="shared" si="127"/>
        <v/>
      </c>
      <c r="CK60" s="37" t="str">
        <f t="shared" si="128"/>
        <v/>
      </c>
      <c r="CL60" s="37" t="str">
        <f t="shared" si="129"/>
        <v/>
      </c>
      <c r="CM60" s="37" t="str">
        <f t="shared" si="130"/>
        <v/>
      </c>
      <c r="CN60" s="37" t="str">
        <f t="shared" si="131"/>
        <v/>
      </c>
      <c r="CO60" s="37" t="str">
        <f t="shared" si="132"/>
        <v/>
      </c>
      <c r="CP60" s="37" t="str">
        <f t="shared" si="133"/>
        <v/>
      </c>
      <c r="CQ60" s="37" t="str">
        <f t="shared" si="134"/>
        <v/>
      </c>
      <c r="CR60" s="37" t="str">
        <f t="shared" si="135"/>
        <v/>
      </c>
      <c r="CS60" s="37" t="str">
        <f t="shared" si="136"/>
        <v/>
      </c>
      <c r="CT60" s="37" t="str">
        <f t="shared" si="137"/>
        <v/>
      </c>
      <c r="CU60" s="37" t="str">
        <f t="shared" si="138"/>
        <v/>
      </c>
      <c r="CV60" s="37" t="str">
        <f t="shared" si="139"/>
        <v/>
      </c>
      <c r="CW60" s="37" t="str">
        <f t="shared" si="140"/>
        <v/>
      </c>
      <c r="CX60" s="37" t="str">
        <f t="shared" si="141"/>
        <v/>
      </c>
      <c r="CY60" s="37" t="str">
        <f t="shared" si="142"/>
        <v/>
      </c>
      <c r="CZ60" s="37" t="str">
        <f t="shared" si="143"/>
        <v/>
      </c>
      <c r="DA60" s="37" t="str">
        <f t="shared" si="144"/>
        <v/>
      </c>
      <c r="DB60" s="37" t="str">
        <f t="shared" si="145"/>
        <v/>
      </c>
      <c r="DC60" s="37" t="str">
        <f t="shared" si="146"/>
        <v/>
      </c>
      <c r="DD60" s="37" t="str">
        <f t="shared" si="147"/>
        <v/>
      </c>
      <c r="DE60" s="37" t="str">
        <f t="shared" si="148"/>
        <v/>
      </c>
      <c r="DF60" s="37" t="str">
        <f t="shared" si="149"/>
        <v/>
      </c>
      <c r="DG60" s="37" t="str">
        <f t="shared" si="150"/>
        <v/>
      </c>
      <c r="DH60" s="37" t="str">
        <f t="shared" si="151"/>
        <v/>
      </c>
      <c r="DI60" s="37" t="str">
        <f t="shared" si="152"/>
        <v/>
      </c>
      <c r="DJ60" s="37" t="str">
        <f t="shared" si="153"/>
        <v/>
      </c>
      <c r="DK60" s="37" t="str">
        <f t="shared" si="154"/>
        <v/>
      </c>
      <c r="DL60" s="37" t="str">
        <f t="shared" si="155"/>
        <v/>
      </c>
      <c r="DM60" s="37" t="str">
        <f t="shared" si="156"/>
        <v/>
      </c>
      <c r="DN60" s="37" t="str">
        <f t="shared" si="157"/>
        <v/>
      </c>
      <c r="DO60" s="37" t="str">
        <f t="shared" si="158"/>
        <v/>
      </c>
      <c r="DP60" s="37" t="str">
        <f t="shared" si="159"/>
        <v/>
      </c>
      <c r="DQ60" s="37" t="str">
        <f t="shared" si="160"/>
        <v/>
      </c>
      <c r="DR60" s="37" t="str">
        <f t="shared" si="161"/>
        <v/>
      </c>
      <c r="DS60" s="37" t="str">
        <f t="shared" si="162"/>
        <v/>
      </c>
      <c r="DT60" s="37" t="str">
        <f t="shared" si="163"/>
        <v/>
      </c>
      <c r="DU60" s="38" t="str">
        <f t="shared" si="164"/>
        <v/>
      </c>
      <c r="DW60" s="12" t="str">
        <f t="shared" si="165"/>
        <v/>
      </c>
      <c r="DX60" s="123" t="str">
        <f t="shared" si="166"/>
        <v/>
      </c>
      <c r="DY60" s="12" t="str">
        <f t="shared" si="167"/>
        <v/>
      </c>
      <c r="EA60" s="36" t="str">
        <f t="shared" si="168"/>
        <v/>
      </c>
      <c r="EB60" s="37" t="str">
        <f t="shared" si="169"/>
        <v/>
      </c>
      <c r="EC60" s="37" t="str">
        <f t="shared" si="170"/>
        <v/>
      </c>
      <c r="ED60" s="37" t="str">
        <f t="shared" si="171"/>
        <v/>
      </c>
      <c r="EE60" s="37" t="str">
        <f t="shared" si="172"/>
        <v/>
      </c>
      <c r="EF60" s="37" t="str">
        <f t="shared" si="173"/>
        <v/>
      </c>
      <c r="EG60" s="37" t="str">
        <f t="shared" si="174"/>
        <v/>
      </c>
      <c r="EH60" s="37" t="str">
        <f t="shared" si="175"/>
        <v/>
      </c>
      <c r="EI60" s="37" t="str">
        <f t="shared" si="176"/>
        <v/>
      </c>
      <c r="EJ60" s="37" t="str">
        <f t="shared" si="177"/>
        <v/>
      </c>
      <c r="EK60" s="37" t="str">
        <f t="shared" si="178"/>
        <v/>
      </c>
      <c r="EL60" s="37" t="str">
        <f t="shared" si="179"/>
        <v/>
      </c>
      <c r="EM60" s="37" t="str">
        <f t="shared" si="180"/>
        <v/>
      </c>
      <c r="EN60" s="37" t="str">
        <f t="shared" si="181"/>
        <v/>
      </c>
      <c r="EO60" s="37" t="str">
        <f t="shared" si="182"/>
        <v/>
      </c>
      <c r="EP60" s="37" t="str">
        <f t="shared" si="183"/>
        <v/>
      </c>
      <c r="EQ60" s="37" t="str">
        <f t="shared" si="184"/>
        <v/>
      </c>
      <c r="ER60" s="37" t="str">
        <f t="shared" si="185"/>
        <v/>
      </c>
      <c r="ES60" s="37" t="str">
        <f t="shared" si="186"/>
        <v/>
      </c>
      <c r="ET60" s="37" t="str">
        <f t="shared" si="187"/>
        <v/>
      </c>
      <c r="EU60" s="37" t="str">
        <f t="shared" si="188"/>
        <v/>
      </c>
      <c r="EV60" s="37" t="str">
        <f t="shared" si="189"/>
        <v/>
      </c>
      <c r="EW60" s="37" t="str">
        <f t="shared" si="190"/>
        <v/>
      </c>
      <c r="EX60" s="37" t="str">
        <f t="shared" si="191"/>
        <v/>
      </c>
      <c r="EY60" s="37" t="str">
        <f t="shared" si="192"/>
        <v/>
      </c>
      <c r="EZ60" s="37" t="str">
        <f t="shared" si="193"/>
        <v/>
      </c>
      <c r="FA60" s="37" t="str">
        <f t="shared" si="194"/>
        <v/>
      </c>
      <c r="FB60" s="37" t="str">
        <f t="shared" si="195"/>
        <v/>
      </c>
      <c r="FC60" s="37" t="str">
        <f t="shared" si="196"/>
        <v/>
      </c>
      <c r="FD60" s="37" t="str">
        <f t="shared" si="197"/>
        <v/>
      </c>
      <c r="FE60" s="37" t="str">
        <f t="shared" si="198"/>
        <v/>
      </c>
      <c r="FF60" s="37" t="str">
        <f t="shared" si="199"/>
        <v/>
      </c>
      <c r="FG60" s="37" t="str">
        <f t="shared" si="200"/>
        <v/>
      </c>
      <c r="FH60" s="37" t="str">
        <f t="shared" si="201"/>
        <v/>
      </c>
      <c r="FI60" s="37" t="str">
        <f t="shared" si="202"/>
        <v/>
      </c>
      <c r="FJ60" s="37" t="str">
        <f t="shared" si="203"/>
        <v/>
      </c>
      <c r="FK60" s="37" t="str">
        <f t="shared" si="204"/>
        <v/>
      </c>
      <c r="FL60" s="37" t="str">
        <f t="shared" si="205"/>
        <v/>
      </c>
      <c r="FM60" s="37" t="str">
        <f t="shared" si="206"/>
        <v/>
      </c>
      <c r="FN60" s="37" t="str">
        <f t="shared" si="207"/>
        <v/>
      </c>
      <c r="FO60" s="37" t="str">
        <f t="shared" si="208"/>
        <v/>
      </c>
      <c r="FP60" s="37" t="str">
        <f t="shared" si="209"/>
        <v/>
      </c>
      <c r="FQ60" s="37" t="str">
        <f t="shared" si="210"/>
        <v/>
      </c>
      <c r="FR60" s="37" t="str">
        <f t="shared" si="211"/>
        <v/>
      </c>
      <c r="FS60" s="37" t="str">
        <f t="shared" si="212"/>
        <v/>
      </c>
      <c r="FT60" s="37" t="str">
        <f t="shared" si="213"/>
        <v/>
      </c>
      <c r="FU60" s="37" t="str">
        <f t="shared" si="214"/>
        <v/>
      </c>
      <c r="FV60" s="37" t="str">
        <f t="shared" si="215"/>
        <v/>
      </c>
      <c r="FW60" s="37" t="str">
        <f t="shared" si="216"/>
        <v/>
      </c>
      <c r="FX60" s="37" t="str">
        <f t="shared" si="217"/>
        <v/>
      </c>
      <c r="FY60" s="37" t="str">
        <f t="shared" si="218"/>
        <v/>
      </c>
      <c r="FZ60" s="37" t="str">
        <f t="shared" si="219"/>
        <v/>
      </c>
      <c r="GA60" s="37" t="str">
        <f t="shared" si="220"/>
        <v/>
      </c>
      <c r="GB60" s="38" t="str">
        <f t="shared" si="221"/>
        <v/>
      </c>
      <c r="GD60" s="103" t="str">
        <f t="shared" ca="1" si="222"/>
        <v/>
      </c>
      <c r="GE60" s="104" t="str">
        <f t="shared" ca="1" si="223"/>
        <v/>
      </c>
      <c r="GF60" s="104" t="str">
        <f t="shared" ca="1" si="224"/>
        <v/>
      </c>
      <c r="GG60" s="104" t="str">
        <f t="shared" ca="1" si="225"/>
        <v/>
      </c>
      <c r="GH60" s="104" t="str">
        <f t="shared" ca="1" si="226"/>
        <v/>
      </c>
      <c r="GI60" s="104" t="str">
        <f t="shared" ca="1" si="227"/>
        <v/>
      </c>
      <c r="GJ60" s="104" t="str">
        <f t="shared" ca="1" si="228"/>
        <v/>
      </c>
      <c r="GK60" s="104" t="str">
        <f t="shared" ca="1" si="229"/>
        <v/>
      </c>
      <c r="GL60" s="104" t="str">
        <f t="shared" ca="1" si="230"/>
        <v/>
      </c>
      <c r="GM60" s="104" t="str">
        <f t="shared" ca="1" si="231"/>
        <v/>
      </c>
      <c r="GN60" s="104" t="str">
        <f t="shared" ca="1" si="232"/>
        <v/>
      </c>
      <c r="GO60" s="104" t="str">
        <f t="shared" ca="1" si="233"/>
        <v/>
      </c>
      <c r="GP60" s="104" t="str">
        <f t="shared" ca="1" si="234"/>
        <v/>
      </c>
      <c r="GQ60" s="104" t="str">
        <f t="shared" ca="1" si="235"/>
        <v/>
      </c>
      <c r="GR60" s="104" t="str">
        <f t="shared" ca="1" si="236"/>
        <v/>
      </c>
      <c r="GS60" s="104" t="str">
        <f t="shared" ca="1" si="237"/>
        <v/>
      </c>
      <c r="GT60" s="104" t="str">
        <f t="shared" ca="1" si="238"/>
        <v/>
      </c>
      <c r="GU60" s="104" t="str">
        <f t="shared" ca="1" si="239"/>
        <v/>
      </c>
      <c r="GV60" s="104" t="str">
        <f t="shared" ca="1" si="240"/>
        <v/>
      </c>
      <c r="GW60" s="104" t="str">
        <f t="shared" ca="1" si="241"/>
        <v/>
      </c>
      <c r="GX60" s="104" t="str">
        <f t="shared" ca="1" si="242"/>
        <v/>
      </c>
      <c r="GY60" s="104" t="str">
        <f t="shared" ca="1" si="243"/>
        <v/>
      </c>
      <c r="GZ60" s="104" t="str">
        <f t="shared" ca="1" si="244"/>
        <v/>
      </c>
      <c r="HA60" s="104" t="str">
        <f t="shared" ca="1" si="245"/>
        <v/>
      </c>
      <c r="HB60" s="104" t="str">
        <f t="shared" ca="1" si="246"/>
        <v/>
      </c>
      <c r="HC60" s="104" t="str">
        <f t="shared" ca="1" si="247"/>
        <v/>
      </c>
      <c r="HD60" s="104" t="str">
        <f t="shared" ca="1" si="248"/>
        <v/>
      </c>
      <c r="HE60" s="104" t="str">
        <f t="shared" ca="1" si="249"/>
        <v/>
      </c>
      <c r="HF60" s="104" t="str">
        <f t="shared" ca="1" si="250"/>
        <v/>
      </c>
      <c r="HG60" s="104" t="str">
        <f t="shared" ca="1" si="251"/>
        <v/>
      </c>
      <c r="HH60" s="104" t="str">
        <f t="shared" ca="1" si="252"/>
        <v/>
      </c>
      <c r="HI60" s="104" t="str">
        <f t="shared" ca="1" si="253"/>
        <v/>
      </c>
      <c r="HJ60" s="104" t="str">
        <f t="shared" ca="1" si="254"/>
        <v/>
      </c>
      <c r="HK60" s="104" t="str">
        <f t="shared" ca="1" si="255"/>
        <v/>
      </c>
      <c r="HL60" s="104" t="str">
        <f t="shared" ca="1" si="256"/>
        <v/>
      </c>
      <c r="HM60" s="104" t="str">
        <f t="shared" ca="1" si="257"/>
        <v/>
      </c>
      <c r="HN60" s="104" t="str">
        <f t="shared" ca="1" si="258"/>
        <v/>
      </c>
      <c r="HO60" s="104" t="str">
        <f t="shared" ca="1" si="259"/>
        <v/>
      </c>
      <c r="HP60" s="104" t="str">
        <f t="shared" ca="1" si="260"/>
        <v/>
      </c>
      <c r="HQ60" s="104" t="str">
        <f t="shared" ca="1" si="261"/>
        <v/>
      </c>
      <c r="HR60" s="104" t="str">
        <f t="shared" ca="1" si="262"/>
        <v/>
      </c>
      <c r="HS60" s="104" t="str">
        <f t="shared" ca="1" si="263"/>
        <v/>
      </c>
      <c r="HT60" s="104" t="str">
        <f t="shared" ca="1" si="264"/>
        <v/>
      </c>
      <c r="HU60" s="104" t="str">
        <f t="shared" ca="1" si="265"/>
        <v/>
      </c>
      <c r="HV60" s="104" t="str">
        <f t="shared" ca="1" si="266"/>
        <v/>
      </c>
      <c r="HW60" s="104" t="str">
        <f t="shared" ca="1" si="267"/>
        <v/>
      </c>
      <c r="HX60" s="104" t="str">
        <f t="shared" ca="1" si="268"/>
        <v/>
      </c>
      <c r="HY60" s="104" t="str">
        <f t="shared" ca="1" si="269"/>
        <v/>
      </c>
      <c r="HZ60" s="104" t="str">
        <f t="shared" ca="1" si="270"/>
        <v/>
      </c>
      <c r="IA60" s="104" t="str">
        <f t="shared" ca="1" si="271"/>
        <v/>
      </c>
      <c r="IB60" s="104" t="str">
        <f t="shared" ca="1" si="272"/>
        <v/>
      </c>
      <c r="IC60" s="104" t="str">
        <f t="shared" ca="1" si="273"/>
        <v/>
      </c>
      <c r="ID60" s="104" t="str">
        <f t="shared" ca="1" si="274"/>
        <v/>
      </c>
      <c r="IE60" s="105" t="str">
        <f t="shared" ca="1" si="275"/>
        <v/>
      </c>
      <c r="IG60" s="103" t="str">
        <f t="shared" si="382"/>
        <v/>
      </c>
      <c r="IH60" s="104" t="str">
        <f t="shared" si="382"/>
        <v/>
      </c>
      <c r="II60" s="104" t="str">
        <f t="shared" si="382"/>
        <v/>
      </c>
      <c r="IJ60" s="104" t="str">
        <f t="shared" si="382"/>
        <v/>
      </c>
      <c r="IK60" s="104" t="str">
        <f t="shared" si="382"/>
        <v/>
      </c>
      <c r="IL60" s="104" t="str">
        <f t="shared" si="382"/>
        <v/>
      </c>
      <c r="IM60" s="104" t="str">
        <f t="shared" si="382"/>
        <v/>
      </c>
      <c r="IN60" s="104" t="str">
        <f t="shared" si="382"/>
        <v/>
      </c>
      <c r="IO60" s="104" t="str">
        <f t="shared" si="382"/>
        <v/>
      </c>
      <c r="IP60" s="104" t="str">
        <f t="shared" si="382"/>
        <v/>
      </c>
      <c r="IQ60" s="104" t="str">
        <f t="shared" si="382"/>
        <v/>
      </c>
      <c r="IR60" s="105" t="str">
        <f t="shared" si="382"/>
        <v/>
      </c>
      <c r="IT60" s="103" t="str">
        <f t="shared" si="277"/>
        <v/>
      </c>
      <c r="IU60" s="104" t="str">
        <f t="shared" si="278"/>
        <v/>
      </c>
      <c r="IV60" s="104" t="str">
        <f t="shared" si="279"/>
        <v/>
      </c>
      <c r="IW60" s="104" t="str">
        <f t="shared" si="280"/>
        <v/>
      </c>
      <c r="IX60" s="104" t="str">
        <f t="shared" si="281"/>
        <v/>
      </c>
      <c r="IY60" s="104" t="str">
        <f t="shared" si="282"/>
        <v/>
      </c>
      <c r="IZ60" s="104" t="str">
        <f t="shared" si="283"/>
        <v/>
      </c>
      <c r="JA60" s="104" t="str">
        <f t="shared" si="284"/>
        <v/>
      </c>
      <c r="JB60" s="104" t="str">
        <f t="shared" si="285"/>
        <v/>
      </c>
      <c r="JC60" s="104" t="str">
        <f t="shared" si="286"/>
        <v/>
      </c>
      <c r="JD60" s="104" t="str">
        <f t="shared" si="287"/>
        <v/>
      </c>
      <c r="JE60" s="105" t="str">
        <f t="shared" si="288"/>
        <v/>
      </c>
      <c r="JG60" s="36" t="str">
        <f t="shared" ca="1" si="289"/>
        <v/>
      </c>
      <c r="JH60" s="37" t="str">
        <f t="shared" ca="1" si="290"/>
        <v/>
      </c>
      <c r="JI60" s="37" t="str">
        <f t="shared" ca="1" si="291"/>
        <v/>
      </c>
      <c r="JJ60" s="37" t="str">
        <f t="shared" ca="1" si="292"/>
        <v/>
      </c>
      <c r="JK60" s="37" t="str">
        <f t="shared" ca="1" si="293"/>
        <v/>
      </c>
      <c r="JL60" s="37" t="str">
        <f t="shared" ca="1" si="294"/>
        <v/>
      </c>
      <c r="JM60" s="37" t="str">
        <f t="shared" ca="1" si="295"/>
        <v/>
      </c>
      <c r="JN60" s="37" t="str">
        <f t="shared" ca="1" si="296"/>
        <v/>
      </c>
      <c r="JO60" s="37" t="str">
        <f t="shared" ca="1" si="297"/>
        <v/>
      </c>
      <c r="JP60" s="37" t="str">
        <f t="shared" ca="1" si="298"/>
        <v/>
      </c>
      <c r="JQ60" s="37" t="str">
        <f t="shared" ca="1" si="299"/>
        <v/>
      </c>
      <c r="JR60" s="38" t="str">
        <f t="shared" ca="1" si="300"/>
        <v/>
      </c>
      <c r="JT60" s="36" t="str">
        <f ca="1">IF(JG60="", "", IF(JG60&gt;='Intro &amp; Setup'!$S$96, $BR$4, $BR$5))</f>
        <v/>
      </c>
      <c r="JU60" s="37" t="str">
        <f ca="1">IF(JH60="", "", IF(JH60&gt;='Intro &amp; Setup'!$S$96, $BR$4, $BR$5))</f>
        <v/>
      </c>
      <c r="JV60" s="37" t="str">
        <f ca="1">IF(JI60="", "", IF(JI60&gt;='Intro &amp; Setup'!$S$96, $BR$4, $BR$5))</f>
        <v/>
      </c>
      <c r="JW60" s="37" t="str">
        <f ca="1">IF(JJ60="", "", IF(JJ60&gt;='Intro &amp; Setup'!$S$96, $BR$4, $BR$5))</f>
        <v/>
      </c>
      <c r="JX60" s="37" t="str">
        <f ca="1">IF(JK60="", "", IF(JK60&gt;='Intro &amp; Setup'!$S$96, $BR$4, $BR$5))</f>
        <v/>
      </c>
      <c r="JY60" s="37" t="str">
        <f ca="1">IF(JL60="", "", IF(JL60&gt;='Intro &amp; Setup'!$S$96, $BR$4, $BR$5))</f>
        <v/>
      </c>
      <c r="JZ60" s="37" t="str">
        <f ca="1">IF(JM60="", "", IF(JM60&gt;='Intro &amp; Setup'!$S$96, $BR$4, $BR$5))</f>
        <v/>
      </c>
      <c r="KA60" s="37" t="str">
        <f ca="1">IF(JN60="", "", IF(JN60&gt;='Intro &amp; Setup'!$S$96, $BR$4, $BR$5))</f>
        <v/>
      </c>
      <c r="KB60" s="37" t="str">
        <f ca="1">IF(JO60="", "", IF(JO60&gt;='Intro &amp; Setup'!$S$96, $BR$4, $BR$5))</f>
        <v/>
      </c>
      <c r="KC60" s="37" t="str">
        <f ca="1">IF(JP60="", "", IF(JP60&gt;='Intro &amp; Setup'!$S$96, $BR$4, $BR$5))</f>
        <v/>
      </c>
      <c r="KD60" s="37" t="str">
        <f ca="1">IF(JQ60="", "", IF(JQ60&gt;='Intro &amp; Setup'!$S$96, $BR$4, $BR$5))</f>
        <v/>
      </c>
      <c r="KE60" s="38" t="str">
        <f ca="1">IF(JR60="", "", IF(JR60&gt;='Intro &amp; Setup'!$S$96, $BR$4, $BR$5))</f>
        <v/>
      </c>
      <c r="KG60" s="36">
        <f t="shared" si="383"/>
        <v>0</v>
      </c>
      <c r="KH60" s="37">
        <f t="shared" si="383"/>
        <v>0</v>
      </c>
      <c r="KI60" s="37">
        <f t="shared" si="383"/>
        <v>0</v>
      </c>
      <c r="KJ60" s="37">
        <f t="shared" si="383"/>
        <v>0</v>
      </c>
      <c r="KK60" s="37">
        <f t="shared" si="383"/>
        <v>0</v>
      </c>
      <c r="KL60" s="37">
        <f t="shared" si="383"/>
        <v>0</v>
      </c>
      <c r="KM60" s="37">
        <f t="shared" si="383"/>
        <v>0</v>
      </c>
      <c r="KN60" s="37">
        <f t="shared" si="383"/>
        <v>0</v>
      </c>
      <c r="KO60" s="37">
        <f t="shared" si="383"/>
        <v>0</v>
      </c>
      <c r="KP60" s="37">
        <f t="shared" si="383"/>
        <v>0</v>
      </c>
      <c r="KQ60" s="37">
        <f t="shared" si="383"/>
        <v>0</v>
      </c>
      <c r="KR60" s="38">
        <f t="shared" si="383"/>
        <v>0</v>
      </c>
      <c r="KT60" s="36" t="str">
        <f t="shared" si="302"/>
        <v/>
      </c>
      <c r="KU60" s="37" t="str">
        <f t="shared" si="303"/>
        <v/>
      </c>
      <c r="KV60" s="37" t="str">
        <f t="shared" si="304"/>
        <v/>
      </c>
      <c r="KW60" s="37" t="str">
        <f t="shared" si="305"/>
        <v/>
      </c>
      <c r="KX60" s="37" t="str">
        <f t="shared" si="306"/>
        <v/>
      </c>
      <c r="KY60" s="37" t="str">
        <f t="shared" si="307"/>
        <v/>
      </c>
      <c r="KZ60" s="37" t="str">
        <f t="shared" si="308"/>
        <v/>
      </c>
      <c r="LA60" s="37" t="str">
        <f t="shared" si="309"/>
        <v/>
      </c>
      <c r="LB60" s="37" t="str">
        <f t="shared" si="310"/>
        <v/>
      </c>
      <c r="LC60" s="37" t="str">
        <f t="shared" si="311"/>
        <v/>
      </c>
      <c r="LD60" s="37" t="str">
        <f t="shared" si="312"/>
        <v/>
      </c>
      <c r="LE60" s="38" t="str">
        <f t="shared" si="313"/>
        <v/>
      </c>
      <c r="LG60" s="116" t="str">
        <f t="shared" si="52"/>
        <v/>
      </c>
      <c r="LH60" s="117" t="str">
        <f t="shared" si="53"/>
        <v/>
      </c>
      <c r="LI60" s="117" t="str">
        <f t="shared" si="54"/>
        <v/>
      </c>
      <c r="LJ60" s="117" t="str">
        <f t="shared" si="55"/>
        <v/>
      </c>
      <c r="LK60" s="117" t="str">
        <f t="shared" si="56"/>
        <v/>
      </c>
      <c r="LL60" s="117" t="str">
        <f t="shared" si="57"/>
        <v/>
      </c>
      <c r="LM60" s="117" t="str">
        <f t="shared" si="58"/>
        <v/>
      </c>
      <c r="LN60" s="117" t="str">
        <f t="shared" si="59"/>
        <v/>
      </c>
      <c r="LO60" s="117" t="str">
        <f t="shared" si="60"/>
        <v/>
      </c>
      <c r="LP60" s="117" t="str">
        <f t="shared" si="61"/>
        <v/>
      </c>
      <c r="LQ60" s="117" t="str">
        <f t="shared" si="62"/>
        <v/>
      </c>
      <c r="LR60" s="117" t="str">
        <f t="shared" si="63"/>
        <v/>
      </c>
      <c r="LS60" s="117" t="str">
        <f t="shared" si="64"/>
        <v/>
      </c>
      <c r="LT60" s="117" t="str">
        <f t="shared" si="65"/>
        <v/>
      </c>
      <c r="LU60" s="117" t="str">
        <f t="shared" si="66"/>
        <v/>
      </c>
      <c r="LV60" s="117" t="str">
        <f t="shared" si="67"/>
        <v/>
      </c>
      <c r="LW60" s="117" t="str">
        <f t="shared" si="68"/>
        <v/>
      </c>
      <c r="LX60" s="117" t="str">
        <f t="shared" si="69"/>
        <v/>
      </c>
      <c r="LY60" s="117" t="str">
        <f t="shared" si="70"/>
        <v/>
      </c>
      <c r="LZ60" s="117" t="str">
        <f t="shared" si="71"/>
        <v/>
      </c>
      <c r="MA60" s="117" t="str">
        <f t="shared" si="72"/>
        <v/>
      </c>
      <c r="MB60" s="117" t="str">
        <f t="shared" si="73"/>
        <v/>
      </c>
      <c r="MC60" s="117" t="str">
        <f t="shared" si="74"/>
        <v/>
      </c>
      <c r="MD60" s="117" t="str">
        <f t="shared" si="75"/>
        <v/>
      </c>
      <c r="ME60" s="117" t="str">
        <f t="shared" si="76"/>
        <v/>
      </c>
      <c r="MF60" s="117" t="str">
        <f t="shared" si="77"/>
        <v/>
      </c>
      <c r="MG60" s="117" t="str">
        <f t="shared" si="78"/>
        <v/>
      </c>
      <c r="MH60" s="117" t="str">
        <f t="shared" si="79"/>
        <v/>
      </c>
      <c r="MI60" s="117" t="str">
        <f t="shared" si="80"/>
        <v/>
      </c>
      <c r="MJ60" s="117" t="str">
        <f t="shared" si="81"/>
        <v/>
      </c>
      <c r="MK60" s="117" t="str">
        <f t="shared" si="82"/>
        <v/>
      </c>
      <c r="ML60" s="117" t="str">
        <f t="shared" si="83"/>
        <v/>
      </c>
      <c r="MM60" s="117" t="str">
        <f t="shared" si="84"/>
        <v/>
      </c>
      <c r="MN60" s="117" t="str">
        <f t="shared" si="85"/>
        <v/>
      </c>
      <c r="MO60" s="117" t="str">
        <f t="shared" si="86"/>
        <v/>
      </c>
      <c r="MP60" s="117" t="str">
        <f t="shared" si="87"/>
        <v/>
      </c>
      <c r="MQ60" s="117" t="str">
        <f t="shared" si="88"/>
        <v/>
      </c>
      <c r="MR60" s="117" t="str">
        <f t="shared" si="89"/>
        <v/>
      </c>
      <c r="MS60" s="117" t="str">
        <f t="shared" si="90"/>
        <v/>
      </c>
      <c r="MT60" s="117" t="str">
        <f t="shared" si="91"/>
        <v/>
      </c>
      <c r="MU60" s="117" t="str">
        <f t="shared" si="92"/>
        <v/>
      </c>
      <c r="MV60" s="117" t="str">
        <f t="shared" si="93"/>
        <v/>
      </c>
      <c r="MW60" s="117" t="str">
        <f t="shared" si="94"/>
        <v/>
      </c>
      <c r="MX60" s="117" t="str">
        <f t="shared" si="95"/>
        <v/>
      </c>
      <c r="MY60" s="117" t="str">
        <f t="shared" si="96"/>
        <v/>
      </c>
      <c r="MZ60" s="117" t="str">
        <f t="shared" si="97"/>
        <v/>
      </c>
      <c r="NA60" s="117" t="str">
        <f t="shared" si="98"/>
        <v/>
      </c>
      <c r="NB60" s="117" t="str">
        <f t="shared" si="99"/>
        <v/>
      </c>
      <c r="NC60" s="117" t="str">
        <f t="shared" si="100"/>
        <v/>
      </c>
      <c r="ND60" s="117" t="str">
        <f t="shared" si="101"/>
        <v/>
      </c>
      <c r="NE60" s="117" t="str">
        <f t="shared" si="102"/>
        <v/>
      </c>
      <c r="NF60" s="117" t="str">
        <f t="shared" si="103"/>
        <v/>
      </c>
      <c r="NG60" s="117" t="str">
        <f t="shared" si="104"/>
        <v/>
      </c>
      <c r="NH60" s="118" t="str">
        <f t="shared" si="105"/>
        <v/>
      </c>
      <c r="NJ60" s="12" t="str">
        <f t="shared" si="314"/>
        <v/>
      </c>
      <c r="NK60" s="108" t="str">
        <f t="shared" si="315"/>
        <v/>
      </c>
      <c r="NM60" s="141" t="str">
        <f>IF(NJ60="", "", COUNTIF(NJ$11:NJ$260, "&gt;"&amp;NJ60)+1+COUNTIF(NJ$11:NJ60, NJ60)-1)</f>
        <v/>
      </c>
      <c r="NN60" s="143" t="str">
        <f>IF(NK60="", "", COUNTIF(NK$11:NK$260, "&gt;"&amp;NK60)+1+COUNTIF(NK$11:NK60, NK60)-1)</f>
        <v/>
      </c>
      <c r="NO60" s="142" t="str">
        <f>IF(NJ60="", "", COUNTIF(NJ$11:NJ$260, "&lt;"&amp;NJ60)+1+COUNTIF(NJ$11:NJ60, NJ60)-1)</f>
        <v/>
      </c>
      <c r="NP60" s="143" t="str">
        <f>IF(NK60="", "", COUNTIF(NK$11:NK$260, "&lt;"&amp;NK60)+1+COUNTIF(NK$11:NK60, NK60)-1)</f>
        <v/>
      </c>
      <c r="NR60" s="116" t="str">
        <f t="shared" si="316"/>
        <v/>
      </c>
      <c r="NS60" s="117" t="str">
        <f t="shared" si="317"/>
        <v/>
      </c>
      <c r="NT60" s="117" t="str">
        <f t="shared" si="318"/>
        <v/>
      </c>
      <c r="NU60" s="117" t="str">
        <f t="shared" si="319"/>
        <v/>
      </c>
      <c r="NV60" s="117" t="str">
        <f t="shared" si="320"/>
        <v/>
      </c>
      <c r="NW60" s="117" t="str">
        <f t="shared" si="321"/>
        <v/>
      </c>
      <c r="NX60" s="117" t="str">
        <f t="shared" si="322"/>
        <v/>
      </c>
      <c r="NY60" s="117" t="str">
        <f t="shared" si="323"/>
        <v/>
      </c>
      <c r="NZ60" s="117" t="str">
        <f t="shared" si="324"/>
        <v/>
      </c>
      <c r="OA60" s="117" t="str">
        <f t="shared" si="325"/>
        <v/>
      </c>
      <c r="OB60" s="117" t="str">
        <f t="shared" si="326"/>
        <v/>
      </c>
      <c r="OC60" s="117" t="str">
        <f t="shared" si="327"/>
        <v/>
      </c>
      <c r="OD60" s="117" t="str">
        <f t="shared" si="328"/>
        <v/>
      </c>
      <c r="OE60" s="117" t="str">
        <f t="shared" si="329"/>
        <v/>
      </c>
      <c r="OF60" s="117" t="str">
        <f t="shared" si="330"/>
        <v/>
      </c>
      <c r="OG60" s="117" t="str">
        <f t="shared" si="331"/>
        <v/>
      </c>
      <c r="OH60" s="117" t="str">
        <f t="shared" si="332"/>
        <v/>
      </c>
      <c r="OI60" s="117" t="str">
        <f t="shared" si="333"/>
        <v/>
      </c>
      <c r="OJ60" s="117" t="str">
        <f t="shared" si="334"/>
        <v/>
      </c>
      <c r="OK60" s="117" t="str">
        <f t="shared" si="335"/>
        <v/>
      </c>
      <c r="OL60" s="117" t="str">
        <f t="shared" si="336"/>
        <v/>
      </c>
      <c r="OM60" s="117" t="str">
        <f t="shared" si="337"/>
        <v/>
      </c>
      <c r="ON60" s="117" t="str">
        <f t="shared" si="338"/>
        <v/>
      </c>
      <c r="OO60" s="117" t="str">
        <f t="shared" si="339"/>
        <v/>
      </c>
      <c r="OP60" s="117" t="str">
        <f t="shared" si="340"/>
        <v/>
      </c>
      <c r="OQ60" s="117" t="str">
        <f t="shared" si="341"/>
        <v/>
      </c>
      <c r="OR60" s="117" t="str">
        <f t="shared" si="342"/>
        <v/>
      </c>
      <c r="OS60" s="117" t="str">
        <f t="shared" si="343"/>
        <v/>
      </c>
      <c r="OT60" s="117" t="str">
        <f t="shared" si="344"/>
        <v/>
      </c>
      <c r="OU60" s="117" t="str">
        <f t="shared" si="345"/>
        <v/>
      </c>
      <c r="OV60" s="117" t="str">
        <f t="shared" si="346"/>
        <v/>
      </c>
      <c r="OW60" s="117" t="str">
        <f t="shared" si="347"/>
        <v/>
      </c>
      <c r="OX60" s="117" t="str">
        <f t="shared" si="348"/>
        <v/>
      </c>
      <c r="OY60" s="117" t="str">
        <f t="shared" si="349"/>
        <v/>
      </c>
      <c r="OZ60" s="117" t="str">
        <f t="shared" si="350"/>
        <v/>
      </c>
      <c r="PA60" s="117" t="str">
        <f t="shared" si="351"/>
        <v/>
      </c>
      <c r="PB60" s="117" t="str">
        <f t="shared" si="352"/>
        <v/>
      </c>
      <c r="PC60" s="117" t="str">
        <f t="shared" si="353"/>
        <v/>
      </c>
      <c r="PD60" s="117" t="str">
        <f t="shared" si="354"/>
        <v/>
      </c>
      <c r="PE60" s="117" t="str">
        <f t="shared" si="355"/>
        <v/>
      </c>
      <c r="PF60" s="117" t="str">
        <f t="shared" si="356"/>
        <v/>
      </c>
      <c r="PG60" s="117" t="str">
        <f t="shared" si="357"/>
        <v/>
      </c>
      <c r="PH60" s="117" t="str">
        <f t="shared" si="358"/>
        <v/>
      </c>
      <c r="PI60" s="117" t="str">
        <f t="shared" si="359"/>
        <v/>
      </c>
      <c r="PJ60" s="117" t="str">
        <f t="shared" si="360"/>
        <v/>
      </c>
      <c r="PK60" s="117" t="str">
        <f t="shared" si="361"/>
        <v/>
      </c>
      <c r="PL60" s="117" t="str">
        <f t="shared" si="362"/>
        <v/>
      </c>
      <c r="PM60" s="117" t="str">
        <f t="shared" si="363"/>
        <v/>
      </c>
      <c r="PN60" s="117" t="str">
        <f t="shared" si="364"/>
        <v/>
      </c>
      <c r="PO60" s="117" t="str">
        <f t="shared" si="365"/>
        <v/>
      </c>
      <c r="PP60" s="117" t="str">
        <f t="shared" si="366"/>
        <v/>
      </c>
      <c r="PQ60" s="117" t="str">
        <f t="shared" si="367"/>
        <v/>
      </c>
      <c r="PR60" s="117" t="str">
        <f t="shared" si="368"/>
        <v/>
      </c>
      <c r="PS60" s="118" t="str">
        <f t="shared" si="369"/>
        <v/>
      </c>
      <c r="PU60" s="180" t="str">
        <f t="shared" si="370"/>
        <v/>
      </c>
      <c r="PV60" s="181" t="str">
        <f t="shared" si="371"/>
        <v/>
      </c>
      <c r="PX60" s="12" t="str">
        <f t="shared" si="372"/>
        <v/>
      </c>
      <c r="PY60" s="106"/>
      <c r="PZ60" s="166" t="str">
        <f t="shared" si="373"/>
        <v/>
      </c>
      <c r="QA60" s="167" t="str">
        <f t="shared" si="374"/>
        <v/>
      </c>
      <c r="QB60" s="168" t="str">
        <f t="shared" si="375"/>
        <v/>
      </c>
      <c r="QD60" s="166" t="str">
        <f t="shared" si="376"/>
        <v/>
      </c>
      <c r="QE60" s="168" t="str">
        <f t="shared" si="377"/>
        <v/>
      </c>
      <c r="QG60" s="108" t="str">
        <f t="shared" si="378"/>
        <v/>
      </c>
      <c r="QI60" s="12" t="str">
        <f t="shared" si="379"/>
        <v/>
      </c>
      <c r="QK60" s="12" t="str">
        <f t="shared" si="380"/>
        <v/>
      </c>
      <c r="QL60" s="12" t="str">
        <f>IF($L60="", "", COUNTIF($QD$11:$QD$260, "&gt;"&amp;$QD60)+1+COUNTIF($QD$11:$QD60, $QD60)-1)</f>
        <v/>
      </c>
      <c r="QM60" s="12" t="str">
        <f>IF($L60="", "", COUNTIF($QG$11:$QG$260, "&gt;"&amp;$QG60)+1+COUNTIF($QG$11:$QG60, $QG60)-1)</f>
        <v/>
      </c>
      <c r="QO60" s="12">
        <v>50</v>
      </c>
      <c r="QQ60" s="12" t="str">
        <f t="shared" si="381"/>
        <v/>
      </c>
    </row>
    <row r="61" spans="1:459" x14ac:dyDescent="0.25">
      <c r="A61" s="9"/>
      <c r="B61" s="3" t="str">
        <f>IF('Intro &amp; Setup'!$AR$92='Intro &amp; Setup'!$AZ$17, "", IF($L61="", "", IF($G61&lt;'Intro &amp; Setup'!$S$92, $BR$5, $BR$4)))</f>
        <v/>
      </c>
      <c r="C61" s="12" t="str">
        <f>IF('Intro &amp; Setup'!$AR$96='Intro &amp; Setup'!$AZ$17, "", IF($L61="", "", IF($DY61=$BR$5, $BR$5, $BR$4)))</f>
        <v/>
      </c>
      <c r="D61" s="7" t="str">
        <f>IF('Intro &amp; Setup'!$AR$100='Intro &amp; Setup'!$AZ$17, "", IF($L61="", "", IF($DW61&lt;='Intro &amp; Setup'!$S$100, $BR$4, $BR$5)))</f>
        <v/>
      </c>
      <c r="E61" s="9"/>
      <c r="F61" s="3" t="str">
        <f t="shared" si="108"/>
        <v/>
      </c>
      <c r="G61" s="108" t="str">
        <f t="shared" si="109"/>
        <v/>
      </c>
      <c r="H61" s="9"/>
      <c r="I61" s="130" t="str">
        <f t="shared" si="28"/>
        <v/>
      </c>
      <c r="J61" s="154" t="str">
        <f t="shared" si="110"/>
        <v/>
      </c>
      <c r="K61" s="133"/>
      <c r="L61" s="188"/>
      <c r="M61" s="189"/>
      <c r="N61" s="190"/>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2"/>
      <c r="BP61" s="9"/>
      <c r="BR61" s="90">
        <v>51</v>
      </c>
      <c r="BT61" s="36" t="str">
        <f t="shared" si="111"/>
        <v/>
      </c>
      <c r="BU61" s="37" t="str">
        <f t="shared" si="112"/>
        <v/>
      </c>
      <c r="BV61" s="37" t="str">
        <f t="shared" si="113"/>
        <v/>
      </c>
      <c r="BW61" s="37" t="str">
        <f t="shared" si="114"/>
        <v/>
      </c>
      <c r="BX61" s="37" t="str">
        <f t="shared" si="115"/>
        <v/>
      </c>
      <c r="BY61" s="37" t="str">
        <f t="shared" si="116"/>
        <v/>
      </c>
      <c r="BZ61" s="37" t="str">
        <f t="shared" si="117"/>
        <v/>
      </c>
      <c r="CA61" s="37" t="str">
        <f t="shared" si="118"/>
        <v/>
      </c>
      <c r="CB61" s="37" t="str">
        <f t="shared" si="119"/>
        <v/>
      </c>
      <c r="CC61" s="37" t="str">
        <f t="shared" si="120"/>
        <v/>
      </c>
      <c r="CD61" s="37" t="str">
        <f t="shared" si="121"/>
        <v/>
      </c>
      <c r="CE61" s="37" t="str">
        <f t="shared" si="122"/>
        <v/>
      </c>
      <c r="CF61" s="37" t="str">
        <f t="shared" si="123"/>
        <v/>
      </c>
      <c r="CG61" s="37" t="str">
        <f t="shared" si="124"/>
        <v/>
      </c>
      <c r="CH61" s="37" t="str">
        <f t="shared" si="125"/>
        <v/>
      </c>
      <c r="CI61" s="37" t="str">
        <f t="shared" si="126"/>
        <v/>
      </c>
      <c r="CJ61" s="37" t="str">
        <f t="shared" si="127"/>
        <v/>
      </c>
      <c r="CK61" s="37" t="str">
        <f t="shared" si="128"/>
        <v/>
      </c>
      <c r="CL61" s="37" t="str">
        <f t="shared" si="129"/>
        <v/>
      </c>
      <c r="CM61" s="37" t="str">
        <f t="shared" si="130"/>
        <v/>
      </c>
      <c r="CN61" s="37" t="str">
        <f t="shared" si="131"/>
        <v/>
      </c>
      <c r="CO61" s="37" t="str">
        <f t="shared" si="132"/>
        <v/>
      </c>
      <c r="CP61" s="37" t="str">
        <f t="shared" si="133"/>
        <v/>
      </c>
      <c r="CQ61" s="37" t="str">
        <f t="shared" si="134"/>
        <v/>
      </c>
      <c r="CR61" s="37" t="str">
        <f t="shared" si="135"/>
        <v/>
      </c>
      <c r="CS61" s="37" t="str">
        <f t="shared" si="136"/>
        <v/>
      </c>
      <c r="CT61" s="37" t="str">
        <f t="shared" si="137"/>
        <v/>
      </c>
      <c r="CU61" s="37" t="str">
        <f t="shared" si="138"/>
        <v/>
      </c>
      <c r="CV61" s="37" t="str">
        <f t="shared" si="139"/>
        <v/>
      </c>
      <c r="CW61" s="37" t="str">
        <f t="shared" si="140"/>
        <v/>
      </c>
      <c r="CX61" s="37" t="str">
        <f t="shared" si="141"/>
        <v/>
      </c>
      <c r="CY61" s="37" t="str">
        <f t="shared" si="142"/>
        <v/>
      </c>
      <c r="CZ61" s="37" t="str">
        <f t="shared" si="143"/>
        <v/>
      </c>
      <c r="DA61" s="37" t="str">
        <f t="shared" si="144"/>
        <v/>
      </c>
      <c r="DB61" s="37" t="str">
        <f t="shared" si="145"/>
        <v/>
      </c>
      <c r="DC61" s="37" t="str">
        <f t="shared" si="146"/>
        <v/>
      </c>
      <c r="DD61" s="37" t="str">
        <f t="shared" si="147"/>
        <v/>
      </c>
      <c r="DE61" s="37" t="str">
        <f t="shared" si="148"/>
        <v/>
      </c>
      <c r="DF61" s="37" t="str">
        <f t="shared" si="149"/>
        <v/>
      </c>
      <c r="DG61" s="37" t="str">
        <f t="shared" si="150"/>
        <v/>
      </c>
      <c r="DH61" s="37" t="str">
        <f t="shared" si="151"/>
        <v/>
      </c>
      <c r="DI61" s="37" t="str">
        <f t="shared" si="152"/>
        <v/>
      </c>
      <c r="DJ61" s="37" t="str">
        <f t="shared" si="153"/>
        <v/>
      </c>
      <c r="DK61" s="37" t="str">
        <f t="shared" si="154"/>
        <v/>
      </c>
      <c r="DL61" s="37" t="str">
        <f t="shared" si="155"/>
        <v/>
      </c>
      <c r="DM61" s="37" t="str">
        <f t="shared" si="156"/>
        <v/>
      </c>
      <c r="DN61" s="37" t="str">
        <f t="shared" si="157"/>
        <v/>
      </c>
      <c r="DO61" s="37" t="str">
        <f t="shared" si="158"/>
        <v/>
      </c>
      <c r="DP61" s="37" t="str">
        <f t="shared" si="159"/>
        <v/>
      </c>
      <c r="DQ61" s="37" t="str">
        <f t="shared" si="160"/>
        <v/>
      </c>
      <c r="DR61" s="37" t="str">
        <f t="shared" si="161"/>
        <v/>
      </c>
      <c r="DS61" s="37" t="str">
        <f t="shared" si="162"/>
        <v/>
      </c>
      <c r="DT61" s="37" t="str">
        <f t="shared" si="163"/>
        <v/>
      </c>
      <c r="DU61" s="38" t="str">
        <f t="shared" si="164"/>
        <v/>
      </c>
      <c r="DW61" s="12" t="str">
        <f t="shared" si="165"/>
        <v/>
      </c>
      <c r="DX61" s="123" t="str">
        <f t="shared" si="166"/>
        <v/>
      </c>
      <c r="DY61" s="12" t="str">
        <f t="shared" si="167"/>
        <v/>
      </c>
      <c r="EA61" s="36" t="str">
        <f t="shared" si="168"/>
        <v/>
      </c>
      <c r="EB61" s="37" t="str">
        <f t="shared" si="169"/>
        <v/>
      </c>
      <c r="EC61" s="37" t="str">
        <f t="shared" si="170"/>
        <v/>
      </c>
      <c r="ED61" s="37" t="str">
        <f t="shared" si="171"/>
        <v/>
      </c>
      <c r="EE61" s="37" t="str">
        <f t="shared" si="172"/>
        <v/>
      </c>
      <c r="EF61" s="37" t="str">
        <f t="shared" si="173"/>
        <v/>
      </c>
      <c r="EG61" s="37" t="str">
        <f t="shared" si="174"/>
        <v/>
      </c>
      <c r="EH61" s="37" t="str">
        <f t="shared" si="175"/>
        <v/>
      </c>
      <c r="EI61" s="37" t="str">
        <f t="shared" si="176"/>
        <v/>
      </c>
      <c r="EJ61" s="37" t="str">
        <f t="shared" si="177"/>
        <v/>
      </c>
      <c r="EK61" s="37" t="str">
        <f t="shared" si="178"/>
        <v/>
      </c>
      <c r="EL61" s="37" t="str">
        <f t="shared" si="179"/>
        <v/>
      </c>
      <c r="EM61" s="37" t="str">
        <f t="shared" si="180"/>
        <v/>
      </c>
      <c r="EN61" s="37" t="str">
        <f t="shared" si="181"/>
        <v/>
      </c>
      <c r="EO61" s="37" t="str">
        <f t="shared" si="182"/>
        <v/>
      </c>
      <c r="EP61" s="37" t="str">
        <f t="shared" si="183"/>
        <v/>
      </c>
      <c r="EQ61" s="37" t="str">
        <f t="shared" si="184"/>
        <v/>
      </c>
      <c r="ER61" s="37" t="str">
        <f t="shared" si="185"/>
        <v/>
      </c>
      <c r="ES61" s="37" t="str">
        <f t="shared" si="186"/>
        <v/>
      </c>
      <c r="ET61" s="37" t="str">
        <f t="shared" si="187"/>
        <v/>
      </c>
      <c r="EU61" s="37" t="str">
        <f t="shared" si="188"/>
        <v/>
      </c>
      <c r="EV61" s="37" t="str">
        <f t="shared" si="189"/>
        <v/>
      </c>
      <c r="EW61" s="37" t="str">
        <f t="shared" si="190"/>
        <v/>
      </c>
      <c r="EX61" s="37" t="str">
        <f t="shared" si="191"/>
        <v/>
      </c>
      <c r="EY61" s="37" t="str">
        <f t="shared" si="192"/>
        <v/>
      </c>
      <c r="EZ61" s="37" t="str">
        <f t="shared" si="193"/>
        <v/>
      </c>
      <c r="FA61" s="37" t="str">
        <f t="shared" si="194"/>
        <v/>
      </c>
      <c r="FB61" s="37" t="str">
        <f t="shared" si="195"/>
        <v/>
      </c>
      <c r="FC61" s="37" t="str">
        <f t="shared" si="196"/>
        <v/>
      </c>
      <c r="FD61" s="37" t="str">
        <f t="shared" si="197"/>
        <v/>
      </c>
      <c r="FE61" s="37" t="str">
        <f t="shared" si="198"/>
        <v/>
      </c>
      <c r="FF61" s="37" t="str">
        <f t="shared" si="199"/>
        <v/>
      </c>
      <c r="FG61" s="37" t="str">
        <f t="shared" si="200"/>
        <v/>
      </c>
      <c r="FH61" s="37" t="str">
        <f t="shared" si="201"/>
        <v/>
      </c>
      <c r="FI61" s="37" t="str">
        <f t="shared" si="202"/>
        <v/>
      </c>
      <c r="FJ61" s="37" t="str">
        <f t="shared" si="203"/>
        <v/>
      </c>
      <c r="FK61" s="37" t="str">
        <f t="shared" si="204"/>
        <v/>
      </c>
      <c r="FL61" s="37" t="str">
        <f t="shared" si="205"/>
        <v/>
      </c>
      <c r="FM61" s="37" t="str">
        <f t="shared" si="206"/>
        <v/>
      </c>
      <c r="FN61" s="37" t="str">
        <f t="shared" si="207"/>
        <v/>
      </c>
      <c r="FO61" s="37" t="str">
        <f t="shared" si="208"/>
        <v/>
      </c>
      <c r="FP61" s="37" t="str">
        <f t="shared" si="209"/>
        <v/>
      </c>
      <c r="FQ61" s="37" t="str">
        <f t="shared" si="210"/>
        <v/>
      </c>
      <c r="FR61" s="37" t="str">
        <f t="shared" si="211"/>
        <v/>
      </c>
      <c r="FS61" s="37" t="str">
        <f t="shared" si="212"/>
        <v/>
      </c>
      <c r="FT61" s="37" t="str">
        <f t="shared" si="213"/>
        <v/>
      </c>
      <c r="FU61" s="37" t="str">
        <f t="shared" si="214"/>
        <v/>
      </c>
      <c r="FV61" s="37" t="str">
        <f t="shared" si="215"/>
        <v/>
      </c>
      <c r="FW61" s="37" t="str">
        <f t="shared" si="216"/>
        <v/>
      </c>
      <c r="FX61" s="37" t="str">
        <f t="shared" si="217"/>
        <v/>
      </c>
      <c r="FY61" s="37" t="str">
        <f t="shared" si="218"/>
        <v/>
      </c>
      <c r="FZ61" s="37" t="str">
        <f t="shared" si="219"/>
        <v/>
      </c>
      <c r="GA61" s="37" t="str">
        <f t="shared" si="220"/>
        <v/>
      </c>
      <c r="GB61" s="38" t="str">
        <f t="shared" si="221"/>
        <v/>
      </c>
      <c r="GD61" s="103" t="str">
        <f t="shared" ca="1" si="222"/>
        <v/>
      </c>
      <c r="GE61" s="104" t="str">
        <f t="shared" ca="1" si="223"/>
        <v/>
      </c>
      <c r="GF61" s="104" t="str">
        <f t="shared" ca="1" si="224"/>
        <v/>
      </c>
      <c r="GG61" s="104" t="str">
        <f t="shared" ca="1" si="225"/>
        <v/>
      </c>
      <c r="GH61" s="104" t="str">
        <f t="shared" ca="1" si="226"/>
        <v/>
      </c>
      <c r="GI61" s="104" t="str">
        <f t="shared" ca="1" si="227"/>
        <v/>
      </c>
      <c r="GJ61" s="104" t="str">
        <f t="shared" ca="1" si="228"/>
        <v/>
      </c>
      <c r="GK61" s="104" t="str">
        <f t="shared" ca="1" si="229"/>
        <v/>
      </c>
      <c r="GL61" s="104" t="str">
        <f t="shared" ca="1" si="230"/>
        <v/>
      </c>
      <c r="GM61" s="104" t="str">
        <f t="shared" ca="1" si="231"/>
        <v/>
      </c>
      <c r="GN61" s="104" t="str">
        <f t="shared" ca="1" si="232"/>
        <v/>
      </c>
      <c r="GO61" s="104" t="str">
        <f t="shared" ca="1" si="233"/>
        <v/>
      </c>
      <c r="GP61" s="104" t="str">
        <f t="shared" ca="1" si="234"/>
        <v/>
      </c>
      <c r="GQ61" s="104" t="str">
        <f t="shared" ca="1" si="235"/>
        <v/>
      </c>
      <c r="GR61" s="104" t="str">
        <f t="shared" ca="1" si="236"/>
        <v/>
      </c>
      <c r="GS61" s="104" t="str">
        <f t="shared" ca="1" si="237"/>
        <v/>
      </c>
      <c r="GT61" s="104" t="str">
        <f t="shared" ca="1" si="238"/>
        <v/>
      </c>
      <c r="GU61" s="104" t="str">
        <f t="shared" ca="1" si="239"/>
        <v/>
      </c>
      <c r="GV61" s="104" t="str">
        <f t="shared" ca="1" si="240"/>
        <v/>
      </c>
      <c r="GW61" s="104" t="str">
        <f t="shared" ca="1" si="241"/>
        <v/>
      </c>
      <c r="GX61" s="104" t="str">
        <f t="shared" ca="1" si="242"/>
        <v/>
      </c>
      <c r="GY61" s="104" t="str">
        <f t="shared" ca="1" si="243"/>
        <v/>
      </c>
      <c r="GZ61" s="104" t="str">
        <f t="shared" ca="1" si="244"/>
        <v/>
      </c>
      <c r="HA61" s="104" t="str">
        <f t="shared" ca="1" si="245"/>
        <v/>
      </c>
      <c r="HB61" s="104" t="str">
        <f t="shared" ca="1" si="246"/>
        <v/>
      </c>
      <c r="HC61" s="104" t="str">
        <f t="shared" ca="1" si="247"/>
        <v/>
      </c>
      <c r="HD61" s="104" t="str">
        <f t="shared" ca="1" si="248"/>
        <v/>
      </c>
      <c r="HE61" s="104" t="str">
        <f t="shared" ca="1" si="249"/>
        <v/>
      </c>
      <c r="HF61" s="104" t="str">
        <f t="shared" ca="1" si="250"/>
        <v/>
      </c>
      <c r="HG61" s="104" t="str">
        <f t="shared" ca="1" si="251"/>
        <v/>
      </c>
      <c r="HH61" s="104" t="str">
        <f t="shared" ca="1" si="252"/>
        <v/>
      </c>
      <c r="HI61" s="104" t="str">
        <f t="shared" ca="1" si="253"/>
        <v/>
      </c>
      <c r="HJ61" s="104" t="str">
        <f t="shared" ca="1" si="254"/>
        <v/>
      </c>
      <c r="HK61" s="104" t="str">
        <f t="shared" ca="1" si="255"/>
        <v/>
      </c>
      <c r="HL61" s="104" t="str">
        <f t="shared" ca="1" si="256"/>
        <v/>
      </c>
      <c r="HM61" s="104" t="str">
        <f t="shared" ca="1" si="257"/>
        <v/>
      </c>
      <c r="HN61" s="104" t="str">
        <f t="shared" ca="1" si="258"/>
        <v/>
      </c>
      <c r="HO61" s="104" t="str">
        <f t="shared" ca="1" si="259"/>
        <v/>
      </c>
      <c r="HP61" s="104" t="str">
        <f t="shared" ca="1" si="260"/>
        <v/>
      </c>
      <c r="HQ61" s="104" t="str">
        <f t="shared" ca="1" si="261"/>
        <v/>
      </c>
      <c r="HR61" s="104" t="str">
        <f t="shared" ca="1" si="262"/>
        <v/>
      </c>
      <c r="HS61" s="104" t="str">
        <f t="shared" ca="1" si="263"/>
        <v/>
      </c>
      <c r="HT61" s="104" t="str">
        <f t="shared" ca="1" si="264"/>
        <v/>
      </c>
      <c r="HU61" s="104" t="str">
        <f t="shared" ca="1" si="265"/>
        <v/>
      </c>
      <c r="HV61" s="104" t="str">
        <f t="shared" ca="1" si="266"/>
        <v/>
      </c>
      <c r="HW61" s="104" t="str">
        <f t="shared" ca="1" si="267"/>
        <v/>
      </c>
      <c r="HX61" s="104" t="str">
        <f t="shared" ca="1" si="268"/>
        <v/>
      </c>
      <c r="HY61" s="104" t="str">
        <f t="shared" ca="1" si="269"/>
        <v/>
      </c>
      <c r="HZ61" s="104" t="str">
        <f t="shared" ca="1" si="270"/>
        <v/>
      </c>
      <c r="IA61" s="104" t="str">
        <f t="shared" ca="1" si="271"/>
        <v/>
      </c>
      <c r="IB61" s="104" t="str">
        <f t="shared" ca="1" si="272"/>
        <v/>
      </c>
      <c r="IC61" s="104" t="str">
        <f t="shared" ca="1" si="273"/>
        <v/>
      </c>
      <c r="ID61" s="104" t="str">
        <f t="shared" ca="1" si="274"/>
        <v/>
      </c>
      <c r="IE61" s="105" t="str">
        <f t="shared" ca="1" si="275"/>
        <v/>
      </c>
      <c r="IG61" s="103" t="str">
        <f t="shared" si="382"/>
        <v/>
      </c>
      <c r="IH61" s="104" t="str">
        <f t="shared" si="382"/>
        <v/>
      </c>
      <c r="II61" s="104" t="str">
        <f t="shared" si="382"/>
        <v/>
      </c>
      <c r="IJ61" s="104" t="str">
        <f t="shared" si="382"/>
        <v/>
      </c>
      <c r="IK61" s="104" t="str">
        <f t="shared" si="382"/>
        <v/>
      </c>
      <c r="IL61" s="104" t="str">
        <f t="shared" si="382"/>
        <v/>
      </c>
      <c r="IM61" s="104" t="str">
        <f t="shared" si="382"/>
        <v/>
      </c>
      <c r="IN61" s="104" t="str">
        <f t="shared" si="382"/>
        <v/>
      </c>
      <c r="IO61" s="104" t="str">
        <f t="shared" si="382"/>
        <v/>
      </c>
      <c r="IP61" s="104" t="str">
        <f t="shared" si="382"/>
        <v/>
      </c>
      <c r="IQ61" s="104" t="str">
        <f t="shared" si="382"/>
        <v/>
      </c>
      <c r="IR61" s="105" t="str">
        <f t="shared" si="382"/>
        <v/>
      </c>
      <c r="IT61" s="103" t="str">
        <f t="shared" si="277"/>
        <v/>
      </c>
      <c r="IU61" s="104" t="str">
        <f t="shared" si="278"/>
        <v/>
      </c>
      <c r="IV61" s="104" t="str">
        <f t="shared" si="279"/>
        <v/>
      </c>
      <c r="IW61" s="104" t="str">
        <f t="shared" si="280"/>
        <v/>
      </c>
      <c r="IX61" s="104" t="str">
        <f t="shared" si="281"/>
        <v/>
      </c>
      <c r="IY61" s="104" t="str">
        <f t="shared" si="282"/>
        <v/>
      </c>
      <c r="IZ61" s="104" t="str">
        <f t="shared" si="283"/>
        <v/>
      </c>
      <c r="JA61" s="104" t="str">
        <f t="shared" si="284"/>
        <v/>
      </c>
      <c r="JB61" s="104" t="str">
        <f t="shared" si="285"/>
        <v/>
      </c>
      <c r="JC61" s="104" t="str">
        <f t="shared" si="286"/>
        <v/>
      </c>
      <c r="JD61" s="104" t="str">
        <f t="shared" si="287"/>
        <v/>
      </c>
      <c r="JE61" s="105" t="str">
        <f t="shared" si="288"/>
        <v/>
      </c>
      <c r="JG61" s="36" t="str">
        <f t="shared" ca="1" si="289"/>
        <v/>
      </c>
      <c r="JH61" s="37" t="str">
        <f t="shared" ca="1" si="290"/>
        <v/>
      </c>
      <c r="JI61" s="37" t="str">
        <f t="shared" ca="1" si="291"/>
        <v/>
      </c>
      <c r="JJ61" s="37" t="str">
        <f t="shared" ca="1" si="292"/>
        <v/>
      </c>
      <c r="JK61" s="37" t="str">
        <f t="shared" ca="1" si="293"/>
        <v/>
      </c>
      <c r="JL61" s="37" t="str">
        <f t="shared" ca="1" si="294"/>
        <v/>
      </c>
      <c r="JM61" s="37" t="str">
        <f t="shared" ca="1" si="295"/>
        <v/>
      </c>
      <c r="JN61" s="37" t="str">
        <f t="shared" ca="1" si="296"/>
        <v/>
      </c>
      <c r="JO61" s="37" t="str">
        <f t="shared" ca="1" si="297"/>
        <v/>
      </c>
      <c r="JP61" s="37" t="str">
        <f t="shared" ca="1" si="298"/>
        <v/>
      </c>
      <c r="JQ61" s="37" t="str">
        <f t="shared" ca="1" si="299"/>
        <v/>
      </c>
      <c r="JR61" s="38" t="str">
        <f t="shared" ca="1" si="300"/>
        <v/>
      </c>
      <c r="JT61" s="36" t="str">
        <f ca="1">IF(JG61="", "", IF(JG61&gt;='Intro &amp; Setup'!$S$96, $BR$4, $BR$5))</f>
        <v/>
      </c>
      <c r="JU61" s="37" t="str">
        <f ca="1">IF(JH61="", "", IF(JH61&gt;='Intro &amp; Setup'!$S$96, $BR$4, $BR$5))</f>
        <v/>
      </c>
      <c r="JV61" s="37" t="str">
        <f ca="1">IF(JI61="", "", IF(JI61&gt;='Intro &amp; Setup'!$S$96, $BR$4, $BR$5))</f>
        <v/>
      </c>
      <c r="JW61" s="37" t="str">
        <f ca="1">IF(JJ61="", "", IF(JJ61&gt;='Intro &amp; Setup'!$S$96, $BR$4, $BR$5))</f>
        <v/>
      </c>
      <c r="JX61" s="37" t="str">
        <f ca="1">IF(JK61="", "", IF(JK61&gt;='Intro &amp; Setup'!$S$96, $BR$4, $BR$5))</f>
        <v/>
      </c>
      <c r="JY61" s="37" t="str">
        <f ca="1">IF(JL61="", "", IF(JL61&gt;='Intro &amp; Setup'!$S$96, $BR$4, $BR$5))</f>
        <v/>
      </c>
      <c r="JZ61" s="37" t="str">
        <f ca="1">IF(JM61="", "", IF(JM61&gt;='Intro &amp; Setup'!$S$96, $BR$4, $BR$5))</f>
        <v/>
      </c>
      <c r="KA61" s="37" t="str">
        <f ca="1">IF(JN61="", "", IF(JN61&gt;='Intro &amp; Setup'!$S$96, $BR$4, $BR$5))</f>
        <v/>
      </c>
      <c r="KB61" s="37" t="str">
        <f ca="1">IF(JO61="", "", IF(JO61&gt;='Intro &amp; Setup'!$S$96, $BR$4, $BR$5))</f>
        <v/>
      </c>
      <c r="KC61" s="37" t="str">
        <f ca="1">IF(JP61="", "", IF(JP61&gt;='Intro &amp; Setup'!$S$96, $BR$4, $BR$5))</f>
        <v/>
      </c>
      <c r="KD61" s="37" t="str">
        <f ca="1">IF(JQ61="", "", IF(JQ61&gt;='Intro &amp; Setup'!$S$96, $BR$4, $BR$5))</f>
        <v/>
      </c>
      <c r="KE61" s="38" t="str">
        <f ca="1">IF(JR61="", "", IF(JR61&gt;='Intro &amp; Setup'!$S$96, $BR$4, $BR$5))</f>
        <v/>
      </c>
      <c r="KG61" s="36">
        <f t="shared" si="383"/>
        <v>0</v>
      </c>
      <c r="KH61" s="37">
        <f t="shared" si="383"/>
        <v>0</v>
      </c>
      <c r="KI61" s="37">
        <f t="shared" si="383"/>
        <v>0</v>
      </c>
      <c r="KJ61" s="37">
        <f t="shared" si="383"/>
        <v>0</v>
      </c>
      <c r="KK61" s="37">
        <f t="shared" si="383"/>
        <v>0</v>
      </c>
      <c r="KL61" s="37">
        <f t="shared" si="383"/>
        <v>0</v>
      </c>
      <c r="KM61" s="37">
        <f t="shared" si="383"/>
        <v>0</v>
      </c>
      <c r="KN61" s="37">
        <f t="shared" si="383"/>
        <v>0</v>
      </c>
      <c r="KO61" s="37">
        <f t="shared" si="383"/>
        <v>0</v>
      </c>
      <c r="KP61" s="37">
        <f t="shared" si="383"/>
        <v>0</v>
      </c>
      <c r="KQ61" s="37">
        <f t="shared" si="383"/>
        <v>0</v>
      </c>
      <c r="KR61" s="38">
        <f t="shared" si="383"/>
        <v>0</v>
      </c>
      <c r="KT61" s="36" t="str">
        <f t="shared" si="302"/>
        <v/>
      </c>
      <c r="KU61" s="37" t="str">
        <f t="shared" si="303"/>
        <v/>
      </c>
      <c r="KV61" s="37" t="str">
        <f t="shared" si="304"/>
        <v/>
      </c>
      <c r="KW61" s="37" t="str">
        <f t="shared" si="305"/>
        <v/>
      </c>
      <c r="KX61" s="37" t="str">
        <f t="shared" si="306"/>
        <v/>
      </c>
      <c r="KY61" s="37" t="str">
        <f t="shared" si="307"/>
        <v/>
      </c>
      <c r="KZ61" s="37" t="str">
        <f t="shared" si="308"/>
        <v/>
      </c>
      <c r="LA61" s="37" t="str">
        <f t="shared" si="309"/>
        <v/>
      </c>
      <c r="LB61" s="37" t="str">
        <f t="shared" si="310"/>
        <v/>
      </c>
      <c r="LC61" s="37" t="str">
        <f t="shared" si="311"/>
        <v/>
      </c>
      <c r="LD61" s="37" t="str">
        <f t="shared" si="312"/>
        <v/>
      </c>
      <c r="LE61" s="38" t="str">
        <f t="shared" si="313"/>
        <v/>
      </c>
      <c r="LG61" s="116" t="str">
        <f t="shared" si="52"/>
        <v/>
      </c>
      <c r="LH61" s="117" t="str">
        <f t="shared" si="53"/>
        <v/>
      </c>
      <c r="LI61" s="117" t="str">
        <f t="shared" si="54"/>
        <v/>
      </c>
      <c r="LJ61" s="117" t="str">
        <f t="shared" si="55"/>
        <v/>
      </c>
      <c r="LK61" s="117" t="str">
        <f t="shared" si="56"/>
        <v/>
      </c>
      <c r="LL61" s="117" t="str">
        <f t="shared" si="57"/>
        <v/>
      </c>
      <c r="LM61" s="117" t="str">
        <f t="shared" si="58"/>
        <v/>
      </c>
      <c r="LN61" s="117" t="str">
        <f t="shared" si="59"/>
        <v/>
      </c>
      <c r="LO61" s="117" t="str">
        <f t="shared" si="60"/>
        <v/>
      </c>
      <c r="LP61" s="117" t="str">
        <f t="shared" si="61"/>
        <v/>
      </c>
      <c r="LQ61" s="117" t="str">
        <f t="shared" si="62"/>
        <v/>
      </c>
      <c r="LR61" s="117" t="str">
        <f t="shared" si="63"/>
        <v/>
      </c>
      <c r="LS61" s="117" t="str">
        <f t="shared" si="64"/>
        <v/>
      </c>
      <c r="LT61" s="117" t="str">
        <f t="shared" si="65"/>
        <v/>
      </c>
      <c r="LU61" s="117" t="str">
        <f t="shared" si="66"/>
        <v/>
      </c>
      <c r="LV61" s="117" t="str">
        <f t="shared" si="67"/>
        <v/>
      </c>
      <c r="LW61" s="117" t="str">
        <f t="shared" si="68"/>
        <v/>
      </c>
      <c r="LX61" s="117" t="str">
        <f t="shared" si="69"/>
        <v/>
      </c>
      <c r="LY61" s="117" t="str">
        <f t="shared" si="70"/>
        <v/>
      </c>
      <c r="LZ61" s="117" t="str">
        <f t="shared" si="71"/>
        <v/>
      </c>
      <c r="MA61" s="117" t="str">
        <f t="shared" si="72"/>
        <v/>
      </c>
      <c r="MB61" s="117" t="str">
        <f t="shared" si="73"/>
        <v/>
      </c>
      <c r="MC61" s="117" t="str">
        <f t="shared" si="74"/>
        <v/>
      </c>
      <c r="MD61" s="117" t="str">
        <f t="shared" si="75"/>
        <v/>
      </c>
      <c r="ME61" s="117" t="str">
        <f t="shared" si="76"/>
        <v/>
      </c>
      <c r="MF61" s="117" t="str">
        <f t="shared" si="77"/>
        <v/>
      </c>
      <c r="MG61" s="117" t="str">
        <f t="shared" si="78"/>
        <v/>
      </c>
      <c r="MH61" s="117" t="str">
        <f t="shared" si="79"/>
        <v/>
      </c>
      <c r="MI61" s="117" t="str">
        <f t="shared" si="80"/>
        <v/>
      </c>
      <c r="MJ61" s="117" t="str">
        <f t="shared" si="81"/>
        <v/>
      </c>
      <c r="MK61" s="117" t="str">
        <f t="shared" si="82"/>
        <v/>
      </c>
      <c r="ML61" s="117" t="str">
        <f t="shared" si="83"/>
        <v/>
      </c>
      <c r="MM61" s="117" t="str">
        <f t="shared" si="84"/>
        <v/>
      </c>
      <c r="MN61" s="117" t="str">
        <f t="shared" si="85"/>
        <v/>
      </c>
      <c r="MO61" s="117" t="str">
        <f t="shared" si="86"/>
        <v/>
      </c>
      <c r="MP61" s="117" t="str">
        <f t="shared" si="87"/>
        <v/>
      </c>
      <c r="MQ61" s="117" t="str">
        <f t="shared" si="88"/>
        <v/>
      </c>
      <c r="MR61" s="117" t="str">
        <f t="shared" si="89"/>
        <v/>
      </c>
      <c r="MS61" s="117" t="str">
        <f t="shared" si="90"/>
        <v/>
      </c>
      <c r="MT61" s="117" t="str">
        <f t="shared" si="91"/>
        <v/>
      </c>
      <c r="MU61" s="117" t="str">
        <f t="shared" si="92"/>
        <v/>
      </c>
      <c r="MV61" s="117" t="str">
        <f t="shared" si="93"/>
        <v/>
      </c>
      <c r="MW61" s="117" t="str">
        <f t="shared" si="94"/>
        <v/>
      </c>
      <c r="MX61" s="117" t="str">
        <f t="shared" si="95"/>
        <v/>
      </c>
      <c r="MY61" s="117" t="str">
        <f t="shared" si="96"/>
        <v/>
      </c>
      <c r="MZ61" s="117" t="str">
        <f t="shared" si="97"/>
        <v/>
      </c>
      <c r="NA61" s="117" t="str">
        <f t="shared" si="98"/>
        <v/>
      </c>
      <c r="NB61" s="117" t="str">
        <f t="shared" si="99"/>
        <v/>
      </c>
      <c r="NC61" s="117" t="str">
        <f t="shared" si="100"/>
        <v/>
      </c>
      <c r="ND61" s="117" t="str">
        <f t="shared" si="101"/>
        <v/>
      </c>
      <c r="NE61" s="117" t="str">
        <f t="shared" si="102"/>
        <v/>
      </c>
      <c r="NF61" s="117" t="str">
        <f t="shared" si="103"/>
        <v/>
      </c>
      <c r="NG61" s="117" t="str">
        <f t="shared" si="104"/>
        <v/>
      </c>
      <c r="NH61" s="118" t="str">
        <f t="shared" si="105"/>
        <v/>
      </c>
      <c r="NJ61" s="12" t="str">
        <f t="shared" si="314"/>
        <v/>
      </c>
      <c r="NK61" s="108" t="str">
        <f t="shared" si="315"/>
        <v/>
      </c>
      <c r="NM61" s="141" t="str">
        <f>IF(NJ61="", "", COUNTIF(NJ$11:NJ$260, "&gt;"&amp;NJ61)+1+COUNTIF(NJ$11:NJ61, NJ61)-1)</f>
        <v/>
      </c>
      <c r="NN61" s="143" t="str">
        <f>IF(NK61="", "", COUNTIF(NK$11:NK$260, "&gt;"&amp;NK61)+1+COUNTIF(NK$11:NK61, NK61)-1)</f>
        <v/>
      </c>
      <c r="NO61" s="142" t="str">
        <f>IF(NJ61="", "", COUNTIF(NJ$11:NJ$260, "&lt;"&amp;NJ61)+1+COUNTIF(NJ$11:NJ61, NJ61)-1)</f>
        <v/>
      </c>
      <c r="NP61" s="143" t="str">
        <f>IF(NK61="", "", COUNTIF(NK$11:NK$260, "&lt;"&amp;NK61)+1+COUNTIF(NK$11:NK61, NK61)-1)</f>
        <v/>
      </c>
      <c r="NR61" s="116" t="str">
        <f t="shared" si="316"/>
        <v/>
      </c>
      <c r="NS61" s="117" t="str">
        <f t="shared" si="317"/>
        <v/>
      </c>
      <c r="NT61" s="117" t="str">
        <f t="shared" si="318"/>
        <v/>
      </c>
      <c r="NU61" s="117" t="str">
        <f t="shared" si="319"/>
        <v/>
      </c>
      <c r="NV61" s="117" t="str">
        <f t="shared" si="320"/>
        <v/>
      </c>
      <c r="NW61" s="117" t="str">
        <f t="shared" si="321"/>
        <v/>
      </c>
      <c r="NX61" s="117" t="str">
        <f t="shared" si="322"/>
        <v/>
      </c>
      <c r="NY61" s="117" t="str">
        <f t="shared" si="323"/>
        <v/>
      </c>
      <c r="NZ61" s="117" t="str">
        <f t="shared" si="324"/>
        <v/>
      </c>
      <c r="OA61" s="117" t="str">
        <f t="shared" si="325"/>
        <v/>
      </c>
      <c r="OB61" s="117" t="str">
        <f t="shared" si="326"/>
        <v/>
      </c>
      <c r="OC61" s="117" t="str">
        <f t="shared" si="327"/>
        <v/>
      </c>
      <c r="OD61" s="117" t="str">
        <f t="shared" si="328"/>
        <v/>
      </c>
      <c r="OE61" s="117" t="str">
        <f t="shared" si="329"/>
        <v/>
      </c>
      <c r="OF61" s="117" t="str">
        <f t="shared" si="330"/>
        <v/>
      </c>
      <c r="OG61" s="117" t="str">
        <f t="shared" si="331"/>
        <v/>
      </c>
      <c r="OH61" s="117" t="str">
        <f t="shared" si="332"/>
        <v/>
      </c>
      <c r="OI61" s="117" t="str">
        <f t="shared" si="333"/>
        <v/>
      </c>
      <c r="OJ61" s="117" t="str">
        <f t="shared" si="334"/>
        <v/>
      </c>
      <c r="OK61" s="117" t="str">
        <f t="shared" si="335"/>
        <v/>
      </c>
      <c r="OL61" s="117" t="str">
        <f t="shared" si="336"/>
        <v/>
      </c>
      <c r="OM61" s="117" t="str">
        <f t="shared" si="337"/>
        <v/>
      </c>
      <c r="ON61" s="117" t="str">
        <f t="shared" si="338"/>
        <v/>
      </c>
      <c r="OO61" s="117" t="str">
        <f t="shared" si="339"/>
        <v/>
      </c>
      <c r="OP61" s="117" t="str">
        <f t="shared" si="340"/>
        <v/>
      </c>
      <c r="OQ61" s="117" t="str">
        <f t="shared" si="341"/>
        <v/>
      </c>
      <c r="OR61" s="117" t="str">
        <f t="shared" si="342"/>
        <v/>
      </c>
      <c r="OS61" s="117" t="str">
        <f t="shared" si="343"/>
        <v/>
      </c>
      <c r="OT61" s="117" t="str">
        <f t="shared" si="344"/>
        <v/>
      </c>
      <c r="OU61" s="117" t="str">
        <f t="shared" si="345"/>
        <v/>
      </c>
      <c r="OV61" s="117" t="str">
        <f t="shared" si="346"/>
        <v/>
      </c>
      <c r="OW61" s="117" t="str">
        <f t="shared" si="347"/>
        <v/>
      </c>
      <c r="OX61" s="117" t="str">
        <f t="shared" si="348"/>
        <v/>
      </c>
      <c r="OY61" s="117" t="str">
        <f t="shared" si="349"/>
        <v/>
      </c>
      <c r="OZ61" s="117" t="str">
        <f t="shared" si="350"/>
        <v/>
      </c>
      <c r="PA61" s="117" t="str">
        <f t="shared" si="351"/>
        <v/>
      </c>
      <c r="PB61" s="117" t="str">
        <f t="shared" si="352"/>
        <v/>
      </c>
      <c r="PC61" s="117" t="str">
        <f t="shared" si="353"/>
        <v/>
      </c>
      <c r="PD61" s="117" t="str">
        <f t="shared" si="354"/>
        <v/>
      </c>
      <c r="PE61" s="117" t="str">
        <f t="shared" si="355"/>
        <v/>
      </c>
      <c r="PF61" s="117" t="str">
        <f t="shared" si="356"/>
        <v/>
      </c>
      <c r="PG61" s="117" t="str">
        <f t="shared" si="357"/>
        <v/>
      </c>
      <c r="PH61" s="117" t="str">
        <f t="shared" si="358"/>
        <v/>
      </c>
      <c r="PI61" s="117" t="str">
        <f t="shared" si="359"/>
        <v/>
      </c>
      <c r="PJ61" s="117" t="str">
        <f t="shared" si="360"/>
        <v/>
      </c>
      <c r="PK61" s="117" t="str">
        <f t="shared" si="361"/>
        <v/>
      </c>
      <c r="PL61" s="117" t="str">
        <f t="shared" si="362"/>
        <v/>
      </c>
      <c r="PM61" s="117" t="str">
        <f t="shared" si="363"/>
        <v/>
      </c>
      <c r="PN61" s="117" t="str">
        <f t="shared" si="364"/>
        <v/>
      </c>
      <c r="PO61" s="117" t="str">
        <f t="shared" si="365"/>
        <v/>
      </c>
      <c r="PP61" s="117" t="str">
        <f t="shared" si="366"/>
        <v/>
      </c>
      <c r="PQ61" s="117" t="str">
        <f t="shared" si="367"/>
        <v/>
      </c>
      <c r="PR61" s="117" t="str">
        <f t="shared" si="368"/>
        <v/>
      </c>
      <c r="PS61" s="118" t="str">
        <f t="shared" si="369"/>
        <v/>
      </c>
      <c r="PU61" s="180" t="str">
        <f t="shared" si="370"/>
        <v/>
      </c>
      <c r="PV61" s="181" t="str">
        <f t="shared" si="371"/>
        <v/>
      </c>
      <c r="PX61" s="12" t="str">
        <f t="shared" si="372"/>
        <v/>
      </c>
      <c r="PY61" s="106"/>
      <c r="PZ61" s="166" t="str">
        <f t="shared" si="373"/>
        <v/>
      </c>
      <c r="QA61" s="167" t="str">
        <f t="shared" si="374"/>
        <v/>
      </c>
      <c r="QB61" s="168" t="str">
        <f t="shared" si="375"/>
        <v/>
      </c>
      <c r="QD61" s="166" t="str">
        <f t="shared" si="376"/>
        <v/>
      </c>
      <c r="QE61" s="168" t="str">
        <f t="shared" si="377"/>
        <v/>
      </c>
      <c r="QG61" s="108" t="str">
        <f t="shared" si="378"/>
        <v/>
      </c>
      <c r="QI61" s="12" t="str">
        <f t="shared" si="379"/>
        <v/>
      </c>
      <c r="QK61" s="12" t="str">
        <f t="shared" si="380"/>
        <v/>
      </c>
      <c r="QL61" s="12" t="str">
        <f>IF($L61="", "", COUNTIF($QD$11:$QD$260, "&gt;"&amp;$QD61)+1+COUNTIF($QD$11:$QD61, $QD61)-1)</f>
        <v/>
      </c>
      <c r="QM61" s="12" t="str">
        <f>IF($L61="", "", COUNTIF($QG$11:$QG$260, "&gt;"&amp;$QG61)+1+COUNTIF($QG$11:$QG61, $QG61)-1)</f>
        <v/>
      </c>
      <c r="QO61" s="12">
        <v>51</v>
      </c>
      <c r="QQ61" s="12" t="str">
        <f t="shared" si="381"/>
        <v/>
      </c>
    </row>
    <row r="62" spans="1:459" x14ac:dyDescent="0.25">
      <c r="A62" s="9"/>
      <c r="B62" s="3" t="str">
        <f>IF('Intro &amp; Setup'!$AR$92='Intro &amp; Setup'!$AZ$17, "", IF($L62="", "", IF($G62&lt;'Intro &amp; Setup'!$S$92, $BR$5, $BR$4)))</f>
        <v/>
      </c>
      <c r="C62" s="12" t="str">
        <f>IF('Intro &amp; Setup'!$AR$96='Intro &amp; Setup'!$AZ$17, "", IF($L62="", "", IF($DY62=$BR$5, $BR$5, $BR$4)))</f>
        <v/>
      </c>
      <c r="D62" s="7" t="str">
        <f>IF('Intro &amp; Setup'!$AR$100='Intro &amp; Setup'!$AZ$17, "", IF($L62="", "", IF($DW62&lt;='Intro &amp; Setup'!$S$100, $BR$4, $BR$5)))</f>
        <v/>
      </c>
      <c r="E62" s="9"/>
      <c r="F62" s="3" t="str">
        <f t="shared" si="108"/>
        <v/>
      </c>
      <c r="G62" s="108" t="str">
        <f t="shared" si="109"/>
        <v/>
      </c>
      <c r="H62" s="9"/>
      <c r="I62" s="130" t="str">
        <f t="shared" si="28"/>
        <v/>
      </c>
      <c r="J62" s="154" t="str">
        <f t="shared" si="110"/>
        <v/>
      </c>
      <c r="K62" s="133"/>
      <c r="L62" s="188"/>
      <c r="M62" s="189"/>
      <c r="N62" s="190"/>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2"/>
      <c r="BP62" s="9"/>
      <c r="BR62" s="90">
        <v>52</v>
      </c>
      <c r="BT62" s="36" t="str">
        <f t="shared" si="111"/>
        <v/>
      </c>
      <c r="BU62" s="37" t="str">
        <f t="shared" si="112"/>
        <v/>
      </c>
      <c r="BV62" s="37" t="str">
        <f t="shared" si="113"/>
        <v/>
      </c>
      <c r="BW62" s="37" t="str">
        <f t="shared" si="114"/>
        <v/>
      </c>
      <c r="BX62" s="37" t="str">
        <f t="shared" si="115"/>
        <v/>
      </c>
      <c r="BY62" s="37" t="str">
        <f t="shared" si="116"/>
        <v/>
      </c>
      <c r="BZ62" s="37" t="str">
        <f t="shared" si="117"/>
        <v/>
      </c>
      <c r="CA62" s="37" t="str">
        <f t="shared" si="118"/>
        <v/>
      </c>
      <c r="CB62" s="37" t="str">
        <f t="shared" si="119"/>
        <v/>
      </c>
      <c r="CC62" s="37" t="str">
        <f t="shared" si="120"/>
        <v/>
      </c>
      <c r="CD62" s="37" t="str">
        <f t="shared" si="121"/>
        <v/>
      </c>
      <c r="CE62" s="37" t="str">
        <f t="shared" si="122"/>
        <v/>
      </c>
      <c r="CF62" s="37" t="str">
        <f t="shared" si="123"/>
        <v/>
      </c>
      <c r="CG62" s="37" t="str">
        <f t="shared" si="124"/>
        <v/>
      </c>
      <c r="CH62" s="37" t="str">
        <f t="shared" si="125"/>
        <v/>
      </c>
      <c r="CI62" s="37" t="str">
        <f t="shared" si="126"/>
        <v/>
      </c>
      <c r="CJ62" s="37" t="str">
        <f t="shared" si="127"/>
        <v/>
      </c>
      <c r="CK62" s="37" t="str">
        <f t="shared" si="128"/>
        <v/>
      </c>
      <c r="CL62" s="37" t="str">
        <f t="shared" si="129"/>
        <v/>
      </c>
      <c r="CM62" s="37" t="str">
        <f t="shared" si="130"/>
        <v/>
      </c>
      <c r="CN62" s="37" t="str">
        <f t="shared" si="131"/>
        <v/>
      </c>
      <c r="CO62" s="37" t="str">
        <f t="shared" si="132"/>
        <v/>
      </c>
      <c r="CP62" s="37" t="str">
        <f t="shared" si="133"/>
        <v/>
      </c>
      <c r="CQ62" s="37" t="str">
        <f t="shared" si="134"/>
        <v/>
      </c>
      <c r="CR62" s="37" t="str">
        <f t="shared" si="135"/>
        <v/>
      </c>
      <c r="CS62" s="37" t="str">
        <f t="shared" si="136"/>
        <v/>
      </c>
      <c r="CT62" s="37" t="str">
        <f t="shared" si="137"/>
        <v/>
      </c>
      <c r="CU62" s="37" t="str">
        <f t="shared" si="138"/>
        <v/>
      </c>
      <c r="CV62" s="37" t="str">
        <f t="shared" si="139"/>
        <v/>
      </c>
      <c r="CW62" s="37" t="str">
        <f t="shared" si="140"/>
        <v/>
      </c>
      <c r="CX62" s="37" t="str">
        <f t="shared" si="141"/>
        <v/>
      </c>
      <c r="CY62" s="37" t="str">
        <f t="shared" si="142"/>
        <v/>
      </c>
      <c r="CZ62" s="37" t="str">
        <f t="shared" si="143"/>
        <v/>
      </c>
      <c r="DA62" s="37" t="str">
        <f t="shared" si="144"/>
        <v/>
      </c>
      <c r="DB62" s="37" t="str">
        <f t="shared" si="145"/>
        <v/>
      </c>
      <c r="DC62" s="37" t="str">
        <f t="shared" si="146"/>
        <v/>
      </c>
      <c r="DD62" s="37" t="str">
        <f t="shared" si="147"/>
        <v/>
      </c>
      <c r="DE62" s="37" t="str">
        <f t="shared" si="148"/>
        <v/>
      </c>
      <c r="DF62" s="37" t="str">
        <f t="shared" si="149"/>
        <v/>
      </c>
      <c r="DG62" s="37" t="str">
        <f t="shared" si="150"/>
        <v/>
      </c>
      <c r="DH62" s="37" t="str">
        <f t="shared" si="151"/>
        <v/>
      </c>
      <c r="DI62" s="37" t="str">
        <f t="shared" si="152"/>
        <v/>
      </c>
      <c r="DJ62" s="37" t="str">
        <f t="shared" si="153"/>
        <v/>
      </c>
      <c r="DK62" s="37" t="str">
        <f t="shared" si="154"/>
        <v/>
      </c>
      <c r="DL62" s="37" t="str">
        <f t="shared" si="155"/>
        <v/>
      </c>
      <c r="DM62" s="37" t="str">
        <f t="shared" si="156"/>
        <v/>
      </c>
      <c r="DN62" s="37" t="str">
        <f t="shared" si="157"/>
        <v/>
      </c>
      <c r="DO62" s="37" t="str">
        <f t="shared" si="158"/>
        <v/>
      </c>
      <c r="DP62" s="37" t="str">
        <f t="shared" si="159"/>
        <v/>
      </c>
      <c r="DQ62" s="37" t="str">
        <f t="shared" si="160"/>
        <v/>
      </c>
      <c r="DR62" s="37" t="str">
        <f t="shared" si="161"/>
        <v/>
      </c>
      <c r="DS62" s="37" t="str">
        <f t="shared" si="162"/>
        <v/>
      </c>
      <c r="DT62" s="37" t="str">
        <f t="shared" si="163"/>
        <v/>
      </c>
      <c r="DU62" s="38" t="str">
        <f t="shared" si="164"/>
        <v/>
      </c>
      <c r="DW62" s="12" t="str">
        <f t="shared" si="165"/>
        <v/>
      </c>
      <c r="DX62" s="123" t="str">
        <f t="shared" si="166"/>
        <v/>
      </c>
      <c r="DY62" s="12" t="str">
        <f t="shared" si="167"/>
        <v/>
      </c>
      <c r="EA62" s="36" t="str">
        <f t="shared" si="168"/>
        <v/>
      </c>
      <c r="EB62" s="37" t="str">
        <f t="shared" si="169"/>
        <v/>
      </c>
      <c r="EC62" s="37" t="str">
        <f t="shared" si="170"/>
        <v/>
      </c>
      <c r="ED62" s="37" t="str">
        <f t="shared" si="171"/>
        <v/>
      </c>
      <c r="EE62" s="37" t="str">
        <f t="shared" si="172"/>
        <v/>
      </c>
      <c r="EF62" s="37" t="str">
        <f t="shared" si="173"/>
        <v/>
      </c>
      <c r="EG62" s="37" t="str">
        <f t="shared" si="174"/>
        <v/>
      </c>
      <c r="EH62" s="37" t="str">
        <f t="shared" si="175"/>
        <v/>
      </c>
      <c r="EI62" s="37" t="str">
        <f t="shared" si="176"/>
        <v/>
      </c>
      <c r="EJ62" s="37" t="str">
        <f t="shared" si="177"/>
        <v/>
      </c>
      <c r="EK62" s="37" t="str">
        <f t="shared" si="178"/>
        <v/>
      </c>
      <c r="EL62" s="37" t="str">
        <f t="shared" si="179"/>
        <v/>
      </c>
      <c r="EM62" s="37" t="str">
        <f t="shared" si="180"/>
        <v/>
      </c>
      <c r="EN62" s="37" t="str">
        <f t="shared" si="181"/>
        <v/>
      </c>
      <c r="EO62" s="37" t="str">
        <f t="shared" si="182"/>
        <v/>
      </c>
      <c r="EP62" s="37" t="str">
        <f t="shared" si="183"/>
        <v/>
      </c>
      <c r="EQ62" s="37" t="str">
        <f t="shared" si="184"/>
        <v/>
      </c>
      <c r="ER62" s="37" t="str">
        <f t="shared" si="185"/>
        <v/>
      </c>
      <c r="ES62" s="37" t="str">
        <f t="shared" si="186"/>
        <v/>
      </c>
      <c r="ET62" s="37" t="str">
        <f t="shared" si="187"/>
        <v/>
      </c>
      <c r="EU62" s="37" t="str">
        <f t="shared" si="188"/>
        <v/>
      </c>
      <c r="EV62" s="37" t="str">
        <f t="shared" si="189"/>
        <v/>
      </c>
      <c r="EW62" s="37" t="str">
        <f t="shared" si="190"/>
        <v/>
      </c>
      <c r="EX62" s="37" t="str">
        <f t="shared" si="191"/>
        <v/>
      </c>
      <c r="EY62" s="37" t="str">
        <f t="shared" si="192"/>
        <v/>
      </c>
      <c r="EZ62" s="37" t="str">
        <f t="shared" si="193"/>
        <v/>
      </c>
      <c r="FA62" s="37" t="str">
        <f t="shared" si="194"/>
        <v/>
      </c>
      <c r="FB62" s="37" t="str">
        <f t="shared" si="195"/>
        <v/>
      </c>
      <c r="FC62" s="37" t="str">
        <f t="shared" si="196"/>
        <v/>
      </c>
      <c r="FD62" s="37" t="str">
        <f t="shared" si="197"/>
        <v/>
      </c>
      <c r="FE62" s="37" t="str">
        <f t="shared" si="198"/>
        <v/>
      </c>
      <c r="FF62" s="37" t="str">
        <f t="shared" si="199"/>
        <v/>
      </c>
      <c r="FG62" s="37" t="str">
        <f t="shared" si="200"/>
        <v/>
      </c>
      <c r="FH62" s="37" t="str">
        <f t="shared" si="201"/>
        <v/>
      </c>
      <c r="FI62" s="37" t="str">
        <f t="shared" si="202"/>
        <v/>
      </c>
      <c r="FJ62" s="37" t="str">
        <f t="shared" si="203"/>
        <v/>
      </c>
      <c r="FK62" s="37" t="str">
        <f t="shared" si="204"/>
        <v/>
      </c>
      <c r="FL62" s="37" t="str">
        <f t="shared" si="205"/>
        <v/>
      </c>
      <c r="FM62" s="37" t="str">
        <f t="shared" si="206"/>
        <v/>
      </c>
      <c r="FN62" s="37" t="str">
        <f t="shared" si="207"/>
        <v/>
      </c>
      <c r="FO62" s="37" t="str">
        <f t="shared" si="208"/>
        <v/>
      </c>
      <c r="FP62" s="37" t="str">
        <f t="shared" si="209"/>
        <v/>
      </c>
      <c r="FQ62" s="37" t="str">
        <f t="shared" si="210"/>
        <v/>
      </c>
      <c r="FR62" s="37" t="str">
        <f t="shared" si="211"/>
        <v/>
      </c>
      <c r="FS62" s="37" t="str">
        <f t="shared" si="212"/>
        <v/>
      </c>
      <c r="FT62" s="37" t="str">
        <f t="shared" si="213"/>
        <v/>
      </c>
      <c r="FU62" s="37" t="str">
        <f t="shared" si="214"/>
        <v/>
      </c>
      <c r="FV62" s="37" t="str">
        <f t="shared" si="215"/>
        <v/>
      </c>
      <c r="FW62" s="37" t="str">
        <f t="shared" si="216"/>
        <v/>
      </c>
      <c r="FX62" s="37" t="str">
        <f t="shared" si="217"/>
        <v/>
      </c>
      <c r="FY62" s="37" t="str">
        <f t="shared" si="218"/>
        <v/>
      </c>
      <c r="FZ62" s="37" t="str">
        <f t="shared" si="219"/>
        <v/>
      </c>
      <c r="GA62" s="37" t="str">
        <f t="shared" si="220"/>
        <v/>
      </c>
      <c r="GB62" s="38" t="str">
        <f t="shared" si="221"/>
        <v/>
      </c>
      <c r="GD62" s="103" t="str">
        <f t="shared" ca="1" si="222"/>
        <v/>
      </c>
      <c r="GE62" s="104" t="str">
        <f t="shared" ca="1" si="223"/>
        <v/>
      </c>
      <c r="GF62" s="104" t="str">
        <f t="shared" ca="1" si="224"/>
        <v/>
      </c>
      <c r="GG62" s="104" t="str">
        <f t="shared" ca="1" si="225"/>
        <v/>
      </c>
      <c r="GH62" s="104" t="str">
        <f t="shared" ca="1" si="226"/>
        <v/>
      </c>
      <c r="GI62" s="104" t="str">
        <f t="shared" ca="1" si="227"/>
        <v/>
      </c>
      <c r="GJ62" s="104" t="str">
        <f t="shared" ca="1" si="228"/>
        <v/>
      </c>
      <c r="GK62" s="104" t="str">
        <f t="shared" ca="1" si="229"/>
        <v/>
      </c>
      <c r="GL62" s="104" t="str">
        <f t="shared" ca="1" si="230"/>
        <v/>
      </c>
      <c r="GM62" s="104" t="str">
        <f t="shared" ca="1" si="231"/>
        <v/>
      </c>
      <c r="GN62" s="104" t="str">
        <f t="shared" ca="1" si="232"/>
        <v/>
      </c>
      <c r="GO62" s="104" t="str">
        <f t="shared" ca="1" si="233"/>
        <v/>
      </c>
      <c r="GP62" s="104" t="str">
        <f t="shared" ca="1" si="234"/>
        <v/>
      </c>
      <c r="GQ62" s="104" t="str">
        <f t="shared" ca="1" si="235"/>
        <v/>
      </c>
      <c r="GR62" s="104" t="str">
        <f t="shared" ca="1" si="236"/>
        <v/>
      </c>
      <c r="GS62" s="104" t="str">
        <f t="shared" ca="1" si="237"/>
        <v/>
      </c>
      <c r="GT62" s="104" t="str">
        <f t="shared" ca="1" si="238"/>
        <v/>
      </c>
      <c r="GU62" s="104" t="str">
        <f t="shared" ca="1" si="239"/>
        <v/>
      </c>
      <c r="GV62" s="104" t="str">
        <f t="shared" ca="1" si="240"/>
        <v/>
      </c>
      <c r="GW62" s="104" t="str">
        <f t="shared" ca="1" si="241"/>
        <v/>
      </c>
      <c r="GX62" s="104" t="str">
        <f t="shared" ca="1" si="242"/>
        <v/>
      </c>
      <c r="GY62" s="104" t="str">
        <f t="shared" ca="1" si="243"/>
        <v/>
      </c>
      <c r="GZ62" s="104" t="str">
        <f t="shared" ca="1" si="244"/>
        <v/>
      </c>
      <c r="HA62" s="104" t="str">
        <f t="shared" ca="1" si="245"/>
        <v/>
      </c>
      <c r="HB62" s="104" t="str">
        <f t="shared" ca="1" si="246"/>
        <v/>
      </c>
      <c r="HC62" s="104" t="str">
        <f t="shared" ca="1" si="247"/>
        <v/>
      </c>
      <c r="HD62" s="104" t="str">
        <f t="shared" ca="1" si="248"/>
        <v/>
      </c>
      <c r="HE62" s="104" t="str">
        <f t="shared" ca="1" si="249"/>
        <v/>
      </c>
      <c r="HF62" s="104" t="str">
        <f t="shared" ca="1" si="250"/>
        <v/>
      </c>
      <c r="HG62" s="104" t="str">
        <f t="shared" ca="1" si="251"/>
        <v/>
      </c>
      <c r="HH62" s="104" t="str">
        <f t="shared" ca="1" si="252"/>
        <v/>
      </c>
      <c r="HI62" s="104" t="str">
        <f t="shared" ca="1" si="253"/>
        <v/>
      </c>
      <c r="HJ62" s="104" t="str">
        <f t="shared" ca="1" si="254"/>
        <v/>
      </c>
      <c r="HK62" s="104" t="str">
        <f t="shared" ca="1" si="255"/>
        <v/>
      </c>
      <c r="HL62" s="104" t="str">
        <f t="shared" ca="1" si="256"/>
        <v/>
      </c>
      <c r="HM62" s="104" t="str">
        <f t="shared" ca="1" si="257"/>
        <v/>
      </c>
      <c r="HN62" s="104" t="str">
        <f t="shared" ca="1" si="258"/>
        <v/>
      </c>
      <c r="HO62" s="104" t="str">
        <f t="shared" ca="1" si="259"/>
        <v/>
      </c>
      <c r="HP62" s="104" t="str">
        <f t="shared" ca="1" si="260"/>
        <v/>
      </c>
      <c r="HQ62" s="104" t="str">
        <f t="shared" ca="1" si="261"/>
        <v/>
      </c>
      <c r="HR62" s="104" t="str">
        <f t="shared" ca="1" si="262"/>
        <v/>
      </c>
      <c r="HS62" s="104" t="str">
        <f t="shared" ca="1" si="263"/>
        <v/>
      </c>
      <c r="HT62" s="104" t="str">
        <f t="shared" ca="1" si="264"/>
        <v/>
      </c>
      <c r="HU62" s="104" t="str">
        <f t="shared" ca="1" si="265"/>
        <v/>
      </c>
      <c r="HV62" s="104" t="str">
        <f t="shared" ca="1" si="266"/>
        <v/>
      </c>
      <c r="HW62" s="104" t="str">
        <f t="shared" ca="1" si="267"/>
        <v/>
      </c>
      <c r="HX62" s="104" t="str">
        <f t="shared" ca="1" si="268"/>
        <v/>
      </c>
      <c r="HY62" s="104" t="str">
        <f t="shared" ca="1" si="269"/>
        <v/>
      </c>
      <c r="HZ62" s="104" t="str">
        <f t="shared" ca="1" si="270"/>
        <v/>
      </c>
      <c r="IA62" s="104" t="str">
        <f t="shared" ca="1" si="271"/>
        <v/>
      </c>
      <c r="IB62" s="104" t="str">
        <f t="shared" ca="1" si="272"/>
        <v/>
      </c>
      <c r="IC62" s="104" t="str">
        <f t="shared" ca="1" si="273"/>
        <v/>
      </c>
      <c r="ID62" s="104" t="str">
        <f t="shared" ca="1" si="274"/>
        <v/>
      </c>
      <c r="IE62" s="105" t="str">
        <f t="shared" ca="1" si="275"/>
        <v/>
      </c>
      <c r="IG62" s="103" t="str">
        <f t="shared" si="382"/>
        <v/>
      </c>
      <c r="IH62" s="104" t="str">
        <f t="shared" si="382"/>
        <v/>
      </c>
      <c r="II62" s="104" t="str">
        <f t="shared" si="382"/>
        <v/>
      </c>
      <c r="IJ62" s="104" t="str">
        <f t="shared" si="382"/>
        <v/>
      </c>
      <c r="IK62" s="104" t="str">
        <f t="shared" si="382"/>
        <v/>
      </c>
      <c r="IL62" s="104" t="str">
        <f t="shared" si="382"/>
        <v/>
      </c>
      <c r="IM62" s="104" t="str">
        <f t="shared" si="382"/>
        <v/>
      </c>
      <c r="IN62" s="104" t="str">
        <f t="shared" si="382"/>
        <v/>
      </c>
      <c r="IO62" s="104" t="str">
        <f t="shared" si="382"/>
        <v/>
      </c>
      <c r="IP62" s="104" t="str">
        <f t="shared" si="382"/>
        <v/>
      </c>
      <c r="IQ62" s="104" t="str">
        <f t="shared" si="382"/>
        <v/>
      </c>
      <c r="IR62" s="105" t="str">
        <f t="shared" si="382"/>
        <v/>
      </c>
      <c r="IT62" s="103" t="str">
        <f t="shared" si="277"/>
        <v/>
      </c>
      <c r="IU62" s="104" t="str">
        <f t="shared" si="278"/>
        <v/>
      </c>
      <c r="IV62" s="104" t="str">
        <f t="shared" si="279"/>
        <v/>
      </c>
      <c r="IW62" s="104" t="str">
        <f t="shared" si="280"/>
        <v/>
      </c>
      <c r="IX62" s="104" t="str">
        <f t="shared" si="281"/>
        <v/>
      </c>
      <c r="IY62" s="104" t="str">
        <f t="shared" si="282"/>
        <v/>
      </c>
      <c r="IZ62" s="104" t="str">
        <f t="shared" si="283"/>
        <v/>
      </c>
      <c r="JA62" s="104" t="str">
        <f t="shared" si="284"/>
        <v/>
      </c>
      <c r="JB62" s="104" t="str">
        <f t="shared" si="285"/>
        <v/>
      </c>
      <c r="JC62" s="104" t="str">
        <f t="shared" si="286"/>
        <v/>
      </c>
      <c r="JD62" s="104" t="str">
        <f t="shared" si="287"/>
        <v/>
      </c>
      <c r="JE62" s="105" t="str">
        <f t="shared" si="288"/>
        <v/>
      </c>
      <c r="JG62" s="36" t="str">
        <f t="shared" ca="1" si="289"/>
        <v/>
      </c>
      <c r="JH62" s="37" t="str">
        <f t="shared" ca="1" si="290"/>
        <v/>
      </c>
      <c r="JI62" s="37" t="str">
        <f t="shared" ca="1" si="291"/>
        <v/>
      </c>
      <c r="JJ62" s="37" t="str">
        <f t="shared" ca="1" si="292"/>
        <v/>
      </c>
      <c r="JK62" s="37" t="str">
        <f t="shared" ca="1" si="293"/>
        <v/>
      </c>
      <c r="JL62" s="37" t="str">
        <f t="shared" ca="1" si="294"/>
        <v/>
      </c>
      <c r="JM62" s="37" t="str">
        <f t="shared" ca="1" si="295"/>
        <v/>
      </c>
      <c r="JN62" s="37" t="str">
        <f t="shared" ca="1" si="296"/>
        <v/>
      </c>
      <c r="JO62" s="37" t="str">
        <f t="shared" ca="1" si="297"/>
        <v/>
      </c>
      <c r="JP62" s="37" t="str">
        <f t="shared" ca="1" si="298"/>
        <v/>
      </c>
      <c r="JQ62" s="37" t="str">
        <f t="shared" ca="1" si="299"/>
        <v/>
      </c>
      <c r="JR62" s="38" t="str">
        <f t="shared" ca="1" si="300"/>
        <v/>
      </c>
      <c r="JT62" s="36" t="str">
        <f ca="1">IF(JG62="", "", IF(JG62&gt;='Intro &amp; Setup'!$S$96, $BR$4, $BR$5))</f>
        <v/>
      </c>
      <c r="JU62" s="37" t="str">
        <f ca="1">IF(JH62="", "", IF(JH62&gt;='Intro &amp; Setup'!$S$96, $BR$4, $BR$5))</f>
        <v/>
      </c>
      <c r="JV62" s="37" t="str">
        <f ca="1">IF(JI62="", "", IF(JI62&gt;='Intro &amp; Setup'!$S$96, $BR$4, $BR$5))</f>
        <v/>
      </c>
      <c r="JW62" s="37" t="str">
        <f ca="1">IF(JJ62="", "", IF(JJ62&gt;='Intro &amp; Setup'!$S$96, $BR$4, $BR$5))</f>
        <v/>
      </c>
      <c r="JX62" s="37" t="str">
        <f ca="1">IF(JK62="", "", IF(JK62&gt;='Intro &amp; Setup'!$S$96, $BR$4, $BR$5))</f>
        <v/>
      </c>
      <c r="JY62" s="37" t="str">
        <f ca="1">IF(JL62="", "", IF(JL62&gt;='Intro &amp; Setup'!$S$96, $BR$4, $BR$5))</f>
        <v/>
      </c>
      <c r="JZ62" s="37" t="str">
        <f ca="1">IF(JM62="", "", IF(JM62&gt;='Intro &amp; Setup'!$S$96, $BR$4, $BR$5))</f>
        <v/>
      </c>
      <c r="KA62" s="37" t="str">
        <f ca="1">IF(JN62="", "", IF(JN62&gt;='Intro &amp; Setup'!$S$96, $BR$4, $BR$5))</f>
        <v/>
      </c>
      <c r="KB62" s="37" t="str">
        <f ca="1">IF(JO62="", "", IF(JO62&gt;='Intro &amp; Setup'!$S$96, $BR$4, $BR$5))</f>
        <v/>
      </c>
      <c r="KC62" s="37" t="str">
        <f ca="1">IF(JP62="", "", IF(JP62&gt;='Intro &amp; Setup'!$S$96, $BR$4, $BR$5))</f>
        <v/>
      </c>
      <c r="KD62" s="37" t="str">
        <f ca="1">IF(JQ62="", "", IF(JQ62&gt;='Intro &amp; Setup'!$S$96, $BR$4, $BR$5))</f>
        <v/>
      </c>
      <c r="KE62" s="38" t="str">
        <f ca="1">IF(JR62="", "", IF(JR62&gt;='Intro &amp; Setup'!$S$96, $BR$4, $BR$5))</f>
        <v/>
      </c>
      <c r="KG62" s="36">
        <f t="shared" si="383"/>
        <v>0</v>
      </c>
      <c r="KH62" s="37">
        <f t="shared" si="383"/>
        <v>0</v>
      </c>
      <c r="KI62" s="37">
        <f t="shared" si="383"/>
        <v>0</v>
      </c>
      <c r="KJ62" s="37">
        <f t="shared" si="383"/>
        <v>0</v>
      </c>
      <c r="KK62" s="37">
        <f t="shared" si="383"/>
        <v>0</v>
      </c>
      <c r="KL62" s="37">
        <f t="shared" si="383"/>
        <v>0</v>
      </c>
      <c r="KM62" s="37">
        <f t="shared" si="383"/>
        <v>0</v>
      </c>
      <c r="KN62" s="37">
        <f t="shared" si="383"/>
        <v>0</v>
      </c>
      <c r="KO62" s="37">
        <f t="shared" si="383"/>
        <v>0</v>
      </c>
      <c r="KP62" s="37">
        <f t="shared" si="383"/>
        <v>0</v>
      </c>
      <c r="KQ62" s="37">
        <f t="shared" si="383"/>
        <v>0</v>
      </c>
      <c r="KR62" s="38">
        <f t="shared" si="383"/>
        <v>0</v>
      </c>
      <c r="KT62" s="36" t="str">
        <f t="shared" si="302"/>
        <v/>
      </c>
      <c r="KU62" s="37" t="str">
        <f t="shared" si="303"/>
        <v/>
      </c>
      <c r="KV62" s="37" t="str">
        <f t="shared" si="304"/>
        <v/>
      </c>
      <c r="KW62" s="37" t="str">
        <f t="shared" si="305"/>
        <v/>
      </c>
      <c r="KX62" s="37" t="str">
        <f t="shared" si="306"/>
        <v/>
      </c>
      <c r="KY62" s="37" t="str">
        <f t="shared" si="307"/>
        <v/>
      </c>
      <c r="KZ62" s="37" t="str">
        <f t="shared" si="308"/>
        <v/>
      </c>
      <c r="LA62" s="37" t="str">
        <f t="shared" si="309"/>
        <v/>
      </c>
      <c r="LB62" s="37" t="str">
        <f t="shared" si="310"/>
        <v/>
      </c>
      <c r="LC62" s="37" t="str">
        <f t="shared" si="311"/>
        <v/>
      </c>
      <c r="LD62" s="37" t="str">
        <f t="shared" si="312"/>
        <v/>
      </c>
      <c r="LE62" s="38" t="str">
        <f t="shared" si="313"/>
        <v/>
      </c>
      <c r="LG62" s="116" t="str">
        <f t="shared" si="52"/>
        <v/>
      </c>
      <c r="LH62" s="117" t="str">
        <f t="shared" si="53"/>
        <v/>
      </c>
      <c r="LI62" s="117" t="str">
        <f t="shared" si="54"/>
        <v/>
      </c>
      <c r="LJ62" s="117" t="str">
        <f t="shared" si="55"/>
        <v/>
      </c>
      <c r="LK62" s="117" t="str">
        <f t="shared" si="56"/>
        <v/>
      </c>
      <c r="LL62" s="117" t="str">
        <f t="shared" si="57"/>
        <v/>
      </c>
      <c r="LM62" s="117" t="str">
        <f t="shared" si="58"/>
        <v/>
      </c>
      <c r="LN62" s="117" t="str">
        <f t="shared" si="59"/>
        <v/>
      </c>
      <c r="LO62" s="117" t="str">
        <f t="shared" si="60"/>
        <v/>
      </c>
      <c r="LP62" s="117" t="str">
        <f t="shared" si="61"/>
        <v/>
      </c>
      <c r="LQ62" s="117" t="str">
        <f t="shared" si="62"/>
        <v/>
      </c>
      <c r="LR62" s="117" t="str">
        <f t="shared" si="63"/>
        <v/>
      </c>
      <c r="LS62" s="117" t="str">
        <f t="shared" si="64"/>
        <v/>
      </c>
      <c r="LT62" s="117" t="str">
        <f t="shared" si="65"/>
        <v/>
      </c>
      <c r="LU62" s="117" t="str">
        <f t="shared" si="66"/>
        <v/>
      </c>
      <c r="LV62" s="117" t="str">
        <f t="shared" si="67"/>
        <v/>
      </c>
      <c r="LW62" s="117" t="str">
        <f t="shared" si="68"/>
        <v/>
      </c>
      <c r="LX62" s="117" t="str">
        <f t="shared" si="69"/>
        <v/>
      </c>
      <c r="LY62" s="117" t="str">
        <f t="shared" si="70"/>
        <v/>
      </c>
      <c r="LZ62" s="117" t="str">
        <f t="shared" si="71"/>
        <v/>
      </c>
      <c r="MA62" s="117" t="str">
        <f t="shared" si="72"/>
        <v/>
      </c>
      <c r="MB62" s="117" t="str">
        <f t="shared" si="73"/>
        <v/>
      </c>
      <c r="MC62" s="117" t="str">
        <f t="shared" si="74"/>
        <v/>
      </c>
      <c r="MD62" s="117" t="str">
        <f t="shared" si="75"/>
        <v/>
      </c>
      <c r="ME62" s="117" t="str">
        <f t="shared" si="76"/>
        <v/>
      </c>
      <c r="MF62" s="117" t="str">
        <f t="shared" si="77"/>
        <v/>
      </c>
      <c r="MG62" s="117" t="str">
        <f t="shared" si="78"/>
        <v/>
      </c>
      <c r="MH62" s="117" t="str">
        <f t="shared" si="79"/>
        <v/>
      </c>
      <c r="MI62" s="117" t="str">
        <f t="shared" si="80"/>
        <v/>
      </c>
      <c r="MJ62" s="117" t="str">
        <f t="shared" si="81"/>
        <v/>
      </c>
      <c r="MK62" s="117" t="str">
        <f t="shared" si="82"/>
        <v/>
      </c>
      <c r="ML62" s="117" t="str">
        <f t="shared" si="83"/>
        <v/>
      </c>
      <c r="MM62" s="117" t="str">
        <f t="shared" si="84"/>
        <v/>
      </c>
      <c r="MN62" s="117" t="str">
        <f t="shared" si="85"/>
        <v/>
      </c>
      <c r="MO62" s="117" t="str">
        <f t="shared" si="86"/>
        <v/>
      </c>
      <c r="MP62" s="117" t="str">
        <f t="shared" si="87"/>
        <v/>
      </c>
      <c r="MQ62" s="117" t="str">
        <f t="shared" si="88"/>
        <v/>
      </c>
      <c r="MR62" s="117" t="str">
        <f t="shared" si="89"/>
        <v/>
      </c>
      <c r="MS62" s="117" t="str">
        <f t="shared" si="90"/>
        <v/>
      </c>
      <c r="MT62" s="117" t="str">
        <f t="shared" si="91"/>
        <v/>
      </c>
      <c r="MU62" s="117" t="str">
        <f t="shared" si="92"/>
        <v/>
      </c>
      <c r="MV62" s="117" t="str">
        <f t="shared" si="93"/>
        <v/>
      </c>
      <c r="MW62" s="117" t="str">
        <f t="shared" si="94"/>
        <v/>
      </c>
      <c r="MX62" s="117" t="str">
        <f t="shared" si="95"/>
        <v/>
      </c>
      <c r="MY62" s="117" t="str">
        <f t="shared" si="96"/>
        <v/>
      </c>
      <c r="MZ62" s="117" t="str">
        <f t="shared" si="97"/>
        <v/>
      </c>
      <c r="NA62" s="117" t="str">
        <f t="shared" si="98"/>
        <v/>
      </c>
      <c r="NB62" s="117" t="str">
        <f t="shared" si="99"/>
        <v/>
      </c>
      <c r="NC62" s="117" t="str">
        <f t="shared" si="100"/>
        <v/>
      </c>
      <c r="ND62" s="117" t="str">
        <f t="shared" si="101"/>
        <v/>
      </c>
      <c r="NE62" s="117" t="str">
        <f t="shared" si="102"/>
        <v/>
      </c>
      <c r="NF62" s="117" t="str">
        <f t="shared" si="103"/>
        <v/>
      </c>
      <c r="NG62" s="117" t="str">
        <f t="shared" si="104"/>
        <v/>
      </c>
      <c r="NH62" s="118" t="str">
        <f t="shared" si="105"/>
        <v/>
      </c>
      <c r="NJ62" s="12" t="str">
        <f t="shared" si="314"/>
        <v/>
      </c>
      <c r="NK62" s="108" t="str">
        <f t="shared" si="315"/>
        <v/>
      </c>
      <c r="NM62" s="141" t="str">
        <f>IF(NJ62="", "", COUNTIF(NJ$11:NJ$260, "&gt;"&amp;NJ62)+1+COUNTIF(NJ$11:NJ62, NJ62)-1)</f>
        <v/>
      </c>
      <c r="NN62" s="143" t="str">
        <f>IF(NK62="", "", COUNTIF(NK$11:NK$260, "&gt;"&amp;NK62)+1+COUNTIF(NK$11:NK62, NK62)-1)</f>
        <v/>
      </c>
      <c r="NO62" s="142" t="str">
        <f>IF(NJ62="", "", COUNTIF(NJ$11:NJ$260, "&lt;"&amp;NJ62)+1+COUNTIF(NJ$11:NJ62, NJ62)-1)</f>
        <v/>
      </c>
      <c r="NP62" s="143" t="str">
        <f>IF(NK62="", "", COUNTIF(NK$11:NK$260, "&lt;"&amp;NK62)+1+COUNTIF(NK$11:NK62, NK62)-1)</f>
        <v/>
      </c>
      <c r="NR62" s="116" t="str">
        <f t="shared" si="316"/>
        <v/>
      </c>
      <c r="NS62" s="117" t="str">
        <f t="shared" si="317"/>
        <v/>
      </c>
      <c r="NT62" s="117" t="str">
        <f t="shared" si="318"/>
        <v/>
      </c>
      <c r="NU62" s="117" t="str">
        <f t="shared" si="319"/>
        <v/>
      </c>
      <c r="NV62" s="117" t="str">
        <f t="shared" si="320"/>
        <v/>
      </c>
      <c r="NW62" s="117" t="str">
        <f t="shared" si="321"/>
        <v/>
      </c>
      <c r="NX62" s="117" t="str">
        <f t="shared" si="322"/>
        <v/>
      </c>
      <c r="NY62" s="117" t="str">
        <f t="shared" si="323"/>
        <v/>
      </c>
      <c r="NZ62" s="117" t="str">
        <f t="shared" si="324"/>
        <v/>
      </c>
      <c r="OA62" s="117" t="str">
        <f t="shared" si="325"/>
        <v/>
      </c>
      <c r="OB62" s="117" t="str">
        <f t="shared" si="326"/>
        <v/>
      </c>
      <c r="OC62" s="117" t="str">
        <f t="shared" si="327"/>
        <v/>
      </c>
      <c r="OD62" s="117" t="str">
        <f t="shared" si="328"/>
        <v/>
      </c>
      <c r="OE62" s="117" t="str">
        <f t="shared" si="329"/>
        <v/>
      </c>
      <c r="OF62" s="117" t="str">
        <f t="shared" si="330"/>
        <v/>
      </c>
      <c r="OG62" s="117" t="str">
        <f t="shared" si="331"/>
        <v/>
      </c>
      <c r="OH62" s="117" t="str">
        <f t="shared" si="332"/>
        <v/>
      </c>
      <c r="OI62" s="117" t="str">
        <f t="shared" si="333"/>
        <v/>
      </c>
      <c r="OJ62" s="117" t="str">
        <f t="shared" si="334"/>
        <v/>
      </c>
      <c r="OK62" s="117" t="str">
        <f t="shared" si="335"/>
        <v/>
      </c>
      <c r="OL62" s="117" t="str">
        <f t="shared" si="336"/>
        <v/>
      </c>
      <c r="OM62" s="117" t="str">
        <f t="shared" si="337"/>
        <v/>
      </c>
      <c r="ON62" s="117" t="str">
        <f t="shared" si="338"/>
        <v/>
      </c>
      <c r="OO62" s="117" t="str">
        <f t="shared" si="339"/>
        <v/>
      </c>
      <c r="OP62" s="117" t="str">
        <f t="shared" si="340"/>
        <v/>
      </c>
      <c r="OQ62" s="117" t="str">
        <f t="shared" si="341"/>
        <v/>
      </c>
      <c r="OR62" s="117" t="str">
        <f t="shared" si="342"/>
        <v/>
      </c>
      <c r="OS62" s="117" t="str">
        <f t="shared" si="343"/>
        <v/>
      </c>
      <c r="OT62" s="117" t="str">
        <f t="shared" si="344"/>
        <v/>
      </c>
      <c r="OU62" s="117" t="str">
        <f t="shared" si="345"/>
        <v/>
      </c>
      <c r="OV62" s="117" t="str">
        <f t="shared" si="346"/>
        <v/>
      </c>
      <c r="OW62" s="117" t="str">
        <f t="shared" si="347"/>
        <v/>
      </c>
      <c r="OX62" s="117" t="str">
        <f t="shared" si="348"/>
        <v/>
      </c>
      <c r="OY62" s="117" t="str">
        <f t="shared" si="349"/>
        <v/>
      </c>
      <c r="OZ62" s="117" t="str">
        <f t="shared" si="350"/>
        <v/>
      </c>
      <c r="PA62" s="117" t="str">
        <f t="shared" si="351"/>
        <v/>
      </c>
      <c r="PB62" s="117" t="str">
        <f t="shared" si="352"/>
        <v/>
      </c>
      <c r="PC62" s="117" t="str">
        <f t="shared" si="353"/>
        <v/>
      </c>
      <c r="PD62" s="117" t="str">
        <f t="shared" si="354"/>
        <v/>
      </c>
      <c r="PE62" s="117" t="str">
        <f t="shared" si="355"/>
        <v/>
      </c>
      <c r="PF62" s="117" t="str">
        <f t="shared" si="356"/>
        <v/>
      </c>
      <c r="PG62" s="117" t="str">
        <f t="shared" si="357"/>
        <v/>
      </c>
      <c r="PH62" s="117" t="str">
        <f t="shared" si="358"/>
        <v/>
      </c>
      <c r="PI62" s="117" t="str">
        <f t="shared" si="359"/>
        <v/>
      </c>
      <c r="PJ62" s="117" t="str">
        <f t="shared" si="360"/>
        <v/>
      </c>
      <c r="PK62" s="117" t="str">
        <f t="shared" si="361"/>
        <v/>
      </c>
      <c r="PL62" s="117" t="str">
        <f t="shared" si="362"/>
        <v/>
      </c>
      <c r="PM62" s="117" t="str">
        <f t="shared" si="363"/>
        <v/>
      </c>
      <c r="PN62" s="117" t="str">
        <f t="shared" si="364"/>
        <v/>
      </c>
      <c r="PO62" s="117" t="str">
        <f t="shared" si="365"/>
        <v/>
      </c>
      <c r="PP62" s="117" t="str">
        <f t="shared" si="366"/>
        <v/>
      </c>
      <c r="PQ62" s="117" t="str">
        <f t="shared" si="367"/>
        <v/>
      </c>
      <c r="PR62" s="117" t="str">
        <f t="shared" si="368"/>
        <v/>
      </c>
      <c r="PS62" s="118" t="str">
        <f t="shared" si="369"/>
        <v/>
      </c>
      <c r="PU62" s="180" t="str">
        <f t="shared" si="370"/>
        <v/>
      </c>
      <c r="PV62" s="181" t="str">
        <f t="shared" si="371"/>
        <v/>
      </c>
      <c r="PX62" s="12" t="str">
        <f t="shared" si="372"/>
        <v/>
      </c>
      <c r="PY62" s="106"/>
      <c r="PZ62" s="166" t="str">
        <f t="shared" si="373"/>
        <v/>
      </c>
      <c r="QA62" s="167" t="str">
        <f t="shared" si="374"/>
        <v/>
      </c>
      <c r="QB62" s="168" t="str">
        <f t="shared" si="375"/>
        <v/>
      </c>
      <c r="QD62" s="166" t="str">
        <f t="shared" si="376"/>
        <v/>
      </c>
      <c r="QE62" s="168" t="str">
        <f t="shared" si="377"/>
        <v/>
      </c>
      <c r="QG62" s="108" t="str">
        <f t="shared" si="378"/>
        <v/>
      </c>
      <c r="QI62" s="12" t="str">
        <f t="shared" si="379"/>
        <v/>
      </c>
      <c r="QK62" s="12" t="str">
        <f t="shared" si="380"/>
        <v/>
      </c>
      <c r="QL62" s="12" t="str">
        <f>IF($L62="", "", COUNTIF($QD$11:$QD$260, "&gt;"&amp;$QD62)+1+COUNTIF($QD$11:$QD62, $QD62)-1)</f>
        <v/>
      </c>
      <c r="QM62" s="12" t="str">
        <f>IF($L62="", "", COUNTIF($QG$11:$QG$260, "&gt;"&amp;$QG62)+1+COUNTIF($QG$11:$QG62, $QG62)-1)</f>
        <v/>
      </c>
      <c r="QO62" s="12">
        <v>52</v>
      </c>
      <c r="QQ62" s="12" t="str">
        <f t="shared" si="381"/>
        <v/>
      </c>
    </row>
    <row r="63" spans="1:459" x14ac:dyDescent="0.25">
      <c r="A63" s="9"/>
      <c r="B63" s="3" t="str">
        <f>IF('Intro &amp; Setup'!$AR$92='Intro &amp; Setup'!$AZ$17, "", IF($L63="", "", IF($G63&lt;'Intro &amp; Setup'!$S$92, $BR$5, $BR$4)))</f>
        <v/>
      </c>
      <c r="C63" s="12" t="str">
        <f>IF('Intro &amp; Setup'!$AR$96='Intro &amp; Setup'!$AZ$17, "", IF($L63="", "", IF($DY63=$BR$5, $BR$5, $BR$4)))</f>
        <v/>
      </c>
      <c r="D63" s="7" t="str">
        <f>IF('Intro &amp; Setup'!$AR$100='Intro &amp; Setup'!$AZ$17, "", IF($L63="", "", IF($DW63&lt;='Intro &amp; Setup'!$S$100, $BR$4, $BR$5)))</f>
        <v/>
      </c>
      <c r="E63" s="9"/>
      <c r="F63" s="3" t="str">
        <f t="shared" si="108"/>
        <v/>
      </c>
      <c r="G63" s="108" t="str">
        <f t="shared" si="109"/>
        <v/>
      </c>
      <c r="H63" s="9"/>
      <c r="I63" s="130" t="str">
        <f t="shared" si="28"/>
        <v/>
      </c>
      <c r="J63" s="154" t="str">
        <f t="shared" si="110"/>
        <v/>
      </c>
      <c r="K63" s="133"/>
      <c r="L63" s="188"/>
      <c r="M63" s="189"/>
      <c r="N63" s="190"/>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2"/>
      <c r="BP63" s="9"/>
      <c r="BR63" s="90">
        <v>53</v>
      </c>
      <c r="BT63" s="36" t="str">
        <f t="shared" si="111"/>
        <v/>
      </c>
      <c r="BU63" s="37" t="str">
        <f t="shared" si="112"/>
        <v/>
      </c>
      <c r="BV63" s="37" t="str">
        <f t="shared" si="113"/>
        <v/>
      </c>
      <c r="BW63" s="37" t="str">
        <f t="shared" si="114"/>
        <v/>
      </c>
      <c r="BX63" s="37" t="str">
        <f t="shared" si="115"/>
        <v/>
      </c>
      <c r="BY63" s="37" t="str">
        <f t="shared" si="116"/>
        <v/>
      </c>
      <c r="BZ63" s="37" t="str">
        <f t="shared" si="117"/>
        <v/>
      </c>
      <c r="CA63" s="37" t="str">
        <f t="shared" si="118"/>
        <v/>
      </c>
      <c r="CB63" s="37" t="str">
        <f t="shared" si="119"/>
        <v/>
      </c>
      <c r="CC63" s="37" t="str">
        <f t="shared" si="120"/>
        <v/>
      </c>
      <c r="CD63" s="37" t="str">
        <f t="shared" si="121"/>
        <v/>
      </c>
      <c r="CE63" s="37" t="str">
        <f t="shared" si="122"/>
        <v/>
      </c>
      <c r="CF63" s="37" t="str">
        <f t="shared" si="123"/>
        <v/>
      </c>
      <c r="CG63" s="37" t="str">
        <f t="shared" si="124"/>
        <v/>
      </c>
      <c r="CH63" s="37" t="str">
        <f t="shared" si="125"/>
        <v/>
      </c>
      <c r="CI63" s="37" t="str">
        <f t="shared" si="126"/>
        <v/>
      </c>
      <c r="CJ63" s="37" t="str">
        <f t="shared" si="127"/>
        <v/>
      </c>
      <c r="CK63" s="37" t="str">
        <f t="shared" si="128"/>
        <v/>
      </c>
      <c r="CL63" s="37" t="str">
        <f t="shared" si="129"/>
        <v/>
      </c>
      <c r="CM63" s="37" t="str">
        <f t="shared" si="130"/>
        <v/>
      </c>
      <c r="CN63" s="37" t="str">
        <f t="shared" si="131"/>
        <v/>
      </c>
      <c r="CO63" s="37" t="str">
        <f t="shared" si="132"/>
        <v/>
      </c>
      <c r="CP63" s="37" t="str">
        <f t="shared" si="133"/>
        <v/>
      </c>
      <c r="CQ63" s="37" t="str">
        <f t="shared" si="134"/>
        <v/>
      </c>
      <c r="CR63" s="37" t="str">
        <f t="shared" si="135"/>
        <v/>
      </c>
      <c r="CS63" s="37" t="str">
        <f t="shared" si="136"/>
        <v/>
      </c>
      <c r="CT63" s="37" t="str">
        <f t="shared" si="137"/>
        <v/>
      </c>
      <c r="CU63" s="37" t="str">
        <f t="shared" si="138"/>
        <v/>
      </c>
      <c r="CV63" s="37" t="str">
        <f t="shared" si="139"/>
        <v/>
      </c>
      <c r="CW63" s="37" t="str">
        <f t="shared" si="140"/>
        <v/>
      </c>
      <c r="CX63" s="37" t="str">
        <f t="shared" si="141"/>
        <v/>
      </c>
      <c r="CY63" s="37" t="str">
        <f t="shared" si="142"/>
        <v/>
      </c>
      <c r="CZ63" s="37" t="str">
        <f t="shared" si="143"/>
        <v/>
      </c>
      <c r="DA63" s="37" t="str">
        <f t="shared" si="144"/>
        <v/>
      </c>
      <c r="DB63" s="37" t="str">
        <f t="shared" si="145"/>
        <v/>
      </c>
      <c r="DC63" s="37" t="str">
        <f t="shared" si="146"/>
        <v/>
      </c>
      <c r="DD63" s="37" t="str">
        <f t="shared" si="147"/>
        <v/>
      </c>
      <c r="DE63" s="37" t="str">
        <f t="shared" si="148"/>
        <v/>
      </c>
      <c r="DF63" s="37" t="str">
        <f t="shared" si="149"/>
        <v/>
      </c>
      <c r="DG63" s="37" t="str">
        <f t="shared" si="150"/>
        <v/>
      </c>
      <c r="DH63" s="37" t="str">
        <f t="shared" si="151"/>
        <v/>
      </c>
      <c r="DI63" s="37" t="str">
        <f t="shared" si="152"/>
        <v/>
      </c>
      <c r="DJ63" s="37" t="str">
        <f t="shared" si="153"/>
        <v/>
      </c>
      <c r="DK63" s="37" t="str">
        <f t="shared" si="154"/>
        <v/>
      </c>
      <c r="DL63" s="37" t="str">
        <f t="shared" si="155"/>
        <v/>
      </c>
      <c r="DM63" s="37" t="str">
        <f t="shared" si="156"/>
        <v/>
      </c>
      <c r="DN63" s="37" t="str">
        <f t="shared" si="157"/>
        <v/>
      </c>
      <c r="DO63" s="37" t="str">
        <f t="shared" si="158"/>
        <v/>
      </c>
      <c r="DP63" s="37" t="str">
        <f t="shared" si="159"/>
        <v/>
      </c>
      <c r="DQ63" s="37" t="str">
        <f t="shared" si="160"/>
        <v/>
      </c>
      <c r="DR63" s="37" t="str">
        <f t="shared" si="161"/>
        <v/>
      </c>
      <c r="DS63" s="37" t="str">
        <f t="shared" si="162"/>
        <v/>
      </c>
      <c r="DT63" s="37" t="str">
        <f t="shared" si="163"/>
        <v/>
      </c>
      <c r="DU63" s="38" t="str">
        <f t="shared" si="164"/>
        <v/>
      </c>
      <c r="DW63" s="12" t="str">
        <f t="shared" si="165"/>
        <v/>
      </c>
      <c r="DX63" s="123" t="str">
        <f t="shared" si="166"/>
        <v/>
      </c>
      <c r="DY63" s="12" t="str">
        <f t="shared" si="167"/>
        <v/>
      </c>
      <c r="EA63" s="36" t="str">
        <f t="shared" si="168"/>
        <v/>
      </c>
      <c r="EB63" s="37" t="str">
        <f t="shared" si="169"/>
        <v/>
      </c>
      <c r="EC63" s="37" t="str">
        <f t="shared" si="170"/>
        <v/>
      </c>
      <c r="ED63" s="37" t="str">
        <f t="shared" si="171"/>
        <v/>
      </c>
      <c r="EE63" s="37" t="str">
        <f t="shared" si="172"/>
        <v/>
      </c>
      <c r="EF63" s="37" t="str">
        <f t="shared" si="173"/>
        <v/>
      </c>
      <c r="EG63" s="37" t="str">
        <f t="shared" si="174"/>
        <v/>
      </c>
      <c r="EH63" s="37" t="str">
        <f t="shared" si="175"/>
        <v/>
      </c>
      <c r="EI63" s="37" t="str">
        <f t="shared" si="176"/>
        <v/>
      </c>
      <c r="EJ63" s="37" t="str">
        <f t="shared" si="177"/>
        <v/>
      </c>
      <c r="EK63" s="37" t="str">
        <f t="shared" si="178"/>
        <v/>
      </c>
      <c r="EL63" s="37" t="str">
        <f t="shared" si="179"/>
        <v/>
      </c>
      <c r="EM63" s="37" t="str">
        <f t="shared" si="180"/>
        <v/>
      </c>
      <c r="EN63" s="37" t="str">
        <f t="shared" si="181"/>
        <v/>
      </c>
      <c r="EO63" s="37" t="str">
        <f t="shared" si="182"/>
        <v/>
      </c>
      <c r="EP63" s="37" t="str">
        <f t="shared" si="183"/>
        <v/>
      </c>
      <c r="EQ63" s="37" t="str">
        <f t="shared" si="184"/>
        <v/>
      </c>
      <c r="ER63" s="37" t="str">
        <f t="shared" si="185"/>
        <v/>
      </c>
      <c r="ES63" s="37" t="str">
        <f t="shared" si="186"/>
        <v/>
      </c>
      <c r="ET63" s="37" t="str">
        <f t="shared" si="187"/>
        <v/>
      </c>
      <c r="EU63" s="37" t="str">
        <f t="shared" si="188"/>
        <v/>
      </c>
      <c r="EV63" s="37" t="str">
        <f t="shared" si="189"/>
        <v/>
      </c>
      <c r="EW63" s="37" t="str">
        <f t="shared" si="190"/>
        <v/>
      </c>
      <c r="EX63" s="37" t="str">
        <f t="shared" si="191"/>
        <v/>
      </c>
      <c r="EY63" s="37" t="str">
        <f t="shared" si="192"/>
        <v/>
      </c>
      <c r="EZ63" s="37" t="str">
        <f t="shared" si="193"/>
        <v/>
      </c>
      <c r="FA63" s="37" t="str">
        <f t="shared" si="194"/>
        <v/>
      </c>
      <c r="FB63" s="37" t="str">
        <f t="shared" si="195"/>
        <v/>
      </c>
      <c r="FC63" s="37" t="str">
        <f t="shared" si="196"/>
        <v/>
      </c>
      <c r="FD63" s="37" t="str">
        <f t="shared" si="197"/>
        <v/>
      </c>
      <c r="FE63" s="37" t="str">
        <f t="shared" si="198"/>
        <v/>
      </c>
      <c r="FF63" s="37" t="str">
        <f t="shared" si="199"/>
        <v/>
      </c>
      <c r="FG63" s="37" t="str">
        <f t="shared" si="200"/>
        <v/>
      </c>
      <c r="FH63" s="37" t="str">
        <f t="shared" si="201"/>
        <v/>
      </c>
      <c r="FI63" s="37" t="str">
        <f t="shared" si="202"/>
        <v/>
      </c>
      <c r="FJ63" s="37" t="str">
        <f t="shared" si="203"/>
        <v/>
      </c>
      <c r="FK63" s="37" t="str">
        <f t="shared" si="204"/>
        <v/>
      </c>
      <c r="FL63" s="37" t="str">
        <f t="shared" si="205"/>
        <v/>
      </c>
      <c r="FM63" s="37" t="str">
        <f t="shared" si="206"/>
        <v/>
      </c>
      <c r="FN63" s="37" t="str">
        <f t="shared" si="207"/>
        <v/>
      </c>
      <c r="FO63" s="37" t="str">
        <f t="shared" si="208"/>
        <v/>
      </c>
      <c r="FP63" s="37" t="str">
        <f t="shared" si="209"/>
        <v/>
      </c>
      <c r="FQ63" s="37" t="str">
        <f t="shared" si="210"/>
        <v/>
      </c>
      <c r="FR63" s="37" t="str">
        <f t="shared" si="211"/>
        <v/>
      </c>
      <c r="FS63" s="37" t="str">
        <f t="shared" si="212"/>
        <v/>
      </c>
      <c r="FT63" s="37" t="str">
        <f t="shared" si="213"/>
        <v/>
      </c>
      <c r="FU63" s="37" t="str">
        <f t="shared" si="214"/>
        <v/>
      </c>
      <c r="FV63" s="37" t="str">
        <f t="shared" si="215"/>
        <v/>
      </c>
      <c r="FW63" s="37" t="str">
        <f t="shared" si="216"/>
        <v/>
      </c>
      <c r="FX63" s="37" t="str">
        <f t="shared" si="217"/>
        <v/>
      </c>
      <c r="FY63" s="37" t="str">
        <f t="shared" si="218"/>
        <v/>
      </c>
      <c r="FZ63" s="37" t="str">
        <f t="shared" si="219"/>
        <v/>
      </c>
      <c r="GA63" s="37" t="str">
        <f t="shared" si="220"/>
        <v/>
      </c>
      <c r="GB63" s="38" t="str">
        <f t="shared" si="221"/>
        <v/>
      </c>
      <c r="GD63" s="103" t="str">
        <f t="shared" ca="1" si="222"/>
        <v/>
      </c>
      <c r="GE63" s="104" t="str">
        <f t="shared" ca="1" si="223"/>
        <v/>
      </c>
      <c r="GF63" s="104" t="str">
        <f t="shared" ca="1" si="224"/>
        <v/>
      </c>
      <c r="GG63" s="104" t="str">
        <f t="shared" ca="1" si="225"/>
        <v/>
      </c>
      <c r="GH63" s="104" t="str">
        <f t="shared" ca="1" si="226"/>
        <v/>
      </c>
      <c r="GI63" s="104" t="str">
        <f t="shared" ca="1" si="227"/>
        <v/>
      </c>
      <c r="GJ63" s="104" t="str">
        <f t="shared" ca="1" si="228"/>
        <v/>
      </c>
      <c r="GK63" s="104" t="str">
        <f t="shared" ca="1" si="229"/>
        <v/>
      </c>
      <c r="GL63" s="104" t="str">
        <f t="shared" ca="1" si="230"/>
        <v/>
      </c>
      <c r="GM63" s="104" t="str">
        <f t="shared" ca="1" si="231"/>
        <v/>
      </c>
      <c r="GN63" s="104" t="str">
        <f t="shared" ca="1" si="232"/>
        <v/>
      </c>
      <c r="GO63" s="104" t="str">
        <f t="shared" ca="1" si="233"/>
        <v/>
      </c>
      <c r="GP63" s="104" t="str">
        <f t="shared" ca="1" si="234"/>
        <v/>
      </c>
      <c r="GQ63" s="104" t="str">
        <f t="shared" ca="1" si="235"/>
        <v/>
      </c>
      <c r="GR63" s="104" t="str">
        <f t="shared" ca="1" si="236"/>
        <v/>
      </c>
      <c r="GS63" s="104" t="str">
        <f t="shared" ca="1" si="237"/>
        <v/>
      </c>
      <c r="GT63" s="104" t="str">
        <f t="shared" ca="1" si="238"/>
        <v/>
      </c>
      <c r="GU63" s="104" t="str">
        <f t="shared" ca="1" si="239"/>
        <v/>
      </c>
      <c r="GV63" s="104" t="str">
        <f t="shared" ca="1" si="240"/>
        <v/>
      </c>
      <c r="GW63" s="104" t="str">
        <f t="shared" ca="1" si="241"/>
        <v/>
      </c>
      <c r="GX63" s="104" t="str">
        <f t="shared" ca="1" si="242"/>
        <v/>
      </c>
      <c r="GY63" s="104" t="str">
        <f t="shared" ca="1" si="243"/>
        <v/>
      </c>
      <c r="GZ63" s="104" t="str">
        <f t="shared" ca="1" si="244"/>
        <v/>
      </c>
      <c r="HA63" s="104" t="str">
        <f t="shared" ca="1" si="245"/>
        <v/>
      </c>
      <c r="HB63" s="104" t="str">
        <f t="shared" ca="1" si="246"/>
        <v/>
      </c>
      <c r="HC63" s="104" t="str">
        <f t="shared" ca="1" si="247"/>
        <v/>
      </c>
      <c r="HD63" s="104" t="str">
        <f t="shared" ca="1" si="248"/>
        <v/>
      </c>
      <c r="HE63" s="104" t="str">
        <f t="shared" ca="1" si="249"/>
        <v/>
      </c>
      <c r="HF63" s="104" t="str">
        <f t="shared" ca="1" si="250"/>
        <v/>
      </c>
      <c r="HG63" s="104" t="str">
        <f t="shared" ca="1" si="251"/>
        <v/>
      </c>
      <c r="HH63" s="104" t="str">
        <f t="shared" ca="1" si="252"/>
        <v/>
      </c>
      <c r="HI63" s="104" t="str">
        <f t="shared" ca="1" si="253"/>
        <v/>
      </c>
      <c r="HJ63" s="104" t="str">
        <f t="shared" ca="1" si="254"/>
        <v/>
      </c>
      <c r="HK63" s="104" t="str">
        <f t="shared" ca="1" si="255"/>
        <v/>
      </c>
      <c r="HL63" s="104" t="str">
        <f t="shared" ca="1" si="256"/>
        <v/>
      </c>
      <c r="HM63" s="104" t="str">
        <f t="shared" ca="1" si="257"/>
        <v/>
      </c>
      <c r="HN63" s="104" t="str">
        <f t="shared" ca="1" si="258"/>
        <v/>
      </c>
      <c r="HO63" s="104" t="str">
        <f t="shared" ca="1" si="259"/>
        <v/>
      </c>
      <c r="HP63" s="104" t="str">
        <f t="shared" ca="1" si="260"/>
        <v/>
      </c>
      <c r="HQ63" s="104" t="str">
        <f t="shared" ca="1" si="261"/>
        <v/>
      </c>
      <c r="HR63" s="104" t="str">
        <f t="shared" ca="1" si="262"/>
        <v/>
      </c>
      <c r="HS63" s="104" t="str">
        <f t="shared" ca="1" si="263"/>
        <v/>
      </c>
      <c r="HT63" s="104" t="str">
        <f t="shared" ca="1" si="264"/>
        <v/>
      </c>
      <c r="HU63" s="104" t="str">
        <f t="shared" ca="1" si="265"/>
        <v/>
      </c>
      <c r="HV63" s="104" t="str">
        <f t="shared" ca="1" si="266"/>
        <v/>
      </c>
      <c r="HW63" s="104" t="str">
        <f t="shared" ca="1" si="267"/>
        <v/>
      </c>
      <c r="HX63" s="104" t="str">
        <f t="shared" ca="1" si="268"/>
        <v/>
      </c>
      <c r="HY63" s="104" t="str">
        <f t="shared" ca="1" si="269"/>
        <v/>
      </c>
      <c r="HZ63" s="104" t="str">
        <f t="shared" ca="1" si="270"/>
        <v/>
      </c>
      <c r="IA63" s="104" t="str">
        <f t="shared" ca="1" si="271"/>
        <v/>
      </c>
      <c r="IB63" s="104" t="str">
        <f t="shared" ca="1" si="272"/>
        <v/>
      </c>
      <c r="IC63" s="104" t="str">
        <f t="shared" ca="1" si="273"/>
        <v/>
      </c>
      <c r="ID63" s="104" t="str">
        <f t="shared" ca="1" si="274"/>
        <v/>
      </c>
      <c r="IE63" s="105" t="str">
        <f t="shared" ca="1" si="275"/>
        <v/>
      </c>
      <c r="IG63" s="103" t="str">
        <f t="shared" si="382"/>
        <v/>
      </c>
      <c r="IH63" s="104" t="str">
        <f t="shared" si="382"/>
        <v/>
      </c>
      <c r="II63" s="104" t="str">
        <f t="shared" si="382"/>
        <v/>
      </c>
      <c r="IJ63" s="104" t="str">
        <f t="shared" si="382"/>
        <v/>
      </c>
      <c r="IK63" s="104" t="str">
        <f t="shared" si="382"/>
        <v/>
      </c>
      <c r="IL63" s="104" t="str">
        <f t="shared" si="382"/>
        <v/>
      </c>
      <c r="IM63" s="104" t="str">
        <f t="shared" si="382"/>
        <v/>
      </c>
      <c r="IN63" s="104" t="str">
        <f t="shared" si="382"/>
        <v/>
      </c>
      <c r="IO63" s="104" t="str">
        <f t="shared" si="382"/>
        <v/>
      </c>
      <c r="IP63" s="104" t="str">
        <f t="shared" si="382"/>
        <v/>
      </c>
      <c r="IQ63" s="104" t="str">
        <f t="shared" si="382"/>
        <v/>
      </c>
      <c r="IR63" s="105" t="str">
        <f t="shared" si="382"/>
        <v/>
      </c>
      <c r="IT63" s="103" t="str">
        <f t="shared" si="277"/>
        <v/>
      </c>
      <c r="IU63" s="104" t="str">
        <f t="shared" si="278"/>
        <v/>
      </c>
      <c r="IV63" s="104" t="str">
        <f t="shared" si="279"/>
        <v/>
      </c>
      <c r="IW63" s="104" t="str">
        <f t="shared" si="280"/>
        <v/>
      </c>
      <c r="IX63" s="104" t="str">
        <f t="shared" si="281"/>
        <v/>
      </c>
      <c r="IY63" s="104" t="str">
        <f t="shared" si="282"/>
        <v/>
      </c>
      <c r="IZ63" s="104" t="str">
        <f t="shared" si="283"/>
        <v/>
      </c>
      <c r="JA63" s="104" t="str">
        <f t="shared" si="284"/>
        <v/>
      </c>
      <c r="JB63" s="104" t="str">
        <f t="shared" si="285"/>
        <v/>
      </c>
      <c r="JC63" s="104" t="str">
        <f t="shared" si="286"/>
        <v/>
      </c>
      <c r="JD63" s="104" t="str">
        <f t="shared" si="287"/>
        <v/>
      </c>
      <c r="JE63" s="105" t="str">
        <f t="shared" si="288"/>
        <v/>
      </c>
      <c r="JG63" s="36" t="str">
        <f t="shared" ca="1" si="289"/>
        <v/>
      </c>
      <c r="JH63" s="37" t="str">
        <f t="shared" ca="1" si="290"/>
        <v/>
      </c>
      <c r="JI63" s="37" t="str">
        <f t="shared" ca="1" si="291"/>
        <v/>
      </c>
      <c r="JJ63" s="37" t="str">
        <f t="shared" ca="1" si="292"/>
        <v/>
      </c>
      <c r="JK63" s="37" t="str">
        <f t="shared" ca="1" si="293"/>
        <v/>
      </c>
      <c r="JL63" s="37" t="str">
        <f t="shared" ca="1" si="294"/>
        <v/>
      </c>
      <c r="JM63" s="37" t="str">
        <f t="shared" ca="1" si="295"/>
        <v/>
      </c>
      <c r="JN63" s="37" t="str">
        <f t="shared" ca="1" si="296"/>
        <v/>
      </c>
      <c r="JO63" s="37" t="str">
        <f t="shared" ca="1" si="297"/>
        <v/>
      </c>
      <c r="JP63" s="37" t="str">
        <f t="shared" ca="1" si="298"/>
        <v/>
      </c>
      <c r="JQ63" s="37" t="str">
        <f t="shared" ca="1" si="299"/>
        <v/>
      </c>
      <c r="JR63" s="38" t="str">
        <f t="shared" ca="1" si="300"/>
        <v/>
      </c>
      <c r="JT63" s="36" t="str">
        <f ca="1">IF(JG63="", "", IF(JG63&gt;='Intro &amp; Setup'!$S$96, $BR$4, $BR$5))</f>
        <v/>
      </c>
      <c r="JU63" s="37" t="str">
        <f ca="1">IF(JH63="", "", IF(JH63&gt;='Intro &amp; Setup'!$S$96, $BR$4, $BR$5))</f>
        <v/>
      </c>
      <c r="JV63" s="37" t="str">
        <f ca="1">IF(JI63="", "", IF(JI63&gt;='Intro &amp; Setup'!$S$96, $BR$4, $BR$5))</f>
        <v/>
      </c>
      <c r="JW63" s="37" t="str">
        <f ca="1">IF(JJ63="", "", IF(JJ63&gt;='Intro &amp; Setup'!$S$96, $BR$4, $BR$5))</f>
        <v/>
      </c>
      <c r="JX63" s="37" t="str">
        <f ca="1">IF(JK63="", "", IF(JK63&gt;='Intro &amp; Setup'!$S$96, $BR$4, $BR$5))</f>
        <v/>
      </c>
      <c r="JY63" s="37" t="str">
        <f ca="1">IF(JL63="", "", IF(JL63&gt;='Intro &amp; Setup'!$S$96, $BR$4, $BR$5))</f>
        <v/>
      </c>
      <c r="JZ63" s="37" t="str">
        <f ca="1">IF(JM63="", "", IF(JM63&gt;='Intro &amp; Setup'!$S$96, $BR$4, $BR$5))</f>
        <v/>
      </c>
      <c r="KA63" s="37" t="str">
        <f ca="1">IF(JN63="", "", IF(JN63&gt;='Intro &amp; Setup'!$S$96, $BR$4, $BR$5))</f>
        <v/>
      </c>
      <c r="KB63" s="37" t="str">
        <f ca="1">IF(JO63="", "", IF(JO63&gt;='Intro &amp; Setup'!$S$96, $BR$4, $BR$5))</f>
        <v/>
      </c>
      <c r="KC63" s="37" t="str">
        <f ca="1">IF(JP63="", "", IF(JP63&gt;='Intro &amp; Setup'!$S$96, $BR$4, $BR$5))</f>
        <v/>
      </c>
      <c r="KD63" s="37" t="str">
        <f ca="1">IF(JQ63="", "", IF(JQ63&gt;='Intro &amp; Setup'!$S$96, $BR$4, $BR$5))</f>
        <v/>
      </c>
      <c r="KE63" s="38" t="str">
        <f ca="1">IF(JR63="", "", IF(JR63&gt;='Intro &amp; Setup'!$S$96, $BR$4, $BR$5))</f>
        <v/>
      </c>
      <c r="KG63" s="36">
        <f t="shared" si="383"/>
        <v>0</v>
      </c>
      <c r="KH63" s="37">
        <f t="shared" si="383"/>
        <v>0</v>
      </c>
      <c r="KI63" s="37">
        <f t="shared" si="383"/>
        <v>0</v>
      </c>
      <c r="KJ63" s="37">
        <f t="shared" si="383"/>
        <v>0</v>
      </c>
      <c r="KK63" s="37">
        <f t="shared" si="383"/>
        <v>0</v>
      </c>
      <c r="KL63" s="37">
        <f t="shared" si="383"/>
        <v>0</v>
      </c>
      <c r="KM63" s="37">
        <f t="shared" si="383"/>
        <v>0</v>
      </c>
      <c r="KN63" s="37">
        <f t="shared" si="383"/>
        <v>0</v>
      </c>
      <c r="KO63" s="37">
        <f t="shared" si="383"/>
        <v>0</v>
      </c>
      <c r="KP63" s="37">
        <f t="shared" si="383"/>
        <v>0</v>
      </c>
      <c r="KQ63" s="37">
        <f t="shared" si="383"/>
        <v>0</v>
      </c>
      <c r="KR63" s="38">
        <f t="shared" si="383"/>
        <v>0</v>
      </c>
      <c r="KT63" s="36" t="str">
        <f t="shared" si="302"/>
        <v/>
      </c>
      <c r="KU63" s="37" t="str">
        <f t="shared" si="303"/>
        <v/>
      </c>
      <c r="KV63" s="37" t="str">
        <f t="shared" si="304"/>
        <v/>
      </c>
      <c r="KW63" s="37" t="str">
        <f t="shared" si="305"/>
        <v/>
      </c>
      <c r="KX63" s="37" t="str">
        <f t="shared" si="306"/>
        <v/>
      </c>
      <c r="KY63" s="37" t="str">
        <f t="shared" si="307"/>
        <v/>
      </c>
      <c r="KZ63" s="37" t="str">
        <f t="shared" si="308"/>
        <v/>
      </c>
      <c r="LA63" s="37" t="str">
        <f t="shared" si="309"/>
        <v/>
      </c>
      <c r="LB63" s="37" t="str">
        <f t="shared" si="310"/>
        <v/>
      </c>
      <c r="LC63" s="37" t="str">
        <f t="shared" si="311"/>
        <v/>
      </c>
      <c r="LD63" s="37" t="str">
        <f t="shared" si="312"/>
        <v/>
      </c>
      <c r="LE63" s="38" t="str">
        <f t="shared" si="313"/>
        <v/>
      </c>
      <c r="LG63" s="116" t="str">
        <f t="shared" si="52"/>
        <v/>
      </c>
      <c r="LH63" s="117" t="str">
        <f t="shared" si="53"/>
        <v/>
      </c>
      <c r="LI63" s="117" t="str">
        <f t="shared" si="54"/>
        <v/>
      </c>
      <c r="LJ63" s="117" t="str">
        <f t="shared" si="55"/>
        <v/>
      </c>
      <c r="LK63" s="117" t="str">
        <f t="shared" si="56"/>
        <v/>
      </c>
      <c r="LL63" s="117" t="str">
        <f t="shared" si="57"/>
        <v/>
      </c>
      <c r="LM63" s="117" t="str">
        <f t="shared" si="58"/>
        <v/>
      </c>
      <c r="LN63" s="117" t="str">
        <f t="shared" si="59"/>
        <v/>
      </c>
      <c r="LO63" s="117" t="str">
        <f t="shared" si="60"/>
        <v/>
      </c>
      <c r="LP63" s="117" t="str">
        <f t="shared" si="61"/>
        <v/>
      </c>
      <c r="LQ63" s="117" t="str">
        <f t="shared" si="62"/>
        <v/>
      </c>
      <c r="LR63" s="117" t="str">
        <f t="shared" si="63"/>
        <v/>
      </c>
      <c r="LS63" s="117" t="str">
        <f t="shared" si="64"/>
        <v/>
      </c>
      <c r="LT63" s="117" t="str">
        <f t="shared" si="65"/>
        <v/>
      </c>
      <c r="LU63" s="117" t="str">
        <f t="shared" si="66"/>
        <v/>
      </c>
      <c r="LV63" s="117" t="str">
        <f t="shared" si="67"/>
        <v/>
      </c>
      <c r="LW63" s="117" t="str">
        <f t="shared" si="68"/>
        <v/>
      </c>
      <c r="LX63" s="117" t="str">
        <f t="shared" si="69"/>
        <v/>
      </c>
      <c r="LY63" s="117" t="str">
        <f t="shared" si="70"/>
        <v/>
      </c>
      <c r="LZ63" s="117" t="str">
        <f t="shared" si="71"/>
        <v/>
      </c>
      <c r="MA63" s="117" t="str">
        <f t="shared" si="72"/>
        <v/>
      </c>
      <c r="MB63" s="117" t="str">
        <f t="shared" si="73"/>
        <v/>
      </c>
      <c r="MC63" s="117" t="str">
        <f t="shared" si="74"/>
        <v/>
      </c>
      <c r="MD63" s="117" t="str">
        <f t="shared" si="75"/>
        <v/>
      </c>
      <c r="ME63" s="117" t="str">
        <f t="shared" si="76"/>
        <v/>
      </c>
      <c r="MF63" s="117" t="str">
        <f t="shared" si="77"/>
        <v/>
      </c>
      <c r="MG63" s="117" t="str">
        <f t="shared" si="78"/>
        <v/>
      </c>
      <c r="MH63" s="117" t="str">
        <f t="shared" si="79"/>
        <v/>
      </c>
      <c r="MI63" s="117" t="str">
        <f t="shared" si="80"/>
        <v/>
      </c>
      <c r="MJ63" s="117" t="str">
        <f t="shared" si="81"/>
        <v/>
      </c>
      <c r="MK63" s="117" t="str">
        <f t="shared" si="82"/>
        <v/>
      </c>
      <c r="ML63" s="117" t="str">
        <f t="shared" si="83"/>
        <v/>
      </c>
      <c r="MM63" s="117" t="str">
        <f t="shared" si="84"/>
        <v/>
      </c>
      <c r="MN63" s="117" t="str">
        <f t="shared" si="85"/>
        <v/>
      </c>
      <c r="MO63" s="117" t="str">
        <f t="shared" si="86"/>
        <v/>
      </c>
      <c r="MP63" s="117" t="str">
        <f t="shared" si="87"/>
        <v/>
      </c>
      <c r="MQ63" s="117" t="str">
        <f t="shared" si="88"/>
        <v/>
      </c>
      <c r="MR63" s="117" t="str">
        <f t="shared" si="89"/>
        <v/>
      </c>
      <c r="MS63" s="117" t="str">
        <f t="shared" si="90"/>
        <v/>
      </c>
      <c r="MT63" s="117" t="str">
        <f t="shared" si="91"/>
        <v/>
      </c>
      <c r="MU63" s="117" t="str">
        <f t="shared" si="92"/>
        <v/>
      </c>
      <c r="MV63" s="117" t="str">
        <f t="shared" si="93"/>
        <v/>
      </c>
      <c r="MW63" s="117" t="str">
        <f t="shared" si="94"/>
        <v/>
      </c>
      <c r="MX63" s="117" t="str">
        <f t="shared" si="95"/>
        <v/>
      </c>
      <c r="MY63" s="117" t="str">
        <f t="shared" si="96"/>
        <v/>
      </c>
      <c r="MZ63" s="117" t="str">
        <f t="shared" si="97"/>
        <v/>
      </c>
      <c r="NA63" s="117" t="str">
        <f t="shared" si="98"/>
        <v/>
      </c>
      <c r="NB63" s="117" t="str">
        <f t="shared" si="99"/>
        <v/>
      </c>
      <c r="NC63" s="117" t="str">
        <f t="shared" si="100"/>
        <v/>
      </c>
      <c r="ND63" s="117" t="str">
        <f t="shared" si="101"/>
        <v/>
      </c>
      <c r="NE63" s="117" t="str">
        <f t="shared" si="102"/>
        <v/>
      </c>
      <c r="NF63" s="117" t="str">
        <f t="shared" si="103"/>
        <v/>
      </c>
      <c r="NG63" s="117" t="str">
        <f t="shared" si="104"/>
        <v/>
      </c>
      <c r="NH63" s="118" t="str">
        <f t="shared" si="105"/>
        <v/>
      </c>
      <c r="NJ63" s="12" t="str">
        <f t="shared" si="314"/>
        <v/>
      </c>
      <c r="NK63" s="108" t="str">
        <f t="shared" si="315"/>
        <v/>
      </c>
      <c r="NM63" s="141" t="str">
        <f>IF(NJ63="", "", COUNTIF(NJ$11:NJ$260, "&gt;"&amp;NJ63)+1+COUNTIF(NJ$11:NJ63, NJ63)-1)</f>
        <v/>
      </c>
      <c r="NN63" s="143" t="str">
        <f>IF(NK63="", "", COUNTIF(NK$11:NK$260, "&gt;"&amp;NK63)+1+COUNTIF(NK$11:NK63, NK63)-1)</f>
        <v/>
      </c>
      <c r="NO63" s="142" t="str">
        <f>IF(NJ63="", "", COUNTIF(NJ$11:NJ$260, "&lt;"&amp;NJ63)+1+COUNTIF(NJ$11:NJ63, NJ63)-1)</f>
        <v/>
      </c>
      <c r="NP63" s="143" t="str">
        <f>IF(NK63="", "", COUNTIF(NK$11:NK$260, "&lt;"&amp;NK63)+1+COUNTIF(NK$11:NK63, NK63)-1)</f>
        <v/>
      </c>
      <c r="NR63" s="116" t="str">
        <f t="shared" si="316"/>
        <v/>
      </c>
      <c r="NS63" s="117" t="str">
        <f t="shared" si="317"/>
        <v/>
      </c>
      <c r="NT63" s="117" t="str">
        <f t="shared" si="318"/>
        <v/>
      </c>
      <c r="NU63" s="117" t="str">
        <f t="shared" si="319"/>
        <v/>
      </c>
      <c r="NV63" s="117" t="str">
        <f t="shared" si="320"/>
        <v/>
      </c>
      <c r="NW63" s="117" t="str">
        <f t="shared" si="321"/>
        <v/>
      </c>
      <c r="NX63" s="117" t="str">
        <f t="shared" si="322"/>
        <v/>
      </c>
      <c r="NY63" s="117" t="str">
        <f t="shared" si="323"/>
        <v/>
      </c>
      <c r="NZ63" s="117" t="str">
        <f t="shared" si="324"/>
        <v/>
      </c>
      <c r="OA63" s="117" t="str">
        <f t="shared" si="325"/>
        <v/>
      </c>
      <c r="OB63" s="117" t="str">
        <f t="shared" si="326"/>
        <v/>
      </c>
      <c r="OC63" s="117" t="str">
        <f t="shared" si="327"/>
        <v/>
      </c>
      <c r="OD63" s="117" t="str">
        <f t="shared" si="328"/>
        <v/>
      </c>
      <c r="OE63" s="117" t="str">
        <f t="shared" si="329"/>
        <v/>
      </c>
      <c r="OF63" s="117" t="str">
        <f t="shared" si="330"/>
        <v/>
      </c>
      <c r="OG63" s="117" t="str">
        <f t="shared" si="331"/>
        <v/>
      </c>
      <c r="OH63" s="117" t="str">
        <f t="shared" si="332"/>
        <v/>
      </c>
      <c r="OI63" s="117" t="str">
        <f t="shared" si="333"/>
        <v/>
      </c>
      <c r="OJ63" s="117" t="str">
        <f t="shared" si="334"/>
        <v/>
      </c>
      <c r="OK63" s="117" t="str">
        <f t="shared" si="335"/>
        <v/>
      </c>
      <c r="OL63" s="117" t="str">
        <f t="shared" si="336"/>
        <v/>
      </c>
      <c r="OM63" s="117" t="str">
        <f t="shared" si="337"/>
        <v/>
      </c>
      <c r="ON63" s="117" t="str">
        <f t="shared" si="338"/>
        <v/>
      </c>
      <c r="OO63" s="117" t="str">
        <f t="shared" si="339"/>
        <v/>
      </c>
      <c r="OP63" s="117" t="str">
        <f t="shared" si="340"/>
        <v/>
      </c>
      <c r="OQ63" s="117" t="str">
        <f t="shared" si="341"/>
        <v/>
      </c>
      <c r="OR63" s="117" t="str">
        <f t="shared" si="342"/>
        <v/>
      </c>
      <c r="OS63" s="117" t="str">
        <f t="shared" si="343"/>
        <v/>
      </c>
      <c r="OT63" s="117" t="str">
        <f t="shared" si="344"/>
        <v/>
      </c>
      <c r="OU63" s="117" t="str">
        <f t="shared" si="345"/>
        <v/>
      </c>
      <c r="OV63" s="117" t="str">
        <f t="shared" si="346"/>
        <v/>
      </c>
      <c r="OW63" s="117" t="str">
        <f t="shared" si="347"/>
        <v/>
      </c>
      <c r="OX63" s="117" t="str">
        <f t="shared" si="348"/>
        <v/>
      </c>
      <c r="OY63" s="117" t="str">
        <f t="shared" si="349"/>
        <v/>
      </c>
      <c r="OZ63" s="117" t="str">
        <f t="shared" si="350"/>
        <v/>
      </c>
      <c r="PA63" s="117" t="str">
        <f t="shared" si="351"/>
        <v/>
      </c>
      <c r="PB63" s="117" t="str">
        <f t="shared" si="352"/>
        <v/>
      </c>
      <c r="PC63" s="117" t="str">
        <f t="shared" si="353"/>
        <v/>
      </c>
      <c r="PD63" s="117" t="str">
        <f t="shared" si="354"/>
        <v/>
      </c>
      <c r="PE63" s="117" t="str">
        <f t="shared" si="355"/>
        <v/>
      </c>
      <c r="PF63" s="117" t="str">
        <f t="shared" si="356"/>
        <v/>
      </c>
      <c r="PG63" s="117" t="str">
        <f t="shared" si="357"/>
        <v/>
      </c>
      <c r="PH63" s="117" t="str">
        <f t="shared" si="358"/>
        <v/>
      </c>
      <c r="PI63" s="117" t="str">
        <f t="shared" si="359"/>
        <v/>
      </c>
      <c r="PJ63" s="117" t="str">
        <f t="shared" si="360"/>
        <v/>
      </c>
      <c r="PK63" s="117" t="str">
        <f t="shared" si="361"/>
        <v/>
      </c>
      <c r="PL63" s="117" t="str">
        <f t="shared" si="362"/>
        <v/>
      </c>
      <c r="PM63" s="117" t="str">
        <f t="shared" si="363"/>
        <v/>
      </c>
      <c r="PN63" s="117" t="str">
        <f t="shared" si="364"/>
        <v/>
      </c>
      <c r="PO63" s="117" t="str">
        <f t="shared" si="365"/>
        <v/>
      </c>
      <c r="PP63" s="117" t="str">
        <f t="shared" si="366"/>
        <v/>
      </c>
      <c r="PQ63" s="117" t="str">
        <f t="shared" si="367"/>
        <v/>
      </c>
      <c r="PR63" s="117" t="str">
        <f t="shared" si="368"/>
        <v/>
      </c>
      <c r="PS63" s="118" t="str">
        <f t="shared" si="369"/>
        <v/>
      </c>
      <c r="PU63" s="180" t="str">
        <f t="shared" si="370"/>
        <v/>
      </c>
      <c r="PV63" s="181" t="str">
        <f t="shared" si="371"/>
        <v/>
      </c>
      <c r="PX63" s="12" t="str">
        <f t="shared" si="372"/>
        <v/>
      </c>
      <c r="PY63" s="106"/>
      <c r="PZ63" s="166" t="str">
        <f t="shared" si="373"/>
        <v/>
      </c>
      <c r="QA63" s="167" t="str">
        <f t="shared" si="374"/>
        <v/>
      </c>
      <c r="QB63" s="168" t="str">
        <f t="shared" si="375"/>
        <v/>
      </c>
      <c r="QD63" s="166" t="str">
        <f t="shared" si="376"/>
        <v/>
      </c>
      <c r="QE63" s="168" t="str">
        <f t="shared" si="377"/>
        <v/>
      </c>
      <c r="QG63" s="108" t="str">
        <f t="shared" si="378"/>
        <v/>
      </c>
      <c r="QI63" s="12" t="str">
        <f t="shared" si="379"/>
        <v/>
      </c>
      <c r="QK63" s="12" t="str">
        <f t="shared" si="380"/>
        <v/>
      </c>
      <c r="QL63" s="12" t="str">
        <f>IF($L63="", "", COUNTIF($QD$11:$QD$260, "&gt;"&amp;$QD63)+1+COUNTIF($QD$11:$QD63, $QD63)-1)</f>
        <v/>
      </c>
      <c r="QM63" s="12" t="str">
        <f>IF($L63="", "", COUNTIF($QG$11:$QG$260, "&gt;"&amp;$QG63)+1+COUNTIF($QG$11:$QG63, $QG63)-1)</f>
        <v/>
      </c>
      <c r="QO63" s="12">
        <v>53</v>
      </c>
      <c r="QQ63" s="12" t="str">
        <f t="shared" si="381"/>
        <v/>
      </c>
    </row>
    <row r="64" spans="1:459" x14ac:dyDescent="0.25">
      <c r="A64" s="9"/>
      <c r="B64" s="3" t="str">
        <f>IF('Intro &amp; Setup'!$AR$92='Intro &amp; Setup'!$AZ$17, "", IF($L64="", "", IF($G64&lt;'Intro &amp; Setup'!$S$92, $BR$5, $BR$4)))</f>
        <v/>
      </c>
      <c r="C64" s="12" t="str">
        <f>IF('Intro &amp; Setup'!$AR$96='Intro &amp; Setup'!$AZ$17, "", IF($L64="", "", IF($DY64=$BR$5, $BR$5, $BR$4)))</f>
        <v/>
      </c>
      <c r="D64" s="7" t="str">
        <f>IF('Intro &amp; Setup'!$AR$100='Intro &amp; Setup'!$AZ$17, "", IF($L64="", "", IF($DW64&lt;='Intro &amp; Setup'!$S$100, $BR$4, $BR$5)))</f>
        <v/>
      </c>
      <c r="E64" s="9"/>
      <c r="F64" s="3" t="str">
        <f t="shared" si="108"/>
        <v/>
      </c>
      <c r="G64" s="108" t="str">
        <f t="shared" si="109"/>
        <v/>
      </c>
      <c r="H64" s="9"/>
      <c r="I64" s="130" t="str">
        <f t="shared" si="28"/>
        <v/>
      </c>
      <c r="J64" s="154" t="str">
        <f t="shared" si="110"/>
        <v/>
      </c>
      <c r="K64" s="133"/>
      <c r="L64" s="188"/>
      <c r="M64" s="189"/>
      <c r="N64" s="190"/>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2"/>
      <c r="BP64" s="9"/>
      <c r="BR64" s="90">
        <v>54</v>
      </c>
      <c r="BT64" s="36" t="str">
        <f t="shared" si="111"/>
        <v/>
      </c>
      <c r="BU64" s="37" t="str">
        <f t="shared" si="112"/>
        <v/>
      </c>
      <c r="BV64" s="37" t="str">
        <f t="shared" si="113"/>
        <v/>
      </c>
      <c r="BW64" s="37" t="str">
        <f t="shared" si="114"/>
        <v/>
      </c>
      <c r="BX64" s="37" t="str">
        <f t="shared" si="115"/>
        <v/>
      </c>
      <c r="BY64" s="37" t="str">
        <f t="shared" si="116"/>
        <v/>
      </c>
      <c r="BZ64" s="37" t="str">
        <f t="shared" si="117"/>
        <v/>
      </c>
      <c r="CA64" s="37" t="str">
        <f t="shared" si="118"/>
        <v/>
      </c>
      <c r="CB64" s="37" t="str">
        <f t="shared" si="119"/>
        <v/>
      </c>
      <c r="CC64" s="37" t="str">
        <f t="shared" si="120"/>
        <v/>
      </c>
      <c r="CD64" s="37" t="str">
        <f t="shared" si="121"/>
        <v/>
      </c>
      <c r="CE64" s="37" t="str">
        <f t="shared" si="122"/>
        <v/>
      </c>
      <c r="CF64" s="37" t="str">
        <f t="shared" si="123"/>
        <v/>
      </c>
      <c r="CG64" s="37" t="str">
        <f t="shared" si="124"/>
        <v/>
      </c>
      <c r="CH64" s="37" t="str">
        <f t="shared" si="125"/>
        <v/>
      </c>
      <c r="CI64" s="37" t="str">
        <f t="shared" si="126"/>
        <v/>
      </c>
      <c r="CJ64" s="37" t="str">
        <f t="shared" si="127"/>
        <v/>
      </c>
      <c r="CK64" s="37" t="str">
        <f t="shared" si="128"/>
        <v/>
      </c>
      <c r="CL64" s="37" t="str">
        <f t="shared" si="129"/>
        <v/>
      </c>
      <c r="CM64" s="37" t="str">
        <f t="shared" si="130"/>
        <v/>
      </c>
      <c r="CN64" s="37" t="str">
        <f t="shared" si="131"/>
        <v/>
      </c>
      <c r="CO64" s="37" t="str">
        <f t="shared" si="132"/>
        <v/>
      </c>
      <c r="CP64" s="37" t="str">
        <f t="shared" si="133"/>
        <v/>
      </c>
      <c r="CQ64" s="37" t="str">
        <f t="shared" si="134"/>
        <v/>
      </c>
      <c r="CR64" s="37" t="str">
        <f t="shared" si="135"/>
        <v/>
      </c>
      <c r="CS64" s="37" t="str">
        <f t="shared" si="136"/>
        <v/>
      </c>
      <c r="CT64" s="37" t="str">
        <f t="shared" si="137"/>
        <v/>
      </c>
      <c r="CU64" s="37" t="str">
        <f t="shared" si="138"/>
        <v/>
      </c>
      <c r="CV64" s="37" t="str">
        <f t="shared" si="139"/>
        <v/>
      </c>
      <c r="CW64" s="37" t="str">
        <f t="shared" si="140"/>
        <v/>
      </c>
      <c r="CX64" s="37" t="str">
        <f t="shared" si="141"/>
        <v/>
      </c>
      <c r="CY64" s="37" t="str">
        <f t="shared" si="142"/>
        <v/>
      </c>
      <c r="CZ64" s="37" t="str">
        <f t="shared" si="143"/>
        <v/>
      </c>
      <c r="DA64" s="37" t="str">
        <f t="shared" si="144"/>
        <v/>
      </c>
      <c r="DB64" s="37" t="str">
        <f t="shared" si="145"/>
        <v/>
      </c>
      <c r="DC64" s="37" t="str">
        <f t="shared" si="146"/>
        <v/>
      </c>
      <c r="DD64" s="37" t="str">
        <f t="shared" si="147"/>
        <v/>
      </c>
      <c r="DE64" s="37" t="str">
        <f t="shared" si="148"/>
        <v/>
      </c>
      <c r="DF64" s="37" t="str">
        <f t="shared" si="149"/>
        <v/>
      </c>
      <c r="DG64" s="37" t="str">
        <f t="shared" si="150"/>
        <v/>
      </c>
      <c r="DH64" s="37" t="str">
        <f t="shared" si="151"/>
        <v/>
      </c>
      <c r="DI64" s="37" t="str">
        <f t="shared" si="152"/>
        <v/>
      </c>
      <c r="DJ64" s="37" t="str">
        <f t="shared" si="153"/>
        <v/>
      </c>
      <c r="DK64" s="37" t="str">
        <f t="shared" si="154"/>
        <v/>
      </c>
      <c r="DL64" s="37" t="str">
        <f t="shared" si="155"/>
        <v/>
      </c>
      <c r="DM64" s="37" t="str">
        <f t="shared" si="156"/>
        <v/>
      </c>
      <c r="DN64" s="37" t="str">
        <f t="shared" si="157"/>
        <v/>
      </c>
      <c r="DO64" s="37" t="str">
        <f t="shared" si="158"/>
        <v/>
      </c>
      <c r="DP64" s="37" t="str">
        <f t="shared" si="159"/>
        <v/>
      </c>
      <c r="DQ64" s="37" t="str">
        <f t="shared" si="160"/>
        <v/>
      </c>
      <c r="DR64" s="37" t="str">
        <f t="shared" si="161"/>
        <v/>
      </c>
      <c r="DS64" s="37" t="str">
        <f t="shared" si="162"/>
        <v/>
      </c>
      <c r="DT64" s="37" t="str">
        <f t="shared" si="163"/>
        <v/>
      </c>
      <c r="DU64" s="38" t="str">
        <f t="shared" si="164"/>
        <v/>
      </c>
      <c r="DW64" s="12" t="str">
        <f t="shared" si="165"/>
        <v/>
      </c>
      <c r="DX64" s="123" t="str">
        <f t="shared" si="166"/>
        <v/>
      </c>
      <c r="DY64" s="12" t="str">
        <f t="shared" si="167"/>
        <v/>
      </c>
      <c r="EA64" s="36" t="str">
        <f t="shared" si="168"/>
        <v/>
      </c>
      <c r="EB64" s="37" t="str">
        <f t="shared" si="169"/>
        <v/>
      </c>
      <c r="EC64" s="37" t="str">
        <f t="shared" si="170"/>
        <v/>
      </c>
      <c r="ED64" s="37" t="str">
        <f t="shared" si="171"/>
        <v/>
      </c>
      <c r="EE64" s="37" t="str">
        <f t="shared" si="172"/>
        <v/>
      </c>
      <c r="EF64" s="37" t="str">
        <f t="shared" si="173"/>
        <v/>
      </c>
      <c r="EG64" s="37" t="str">
        <f t="shared" si="174"/>
        <v/>
      </c>
      <c r="EH64" s="37" t="str">
        <f t="shared" si="175"/>
        <v/>
      </c>
      <c r="EI64" s="37" t="str">
        <f t="shared" si="176"/>
        <v/>
      </c>
      <c r="EJ64" s="37" t="str">
        <f t="shared" si="177"/>
        <v/>
      </c>
      <c r="EK64" s="37" t="str">
        <f t="shared" si="178"/>
        <v/>
      </c>
      <c r="EL64" s="37" t="str">
        <f t="shared" si="179"/>
        <v/>
      </c>
      <c r="EM64" s="37" t="str">
        <f t="shared" si="180"/>
        <v/>
      </c>
      <c r="EN64" s="37" t="str">
        <f t="shared" si="181"/>
        <v/>
      </c>
      <c r="EO64" s="37" t="str">
        <f t="shared" si="182"/>
        <v/>
      </c>
      <c r="EP64" s="37" t="str">
        <f t="shared" si="183"/>
        <v/>
      </c>
      <c r="EQ64" s="37" t="str">
        <f t="shared" si="184"/>
        <v/>
      </c>
      <c r="ER64" s="37" t="str">
        <f t="shared" si="185"/>
        <v/>
      </c>
      <c r="ES64" s="37" t="str">
        <f t="shared" si="186"/>
        <v/>
      </c>
      <c r="ET64" s="37" t="str">
        <f t="shared" si="187"/>
        <v/>
      </c>
      <c r="EU64" s="37" t="str">
        <f t="shared" si="188"/>
        <v/>
      </c>
      <c r="EV64" s="37" t="str">
        <f t="shared" si="189"/>
        <v/>
      </c>
      <c r="EW64" s="37" t="str">
        <f t="shared" si="190"/>
        <v/>
      </c>
      <c r="EX64" s="37" t="str">
        <f t="shared" si="191"/>
        <v/>
      </c>
      <c r="EY64" s="37" t="str">
        <f t="shared" si="192"/>
        <v/>
      </c>
      <c r="EZ64" s="37" t="str">
        <f t="shared" si="193"/>
        <v/>
      </c>
      <c r="FA64" s="37" t="str">
        <f t="shared" si="194"/>
        <v/>
      </c>
      <c r="FB64" s="37" t="str">
        <f t="shared" si="195"/>
        <v/>
      </c>
      <c r="FC64" s="37" t="str">
        <f t="shared" si="196"/>
        <v/>
      </c>
      <c r="FD64" s="37" t="str">
        <f t="shared" si="197"/>
        <v/>
      </c>
      <c r="FE64" s="37" t="str">
        <f t="shared" si="198"/>
        <v/>
      </c>
      <c r="FF64" s="37" t="str">
        <f t="shared" si="199"/>
        <v/>
      </c>
      <c r="FG64" s="37" t="str">
        <f t="shared" si="200"/>
        <v/>
      </c>
      <c r="FH64" s="37" t="str">
        <f t="shared" si="201"/>
        <v/>
      </c>
      <c r="FI64" s="37" t="str">
        <f t="shared" si="202"/>
        <v/>
      </c>
      <c r="FJ64" s="37" t="str">
        <f t="shared" si="203"/>
        <v/>
      </c>
      <c r="FK64" s="37" t="str">
        <f t="shared" si="204"/>
        <v/>
      </c>
      <c r="FL64" s="37" t="str">
        <f t="shared" si="205"/>
        <v/>
      </c>
      <c r="FM64" s="37" t="str">
        <f t="shared" si="206"/>
        <v/>
      </c>
      <c r="FN64" s="37" t="str">
        <f t="shared" si="207"/>
        <v/>
      </c>
      <c r="FO64" s="37" t="str">
        <f t="shared" si="208"/>
        <v/>
      </c>
      <c r="FP64" s="37" t="str">
        <f t="shared" si="209"/>
        <v/>
      </c>
      <c r="FQ64" s="37" t="str">
        <f t="shared" si="210"/>
        <v/>
      </c>
      <c r="FR64" s="37" t="str">
        <f t="shared" si="211"/>
        <v/>
      </c>
      <c r="FS64" s="37" t="str">
        <f t="shared" si="212"/>
        <v/>
      </c>
      <c r="FT64" s="37" t="str">
        <f t="shared" si="213"/>
        <v/>
      </c>
      <c r="FU64" s="37" t="str">
        <f t="shared" si="214"/>
        <v/>
      </c>
      <c r="FV64" s="37" t="str">
        <f t="shared" si="215"/>
        <v/>
      </c>
      <c r="FW64" s="37" t="str">
        <f t="shared" si="216"/>
        <v/>
      </c>
      <c r="FX64" s="37" t="str">
        <f t="shared" si="217"/>
        <v/>
      </c>
      <c r="FY64" s="37" t="str">
        <f t="shared" si="218"/>
        <v/>
      </c>
      <c r="FZ64" s="37" t="str">
        <f t="shared" si="219"/>
        <v/>
      </c>
      <c r="GA64" s="37" t="str">
        <f t="shared" si="220"/>
        <v/>
      </c>
      <c r="GB64" s="38" t="str">
        <f t="shared" si="221"/>
        <v/>
      </c>
      <c r="GD64" s="103" t="str">
        <f t="shared" ca="1" si="222"/>
        <v/>
      </c>
      <c r="GE64" s="104" t="str">
        <f t="shared" ca="1" si="223"/>
        <v/>
      </c>
      <c r="GF64" s="104" t="str">
        <f t="shared" ca="1" si="224"/>
        <v/>
      </c>
      <c r="GG64" s="104" t="str">
        <f t="shared" ca="1" si="225"/>
        <v/>
      </c>
      <c r="GH64" s="104" t="str">
        <f t="shared" ca="1" si="226"/>
        <v/>
      </c>
      <c r="GI64" s="104" t="str">
        <f t="shared" ca="1" si="227"/>
        <v/>
      </c>
      <c r="GJ64" s="104" t="str">
        <f t="shared" ca="1" si="228"/>
        <v/>
      </c>
      <c r="GK64" s="104" t="str">
        <f t="shared" ca="1" si="229"/>
        <v/>
      </c>
      <c r="GL64" s="104" t="str">
        <f t="shared" ca="1" si="230"/>
        <v/>
      </c>
      <c r="GM64" s="104" t="str">
        <f t="shared" ca="1" si="231"/>
        <v/>
      </c>
      <c r="GN64" s="104" t="str">
        <f t="shared" ca="1" si="232"/>
        <v/>
      </c>
      <c r="GO64" s="104" t="str">
        <f t="shared" ca="1" si="233"/>
        <v/>
      </c>
      <c r="GP64" s="104" t="str">
        <f t="shared" ca="1" si="234"/>
        <v/>
      </c>
      <c r="GQ64" s="104" t="str">
        <f t="shared" ca="1" si="235"/>
        <v/>
      </c>
      <c r="GR64" s="104" t="str">
        <f t="shared" ca="1" si="236"/>
        <v/>
      </c>
      <c r="GS64" s="104" t="str">
        <f t="shared" ca="1" si="237"/>
        <v/>
      </c>
      <c r="GT64" s="104" t="str">
        <f t="shared" ca="1" si="238"/>
        <v/>
      </c>
      <c r="GU64" s="104" t="str">
        <f t="shared" ca="1" si="239"/>
        <v/>
      </c>
      <c r="GV64" s="104" t="str">
        <f t="shared" ca="1" si="240"/>
        <v/>
      </c>
      <c r="GW64" s="104" t="str">
        <f t="shared" ca="1" si="241"/>
        <v/>
      </c>
      <c r="GX64" s="104" t="str">
        <f t="shared" ca="1" si="242"/>
        <v/>
      </c>
      <c r="GY64" s="104" t="str">
        <f t="shared" ca="1" si="243"/>
        <v/>
      </c>
      <c r="GZ64" s="104" t="str">
        <f t="shared" ca="1" si="244"/>
        <v/>
      </c>
      <c r="HA64" s="104" t="str">
        <f t="shared" ca="1" si="245"/>
        <v/>
      </c>
      <c r="HB64" s="104" t="str">
        <f t="shared" ca="1" si="246"/>
        <v/>
      </c>
      <c r="HC64" s="104" t="str">
        <f t="shared" ca="1" si="247"/>
        <v/>
      </c>
      <c r="HD64" s="104" t="str">
        <f t="shared" ca="1" si="248"/>
        <v/>
      </c>
      <c r="HE64" s="104" t="str">
        <f t="shared" ca="1" si="249"/>
        <v/>
      </c>
      <c r="HF64" s="104" t="str">
        <f t="shared" ca="1" si="250"/>
        <v/>
      </c>
      <c r="HG64" s="104" t="str">
        <f t="shared" ca="1" si="251"/>
        <v/>
      </c>
      <c r="HH64" s="104" t="str">
        <f t="shared" ca="1" si="252"/>
        <v/>
      </c>
      <c r="HI64" s="104" t="str">
        <f t="shared" ca="1" si="253"/>
        <v/>
      </c>
      <c r="HJ64" s="104" t="str">
        <f t="shared" ca="1" si="254"/>
        <v/>
      </c>
      <c r="HK64" s="104" t="str">
        <f t="shared" ca="1" si="255"/>
        <v/>
      </c>
      <c r="HL64" s="104" t="str">
        <f t="shared" ca="1" si="256"/>
        <v/>
      </c>
      <c r="HM64" s="104" t="str">
        <f t="shared" ca="1" si="257"/>
        <v/>
      </c>
      <c r="HN64" s="104" t="str">
        <f t="shared" ca="1" si="258"/>
        <v/>
      </c>
      <c r="HO64" s="104" t="str">
        <f t="shared" ca="1" si="259"/>
        <v/>
      </c>
      <c r="HP64" s="104" t="str">
        <f t="shared" ca="1" si="260"/>
        <v/>
      </c>
      <c r="HQ64" s="104" t="str">
        <f t="shared" ca="1" si="261"/>
        <v/>
      </c>
      <c r="HR64" s="104" t="str">
        <f t="shared" ca="1" si="262"/>
        <v/>
      </c>
      <c r="HS64" s="104" t="str">
        <f t="shared" ca="1" si="263"/>
        <v/>
      </c>
      <c r="HT64" s="104" t="str">
        <f t="shared" ca="1" si="264"/>
        <v/>
      </c>
      <c r="HU64" s="104" t="str">
        <f t="shared" ca="1" si="265"/>
        <v/>
      </c>
      <c r="HV64" s="104" t="str">
        <f t="shared" ca="1" si="266"/>
        <v/>
      </c>
      <c r="HW64" s="104" t="str">
        <f t="shared" ca="1" si="267"/>
        <v/>
      </c>
      <c r="HX64" s="104" t="str">
        <f t="shared" ca="1" si="268"/>
        <v/>
      </c>
      <c r="HY64" s="104" t="str">
        <f t="shared" ca="1" si="269"/>
        <v/>
      </c>
      <c r="HZ64" s="104" t="str">
        <f t="shared" ca="1" si="270"/>
        <v/>
      </c>
      <c r="IA64" s="104" t="str">
        <f t="shared" ca="1" si="271"/>
        <v/>
      </c>
      <c r="IB64" s="104" t="str">
        <f t="shared" ca="1" si="272"/>
        <v/>
      </c>
      <c r="IC64" s="104" t="str">
        <f t="shared" ca="1" si="273"/>
        <v/>
      </c>
      <c r="ID64" s="104" t="str">
        <f t="shared" ca="1" si="274"/>
        <v/>
      </c>
      <c r="IE64" s="105" t="str">
        <f t="shared" ca="1" si="275"/>
        <v/>
      </c>
      <c r="IG64" s="103" t="str">
        <f t="shared" si="382"/>
        <v/>
      </c>
      <c r="IH64" s="104" t="str">
        <f t="shared" si="382"/>
        <v/>
      </c>
      <c r="II64" s="104" t="str">
        <f t="shared" si="382"/>
        <v/>
      </c>
      <c r="IJ64" s="104" t="str">
        <f t="shared" si="382"/>
        <v/>
      </c>
      <c r="IK64" s="104" t="str">
        <f t="shared" si="382"/>
        <v/>
      </c>
      <c r="IL64" s="104" t="str">
        <f t="shared" si="382"/>
        <v/>
      </c>
      <c r="IM64" s="104" t="str">
        <f t="shared" si="382"/>
        <v/>
      </c>
      <c r="IN64" s="104" t="str">
        <f t="shared" si="382"/>
        <v/>
      </c>
      <c r="IO64" s="104" t="str">
        <f t="shared" si="382"/>
        <v/>
      </c>
      <c r="IP64" s="104" t="str">
        <f t="shared" si="382"/>
        <v/>
      </c>
      <c r="IQ64" s="104" t="str">
        <f t="shared" si="382"/>
        <v/>
      </c>
      <c r="IR64" s="105" t="str">
        <f t="shared" si="382"/>
        <v/>
      </c>
      <c r="IT64" s="103" t="str">
        <f t="shared" si="277"/>
        <v/>
      </c>
      <c r="IU64" s="104" t="str">
        <f t="shared" si="278"/>
        <v/>
      </c>
      <c r="IV64" s="104" t="str">
        <f t="shared" si="279"/>
        <v/>
      </c>
      <c r="IW64" s="104" t="str">
        <f t="shared" si="280"/>
        <v/>
      </c>
      <c r="IX64" s="104" t="str">
        <f t="shared" si="281"/>
        <v/>
      </c>
      <c r="IY64" s="104" t="str">
        <f t="shared" si="282"/>
        <v/>
      </c>
      <c r="IZ64" s="104" t="str">
        <f t="shared" si="283"/>
        <v/>
      </c>
      <c r="JA64" s="104" t="str">
        <f t="shared" si="284"/>
        <v/>
      </c>
      <c r="JB64" s="104" t="str">
        <f t="shared" si="285"/>
        <v/>
      </c>
      <c r="JC64" s="104" t="str">
        <f t="shared" si="286"/>
        <v/>
      </c>
      <c r="JD64" s="104" t="str">
        <f t="shared" si="287"/>
        <v/>
      </c>
      <c r="JE64" s="105" t="str">
        <f t="shared" si="288"/>
        <v/>
      </c>
      <c r="JG64" s="36" t="str">
        <f t="shared" ca="1" si="289"/>
        <v/>
      </c>
      <c r="JH64" s="37" t="str">
        <f t="shared" ca="1" si="290"/>
        <v/>
      </c>
      <c r="JI64" s="37" t="str">
        <f t="shared" ca="1" si="291"/>
        <v/>
      </c>
      <c r="JJ64" s="37" t="str">
        <f t="shared" ca="1" si="292"/>
        <v/>
      </c>
      <c r="JK64" s="37" t="str">
        <f t="shared" ca="1" si="293"/>
        <v/>
      </c>
      <c r="JL64" s="37" t="str">
        <f t="shared" ca="1" si="294"/>
        <v/>
      </c>
      <c r="JM64" s="37" t="str">
        <f t="shared" ca="1" si="295"/>
        <v/>
      </c>
      <c r="JN64" s="37" t="str">
        <f t="shared" ca="1" si="296"/>
        <v/>
      </c>
      <c r="JO64" s="37" t="str">
        <f t="shared" ca="1" si="297"/>
        <v/>
      </c>
      <c r="JP64" s="37" t="str">
        <f t="shared" ca="1" si="298"/>
        <v/>
      </c>
      <c r="JQ64" s="37" t="str">
        <f t="shared" ca="1" si="299"/>
        <v/>
      </c>
      <c r="JR64" s="38" t="str">
        <f t="shared" ca="1" si="300"/>
        <v/>
      </c>
      <c r="JT64" s="36" t="str">
        <f ca="1">IF(JG64="", "", IF(JG64&gt;='Intro &amp; Setup'!$S$96, $BR$4, $BR$5))</f>
        <v/>
      </c>
      <c r="JU64" s="37" t="str">
        <f ca="1">IF(JH64="", "", IF(JH64&gt;='Intro &amp; Setup'!$S$96, $BR$4, $BR$5))</f>
        <v/>
      </c>
      <c r="JV64" s="37" t="str">
        <f ca="1">IF(JI64="", "", IF(JI64&gt;='Intro &amp; Setup'!$S$96, $BR$4, $BR$5))</f>
        <v/>
      </c>
      <c r="JW64" s="37" t="str">
        <f ca="1">IF(JJ64="", "", IF(JJ64&gt;='Intro &amp; Setup'!$S$96, $BR$4, $BR$5))</f>
        <v/>
      </c>
      <c r="JX64" s="37" t="str">
        <f ca="1">IF(JK64="", "", IF(JK64&gt;='Intro &amp; Setup'!$S$96, $BR$4, $BR$5))</f>
        <v/>
      </c>
      <c r="JY64" s="37" t="str">
        <f ca="1">IF(JL64="", "", IF(JL64&gt;='Intro &amp; Setup'!$S$96, $BR$4, $BR$5))</f>
        <v/>
      </c>
      <c r="JZ64" s="37" t="str">
        <f ca="1">IF(JM64="", "", IF(JM64&gt;='Intro &amp; Setup'!$S$96, $BR$4, $BR$5))</f>
        <v/>
      </c>
      <c r="KA64" s="37" t="str">
        <f ca="1">IF(JN64="", "", IF(JN64&gt;='Intro &amp; Setup'!$S$96, $BR$4, $BR$5))</f>
        <v/>
      </c>
      <c r="KB64" s="37" t="str">
        <f ca="1">IF(JO64="", "", IF(JO64&gt;='Intro &amp; Setup'!$S$96, $BR$4, $BR$5))</f>
        <v/>
      </c>
      <c r="KC64" s="37" t="str">
        <f ca="1">IF(JP64="", "", IF(JP64&gt;='Intro &amp; Setup'!$S$96, $BR$4, $BR$5))</f>
        <v/>
      </c>
      <c r="KD64" s="37" t="str">
        <f ca="1">IF(JQ64="", "", IF(JQ64&gt;='Intro &amp; Setup'!$S$96, $BR$4, $BR$5))</f>
        <v/>
      </c>
      <c r="KE64" s="38" t="str">
        <f ca="1">IF(JR64="", "", IF(JR64&gt;='Intro &amp; Setup'!$S$96, $BR$4, $BR$5))</f>
        <v/>
      </c>
      <c r="KG64" s="36">
        <f t="shared" si="383"/>
        <v>0</v>
      </c>
      <c r="KH64" s="37">
        <f t="shared" si="383"/>
        <v>0</v>
      </c>
      <c r="KI64" s="37">
        <f t="shared" si="383"/>
        <v>0</v>
      </c>
      <c r="KJ64" s="37">
        <f t="shared" si="383"/>
        <v>0</v>
      </c>
      <c r="KK64" s="37">
        <f t="shared" si="383"/>
        <v>0</v>
      </c>
      <c r="KL64" s="37">
        <f t="shared" si="383"/>
        <v>0</v>
      </c>
      <c r="KM64" s="37">
        <f t="shared" si="383"/>
        <v>0</v>
      </c>
      <c r="KN64" s="37">
        <f t="shared" si="383"/>
        <v>0</v>
      </c>
      <c r="KO64" s="37">
        <f t="shared" si="383"/>
        <v>0</v>
      </c>
      <c r="KP64" s="37">
        <f t="shared" si="383"/>
        <v>0</v>
      </c>
      <c r="KQ64" s="37">
        <f t="shared" si="383"/>
        <v>0</v>
      </c>
      <c r="KR64" s="38">
        <f t="shared" si="383"/>
        <v>0</v>
      </c>
      <c r="KT64" s="36" t="str">
        <f t="shared" si="302"/>
        <v/>
      </c>
      <c r="KU64" s="37" t="str">
        <f t="shared" si="303"/>
        <v/>
      </c>
      <c r="KV64" s="37" t="str">
        <f t="shared" si="304"/>
        <v/>
      </c>
      <c r="KW64" s="37" t="str">
        <f t="shared" si="305"/>
        <v/>
      </c>
      <c r="KX64" s="37" t="str">
        <f t="shared" si="306"/>
        <v/>
      </c>
      <c r="KY64" s="37" t="str">
        <f t="shared" si="307"/>
        <v/>
      </c>
      <c r="KZ64" s="37" t="str">
        <f t="shared" si="308"/>
        <v/>
      </c>
      <c r="LA64" s="37" t="str">
        <f t="shared" si="309"/>
        <v/>
      </c>
      <c r="LB64" s="37" t="str">
        <f t="shared" si="310"/>
        <v/>
      </c>
      <c r="LC64" s="37" t="str">
        <f t="shared" si="311"/>
        <v/>
      </c>
      <c r="LD64" s="37" t="str">
        <f t="shared" si="312"/>
        <v/>
      </c>
      <c r="LE64" s="38" t="str">
        <f t="shared" si="313"/>
        <v/>
      </c>
      <c r="LG64" s="116" t="str">
        <f t="shared" si="52"/>
        <v/>
      </c>
      <c r="LH64" s="117" t="str">
        <f t="shared" si="53"/>
        <v/>
      </c>
      <c r="LI64" s="117" t="str">
        <f t="shared" si="54"/>
        <v/>
      </c>
      <c r="LJ64" s="117" t="str">
        <f t="shared" si="55"/>
        <v/>
      </c>
      <c r="LK64" s="117" t="str">
        <f t="shared" si="56"/>
        <v/>
      </c>
      <c r="LL64" s="117" t="str">
        <f t="shared" si="57"/>
        <v/>
      </c>
      <c r="LM64" s="117" t="str">
        <f t="shared" si="58"/>
        <v/>
      </c>
      <c r="LN64" s="117" t="str">
        <f t="shared" si="59"/>
        <v/>
      </c>
      <c r="LO64" s="117" t="str">
        <f t="shared" si="60"/>
        <v/>
      </c>
      <c r="LP64" s="117" t="str">
        <f t="shared" si="61"/>
        <v/>
      </c>
      <c r="LQ64" s="117" t="str">
        <f t="shared" si="62"/>
        <v/>
      </c>
      <c r="LR64" s="117" t="str">
        <f t="shared" si="63"/>
        <v/>
      </c>
      <c r="LS64" s="117" t="str">
        <f t="shared" si="64"/>
        <v/>
      </c>
      <c r="LT64" s="117" t="str">
        <f t="shared" si="65"/>
        <v/>
      </c>
      <c r="LU64" s="117" t="str">
        <f t="shared" si="66"/>
        <v/>
      </c>
      <c r="LV64" s="117" t="str">
        <f t="shared" si="67"/>
        <v/>
      </c>
      <c r="LW64" s="117" t="str">
        <f t="shared" si="68"/>
        <v/>
      </c>
      <c r="LX64" s="117" t="str">
        <f t="shared" si="69"/>
        <v/>
      </c>
      <c r="LY64" s="117" t="str">
        <f t="shared" si="70"/>
        <v/>
      </c>
      <c r="LZ64" s="117" t="str">
        <f t="shared" si="71"/>
        <v/>
      </c>
      <c r="MA64" s="117" t="str">
        <f t="shared" si="72"/>
        <v/>
      </c>
      <c r="MB64" s="117" t="str">
        <f t="shared" si="73"/>
        <v/>
      </c>
      <c r="MC64" s="117" t="str">
        <f t="shared" si="74"/>
        <v/>
      </c>
      <c r="MD64" s="117" t="str">
        <f t="shared" si="75"/>
        <v/>
      </c>
      <c r="ME64" s="117" t="str">
        <f t="shared" si="76"/>
        <v/>
      </c>
      <c r="MF64" s="117" t="str">
        <f t="shared" si="77"/>
        <v/>
      </c>
      <c r="MG64" s="117" t="str">
        <f t="shared" si="78"/>
        <v/>
      </c>
      <c r="MH64" s="117" t="str">
        <f t="shared" si="79"/>
        <v/>
      </c>
      <c r="MI64" s="117" t="str">
        <f t="shared" si="80"/>
        <v/>
      </c>
      <c r="MJ64" s="117" t="str">
        <f t="shared" si="81"/>
        <v/>
      </c>
      <c r="MK64" s="117" t="str">
        <f t="shared" si="82"/>
        <v/>
      </c>
      <c r="ML64" s="117" t="str">
        <f t="shared" si="83"/>
        <v/>
      </c>
      <c r="MM64" s="117" t="str">
        <f t="shared" si="84"/>
        <v/>
      </c>
      <c r="MN64" s="117" t="str">
        <f t="shared" si="85"/>
        <v/>
      </c>
      <c r="MO64" s="117" t="str">
        <f t="shared" si="86"/>
        <v/>
      </c>
      <c r="MP64" s="117" t="str">
        <f t="shared" si="87"/>
        <v/>
      </c>
      <c r="MQ64" s="117" t="str">
        <f t="shared" si="88"/>
        <v/>
      </c>
      <c r="MR64" s="117" t="str">
        <f t="shared" si="89"/>
        <v/>
      </c>
      <c r="MS64" s="117" t="str">
        <f t="shared" si="90"/>
        <v/>
      </c>
      <c r="MT64" s="117" t="str">
        <f t="shared" si="91"/>
        <v/>
      </c>
      <c r="MU64" s="117" t="str">
        <f t="shared" si="92"/>
        <v/>
      </c>
      <c r="MV64" s="117" t="str">
        <f t="shared" si="93"/>
        <v/>
      </c>
      <c r="MW64" s="117" t="str">
        <f t="shared" si="94"/>
        <v/>
      </c>
      <c r="MX64" s="117" t="str">
        <f t="shared" si="95"/>
        <v/>
      </c>
      <c r="MY64" s="117" t="str">
        <f t="shared" si="96"/>
        <v/>
      </c>
      <c r="MZ64" s="117" t="str">
        <f t="shared" si="97"/>
        <v/>
      </c>
      <c r="NA64" s="117" t="str">
        <f t="shared" si="98"/>
        <v/>
      </c>
      <c r="NB64" s="117" t="str">
        <f t="shared" si="99"/>
        <v/>
      </c>
      <c r="NC64" s="117" t="str">
        <f t="shared" si="100"/>
        <v/>
      </c>
      <c r="ND64" s="117" t="str">
        <f t="shared" si="101"/>
        <v/>
      </c>
      <c r="NE64" s="117" t="str">
        <f t="shared" si="102"/>
        <v/>
      </c>
      <c r="NF64" s="117" t="str">
        <f t="shared" si="103"/>
        <v/>
      </c>
      <c r="NG64" s="117" t="str">
        <f t="shared" si="104"/>
        <v/>
      </c>
      <c r="NH64" s="118" t="str">
        <f t="shared" si="105"/>
        <v/>
      </c>
      <c r="NJ64" s="12" t="str">
        <f t="shared" si="314"/>
        <v/>
      </c>
      <c r="NK64" s="108" t="str">
        <f t="shared" si="315"/>
        <v/>
      </c>
      <c r="NM64" s="141" t="str">
        <f>IF(NJ64="", "", COUNTIF(NJ$11:NJ$260, "&gt;"&amp;NJ64)+1+COUNTIF(NJ$11:NJ64, NJ64)-1)</f>
        <v/>
      </c>
      <c r="NN64" s="143" t="str">
        <f>IF(NK64="", "", COUNTIF(NK$11:NK$260, "&gt;"&amp;NK64)+1+COUNTIF(NK$11:NK64, NK64)-1)</f>
        <v/>
      </c>
      <c r="NO64" s="142" t="str">
        <f>IF(NJ64="", "", COUNTIF(NJ$11:NJ$260, "&lt;"&amp;NJ64)+1+COUNTIF(NJ$11:NJ64, NJ64)-1)</f>
        <v/>
      </c>
      <c r="NP64" s="143" t="str">
        <f>IF(NK64="", "", COUNTIF(NK$11:NK$260, "&lt;"&amp;NK64)+1+COUNTIF(NK$11:NK64, NK64)-1)</f>
        <v/>
      </c>
      <c r="NR64" s="116" t="str">
        <f t="shared" si="316"/>
        <v/>
      </c>
      <c r="NS64" s="117" t="str">
        <f t="shared" si="317"/>
        <v/>
      </c>
      <c r="NT64" s="117" t="str">
        <f t="shared" si="318"/>
        <v/>
      </c>
      <c r="NU64" s="117" t="str">
        <f t="shared" si="319"/>
        <v/>
      </c>
      <c r="NV64" s="117" t="str">
        <f t="shared" si="320"/>
        <v/>
      </c>
      <c r="NW64" s="117" t="str">
        <f t="shared" si="321"/>
        <v/>
      </c>
      <c r="NX64" s="117" t="str">
        <f t="shared" si="322"/>
        <v/>
      </c>
      <c r="NY64" s="117" t="str">
        <f t="shared" si="323"/>
        <v/>
      </c>
      <c r="NZ64" s="117" t="str">
        <f t="shared" si="324"/>
        <v/>
      </c>
      <c r="OA64" s="117" t="str">
        <f t="shared" si="325"/>
        <v/>
      </c>
      <c r="OB64" s="117" t="str">
        <f t="shared" si="326"/>
        <v/>
      </c>
      <c r="OC64" s="117" t="str">
        <f t="shared" si="327"/>
        <v/>
      </c>
      <c r="OD64" s="117" t="str">
        <f t="shared" si="328"/>
        <v/>
      </c>
      <c r="OE64" s="117" t="str">
        <f t="shared" si="329"/>
        <v/>
      </c>
      <c r="OF64" s="117" t="str">
        <f t="shared" si="330"/>
        <v/>
      </c>
      <c r="OG64" s="117" t="str">
        <f t="shared" si="331"/>
        <v/>
      </c>
      <c r="OH64" s="117" t="str">
        <f t="shared" si="332"/>
        <v/>
      </c>
      <c r="OI64" s="117" t="str">
        <f t="shared" si="333"/>
        <v/>
      </c>
      <c r="OJ64" s="117" t="str">
        <f t="shared" si="334"/>
        <v/>
      </c>
      <c r="OK64" s="117" t="str">
        <f t="shared" si="335"/>
        <v/>
      </c>
      <c r="OL64" s="117" t="str">
        <f t="shared" si="336"/>
        <v/>
      </c>
      <c r="OM64" s="117" t="str">
        <f t="shared" si="337"/>
        <v/>
      </c>
      <c r="ON64" s="117" t="str">
        <f t="shared" si="338"/>
        <v/>
      </c>
      <c r="OO64" s="117" t="str">
        <f t="shared" si="339"/>
        <v/>
      </c>
      <c r="OP64" s="117" t="str">
        <f t="shared" si="340"/>
        <v/>
      </c>
      <c r="OQ64" s="117" t="str">
        <f t="shared" si="341"/>
        <v/>
      </c>
      <c r="OR64" s="117" t="str">
        <f t="shared" si="342"/>
        <v/>
      </c>
      <c r="OS64" s="117" t="str">
        <f t="shared" si="343"/>
        <v/>
      </c>
      <c r="OT64" s="117" t="str">
        <f t="shared" si="344"/>
        <v/>
      </c>
      <c r="OU64" s="117" t="str">
        <f t="shared" si="345"/>
        <v/>
      </c>
      <c r="OV64" s="117" t="str">
        <f t="shared" si="346"/>
        <v/>
      </c>
      <c r="OW64" s="117" t="str">
        <f t="shared" si="347"/>
        <v/>
      </c>
      <c r="OX64" s="117" t="str">
        <f t="shared" si="348"/>
        <v/>
      </c>
      <c r="OY64" s="117" t="str">
        <f t="shared" si="349"/>
        <v/>
      </c>
      <c r="OZ64" s="117" t="str">
        <f t="shared" si="350"/>
        <v/>
      </c>
      <c r="PA64" s="117" t="str">
        <f t="shared" si="351"/>
        <v/>
      </c>
      <c r="PB64" s="117" t="str">
        <f t="shared" si="352"/>
        <v/>
      </c>
      <c r="PC64" s="117" t="str">
        <f t="shared" si="353"/>
        <v/>
      </c>
      <c r="PD64" s="117" t="str">
        <f t="shared" si="354"/>
        <v/>
      </c>
      <c r="PE64" s="117" t="str">
        <f t="shared" si="355"/>
        <v/>
      </c>
      <c r="PF64" s="117" t="str">
        <f t="shared" si="356"/>
        <v/>
      </c>
      <c r="PG64" s="117" t="str">
        <f t="shared" si="357"/>
        <v/>
      </c>
      <c r="PH64" s="117" t="str">
        <f t="shared" si="358"/>
        <v/>
      </c>
      <c r="PI64" s="117" t="str">
        <f t="shared" si="359"/>
        <v/>
      </c>
      <c r="PJ64" s="117" t="str">
        <f t="shared" si="360"/>
        <v/>
      </c>
      <c r="PK64" s="117" t="str">
        <f t="shared" si="361"/>
        <v/>
      </c>
      <c r="PL64" s="117" t="str">
        <f t="shared" si="362"/>
        <v/>
      </c>
      <c r="PM64" s="117" t="str">
        <f t="shared" si="363"/>
        <v/>
      </c>
      <c r="PN64" s="117" t="str">
        <f t="shared" si="364"/>
        <v/>
      </c>
      <c r="PO64" s="117" t="str">
        <f t="shared" si="365"/>
        <v/>
      </c>
      <c r="PP64" s="117" t="str">
        <f t="shared" si="366"/>
        <v/>
      </c>
      <c r="PQ64" s="117" t="str">
        <f t="shared" si="367"/>
        <v/>
      </c>
      <c r="PR64" s="117" t="str">
        <f t="shared" si="368"/>
        <v/>
      </c>
      <c r="PS64" s="118" t="str">
        <f t="shared" si="369"/>
        <v/>
      </c>
      <c r="PU64" s="180" t="str">
        <f t="shared" si="370"/>
        <v/>
      </c>
      <c r="PV64" s="181" t="str">
        <f t="shared" si="371"/>
        <v/>
      </c>
      <c r="PX64" s="12" t="str">
        <f t="shared" si="372"/>
        <v/>
      </c>
      <c r="PY64" s="106"/>
      <c r="PZ64" s="166" t="str">
        <f t="shared" si="373"/>
        <v/>
      </c>
      <c r="QA64" s="167" t="str">
        <f t="shared" si="374"/>
        <v/>
      </c>
      <c r="QB64" s="168" t="str">
        <f t="shared" si="375"/>
        <v/>
      </c>
      <c r="QD64" s="166" t="str">
        <f t="shared" si="376"/>
        <v/>
      </c>
      <c r="QE64" s="168" t="str">
        <f t="shared" si="377"/>
        <v/>
      </c>
      <c r="QG64" s="108" t="str">
        <f t="shared" si="378"/>
        <v/>
      </c>
      <c r="QI64" s="12" t="str">
        <f t="shared" si="379"/>
        <v/>
      </c>
      <c r="QK64" s="12" t="str">
        <f t="shared" si="380"/>
        <v/>
      </c>
      <c r="QL64" s="12" t="str">
        <f>IF($L64="", "", COUNTIF($QD$11:$QD$260, "&gt;"&amp;$QD64)+1+COUNTIF($QD$11:$QD64, $QD64)-1)</f>
        <v/>
      </c>
      <c r="QM64" s="12" t="str">
        <f>IF($L64="", "", COUNTIF($QG$11:$QG$260, "&gt;"&amp;$QG64)+1+COUNTIF($QG$11:$QG64, $QG64)-1)</f>
        <v/>
      </c>
      <c r="QO64" s="12">
        <v>54</v>
      </c>
      <c r="QQ64" s="12" t="str">
        <f t="shared" si="381"/>
        <v/>
      </c>
    </row>
    <row r="65" spans="1:459" x14ac:dyDescent="0.25">
      <c r="A65" s="9"/>
      <c r="B65" s="3" t="str">
        <f>IF('Intro &amp; Setup'!$AR$92='Intro &amp; Setup'!$AZ$17, "", IF($L65="", "", IF($G65&lt;'Intro &amp; Setup'!$S$92, $BR$5, $BR$4)))</f>
        <v/>
      </c>
      <c r="C65" s="12" t="str">
        <f>IF('Intro &amp; Setup'!$AR$96='Intro &amp; Setup'!$AZ$17, "", IF($L65="", "", IF($DY65=$BR$5, $BR$5, $BR$4)))</f>
        <v/>
      </c>
      <c r="D65" s="7" t="str">
        <f>IF('Intro &amp; Setup'!$AR$100='Intro &amp; Setup'!$AZ$17, "", IF($L65="", "", IF($DW65&lt;='Intro &amp; Setup'!$S$100, $BR$4, $BR$5)))</f>
        <v/>
      </c>
      <c r="E65" s="9"/>
      <c r="F65" s="3" t="str">
        <f t="shared" si="108"/>
        <v/>
      </c>
      <c r="G65" s="108" t="str">
        <f t="shared" si="109"/>
        <v/>
      </c>
      <c r="H65" s="9"/>
      <c r="I65" s="130" t="str">
        <f t="shared" si="28"/>
        <v/>
      </c>
      <c r="J65" s="154" t="str">
        <f t="shared" si="110"/>
        <v/>
      </c>
      <c r="K65" s="133"/>
      <c r="L65" s="188"/>
      <c r="M65" s="189"/>
      <c r="N65" s="190"/>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2"/>
      <c r="BP65" s="9"/>
      <c r="BR65" s="90">
        <v>55</v>
      </c>
      <c r="BT65" s="36" t="str">
        <f t="shared" si="111"/>
        <v/>
      </c>
      <c r="BU65" s="37" t="str">
        <f t="shared" si="112"/>
        <v/>
      </c>
      <c r="BV65" s="37" t="str">
        <f t="shared" si="113"/>
        <v/>
      </c>
      <c r="BW65" s="37" t="str">
        <f t="shared" si="114"/>
        <v/>
      </c>
      <c r="BX65" s="37" t="str">
        <f t="shared" si="115"/>
        <v/>
      </c>
      <c r="BY65" s="37" t="str">
        <f t="shared" si="116"/>
        <v/>
      </c>
      <c r="BZ65" s="37" t="str">
        <f t="shared" si="117"/>
        <v/>
      </c>
      <c r="CA65" s="37" t="str">
        <f t="shared" si="118"/>
        <v/>
      </c>
      <c r="CB65" s="37" t="str">
        <f t="shared" si="119"/>
        <v/>
      </c>
      <c r="CC65" s="37" t="str">
        <f t="shared" si="120"/>
        <v/>
      </c>
      <c r="CD65" s="37" t="str">
        <f t="shared" si="121"/>
        <v/>
      </c>
      <c r="CE65" s="37" t="str">
        <f t="shared" si="122"/>
        <v/>
      </c>
      <c r="CF65" s="37" t="str">
        <f t="shared" si="123"/>
        <v/>
      </c>
      <c r="CG65" s="37" t="str">
        <f t="shared" si="124"/>
        <v/>
      </c>
      <c r="CH65" s="37" t="str">
        <f t="shared" si="125"/>
        <v/>
      </c>
      <c r="CI65" s="37" t="str">
        <f t="shared" si="126"/>
        <v/>
      </c>
      <c r="CJ65" s="37" t="str">
        <f t="shared" si="127"/>
        <v/>
      </c>
      <c r="CK65" s="37" t="str">
        <f t="shared" si="128"/>
        <v/>
      </c>
      <c r="CL65" s="37" t="str">
        <f t="shared" si="129"/>
        <v/>
      </c>
      <c r="CM65" s="37" t="str">
        <f t="shared" si="130"/>
        <v/>
      </c>
      <c r="CN65" s="37" t="str">
        <f t="shared" si="131"/>
        <v/>
      </c>
      <c r="CO65" s="37" t="str">
        <f t="shared" si="132"/>
        <v/>
      </c>
      <c r="CP65" s="37" t="str">
        <f t="shared" si="133"/>
        <v/>
      </c>
      <c r="CQ65" s="37" t="str">
        <f t="shared" si="134"/>
        <v/>
      </c>
      <c r="CR65" s="37" t="str">
        <f t="shared" si="135"/>
        <v/>
      </c>
      <c r="CS65" s="37" t="str">
        <f t="shared" si="136"/>
        <v/>
      </c>
      <c r="CT65" s="37" t="str">
        <f t="shared" si="137"/>
        <v/>
      </c>
      <c r="CU65" s="37" t="str">
        <f t="shared" si="138"/>
        <v/>
      </c>
      <c r="CV65" s="37" t="str">
        <f t="shared" si="139"/>
        <v/>
      </c>
      <c r="CW65" s="37" t="str">
        <f t="shared" si="140"/>
        <v/>
      </c>
      <c r="CX65" s="37" t="str">
        <f t="shared" si="141"/>
        <v/>
      </c>
      <c r="CY65" s="37" t="str">
        <f t="shared" si="142"/>
        <v/>
      </c>
      <c r="CZ65" s="37" t="str">
        <f t="shared" si="143"/>
        <v/>
      </c>
      <c r="DA65" s="37" t="str">
        <f t="shared" si="144"/>
        <v/>
      </c>
      <c r="DB65" s="37" t="str">
        <f t="shared" si="145"/>
        <v/>
      </c>
      <c r="DC65" s="37" t="str">
        <f t="shared" si="146"/>
        <v/>
      </c>
      <c r="DD65" s="37" t="str">
        <f t="shared" si="147"/>
        <v/>
      </c>
      <c r="DE65" s="37" t="str">
        <f t="shared" si="148"/>
        <v/>
      </c>
      <c r="DF65" s="37" t="str">
        <f t="shared" si="149"/>
        <v/>
      </c>
      <c r="DG65" s="37" t="str">
        <f t="shared" si="150"/>
        <v/>
      </c>
      <c r="DH65" s="37" t="str">
        <f t="shared" si="151"/>
        <v/>
      </c>
      <c r="DI65" s="37" t="str">
        <f t="shared" si="152"/>
        <v/>
      </c>
      <c r="DJ65" s="37" t="str">
        <f t="shared" si="153"/>
        <v/>
      </c>
      <c r="DK65" s="37" t="str">
        <f t="shared" si="154"/>
        <v/>
      </c>
      <c r="DL65" s="37" t="str">
        <f t="shared" si="155"/>
        <v/>
      </c>
      <c r="DM65" s="37" t="str">
        <f t="shared" si="156"/>
        <v/>
      </c>
      <c r="DN65" s="37" t="str">
        <f t="shared" si="157"/>
        <v/>
      </c>
      <c r="DO65" s="37" t="str">
        <f t="shared" si="158"/>
        <v/>
      </c>
      <c r="DP65" s="37" t="str">
        <f t="shared" si="159"/>
        <v/>
      </c>
      <c r="DQ65" s="37" t="str">
        <f t="shared" si="160"/>
        <v/>
      </c>
      <c r="DR65" s="37" t="str">
        <f t="shared" si="161"/>
        <v/>
      </c>
      <c r="DS65" s="37" t="str">
        <f t="shared" si="162"/>
        <v/>
      </c>
      <c r="DT65" s="37" t="str">
        <f t="shared" si="163"/>
        <v/>
      </c>
      <c r="DU65" s="38" t="str">
        <f t="shared" si="164"/>
        <v/>
      </c>
      <c r="DW65" s="12" t="str">
        <f t="shared" si="165"/>
        <v/>
      </c>
      <c r="DX65" s="123" t="str">
        <f t="shared" si="166"/>
        <v/>
      </c>
      <c r="DY65" s="12" t="str">
        <f t="shared" si="167"/>
        <v/>
      </c>
      <c r="EA65" s="36" t="str">
        <f t="shared" si="168"/>
        <v/>
      </c>
      <c r="EB65" s="37" t="str">
        <f t="shared" si="169"/>
        <v/>
      </c>
      <c r="EC65" s="37" t="str">
        <f t="shared" si="170"/>
        <v/>
      </c>
      <c r="ED65" s="37" t="str">
        <f t="shared" si="171"/>
        <v/>
      </c>
      <c r="EE65" s="37" t="str">
        <f t="shared" si="172"/>
        <v/>
      </c>
      <c r="EF65" s="37" t="str">
        <f t="shared" si="173"/>
        <v/>
      </c>
      <c r="EG65" s="37" t="str">
        <f t="shared" si="174"/>
        <v/>
      </c>
      <c r="EH65" s="37" t="str">
        <f t="shared" si="175"/>
        <v/>
      </c>
      <c r="EI65" s="37" t="str">
        <f t="shared" si="176"/>
        <v/>
      </c>
      <c r="EJ65" s="37" t="str">
        <f t="shared" si="177"/>
        <v/>
      </c>
      <c r="EK65" s="37" t="str">
        <f t="shared" si="178"/>
        <v/>
      </c>
      <c r="EL65" s="37" t="str">
        <f t="shared" si="179"/>
        <v/>
      </c>
      <c r="EM65" s="37" t="str">
        <f t="shared" si="180"/>
        <v/>
      </c>
      <c r="EN65" s="37" t="str">
        <f t="shared" si="181"/>
        <v/>
      </c>
      <c r="EO65" s="37" t="str">
        <f t="shared" si="182"/>
        <v/>
      </c>
      <c r="EP65" s="37" t="str">
        <f t="shared" si="183"/>
        <v/>
      </c>
      <c r="EQ65" s="37" t="str">
        <f t="shared" si="184"/>
        <v/>
      </c>
      <c r="ER65" s="37" t="str">
        <f t="shared" si="185"/>
        <v/>
      </c>
      <c r="ES65" s="37" t="str">
        <f t="shared" si="186"/>
        <v/>
      </c>
      <c r="ET65" s="37" t="str">
        <f t="shared" si="187"/>
        <v/>
      </c>
      <c r="EU65" s="37" t="str">
        <f t="shared" si="188"/>
        <v/>
      </c>
      <c r="EV65" s="37" t="str">
        <f t="shared" si="189"/>
        <v/>
      </c>
      <c r="EW65" s="37" t="str">
        <f t="shared" si="190"/>
        <v/>
      </c>
      <c r="EX65" s="37" t="str">
        <f t="shared" si="191"/>
        <v/>
      </c>
      <c r="EY65" s="37" t="str">
        <f t="shared" si="192"/>
        <v/>
      </c>
      <c r="EZ65" s="37" t="str">
        <f t="shared" si="193"/>
        <v/>
      </c>
      <c r="FA65" s="37" t="str">
        <f t="shared" si="194"/>
        <v/>
      </c>
      <c r="FB65" s="37" t="str">
        <f t="shared" si="195"/>
        <v/>
      </c>
      <c r="FC65" s="37" t="str">
        <f t="shared" si="196"/>
        <v/>
      </c>
      <c r="FD65" s="37" t="str">
        <f t="shared" si="197"/>
        <v/>
      </c>
      <c r="FE65" s="37" t="str">
        <f t="shared" si="198"/>
        <v/>
      </c>
      <c r="FF65" s="37" t="str">
        <f t="shared" si="199"/>
        <v/>
      </c>
      <c r="FG65" s="37" t="str">
        <f t="shared" si="200"/>
        <v/>
      </c>
      <c r="FH65" s="37" t="str">
        <f t="shared" si="201"/>
        <v/>
      </c>
      <c r="FI65" s="37" t="str">
        <f t="shared" si="202"/>
        <v/>
      </c>
      <c r="FJ65" s="37" t="str">
        <f t="shared" si="203"/>
        <v/>
      </c>
      <c r="FK65" s="37" t="str">
        <f t="shared" si="204"/>
        <v/>
      </c>
      <c r="FL65" s="37" t="str">
        <f t="shared" si="205"/>
        <v/>
      </c>
      <c r="FM65" s="37" t="str">
        <f t="shared" si="206"/>
        <v/>
      </c>
      <c r="FN65" s="37" t="str">
        <f t="shared" si="207"/>
        <v/>
      </c>
      <c r="FO65" s="37" t="str">
        <f t="shared" si="208"/>
        <v/>
      </c>
      <c r="FP65" s="37" t="str">
        <f t="shared" si="209"/>
        <v/>
      </c>
      <c r="FQ65" s="37" t="str">
        <f t="shared" si="210"/>
        <v/>
      </c>
      <c r="FR65" s="37" t="str">
        <f t="shared" si="211"/>
        <v/>
      </c>
      <c r="FS65" s="37" t="str">
        <f t="shared" si="212"/>
        <v/>
      </c>
      <c r="FT65" s="37" t="str">
        <f t="shared" si="213"/>
        <v/>
      </c>
      <c r="FU65" s="37" t="str">
        <f t="shared" si="214"/>
        <v/>
      </c>
      <c r="FV65" s="37" t="str">
        <f t="shared" si="215"/>
        <v/>
      </c>
      <c r="FW65" s="37" t="str">
        <f t="shared" si="216"/>
        <v/>
      </c>
      <c r="FX65" s="37" t="str">
        <f t="shared" si="217"/>
        <v/>
      </c>
      <c r="FY65" s="37" t="str">
        <f t="shared" si="218"/>
        <v/>
      </c>
      <c r="FZ65" s="37" t="str">
        <f t="shared" si="219"/>
        <v/>
      </c>
      <c r="GA65" s="37" t="str">
        <f t="shared" si="220"/>
        <v/>
      </c>
      <c r="GB65" s="38" t="str">
        <f t="shared" si="221"/>
        <v/>
      </c>
      <c r="GD65" s="103" t="str">
        <f t="shared" ca="1" si="222"/>
        <v/>
      </c>
      <c r="GE65" s="104" t="str">
        <f t="shared" ca="1" si="223"/>
        <v/>
      </c>
      <c r="GF65" s="104" t="str">
        <f t="shared" ca="1" si="224"/>
        <v/>
      </c>
      <c r="GG65" s="104" t="str">
        <f t="shared" ca="1" si="225"/>
        <v/>
      </c>
      <c r="GH65" s="104" t="str">
        <f t="shared" ca="1" si="226"/>
        <v/>
      </c>
      <c r="GI65" s="104" t="str">
        <f t="shared" ca="1" si="227"/>
        <v/>
      </c>
      <c r="GJ65" s="104" t="str">
        <f t="shared" ca="1" si="228"/>
        <v/>
      </c>
      <c r="GK65" s="104" t="str">
        <f t="shared" ca="1" si="229"/>
        <v/>
      </c>
      <c r="GL65" s="104" t="str">
        <f t="shared" ca="1" si="230"/>
        <v/>
      </c>
      <c r="GM65" s="104" t="str">
        <f t="shared" ca="1" si="231"/>
        <v/>
      </c>
      <c r="GN65" s="104" t="str">
        <f t="shared" ca="1" si="232"/>
        <v/>
      </c>
      <c r="GO65" s="104" t="str">
        <f t="shared" ca="1" si="233"/>
        <v/>
      </c>
      <c r="GP65" s="104" t="str">
        <f t="shared" ca="1" si="234"/>
        <v/>
      </c>
      <c r="GQ65" s="104" t="str">
        <f t="shared" ca="1" si="235"/>
        <v/>
      </c>
      <c r="GR65" s="104" t="str">
        <f t="shared" ca="1" si="236"/>
        <v/>
      </c>
      <c r="GS65" s="104" t="str">
        <f t="shared" ca="1" si="237"/>
        <v/>
      </c>
      <c r="GT65" s="104" t="str">
        <f t="shared" ca="1" si="238"/>
        <v/>
      </c>
      <c r="GU65" s="104" t="str">
        <f t="shared" ca="1" si="239"/>
        <v/>
      </c>
      <c r="GV65" s="104" t="str">
        <f t="shared" ca="1" si="240"/>
        <v/>
      </c>
      <c r="GW65" s="104" t="str">
        <f t="shared" ca="1" si="241"/>
        <v/>
      </c>
      <c r="GX65" s="104" t="str">
        <f t="shared" ca="1" si="242"/>
        <v/>
      </c>
      <c r="GY65" s="104" t="str">
        <f t="shared" ca="1" si="243"/>
        <v/>
      </c>
      <c r="GZ65" s="104" t="str">
        <f t="shared" ca="1" si="244"/>
        <v/>
      </c>
      <c r="HA65" s="104" t="str">
        <f t="shared" ca="1" si="245"/>
        <v/>
      </c>
      <c r="HB65" s="104" t="str">
        <f t="shared" ca="1" si="246"/>
        <v/>
      </c>
      <c r="HC65" s="104" t="str">
        <f t="shared" ca="1" si="247"/>
        <v/>
      </c>
      <c r="HD65" s="104" t="str">
        <f t="shared" ca="1" si="248"/>
        <v/>
      </c>
      <c r="HE65" s="104" t="str">
        <f t="shared" ca="1" si="249"/>
        <v/>
      </c>
      <c r="HF65" s="104" t="str">
        <f t="shared" ca="1" si="250"/>
        <v/>
      </c>
      <c r="HG65" s="104" t="str">
        <f t="shared" ca="1" si="251"/>
        <v/>
      </c>
      <c r="HH65" s="104" t="str">
        <f t="shared" ca="1" si="252"/>
        <v/>
      </c>
      <c r="HI65" s="104" t="str">
        <f t="shared" ca="1" si="253"/>
        <v/>
      </c>
      <c r="HJ65" s="104" t="str">
        <f t="shared" ca="1" si="254"/>
        <v/>
      </c>
      <c r="HK65" s="104" t="str">
        <f t="shared" ca="1" si="255"/>
        <v/>
      </c>
      <c r="HL65" s="104" t="str">
        <f t="shared" ca="1" si="256"/>
        <v/>
      </c>
      <c r="HM65" s="104" t="str">
        <f t="shared" ca="1" si="257"/>
        <v/>
      </c>
      <c r="HN65" s="104" t="str">
        <f t="shared" ca="1" si="258"/>
        <v/>
      </c>
      <c r="HO65" s="104" t="str">
        <f t="shared" ca="1" si="259"/>
        <v/>
      </c>
      <c r="HP65" s="104" t="str">
        <f t="shared" ca="1" si="260"/>
        <v/>
      </c>
      <c r="HQ65" s="104" t="str">
        <f t="shared" ca="1" si="261"/>
        <v/>
      </c>
      <c r="HR65" s="104" t="str">
        <f t="shared" ca="1" si="262"/>
        <v/>
      </c>
      <c r="HS65" s="104" t="str">
        <f t="shared" ca="1" si="263"/>
        <v/>
      </c>
      <c r="HT65" s="104" t="str">
        <f t="shared" ca="1" si="264"/>
        <v/>
      </c>
      <c r="HU65" s="104" t="str">
        <f t="shared" ca="1" si="265"/>
        <v/>
      </c>
      <c r="HV65" s="104" t="str">
        <f t="shared" ca="1" si="266"/>
        <v/>
      </c>
      <c r="HW65" s="104" t="str">
        <f t="shared" ca="1" si="267"/>
        <v/>
      </c>
      <c r="HX65" s="104" t="str">
        <f t="shared" ca="1" si="268"/>
        <v/>
      </c>
      <c r="HY65" s="104" t="str">
        <f t="shared" ca="1" si="269"/>
        <v/>
      </c>
      <c r="HZ65" s="104" t="str">
        <f t="shared" ca="1" si="270"/>
        <v/>
      </c>
      <c r="IA65" s="104" t="str">
        <f t="shared" ca="1" si="271"/>
        <v/>
      </c>
      <c r="IB65" s="104" t="str">
        <f t="shared" ca="1" si="272"/>
        <v/>
      </c>
      <c r="IC65" s="104" t="str">
        <f t="shared" ca="1" si="273"/>
        <v/>
      </c>
      <c r="ID65" s="104" t="str">
        <f t="shared" ca="1" si="274"/>
        <v/>
      </c>
      <c r="IE65" s="105" t="str">
        <f t="shared" ca="1" si="275"/>
        <v/>
      </c>
      <c r="IG65" s="103" t="str">
        <f t="shared" si="382"/>
        <v/>
      </c>
      <c r="IH65" s="104" t="str">
        <f t="shared" si="382"/>
        <v/>
      </c>
      <c r="II65" s="104" t="str">
        <f t="shared" si="382"/>
        <v/>
      </c>
      <c r="IJ65" s="104" t="str">
        <f t="shared" si="382"/>
        <v/>
      </c>
      <c r="IK65" s="104" t="str">
        <f t="shared" si="382"/>
        <v/>
      </c>
      <c r="IL65" s="104" t="str">
        <f t="shared" si="382"/>
        <v/>
      </c>
      <c r="IM65" s="104" t="str">
        <f t="shared" si="382"/>
        <v/>
      </c>
      <c r="IN65" s="104" t="str">
        <f t="shared" si="382"/>
        <v/>
      </c>
      <c r="IO65" s="104" t="str">
        <f t="shared" si="382"/>
        <v/>
      </c>
      <c r="IP65" s="104" t="str">
        <f t="shared" si="382"/>
        <v/>
      </c>
      <c r="IQ65" s="104" t="str">
        <f t="shared" si="382"/>
        <v/>
      </c>
      <c r="IR65" s="105" t="str">
        <f t="shared" si="382"/>
        <v/>
      </c>
      <c r="IT65" s="103" t="str">
        <f t="shared" si="277"/>
        <v/>
      </c>
      <c r="IU65" s="104" t="str">
        <f t="shared" si="278"/>
        <v/>
      </c>
      <c r="IV65" s="104" t="str">
        <f t="shared" si="279"/>
        <v/>
      </c>
      <c r="IW65" s="104" t="str">
        <f t="shared" si="280"/>
        <v/>
      </c>
      <c r="IX65" s="104" t="str">
        <f t="shared" si="281"/>
        <v/>
      </c>
      <c r="IY65" s="104" t="str">
        <f t="shared" si="282"/>
        <v/>
      </c>
      <c r="IZ65" s="104" t="str">
        <f t="shared" si="283"/>
        <v/>
      </c>
      <c r="JA65" s="104" t="str">
        <f t="shared" si="284"/>
        <v/>
      </c>
      <c r="JB65" s="104" t="str">
        <f t="shared" si="285"/>
        <v/>
      </c>
      <c r="JC65" s="104" t="str">
        <f t="shared" si="286"/>
        <v/>
      </c>
      <c r="JD65" s="104" t="str">
        <f t="shared" si="287"/>
        <v/>
      </c>
      <c r="JE65" s="105" t="str">
        <f t="shared" si="288"/>
        <v/>
      </c>
      <c r="JG65" s="36" t="str">
        <f t="shared" ca="1" si="289"/>
        <v/>
      </c>
      <c r="JH65" s="37" t="str">
        <f t="shared" ca="1" si="290"/>
        <v/>
      </c>
      <c r="JI65" s="37" t="str">
        <f t="shared" ca="1" si="291"/>
        <v/>
      </c>
      <c r="JJ65" s="37" t="str">
        <f t="shared" ca="1" si="292"/>
        <v/>
      </c>
      <c r="JK65" s="37" t="str">
        <f t="shared" ca="1" si="293"/>
        <v/>
      </c>
      <c r="JL65" s="37" t="str">
        <f t="shared" ca="1" si="294"/>
        <v/>
      </c>
      <c r="JM65" s="37" t="str">
        <f t="shared" ca="1" si="295"/>
        <v/>
      </c>
      <c r="JN65" s="37" t="str">
        <f t="shared" ca="1" si="296"/>
        <v/>
      </c>
      <c r="JO65" s="37" t="str">
        <f t="shared" ca="1" si="297"/>
        <v/>
      </c>
      <c r="JP65" s="37" t="str">
        <f t="shared" ca="1" si="298"/>
        <v/>
      </c>
      <c r="JQ65" s="37" t="str">
        <f t="shared" ca="1" si="299"/>
        <v/>
      </c>
      <c r="JR65" s="38" t="str">
        <f t="shared" ca="1" si="300"/>
        <v/>
      </c>
      <c r="JT65" s="36" t="str">
        <f ca="1">IF(JG65="", "", IF(JG65&gt;='Intro &amp; Setup'!$S$96, $BR$4, $BR$5))</f>
        <v/>
      </c>
      <c r="JU65" s="37" t="str">
        <f ca="1">IF(JH65="", "", IF(JH65&gt;='Intro &amp; Setup'!$S$96, $BR$4, $BR$5))</f>
        <v/>
      </c>
      <c r="JV65" s="37" t="str">
        <f ca="1">IF(JI65="", "", IF(JI65&gt;='Intro &amp; Setup'!$S$96, $BR$4, $BR$5))</f>
        <v/>
      </c>
      <c r="JW65" s="37" t="str">
        <f ca="1">IF(JJ65="", "", IF(JJ65&gt;='Intro &amp; Setup'!$S$96, $BR$4, $BR$5))</f>
        <v/>
      </c>
      <c r="JX65" s="37" t="str">
        <f ca="1">IF(JK65="", "", IF(JK65&gt;='Intro &amp; Setup'!$S$96, $BR$4, $BR$5))</f>
        <v/>
      </c>
      <c r="JY65" s="37" t="str">
        <f ca="1">IF(JL65="", "", IF(JL65&gt;='Intro &amp; Setup'!$S$96, $BR$4, $BR$5))</f>
        <v/>
      </c>
      <c r="JZ65" s="37" t="str">
        <f ca="1">IF(JM65="", "", IF(JM65&gt;='Intro &amp; Setup'!$S$96, $BR$4, $BR$5))</f>
        <v/>
      </c>
      <c r="KA65" s="37" t="str">
        <f ca="1">IF(JN65="", "", IF(JN65&gt;='Intro &amp; Setup'!$S$96, $BR$4, $BR$5))</f>
        <v/>
      </c>
      <c r="KB65" s="37" t="str">
        <f ca="1">IF(JO65="", "", IF(JO65&gt;='Intro &amp; Setup'!$S$96, $BR$4, $BR$5))</f>
        <v/>
      </c>
      <c r="KC65" s="37" t="str">
        <f ca="1">IF(JP65="", "", IF(JP65&gt;='Intro &amp; Setup'!$S$96, $BR$4, $BR$5))</f>
        <v/>
      </c>
      <c r="KD65" s="37" t="str">
        <f ca="1">IF(JQ65="", "", IF(JQ65&gt;='Intro &amp; Setup'!$S$96, $BR$4, $BR$5))</f>
        <v/>
      </c>
      <c r="KE65" s="38" t="str">
        <f ca="1">IF(JR65="", "", IF(JR65&gt;='Intro &amp; Setup'!$S$96, $BR$4, $BR$5))</f>
        <v/>
      </c>
      <c r="KG65" s="36">
        <f t="shared" si="383"/>
        <v>0</v>
      </c>
      <c r="KH65" s="37">
        <f t="shared" si="383"/>
        <v>0</v>
      </c>
      <c r="KI65" s="37">
        <f t="shared" si="383"/>
        <v>0</v>
      </c>
      <c r="KJ65" s="37">
        <f t="shared" si="383"/>
        <v>0</v>
      </c>
      <c r="KK65" s="37">
        <f t="shared" si="383"/>
        <v>0</v>
      </c>
      <c r="KL65" s="37">
        <f t="shared" si="383"/>
        <v>0</v>
      </c>
      <c r="KM65" s="37">
        <f t="shared" si="383"/>
        <v>0</v>
      </c>
      <c r="KN65" s="37">
        <f t="shared" si="383"/>
        <v>0</v>
      </c>
      <c r="KO65" s="37">
        <f t="shared" si="383"/>
        <v>0</v>
      </c>
      <c r="KP65" s="37">
        <f t="shared" si="383"/>
        <v>0</v>
      </c>
      <c r="KQ65" s="37">
        <f t="shared" si="383"/>
        <v>0</v>
      </c>
      <c r="KR65" s="38">
        <f t="shared" si="383"/>
        <v>0</v>
      </c>
      <c r="KT65" s="36" t="str">
        <f t="shared" si="302"/>
        <v/>
      </c>
      <c r="KU65" s="37" t="str">
        <f t="shared" si="303"/>
        <v/>
      </c>
      <c r="KV65" s="37" t="str">
        <f t="shared" si="304"/>
        <v/>
      </c>
      <c r="KW65" s="37" t="str">
        <f t="shared" si="305"/>
        <v/>
      </c>
      <c r="KX65" s="37" t="str">
        <f t="shared" si="306"/>
        <v/>
      </c>
      <c r="KY65" s="37" t="str">
        <f t="shared" si="307"/>
        <v/>
      </c>
      <c r="KZ65" s="37" t="str">
        <f t="shared" si="308"/>
        <v/>
      </c>
      <c r="LA65" s="37" t="str">
        <f t="shared" si="309"/>
        <v/>
      </c>
      <c r="LB65" s="37" t="str">
        <f t="shared" si="310"/>
        <v/>
      </c>
      <c r="LC65" s="37" t="str">
        <f t="shared" si="311"/>
        <v/>
      </c>
      <c r="LD65" s="37" t="str">
        <f t="shared" si="312"/>
        <v/>
      </c>
      <c r="LE65" s="38" t="str">
        <f t="shared" si="313"/>
        <v/>
      </c>
      <c r="LG65" s="116" t="str">
        <f t="shared" si="52"/>
        <v/>
      </c>
      <c r="LH65" s="117" t="str">
        <f t="shared" si="53"/>
        <v/>
      </c>
      <c r="LI65" s="117" t="str">
        <f t="shared" si="54"/>
        <v/>
      </c>
      <c r="LJ65" s="117" t="str">
        <f t="shared" si="55"/>
        <v/>
      </c>
      <c r="LK65" s="117" t="str">
        <f t="shared" si="56"/>
        <v/>
      </c>
      <c r="LL65" s="117" t="str">
        <f t="shared" si="57"/>
        <v/>
      </c>
      <c r="LM65" s="117" t="str">
        <f t="shared" si="58"/>
        <v/>
      </c>
      <c r="LN65" s="117" t="str">
        <f t="shared" si="59"/>
        <v/>
      </c>
      <c r="LO65" s="117" t="str">
        <f t="shared" si="60"/>
        <v/>
      </c>
      <c r="LP65" s="117" t="str">
        <f t="shared" si="61"/>
        <v/>
      </c>
      <c r="LQ65" s="117" t="str">
        <f t="shared" si="62"/>
        <v/>
      </c>
      <c r="LR65" s="117" t="str">
        <f t="shared" si="63"/>
        <v/>
      </c>
      <c r="LS65" s="117" t="str">
        <f t="shared" si="64"/>
        <v/>
      </c>
      <c r="LT65" s="117" t="str">
        <f t="shared" si="65"/>
        <v/>
      </c>
      <c r="LU65" s="117" t="str">
        <f t="shared" si="66"/>
        <v/>
      </c>
      <c r="LV65" s="117" t="str">
        <f t="shared" si="67"/>
        <v/>
      </c>
      <c r="LW65" s="117" t="str">
        <f t="shared" si="68"/>
        <v/>
      </c>
      <c r="LX65" s="117" t="str">
        <f t="shared" si="69"/>
        <v/>
      </c>
      <c r="LY65" s="117" t="str">
        <f t="shared" si="70"/>
        <v/>
      </c>
      <c r="LZ65" s="117" t="str">
        <f t="shared" si="71"/>
        <v/>
      </c>
      <c r="MA65" s="117" t="str">
        <f t="shared" si="72"/>
        <v/>
      </c>
      <c r="MB65" s="117" t="str">
        <f t="shared" si="73"/>
        <v/>
      </c>
      <c r="MC65" s="117" t="str">
        <f t="shared" si="74"/>
        <v/>
      </c>
      <c r="MD65" s="117" t="str">
        <f t="shared" si="75"/>
        <v/>
      </c>
      <c r="ME65" s="117" t="str">
        <f t="shared" si="76"/>
        <v/>
      </c>
      <c r="MF65" s="117" t="str">
        <f t="shared" si="77"/>
        <v/>
      </c>
      <c r="MG65" s="117" t="str">
        <f t="shared" si="78"/>
        <v/>
      </c>
      <c r="MH65" s="117" t="str">
        <f t="shared" si="79"/>
        <v/>
      </c>
      <c r="MI65" s="117" t="str">
        <f t="shared" si="80"/>
        <v/>
      </c>
      <c r="MJ65" s="117" t="str">
        <f t="shared" si="81"/>
        <v/>
      </c>
      <c r="MK65" s="117" t="str">
        <f t="shared" si="82"/>
        <v/>
      </c>
      <c r="ML65" s="117" t="str">
        <f t="shared" si="83"/>
        <v/>
      </c>
      <c r="MM65" s="117" t="str">
        <f t="shared" si="84"/>
        <v/>
      </c>
      <c r="MN65" s="117" t="str">
        <f t="shared" si="85"/>
        <v/>
      </c>
      <c r="MO65" s="117" t="str">
        <f t="shared" si="86"/>
        <v/>
      </c>
      <c r="MP65" s="117" t="str">
        <f t="shared" si="87"/>
        <v/>
      </c>
      <c r="MQ65" s="117" t="str">
        <f t="shared" si="88"/>
        <v/>
      </c>
      <c r="MR65" s="117" t="str">
        <f t="shared" si="89"/>
        <v/>
      </c>
      <c r="MS65" s="117" t="str">
        <f t="shared" si="90"/>
        <v/>
      </c>
      <c r="MT65" s="117" t="str">
        <f t="shared" si="91"/>
        <v/>
      </c>
      <c r="MU65" s="117" t="str">
        <f t="shared" si="92"/>
        <v/>
      </c>
      <c r="MV65" s="117" t="str">
        <f t="shared" si="93"/>
        <v/>
      </c>
      <c r="MW65" s="117" t="str">
        <f t="shared" si="94"/>
        <v/>
      </c>
      <c r="MX65" s="117" t="str">
        <f t="shared" si="95"/>
        <v/>
      </c>
      <c r="MY65" s="117" t="str">
        <f t="shared" si="96"/>
        <v/>
      </c>
      <c r="MZ65" s="117" t="str">
        <f t="shared" si="97"/>
        <v/>
      </c>
      <c r="NA65" s="117" t="str">
        <f t="shared" si="98"/>
        <v/>
      </c>
      <c r="NB65" s="117" t="str">
        <f t="shared" si="99"/>
        <v/>
      </c>
      <c r="NC65" s="117" t="str">
        <f t="shared" si="100"/>
        <v/>
      </c>
      <c r="ND65" s="117" t="str">
        <f t="shared" si="101"/>
        <v/>
      </c>
      <c r="NE65" s="117" t="str">
        <f t="shared" si="102"/>
        <v/>
      </c>
      <c r="NF65" s="117" t="str">
        <f t="shared" si="103"/>
        <v/>
      </c>
      <c r="NG65" s="117" t="str">
        <f t="shared" si="104"/>
        <v/>
      </c>
      <c r="NH65" s="118" t="str">
        <f t="shared" si="105"/>
        <v/>
      </c>
      <c r="NJ65" s="12" t="str">
        <f t="shared" si="314"/>
        <v/>
      </c>
      <c r="NK65" s="108" t="str">
        <f t="shared" si="315"/>
        <v/>
      </c>
      <c r="NM65" s="141" t="str">
        <f>IF(NJ65="", "", COUNTIF(NJ$11:NJ$260, "&gt;"&amp;NJ65)+1+COUNTIF(NJ$11:NJ65, NJ65)-1)</f>
        <v/>
      </c>
      <c r="NN65" s="143" t="str">
        <f>IF(NK65="", "", COUNTIF(NK$11:NK$260, "&gt;"&amp;NK65)+1+COUNTIF(NK$11:NK65, NK65)-1)</f>
        <v/>
      </c>
      <c r="NO65" s="142" t="str">
        <f>IF(NJ65="", "", COUNTIF(NJ$11:NJ$260, "&lt;"&amp;NJ65)+1+COUNTIF(NJ$11:NJ65, NJ65)-1)</f>
        <v/>
      </c>
      <c r="NP65" s="143" t="str">
        <f>IF(NK65="", "", COUNTIF(NK$11:NK$260, "&lt;"&amp;NK65)+1+COUNTIF(NK$11:NK65, NK65)-1)</f>
        <v/>
      </c>
      <c r="NR65" s="116" t="str">
        <f t="shared" si="316"/>
        <v/>
      </c>
      <c r="NS65" s="117" t="str">
        <f t="shared" si="317"/>
        <v/>
      </c>
      <c r="NT65" s="117" t="str">
        <f t="shared" si="318"/>
        <v/>
      </c>
      <c r="NU65" s="117" t="str">
        <f t="shared" si="319"/>
        <v/>
      </c>
      <c r="NV65" s="117" t="str">
        <f t="shared" si="320"/>
        <v/>
      </c>
      <c r="NW65" s="117" t="str">
        <f t="shared" si="321"/>
        <v/>
      </c>
      <c r="NX65" s="117" t="str">
        <f t="shared" si="322"/>
        <v/>
      </c>
      <c r="NY65" s="117" t="str">
        <f t="shared" si="323"/>
        <v/>
      </c>
      <c r="NZ65" s="117" t="str">
        <f t="shared" si="324"/>
        <v/>
      </c>
      <c r="OA65" s="117" t="str">
        <f t="shared" si="325"/>
        <v/>
      </c>
      <c r="OB65" s="117" t="str">
        <f t="shared" si="326"/>
        <v/>
      </c>
      <c r="OC65" s="117" t="str">
        <f t="shared" si="327"/>
        <v/>
      </c>
      <c r="OD65" s="117" t="str">
        <f t="shared" si="328"/>
        <v/>
      </c>
      <c r="OE65" s="117" t="str">
        <f t="shared" si="329"/>
        <v/>
      </c>
      <c r="OF65" s="117" t="str">
        <f t="shared" si="330"/>
        <v/>
      </c>
      <c r="OG65" s="117" t="str">
        <f t="shared" si="331"/>
        <v/>
      </c>
      <c r="OH65" s="117" t="str">
        <f t="shared" si="332"/>
        <v/>
      </c>
      <c r="OI65" s="117" t="str">
        <f t="shared" si="333"/>
        <v/>
      </c>
      <c r="OJ65" s="117" t="str">
        <f t="shared" si="334"/>
        <v/>
      </c>
      <c r="OK65" s="117" t="str">
        <f t="shared" si="335"/>
        <v/>
      </c>
      <c r="OL65" s="117" t="str">
        <f t="shared" si="336"/>
        <v/>
      </c>
      <c r="OM65" s="117" t="str">
        <f t="shared" si="337"/>
        <v/>
      </c>
      <c r="ON65" s="117" t="str">
        <f t="shared" si="338"/>
        <v/>
      </c>
      <c r="OO65" s="117" t="str">
        <f t="shared" si="339"/>
        <v/>
      </c>
      <c r="OP65" s="117" t="str">
        <f t="shared" si="340"/>
        <v/>
      </c>
      <c r="OQ65" s="117" t="str">
        <f t="shared" si="341"/>
        <v/>
      </c>
      <c r="OR65" s="117" t="str">
        <f t="shared" si="342"/>
        <v/>
      </c>
      <c r="OS65" s="117" t="str">
        <f t="shared" si="343"/>
        <v/>
      </c>
      <c r="OT65" s="117" t="str">
        <f t="shared" si="344"/>
        <v/>
      </c>
      <c r="OU65" s="117" t="str">
        <f t="shared" si="345"/>
        <v/>
      </c>
      <c r="OV65" s="117" t="str">
        <f t="shared" si="346"/>
        <v/>
      </c>
      <c r="OW65" s="117" t="str">
        <f t="shared" si="347"/>
        <v/>
      </c>
      <c r="OX65" s="117" t="str">
        <f t="shared" si="348"/>
        <v/>
      </c>
      <c r="OY65" s="117" t="str">
        <f t="shared" si="349"/>
        <v/>
      </c>
      <c r="OZ65" s="117" t="str">
        <f t="shared" si="350"/>
        <v/>
      </c>
      <c r="PA65" s="117" t="str">
        <f t="shared" si="351"/>
        <v/>
      </c>
      <c r="PB65" s="117" t="str">
        <f t="shared" si="352"/>
        <v/>
      </c>
      <c r="PC65" s="117" t="str">
        <f t="shared" si="353"/>
        <v/>
      </c>
      <c r="PD65" s="117" t="str">
        <f t="shared" si="354"/>
        <v/>
      </c>
      <c r="PE65" s="117" t="str">
        <f t="shared" si="355"/>
        <v/>
      </c>
      <c r="PF65" s="117" t="str">
        <f t="shared" si="356"/>
        <v/>
      </c>
      <c r="PG65" s="117" t="str">
        <f t="shared" si="357"/>
        <v/>
      </c>
      <c r="PH65" s="117" t="str">
        <f t="shared" si="358"/>
        <v/>
      </c>
      <c r="PI65" s="117" t="str">
        <f t="shared" si="359"/>
        <v/>
      </c>
      <c r="PJ65" s="117" t="str">
        <f t="shared" si="360"/>
        <v/>
      </c>
      <c r="PK65" s="117" t="str">
        <f t="shared" si="361"/>
        <v/>
      </c>
      <c r="PL65" s="117" t="str">
        <f t="shared" si="362"/>
        <v/>
      </c>
      <c r="PM65" s="117" t="str">
        <f t="shared" si="363"/>
        <v/>
      </c>
      <c r="PN65" s="117" t="str">
        <f t="shared" si="364"/>
        <v/>
      </c>
      <c r="PO65" s="117" t="str">
        <f t="shared" si="365"/>
        <v/>
      </c>
      <c r="PP65" s="117" t="str">
        <f t="shared" si="366"/>
        <v/>
      </c>
      <c r="PQ65" s="117" t="str">
        <f t="shared" si="367"/>
        <v/>
      </c>
      <c r="PR65" s="117" t="str">
        <f t="shared" si="368"/>
        <v/>
      </c>
      <c r="PS65" s="118" t="str">
        <f t="shared" si="369"/>
        <v/>
      </c>
      <c r="PU65" s="180" t="str">
        <f t="shared" si="370"/>
        <v/>
      </c>
      <c r="PV65" s="181" t="str">
        <f t="shared" si="371"/>
        <v/>
      </c>
      <c r="PX65" s="12" t="str">
        <f t="shared" si="372"/>
        <v/>
      </c>
      <c r="PY65" s="106"/>
      <c r="PZ65" s="166" t="str">
        <f t="shared" si="373"/>
        <v/>
      </c>
      <c r="QA65" s="167" t="str">
        <f t="shared" si="374"/>
        <v/>
      </c>
      <c r="QB65" s="168" t="str">
        <f t="shared" si="375"/>
        <v/>
      </c>
      <c r="QD65" s="166" t="str">
        <f t="shared" si="376"/>
        <v/>
      </c>
      <c r="QE65" s="168" t="str">
        <f t="shared" si="377"/>
        <v/>
      </c>
      <c r="QG65" s="108" t="str">
        <f t="shared" si="378"/>
        <v/>
      </c>
      <c r="QI65" s="12" t="str">
        <f t="shared" si="379"/>
        <v/>
      </c>
      <c r="QK65" s="12" t="str">
        <f t="shared" si="380"/>
        <v/>
      </c>
      <c r="QL65" s="12" t="str">
        <f>IF($L65="", "", COUNTIF($QD$11:$QD$260, "&gt;"&amp;$QD65)+1+COUNTIF($QD$11:$QD65, $QD65)-1)</f>
        <v/>
      </c>
      <c r="QM65" s="12" t="str">
        <f>IF($L65="", "", COUNTIF($QG$11:$QG$260, "&gt;"&amp;$QG65)+1+COUNTIF($QG$11:$QG65, $QG65)-1)</f>
        <v/>
      </c>
      <c r="QO65" s="12">
        <v>55</v>
      </c>
      <c r="QQ65" s="12" t="str">
        <f t="shared" si="381"/>
        <v/>
      </c>
    </row>
    <row r="66" spans="1:459" x14ac:dyDescent="0.25">
      <c r="A66" s="9"/>
      <c r="B66" s="3" t="str">
        <f>IF('Intro &amp; Setup'!$AR$92='Intro &amp; Setup'!$AZ$17, "", IF($L66="", "", IF($G66&lt;'Intro &amp; Setup'!$S$92, $BR$5, $BR$4)))</f>
        <v/>
      </c>
      <c r="C66" s="12" t="str">
        <f>IF('Intro &amp; Setup'!$AR$96='Intro &amp; Setup'!$AZ$17, "", IF($L66="", "", IF($DY66=$BR$5, $BR$5, $BR$4)))</f>
        <v/>
      </c>
      <c r="D66" s="7" t="str">
        <f>IF('Intro &amp; Setup'!$AR$100='Intro &amp; Setup'!$AZ$17, "", IF($L66="", "", IF($DW66&lt;='Intro &amp; Setup'!$S$100, $BR$4, $BR$5)))</f>
        <v/>
      </c>
      <c r="E66" s="9"/>
      <c r="F66" s="3" t="str">
        <f t="shared" si="108"/>
        <v/>
      </c>
      <c r="G66" s="108" t="str">
        <f t="shared" si="109"/>
        <v/>
      </c>
      <c r="H66" s="9"/>
      <c r="I66" s="130" t="str">
        <f t="shared" si="28"/>
        <v/>
      </c>
      <c r="J66" s="154" t="str">
        <f t="shared" si="110"/>
        <v/>
      </c>
      <c r="K66" s="133"/>
      <c r="L66" s="188"/>
      <c r="M66" s="189"/>
      <c r="N66" s="190"/>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2"/>
      <c r="BP66" s="9"/>
      <c r="BR66" s="90">
        <v>56</v>
      </c>
      <c r="BT66" s="36" t="str">
        <f t="shared" si="111"/>
        <v/>
      </c>
      <c r="BU66" s="37" t="str">
        <f t="shared" si="112"/>
        <v/>
      </c>
      <c r="BV66" s="37" t="str">
        <f t="shared" si="113"/>
        <v/>
      </c>
      <c r="BW66" s="37" t="str">
        <f t="shared" si="114"/>
        <v/>
      </c>
      <c r="BX66" s="37" t="str">
        <f t="shared" si="115"/>
        <v/>
      </c>
      <c r="BY66" s="37" t="str">
        <f t="shared" si="116"/>
        <v/>
      </c>
      <c r="BZ66" s="37" t="str">
        <f t="shared" si="117"/>
        <v/>
      </c>
      <c r="CA66" s="37" t="str">
        <f t="shared" si="118"/>
        <v/>
      </c>
      <c r="CB66" s="37" t="str">
        <f t="shared" si="119"/>
        <v/>
      </c>
      <c r="CC66" s="37" t="str">
        <f t="shared" si="120"/>
        <v/>
      </c>
      <c r="CD66" s="37" t="str">
        <f t="shared" si="121"/>
        <v/>
      </c>
      <c r="CE66" s="37" t="str">
        <f t="shared" si="122"/>
        <v/>
      </c>
      <c r="CF66" s="37" t="str">
        <f t="shared" si="123"/>
        <v/>
      </c>
      <c r="CG66" s="37" t="str">
        <f t="shared" si="124"/>
        <v/>
      </c>
      <c r="CH66" s="37" t="str">
        <f t="shared" si="125"/>
        <v/>
      </c>
      <c r="CI66" s="37" t="str">
        <f t="shared" si="126"/>
        <v/>
      </c>
      <c r="CJ66" s="37" t="str">
        <f t="shared" si="127"/>
        <v/>
      </c>
      <c r="CK66" s="37" t="str">
        <f t="shared" si="128"/>
        <v/>
      </c>
      <c r="CL66" s="37" t="str">
        <f t="shared" si="129"/>
        <v/>
      </c>
      <c r="CM66" s="37" t="str">
        <f t="shared" si="130"/>
        <v/>
      </c>
      <c r="CN66" s="37" t="str">
        <f t="shared" si="131"/>
        <v/>
      </c>
      <c r="CO66" s="37" t="str">
        <f t="shared" si="132"/>
        <v/>
      </c>
      <c r="CP66" s="37" t="str">
        <f t="shared" si="133"/>
        <v/>
      </c>
      <c r="CQ66" s="37" t="str">
        <f t="shared" si="134"/>
        <v/>
      </c>
      <c r="CR66" s="37" t="str">
        <f t="shared" si="135"/>
        <v/>
      </c>
      <c r="CS66" s="37" t="str">
        <f t="shared" si="136"/>
        <v/>
      </c>
      <c r="CT66" s="37" t="str">
        <f t="shared" si="137"/>
        <v/>
      </c>
      <c r="CU66" s="37" t="str">
        <f t="shared" si="138"/>
        <v/>
      </c>
      <c r="CV66" s="37" t="str">
        <f t="shared" si="139"/>
        <v/>
      </c>
      <c r="CW66" s="37" t="str">
        <f t="shared" si="140"/>
        <v/>
      </c>
      <c r="CX66" s="37" t="str">
        <f t="shared" si="141"/>
        <v/>
      </c>
      <c r="CY66" s="37" t="str">
        <f t="shared" si="142"/>
        <v/>
      </c>
      <c r="CZ66" s="37" t="str">
        <f t="shared" si="143"/>
        <v/>
      </c>
      <c r="DA66" s="37" t="str">
        <f t="shared" si="144"/>
        <v/>
      </c>
      <c r="DB66" s="37" t="str">
        <f t="shared" si="145"/>
        <v/>
      </c>
      <c r="DC66" s="37" t="str">
        <f t="shared" si="146"/>
        <v/>
      </c>
      <c r="DD66" s="37" t="str">
        <f t="shared" si="147"/>
        <v/>
      </c>
      <c r="DE66" s="37" t="str">
        <f t="shared" si="148"/>
        <v/>
      </c>
      <c r="DF66" s="37" t="str">
        <f t="shared" si="149"/>
        <v/>
      </c>
      <c r="DG66" s="37" t="str">
        <f t="shared" si="150"/>
        <v/>
      </c>
      <c r="DH66" s="37" t="str">
        <f t="shared" si="151"/>
        <v/>
      </c>
      <c r="DI66" s="37" t="str">
        <f t="shared" si="152"/>
        <v/>
      </c>
      <c r="DJ66" s="37" t="str">
        <f t="shared" si="153"/>
        <v/>
      </c>
      <c r="DK66" s="37" t="str">
        <f t="shared" si="154"/>
        <v/>
      </c>
      <c r="DL66" s="37" t="str">
        <f t="shared" si="155"/>
        <v/>
      </c>
      <c r="DM66" s="37" t="str">
        <f t="shared" si="156"/>
        <v/>
      </c>
      <c r="DN66" s="37" t="str">
        <f t="shared" si="157"/>
        <v/>
      </c>
      <c r="DO66" s="37" t="str">
        <f t="shared" si="158"/>
        <v/>
      </c>
      <c r="DP66" s="37" t="str">
        <f t="shared" si="159"/>
        <v/>
      </c>
      <c r="DQ66" s="37" t="str">
        <f t="shared" si="160"/>
        <v/>
      </c>
      <c r="DR66" s="37" t="str">
        <f t="shared" si="161"/>
        <v/>
      </c>
      <c r="DS66" s="37" t="str">
        <f t="shared" si="162"/>
        <v/>
      </c>
      <c r="DT66" s="37" t="str">
        <f t="shared" si="163"/>
        <v/>
      </c>
      <c r="DU66" s="38" t="str">
        <f t="shared" si="164"/>
        <v/>
      </c>
      <c r="DW66" s="12" t="str">
        <f t="shared" si="165"/>
        <v/>
      </c>
      <c r="DX66" s="123" t="str">
        <f t="shared" si="166"/>
        <v/>
      </c>
      <c r="DY66" s="12" t="str">
        <f t="shared" si="167"/>
        <v/>
      </c>
      <c r="EA66" s="36" t="str">
        <f t="shared" si="168"/>
        <v/>
      </c>
      <c r="EB66" s="37" t="str">
        <f t="shared" si="169"/>
        <v/>
      </c>
      <c r="EC66" s="37" t="str">
        <f t="shared" si="170"/>
        <v/>
      </c>
      <c r="ED66" s="37" t="str">
        <f t="shared" si="171"/>
        <v/>
      </c>
      <c r="EE66" s="37" t="str">
        <f t="shared" si="172"/>
        <v/>
      </c>
      <c r="EF66" s="37" t="str">
        <f t="shared" si="173"/>
        <v/>
      </c>
      <c r="EG66" s="37" t="str">
        <f t="shared" si="174"/>
        <v/>
      </c>
      <c r="EH66" s="37" t="str">
        <f t="shared" si="175"/>
        <v/>
      </c>
      <c r="EI66" s="37" t="str">
        <f t="shared" si="176"/>
        <v/>
      </c>
      <c r="EJ66" s="37" t="str">
        <f t="shared" si="177"/>
        <v/>
      </c>
      <c r="EK66" s="37" t="str">
        <f t="shared" si="178"/>
        <v/>
      </c>
      <c r="EL66" s="37" t="str">
        <f t="shared" si="179"/>
        <v/>
      </c>
      <c r="EM66" s="37" t="str">
        <f t="shared" si="180"/>
        <v/>
      </c>
      <c r="EN66" s="37" t="str">
        <f t="shared" si="181"/>
        <v/>
      </c>
      <c r="EO66" s="37" t="str">
        <f t="shared" si="182"/>
        <v/>
      </c>
      <c r="EP66" s="37" t="str">
        <f t="shared" si="183"/>
        <v/>
      </c>
      <c r="EQ66" s="37" t="str">
        <f t="shared" si="184"/>
        <v/>
      </c>
      <c r="ER66" s="37" t="str">
        <f t="shared" si="185"/>
        <v/>
      </c>
      <c r="ES66" s="37" t="str">
        <f t="shared" si="186"/>
        <v/>
      </c>
      <c r="ET66" s="37" t="str">
        <f t="shared" si="187"/>
        <v/>
      </c>
      <c r="EU66" s="37" t="str">
        <f t="shared" si="188"/>
        <v/>
      </c>
      <c r="EV66" s="37" t="str">
        <f t="shared" si="189"/>
        <v/>
      </c>
      <c r="EW66" s="37" t="str">
        <f t="shared" si="190"/>
        <v/>
      </c>
      <c r="EX66" s="37" t="str">
        <f t="shared" si="191"/>
        <v/>
      </c>
      <c r="EY66" s="37" t="str">
        <f t="shared" si="192"/>
        <v/>
      </c>
      <c r="EZ66" s="37" t="str">
        <f t="shared" si="193"/>
        <v/>
      </c>
      <c r="FA66" s="37" t="str">
        <f t="shared" si="194"/>
        <v/>
      </c>
      <c r="FB66" s="37" t="str">
        <f t="shared" si="195"/>
        <v/>
      </c>
      <c r="FC66" s="37" t="str">
        <f t="shared" si="196"/>
        <v/>
      </c>
      <c r="FD66" s="37" t="str">
        <f t="shared" si="197"/>
        <v/>
      </c>
      <c r="FE66" s="37" t="str">
        <f t="shared" si="198"/>
        <v/>
      </c>
      <c r="FF66" s="37" t="str">
        <f t="shared" si="199"/>
        <v/>
      </c>
      <c r="FG66" s="37" t="str">
        <f t="shared" si="200"/>
        <v/>
      </c>
      <c r="FH66" s="37" t="str">
        <f t="shared" si="201"/>
        <v/>
      </c>
      <c r="FI66" s="37" t="str">
        <f t="shared" si="202"/>
        <v/>
      </c>
      <c r="FJ66" s="37" t="str">
        <f t="shared" si="203"/>
        <v/>
      </c>
      <c r="FK66" s="37" t="str">
        <f t="shared" si="204"/>
        <v/>
      </c>
      <c r="FL66" s="37" t="str">
        <f t="shared" si="205"/>
        <v/>
      </c>
      <c r="FM66" s="37" t="str">
        <f t="shared" si="206"/>
        <v/>
      </c>
      <c r="FN66" s="37" t="str">
        <f t="shared" si="207"/>
        <v/>
      </c>
      <c r="FO66" s="37" t="str">
        <f t="shared" si="208"/>
        <v/>
      </c>
      <c r="FP66" s="37" t="str">
        <f t="shared" si="209"/>
        <v/>
      </c>
      <c r="FQ66" s="37" t="str">
        <f t="shared" si="210"/>
        <v/>
      </c>
      <c r="FR66" s="37" t="str">
        <f t="shared" si="211"/>
        <v/>
      </c>
      <c r="FS66" s="37" t="str">
        <f t="shared" si="212"/>
        <v/>
      </c>
      <c r="FT66" s="37" t="str">
        <f t="shared" si="213"/>
        <v/>
      </c>
      <c r="FU66" s="37" t="str">
        <f t="shared" si="214"/>
        <v/>
      </c>
      <c r="FV66" s="37" t="str">
        <f t="shared" si="215"/>
        <v/>
      </c>
      <c r="FW66" s="37" t="str">
        <f t="shared" si="216"/>
        <v/>
      </c>
      <c r="FX66" s="37" t="str">
        <f t="shared" si="217"/>
        <v/>
      </c>
      <c r="FY66" s="37" t="str">
        <f t="shared" si="218"/>
        <v/>
      </c>
      <c r="FZ66" s="37" t="str">
        <f t="shared" si="219"/>
        <v/>
      </c>
      <c r="GA66" s="37" t="str">
        <f t="shared" si="220"/>
        <v/>
      </c>
      <c r="GB66" s="38" t="str">
        <f t="shared" si="221"/>
        <v/>
      </c>
      <c r="GD66" s="103" t="str">
        <f t="shared" ca="1" si="222"/>
        <v/>
      </c>
      <c r="GE66" s="104" t="str">
        <f t="shared" ca="1" si="223"/>
        <v/>
      </c>
      <c r="GF66" s="104" t="str">
        <f t="shared" ca="1" si="224"/>
        <v/>
      </c>
      <c r="GG66" s="104" t="str">
        <f t="shared" ca="1" si="225"/>
        <v/>
      </c>
      <c r="GH66" s="104" t="str">
        <f t="shared" ca="1" si="226"/>
        <v/>
      </c>
      <c r="GI66" s="104" t="str">
        <f t="shared" ca="1" si="227"/>
        <v/>
      </c>
      <c r="GJ66" s="104" t="str">
        <f t="shared" ca="1" si="228"/>
        <v/>
      </c>
      <c r="GK66" s="104" t="str">
        <f t="shared" ca="1" si="229"/>
        <v/>
      </c>
      <c r="GL66" s="104" t="str">
        <f t="shared" ca="1" si="230"/>
        <v/>
      </c>
      <c r="GM66" s="104" t="str">
        <f t="shared" ca="1" si="231"/>
        <v/>
      </c>
      <c r="GN66" s="104" t="str">
        <f t="shared" ca="1" si="232"/>
        <v/>
      </c>
      <c r="GO66" s="104" t="str">
        <f t="shared" ca="1" si="233"/>
        <v/>
      </c>
      <c r="GP66" s="104" t="str">
        <f t="shared" ca="1" si="234"/>
        <v/>
      </c>
      <c r="GQ66" s="104" t="str">
        <f t="shared" ca="1" si="235"/>
        <v/>
      </c>
      <c r="GR66" s="104" t="str">
        <f t="shared" ca="1" si="236"/>
        <v/>
      </c>
      <c r="GS66" s="104" t="str">
        <f t="shared" ca="1" si="237"/>
        <v/>
      </c>
      <c r="GT66" s="104" t="str">
        <f t="shared" ca="1" si="238"/>
        <v/>
      </c>
      <c r="GU66" s="104" t="str">
        <f t="shared" ca="1" si="239"/>
        <v/>
      </c>
      <c r="GV66" s="104" t="str">
        <f t="shared" ca="1" si="240"/>
        <v/>
      </c>
      <c r="GW66" s="104" t="str">
        <f t="shared" ca="1" si="241"/>
        <v/>
      </c>
      <c r="GX66" s="104" t="str">
        <f t="shared" ca="1" si="242"/>
        <v/>
      </c>
      <c r="GY66" s="104" t="str">
        <f t="shared" ca="1" si="243"/>
        <v/>
      </c>
      <c r="GZ66" s="104" t="str">
        <f t="shared" ca="1" si="244"/>
        <v/>
      </c>
      <c r="HA66" s="104" t="str">
        <f t="shared" ca="1" si="245"/>
        <v/>
      </c>
      <c r="HB66" s="104" t="str">
        <f t="shared" ca="1" si="246"/>
        <v/>
      </c>
      <c r="HC66" s="104" t="str">
        <f t="shared" ca="1" si="247"/>
        <v/>
      </c>
      <c r="HD66" s="104" t="str">
        <f t="shared" ca="1" si="248"/>
        <v/>
      </c>
      <c r="HE66" s="104" t="str">
        <f t="shared" ca="1" si="249"/>
        <v/>
      </c>
      <c r="HF66" s="104" t="str">
        <f t="shared" ca="1" si="250"/>
        <v/>
      </c>
      <c r="HG66" s="104" t="str">
        <f t="shared" ca="1" si="251"/>
        <v/>
      </c>
      <c r="HH66" s="104" t="str">
        <f t="shared" ca="1" si="252"/>
        <v/>
      </c>
      <c r="HI66" s="104" t="str">
        <f t="shared" ca="1" si="253"/>
        <v/>
      </c>
      <c r="HJ66" s="104" t="str">
        <f t="shared" ca="1" si="254"/>
        <v/>
      </c>
      <c r="HK66" s="104" t="str">
        <f t="shared" ca="1" si="255"/>
        <v/>
      </c>
      <c r="HL66" s="104" t="str">
        <f t="shared" ca="1" si="256"/>
        <v/>
      </c>
      <c r="HM66" s="104" t="str">
        <f t="shared" ca="1" si="257"/>
        <v/>
      </c>
      <c r="HN66" s="104" t="str">
        <f t="shared" ca="1" si="258"/>
        <v/>
      </c>
      <c r="HO66" s="104" t="str">
        <f t="shared" ca="1" si="259"/>
        <v/>
      </c>
      <c r="HP66" s="104" t="str">
        <f t="shared" ca="1" si="260"/>
        <v/>
      </c>
      <c r="HQ66" s="104" t="str">
        <f t="shared" ca="1" si="261"/>
        <v/>
      </c>
      <c r="HR66" s="104" t="str">
        <f t="shared" ca="1" si="262"/>
        <v/>
      </c>
      <c r="HS66" s="104" t="str">
        <f t="shared" ca="1" si="263"/>
        <v/>
      </c>
      <c r="HT66" s="104" t="str">
        <f t="shared" ca="1" si="264"/>
        <v/>
      </c>
      <c r="HU66" s="104" t="str">
        <f t="shared" ca="1" si="265"/>
        <v/>
      </c>
      <c r="HV66" s="104" t="str">
        <f t="shared" ca="1" si="266"/>
        <v/>
      </c>
      <c r="HW66" s="104" t="str">
        <f t="shared" ca="1" si="267"/>
        <v/>
      </c>
      <c r="HX66" s="104" t="str">
        <f t="shared" ca="1" si="268"/>
        <v/>
      </c>
      <c r="HY66" s="104" t="str">
        <f t="shared" ca="1" si="269"/>
        <v/>
      </c>
      <c r="HZ66" s="104" t="str">
        <f t="shared" ca="1" si="270"/>
        <v/>
      </c>
      <c r="IA66" s="104" t="str">
        <f t="shared" ca="1" si="271"/>
        <v/>
      </c>
      <c r="IB66" s="104" t="str">
        <f t="shared" ca="1" si="272"/>
        <v/>
      </c>
      <c r="IC66" s="104" t="str">
        <f t="shared" ca="1" si="273"/>
        <v/>
      </c>
      <c r="ID66" s="104" t="str">
        <f t="shared" ca="1" si="274"/>
        <v/>
      </c>
      <c r="IE66" s="105" t="str">
        <f t="shared" ca="1" si="275"/>
        <v/>
      </c>
      <c r="IG66" s="103" t="str">
        <f t="shared" si="382"/>
        <v/>
      </c>
      <c r="IH66" s="104" t="str">
        <f t="shared" si="382"/>
        <v/>
      </c>
      <c r="II66" s="104" t="str">
        <f t="shared" si="382"/>
        <v/>
      </c>
      <c r="IJ66" s="104" t="str">
        <f t="shared" si="382"/>
        <v/>
      </c>
      <c r="IK66" s="104" t="str">
        <f t="shared" si="382"/>
        <v/>
      </c>
      <c r="IL66" s="104" t="str">
        <f t="shared" si="382"/>
        <v/>
      </c>
      <c r="IM66" s="104" t="str">
        <f t="shared" si="382"/>
        <v/>
      </c>
      <c r="IN66" s="104" t="str">
        <f t="shared" si="382"/>
        <v/>
      </c>
      <c r="IO66" s="104" t="str">
        <f t="shared" si="382"/>
        <v/>
      </c>
      <c r="IP66" s="104" t="str">
        <f t="shared" si="382"/>
        <v/>
      </c>
      <c r="IQ66" s="104" t="str">
        <f t="shared" si="382"/>
        <v/>
      </c>
      <c r="IR66" s="105" t="str">
        <f t="shared" si="382"/>
        <v/>
      </c>
      <c r="IT66" s="103" t="str">
        <f t="shared" si="277"/>
        <v/>
      </c>
      <c r="IU66" s="104" t="str">
        <f t="shared" si="278"/>
        <v/>
      </c>
      <c r="IV66" s="104" t="str">
        <f t="shared" si="279"/>
        <v/>
      </c>
      <c r="IW66" s="104" t="str">
        <f t="shared" si="280"/>
        <v/>
      </c>
      <c r="IX66" s="104" t="str">
        <f t="shared" si="281"/>
        <v/>
      </c>
      <c r="IY66" s="104" t="str">
        <f t="shared" si="282"/>
        <v/>
      </c>
      <c r="IZ66" s="104" t="str">
        <f t="shared" si="283"/>
        <v/>
      </c>
      <c r="JA66" s="104" t="str">
        <f t="shared" si="284"/>
        <v/>
      </c>
      <c r="JB66" s="104" t="str">
        <f t="shared" si="285"/>
        <v/>
      </c>
      <c r="JC66" s="104" t="str">
        <f t="shared" si="286"/>
        <v/>
      </c>
      <c r="JD66" s="104" t="str">
        <f t="shared" si="287"/>
        <v/>
      </c>
      <c r="JE66" s="105" t="str">
        <f t="shared" si="288"/>
        <v/>
      </c>
      <c r="JG66" s="36" t="str">
        <f t="shared" ca="1" si="289"/>
        <v/>
      </c>
      <c r="JH66" s="37" t="str">
        <f t="shared" ca="1" si="290"/>
        <v/>
      </c>
      <c r="JI66" s="37" t="str">
        <f t="shared" ca="1" si="291"/>
        <v/>
      </c>
      <c r="JJ66" s="37" t="str">
        <f t="shared" ca="1" si="292"/>
        <v/>
      </c>
      <c r="JK66" s="37" t="str">
        <f t="shared" ca="1" si="293"/>
        <v/>
      </c>
      <c r="JL66" s="37" t="str">
        <f t="shared" ca="1" si="294"/>
        <v/>
      </c>
      <c r="JM66" s="37" t="str">
        <f t="shared" ca="1" si="295"/>
        <v/>
      </c>
      <c r="JN66" s="37" t="str">
        <f t="shared" ca="1" si="296"/>
        <v/>
      </c>
      <c r="JO66" s="37" t="str">
        <f t="shared" ca="1" si="297"/>
        <v/>
      </c>
      <c r="JP66" s="37" t="str">
        <f t="shared" ca="1" si="298"/>
        <v/>
      </c>
      <c r="JQ66" s="37" t="str">
        <f t="shared" ca="1" si="299"/>
        <v/>
      </c>
      <c r="JR66" s="38" t="str">
        <f t="shared" ca="1" si="300"/>
        <v/>
      </c>
      <c r="JT66" s="36" t="str">
        <f ca="1">IF(JG66="", "", IF(JG66&gt;='Intro &amp; Setup'!$S$96, $BR$4, $BR$5))</f>
        <v/>
      </c>
      <c r="JU66" s="37" t="str">
        <f ca="1">IF(JH66="", "", IF(JH66&gt;='Intro &amp; Setup'!$S$96, $BR$4, $BR$5))</f>
        <v/>
      </c>
      <c r="JV66" s="37" t="str">
        <f ca="1">IF(JI66="", "", IF(JI66&gt;='Intro &amp; Setup'!$S$96, $BR$4, $BR$5))</f>
        <v/>
      </c>
      <c r="JW66" s="37" t="str">
        <f ca="1">IF(JJ66="", "", IF(JJ66&gt;='Intro &amp; Setup'!$S$96, $BR$4, $BR$5))</f>
        <v/>
      </c>
      <c r="JX66" s="37" t="str">
        <f ca="1">IF(JK66="", "", IF(JK66&gt;='Intro &amp; Setup'!$S$96, $BR$4, $BR$5))</f>
        <v/>
      </c>
      <c r="JY66" s="37" t="str">
        <f ca="1">IF(JL66="", "", IF(JL66&gt;='Intro &amp; Setup'!$S$96, $BR$4, $BR$5))</f>
        <v/>
      </c>
      <c r="JZ66" s="37" t="str">
        <f ca="1">IF(JM66="", "", IF(JM66&gt;='Intro &amp; Setup'!$S$96, $BR$4, $BR$5))</f>
        <v/>
      </c>
      <c r="KA66" s="37" t="str">
        <f ca="1">IF(JN66="", "", IF(JN66&gt;='Intro &amp; Setup'!$S$96, $BR$4, $BR$5))</f>
        <v/>
      </c>
      <c r="KB66" s="37" t="str">
        <f ca="1">IF(JO66="", "", IF(JO66&gt;='Intro &amp; Setup'!$S$96, $BR$4, $BR$5))</f>
        <v/>
      </c>
      <c r="KC66" s="37" t="str">
        <f ca="1">IF(JP66="", "", IF(JP66&gt;='Intro &amp; Setup'!$S$96, $BR$4, $BR$5))</f>
        <v/>
      </c>
      <c r="KD66" s="37" t="str">
        <f ca="1">IF(JQ66="", "", IF(JQ66&gt;='Intro &amp; Setup'!$S$96, $BR$4, $BR$5))</f>
        <v/>
      </c>
      <c r="KE66" s="38" t="str">
        <f ca="1">IF(JR66="", "", IF(JR66&gt;='Intro &amp; Setup'!$S$96, $BR$4, $BR$5))</f>
        <v/>
      </c>
      <c r="KG66" s="36">
        <f t="shared" si="383"/>
        <v>0</v>
      </c>
      <c r="KH66" s="37">
        <f t="shared" si="383"/>
        <v>0</v>
      </c>
      <c r="KI66" s="37">
        <f t="shared" si="383"/>
        <v>0</v>
      </c>
      <c r="KJ66" s="37">
        <f t="shared" si="383"/>
        <v>0</v>
      </c>
      <c r="KK66" s="37">
        <f t="shared" si="383"/>
        <v>0</v>
      </c>
      <c r="KL66" s="37">
        <f t="shared" si="383"/>
        <v>0</v>
      </c>
      <c r="KM66" s="37">
        <f t="shared" si="383"/>
        <v>0</v>
      </c>
      <c r="KN66" s="37">
        <f t="shared" si="383"/>
        <v>0</v>
      </c>
      <c r="KO66" s="37">
        <f t="shared" si="383"/>
        <v>0</v>
      </c>
      <c r="KP66" s="37">
        <f t="shared" si="383"/>
        <v>0</v>
      </c>
      <c r="KQ66" s="37">
        <f t="shared" si="383"/>
        <v>0</v>
      </c>
      <c r="KR66" s="38">
        <f t="shared" si="383"/>
        <v>0</v>
      </c>
      <c r="KT66" s="36" t="str">
        <f t="shared" si="302"/>
        <v/>
      </c>
      <c r="KU66" s="37" t="str">
        <f t="shared" si="303"/>
        <v/>
      </c>
      <c r="KV66" s="37" t="str">
        <f t="shared" si="304"/>
        <v/>
      </c>
      <c r="KW66" s="37" t="str">
        <f t="shared" si="305"/>
        <v/>
      </c>
      <c r="KX66" s="37" t="str">
        <f t="shared" si="306"/>
        <v/>
      </c>
      <c r="KY66" s="37" t="str">
        <f t="shared" si="307"/>
        <v/>
      </c>
      <c r="KZ66" s="37" t="str">
        <f t="shared" si="308"/>
        <v/>
      </c>
      <c r="LA66" s="37" t="str">
        <f t="shared" si="309"/>
        <v/>
      </c>
      <c r="LB66" s="37" t="str">
        <f t="shared" si="310"/>
        <v/>
      </c>
      <c r="LC66" s="37" t="str">
        <f t="shared" si="311"/>
        <v/>
      </c>
      <c r="LD66" s="37" t="str">
        <f t="shared" si="312"/>
        <v/>
      </c>
      <c r="LE66" s="38" t="str">
        <f t="shared" si="313"/>
        <v/>
      </c>
      <c r="LG66" s="116" t="str">
        <f t="shared" si="52"/>
        <v/>
      </c>
      <c r="LH66" s="117" t="str">
        <f t="shared" si="53"/>
        <v/>
      </c>
      <c r="LI66" s="117" t="str">
        <f t="shared" si="54"/>
        <v/>
      </c>
      <c r="LJ66" s="117" t="str">
        <f t="shared" si="55"/>
        <v/>
      </c>
      <c r="LK66" s="117" t="str">
        <f t="shared" si="56"/>
        <v/>
      </c>
      <c r="LL66" s="117" t="str">
        <f t="shared" si="57"/>
        <v/>
      </c>
      <c r="LM66" s="117" t="str">
        <f t="shared" si="58"/>
        <v/>
      </c>
      <c r="LN66" s="117" t="str">
        <f t="shared" si="59"/>
        <v/>
      </c>
      <c r="LO66" s="117" t="str">
        <f t="shared" si="60"/>
        <v/>
      </c>
      <c r="LP66" s="117" t="str">
        <f t="shared" si="61"/>
        <v/>
      </c>
      <c r="LQ66" s="117" t="str">
        <f t="shared" si="62"/>
        <v/>
      </c>
      <c r="LR66" s="117" t="str">
        <f t="shared" si="63"/>
        <v/>
      </c>
      <c r="LS66" s="117" t="str">
        <f t="shared" si="64"/>
        <v/>
      </c>
      <c r="LT66" s="117" t="str">
        <f t="shared" si="65"/>
        <v/>
      </c>
      <c r="LU66" s="117" t="str">
        <f t="shared" si="66"/>
        <v/>
      </c>
      <c r="LV66" s="117" t="str">
        <f t="shared" si="67"/>
        <v/>
      </c>
      <c r="LW66" s="117" t="str">
        <f t="shared" si="68"/>
        <v/>
      </c>
      <c r="LX66" s="117" t="str">
        <f t="shared" si="69"/>
        <v/>
      </c>
      <c r="LY66" s="117" t="str">
        <f t="shared" si="70"/>
        <v/>
      </c>
      <c r="LZ66" s="117" t="str">
        <f t="shared" si="71"/>
        <v/>
      </c>
      <c r="MA66" s="117" t="str">
        <f t="shared" si="72"/>
        <v/>
      </c>
      <c r="MB66" s="117" t="str">
        <f t="shared" si="73"/>
        <v/>
      </c>
      <c r="MC66" s="117" t="str">
        <f t="shared" si="74"/>
        <v/>
      </c>
      <c r="MD66" s="117" t="str">
        <f t="shared" si="75"/>
        <v/>
      </c>
      <c r="ME66" s="117" t="str">
        <f t="shared" si="76"/>
        <v/>
      </c>
      <c r="MF66" s="117" t="str">
        <f t="shared" si="77"/>
        <v/>
      </c>
      <c r="MG66" s="117" t="str">
        <f t="shared" si="78"/>
        <v/>
      </c>
      <c r="MH66" s="117" t="str">
        <f t="shared" si="79"/>
        <v/>
      </c>
      <c r="MI66" s="117" t="str">
        <f t="shared" si="80"/>
        <v/>
      </c>
      <c r="MJ66" s="117" t="str">
        <f t="shared" si="81"/>
        <v/>
      </c>
      <c r="MK66" s="117" t="str">
        <f t="shared" si="82"/>
        <v/>
      </c>
      <c r="ML66" s="117" t="str">
        <f t="shared" si="83"/>
        <v/>
      </c>
      <c r="MM66" s="117" t="str">
        <f t="shared" si="84"/>
        <v/>
      </c>
      <c r="MN66" s="117" t="str">
        <f t="shared" si="85"/>
        <v/>
      </c>
      <c r="MO66" s="117" t="str">
        <f t="shared" si="86"/>
        <v/>
      </c>
      <c r="MP66" s="117" t="str">
        <f t="shared" si="87"/>
        <v/>
      </c>
      <c r="MQ66" s="117" t="str">
        <f t="shared" si="88"/>
        <v/>
      </c>
      <c r="MR66" s="117" t="str">
        <f t="shared" si="89"/>
        <v/>
      </c>
      <c r="MS66" s="117" t="str">
        <f t="shared" si="90"/>
        <v/>
      </c>
      <c r="MT66" s="117" t="str">
        <f t="shared" si="91"/>
        <v/>
      </c>
      <c r="MU66" s="117" t="str">
        <f t="shared" si="92"/>
        <v/>
      </c>
      <c r="MV66" s="117" t="str">
        <f t="shared" si="93"/>
        <v/>
      </c>
      <c r="MW66" s="117" t="str">
        <f t="shared" si="94"/>
        <v/>
      </c>
      <c r="MX66" s="117" t="str">
        <f t="shared" si="95"/>
        <v/>
      </c>
      <c r="MY66" s="117" t="str">
        <f t="shared" si="96"/>
        <v/>
      </c>
      <c r="MZ66" s="117" t="str">
        <f t="shared" si="97"/>
        <v/>
      </c>
      <c r="NA66" s="117" t="str">
        <f t="shared" si="98"/>
        <v/>
      </c>
      <c r="NB66" s="117" t="str">
        <f t="shared" si="99"/>
        <v/>
      </c>
      <c r="NC66" s="117" t="str">
        <f t="shared" si="100"/>
        <v/>
      </c>
      <c r="ND66" s="117" t="str">
        <f t="shared" si="101"/>
        <v/>
      </c>
      <c r="NE66" s="117" t="str">
        <f t="shared" si="102"/>
        <v/>
      </c>
      <c r="NF66" s="117" t="str">
        <f t="shared" si="103"/>
        <v/>
      </c>
      <c r="NG66" s="117" t="str">
        <f t="shared" si="104"/>
        <v/>
      </c>
      <c r="NH66" s="118" t="str">
        <f t="shared" si="105"/>
        <v/>
      </c>
      <c r="NJ66" s="12" t="str">
        <f t="shared" si="314"/>
        <v/>
      </c>
      <c r="NK66" s="108" t="str">
        <f t="shared" si="315"/>
        <v/>
      </c>
      <c r="NM66" s="141" t="str">
        <f>IF(NJ66="", "", COUNTIF(NJ$11:NJ$260, "&gt;"&amp;NJ66)+1+COUNTIF(NJ$11:NJ66, NJ66)-1)</f>
        <v/>
      </c>
      <c r="NN66" s="143" t="str">
        <f>IF(NK66="", "", COUNTIF(NK$11:NK$260, "&gt;"&amp;NK66)+1+COUNTIF(NK$11:NK66, NK66)-1)</f>
        <v/>
      </c>
      <c r="NO66" s="142" t="str">
        <f>IF(NJ66="", "", COUNTIF(NJ$11:NJ$260, "&lt;"&amp;NJ66)+1+COUNTIF(NJ$11:NJ66, NJ66)-1)</f>
        <v/>
      </c>
      <c r="NP66" s="143" t="str">
        <f>IF(NK66="", "", COUNTIF(NK$11:NK$260, "&lt;"&amp;NK66)+1+COUNTIF(NK$11:NK66, NK66)-1)</f>
        <v/>
      </c>
      <c r="NR66" s="116" t="str">
        <f t="shared" si="316"/>
        <v/>
      </c>
      <c r="NS66" s="117" t="str">
        <f t="shared" si="317"/>
        <v/>
      </c>
      <c r="NT66" s="117" t="str">
        <f t="shared" si="318"/>
        <v/>
      </c>
      <c r="NU66" s="117" t="str">
        <f t="shared" si="319"/>
        <v/>
      </c>
      <c r="NV66" s="117" t="str">
        <f t="shared" si="320"/>
        <v/>
      </c>
      <c r="NW66" s="117" t="str">
        <f t="shared" si="321"/>
        <v/>
      </c>
      <c r="NX66" s="117" t="str">
        <f t="shared" si="322"/>
        <v/>
      </c>
      <c r="NY66" s="117" t="str">
        <f t="shared" si="323"/>
        <v/>
      </c>
      <c r="NZ66" s="117" t="str">
        <f t="shared" si="324"/>
        <v/>
      </c>
      <c r="OA66" s="117" t="str">
        <f t="shared" si="325"/>
        <v/>
      </c>
      <c r="OB66" s="117" t="str">
        <f t="shared" si="326"/>
        <v/>
      </c>
      <c r="OC66" s="117" t="str">
        <f t="shared" si="327"/>
        <v/>
      </c>
      <c r="OD66" s="117" t="str">
        <f t="shared" si="328"/>
        <v/>
      </c>
      <c r="OE66" s="117" t="str">
        <f t="shared" si="329"/>
        <v/>
      </c>
      <c r="OF66" s="117" t="str">
        <f t="shared" si="330"/>
        <v/>
      </c>
      <c r="OG66" s="117" t="str">
        <f t="shared" si="331"/>
        <v/>
      </c>
      <c r="OH66" s="117" t="str">
        <f t="shared" si="332"/>
        <v/>
      </c>
      <c r="OI66" s="117" t="str">
        <f t="shared" si="333"/>
        <v/>
      </c>
      <c r="OJ66" s="117" t="str">
        <f t="shared" si="334"/>
        <v/>
      </c>
      <c r="OK66" s="117" t="str">
        <f t="shared" si="335"/>
        <v/>
      </c>
      <c r="OL66" s="117" t="str">
        <f t="shared" si="336"/>
        <v/>
      </c>
      <c r="OM66" s="117" t="str">
        <f t="shared" si="337"/>
        <v/>
      </c>
      <c r="ON66" s="117" t="str">
        <f t="shared" si="338"/>
        <v/>
      </c>
      <c r="OO66" s="117" t="str">
        <f t="shared" si="339"/>
        <v/>
      </c>
      <c r="OP66" s="117" t="str">
        <f t="shared" si="340"/>
        <v/>
      </c>
      <c r="OQ66" s="117" t="str">
        <f t="shared" si="341"/>
        <v/>
      </c>
      <c r="OR66" s="117" t="str">
        <f t="shared" si="342"/>
        <v/>
      </c>
      <c r="OS66" s="117" t="str">
        <f t="shared" si="343"/>
        <v/>
      </c>
      <c r="OT66" s="117" t="str">
        <f t="shared" si="344"/>
        <v/>
      </c>
      <c r="OU66" s="117" t="str">
        <f t="shared" si="345"/>
        <v/>
      </c>
      <c r="OV66" s="117" t="str">
        <f t="shared" si="346"/>
        <v/>
      </c>
      <c r="OW66" s="117" t="str">
        <f t="shared" si="347"/>
        <v/>
      </c>
      <c r="OX66" s="117" t="str">
        <f t="shared" si="348"/>
        <v/>
      </c>
      <c r="OY66" s="117" t="str">
        <f t="shared" si="349"/>
        <v/>
      </c>
      <c r="OZ66" s="117" t="str">
        <f t="shared" si="350"/>
        <v/>
      </c>
      <c r="PA66" s="117" t="str">
        <f t="shared" si="351"/>
        <v/>
      </c>
      <c r="PB66" s="117" t="str">
        <f t="shared" si="352"/>
        <v/>
      </c>
      <c r="PC66" s="117" t="str">
        <f t="shared" si="353"/>
        <v/>
      </c>
      <c r="PD66" s="117" t="str">
        <f t="shared" si="354"/>
        <v/>
      </c>
      <c r="PE66" s="117" t="str">
        <f t="shared" si="355"/>
        <v/>
      </c>
      <c r="PF66" s="117" t="str">
        <f t="shared" si="356"/>
        <v/>
      </c>
      <c r="PG66" s="117" t="str">
        <f t="shared" si="357"/>
        <v/>
      </c>
      <c r="PH66" s="117" t="str">
        <f t="shared" si="358"/>
        <v/>
      </c>
      <c r="PI66" s="117" t="str">
        <f t="shared" si="359"/>
        <v/>
      </c>
      <c r="PJ66" s="117" t="str">
        <f t="shared" si="360"/>
        <v/>
      </c>
      <c r="PK66" s="117" t="str">
        <f t="shared" si="361"/>
        <v/>
      </c>
      <c r="PL66" s="117" t="str">
        <f t="shared" si="362"/>
        <v/>
      </c>
      <c r="PM66" s="117" t="str">
        <f t="shared" si="363"/>
        <v/>
      </c>
      <c r="PN66" s="117" t="str">
        <f t="shared" si="364"/>
        <v/>
      </c>
      <c r="PO66" s="117" t="str">
        <f t="shared" si="365"/>
        <v/>
      </c>
      <c r="PP66" s="117" t="str">
        <f t="shared" si="366"/>
        <v/>
      </c>
      <c r="PQ66" s="117" t="str">
        <f t="shared" si="367"/>
        <v/>
      </c>
      <c r="PR66" s="117" t="str">
        <f t="shared" si="368"/>
        <v/>
      </c>
      <c r="PS66" s="118" t="str">
        <f t="shared" si="369"/>
        <v/>
      </c>
      <c r="PU66" s="180" t="str">
        <f t="shared" si="370"/>
        <v/>
      </c>
      <c r="PV66" s="181" t="str">
        <f t="shared" si="371"/>
        <v/>
      </c>
      <c r="PX66" s="12" t="str">
        <f t="shared" si="372"/>
        <v/>
      </c>
      <c r="PY66" s="106"/>
      <c r="PZ66" s="166" t="str">
        <f t="shared" si="373"/>
        <v/>
      </c>
      <c r="QA66" s="167" t="str">
        <f t="shared" si="374"/>
        <v/>
      </c>
      <c r="QB66" s="168" t="str">
        <f t="shared" si="375"/>
        <v/>
      </c>
      <c r="QD66" s="166" t="str">
        <f t="shared" si="376"/>
        <v/>
      </c>
      <c r="QE66" s="168" t="str">
        <f t="shared" si="377"/>
        <v/>
      </c>
      <c r="QG66" s="108" t="str">
        <f t="shared" si="378"/>
        <v/>
      </c>
      <c r="QI66" s="12" t="str">
        <f t="shared" si="379"/>
        <v/>
      </c>
      <c r="QK66" s="12" t="str">
        <f t="shared" si="380"/>
        <v/>
      </c>
      <c r="QL66" s="12" t="str">
        <f>IF($L66="", "", COUNTIF($QD$11:$QD$260, "&gt;"&amp;$QD66)+1+COUNTIF($QD$11:$QD66, $QD66)-1)</f>
        <v/>
      </c>
      <c r="QM66" s="12" t="str">
        <f>IF($L66="", "", COUNTIF($QG$11:$QG$260, "&gt;"&amp;$QG66)+1+COUNTIF($QG$11:$QG66, $QG66)-1)</f>
        <v/>
      </c>
      <c r="QO66" s="12">
        <v>56</v>
      </c>
      <c r="QQ66" s="12" t="str">
        <f t="shared" si="381"/>
        <v/>
      </c>
    </row>
    <row r="67" spans="1:459" x14ac:dyDescent="0.25">
      <c r="A67" s="9"/>
      <c r="B67" s="3" t="str">
        <f>IF('Intro &amp; Setup'!$AR$92='Intro &amp; Setup'!$AZ$17, "", IF($L67="", "", IF($G67&lt;'Intro &amp; Setup'!$S$92, $BR$5, $BR$4)))</f>
        <v/>
      </c>
      <c r="C67" s="12" t="str">
        <f>IF('Intro &amp; Setup'!$AR$96='Intro &amp; Setup'!$AZ$17, "", IF($L67="", "", IF($DY67=$BR$5, $BR$5, $BR$4)))</f>
        <v/>
      </c>
      <c r="D67" s="7" t="str">
        <f>IF('Intro &amp; Setup'!$AR$100='Intro &amp; Setup'!$AZ$17, "", IF($L67="", "", IF($DW67&lt;='Intro &amp; Setup'!$S$100, $BR$4, $BR$5)))</f>
        <v/>
      </c>
      <c r="E67" s="9"/>
      <c r="F67" s="3" t="str">
        <f t="shared" si="108"/>
        <v/>
      </c>
      <c r="G67" s="108" t="str">
        <f t="shared" si="109"/>
        <v/>
      </c>
      <c r="H67" s="9"/>
      <c r="I67" s="130" t="str">
        <f t="shared" si="28"/>
        <v/>
      </c>
      <c r="J67" s="154" t="str">
        <f t="shared" si="110"/>
        <v/>
      </c>
      <c r="K67" s="133"/>
      <c r="L67" s="188"/>
      <c r="M67" s="189"/>
      <c r="N67" s="190"/>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2"/>
      <c r="BP67" s="9"/>
      <c r="BR67" s="90">
        <v>57</v>
      </c>
      <c r="BT67" s="36" t="str">
        <f t="shared" si="111"/>
        <v/>
      </c>
      <c r="BU67" s="37" t="str">
        <f t="shared" si="112"/>
        <v/>
      </c>
      <c r="BV67" s="37" t="str">
        <f t="shared" si="113"/>
        <v/>
      </c>
      <c r="BW67" s="37" t="str">
        <f t="shared" si="114"/>
        <v/>
      </c>
      <c r="BX67" s="37" t="str">
        <f t="shared" si="115"/>
        <v/>
      </c>
      <c r="BY67" s="37" t="str">
        <f t="shared" si="116"/>
        <v/>
      </c>
      <c r="BZ67" s="37" t="str">
        <f t="shared" si="117"/>
        <v/>
      </c>
      <c r="CA67" s="37" t="str">
        <f t="shared" si="118"/>
        <v/>
      </c>
      <c r="CB67" s="37" t="str">
        <f t="shared" si="119"/>
        <v/>
      </c>
      <c r="CC67" s="37" t="str">
        <f t="shared" si="120"/>
        <v/>
      </c>
      <c r="CD67" s="37" t="str">
        <f t="shared" si="121"/>
        <v/>
      </c>
      <c r="CE67" s="37" t="str">
        <f t="shared" si="122"/>
        <v/>
      </c>
      <c r="CF67" s="37" t="str">
        <f t="shared" si="123"/>
        <v/>
      </c>
      <c r="CG67" s="37" t="str">
        <f t="shared" si="124"/>
        <v/>
      </c>
      <c r="CH67" s="37" t="str">
        <f t="shared" si="125"/>
        <v/>
      </c>
      <c r="CI67" s="37" t="str">
        <f t="shared" si="126"/>
        <v/>
      </c>
      <c r="CJ67" s="37" t="str">
        <f t="shared" si="127"/>
        <v/>
      </c>
      <c r="CK67" s="37" t="str">
        <f t="shared" si="128"/>
        <v/>
      </c>
      <c r="CL67" s="37" t="str">
        <f t="shared" si="129"/>
        <v/>
      </c>
      <c r="CM67" s="37" t="str">
        <f t="shared" si="130"/>
        <v/>
      </c>
      <c r="CN67" s="37" t="str">
        <f t="shared" si="131"/>
        <v/>
      </c>
      <c r="CO67" s="37" t="str">
        <f t="shared" si="132"/>
        <v/>
      </c>
      <c r="CP67" s="37" t="str">
        <f t="shared" si="133"/>
        <v/>
      </c>
      <c r="CQ67" s="37" t="str">
        <f t="shared" si="134"/>
        <v/>
      </c>
      <c r="CR67" s="37" t="str">
        <f t="shared" si="135"/>
        <v/>
      </c>
      <c r="CS67" s="37" t="str">
        <f t="shared" si="136"/>
        <v/>
      </c>
      <c r="CT67" s="37" t="str">
        <f t="shared" si="137"/>
        <v/>
      </c>
      <c r="CU67" s="37" t="str">
        <f t="shared" si="138"/>
        <v/>
      </c>
      <c r="CV67" s="37" t="str">
        <f t="shared" si="139"/>
        <v/>
      </c>
      <c r="CW67" s="37" t="str">
        <f t="shared" si="140"/>
        <v/>
      </c>
      <c r="CX67" s="37" t="str">
        <f t="shared" si="141"/>
        <v/>
      </c>
      <c r="CY67" s="37" t="str">
        <f t="shared" si="142"/>
        <v/>
      </c>
      <c r="CZ67" s="37" t="str">
        <f t="shared" si="143"/>
        <v/>
      </c>
      <c r="DA67" s="37" t="str">
        <f t="shared" si="144"/>
        <v/>
      </c>
      <c r="DB67" s="37" t="str">
        <f t="shared" si="145"/>
        <v/>
      </c>
      <c r="DC67" s="37" t="str">
        <f t="shared" si="146"/>
        <v/>
      </c>
      <c r="DD67" s="37" t="str">
        <f t="shared" si="147"/>
        <v/>
      </c>
      <c r="DE67" s="37" t="str">
        <f t="shared" si="148"/>
        <v/>
      </c>
      <c r="DF67" s="37" t="str">
        <f t="shared" si="149"/>
        <v/>
      </c>
      <c r="DG67" s="37" t="str">
        <f t="shared" si="150"/>
        <v/>
      </c>
      <c r="DH67" s="37" t="str">
        <f t="shared" si="151"/>
        <v/>
      </c>
      <c r="DI67" s="37" t="str">
        <f t="shared" si="152"/>
        <v/>
      </c>
      <c r="DJ67" s="37" t="str">
        <f t="shared" si="153"/>
        <v/>
      </c>
      <c r="DK67" s="37" t="str">
        <f t="shared" si="154"/>
        <v/>
      </c>
      <c r="DL67" s="37" t="str">
        <f t="shared" si="155"/>
        <v/>
      </c>
      <c r="DM67" s="37" t="str">
        <f t="shared" si="156"/>
        <v/>
      </c>
      <c r="DN67" s="37" t="str">
        <f t="shared" si="157"/>
        <v/>
      </c>
      <c r="DO67" s="37" t="str">
        <f t="shared" si="158"/>
        <v/>
      </c>
      <c r="DP67" s="37" t="str">
        <f t="shared" si="159"/>
        <v/>
      </c>
      <c r="DQ67" s="37" t="str">
        <f t="shared" si="160"/>
        <v/>
      </c>
      <c r="DR67" s="37" t="str">
        <f t="shared" si="161"/>
        <v/>
      </c>
      <c r="DS67" s="37" t="str">
        <f t="shared" si="162"/>
        <v/>
      </c>
      <c r="DT67" s="37" t="str">
        <f t="shared" si="163"/>
        <v/>
      </c>
      <c r="DU67" s="38" t="str">
        <f t="shared" si="164"/>
        <v/>
      </c>
      <c r="DW67" s="12" t="str">
        <f t="shared" si="165"/>
        <v/>
      </c>
      <c r="DX67" s="123" t="str">
        <f t="shared" si="166"/>
        <v/>
      </c>
      <c r="DY67" s="12" t="str">
        <f t="shared" si="167"/>
        <v/>
      </c>
      <c r="EA67" s="36" t="str">
        <f t="shared" si="168"/>
        <v/>
      </c>
      <c r="EB67" s="37" t="str">
        <f t="shared" si="169"/>
        <v/>
      </c>
      <c r="EC67" s="37" t="str">
        <f t="shared" si="170"/>
        <v/>
      </c>
      <c r="ED67" s="37" t="str">
        <f t="shared" si="171"/>
        <v/>
      </c>
      <c r="EE67" s="37" t="str">
        <f t="shared" si="172"/>
        <v/>
      </c>
      <c r="EF67" s="37" t="str">
        <f t="shared" si="173"/>
        <v/>
      </c>
      <c r="EG67" s="37" t="str">
        <f t="shared" si="174"/>
        <v/>
      </c>
      <c r="EH67" s="37" t="str">
        <f t="shared" si="175"/>
        <v/>
      </c>
      <c r="EI67" s="37" t="str">
        <f t="shared" si="176"/>
        <v/>
      </c>
      <c r="EJ67" s="37" t="str">
        <f t="shared" si="177"/>
        <v/>
      </c>
      <c r="EK67" s="37" t="str">
        <f t="shared" si="178"/>
        <v/>
      </c>
      <c r="EL67" s="37" t="str">
        <f t="shared" si="179"/>
        <v/>
      </c>
      <c r="EM67" s="37" t="str">
        <f t="shared" si="180"/>
        <v/>
      </c>
      <c r="EN67" s="37" t="str">
        <f t="shared" si="181"/>
        <v/>
      </c>
      <c r="EO67" s="37" t="str">
        <f t="shared" si="182"/>
        <v/>
      </c>
      <c r="EP67" s="37" t="str">
        <f t="shared" si="183"/>
        <v/>
      </c>
      <c r="EQ67" s="37" t="str">
        <f t="shared" si="184"/>
        <v/>
      </c>
      <c r="ER67" s="37" t="str">
        <f t="shared" si="185"/>
        <v/>
      </c>
      <c r="ES67" s="37" t="str">
        <f t="shared" si="186"/>
        <v/>
      </c>
      <c r="ET67" s="37" t="str">
        <f t="shared" si="187"/>
        <v/>
      </c>
      <c r="EU67" s="37" t="str">
        <f t="shared" si="188"/>
        <v/>
      </c>
      <c r="EV67" s="37" t="str">
        <f t="shared" si="189"/>
        <v/>
      </c>
      <c r="EW67" s="37" t="str">
        <f t="shared" si="190"/>
        <v/>
      </c>
      <c r="EX67" s="37" t="str">
        <f t="shared" si="191"/>
        <v/>
      </c>
      <c r="EY67" s="37" t="str">
        <f t="shared" si="192"/>
        <v/>
      </c>
      <c r="EZ67" s="37" t="str">
        <f t="shared" si="193"/>
        <v/>
      </c>
      <c r="FA67" s="37" t="str">
        <f t="shared" si="194"/>
        <v/>
      </c>
      <c r="FB67" s="37" t="str">
        <f t="shared" si="195"/>
        <v/>
      </c>
      <c r="FC67" s="37" t="str">
        <f t="shared" si="196"/>
        <v/>
      </c>
      <c r="FD67" s="37" t="str">
        <f t="shared" si="197"/>
        <v/>
      </c>
      <c r="FE67" s="37" t="str">
        <f t="shared" si="198"/>
        <v/>
      </c>
      <c r="FF67" s="37" t="str">
        <f t="shared" si="199"/>
        <v/>
      </c>
      <c r="FG67" s="37" t="str">
        <f t="shared" si="200"/>
        <v/>
      </c>
      <c r="FH67" s="37" t="str">
        <f t="shared" si="201"/>
        <v/>
      </c>
      <c r="FI67" s="37" t="str">
        <f t="shared" si="202"/>
        <v/>
      </c>
      <c r="FJ67" s="37" t="str">
        <f t="shared" si="203"/>
        <v/>
      </c>
      <c r="FK67" s="37" t="str">
        <f t="shared" si="204"/>
        <v/>
      </c>
      <c r="FL67" s="37" t="str">
        <f t="shared" si="205"/>
        <v/>
      </c>
      <c r="FM67" s="37" t="str">
        <f t="shared" si="206"/>
        <v/>
      </c>
      <c r="FN67" s="37" t="str">
        <f t="shared" si="207"/>
        <v/>
      </c>
      <c r="FO67" s="37" t="str">
        <f t="shared" si="208"/>
        <v/>
      </c>
      <c r="FP67" s="37" t="str">
        <f t="shared" si="209"/>
        <v/>
      </c>
      <c r="FQ67" s="37" t="str">
        <f t="shared" si="210"/>
        <v/>
      </c>
      <c r="FR67" s="37" t="str">
        <f t="shared" si="211"/>
        <v/>
      </c>
      <c r="FS67" s="37" t="str">
        <f t="shared" si="212"/>
        <v/>
      </c>
      <c r="FT67" s="37" t="str">
        <f t="shared" si="213"/>
        <v/>
      </c>
      <c r="FU67" s="37" t="str">
        <f t="shared" si="214"/>
        <v/>
      </c>
      <c r="FV67" s="37" t="str">
        <f t="shared" si="215"/>
        <v/>
      </c>
      <c r="FW67" s="37" t="str">
        <f t="shared" si="216"/>
        <v/>
      </c>
      <c r="FX67" s="37" t="str">
        <f t="shared" si="217"/>
        <v/>
      </c>
      <c r="FY67" s="37" t="str">
        <f t="shared" si="218"/>
        <v/>
      </c>
      <c r="FZ67" s="37" t="str">
        <f t="shared" si="219"/>
        <v/>
      </c>
      <c r="GA67" s="37" t="str">
        <f t="shared" si="220"/>
        <v/>
      </c>
      <c r="GB67" s="38" t="str">
        <f t="shared" si="221"/>
        <v/>
      </c>
      <c r="GD67" s="103" t="str">
        <f t="shared" ca="1" si="222"/>
        <v/>
      </c>
      <c r="GE67" s="104" t="str">
        <f t="shared" ca="1" si="223"/>
        <v/>
      </c>
      <c r="GF67" s="104" t="str">
        <f t="shared" ca="1" si="224"/>
        <v/>
      </c>
      <c r="GG67" s="104" t="str">
        <f t="shared" ca="1" si="225"/>
        <v/>
      </c>
      <c r="GH67" s="104" t="str">
        <f t="shared" ca="1" si="226"/>
        <v/>
      </c>
      <c r="GI67" s="104" t="str">
        <f t="shared" ca="1" si="227"/>
        <v/>
      </c>
      <c r="GJ67" s="104" t="str">
        <f t="shared" ca="1" si="228"/>
        <v/>
      </c>
      <c r="GK67" s="104" t="str">
        <f t="shared" ca="1" si="229"/>
        <v/>
      </c>
      <c r="GL67" s="104" t="str">
        <f t="shared" ca="1" si="230"/>
        <v/>
      </c>
      <c r="GM67" s="104" t="str">
        <f t="shared" ca="1" si="231"/>
        <v/>
      </c>
      <c r="GN67" s="104" t="str">
        <f t="shared" ca="1" si="232"/>
        <v/>
      </c>
      <c r="GO67" s="104" t="str">
        <f t="shared" ca="1" si="233"/>
        <v/>
      </c>
      <c r="GP67" s="104" t="str">
        <f t="shared" ca="1" si="234"/>
        <v/>
      </c>
      <c r="GQ67" s="104" t="str">
        <f t="shared" ca="1" si="235"/>
        <v/>
      </c>
      <c r="GR67" s="104" t="str">
        <f t="shared" ca="1" si="236"/>
        <v/>
      </c>
      <c r="GS67" s="104" t="str">
        <f t="shared" ca="1" si="237"/>
        <v/>
      </c>
      <c r="GT67" s="104" t="str">
        <f t="shared" ca="1" si="238"/>
        <v/>
      </c>
      <c r="GU67" s="104" t="str">
        <f t="shared" ca="1" si="239"/>
        <v/>
      </c>
      <c r="GV67" s="104" t="str">
        <f t="shared" ca="1" si="240"/>
        <v/>
      </c>
      <c r="GW67" s="104" t="str">
        <f t="shared" ca="1" si="241"/>
        <v/>
      </c>
      <c r="GX67" s="104" t="str">
        <f t="shared" ca="1" si="242"/>
        <v/>
      </c>
      <c r="GY67" s="104" t="str">
        <f t="shared" ca="1" si="243"/>
        <v/>
      </c>
      <c r="GZ67" s="104" t="str">
        <f t="shared" ca="1" si="244"/>
        <v/>
      </c>
      <c r="HA67" s="104" t="str">
        <f t="shared" ca="1" si="245"/>
        <v/>
      </c>
      <c r="HB67" s="104" t="str">
        <f t="shared" ca="1" si="246"/>
        <v/>
      </c>
      <c r="HC67" s="104" t="str">
        <f t="shared" ca="1" si="247"/>
        <v/>
      </c>
      <c r="HD67" s="104" t="str">
        <f t="shared" ca="1" si="248"/>
        <v/>
      </c>
      <c r="HE67" s="104" t="str">
        <f t="shared" ca="1" si="249"/>
        <v/>
      </c>
      <c r="HF67" s="104" t="str">
        <f t="shared" ca="1" si="250"/>
        <v/>
      </c>
      <c r="HG67" s="104" t="str">
        <f t="shared" ca="1" si="251"/>
        <v/>
      </c>
      <c r="HH67" s="104" t="str">
        <f t="shared" ca="1" si="252"/>
        <v/>
      </c>
      <c r="HI67" s="104" t="str">
        <f t="shared" ca="1" si="253"/>
        <v/>
      </c>
      <c r="HJ67" s="104" t="str">
        <f t="shared" ca="1" si="254"/>
        <v/>
      </c>
      <c r="HK67" s="104" t="str">
        <f t="shared" ca="1" si="255"/>
        <v/>
      </c>
      <c r="HL67" s="104" t="str">
        <f t="shared" ca="1" si="256"/>
        <v/>
      </c>
      <c r="HM67" s="104" t="str">
        <f t="shared" ca="1" si="257"/>
        <v/>
      </c>
      <c r="HN67" s="104" t="str">
        <f t="shared" ca="1" si="258"/>
        <v/>
      </c>
      <c r="HO67" s="104" t="str">
        <f t="shared" ca="1" si="259"/>
        <v/>
      </c>
      <c r="HP67" s="104" t="str">
        <f t="shared" ca="1" si="260"/>
        <v/>
      </c>
      <c r="HQ67" s="104" t="str">
        <f t="shared" ca="1" si="261"/>
        <v/>
      </c>
      <c r="HR67" s="104" t="str">
        <f t="shared" ca="1" si="262"/>
        <v/>
      </c>
      <c r="HS67" s="104" t="str">
        <f t="shared" ca="1" si="263"/>
        <v/>
      </c>
      <c r="HT67" s="104" t="str">
        <f t="shared" ca="1" si="264"/>
        <v/>
      </c>
      <c r="HU67" s="104" t="str">
        <f t="shared" ca="1" si="265"/>
        <v/>
      </c>
      <c r="HV67" s="104" t="str">
        <f t="shared" ca="1" si="266"/>
        <v/>
      </c>
      <c r="HW67" s="104" t="str">
        <f t="shared" ca="1" si="267"/>
        <v/>
      </c>
      <c r="HX67" s="104" t="str">
        <f t="shared" ca="1" si="268"/>
        <v/>
      </c>
      <c r="HY67" s="104" t="str">
        <f t="shared" ca="1" si="269"/>
        <v/>
      </c>
      <c r="HZ67" s="104" t="str">
        <f t="shared" ca="1" si="270"/>
        <v/>
      </c>
      <c r="IA67" s="104" t="str">
        <f t="shared" ca="1" si="271"/>
        <v/>
      </c>
      <c r="IB67" s="104" t="str">
        <f t="shared" ca="1" si="272"/>
        <v/>
      </c>
      <c r="IC67" s="104" t="str">
        <f t="shared" ca="1" si="273"/>
        <v/>
      </c>
      <c r="ID67" s="104" t="str">
        <f t="shared" ca="1" si="274"/>
        <v/>
      </c>
      <c r="IE67" s="105" t="str">
        <f t="shared" ca="1" si="275"/>
        <v/>
      </c>
      <c r="IG67" s="103" t="str">
        <f t="shared" si="382"/>
        <v/>
      </c>
      <c r="IH67" s="104" t="str">
        <f t="shared" si="382"/>
        <v/>
      </c>
      <c r="II67" s="104" t="str">
        <f t="shared" si="382"/>
        <v/>
      </c>
      <c r="IJ67" s="104" t="str">
        <f t="shared" si="382"/>
        <v/>
      </c>
      <c r="IK67" s="104" t="str">
        <f t="shared" si="382"/>
        <v/>
      </c>
      <c r="IL67" s="104" t="str">
        <f t="shared" si="382"/>
        <v/>
      </c>
      <c r="IM67" s="104" t="str">
        <f t="shared" si="382"/>
        <v/>
      </c>
      <c r="IN67" s="104" t="str">
        <f t="shared" si="382"/>
        <v/>
      </c>
      <c r="IO67" s="104" t="str">
        <f t="shared" si="382"/>
        <v/>
      </c>
      <c r="IP67" s="104" t="str">
        <f t="shared" si="382"/>
        <v/>
      </c>
      <c r="IQ67" s="104" t="str">
        <f t="shared" si="382"/>
        <v/>
      </c>
      <c r="IR67" s="105" t="str">
        <f t="shared" si="382"/>
        <v/>
      </c>
      <c r="IT67" s="103" t="str">
        <f t="shared" si="277"/>
        <v/>
      </c>
      <c r="IU67" s="104" t="str">
        <f t="shared" si="278"/>
        <v/>
      </c>
      <c r="IV67" s="104" t="str">
        <f t="shared" si="279"/>
        <v/>
      </c>
      <c r="IW67" s="104" t="str">
        <f t="shared" si="280"/>
        <v/>
      </c>
      <c r="IX67" s="104" t="str">
        <f t="shared" si="281"/>
        <v/>
      </c>
      <c r="IY67" s="104" t="str">
        <f t="shared" si="282"/>
        <v/>
      </c>
      <c r="IZ67" s="104" t="str">
        <f t="shared" si="283"/>
        <v/>
      </c>
      <c r="JA67" s="104" t="str">
        <f t="shared" si="284"/>
        <v/>
      </c>
      <c r="JB67" s="104" t="str">
        <f t="shared" si="285"/>
        <v/>
      </c>
      <c r="JC67" s="104" t="str">
        <f t="shared" si="286"/>
        <v/>
      </c>
      <c r="JD67" s="104" t="str">
        <f t="shared" si="287"/>
        <v/>
      </c>
      <c r="JE67" s="105" t="str">
        <f t="shared" si="288"/>
        <v/>
      </c>
      <c r="JG67" s="36" t="str">
        <f t="shared" ca="1" si="289"/>
        <v/>
      </c>
      <c r="JH67" s="37" t="str">
        <f t="shared" ca="1" si="290"/>
        <v/>
      </c>
      <c r="JI67" s="37" t="str">
        <f t="shared" ca="1" si="291"/>
        <v/>
      </c>
      <c r="JJ67" s="37" t="str">
        <f t="shared" ca="1" si="292"/>
        <v/>
      </c>
      <c r="JK67" s="37" t="str">
        <f t="shared" ca="1" si="293"/>
        <v/>
      </c>
      <c r="JL67" s="37" t="str">
        <f t="shared" ca="1" si="294"/>
        <v/>
      </c>
      <c r="JM67" s="37" t="str">
        <f t="shared" ca="1" si="295"/>
        <v/>
      </c>
      <c r="JN67" s="37" t="str">
        <f t="shared" ca="1" si="296"/>
        <v/>
      </c>
      <c r="JO67" s="37" t="str">
        <f t="shared" ca="1" si="297"/>
        <v/>
      </c>
      <c r="JP67" s="37" t="str">
        <f t="shared" ca="1" si="298"/>
        <v/>
      </c>
      <c r="JQ67" s="37" t="str">
        <f t="shared" ca="1" si="299"/>
        <v/>
      </c>
      <c r="JR67" s="38" t="str">
        <f t="shared" ca="1" si="300"/>
        <v/>
      </c>
      <c r="JT67" s="36" t="str">
        <f ca="1">IF(JG67="", "", IF(JG67&gt;='Intro &amp; Setup'!$S$96, $BR$4, $BR$5))</f>
        <v/>
      </c>
      <c r="JU67" s="37" t="str">
        <f ca="1">IF(JH67="", "", IF(JH67&gt;='Intro &amp; Setup'!$S$96, $BR$4, $BR$5))</f>
        <v/>
      </c>
      <c r="JV67" s="37" t="str">
        <f ca="1">IF(JI67="", "", IF(JI67&gt;='Intro &amp; Setup'!$S$96, $BR$4, $BR$5))</f>
        <v/>
      </c>
      <c r="JW67" s="37" t="str">
        <f ca="1">IF(JJ67="", "", IF(JJ67&gt;='Intro &amp; Setup'!$S$96, $BR$4, $BR$5))</f>
        <v/>
      </c>
      <c r="JX67" s="37" t="str">
        <f ca="1">IF(JK67="", "", IF(JK67&gt;='Intro &amp; Setup'!$S$96, $BR$4, $BR$5))</f>
        <v/>
      </c>
      <c r="JY67" s="37" t="str">
        <f ca="1">IF(JL67="", "", IF(JL67&gt;='Intro &amp; Setup'!$S$96, $BR$4, $BR$5))</f>
        <v/>
      </c>
      <c r="JZ67" s="37" t="str">
        <f ca="1">IF(JM67="", "", IF(JM67&gt;='Intro &amp; Setup'!$S$96, $BR$4, $BR$5))</f>
        <v/>
      </c>
      <c r="KA67" s="37" t="str">
        <f ca="1">IF(JN67="", "", IF(JN67&gt;='Intro &amp; Setup'!$S$96, $BR$4, $BR$5))</f>
        <v/>
      </c>
      <c r="KB67" s="37" t="str">
        <f ca="1">IF(JO67="", "", IF(JO67&gt;='Intro &amp; Setup'!$S$96, $BR$4, $BR$5))</f>
        <v/>
      </c>
      <c r="KC67" s="37" t="str">
        <f ca="1">IF(JP67="", "", IF(JP67&gt;='Intro &amp; Setup'!$S$96, $BR$4, $BR$5))</f>
        <v/>
      </c>
      <c r="KD67" s="37" t="str">
        <f ca="1">IF(JQ67="", "", IF(JQ67&gt;='Intro &amp; Setup'!$S$96, $BR$4, $BR$5))</f>
        <v/>
      </c>
      <c r="KE67" s="38" t="str">
        <f ca="1">IF(JR67="", "", IF(JR67&gt;='Intro &amp; Setup'!$S$96, $BR$4, $BR$5))</f>
        <v/>
      </c>
      <c r="KG67" s="36">
        <f t="shared" si="383"/>
        <v>0</v>
      </c>
      <c r="KH67" s="37">
        <f t="shared" si="383"/>
        <v>0</v>
      </c>
      <c r="KI67" s="37">
        <f t="shared" si="383"/>
        <v>0</v>
      </c>
      <c r="KJ67" s="37">
        <f t="shared" si="383"/>
        <v>0</v>
      </c>
      <c r="KK67" s="37">
        <f t="shared" si="383"/>
        <v>0</v>
      </c>
      <c r="KL67" s="37">
        <f t="shared" si="383"/>
        <v>0</v>
      </c>
      <c r="KM67" s="37">
        <f t="shared" si="383"/>
        <v>0</v>
      </c>
      <c r="KN67" s="37">
        <f t="shared" si="383"/>
        <v>0</v>
      </c>
      <c r="KO67" s="37">
        <f t="shared" si="383"/>
        <v>0</v>
      </c>
      <c r="KP67" s="37">
        <f t="shared" si="383"/>
        <v>0</v>
      </c>
      <c r="KQ67" s="37">
        <f t="shared" si="383"/>
        <v>0</v>
      </c>
      <c r="KR67" s="38">
        <f t="shared" si="383"/>
        <v>0</v>
      </c>
      <c r="KT67" s="36" t="str">
        <f t="shared" si="302"/>
        <v/>
      </c>
      <c r="KU67" s="37" t="str">
        <f t="shared" si="303"/>
        <v/>
      </c>
      <c r="KV67" s="37" t="str">
        <f t="shared" si="304"/>
        <v/>
      </c>
      <c r="KW67" s="37" t="str">
        <f t="shared" si="305"/>
        <v/>
      </c>
      <c r="KX67" s="37" t="str">
        <f t="shared" si="306"/>
        <v/>
      </c>
      <c r="KY67" s="37" t="str">
        <f t="shared" si="307"/>
        <v/>
      </c>
      <c r="KZ67" s="37" t="str">
        <f t="shared" si="308"/>
        <v/>
      </c>
      <c r="LA67" s="37" t="str">
        <f t="shared" si="309"/>
        <v/>
      </c>
      <c r="LB67" s="37" t="str">
        <f t="shared" si="310"/>
        <v/>
      </c>
      <c r="LC67" s="37" t="str">
        <f t="shared" si="311"/>
        <v/>
      </c>
      <c r="LD67" s="37" t="str">
        <f t="shared" si="312"/>
        <v/>
      </c>
      <c r="LE67" s="38" t="str">
        <f t="shared" si="313"/>
        <v/>
      </c>
      <c r="LG67" s="116" t="str">
        <f t="shared" si="52"/>
        <v/>
      </c>
      <c r="LH67" s="117" t="str">
        <f t="shared" si="53"/>
        <v/>
      </c>
      <c r="LI67" s="117" t="str">
        <f t="shared" si="54"/>
        <v/>
      </c>
      <c r="LJ67" s="117" t="str">
        <f t="shared" si="55"/>
        <v/>
      </c>
      <c r="LK67" s="117" t="str">
        <f t="shared" si="56"/>
        <v/>
      </c>
      <c r="LL67" s="117" t="str">
        <f t="shared" si="57"/>
        <v/>
      </c>
      <c r="LM67" s="117" t="str">
        <f t="shared" si="58"/>
        <v/>
      </c>
      <c r="LN67" s="117" t="str">
        <f t="shared" si="59"/>
        <v/>
      </c>
      <c r="LO67" s="117" t="str">
        <f t="shared" si="60"/>
        <v/>
      </c>
      <c r="LP67" s="117" t="str">
        <f t="shared" si="61"/>
        <v/>
      </c>
      <c r="LQ67" s="117" t="str">
        <f t="shared" si="62"/>
        <v/>
      </c>
      <c r="LR67" s="117" t="str">
        <f t="shared" si="63"/>
        <v/>
      </c>
      <c r="LS67" s="117" t="str">
        <f t="shared" si="64"/>
        <v/>
      </c>
      <c r="LT67" s="117" t="str">
        <f t="shared" si="65"/>
        <v/>
      </c>
      <c r="LU67" s="117" t="str">
        <f t="shared" si="66"/>
        <v/>
      </c>
      <c r="LV67" s="117" t="str">
        <f t="shared" si="67"/>
        <v/>
      </c>
      <c r="LW67" s="117" t="str">
        <f t="shared" si="68"/>
        <v/>
      </c>
      <c r="LX67" s="117" t="str">
        <f t="shared" si="69"/>
        <v/>
      </c>
      <c r="LY67" s="117" t="str">
        <f t="shared" si="70"/>
        <v/>
      </c>
      <c r="LZ67" s="117" t="str">
        <f t="shared" si="71"/>
        <v/>
      </c>
      <c r="MA67" s="117" t="str">
        <f t="shared" si="72"/>
        <v/>
      </c>
      <c r="MB67" s="117" t="str">
        <f t="shared" si="73"/>
        <v/>
      </c>
      <c r="MC67" s="117" t="str">
        <f t="shared" si="74"/>
        <v/>
      </c>
      <c r="MD67" s="117" t="str">
        <f t="shared" si="75"/>
        <v/>
      </c>
      <c r="ME67" s="117" t="str">
        <f t="shared" si="76"/>
        <v/>
      </c>
      <c r="MF67" s="117" t="str">
        <f t="shared" si="77"/>
        <v/>
      </c>
      <c r="MG67" s="117" t="str">
        <f t="shared" si="78"/>
        <v/>
      </c>
      <c r="MH67" s="117" t="str">
        <f t="shared" si="79"/>
        <v/>
      </c>
      <c r="MI67" s="117" t="str">
        <f t="shared" si="80"/>
        <v/>
      </c>
      <c r="MJ67" s="117" t="str">
        <f t="shared" si="81"/>
        <v/>
      </c>
      <c r="MK67" s="117" t="str">
        <f t="shared" si="82"/>
        <v/>
      </c>
      <c r="ML67" s="117" t="str">
        <f t="shared" si="83"/>
        <v/>
      </c>
      <c r="MM67" s="117" t="str">
        <f t="shared" si="84"/>
        <v/>
      </c>
      <c r="MN67" s="117" t="str">
        <f t="shared" si="85"/>
        <v/>
      </c>
      <c r="MO67" s="117" t="str">
        <f t="shared" si="86"/>
        <v/>
      </c>
      <c r="MP67" s="117" t="str">
        <f t="shared" si="87"/>
        <v/>
      </c>
      <c r="MQ67" s="117" t="str">
        <f t="shared" si="88"/>
        <v/>
      </c>
      <c r="MR67" s="117" t="str">
        <f t="shared" si="89"/>
        <v/>
      </c>
      <c r="MS67" s="117" t="str">
        <f t="shared" si="90"/>
        <v/>
      </c>
      <c r="MT67" s="117" t="str">
        <f t="shared" si="91"/>
        <v/>
      </c>
      <c r="MU67" s="117" t="str">
        <f t="shared" si="92"/>
        <v/>
      </c>
      <c r="MV67" s="117" t="str">
        <f t="shared" si="93"/>
        <v/>
      </c>
      <c r="MW67" s="117" t="str">
        <f t="shared" si="94"/>
        <v/>
      </c>
      <c r="MX67" s="117" t="str">
        <f t="shared" si="95"/>
        <v/>
      </c>
      <c r="MY67" s="117" t="str">
        <f t="shared" si="96"/>
        <v/>
      </c>
      <c r="MZ67" s="117" t="str">
        <f t="shared" si="97"/>
        <v/>
      </c>
      <c r="NA67" s="117" t="str">
        <f t="shared" si="98"/>
        <v/>
      </c>
      <c r="NB67" s="117" t="str">
        <f t="shared" si="99"/>
        <v/>
      </c>
      <c r="NC67" s="117" t="str">
        <f t="shared" si="100"/>
        <v/>
      </c>
      <c r="ND67" s="117" t="str">
        <f t="shared" si="101"/>
        <v/>
      </c>
      <c r="NE67" s="117" t="str">
        <f t="shared" si="102"/>
        <v/>
      </c>
      <c r="NF67" s="117" t="str">
        <f t="shared" si="103"/>
        <v/>
      </c>
      <c r="NG67" s="117" t="str">
        <f t="shared" si="104"/>
        <v/>
      </c>
      <c r="NH67" s="118" t="str">
        <f t="shared" si="105"/>
        <v/>
      </c>
      <c r="NJ67" s="12" t="str">
        <f t="shared" si="314"/>
        <v/>
      </c>
      <c r="NK67" s="108" t="str">
        <f t="shared" si="315"/>
        <v/>
      </c>
      <c r="NM67" s="141" t="str">
        <f>IF(NJ67="", "", COUNTIF(NJ$11:NJ$260, "&gt;"&amp;NJ67)+1+COUNTIF(NJ$11:NJ67, NJ67)-1)</f>
        <v/>
      </c>
      <c r="NN67" s="143" t="str">
        <f>IF(NK67="", "", COUNTIF(NK$11:NK$260, "&gt;"&amp;NK67)+1+COUNTIF(NK$11:NK67, NK67)-1)</f>
        <v/>
      </c>
      <c r="NO67" s="142" t="str">
        <f>IF(NJ67="", "", COUNTIF(NJ$11:NJ$260, "&lt;"&amp;NJ67)+1+COUNTIF(NJ$11:NJ67, NJ67)-1)</f>
        <v/>
      </c>
      <c r="NP67" s="143" t="str">
        <f>IF(NK67="", "", COUNTIF(NK$11:NK$260, "&lt;"&amp;NK67)+1+COUNTIF(NK$11:NK67, NK67)-1)</f>
        <v/>
      </c>
      <c r="NR67" s="116" t="str">
        <f t="shared" si="316"/>
        <v/>
      </c>
      <c r="NS67" s="117" t="str">
        <f t="shared" si="317"/>
        <v/>
      </c>
      <c r="NT67" s="117" t="str">
        <f t="shared" si="318"/>
        <v/>
      </c>
      <c r="NU67" s="117" t="str">
        <f t="shared" si="319"/>
        <v/>
      </c>
      <c r="NV67" s="117" t="str">
        <f t="shared" si="320"/>
        <v/>
      </c>
      <c r="NW67" s="117" t="str">
        <f t="shared" si="321"/>
        <v/>
      </c>
      <c r="NX67" s="117" t="str">
        <f t="shared" si="322"/>
        <v/>
      </c>
      <c r="NY67" s="117" t="str">
        <f t="shared" si="323"/>
        <v/>
      </c>
      <c r="NZ67" s="117" t="str">
        <f t="shared" si="324"/>
        <v/>
      </c>
      <c r="OA67" s="117" t="str">
        <f t="shared" si="325"/>
        <v/>
      </c>
      <c r="OB67" s="117" t="str">
        <f t="shared" si="326"/>
        <v/>
      </c>
      <c r="OC67" s="117" t="str">
        <f t="shared" si="327"/>
        <v/>
      </c>
      <c r="OD67" s="117" t="str">
        <f t="shared" si="328"/>
        <v/>
      </c>
      <c r="OE67" s="117" t="str">
        <f t="shared" si="329"/>
        <v/>
      </c>
      <c r="OF67" s="117" t="str">
        <f t="shared" si="330"/>
        <v/>
      </c>
      <c r="OG67" s="117" t="str">
        <f t="shared" si="331"/>
        <v/>
      </c>
      <c r="OH67" s="117" t="str">
        <f t="shared" si="332"/>
        <v/>
      </c>
      <c r="OI67" s="117" t="str">
        <f t="shared" si="333"/>
        <v/>
      </c>
      <c r="OJ67" s="117" t="str">
        <f t="shared" si="334"/>
        <v/>
      </c>
      <c r="OK67" s="117" t="str">
        <f t="shared" si="335"/>
        <v/>
      </c>
      <c r="OL67" s="117" t="str">
        <f t="shared" si="336"/>
        <v/>
      </c>
      <c r="OM67" s="117" t="str">
        <f t="shared" si="337"/>
        <v/>
      </c>
      <c r="ON67" s="117" t="str">
        <f t="shared" si="338"/>
        <v/>
      </c>
      <c r="OO67" s="117" t="str">
        <f t="shared" si="339"/>
        <v/>
      </c>
      <c r="OP67" s="117" t="str">
        <f t="shared" si="340"/>
        <v/>
      </c>
      <c r="OQ67" s="117" t="str">
        <f t="shared" si="341"/>
        <v/>
      </c>
      <c r="OR67" s="117" t="str">
        <f t="shared" si="342"/>
        <v/>
      </c>
      <c r="OS67" s="117" t="str">
        <f t="shared" si="343"/>
        <v/>
      </c>
      <c r="OT67" s="117" t="str">
        <f t="shared" si="344"/>
        <v/>
      </c>
      <c r="OU67" s="117" t="str">
        <f t="shared" si="345"/>
        <v/>
      </c>
      <c r="OV67" s="117" t="str">
        <f t="shared" si="346"/>
        <v/>
      </c>
      <c r="OW67" s="117" t="str">
        <f t="shared" si="347"/>
        <v/>
      </c>
      <c r="OX67" s="117" t="str">
        <f t="shared" si="348"/>
        <v/>
      </c>
      <c r="OY67" s="117" t="str">
        <f t="shared" si="349"/>
        <v/>
      </c>
      <c r="OZ67" s="117" t="str">
        <f t="shared" si="350"/>
        <v/>
      </c>
      <c r="PA67" s="117" t="str">
        <f t="shared" si="351"/>
        <v/>
      </c>
      <c r="PB67" s="117" t="str">
        <f t="shared" si="352"/>
        <v/>
      </c>
      <c r="PC67" s="117" t="str">
        <f t="shared" si="353"/>
        <v/>
      </c>
      <c r="PD67" s="117" t="str">
        <f t="shared" si="354"/>
        <v/>
      </c>
      <c r="PE67" s="117" t="str">
        <f t="shared" si="355"/>
        <v/>
      </c>
      <c r="PF67" s="117" t="str">
        <f t="shared" si="356"/>
        <v/>
      </c>
      <c r="PG67" s="117" t="str">
        <f t="shared" si="357"/>
        <v/>
      </c>
      <c r="PH67" s="117" t="str">
        <f t="shared" si="358"/>
        <v/>
      </c>
      <c r="PI67" s="117" t="str">
        <f t="shared" si="359"/>
        <v/>
      </c>
      <c r="PJ67" s="117" t="str">
        <f t="shared" si="360"/>
        <v/>
      </c>
      <c r="PK67" s="117" t="str">
        <f t="shared" si="361"/>
        <v/>
      </c>
      <c r="PL67" s="117" t="str">
        <f t="shared" si="362"/>
        <v/>
      </c>
      <c r="PM67" s="117" t="str">
        <f t="shared" si="363"/>
        <v/>
      </c>
      <c r="PN67" s="117" t="str">
        <f t="shared" si="364"/>
        <v/>
      </c>
      <c r="PO67" s="117" t="str">
        <f t="shared" si="365"/>
        <v/>
      </c>
      <c r="PP67" s="117" t="str">
        <f t="shared" si="366"/>
        <v/>
      </c>
      <c r="PQ67" s="117" t="str">
        <f t="shared" si="367"/>
        <v/>
      </c>
      <c r="PR67" s="117" t="str">
        <f t="shared" si="368"/>
        <v/>
      </c>
      <c r="PS67" s="118" t="str">
        <f t="shared" si="369"/>
        <v/>
      </c>
      <c r="PU67" s="180" t="str">
        <f t="shared" si="370"/>
        <v/>
      </c>
      <c r="PV67" s="181" t="str">
        <f t="shared" si="371"/>
        <v/>
      </c>
      <c r="PX67" s="12" t="str">
        <f t="shared" si="372"/>
        <v/>
      </c>
      <c r="PY67" s="106"/>
      <c r="PZ67" s="166" t="str">
        <f t="shared" si="373"/>
        <v/>
      </c>
      <c r="QA67" s="167" t="str">
        <f t="shared" si="374"/>
        <v/>
      </c>
      <c r="QB67" s="168" t="str">
        <f t="shared" si="375"/>
        <v/>
      </c>
      <c r="QD67" s="166" t="str">
        <f t="shared" si="376"/>
        <v/>
      </c>
      <c r="QE67" s="168" t="str">
        <f t="shared" si="377"/>
        <v/>
      </c>
      <c r="QG67" s="108" t="str">
        <f t="shared" si="378"/>
        <v/>
      </c>
      <c r="QI67" s="12" t="str">
        <f t="shared" si="379"/>
        <v/>
      </c>
      <c r="QK67" s="12" t="str">
        <f t="shared" si="380"/>
        <v/>
      </c>
      <c r="QL67" s="12" t="str">
        <f>IF($L67="", "", COUNTIF($QD$11:$QD$260, "&gt;"&amp;$QD67)+1+COUNTIF($QD$11:$QD67, $QD67)-1)</f>
        <v/>
      </c>
      <c r="QM67" s="12" t="str">
        <f>IF($L67="", "", COUNTIF($QG$11:$QG$260, "&gt;"&amp;$QG67)+1+COUNTIF($QG$11:$QG67, $QG67)-1)</f>
        <v/>
      </c>
      <c r="QO67" s="12">
        <v>57</v>
      </c>
      <c r="QQ67" s="12" t="str">
        <f t="shared" si="381"/>
        <v/>
      </c>
    </row>
    <row r="68" spans="1:459" x14ac:dyDescent="0.25">
      <c r="A68" s="9"/>
      <c r="B68" s="3" t="str">
        <f>IF('Intro &amp; Setup'!$AR$92='Intro &amp; Setup'!$AZ$17, "", IF($L68="", "", IF($G68&lt;'Intro &amp; Setup'!$S$92, $BR$5, $BR$4)))</f>
        <v/>
      </c>
      <c r="C68" s="12" t="str">
        <f>IF('Intro &amp; Setup'!$AR$96='Intro &amp; Setup'!$AZ$17, "", IF($L68="", "", IF($DY68=$BR$5, $BR$5, $BR$4)))</f>
        <v/>
      </c>
      <c r="D68" s="7" t="str">
        <f>IF('Intro &amp; Setup'!$AR$100='Intro &amp; Setup'!$AZ$17, "", IF($L68="", "", IF($DW68&lt;='Intro &amp; Setup'!$S$100, $BR$4, $BR$5)))</f>
        <v/>
      </c>
      <c r="E68" s="9"/>
      <c r="F68" s="3" t="str">
        <f t="shared" si="108"/>
        <v/>
      </c>
      <c r="G68" s="108" t="str">
        <f t="shared" si="109"/>
        <v/>
      </c>
      <c r="H68" s="9"/>
      <c r="I68" s="130" t="str">
        <f t="shared" si="28"/>
        <v/>
      </c>
      <c r="J68" s="154" t="str">
        <f t="shared" si="110"/>
        <v/>
      </c>
      <c r="K68" s="133"/>
      <c r="L68" s="188"/>
      <c r="M68" s="189"/>
      <c r="N68" s="190"/>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2"/>
      <c r="BP68" s="9"/>
      <c r="BR68" s="90">
        <v>58</v>
      </c>
      <c r="BT68" s="36" t="str">
        <f t="shared" si="111"/>
        <v/>
      </c>
      <c r="BU68" s="37" t="str">
        <f t="shared" si="112"/>
        <v/>
      </c>
      <c r="BV68" s="37" t="str">
        <f t="shared" si="113"/>
        <v/>
      </c>
      <c r="BW68" s="37" t="str">
        <f t="shared" si="114"/>
        <v/>
      </c>
      <c r="BX68" s="37" t="str">
        <f t="shared" si="115"/>
        <v/>
      </c>
      <c r="BY68" s="37" t="str">
        <f t="shared" si="116"/>
        <v/>
      </c>
      <c r="BZ68" s="37" t="str">
        <f t="shared" si="117"/>
        <v/>
      </c>
      <c r="CA68" s="37" t="str">
        <f t="shared" si="118"/>
        <v/>
      </c>
      <c r="CB68" s="37" t="str">
        <f t="shared" si="119"/>
        <v/>
      </c>
      <c r="CC68" s="37" t="str">
        <f t="shared" si="120"/>
        <v/>
      </c>
      <c r="CD68" s="37" t="str">
        <f t="shared" si="121"/>
        <v/>
      </c>
      <c r="CE68" s="37" t="str">
        <f t="shared" si="122"/>
        <v/>
      </c>
      <c r="CF68" s="37" t="str">
        <f t="shared" si="123"/>
        <v/>
      </c>
      <c r="CG68" s="37" t="str">
        <f t="shared" si="124"/>
        <v/>
      </c>
      <c r="CH68" s="37" t="str">
        <f t="shared" si="125"/>
        <v/>
      </c>
      <c r="CI68" s="37" t="str">
        <f t="shared" si="126"/>
        <v/>
      </c>
      <c r="CJ68" s="37" t="str">
        <f t="shared" si="127"/>
        <v/>
      </c>
      <c r="CK68" s="37" t="str">
        <f t="shared" si="128"/>
        <v/>
      </c>
      <c r="CL68" s="37" t="str">
        <f t="shared" si="129"/>
        <v/>
      </c>
      <c r="CM68" s="37" t="str">
        <f t="shared" si="130"/>
        <v/>
      </c>
      <c r="CN68" s="37" t="str">
        <f t="shared" si="131"/>
        <v/>
      </c>
      <c r="CO68" s="37" t="str">
        <f t="shared" si="132"/>
        <v/>
      </c>
      <c r="CP68" s="37" t="str">
        <f t="shared" si="133"/>
        <v/>
      </c>
      <c r="CQ68" s="37" t="str">
        <f t="shared" si="134"/>
        <v/>
      </c>
      <c r="CR68" s="37" t="str">
        <f t="shared" si="135"/>
        <v/>
      </c>
      <c r="CS68" s="37" t="str">
        <f t="shared" si="136"/>
        <v/>
      </c>
      <c r="CT68" s="37" t="str">
        <f t="shared" si="137"/>
        <v/>
      </c>
      <c r="CU68" s="37" t="str">
        <f t="shared" si="138"/>
        <v/>
      </c>
      <c r="CV68" s="37" t="str">
        <f t="shared" si="139"/>
        <v/>
      </c>
      <c r="CW68" s="37" t="str">
        <f t="shared" si="140"/>
        <v/>
      </c>
      <c r="CX68" s="37" t="str">
        <f t="shared" si="141"/>
        <v/>
      </c>
      <c r="CY68" s="37" t="str">
        <f t="shared" si="142"/>
        <v/>
      </c>
      <c r="CZ68" s="37" t="str">
        <f t="shared" si="143"/>
        <v/>
      </c>
      <c r="DA68" s="37" t="str">
        <f t="shared" si="144"/>
        <v/>
      </c>
      <c r="DB68" s="37" t="str">
        <f t="shared" si="145"/>
        <v/>
      </c>
      <c r="DC68" s="37" t="str">
        <f t="shared" si="146"/>
        <v/>
      </c>
      <c r="DD68" s="37" t="str">
        <f t="shared" si="147"/>
        <v/>
      </c>
      <c r="DE68" s="37" t="str">
        <f t="shared" si="148"/>
        <v/>
      </c>
      <c r="DF68" s="37" t="str">
        <f t="shared" si="149"/>
        <v/>
      </c>
      <c r="DG68" s="37" t="str">
        <f t="shared" si="150"/>
        <v/>
      </c>
      <c r="DH68" s="37" t="str">
        <f t="shared" si="151"/>
        <v/>
      </c>
      <c r="DI68" s="37" t="str">
        <f t="shared" si="152"/>
        <v/>
      </c>
      <c r="DJ68" s="37" t="str">
        <f t="shared" si="153"/>
        <v/>
      </c>
      <c r="DK68" s="37" t="str">
        <f t="shared" si="154"/>
        <v/>
      </c>
      <c r="DL68" s="37" t="str">
        <f t="shared" si="155"/>
        <v/>
      </c>
      <c r="DM68" s="37" t="str">
        <f t="shared" si="156"/>
        <v/>
      </c>
      <c r="DN68" s="37" t="str">
        <f t="shared" si="157"/>
        <v/>
      </c>
      <c r="DO68" s="37" t="str">
        <f t="shared" si="158"/>
        <v/>
      </c>
      <c r="DP68" s="37" t="str">
        <f t="shared" si="159"/>
        <v/>
      </c>
      <c r="DQ68" s="37" t="str">
        <f t="shared" si="160"/>
        <v/>
      </c>
      <c r="DR68" s="37" t="str">
        <f t="shared" si="161"/>
        <v/>
      </c>
      <c r="DS68" s="37" t="str">
        <f t="shared" si="162"/>
        <v/>
      </c>
      <c r="DT68" s="37" t="str">
        <f t="shared" si="163"/>
        <v/>
      </c>
      <c r="DU68" s="38" t="str">
        <f t="shared" si="164"/>
        <v/>
      </c>
      <c r="DW68" s="12" t="str">
        <f t="shared" si="165"/>
        <v/>
      </c>
      <c r="DX68" s="123" t="str">
        <f t="shared" si="166"/>
        <v/>
      </c>
      <c r="DY68" s="12" t="str">
        <f t="shared" si="167"/>
        <v/>
      </c>
      <c r="EA68" s="36" t="str">
        <f t="shared" si="168"/>
        <v/>
      </c>
      <c r="EB68" s="37" t="str">
        <f t="shared" si="169"/>
        <v/>
      </c>
      <c r="EC68" s="37" t="str">
        <f t="shared" si="170"/>
        <v/>
      </c>
      <c r="ED68" s="37" t="str">
        <f t="shared" si="171"/>
        <v/>
      </c>
      <c r="EE68" s="37" t="str">
        <f t="shared" si="172"/>
        <v/>
      </c>
      <c r="EF68" s="37" t="str">
        <f t="shared" si="173"/>
        <v/>
      </c>
      <c r="EG68" s="37" t="str">
        <f t="shared" si="174"/>
        <v/>
      </c>
      <c r="EH68" s="37" t="str">
        <f t="shared" si="175"/>
        <v/>
      </c>
      <c r="EI68" s="37" t="str">
        <f t="shared" si="176"/>
        <v/>
      </c>
      <c r="EJ68" s="37" t="str">
        <f t="shared" si="177"/>
        <v/>
      </c>
      <c r="EK68" s="37" t="str">
        <f t="shared" si="178"/>
        <v/>
      </c>
      <c r="EL68" s="37" t="str">
        <f t="shared" si="179"/>
        <v/>
      </c>
      <c r="EM68" s="37" t="str">
        <f t="shared" si="180"/>
        <v/>
      </c>
      <c r="EN68" s="37" t="str">
        <f t="shared" si="181"/>
        <v/>
      </c>
      <c r="EO68" s="37" t="str">
        <f t="shared" si="182"/>
        <v/>
      </c>
      <c r="EP68" s="37" t="str">
        <f t="shared" si="183"/>
        <v/>
      </c>
      <c r="EQ68" s="37" t="str">
        <f t="shared" si="184"/>
        <v/>
      </c>
      <c r="ER68" s="37" t="str">
        <f t="shared" si="185"/>
        <v/>
      </c>
      <c r="ES68" s="37" t="str">
        <f t="shared" si="186"/>
        <v/>
      </c>
      <c r="ET68" s="37" t="str">
        <f t="shared" si="187"/>
        <v/>
      </c>
      <c r="EU68" s="37" t="str">
        <f t="shared" si="188"/>
        <v/>
      </c>
      <c r="EV68" s="37" t="str">
        <f t="shared" si="189"/>
        <v/>
      </c>
      <c r="EW68" s="37" t="str">
        <f t="shared" si="190"/>
        <v/>
      </c>
      <c r="EX68" s="37" t="str">
        <f t="shared" si="191"/>
        <v/>
      </c>
      <c r="EY68" s="37" t="str">
        <f t="shared" si="192"/>
        <v/>
      </c>
      <c r="EZ68" s="37" t="str">
        <f t="shared" si="193"/>
        <v/>
      </c>
      <c r="FA68" s="37" t="str">
        <f t="shared" si="194"/>
        <v/>
      </c>
      <c r="FB68" s="37" t="str">
        <f t="shared" si="195"/>
        <v/>
      </c>
      <c r="FC68" s="37" t="str">
        <f t="shared" si="196"/>
        <v/>
      </c>
      <c r="FD68" s="37" t="str">
        <f t="shared" si="197"/>
        <v/>
      </c>
      <c r="FE68" s="37" t="str">
        <f t="shared" si="198"/>
        <v/>
      </c>
      <c r="FF68" s="37" t="str">
        <f t="shared" si="199"/>
        <v/>
      </c>
      <c r="FG68" s="37" t="str">
        <f t="shared" si="200"/>
        <v/>
      </c>
      <c r="FH68" s="37" t="str">
        <f t="shared" si="201"/>
        <v/>
      </c>
      <c r="FI68" s="37" t="str">
        <f t="shared" si="202"/>
        <v/>
      </c>
      <c r="FJ68" s="37" t="str">
        <f t="shared" si="203"/>
        <v/>
      </c>
      <c r="FK68" s="37" t="str">
        <f t="shared" si="204"/>
        <v/>
      </c>
      <c r="FL68" s="37" t="str">
        <f t="shared" si="205"/>
        <v/>
      </c>
      <c r="FM68" s="37" t="str">
        <f t="shared" si="206"/>
        <v/>
      </c>
      <c r="FN68" s="37" t="str">
        <f t="shared" si="207"/>
        <v/>
      </c>
      <c r="FO68" s="37" t="str">
        <f t="shared" si="208"/>
        <v/>
      </c>
      <c r="FP68" s="37" t="str">
        <f t="shared" si="209"/>
        <v/>
      </c>
      <c r="FQ68" s="37" t="str">
        <f t="shared" si="210"/>
        <v/>
      </c>
      <c r="FR68" s="37" t="str">
        <f t="shared" si="211"/>
        <v/>
      </c>
      <c r="FS68" s="37" t="str">
        <f t="shared" si="212"/>
        <v/>
      </c>
      <c r="FT68" s="37" t="str">
        <f t="shared" si="213"/>
        <v/>
      </c>
      <c r="FU68" s="37" t="str">
        <f t="shared" si="214"/>
        <v/>
      </c>
      <c r="FV68" s="37" t="str">
        <f t="shared" si="215"/>
        <v/>
      </c>
      <c r="FW68" s="37" t="str">
        <f t="shared" si="216"/>
        <v/>
      </c>
      <c r="FX68" s="37" t="str">
        <f t="shared" si="217"/>
        <v/>
      </c>
      <c r="FY68" s="37" t="str">
        <f t="shared" si="218"/>
        <v/>
      </c>
      <c r="FZ68" s="37" t="str">
        <f t="shared" si="219"/>
        <v/>
      </c>
      <c r="GA68" s="37" t="str">
        <f t="shared" si="220"/>
        <v/>
      </c>
      <c r="GB68" s="38" t="str">
        <f t="shared" si="221"/>
        <v/>
      </c>
      <c r="GD68" s="103" t="str">
        <f t="shared" ca="1" si="222"/>
        <v/>
      </c>
      <c r="GE68" s="104" t="str">
        <f t="shared" ca="1" si="223"/>
        <v/>
      </c>
      <c r="GF68" s="104" t="str">
        <f t="shared" ca="1" si="224"/>
        <v/>
      </c>
      <c r="GG68" s="104" t="str">
        <f t="shared" ca="1" si="225"/>
        <v/>
      </c>
      <c r="GH68" s="104" t="str">
        <f t="shared" ca="1" si="226"/>
        <v/>
      </c>
      <c r="GI68" s="104" t="str">
        <f t="shared" ca="1" si="227"/>
        <v/>
      </c>
      <c r="GJ68" s="104" t="str">
        <f t="shared" ca="1" si="228"/>
        <v/>
      </c>
      <c r="GK68" s="104" t="str">
        <f t="shared" ca="1" si="229"/>
        <v/>
      </c>
      <c r="GL68" s="104" t="str">
        <f t="shared" ca="1" si="230"/>
        <v/>
      </c>
      <c r="GM68" s="104" t="str">
        <f t="shared" ca="1" si="231"/>
        <v/>
      </c>
      <c r="GN68" s="104" t="str">
        <f t="shared" ca="1" si="232"/>
        <v/>
      </c>
      <c r="GO68" s="104" t="str">
        <f t="shared" ca="1" si="233"/>
        <v/>
      </c>
      <c r="GP68" s="104" t="str">
        <f t="shared" ca="1" si="234"/>
        <v/>
      </c>
      <c r="GQ68" s="104" t="str">
        <f t="shared" ca="1" si="235"/>
        <v/>
      </c>
      <c r="GR68" s="104" t="str">
        <f t="shared" ca="1" si="236"/>
        <v/>
      </c>
      <c r="GS68" s="104" t="str">
        <f t="shared" ca="1" si="237"/>
        <v/>
      </c>
      <c r="GT68" s="104" t="str">
        <f t="shared" ca="1" si="238"/>
        <v/>
      </c>
      <c r="GU68" s="104" t="str">
        <f t="shared" ca="1" si="239"/>
        <v/>
      </c>
      <c r="GV68" s="104" t="str">
        <f t="shared" ca="1" si="240"/>
        <v/>
      </c>
      <c r="GW68" s="104" t="str">
        <f t="shared" ca="1" si="241"/>
        <v/>
      </c>
      <c r="GX68" s="104" t="str">
        <f t="shared" ca="1" si="242"/>
        <v/>
      </c>
      <c r="GY68" s="104" t="str">
        <f t="shared" ca="1" si="243"/>
        <v/>
      </c>
      <c r="GZ68" s="104" t="str">
        <f t="shared" ca="1" si="244"/>
        <v/>
      </c>
      <c r="HA68" s="104" t="str">
        <f t="shared" ca="1" si="245"/>
        <v/>
      </c>
      <c r="HB68" s="104" t="str">
        <f t="shared" ca="1" si="246"/>
        <v/>
      </c>
      <c r="HC68" s="104" t="str">
        <f t="shared" ca="1" si="247"/>
        <v/>
      </c>
      <c r="HD68" s="104" t="str">
        <f t="shared" ca="1" si="248"/>
        <v/>
      </c>
      <c r="HE68" s="104" t="str">
        <f t="shared" ca="1" si="249"/>
        <v/>
      </c>
      <c r="HF68" s="104" t="str">
        <f t="shared" ca="1" si="250"/>
        <v/>
      </c>
      <c r="HG68" s="104" t="str">
        <f t="shared" ca="1" si="251"/>
        <v/>
      </c>
      <c r="HH68" s="104" t="str">
        <f t="shared" ca="1" si="252"/>
        <v/>
      </c>
      <c r="HI68" s="104" t="str">
        <f t="shared" ca="1" si="253"/>
        <v/>
      </c>
      <c r="HJ68" s="104" t="str">
        <f t="shared" ca="1" si="254"/>
        <v/>
      </c>
      <c r="HK68" s="104" t="str">
        <f t="shared" ca="1" si="255"/>
        <v/>
      </c>
      <c r="HL68" s="104" t="str">
        <f t="shared" ca="1" si="256"/>
        <v/>
      </c>
      <c r="HM68" s="104" t="str">
        <f t="shared" ca="1" si="257"/>
        <v/>
      </c>
      <c r="HN68" s="104" t="str">
        <f t="shared" ca="1" si="258"/>
        <v/>
      </c>
      <c r="HO68" s="104" t="str">
        <f t="shared" ca="1" si="259"/>
        <v/>
      </c>
      <c r="HP68" s="104" t="str">
        <f t="shared" ca="1" si="260"/>
        <v/>
      </c>
      <c r="HQ68" s="104" t="str">
        <f t="shared" ca="1" si="261"/>
        <v/>
      </c>
      <c r="HR68" s="104" t="str">
        <f t="shared" ca="1" si="262"/>
        <v/>
      </c>
      <c r="HS68" s="104" t="str">
        <f t="shared" ca="1" si="263"/>
        <v/>
      </c>
      <c r="HT68" s="104" t="str">
        <f t="shared" ca="1" si="264"/>
        <v/>
      </c>
      <c r="HU68" s="104" t="str">
        <f t="shared" ca="1" si="265"/>
        <v/>
      </c>
      <c r="HV68" s="104" t="str">
        <f t="shared" ca="1" si="266"/>
        <v/>
      </c>
      <c r="HW68" s="104" t="str">
        <f t="shared" ca="1" si="267"/>
        <v/>
      </c>
      <c r="HX68" s="104" t="str">
        <f t="shared" ca="1" si="268"/>
        <v/>
      </c>
      <c r="HY68" s="104" t="str">
        <f t="shared" ca="1" si="269"/>
        <v/>
      </c>
      <c r="HZ68" s="104" t="str">
        <f t="shared" ca="1" si="270"/>
        <v/>
      </c>
      <c r="IA68" s="104" t="str">
        <f t="shared" ca="1" si="271"/>
        <v/>
      </c>
      <c r="IB68" s="104" t="str">
        <f t="shared" ca="1" si="272"/>
        <v/>
      </c>
      <c r="IC68" s="104" t="str">
        <f t="shared" ca="1" si="273"/>
        <v/>
      </c>
      <c r="ID68" s="104" t="str">
        <f t="shared" ca="1" si="274"/>
        <v/>
      </c>
      <c r="IE68" s="105" t="str">
        <f t="shared" ca="1" si="275"/>
        <v/>
      </c>
      <c r="IG68" s="103" t="str">
        <f t="shared" si="382"/>
        <v/>
      </c>
      <c r="IH68" s="104" t="str">
        <f t="shared" si="382"/>
        <v/>
      </c>
      <c r="II68" s="104" t="str">
        <f t="shared" si="382"/>
        <v/>
      </c>
      <c r="IJ68" s="104" t="str">
        <f t="shared" ref="IH68:IR91" si="384">IF($L68="", "", COUNTIF($EA68:$GB68, IJ$10))</f>
        <v/>
      </c>
      <c r="IK68" s="104" t="str">
        <f t="shared" si="384"/>
        <v/>
      </c>
      <c r="IL68" s="104" t="str">
        <f t="shared" si="384"/>
        <v/>
      </c>
      <c r="IM68" s="104" t="str">
        <f t="shared" si="384"/>
        <v/>
      </c>
      <c r="IN68" s="104" t="str">
        <f t="shared" si="384"/>
        <v/>
      </c>
      <c r="IO68" s="104" t="str">
        <f t="shared" si="384"/>
        <v/>
      </c>
      <c r="IP68" s="104" t="str">
        <f t="shared" si="384"/>
        <v/>
      </c>
      <c r="IQ68" s="104" t="str">
        <f t="shared" si="384"/>
        <v/>
      </c>
      <c r="IR68" s="105" t="str">
        <f t="shared" si="384"/>
        <v/>
      </c>
      <c r="IT68" s="103" t="str">
        <f t="shared" si="277"/>
        <v/>
      </c>
      <c r="IU68" s="104" t="str">
        <f t="shared" si="278"/>
        <v/>
      </c>
      <c r="IV68" s="104" t="str">
        <f t="shared" si="279"/>
        <v/>
      </c>
      <c r="IW68" s="104" t="str">
        <f t="shared" si="280"/>
        <v/>
      </c>
      <c r="IX68" s="104" t="str">
        <f t="shared" si="281"/>
        <v/>
      </c>
      <c r="IY68" s="104" t="str">
        <f t="shared" si="282"/>
        <v/>
      </c>
      <c r="IZ68" s="104" t="str">
        <f t="shared" si="283"/>
        <v/>
      </c>
      <c r="JA68" s="104" t="str">
        <f t="shared" si="284"/>
        <v/>
      </c>
      <c r="JB68" s="104" t="str">
        <f t="shared" si="285"/>
        <v/>
      </c>
      <c r="JC68" s="104" t="str">
        <f t="shared" si="286"/>
        <v/>
      </c>
      <c r="JD68" s="104" t="str">
        <f t="shared" si="287"/>
        <v/>
      </c>
      <c r="JE68" s="105" t="str">
        <f t="shared" si="288"/>
        <v/>
      </c>
      <c r="JG68" s="36" t="str">
        <f t="shared" ca="1" si="289"/>
        <v/>
      </c>
      <c r="JH68" s="37" t="str">
        <f t="shared" ca="1" si="290"/>
        <v/>
      </c>
      <c r="JI68" s="37" t="str">
        <f t="shared" ca="1" si="291"/>
        <v/>
      </c>
      <c r="JJ68" s="37" t="str">
        <f t="shared" ca="1" si="292"/>
        <v/>
      </c>
      <c r="JK68" s="37" t="str">
        <f t="shared" ca="1" si="293"/>
        <v/>
      </c>
      <c r="JL68" s="37" t="str">
        <f t="shared" ca="1" si="294"/>
        <v/>
      </c>
      <c r="JM68" s="37" t="str">
        <f t="shared" ca="1" si="295"/>
        <v/>
      </c>
      <c r="JN68" s="37" t="str">
        <f t="shared" ca="1" si="296"/>
        <v/>
      </c>
      <c r="JO68" s="37" t="str">
        <f t="shared" ca="1" si="297"/>
        <v/>
      </c>
      <c r="JP68" s="37" t="str">
        <f t="shared" ca="1" si="298"/>
        <v/>
      </c>
      <c r="JQ68" s="37" t="str">
        <f t="shared" ca="1" si="299"/>
        <v/>
      </c>
      <c r="JR68" s="38" t="str">
        <f t="shared" ca="1" si="300"/>
        <v/>
      </c>
      <c r="JT68" s="36" t="str">
        <f ca="1">IF(JG68="", "", IF(JG68&gt;='Intro &amp; Setup'!$S$96, $BR$4, $BR$5))</f>
        <v/>
      </c>
      <c r="JU68" s="37" t="str">
        <f ca="1">IF(JH68="", "", IF(JH68&gt;='Intro &amp; Setup'!$S$96, $BR$4, $BR$5))</f>
        <v/>
      </c>
      <c r="JV68" s="37" t="str">
        <f ca="1">IF(JI68="", "", IF(JI68&gt;='Intro &amp; Setup'!$S$96, $BR$4, $BR$5))</f>
        <v/>
      </c>
      <c r="JW68" s="37" t="str">
        <f ca="1">IF(JJ68="", "", IF(JJ68&gt;='Intro &amp; Setup'!$S$96, $BR$4, $BR$5))</f>
        <v/>
      </c>
      <c r="JX68" s="37" t="str">
        <f ca="1">IF(JK68="", "", IF(JK68&gt;='Intro &amp; Setup'!$S$96, $BR$4, $BR$5))</f>
        <v/>
      </c>
      <c r="JY68" s="37" t="str">
        <f ca="1">IF(JL68="", "", IF(JL68&gt;='Intro &amp; Setup'!$S$96, $BR$4, $BR$5))</f>
        <v/>
      </c>
      <c r="JZ68" s="37" t="str">
        <f ca="1">IF(JM68="", "", IF(JM68&gt;='Intro &amp; Setup'!$S$96, $BR$4, $BR$5))</f>
        <v/>
      </c>
      <c r="KA68" s="37" t="str">
        <f ca="1">IF(JN68="", "", IF(JN68&gt;='Intro &amp; Setup'!$S$96, $BR$4, $BR$5))</f>
        <v/>
      </c>
      <c r="KB68" s="37" t="str">
        <f ca="1">IF(JO68="", "", IF(JO68&gt;='Intro &amp; Setup'!$S$96, $BR$4, $BR$5))</f>
        <v/>
      </c>
      <c r="KC68" s="37" t="str">
        <f ca="1">IF(JP68="", "", IF(JP68&gt;='Intro &amp; Setup'!$S$96, $BR$4, $BR$5))</f>
        <v/>
      </c>
      <c r="KD68" s="37" t="str">
        <f ca="1">IF(JQ68="", "", IF(JQ68&gt;='Intro &amp; Setup'!$S$96, $BR$4, $BR$5))</f>
        <v/>
      </c>
      <c r="KE68" s="38" t="str">
        <f ca="1">IF(JR68="", "", IF(JR68&gt;='Intro &amp; Setup'!$S$96, $BR$4, $BR$5))</f>
        <v/>
      </c>
      <c r="KG68" s="36">
        <f t="shared" si="383"/>
        <v>0</v>
      </c>
      <c r="KH68" s="37">
        <f t="shared" si="383"/>
        <v>0</v>
      </c>
      <c r="KI68" s="37">
        <f t="shared" si="383"/>
        <v>0</v>
      </c>
      <c r="KJ68" s="37">
        <f t="shared" ref="KH68:KR91" si="385">COUNTIF($EA68:$GB68, KJ$10)</f>
        <v>0</v>
      </c>
      <c r="KK68" s="37">
        <f t="shared" si="385"/>
        <v>0</v>
      </c>
      <c r="KL68" s="37">
        <f t="shared" si="385"/>
        <v>0</v>
      </c>
      <c r="KM68" s="37">
        <f t="shared" si="385"/>
        <v>0</v>
      </c>
      <c r="KN68" s="37">
        <f t="shared" si="385"/>
        <v>0</v>
      </c>
      <c r="KO68" s="37">
        <f t="shared" si="385"/>
        <v>0</v>
      </c>
      <c r="KP68" s="37">
        <f t="shared" si="385"/>
        <v>0</v>
      </c>
      <c r="KQ68" s="37">
        <f t="shared" si="385"/>
        <v>0</v>
      </c>
      <c r="KR68" s="38">
        <f t="shared" si="385"/>
        <v>0</v>
      </c>
      <c r="KT68" s="36" t="str">
        <f t="shared" si="302"/>
        <v/>
      </c>
      <c r="KU68" s="37" t="str">
        <f t="shared" si="303"/>
        <v/>
      </c>
      <c r="KV68" s="37" t="str">
        <f t="shared" si="304"/>
        <v/>
      </c>
      <c r="KW68" s="37" t="str">
        <f t="shared" si="305"/>
        <v/>
      </c>
      <c r="KX68" s="37" t="str">
        <f t="shared" si="306"/>
        <v/>
      </c>
      <c r="KY68" s="37" t="str">
        <f t="shared" si="307"/>
        <v/>
      </c>
      <c r="KZ68" s="37" t="str">
        <f t="shared" si="308"/>
        <v/>
      </c>
      <c r="LA68" s="37" t="str">
        <f t="shared" si="309"/>
        <v/>
      </c>
      <c r="LB68" s="37" t="str">
        <f t="shared" si="310"/>
        <v/>
      </c>
      <c r="LC68" s="37" t="str">
        <f t="shared" si="311"/>
        <v/>
      </c>
      <c r="LD68" s="37" t="str">
        <f t="shared" si="312"/>
        <v/>
      </c>
      <c r="LE68" s="38" t="str">
        <f t="shared" si="313"/>
        <v/>
      </c>
      <c r="LG68" s="116" t="str">
        <f t="shared" si="52"/>
        <v/>
      </c>
      <c r="LH68" s="117" t="str">
        <f t="shared" si="53"/>
        <v/>
      </c>
      <c r="LI68" s="117" t="str">
        <f t="shared" si="54"/>
        <v/>
      </c>
      <c r="LJ68" s="117" t="str">
        <f t="shared" si="55"/>
        <v/>
      </c>
      <c r="LK68" s="117" t="str">
        <f t="shared" si="56"/>
        <v/>
      </c>
      <c r="LL68" s="117" t="str">
        <f t="shared" si="57"/>
        <v/>
      </c>
      <c r="LM68" s="117" t="str">
        <f t="shared" si="58"/>
        <v/>
      </c>
      <c r="LN68" s="117" t="str">
        <f t="shared" si="59"/>
        <v/>
      </c>
      <c r="LO68" s="117" t="str">
        <f t="shared" si="60"/>
        <v/>
      </c>
      <c r="LP68" s="117" t="str">
        <f t="shared" si="61"/>
        <v/>
      </c>
      <c r="LQ68" s="117" t="str">
        <f t="shared" si="62"/>
        <v/>
      </c>
      <c r="LR68" s="117" t="str">
        <f t="shared" si="63"/>
        <v/>
      </c>
      <c r="LS68" s="117" t="str">
        <f t="shared" si="64"/>
        <v/>
      </c>
      <c r="LT68" s="117" t="str">
        <f t="shared" si="65"/>
        <v/>
      </c>
      <c r="LU68" s="117" t="str">
        <f t="shared" si="66"/>
        <v/>
      </c>
      <c r="LV68" s="117" t="str">
        <f t="shared" si="67"/>
        <v/>
      </c>
      <c r="LW68" s="117" t="str">
        <f t="shared" si="68"/>
        <v/>
      </c>
      <c r="LX68" s="117" t="str">
        <f t="shared" si="69"/>
        <v/>
      </c>
      <c r="LY68" s="117" t="str">
        <f t="shared" si="70"/>
        <v/>
      </c>
      <c r="LZ68" s="117" t="str">
        <f t="shared" si="71"/>
        <v/>
      </c>
      <c r="MA68" s="117" t="str">
        <f t="shared" si="72"/>
        <v/>
      </c>
      <c r="MB68" s="117" t="str">
        <f t="shared" si="73"/>
        <v/>
      </c>
      <c r="MC68" s="117" t="str">
        <f t="shared" si="74"/>
        <v/>
      </c>
      <c r="MD68" s="117" t="str">
        <f t="shared" si="75"/>
        <v/>
      </c>
      <c r="ME68" s="117" t="str">
        <f t="shared" si="76"/>
        <v/>
      </c>
      <c r="MF68" s="117" t="str">
        <f t="shared" si="77"/>
        <v/>
      </c>
      <c r="MG68" s="117" t="str">
        <f t="shared" si="78"/>
        <v/>
      </c>
      <c r="MH68" s="117" t="str">
        <f t="shared" si="79"/>
        <v/>
      </c>
      <c r="MI68" s="117" t="str">
        <f t="shared" si="80"/>
        <v/>
      </c>
      <c r="MJ68" s="117" t="str">
        <f t="shared" si="81"/>
        <v/>
      </c>
      <c r="MK68" s="117" t="str">
        <f t="shared" si="82"/>
        <v/>
      </c>
      <c r="ML68" s="117" t="str">
        <f t="shared" si="83"/>
        <v/>
      </c>
      <c r="MM68" s="117" t="str">
        <f t="shared" si="84"/>
        <v/>
      </c>
      <c r="MN68" s="117" t="str">
        <f t="shared" si="85"/>
        <v/>
      </c>
      <c r="MO68" s="117" t="str">
        <f t="shared" si="86"/>
        <v/>
      </c>
      <c r="MP68" s="117" t="str">
        <f t="shared" si="87"/>
        <v/>
      </c>
      <c r="MQ68" s="117" t="str">
        <f t="shared" si="88"/>
        <v/>
      </c>
      <c r="MR68" s="117" t="str">
        <f t="shared" si="89"/>
        <v/>
      </c>
      <c r="MS68" s="117" t="str">
        <f t="shared" si="90"/>
        <v/>
      </c>
      <c r="MT68" s="117" t="str">
        <f t="shared" si="91"/>
        <v/>
      </c>
      <c r="MU68" s="117" t="str">
        <f t="shared" si="92"/>
        <v/>
      </c>
      <c r="MV68" s="117" t="str">
        <f t="shared" si="93"/>
        <v/>
      </c>
      <c r="MW68" s="117" t="str">
        <f t="shared" si="94"/>
        <v/>
      </c>
      <c r="MX68" s="117" t="str">
        <f t="shared" si="95"/>
        <v/>
      </c>
      <c r="MY68" s="117" t="str">
        <f t="shared" si="96"/>
        <v/>
      </c>
      <c r="MZ68" s="117" t="str">
        <f t="shared" si="97"/>
        <v/>
      </c>
      <c r="NA68" s="117" t="str">
        <f t="shared" si="98"/>
        <v/>
      </c>
      <c r="NB68" s="117" t="str">
        <f t="shared" si="99"/>
        <v/>
      </c>
      <c r="NC68" s="117" t="str">
        <f t="shared" si="100"/>
        <v/>
      </c>
      <c r="ND68" s="117" t="str">
        <f t="shared" si="101"/>
        <v/>
      </c>
      <c r="NE68" s="117" t="str">
        <f t="shared" si="102"/>
        <v/>
      </c>
      <c r="NF68" s="117" t="str">
        <f t="shared" si="103"/>
        <v/>
      </c>
      <c r="NG68" s="117" t="str">
        <f t="shared" si="104"/>
        <v/>
      </c>
      <c r="NH68" s="118" t="str">
        <f t="shared" si="105"/>
        <v/>
      </c>
      <c r="NJ68" s="12" t="str">
        <f t="shared" si="314"/>
        <v/>
      </c>
      <c r="NK68" s="108" t="str">
        <f t="shared" si="315"/>
        <v/>
      </c>
      <c r="NM68" s="141" t="str">
        <f>IF(NJ68="", "", COUNTIF(NJ$11:NJ$260, "&gt;"&amp;NJ68)+1+COUNTIF(NJ$11:NJ68, NJ68)-1)</f>
        <v/>
      </c>
      <c r="NN68" s="143" t="str">
        <f>IF(NK68="", "", COUNTIF(NK$11:NK$260, "&gt;"&amp;NK68)+1+COUNTIF(NK$11:NK68, NK68)-1)</f>
        <v/>
      </c>
      <c r="NO68" s="142" t="str">
        <f>IF(NJ68="", "", COUNTIF(NJ$11:NJ$260, "&lt;"&amp;NJ68)+1+COUNTIF(NJ$11:NJ68, NJ68)-1)</f>
        <v/>
      </c>
      <c r="NP68" s="143" t="str">
        <f>IF(NK68="", "", COUNTIF(NK$11:NK$260, "&lt;"&amp;NK68)+1+COUNTIF(NK$11:NK68, NK68)-1)</f>
        <v/>
      </c>
      <c r="NR68" s="116" t="str">
        <f t="shared" si="316"/>
        <v/>
      </c>
      <c r="NS68" s="117" t="str">
        <f t="shared" si="317"/>
        <v/>
      </c>
      <c r="NT68" s="117" t="str">
        <f t="shared" si="318"/>
        <v/>
      </c>
      <c r="NU68" s="117" t="str">
        <f t="shared" si="319"/>
        <v/>
      </c>
      <c r="NV68" s="117" t="str">
        <f t="shared" si="320"/>
        <v/>
      </c>
      <c r="NW68" s="117" t="str">
        <f t="shared" si="321"/>
        <v/>
      </c>
      <c r="NX68" s="117" t="str">
        <f t="shared" si="322"/>
        <v/>
      </c>
      <c r="NY68" s="117" t="str">
        <f t="shared" si="323"/>
        <v/>
      </c>
      <c r="NZ68" s="117" t="str">
        <f t="shared" si="324"/>
        <v/>
      </c>
      <c r="OA68" s="117" t="str">
        <f t="shared" si="325"/>
        <v/>
      </c>
      <c r="OB68" s="117" t="str">
        <f t="shared" si="326"/>
        <v/>
      </c>
      <c r="OC68" s="117" t="str">
        <f t="shared" si="327"/>
        <v/>
      </c>
      <c r="OD68" s="117" t="str">
        <f t="shared" si="328"/>
        <v/>
      </c>
      <c r="OE68" s="117" t="str">
        <f t="shared" si="329"/>
        <v/>
      </c>
      <c r="OF68" s="117" t="str">
        <f t="shared" si="330"/>
        <v/>
      </c>
      <c r="OG68" s="117" t="str">
        <f t="shared" si="331"/>
        <v/>
      </c>
      <c r="OH68" s="117" t="str">
        <f t="shared" si="332"/>
        <v/>
      </c>
      <c r="OI68" s="117" t="str">
        <f t="shared" si="333"/>
        <v/>
      </c>
      <c r="OJ68" s="117" t="str">
        <f t="shared" si="334"/>
        <v/>
      </c>
      <c r="OK68" s="117" t="str">
        <f t="shared" si="335"/>
        <v/>
      </c>
      <c r="OL68" s="117" t="str">
        <f t="shared" si="336"/>
        <v/>
      </c>
      <c r="OM68" s="117" t="str">
        <f t="shared" si="337"/>
        <v/>
      </c>
      <c r="ON68" s="117" t="str">
        <f t="shared" si="338"/>
        <v/>
      </c>
      <c r="OO68" s="117" t="str">
        <f t="shared" si="339"/>
        <v/>
      </c>
      <c r="OP68" s="117" t="str">
        <f t="shared" si="340"/>
        <v/>
      </c>
      <c r="OQ68" s="117" t="str">
        <f t="shared" si="341"/>
        <v/>
      </c>
      <c r="OR68" s="117" t="str">
        <f t="shared" si="342"/>
        <v/>
      </c>
      <c r="OS68" s="117" t="str">
        <f t="shared" si="343"/>
        <v/>
      </c>
      <c r="OT68" s="117" t="str">
        <f t="shared" si="344"/>
        <v/>
      </c>
      <c r="OU68" s="117" t="str">
        <f t="shared" si="345"/>
        <v/>
      </c>
      <c r="OV68" s="117" t="str">
        <f t="shared" si="346"/>
        <v/>
      </c>
      <c r="OW68" s="117" t="str">
        <f t="shared" si="347"/>
        <v/>
      </c>
      <c r="OX68" s="117" t="str">
        <f t="shared" si="348"/>
        <v/>
      </c>
      <c r="OY68" s="117" t="str">
        <f t="shared" si="349"/>
        <v/>
      </c>
      <c r="OZ68" s="117" t="str">
        <f t="shared" si="350"/>
        <v/>
      </c>
      <c r="PA68" s="117" t="str">
        <f t="shared" si="351"/>
        <v/>
      </c>
      <c r="PB68" s="117" t="str">
        <f t="shared" si="352"/>
        <v/>
      </c>
      <c r="PC68" s="117" t="str">
        <f t="shared" si="353"/>
        <v/>
      </c>
      <c r="PD68" s="117" t="str">
        <f t="shared" si="354"/>
        <v/>
      </c>
      <c r="PE68" s="117" t="str">
        <f t="shared" si="355"/>
        <v/>
      </c>
      <c r="PF68" s="117" t="str">
        <f t="shared" si="356"/>
        <v/>
      </c>
      <c r="PG68" s="117" t="str">
        <f t="shared" si="357"/>
        <v/>
      </c>
      <c r="PH68" s="117" t="str">
        <f t="shared" si="358"/>
        <v/>
      </c>
      <c r="PI68" s="117" t="str">
        <f t="shared" si="359"/>
        <v/>
      </c>
      <c r="PJ68" s="117" t="str">
        <f t="shared" si="360"/>
        <v/>
      </c>
      <c r="PK68" s="117" t="str">
        <f t="shared" si="361"/>
        <v/>
      </c>
      <c r="PL68" s="117" t="str">
        <f t="shared" si="362"/>
        <v/>
      </c>
      <c r="PM68" s="117" t="str">
        <f t="shared" si="363"/>
        <v/>
      </c>
      <c r="PN68" s="117" t="str">
        <f t="shared" si="364"/>
        <v/>
      </c>
      <c r="PO68" s="117" t="str">
        <f t="shared" si="365"/>
        <v/>
      </c>
      <c r="PP68" s="117" t="str">
        <f t="shared" si="366"/>
        <v/>
      </c>
      <c r="PQ68" s="117" t="str">
        <f t="shared" si="367"/>
        <v/>
      </c>
      <c r="PR68" s="117" t="str">
        <f t="shared" si="368"/>
        <v/>
      </c>
      <c r="PS68" s="118" t="str">
        <f t="shared" si="369"/>
        <v/>
      </c>
      <c r="PU68" s="180" t="str">
        <f t="shared" si="370"/>
        <v/>
      </c>
      <c r="PV68" s="181" t="str">
        <f t="shared" si="371"/>
        <v/>
      </c>
      <c r="PX68" s="12" t="str">
        <f t="shared" si="372"/>
        <v/>
      </c>
      <c r="PY68" s="106"/>
      <c r="PZ68" s="166" t="str">
        <f t="shared" si="373"/>
        <v/>
      </c>
      <c r="QA68" s="167" t="str">
        <f t="shared" si="374"/>
        <v/>
      </c>
      <c r="QB68" s="168" t="str">
        <f t="shared" si="375"/>
        <v/>
      </c>
      <c r="QD68" s="166" t="str">
        <f t="shared" si="376"/>
        <v/>
      </c>
      <c r="QE68" s="168" t="str">
        <f t="shared" si="377"/>
        <v/>
      </c>
      <c r="QG68" s="108" t="str">
        <f t="shared" si="378"/>
        <v/>
      </c>
      <c r="QI68" s="12" t="str">
        <f t="shared" si="379"/>
        <v/>
      </c>
      <c r="QK68" s="12" t="str">
        <f t="shared" si="380"/>
        <v/>
      </c>
      <c r="QL68" s="12" t="str">
        <f>IF($L68="", "", COUNTIF($QD$11:$QD$260, "&gt;"&amp;$QD68)+1+COUNTIF($QD$11:$QD68, $QD68)-1)</f>
        <v/>
      </c>
      <c r="QM68" s="12" t="str">
        <f>IF($L68="", "", COUNTIF($QG$11:$QG$260, "&gt;"&amp;$QG68)+1+COUNTIF($QG$11:$QG68, $QG68)-1)</f>
        <v/>
      </c>
      <c r="QO68" s="12">
        <v>58</v>
      </c>
      <c r="QQ68" s="12" t="str">
        <f t="shared" si="381"/>
        <v/>
      </c>
    </row>
    <row r="69" spans="1:459" x14ac:dyDescent="0.25">
      <c r="A69" s="9"/>
      <c r="B69" s="3" t="str">
        <f>IF('Intro &amp; Setup'!$AR$92='Intro &amp; Setup'!$AZ$17, "", IF($L69="", "", IF($G69&lt;'Intro &amp; Setup'!$S$92, $BR$5, $BR$4)))</f>
        <v/>
      </c>
      <c r="C69" s="12" t="str">
        <f>IF('Intro &amp; Setup'!$AR$96='Intro &amp; Setup'!$AZ$17, "", IF($L69="", "", IF($DY69=$BR$5, $BR$5, $BR$4)))</f>
        <v/>
      </c>
      <c r="D69" s="7" t="str">
        <f>IF('Intro &amp; Setup'!$AR$100='Intro &amp; Setup'!$AZ$17, "", IF($L69="", "", IF($DW69&lt;='Intro &amp; Setup'!$S$100, $BR$4, $BR$5)))</f>
        <v/>
      </c>
      <c r="E69" s="9"/>
      <c r="F69" s="3" t="str">
        <f t="shared" si="108"/>
        <v/>
      </c>
      <c r="G69" s="108" t="str">
        <f t="shared" si="109"/>
        <v/>
      </c>
      <c r="H69" s="9"/>
      <c r="I69" s="130" t="str">
        <f t="shared" si="28"/>
        <v/>
      </c>
      <c r="J69" s="154" t="str">
        <f t="shared" si="110"/>
        <v/>
      </c>
      <c r="K69" s="133"/>
      <c r="L69" s="188"/>
      <c r="M69" s="189"/>
      <c r="N69" s="190"/>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2"/>
      <c r="BP69" s="9"/>
      <c r="BR69" s="90">
        <v>59</v>
      </c>
      <c r="BT69" s="36" t="str">
        <f t="shared" si="111"/>
        <v/>
      </c>
      <c r="BU69" s="37" t="str">
        <f t="shared" si="112"/>
        <v/>
      </c>
      <c r="BV69" s="37" t="str">
        <f t="shared" si="113"/>
        <v/>
      </c>
      <c r="BW69" s="37" t="str">
        <f t="shared" si="114"/>
        <v/>
      </c>
      <c r="BX69" s="37" t="str">
        <f t="shared" si="115"/>
        <v/>
      </c>
      <c r="BY69" s="37" t="str">
        <f t="shared" si="116"/>
        <v/>
      </c>
      <c r="BZ69" s="37" t="str">
        <f t="shared" si="117"/>
        <v/>
      </c>
      <c r="CA69" s="37" t="str">
        <f t="shared" si="118"/>
        <v/>
      </c>
      <c r="CB69" s="37" t="str">
        <f t="shared" si="119"/>
        <v/>
      </c>
      <c r="CC69" s="37" t="str">
        <f t="shared" si="120"/>
        <v/>
      </c>
      <c r="CD69" s="37" t="str">
        <f t="shared" si="121"/>
        <v/>
      </c>
      <c r="CE69" s="37" t="str">
        <f t="shared" si="122"/>
        <v/>
      </c>
      <c r="CF69" s="37" t="str">
        <f t="shared" si="123"/>
        <v/>
      </c>
      <c r="CG69" s="37" t="str">
        <f t="shared" si="124"/>
        <v/>
      </c>
      <c r="CH69" s="37" t="str">
        <f t="shared" si="125"/>
        <v/>
      </c>
      <c r="CI69" s="37" t="str">
        <f t="shared" si="126"/>
        <v/>
      </c>
      <c r="CJ69" s="37" t="str">
        <f t="shared" si="127"/>
        <v/>
      </c>
      <c r="CK69" s="37" t="str">
        <f t="shared" si="128"/>
        <v/>
      </c>
      <c r="CL69" s="37" t="str">
        <f t="shared" si="129"/>
        <v/>
      </c>
      <c r="CM69" s="37" t="str">
        <f t="shared" si="130"/>
        <v/>
      </c>
      <c r="CN69" s="37" t="str">
        <f t="shared" si="131"/>
        <v/>
      </c>
      <c r="CO69" s="37" t="str">
        <f t="shared" si="132"/>
        <v/>
      </c>
      <c r="CP69" s="37" t="str">
        <f t="shared" si="133"/>
        <v/>
      </c>
      <c r="CQ69" s="37" t="str">
        <f t="shared" si="134"/>
        <v/>
      </c>
      <c r="CR69" s="37" t="str">
        <f t="shared" si="135"/>
        <v/>
      </c>
      <c r="CS69" s="37" t="str">
        <f t="shared" si="136"/>
        <v/>
      </c>
      <c r="CT69" s="37" t="str">
        <f t="shared" si="137"/>
        <v/>
      </c>
      <c r="CU69" s="37" t="str">
        <f t="shared" si="138"/>
        <v/>
      </c>
      <c r="CV69" s="37" t="str">
        <f t="shared" si="139"/>
        <v/>
      </c>
      <c r="CW69" s="37" t="str">
        <f t="shared" si="140"/>
        <v/>
      </c>
      <c r="CX69" s="37" t="str">
        <f t="shared" si="141"/>
        <v/>
      </c>
      <c r="CY69" s="37" t="str">
        <f t="shared" si="142"/>
        <v/>
      </c>
      <c r="CZ69" s="37" t="str">
        <f t="shared" si="143"/>
        <v/>
      </c>
      <c r="DA69" s="37" t="str">
        <f t="shared" si="144"/>
        <v/>
      </c>
      <c r="DB69" s="37" t="str">
        <f t="shared" si="145"/>
        <v/>
      </c>
      <c r="DC69" s="37" t="str">
        <f t="shared" si="146"/>
        <v/>
      </c>
      <c r="DD69" s="37" t="str">
        <f t="shared" si="147"/>
        <v/>
      </c>
      <c r="DE69" s="37" t="str">
        <f t="shared" si="148"/>
        <v/>
      </c>
      <c r="DF69" s="37" t="str">
        <f t="shared" si="149"/>
        <v/>
      </c>
      <c r="DG69" s="37" t="str">
        <f t="shared" si="150"/>
        <v/>
      </c>
      <c r="DH69" s="37" t="str">
        <f t="shared" si="151"/>
        <v/>
      </c>
      <c r="DI69" s="37" t="str">
        <f t="shared" si="152"/>
        <v/>
      </c>
      <c r="DJ69" s="37" t="str">
        <f t="shared" si="153"/>
        <v/>
      </c>
      <c r="DK69" s="37" t="str">
        <f t="shared" si="154"/>
        <v/>
      </c>
      <c r="DL69" s="37" t="str">
        <f t="shared" si="155"/>
        <v/>
      </c>
      <c r="DM69" s="37" t="str">
        <f t="shared" si="156"/>
        <v/>
      </c>
      <c r="DN69" s="37" t="str">
        <f t="shared" si="157"/>
        <v/>
      </c>
      <c r="DO69" s="37" t="str">
        <f t="shared" si="158"/>
        <v/>
      </c>
      <c r="DP69" s="37" t="str">
        <f t="shared" si="159"/>
        <v/>
      </c>
      <c r="DQ69" s="37" t="str">
        <f t="shared" si="160"/>
        <v/>
      </c>
      <c r="DR69" s="37" t="str">
        <f t="shared" si="161"/>
        <v/>
      </c>
      <c r="DS69" s="37" t="str">
        <f t="shared" si="162"/>
        <v/>
      </c>
      <c r="DT69" s="37" t="str">
        <f t="shared" si="163"/>
        <v/>
      </c>
      <c r="DU69" s="38" t="str">
        <f t="shared" si="164"/>
        <v/>
      </c>
      <c r="DW69" s="12" t="str">
        <f t="shared" si="165"/>
        <v/>
      </c>
      <c r="DX69" s="123" t="str">
        <f t="shared" si="166"/>
        <v/>
      </c>
      <c r="DY69" s="12" t="str">
        <f t="shared" si="167"/>
        <v/>
      </c>
      <c r="EA69" s="36" t="str">
        <f t="shared" si="168"/>
        <v/>
      </c>
      <c r="EB69" s="37" t="str">
        <f t="shared" si="169"/>
        <v/>
      </c>
      <c r="EC69" s="37" t="str">
        <f t="shared" si="170"/>
        <v/>
      </c>
      <c r="ED69" s="37" t="str">
        <f t="shared" si="171"/>
        <v/>
      </c>
      <c r="EE69" s="37" t="str">
        <f t="shared" si="172"/>
        <v/>
      </c>
      <c r="EF69" s="37" t="str">
        <f t="shared" si="173"/>
        <v/>
      </c>
      <c r="EG69" s="37" t="str">
        <f t="shared" si="174"/>
        <v/>
      </c>
      <c r="EH69" s="37" t="str">
        <f t="shared" si="175"/>
        <v/>
      </c>
      <c r="EI69" s="37" t="str">
        <f t="shared" si="176"/>
        <v/>
      </c>
      <c r="EJ69" s="37" t="str">
        <f t="shared" si="177"/>
        <v/>
      </c>
      <c r="EK69" s="37" t="str">
        <f t="shared" si="178"/>
        <v/>
      </c>
      <c r="EL69" s="37" t="str">
        <f t="shared" si="179"/>
        <v/>
      </c>
      <c r="EM69" s="37" t="str">
        <f t="shared" si="180"/>
        <v/>
      </c>
      <c r="EN69" s="37" t="str">
        <f t="shared" si="181"/>
        <v/>
      </c>
      <c r="EO69" s="37" t="str">
        <f t="shared" si="182"/>
        <v/>
      </c>
      <c r="EP69" s="37" t="str">
        <f t="shared" si="183"/>
        <v/>
      </c>
      <c r="EQ69" s="37" t="str">
        <f t="shared" si="184"/>
        <v/>
      </c>
      <c r="ER69" s="37" t="str">
        <f t="shared" si="185"/>
        <v/>
      </c>
      <c r="ES69" s="37" t="str">
        <f t="shared" si="186"/>
        <v/>
      </c>
      <c r="ET69" s="37" t="str">
        <f t="shared" si="187"/>
        <v/>
      </c>
      <c r="EU69" s="37" t="str">
        <f t="shared" si="188"/>
        <v/>
      </c>
      <c r="EV69" s="37" t="str">
        <f t="shared" si="189"/>
        <v/>
      </c>
      <c r="EW69" s="37" t="str">
        <f t="shared" si="190"/>
        <v/>
      </c>
      <c r="EX69" s="37" t="str">
        <f t="shared" si="191"/>
        <v/>
      </c>
      <c r="EY69" s="37" t="str">
        <f t="shared" si="192"/>
        <v/>
      </c>
      <c r="EZ69" s="37" t="str">
        <f t="shared" si="193"/>
        <v/>
      </c>
      <c r="FA69" s="37" t="str">
        <f t="shared" si="194"/>
        <v/>
      </c>
      <c r="FB69" s="37" t="str">
        <f t="shared" si="195"/>
        <v/>
      </c>
      <c r="FC69" s="37" t="str">
        <f t="shared" si="196"/>
        <v/>
      </c>
      <c r="FD69" s="37" t="str">
        <f t="shared" si="197"/>
        <v/>
      </c>
      <c r="FE69" s="37" t="str">
        <f t="shared" si="198"/>
        <v/>
      </c>
      <c r="FF69" s="37" t="str">
        <f t="shared" si="199"/>
        <v/>
      </c>
      <c r="FG69" s="37" t="str">
        <f t="shared" si="200"/>
        <v/>
      </c>
      <c r="FH69" s="37" t="str">
        <f t="shared" si="201"/>
        <v/>
      </c>
      <c r="FI69" s="37" t="str">
        <f t="shared" si="202"/>
        <v/>
      </c>
      <c r="FJ69" s="37" t="str">
        <f t="shared" si="203"/>
        <v/>
      </c>
      <c r="FK69" s="37" t="str">
        <f t="shared" si="204"/>
        <v/>
      </c>
      <c r="FL69" s="37" t="str">
        <f t="shared" si="205"/>
        <v/>
      </c>
      <c r="FM69" s="37" t="str">
        <f t="shared" si="206"/>
        <v/>
      </c>
      <c r="FN69" s="37" t="str">
        <f t="shared" si="207"/>
        <v/>
      </c>
      <c r="FO69" s="37" t="str">
        <f t="shared" si="208"/>
        <v/>
      </c>
      <c r="FP69" s="37" t="str">
        <f t="shared" si="209"/>
        <v/>
      </c>
      <c r="FQ69" s="37" t="str">
        <f t="shared" si="210"/>
        <v/>
      </c>
      <c r="FR69" s="37" t="str">
        <f t="shared" si="211"/>
        <v/>
      </c>
      <c r="FS69" s="37" t="str">
        <f t="shared" si="212"/>
        <v/>
      </c>
      <c r="FT69" s="37" t="str">
        <f t="shared" si="213"/>
        <v/>
      </c>
      <c r="FU69" s="37" t="str">
        <f t="shared" si="214"/>
        <v/>
      </c>
      <c r="FV69" s="37" t="str">
        <f t="shared" si="215"/>
        <v/>
      </c>
      <c r="FW69" s="37" t="str">
        <f t="shared" si="216"/>
        <v/>
      </c>
      <c r="FX69" s="37" t="str">
        <f t="shared" si="217"/>
        <v/>
      </c>
      <c r="FY69" s="37" t="str">
        <f t="shared" si="218"/>
        <v/>
      </c>
      <c r="FZ69" s="37" t="str">
        <f t="shared" si="219"/>
        <v/>
      </c>
      <c r="GA69" s="37" t="str">
        <f t="shared" si="220"/>
        <v/>
      </c>
      <c r="GB69" s="38" t="str">
        <f t="shared" si="221"/>
        <v/>
      </c>
      <c r="GD69" s="103" t="str">
        <f t="shared" ca="1" si="222"/>
        <v/>
      </c>
      <c r="GE69" s="104" t="str">
        <f t="shared" ca="1" si="223"/>
        <v/>
      </c>
      <c r="GF69" s="104" t="str">
        <f t="shared" ca="1" si="224"/>
        <v/>
      </c>
      <c r="GG69" s="104" t="str">
        <f t="shared" ca="1" si="225"/>
        <v/>
      </c>
      <c r="GH69" s="104" t="str">
        <f t="shared" ca="1" si="226"/>
        <v/>
      </c>
      <c r="GI69" s="104" t="str">
        <f t="shared" ca="1" si="227"/>
        <v/>
      </c>
      <c r="GJ69" s="104" t="str">
        <f t="shared" ca="1" si="228"/>
        <v/>
      </c>
      <c r="GK69" s="104" t="str">
        <f t="shared" ca="1" si="229"/>
        <v/>
      </c>
      <c r="GL69" s="104" t="str">
        <f t="shared" ca="1" si="230"/>
        <v/>
      </c>
      <c r="GM69" s="104" t="str">
        <f t="shared" ca="1" si="231"/>
        <v/>
      </c>
      <c r="GN69" s="104" t="str">
        <f t="shared" ca="1" si="232"/>
        <v/>
      </c>
      <c r="GO69" s="104" t="str">
        <f t="shared" ca="1" si="233"/>
        <v/>
      </c>
      <c r="GP69" s="104" t="str">
        <f t="shared" ca="1" si="234"/>
        <v/>
      </c>
      <c r="GQ69" s="104" t="str">
        <f t="shared" ca="1" si="235"/>
        <v/>
      </c>
      <c r="GR69" s="104" t="str">
        <f t="shared" ca="1" si="236"/>
        <v/>
      </c>
      <c r="GS69" s="104" t="str">
        <f t="shared" ca="1" si="237"/>
        <v/>
      </c>
      <c r="GT69" s="104" t="str">
        <f t="shared" ca="1" si="238"/>
        <v/>
      </c>
      <c r="GU69" s="104" t="str">
        <f t="shared" ca="1" si="239"/>
        <v/>
      </c>
      <c r="GV69" s="104" t="str">
        <f t="shared" ca="1" si="240"/>
        <v/>
      </c>
      <c r="GW69" s="104" t="str">
        <f t="shared" ca="1" si="241"/>
        <v/>
      </c>
      <c r="GX69" s="104" t="str">
        <f t="shared" ca="1" si="242"/>
        <v/>
      </c>
      <c r="GY69" s="104" t="str">
        <f t="shared" ca="1" si="243"/>
        <v/>
      </c>
      <c r="GZ69" s="104" t="str">
        <f t="shared" ca="1" si="244"/>
        <v/>
      </c>
      <c r="HA69" s="104" t="str">
        <f t="shared" ca="1" si="245"/>
        <v/>
      </c>
      <c r="HB69" s="104" t="str">
        <f t="shared" ca="1" si="246"/>
        <v/>
      </c>
      <c r="HC69" s="104" t="str">
        <f t="shared" ca="1" si="247"/>
        <v/>
      </c>
      <c r="HD69" s="104" t="str">
        <f t="shared" ca="1" si="248"/>
        <v/>
      </c>
      <c r="HE69" s="104" t="str">
        <f t="shared" ca="1" si="249"/>
        <v/>
      </c>
      <c r="HF69" s="104" t="str">
        <f t="shared" ca="1" si="250"/>
        <v/>
      </c>
      <c r="HG69" s="104" t="str">
        <f t="shared" ca="1" si="251"/>
        <v/>
      </c>
      <c r="HH69" s="104" t="str">
        <f t="shared" ca="1" si="252"/>
        <v/>
      </c>
      <c r="HI69" s="104" t="str">
        <f t="shared" ca="1" si="253"/>
        <v/>
      </c>
      <c r="HJ69" s="104" t="str">
        <f t="shared" ca="1" si="254"/>
        <v/>
      </c>
      <c r="HK69" s="104" t="str">
        <f t="shared" ca="1" si="255"/>
        <v/>
      </c>
      <c r="HL69" s="104" t="str">
        <f t="shared" ca="1" si="256"/>
        <v/>
      </c>
      <c r="HM69" s="104" t="str">
        <f t="shared" ca="1" si="257"/>
        <v/>
      </c>
      <c r="HN69" s="104" t="str">
        <f t="shared" ca="1" si="258"/>
        <v/>
      </c>
      <c r="HO69" s="104" t="str">
        <f t="shared" ca="1" si="259"/>
        <v/>
      </c>
      <c r="HP69" s="104" t="str">
        <f t="shared" ca="1" si="260"/>
        <v/>
      </c>
      <c r="HQ69" s="104" t="str">
        <f t="shared" ca="1" si="261"/>
        <v/>
      </c>
      <c r="HR69" s="104" t="str">
        <f t="shared" ca="1" si="262"/>
        <v/>
      </c>
      <c r="HS69" s="104" t="str">
        <f t="shared" ca="1" si="263"/>
        <v/>
      </c>
      <c r="HT69" s="104" t="str">
        <f t="shared" ca="1" si="264"/>
        <v/>
      </c>
      <c r="HU69" s="104" t="str">
        <f t="shared" ca="1" si="265"/>
        <v/>
      </c>
      <c r="HV69" s="104" t="str">
        <f t="shared" ca="1" si="266"/>
        <v/>
      </c>
      <c r="HW69" s="104" t="str">
        <f t="shared" ca="1" si="267"/>
        <v/>
      </c>
      <c r="HX69" s="104" t="str">
        <f t="shared" ca="1" si="268"/>
        <v/>
      </c>
      <c r="HY69" s="104" t="str">
        <f t="shared" ca="1" si="269"/>
        <v/>
      </c>
      <c r="HZ69" s="104" t="str">
        <f t="shared" ca="1" si="270"/>
        <v/>
      </c>
      <c r="IA69" s="104" t="str">
        <f t="shared" ca="1" si="271"/>
        <v/>
      </c>
      <c r="IB69" s="104" t="str">
        <f t="shared" ca="1" si="272"/>
        <v/>
      </c>
      <c r="IC69" s="104" t="str">
        <f t="shared" ca="1" si="273"/>
        <v/>
      </c>
      <c r="ID69" s="104" t="str">
        <f t="shared" ca="1" si="274"/>
        <v/>
      </c>
      <c r="IE69" s="105" t="str">
        <f t="shared" ca="1" si="275"/>
        <v/>
      </c>
      <c r="IG69" s="103" t="str">
        <f t="shared" ref="IG69:IG132" si="386">IF($L69="", "", COUNTIF($EA69:$GB69, IG$10))</f>
        <v/>
      </c>
      <c r="IH69" s="104" t="str">
        <f t="shared" si="384"/>
        <v/>
      </c>
      <c r="II69" s="104" t="str">
        <f t="shared" si="384"/>
        <v/>
      </c>
      <c r="IJ69" s="104" t="str">
        <f t="shared" si="384"/>
        <v/>
      </c>
      <c r="IK69" s="104" t="str">
        <f t="shared" si="384"/>
        <v/>
      </c>
      <c r="IL69" s="104" t="str">
        <f t="shared" si="384"/>
        <v/>
      </c>
      <c r="IM69" s="104" t="str">
        <f t="shared" si="384"/>
        <v/>
      </c>
      <c r="IN69" s="104" t="str">
        <f t="shared" si="384"/>
        <v/>
      </c>
      <c r="IO69" s="104" t="str">
        <f t="shared" si="384"/>
        <v/>
      </c>
      <c r="IP69" s="104" t="str">
        <f t="shared" si="384"/>
        <v/>
      </c>
      <c r="IQ69" s="104" t="str">
        <f t="shared" si="384"/>
        <v/>
      </c>
      <c r="IR69" s="105" t="str">
        <f t="shared" si="384"/>
        <v/>
      </c>
      <c r="IT69" s="103" t="str">
        <f t="shared" si="277"/>
        <v/>
      </c>
      <c r="IU69" s="104" t="str">
        <f t="shared" si="278"/>
        <v/>
      </c>
      <c r="IV69" s="104" t="str">
        <f t="shared" si="279"/>
        <v/>
      </c>
      <c r="IW69" s="104" t="str">
        <f t="shared" si="280"/>
        <v/>
      </c>
      <c r="IX69" s="104" t="str">
        <f t="shared" si="281"/>
        <v/>
      </c>
      <c r="IY69" s="104" t="str">
        <f t="shared" si="282"/>
        <v/>
      </c>
      <c r="IZ69" s="104" t="str">
        <f t="shared" si="283"/>
        <v/>
      </c>
      <c r="JA69" s="104" t="str">
        <f t="shared" si="284"/>
        <v/>
      </c>
      <c r="JB69" s="104" t="str">
        <f t="shared" si="285"/>
        <v/>
      </c>
      <c r="JC69" s="104" t="str">
        <f t="shared" si="286"/>
        <v/>
      </c>
      <c r="JD69" s="104" t="str">
        <f t="shared" si="287"/>
        <v/>
      </c>
      <c r="JE69" s="105" t="str">
        <f t="shared" si="288"/>
        <v/>
      </c>
      <c r="JG69" s="36" t="str">
        <f t="shared" ca="1" si="289"/>
        <v/>
      </c>
      <c r="JH69" s="37" t="str">
        <f t="shared" ca="1" si="290"/>
        <v/>
      </c>
      <c r="JI69" s="37" t="str">
        <f t="shared" ca="1" si="291"/>
        <v/>
      </c>
      <c r="JJ69" s="37" t="str">
        <f t="shared" ca="1" si="292"/>
        <v/>
      </c>
      <c r="JK69" s="37" t="str">
        <f t="shared" ca="1" si="293"/>
        <v/>
      </c>
      <c r="JL69" s="37" t="str">
        <f t="shared" ca="1" si="294"/>
        <v/>
      </c>
      <c r="JM69" s="37" t="str">
        <f t="shared" ca="1" si="295"/>
        <v/>
      </c>
      <c r="JN69" s="37" t="str">
        <f t="shared" ca="1" si="296"/>
        <v/>
      </c>
      <c r="JO69" s="37" t="str">
        <f t="shared" ca="1" si="297"/>
        <v/>
      </c>
      <c r="JP69" s="37" t="str">
        <f t="shared" ca="1" si="298"/>
        <v/>
      </c>
      <c r="JQ69" s="37" t="str">
        <f t="shared" ca="1" si="299"/>
        <v/>
      </c>
      <c r="JR69" s="38" t="str">
        <f t="shared" ca="1" si="300"/>
        <v/>
      </c>
      <c r="JT69" s="36" t="str">
        <f ca="1">IF(JG69="", "", IF(JG69&gt;='Intro &amp; Setup'!$S$96, $BR$4, $BR$5))</f>
        <v/>
      </c>
      <c r="JU69" s="37" t="str">
        <f ca="1">IF(JH69="", "", IF(JH69&gt;='Intro &amp; Setup'!$S$96, $BR$4, $BR$5))</f>
        <v/>
      </c>
      <c r="JV69" s="37" t="str">
        <f ca="1">IF(JI69="", "", IF(JI69&gt;='Intro &amp; Setup'!$S$96, $BR$4, $BR$5))</f>
        <v/>
      </c>
      <c r="JW69" s="37" t="str">
        <f ca="1">IF(JJ69="", "", IF(JJ69&gt;='Intro &amp; Setup'!$S$96, $BR$4, $BR$5))</f>
        <v/>
      </c>
      <c r="JX69" s="37" t="str">
        <f ca="1">IF(JK69="", "", IF(JK69&gt;='Intro &amp; Setup'!$S$96, $BR$4, $BR$5))</f>
        <v/>
      </c>
      <c r="JY69" s="37" t="str">
        <f ca="1">IF(JL69="", "", IF(JL69&gt;='Intro &amp; Setup'!$S$96, $BR$4, $BR$5))</f>
        <v/>
      </c>
      <c r="JZ69" s="37" t="str">
        <f ca="1">IF(JM69="", "", IF(JM69&gt;='Intro &amp; Setup'!$S$96, $BR$4, $BR$5))</f>
        <v/>
      </c>
      <c r="KA69" s="37" t="str">
        <f ca="1">IF(JN69="", "", IF(JN69&gt;='Intro &amp; Setup'!$S$96, $BR$4, $BR$5))</f>
        <v/>
      </c>
      <c r="KB69" s="37" t="str">
        <f ca="1">IF(JO69="", "", IF(JO69&gt;='Intro &amp; Setup'!$S$96, $BR$4, $BR$5))</f>
        <v/>
      </c>
      <c r="KC69" s="37" t="str">
        <f ca="1">IF(JP69="", "", IF(JP69&gt;='Intro &amp; Setup'!$S$96, $BR$4, $BR$5))</f>
        <v/>
      </c>
      <c r="KD69" s="37" t="str">
        <f ca="1">IF(JQ69="", "", IF(JQ69&gt;='Intro &amp; Setup'!$S$96, $BR$4, $BR$5))</f>
        <v/>
      </c>
      <c r="KE69" s="38" t="str">
        <f ca="1">IF(JR69="", "", IF(JR69&gt;='Intro &amp; Setup'!$S$96, $BR$4, $BR$5))</f>
        <v/>
      </c>
      <c r="KG69" s="36">
        <f t="shared" ref="KG69:KG132" si="387">COUNTIF($EA69:$GB69, KG$10)</f>
        <v>0</v>
      </c>
      <c r="KH69" s="37">
        <f t="shared" si="385"/>
        <v>0</v>
      </c>
      <c r="KI69" s="37">
        <f t="shared" si="385"/>
        <v>0</v>
      </c>
      <c r="KJ69" s="37">
        <f t="shared" si="385"/>
        <v>0</v>
      </c>
      <c r="KK69" s="37">
        <f t="shared" si="385"/>
        <v>0</v>
      </c>
      <c r="KL69" s="37">
        <f t="shared" si="385"/>
        <v>0</v>
      </c>
      <c r="KM69" s="37">
        <f t="shared" si="385"/>
        <v>0</v>
      </c>
      <c r="KN69" s="37">
        <f t="shared" si="385"/>
        <v>0</v>
      </c>
      <c r="KO69" s="37">
        <f t="shared" si="385"/>
        <v>0</v>
      </c>
      <c r="KP69" s="37">
        <f t="shared" si="385"/>
        <v>0</v>
      </c>
      <c r="KQ69" s="37">
        <f t="shared" si="385"/>
        <v>0</v>
      </c>
      <c r="KR69" s="38">
        <f t="shared" si="385"/>
        <v>0</v>
      </c>
      <c r="KT69" s="36" t="str">
        <f t="shared" si="302"/>
        <v/>
      </c>
      <c r="KU69" s="37" t="str">
        <f t="shared" si="303"/>
        <v/>
      </c>
      <c r="KV69" s="37" t="str">
        <f t="shared" si="304"/>
        <v/>
      </c>
      <c r="KW69" s="37" t="str">
        <f t="shared" si="305"/>
        <v/>
      </c>
      <c r="KX69" s="37" t="str">
        <f t="shared" si="306"/>
        <v/>
      </c>
      <c r="KY69" s="37" t="str">
        <f t="shared" si="307"/>
        <v/>
      </c>
      <c r="KZ69" s="37" t="str">
        <f t="shared" si="308"/>
        <v/>
      </c>
      <c r="LA69" s="37" t="str">
        <f t="shared" si="309"/>
        <v/>
      </c>
      <c r="LB69" s="37" t="str">
        <f t="shared" si="310"/>
        <v/>
      </c>
      <c r="LC69" s="37" t="str">
        <f t="shared" si="311"/>
        <v/>
      </c>
      <c r="LD69" s="37" t="str">
        <f t="shared" si="312"/>
        <v/>
      </c>
      <c r="LE69" s="38" t="str">
        <f t="shared" si="313"/>
        <v/>
      </c>
      <c r="LG69" s="116" t="str">
        <f t="shared" si="52"/>
        <v/>
      </c>
      <c r="LH69" s="117" t="str">
        <f t="shared" si="53"/>
        <v/>
      </c>
      <c r="LI69" s="117" t="str">
        <f t="shared" si="54"/>
        <v/>
      </c>
      <c r="LJ69" s="117" t="str">
        <f t="shared" si="55"/>
        <v/>
      </c>
      <c r="LK69" s="117" t="str">
        <f t="shared" si="56"/>
        <v/>
      </c>
      <c r="LL69" s="117" t="str">
        <f t="shared" si="57"/>
        <v/>
      </c>
      <c r="LM69" s="117" t="str">
        <f t="shared" si="58"/>
        <v/>
      </c>
      <c r="LN69" s="117" t="str">
        <f t="shared" si="59"/>
        <v/>
      </c>
      <c r="LO69" s="117" t="str">
        <f t="shared" si="60"/>
        <v/>
      </c>
      <c r="LP69" s="117" t="str">
        <f t="shared" si="61"/>
        <v/>
      </c>
      <c r="LQ69" s="117" t="str">
        <f t="shared" si="62"/>
        <v/>
      </c>
      <c r="LR69" s="117" t="str">
        <f t="shared" si="63"/>
        <v/>
      </c>
      <c r="LS69" s="117" t="str">
        <f t="shared" si="64"/>
        <v/>
      </c>
      <c r="LT69" s="117" t="str">
        <f t="shared" si="65"/>
        <v/>
      </c>
      <c r="LU69" s="117" t="str">
        <f t="shared" si="66"/>
        <v/>
      </c>
      <c r="LV69" s="117" t="str">
        <f t="shared" si="67"/>
        <v/>
      </c>
      <c r="LW69" s="117" t="str">
        <f t="shared" si="68"/>
        <v/>
      </c>
      <c r="LX69" s="117" t="str">
        <f t="shared" si="69"/>
        <v/>
      </c>
      <c r="LY69" s="117" t="str">
        <f t="shared" si="70"/>
        <v/>
      </c>
      <c r="LZ69" s="117" t="str">
        <f t="shared" si="71"/>
        <v/>
      </c>
      <c r="MA69" s="117" t="str">
        <f t="shared" si="72"/>
        <v/>
      </c>
      <c r="MB69" s="117" t="str">
        <f t="shared" si="73"/>
        <v/>
      </c>
      <c r="MC69" s="117" t="str">
        <f t="shared" si="74"/>
        <v/>
      </c>
      <c r="MD69" s="117" t="str">
        <f t="shared" si="75"/>
        <v/>
      </c>
      <c r="ME69" s="117" t="str">
        <f t="shared" si="76"/>
        <v/>
      </c>
      <c r="MF69" s="117" t="str">
        <f t="shared" si="77"/>
        <v/>
      </c>
      <c r="MG69" s="117" t="str">
        <f t="shared" si="78"/>
        <v/>
      </c>
      <c r="MH69" s="117" t="str">
        <f t="shared" si="79"/>
        <v/>
      </c>
      <c r="MI69" s="117" t="str">
        <f t="shared" si="80"/>
        <v/>
      </c>
      <c r="MJ69" s="117" t="str">
        <f t="shared" si="81"/>
        <v/>
      </c>
      <c r="MK69" s="117" t="str">
        <f t="shared" si="82"/>
        <v/>
      </c>
      <c r="ML69" s="117" t="str">
        <f t="shared" si="83"/>
        <v/>
      </c>
      <c r="MM69" s="117" t="str">
        <f t="shared" si="84"/>
        <v/>
      </c>
      <c r="MN69" s="117" t="str">
        <f t="shared" si="85"/>
        <v/>
      </c>
      <c r="MO69" s="117" t="str">
        <f t="shared" si="86"/>
        <v/>
      </c>
      <c r="MP69" s="117" t="str">
        <f t="shared" si="87"/>
        <v/>
      </c>
      <c r="MQ69" s="117" t="str">
        <f t="shared" si="88"/>
        <v/>
      </c>
      <c r="MR69" s="117" t="str">
        <f t="shared" si="89"/>
        <v/>
      </c>
      <c r="MS69" s="117" t="str">
        <f t="shared" si="90"/>
        <v/>
      </c>
      <c r="MT69" s="117" t="str">
        <f t="shared" si="91"/>
        <v/>
      </c>
      <c r="MU69" s="117" t="str">
        <f t="shared" si="92"/>
        <v/>
      </c>
      <c r="MV69" s="117" t="str">
        <f t="shared" si="93"/>
        <v/>
      </c>
      <c r="MW69" s="117" t="str">
        <f t="shared" si="94"/>
        <v/>
      </c>
      <c r="MX69" s="117" t="str">
        <f t="shared" si="95"/>
        <v/>
      </c>
      <c r="MY69" s="117" t="str">
        <f t="shared" si="96"/>
        <v/>
      </c>
      <c r="MZ69" s="117" t="str">
        <f t="shared" si="97"/>
        <v/>
      </c>
      <c r="NA69" s="117" t="str">
        <f t="shared" si="98"/>
        <v/>
      </c>
      <c r="NB69" s="117" t="str">
        <f t="shared" si="99"/>
        <v/>
      </c>
      <c r="NC69" s="117" t="str">
        <f t="shared" si="100"/>
        <v/>
      </c>
      <c r="ND69" s="117" t="str">
        <f t="shared" si="101"/>
        <v/>
      </c>
      <c r="NE69" s="117" t="str">
        <f t="shared" si="102"/>
        <v/>
      </c>
      <c r="NF69" s="117" t="str">
        <f t="shared" si="103"/>
        <v/>
      </c>
      <c r="NG69" s="117" t="str">
        <f t="shared" si="104"/>
        <v/>
      </c>
      <c r="NH69" s="118" t="str">
        <f t="shared" si="105"/>
        <v/>
      </c>
      <c r="NJ69" s="12" t="str">
        <f t="shared" si="314"/>
        <v/>
      </c>
      <c r="NK69" s="108" t="str">
        <f t="shared" si="315"/>
        <v/>
      </c>
      <c r="NM69" s="141" t="str">
        <f>IF(NJ69="", "", COUNTIF(NJ$11:NJ$260, "&gt;"&amp;NJ69)+1+COUNTIF(NJ$11:NJ69, NJ69)-1)</f>
        <v/>
      </c>
      <c r="NN69" s="143" t="str">
        <f>IF(NK69="", "", COUNTIF(NK$11:NK$260, "&gt;"&amp;NK69)+1+COUNTIF(NK$11:NK69, NK69)-1)</f>
        <v/>
      </c>
      <c r="NO69" s="142" t="str">
        <f>IF(NJ69="", "", COUNTIF(NJ$11:NJ$260, "&lt;"&amp;NJ69)+1+COUNTIF(NJ$11:NJ69, NJ69)-1)</f>
        <v/>
      </c>
      <c r="NP69" s="143" t="str">
        <f>IF(NK69="", "", COUNTIF(NK$11:NK$260, "&lt;"&amp;NK69)+1+COUNTIF(NK$11:NK69, NK69)-1)</f>
        <v/>
      </c>
      <c r="NR69" s="116" t="str">
        <f t="shared" si="316"/>
        <v/>
      </c>
      <c r="NS69" s="117" t="str">
        <f t="shared" si="317"/>
        <v/>
      </c>
      <c r="NT69" s="117" t="str">
        <f t="shared" si="318"/>
        <v/>
      </c>
      <c r="NU69" s="117" t="str">
        <f t="shared" si="319"/>
        <v/>
      </c>
      <c r="NV69" s="117" t="str">
        <f t="shared" si="320"/>
        <v/>
      </c>
      <c r="NW69" s="117" t="str">
        <f t="shared" si="321"/>
        <v/>
      </c>
      <c r="NX69" s="117" t="str">
        <f t="shared" si="322"/>
        <v/>
      </c>
      <c r="NY69" s="117" t="str">
        <f t="shared" si="323"/>
        <v/>
      </c>
      <c r="NZ69" s="117" t="str">
        <f t="shared" si="324"/>
        <v/>
      </c>
      <c r="OA69" s="117" t="str">
        <f t="shared" si="325"/>
        <v/>
      </c>
      <c r="OB69" s="117" t="str">
        <f t="shared" si="326"/>
        <v/>
      </c>
      <c r="OC69" s="117" t="str">
        <f t="shared" si="327"/>
        <v/>
      </c>
      <c r="OD69" s="117" t="str">
        <f t="shared" si="328"/>
        <v/>
      </c>
      <c r="OE69" s="117" t="str">
        <f t="shared" si="329"/>
        <v/>
      </c>
      <c r="OF69" s="117" t="str">
        <f t="shared" si="330"/>
        <v/>
      </c>
      <c r="OG69" s="117" t="str">
        <f t="shared" si="331"/>
        <v/>
      </c>
      <c r="OH69" s="117" t="str">
        <f t="shared" si="332"/>
        <v/>
      </c>
      <c r="OI69" s="117" t="str">
        <f t="shared" si="333"/>
        <v/>
      </c>
      <c r="OJ69" s="117" t="str">
        <f t="shared" si="334"/>
        <v/>
      </c>
      <c r="OK69" s="117" t="str">
        <f t="shared" si="335"/>
        <v/>
      </c>
      <c r="OL69" s="117" t="str">
        <f t="shared" si="336"/>
        <v/>
      </c>
      <c r="OM69" s="117" t="str">
        <f t="shared" si="337"/>
        <v/>
      </c>
      <c r="ON69" s="117" t="str">
        <f t="shared" si="338"/>
        <v/>
      </c>
      <c r="OO69" s="117" t="str">
        <f t="shared" si="339"/>
        <v/>
      </c>
      <c r="OP69" s="117" t="str">
        <f t="shared" si="340"/>
        <v/>
      </c>
      <c r="OQ69" s="117" t="str">
        <f t="shared" si="341"/>
        <v/>
      </c>
      <c r="OR69" s="117" t="str">
        <f t="shared" si="342"/>
        <v/>
      </c>
      <c r="OS69" s="117" t="str">
        <f t="shared" si="343"/>
        <v/>
      </c>
      <c r="OT69" s="117" t="str">
        <f t="shared" si="344"/>
        <v/>
      </c>
      <c r="OU69" s="117" t="str">
        <f t="shared" si="345"/>
        <v/>
      </c>
      <c r="OV69" s="117" t="str">
        <f t="shared" si="346"/>
        <v/>
      </c>
      <c r="OW69" s="117" t="str">
        <f t="shared" si="347"/>
        <v/>
      </c>
      <c r="OX69" s="117" t="str">
        <f t="shared" si="348"/>
        <v/>
      </c>
      <c r="OY69" s="117" t="str">
        <f t="shared" si="349"/>
        <v/>
      </c>
      <c r="OZ69" s="117" t="str">
        <f t="shared" si="350"/>
        <v/>
      </c>
      <c r="PA69" s="117" t="str">
        <f t="shared" si="351"/>
        <v/>
      </c>
      <c r="PB69" s="117" t="str">
        <f t="shared" si="352"/>
        <v/>
      </c>
      <c r="PC69" s="117" t="str">
        <f t="shared" si="353"/>
        <v/>
      </c>
      <c r="PD69" s="117" t="str">
        <f t="shared" si="354"/>
        <v/>
      </c>
      <c r="PE69" s="117" t="str">
        <f t="shared" si="355"/>
        <v/>
      </c>
      <c r="PF69" s="117" t="str">
        <f t="shared" si="356"/>
        <v/>
      </c>
      <c r="PG69" s="117" t="str">
        <f t="shared" si="357"/>
        <v/>
      </c>
      <c r="PH69" s="117" t="str">
        <f t="shared" si="358"/>
        <v/>
      </c>
      <c r="PI69" s="117" t="str">
        <f t="shared" si="359"/>
        <v/>
      </c>
      <c r="PJ69" s="117" t="str">
        <f t="shared" si="360"/>
        <v/>
      </c>
      <c r="PK69" s="117" t="str">
        <f t="shared" si="361"/>
        <v/>
      </c>
      <c r="PL69" s="117" t="str">
        <f t="shared" si="362"/>
        <v/>
      </c>
      <c r="PM69" s="117" t="str">
        <f t="shared" si="363"/>
        <v/>
      </c>
      <c r="PN69" s="117" t="str">
        <f t="shared" si="364"/>
        <v/>
      </c>
      <c r="PO69" s="117" t="str">
        <f t="shared" si="365"/>
        <v/>
      </c>
      <c r="PP69" s="117" t="str">
        <f t="shared" si="366"/>
        <v/>
      </c>
      <c r="PQ69" s="117" t="str">
        <f t="shared" si="367"/>
        <v/>
      </c>
      <c r="PR69" s="117" t="str">
        <f t="shared" si="368"/>
        <v/>
      </c>
      <c r="PS69" s="118" t="str">
        <f t="shared" si="369"/>
        <v/>
      </c>
      <c r="PU69" s="180" t="str">
        <f t="shared" si="370"/>
        <v/>
      </c>
      <c r="PV69" s="181" t="str">
        <f t="shared" si="371"/>
        <v/>
      </c>
      <c r="PX69" s="12" t="str">
        <f t="shared" si="372"/>
        <v/>
      </c>
      <c r="PY69" s="106"/>
      <c r="PZ69" s="166" t="str">
        <f t="shared" si="373"/>
        <v/>
      </c>
      <c r="QA69" s="167" t="str">
        <f t="shared" si="374"/>
        <v/>
      </c>
      <c r="QB69" s="168" t="str">
        <f t="shared" si="375"/>
        <v/>
      </c>
      <c r="QD69" s="166" t="str">
        <f t="shared" si="376"/>
        <v/>
      </c>
      <c r="QE69" s="168" t="str">
        <f t="shared" si="377"/>
        <v/>
      </c>
      <c r="QG69" s="108" t="str">
        <f t="shared" si="378"/>
        <v/>
      </c>
      <c r="QI69" s="12" t="str">
        <f t="shared" si="379"/>
        <v/>
      </c>
      <c r="QK69" s="12" t="str">
        <f t="shared" si="380"/>
        <v/>
      </c>
      <c r="QL69" s="12" t="str">
        <f>IF($L69="", "", COUNTIF($QD$11:$QD$260, "&gt;"&amp;$QD69)+1+COUNTIF($QD$11:$QD69, $QD69)-1)</f>
        <v/>
      </c>
      <c r="QM69" s="12" t="str">
        <f>IF($L69="", "", COUNTIF($QG$11:$QG$260, "&gt;"&amp;$QG69)+1+COUNTIF($QG$11:$QG69, $QG69)-1)</f>
        <v/>
      </c>
      <c r="QO69" s="12">
        <v>59</v>
      </c>
      <c r="QQ69" s="12" t="str">
        <f t="shared" si="381"/>
        <v/>
      </c>
    </row>
    <row r="70" spans="1:459" x14ac:dyDescent="0.25">
      <c r="A70" s="9"/>
      <c r="B70" s="3" t="str">
        <f>IF('Intro &amp; Setup'!$AR$92='Intro &amp; Setup'!$AZ$17, "", IF($L70="", "", IF($G70&lt;'Intro &amp; Setup'!$S$92, $BR$5, $BR$4)))</f>
        <v/>
      </c>
      <c r="C70" s="12" t="str">
        <f>IF('Intro &amp; Setup'!$AR$96='Intro &amp; Setup'!$AZ$17, "", IF($L70="", "", IF($DY70=$BR$5, $BR$5, $BR$4)))</f>
        <v/>
      </c>
      <c r="D70" s="7" t="str">
        <f>IF('Intro &amp; Setup'!$AR$100='Intro &amp; Setup'!$AZ$17, "", IF($L70="", "", IF($DW70&lt;='Intro &amp; Setup'!$S$100, $BR$4, $BR$5)))</f>
        <v/>
      </c>
      <c r="E70" s="9"/>
      <c r="F70" s="3" t="str">
        <f t="shared" si="108"/>
        <v/>
      </c>
      <c r="G70" s="108" t="str">
        <f t="shared" si="109"/>
        <v/>
      </c>
      <c r="H70" s="9"/>
      <c r="I70" s="130" t="str">
        <f t="shared" si="28"/>
        <v/>
      </c>
      <c r="J70" s="154" t="str">
        <f t="shared" si="110"/>
        <v/>
      </c>
      <c r="K70" s="133"/>
      <c r="L70" s="188"/>
      <c r="M70" s="189"/>
      <c r="N70" s="190"/>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2"/>
      <c r="BP70" s="9"/>
      <c r="BR70" s="90">
        <v>60</v>
      </c>
      <c r="BT70" s="36" t="str">
        <f t="shared" si="111"/>
        <v/>
      </c>
      <c r="BU70" s="37" t="str">
        <f t="shared" si="112"/>
        <v/>
      </c>
      <c r="BV70" s="37" t="str">
        <f t="shared" si="113"/>
        <v/>
      </c>
      <c r="BW70" s="37" t="str">
        <f t="shared" si="114"/>
        <v/>
      </c>
      <c r="BX70" s="37" t="str">
        <f t="shared" si="115"/>
        <v/>
      </c>
      <c r="BY70" s="37" t="str">
        <f t="shared" si="116"/>
        <v/>
      </c>
      <c r="BZ70" s="37" t="str">
        <f t="shared" si="117"/>
        <v/>
      </c>
      <c r="CA70" s="37" t="str">
        <f t="shared" si="118"/>
        <v/>
      </c>
      <c r="CB70" s="37" t="str">
        <f t="shared" si="119"/>
        <v/>
      </c>
      <c r="CC70" s="37" t="str">
        <f t="shared" si="120"/>
        <v/>
      </c>
      <c r="CD70" s="37" t="str">
        <f t="shared" si="121"/>
        <v/>
      </c>
      <c r="CE70" s="37" t="str">
        <f t="shared" si="122"/>
        <v/>
      </c>
      <c r="CF70" s="37" t="str">
        <f t="shared" si="123"/>
        <v/>
      </c>
      <c r="CG70" s="37" t="str">
        <f t="shared" si="124"/>
        <v/>
      </c>
      <c r="CH70" s="37" t="str">
        <f t="shared" si="125"/>
        <v/>
      </c>
      <c r="CI70" s="37" t="str">
        <f t="shared" si="126"/>
        <v/>
      </c>
      <c r="CJ70" s="37" t="str">
        <f t="shared" si="127"/>
        <v/>
      </c>
      <c r="CK70" s="37" t="str">
        <f t="shared" si="128"/>
        <v/>
      </c>
      <c r="CL70" s="37" t="str">
        <f t="shared" si="129"/>
        <v/>
      </c>
      <c r="CM70" s="37" t="str">
        <f t="shared" si="130"/>
        <v/>
      </c>
      <c r="CN70" s="37" t="str">
        <f t="shared" si="131"/>
        <v/>
      </c>
      <c r="CO70" s="37" t="str">
        <f t="shared" si="132"/>
        <v/>
      </c>
      <c r="CP70" s="37" t="str">
        <f t="shared" si="133"/>
        <v/>
      </c>
      <c r="CQ70" s="37" t="str">
        <f t="shared" si="134"/>
        <v/>
      </c>
      <c r="CR70" s="37" t="str">
        <f t="shared" si="135"/>
        <v/>
      </c>
      <c r="CS70" s="37" t="str">
        <f t="shared" si="136"/>
        <v/>
      </c>
      <c r="CT70" s="37" t="str">
        <f t="shared" si="137"/>
        <v/>
      </c>
      <c r="CU70" s="37" t="str">
        <f t="shared" si="138"/>
        <v/>
      </c>
      <c r="CV70" s="37" t="str">
        <f t="shared" si="139"/>
        <v/>
      </c>
      <c r="CW70" s="37" t="str">
        <f t="shared" si="140"/>
        <v/>
      </c>
      <c r="CX70" s="37" t="str">
        <f t="shared" si="141"/>
        <v/>
      </c>
      <c r="CY70" s="37" t="str">
        <f t="shared" si="142"/>
        <v/>
      </c>
      <c r="CZ70" s="37" t="str">
        <f t="shared" si="143"/>
        <v/>
      </c>
      <c r="DA70" s="37" t="str">
        <f t="shared" si="144"/>
        <v/>
      </c>
      <c r="DB70" s="37" t="str">
        <f t="shared" si="145"/>
        <v/>
      </c>
      <c r="DC70" s="37" t="str">
        <f t="shared" si="146"/>
        <v/>
      </c>
      <c r="DD70" s="37" t="str">
        <f t="shared" si="147"/>
        <v/>
      </c>
      <c r="DE70" s="37" t="str">
        <f t="shared" si="148"/>
        <v/>
      </c>
      <c r="DF70" s="37" t="str">
        <f t="shared" si="149"/>
        <v/>
      </c>
      <c r="DG70" s="37" t="str">
        <f t="shared" si="150"/>
        <v/>
      </c>
      <c r="DH70" s="37" t="str">
        <f t="shared" si="151"/>
        <v/>
      </c>
      <c r="DI70" s="37" t="str">
        <f t="shared" si="152"/>
        <v/>
      </c>
      <c r="DJ70" s="37" t="str">
        <f t="shared" si="153"/>
        <v/>
      </c>
      <c r="DK70" s="37" t="str">
        <f t="shared" si="154"/>
        <v/>
      </c>
      <c r="DL70" s="37" t="str">
        <f t="shared" si="155"/>
        <v/>
      </c>
      <c r="DM70" s="37" t="str">
        <f t="shared" si="156"/>
        <v/>
      </c>
      <c r="DN70" s="37" t="str">
        <f t="shared" si="157"/>
        <v/>
      </c>
      <c r="DO70" s="37" t="str">
        <f t="shared" si="158"/>
        <v/>
      </c>
      <c r="DP70" s="37" t="str">
        <f t="shared" si="159"/>
        <v/>
      </c>
      <c r="DQ70" s="37" t="str">
        <f t="shared" si="160"/>
        <v/>
      </c>
      <c r="DR70" s="37" t="str">
        <f t="shared" si="161"/>
        <v/>
      </c>
      <c r="DS70" s="37" t="str">
        <f t="shared" si="162"/>
        <v/>
      </c>
      <c r="DT70" s="37" t="str">
        <f t="shared" si="163"/>
        <v/>
      </c>
      <c r="DU70" s="38" t="str">
        <f t="shared" si="164"/>
        <v/>
      </c>
      <c r="DW70" s="12" t="str">
        <f t="shared" si="165"/>
        <v/>
      </c>
      <c r="DX70" s="123" t="str">
        <f t="shared" si="166"/>
        <v/>
      </c>
      <c r="DY70" s="12" t="str">
        <f t="shared" si="167"/>
        <v/>
      </c>
      <c r="EA70" s="36" t="str">
        <f t="shared" si="168"/>
        <v/>
      </c>
      <c r="EB70" s="37" t="str">
        <f t="shared" si="169"/>
        <v/>
      </c>
      <c r="EC70" s="37" t="str">
        <f t="shared" si="170"/>
        <v/>
      </c>
      <c r="ED70" s="37" t="str">
        <f t="shared" si="171"/>
        <v/>
      </c>
      <c r="EE70" s="37" t="str">
        <f t="shared" si="172"/>
        <v/>
      </c>
      <c r="EF70" s="37" t="str">
        <f t="shared" si="173"/>
        <v/>
      </c>
      <c r="EG70" s="37" t="str">
        <f t="shared" si="174"/>
        <v/>
      </c>
      <c r="EH70" s="37" t="str">
        <f t="shared" si="175"/>
        <v/>
      </c>
      <c r="EI70" s="37" t="str">
        <f t="shared" si="176"/>
        <v/>
      </c>
      <c r="EJ70" s="37" t="str">
        <f t="shared" si="177"/>
        <v/>
      </c>
      <c r="EK70" s="37" t="str">
        <f t="shared" si="178"/>
        <v/>
      </c>
      <c r="EL70" s="37" t="str">
        <f t="shared" si="179"/>
        <v/>
      </c>
      <c r="EM70" s="37" t="str">
        <f t="shared" si="180"/>
        <v/>
      </c>
      <c r="EN70" s="37" t="str">
        <f t="shared" si="181"/>
        <v/>
      </c>
      <c r="EO70" s="37" t="str">
        <f t="shared" si="182"/>
        <v/>
      </c>
      <c r="EP70" s="37" t="str">
        <f t="shared" si="183"/>
        <v/>
      </c>
      <c r="EQ70" s="37" t="str">
        <f t="shared" si="184"/>
        <v/>
      </c>
      <c r="ER70" s="37" t="str">
        <f t="shared" si="185"/>
        <v/>
      </c>
      <c r="ES70" s="37" t="str">
        <f t="shared" si="186"/>
        <v/>
      </c>
      <c r="ET70" s="37" t="str">
        <f t="shared" si="187"/>
        <v/>
      </c>
      <c r="EU70" s="37" t="str">
        <f t="shared" si="188"/>
        <v/>
      </c>
      <c r="EV70" s="37" t="str">
        <f t="shared" si="189"/>
        <v/>
      </c>
      <c r="EW70" s="37" t="str">
        <f t="shared" si="190"/>
        <v/>
      </c>
      <c r="EX70" s="37" t="str">
        <f t="shared" si="191"/>
        <v/>
      </c>
      <c r="EY70" s="37" t="str">
        <f t="shared" si="192"/>
        <v/>
      </c>
      <c r="EZ70" s="37" t="str">
        <f t="shared" si="193"/>
        <v/>
      </c>
      <c r="FA70" s="37" t="str">
        <f t="shared" si="194"/>
        <v/>
      </c>
      <c r="FB70" s="37" t="str">
        <f t="shared" si="195"/>
        <v/>
      </c>
      <c r="FC70" s="37" t="str">
        <f t="shared" si="196"/>
        <v/>
      </c>
      <c r="FD70" s="37" t="str">
        <f t="shared" si="197"/>
        <v/>
      </c>
      <c r="FE70" s="37" t="str">
        <f t="shared" si="198"/>
        <v/>
      </c>
      <c r="FF70" s="37" t="str">
        <f t="shared" si="199"/>
        <v/>
      </c>
      <c r="FG70" s="37" t="str">
        <f t="shared" si="200"/>
        <v/>
      </c>
      <c r="FH70" s="37" t="str">
        <f t="shared" si="201"/>
        <v/>
      </c>
      <c r="FI70" s="37" t="str">
        <f t="shared" si="202"/>
        <v/>
      </c>
      <c r="FJ70" s="37" t="str">
        <f t="shared" si="203"/>
        <v/>
      </c>
      <c r="FK70" s="37" t="str">
        <f t="shared" si="204"/>
        <v/>
      </c>
      <c r="FL70" s="37" t="str">
        <f t="shared" si="205"/>
        <v/>
      </c>
      <c r="FM70" s="37" t="str">
        <f t="shared" si="206"/>
        <v/>
      </c>
      <c r="FN70" s="37" t="str">
        <f t="shared" si="207"/>
        <v/>
      </c>
      <c r="FO70" s="37" t="str">
        <f t="shared" si="208"/>
        <v/>
      </c>
      <c r="FP70" s="37" t="str">
        <f t="shared" si="209"/>
        <v/>
      </c>
      <c r="FQ70" s="37" t="str">
        <f t="shared" si="210"/>
        <v/>
      </c>
      <c r="FR70" s="37" t="str">
        <f t="shared" si="211"/>
        <v/>
      </c>
      <c r="FS70" s="37" t="str">
        <f t="shared" si="212"/>
        <v/>
      </c>
      <c r="FT70" s="37" t="str">
        <f t="shared" si="213"/>
        <v/>
      </c>
      <c r="FU70" s="37" t="str">
        <f t="shared" si="214"/>
        <v/>
      </c>
      <c r="FV70" s="37" t="str">
        <f t="shared" si="215"/>
        <v/>
      </c>
      <c r="FW70" s="37" t="str">
        <f t="shared" si="216"/>
        <v/>
      </c>
      <c r="FX70" s="37" t="str">
        <f t="shared" si="217"/>
        <v/>
      </c>
      <c r="FY70" s="37" t="str">
        <f t="shared" si="218"/>
        <v/>
      </c>
      <c r="FZ70" s="37" t="str">
        <f t="shared" si="219"/>
        <v/>
      </c>
      <c r="GA70" s="37" t="str">
        <f t="shared" si="220"/>
        <v/>
      </c>
      <c r="GB70" s="38" t="str">
        <f t="shared" si="221"/>
        <v/>
      </c>
      <c r="GD70" s="103" t="str">
        <f t="shared" ca="1" si="222"/>
        <v/>
      </c>
      <c r="GE70" s="104" t="str">
        <f t="shared" ca="1" si="223"/>
        <v/>
      </c>
      <c r="GF70" s="104" t="str">
        <f t="shared" ca="1" si="224"/>
        <v/>
      </c>
      <c r="GG70" s="104" t="str">
        <f t="shared" ca="1" si="225"/>
        <v/>
      </c>
      <c r="GH70" s="104" t="str">
        <f t="shared" ca="1" si="226"/>
        <v/>
      </c>
      <c r="GI70" s="104" t="str">
        <f t="shared" ca="1" si="227"/>
        <v/>
      </c>
      <c r="GJ70" s="104" t="str">
        <f t="shared" ca="1" si="228"/>
        <v/>
      </c>
      <c r="GK70" s="104" t="str">
        <f t="shared" ca="1" si="229"/>
        <v/>
      </c>
      <c r="GL70" s="104" t="str">
        <f t="shared" ca="1" si="230"/>
        <v/>
      </c>
      <c r="GM70" s="104" t="str">
        <f t="shared" ca="1" si="231"/>
        <v/>
      </c>
      <c r="GN70" s="104" t="str">
        <f t="shared" ca="1" si="232"/>
        <v/>
      </c>
      <c r="GO70" s="104" t="str">
        <f t="shared" ca="1" si="233"/>
        <v/>
      </c>
      <c r="GP70" s="104" t="str">
        <f t="shared" ca="1" si="234"/>
        <v/>
      </c>
      <c r="GQ70" s="104" t="str">
        <f t="shared" ca="1" si="235"/>
        <v/>
      </c>
      <c r="GR70" s="104" t="str">
        <f t="shared" ca="1" si="236"/>
        <v/>
      </c>
      <c r="GS70" s="104" t="str">
        <f t="shared" ca="1" si="237"/>
        <v/>
      </c>
      <c r="GT70" s="104" t="str">
        <f t="shared" ca="1" si="238"/>
        <v/>
      </c>
      <c r="GU70" s="104" t="str">
        <f t="shared" ca="1" si="239"/>
        <v/>
      </c>
      <c r="GV70" s="104" t="str">
        <f t="shared" ca="1" si="240"/>
        <v/>
      </c>
      <c r="GW70" s="104" t="str">
        <f t="shared" ca="1" si="241"/>
        <v/>
      </c>
      <c r="GX70" s="104" t="str">
        <f t="shared" ca="1" si="242"/>
        <v/>
      </c>
      <c r="GY70" s="104" t="str">
        <f t="shared" ca="1" si="243"/>
        <v/>
      </c>
      <c r="GZ70" s="104" t="str">
        <f t="shared" ca="1" si="244"/>
        <v/>
      </c>
      <c r="HA70" s="104" t="str">
        <f t="shared" ca="1" si="245"/>
        <v/>
      </c>
      <c r="HB70" s="104" t="str">
        <f t="shared" ca="1" si="246"/>
        <v/>
      </c>
      <c r="HC70" s="104" t="str">
        <f t="shared" ca="1" si="247"/>
        <v/>
      </c>
      <c r="HD70" s="104" t="str">
        <f t="shared" ca="1" si="248"/>
        <v/>
      </c>
      <c r="HE70" s="104" t="str">
        <f t="shared" ca="1" si="249"/>
        <v/>
      </c>
      <c r="HF70" s="104" t="str">
        <f t="shared" ca="1" si="250"/>
        <v/>
      </c>
      <c r="HG70" s="104" t="str">
        <f t="shared" ca="1" si="251"/>
        <v/>
      </c>
      <c r="HH70" s="104" t="str">
        <f t="shared" ca="1" si="252"/>
        <v/>
      </c>
      <c r="HI70" s="104" t="str">
        <f t="shared" ca="1" si="253"/>
        <v/>
      </c>
      <c r="HJ70" s="104" t="str">
        <f t="shared" ca="1" si="254"/>
        <v/>
      </c>
      <c r="HK70" s="104" t="str">
        <f t="shared" ca="1" si="255"/>
        <v/>
      </c>
      <c r="HL70" s="104" t="str">
        <f t="shared" ca="1" si="256"/>
        <v/>
      </c>
      <c r="HM70" s="104" t="str">
        <f t="shared" ca="1" si="257"/>
        <v/>
      </c>
      <c r="HN70" s="104" t="str">
        <f t="shared" ca="1" si="258"/>
        <v/>
      </c>
      <c r="HO70" s="104" t="str">
        <f t="shared" ca="1" si="259"/>
        <v/>
      </c>
      <c r="HP70" s="104" t="str">
        <f t="shared" ca="1" si="260"/>
        <v/>
      </c>
      <c r="HQ70" s="104" t="str">
        <f t="shared" ca="1" si="261"/>
        <v/>
      </c>
      <c r="HR70" s="104" t="str">
        <f t="shared" ca="1" si="262"/>
        <v/>
      </c>
      <c r="HS70" s="104" t="str">
        <f t="shared" ca="1" si="263"/>
        <v/>
      </c>
      <c r="HT70" s="104" t="str">
        <f t="shared" ca="1" si="264"/>
        <v/>
      </c>
      <c r="HU70" s="104" t="str">
        <f t="shared" ca="1" si="265"/>
        <v/>
      </c>
      <c r="HV70" s="104" t="str">
        <f t="shared" ca="1" si="266"/>
        <v/>
      </c>
      <c r="HW70" s="104" t="str">
        <f t="shared" ca="1" si="267"/>
        <v/>
      </c>
      <c r="HX70" s="104" t="str">
        <f t="shared" ca="1" si="268"/>
        <v/>
      </c>
      <c r="HY70" s="104" t="str">
        <f t="shared" ca="1" si="269"/>
        <v/>
      </c>
      <c r="HZ70" s="104" t="str">
        <f t="shared" ca="1" si="270"/>
        <v/>
      </c>
      <c r="IA70" s="104" t="str">
        <f t="shared" ca="1" si="271"/>
        <v/>
      </c>
      <c r="IB70" s="104" t="str">
        <f t="shared" ca="1" si="272"/>
        <v/>
      </c>
      <c r="IC70" s="104" t="str">
        <f t="shared" ca="1" si="273"/>
        <v/>
      </c>
      <c r="ID70" s="104" t="str">
        <f t="shared" ca="1" si="274"/>
        <v/>
      </c>
      <c r="IE70" s="105" t="str">
        <f t="shared" ca="1" si="275"/>
        <v/>
      </c>
      <c r="IG70" s="103" t="str">
        <f t="shared" si="386"/>
        <v/>
      </c>
      <c r="IH70" s="104" t="str">
        <f t="shared" si="384"/>
        <v/>
      </c>
      <c r="II70" s="104" t="str">
        <f t="shared" si="384"/>
        <v/>
      </c>
      <c r="IJ70" s="104" t="str">
        <f t="shared" si="384"/>
        <v/>
      </c>
      <c r="IK70" s="104" t="str">
        <f t="shared" si="384"/>
        <v/>
      </c>
      <c r="IL70" s="104" t="str">
        <f t="shared" si="384"/>
        <v/>
      </c>
      <c r="IM70" s="104" t="str">
        <f t="shared" si="384"/>
        <v/>
      </c>
      <c r="IN70" s="104" t="str">
        <f t="shared" si="384"/>
        <v/>
      </c>
      <c r="IO70" s="104" t="str">
        <f t="shared" si="384"/>
        <v/>
      </c>
      <c r="IP70" s="104" t="str">
        <f t="shared" si="384"/>
        <v/>
      </c>
      <c r="IQ70" s="104" t="str">
        <f t="shared" si="384"/>
        <v/>
      </c>
      <c r="IR70" s="105" t="str">
        <f t="shared" si="384"/>
        <v/>
      </c>
      <c r="IT70" s="103" t="str">
        <f t="shared" si="277"/>
        <v/>
      </c>
      <c r="IU70" s="104" t="str">
        <f t="shared" si="278"/>
        <v/>
      </c>
      <c r="IV70" s="104" t="str">
        <f t="shared" si="279"/>
        <v/>
      </c>
      <c r="IW70" s="104" t="str">
        <f t="shared" si="280"/>
        <v/>
      </c>
      <c r="IX70" s="104" t="str">
        <f t="shared" si="281"/>
        <v/>
      </c>
      <c r="IY70" s="104" t="str">
        <f t="shared" si="282"/>
        <v/>
      </c>
      <c r="IZ70" s="104" t="str">
        <f t="shared" si="283"/>
        <v/>
      </c>
      <c r="JA70" s="104" t="str">
        <f t="shared" si="284"/>
        <v/>
      </c>
      <c r="JB70" s="104" t="str">
        <f t="shared" si="285"/>
        <v/>
      </c>
      <c r="JC70" s="104" t="str">
        <f t="shared" si="286"/>
        <v/>
      </c>
      <c r="JD70" s="104" t="str">
        <f t="shared" si="287"/>
        <v/>
      </c>
      <c r="JE70" s="105" t="str">
        <f t="shared" si="288"/>
        <v/>
      </c>
      <c r="JG70" s="36" t="str">
        <f t="shared" ca="1" si="289"/>
        <v/>
      </c>
      <c r="JH70" s="37" t="str">
        <f t="shared" ca="1" si="290"/>
        <v/>
      </c>
      <c r="JI70" s="37" t="str">
        <f t="shared" ca="1" si="291"/>
        <v/>
      </c>
      <c r="JJ70" s="37" t="str">
        <f t="shared" ca="1" si="292"/>
        <v/>
      </c>
      <c r="JK70" s="37" t="str">
        <f t="shared" ca="1" si="293"/>
        <v/>
      </c>
      <c r="JL70" s="37" t="str">
        <f t="shared" ca="1" si="294"/>
        <v/>
      </c>
      <c r="JM70" s="37" t="str">
        <f t="shared" ca="1" si="295"/>
        <v/>
      </c>
      <c r="JN70" s="37" t="str">
        <f t="shared" ca="1" si="296"/>
        <v/>
      </c>
      <c r="JO70" s="37" t="str">
        <f t="shared" ca="1" si="297"/>
        <v/>
      </c>
      <c r="JP70" s="37" t="str">
        <f t="shared" ca="1" si="298"/>
        <v/>
      </c>
      <c r="JQ70" s="37" t="str">
        <f t="shared" ca="1" si="299"/>
        <v/>
      </c>
      <c r="JR70" s="38" t="str">
        <f t="shared" ca="1" si="300"/>
        <v/>
      </c>
      <c r="JT70" s="36" t="str">
        <f ca="1">IF(JG70="", "", IF(JG70&gt;='Intro &amp; Setup'!$S$96, $BR$4, $BR$5))</f>
        <v/>
      </c>
      <c r="JU70" s="37" t="str">
        <f ca="1">IF(JH70="", "", IF(JH70&gt;='Intro &amp; Setup'!$S$96, $BR$4, $BR$5))</f>
        <v/>
      </c>
      <c r="JV70" s="37" t="str">
        <f ca="1">IF(JI70="", "", IF(JI70&gt;='Intro &amp; Setup'!$S$96, $BR$4, $BR$5))</f>
        <v/>
      </c>
      <c r="JW70" s="37" t="str">
        <f ca="1">IF(JJ70="", "", IF(JJ70&gt;='Intro &amp; Setup'!$S$96, $BR$4, $BR$5))</f>
        <v/>
      </c>
      <c r="JX70" s="37" t="str">
        <f ca="1">IF(JK70="", "", IF(JK70&gt;='Intro &amp; Setup'!$S$96, $BR$4, $BR$5))</f>
        <v/>
      </c>
      <c r="JY70" s="37" t="str">
        <f ca="1">IF(JL70="", "", IF(JL70&gt;='Intro &amp; Setup'!$S$96, $BR$4, $BR$5))</f>
        <v/>
      </c>
      <c r="JZ70" s="37" t="str">
        <f ca="1">IF(JM70="", "", IF(JM70&gt;='Intro &amp; Setup'!$S$96, $BR$4, $BR$5))</f>
        <v/>
      </c>
      <c r="KA70" s="37" t="str">
        <f ca="1">IF(JN70="", "", IF(JN70&gt;='Intro &amp; Setup'!$S$96, $BR$4, $BR$5))</f>
        <v/>
      </c>
      <c r="KB70" s="37" t="str">
        <f ca="1">IF(JO70="", "", IF(JO70&gt;='Intro &amp; Setup'!$S$96, $BR$4, $BR$5))</f>
        <v/>
      </c>
      <c r="KC70" s="37" t="str">
        <f ca="1">IF(JP70="", "", IF(JP70&gt;='Intro &amp; Setup'!$S$96, $BR$4, $BR$5))</f>
        <v/>
      </c>
      <c r="KD70" s="37" t="str">
        <f ca="1">IF(JQ70="", "", IF(JQ70&gt;='Intro &amp; Setup'!$S$96, $BR$4, $BR$5))</f>
        <v/>
      </c>
      <c r="KE70" s="38" t="str">
        <f ca="1">IF(JR70="", "", IF(JR70&gt;='Intro &amp; Setup'!$S$96, $BR$4, $BR$5))</f>
        <v/>
      </c>
      <c r="KG70" s="36">
        <f t="shared" si="387"/>
        <v>0</v>
      </c>
      <c r="KH70" s="37">
        <f t="shared" si="385"/>
        <v>0</v>
      </c>
      <c r="KI70" s="37">
        <f t="shared" si="385"/>
        <v>0</v>
      </c>
      <c r="KJ70" s="37">
        <f t="shared" si="385"/>
        <v>0</v>
      </c>
      <c r="KK70" s="37">
        <f t="shared" si="385"/>
        <v>0</v>
      </c>
      <c r="KL70" s="37">
        <f t="shared" si="385"/>
        <v>0</v>
      </c>
      <c r="KM70" s="37">
        <f t="shared" si="385"/>
        <v>0</v>
      </c>
      <c r="KN70" s="37">
        <f t="shared" si="385"/>
        <v>0</v>
      </c>
      <c r="KO70" s="37">
        <f t="shared" si="385"/>
        <v>0</v>
      </c>
      <c r="KP70" s="37">
        <f t="shared" si="385"/>
        <v>0</v>
      </c>
      <c r="KQ70" s="37">
        <f t="shared" si="385"/>
        <v>0</v>
      </c>
      <c r="KR70" s="38">
        <f t="shared" si="385"/>
        <v>0</v>
      </c>
      <c r="KT70" s="36" t="str">
        <f t="shared" si="302"/>
        <v/>
      </c>
      <c r="KU70" s="37" t="str">
        <f t="shared" si="303"/>
        <v/>
      </c>
      <c r="KV70" s="37" t="str">
        <f t="shared" si="304"/>
        <v/>
      </c>
      <c r="KW70" s="37" t="str">
        <f t="shared" si="305"/>
        <v/>
      </c>
      <c r="KX70" s="37" t="str">
        <f t="shared" si="306"/>
        <v/>
      </c>
      <c r="KY70" s="37" t="str">
        <f t="shared" si="307"/>
        <v/>
      </c>
      <c r="KZ70" s="37" t="str">
        <f t="shared" si="308"/>
        <v/>
      </c>
      <c r="LA70" s="37" t="str">
        <f t="shared" si="309"/>
        <v/>
      </c>
      <c r="LB70" s="37" t="str">
        <f t="shared" si="310"/>
        <v/>
      </c>
      <c r="LC70" s="37" t="str">
        <f t="shared" si="311"/>
        <v/>
      </c>
      <c r="LD70" s="37" t="str">
        <f t="shared" si="312"/>
        <v/>
      </c>
      <c r="LE70" s="38" t="str">
        <f t="shared" si="313"/>
        <v/>
      </c>
      <c r="LG70" s="116" t="str">
        <f t="shared" si="52"/>
        <v/>
      </c>
      <c r="LH70" s="117" t="str">
        <f t="shared" si="53"/>
        <v/>
      </c>
      <c r="LI70" s="117" t="str">
        <f t="shared" si="54"/>
        <v/>
      </c>
      <c r="LJ70" s="117" t="str">
        <f t="shared" si="55"/>
        <v/>
      </c>
      <c r="LK70" s="117" t="str">
        <f t="shared" si="56"/>
        <v/>
      </c>
      <c r="LL70" s="117" t="str">
        <f t="shared" si="57"/>
        <v/>
      </c>
      <c r="LM70" s="117" t="str">
        <f t="shared" si="58"/>
        <v/>
      </c>
      <c r="LN70" s="117" t="str">
        <f t="shared" si="59"/>
        <v/>
      </c>
      <c r="LO70" s="117" t="str">
        <f t="shared" si="60"/>
        <v/>
      </c>
      <c r="LP70" s="117" t="str">
        <f t="shared" si="61"/>
        <v/>
      </c>
      <c r="LQ70" s="117" t="str">
        <f t="shared" si="62"/>
        <v/>
      </c>
      <c r="LR70" s="117" t="str">
        <f t="shared" si="63"/>
        <v/>
      </c>
      <c r="LS70" s="117" t="str">
        <f t="shared" si="64"/>
        <v/>
      </c>
      <c r="LT70" s="117" t="str">
        <f t="shared" si="65"/>
        <v/>
      </c>
      <c r="LU70" s="117" t="str">
        <f t="shared" si="66"/>
        <v/>
      </c>
      <c r="LV70" s="117" t="str">
        <f t="shared" si="67"/>
        <v/>
      </c>
      <c r="LW70" s="117" t="str">
        <f t="shared" si="68"/>
        <v/>
      </c>
      <c r="LX70" s="117" t="str">
        <f t="shared" si="69"/>
        <v/>
      </c>
      <c r="LY70" s="117" t="str">
        <f t="shared" si="70"/>
        <v/>
      </c>
      <c r="LZ70" s="117" t="str">
        <f t="shared" si="71"/>
        <v/>
      </c>
      <c r="MA70" s="117" t="str">
        <f t="shared" si="72"/>
        <v/>
      </c>
      <c r="MB70" s="117" t="str">
        <f t="shared" si="73"/>
        <v/>
      </c>
      <c r="MC70" s="117" t="str">
        <f t="shared" si="74"/>
        <v/>
      </c>
      <c r="MD70" s="117" t="str">
        <f t="shared" si="75"/>
        <v/>
      </c>
      <c r="ME70" s="117" t="str">
        <f t="shared" si="76"/>
        <v/>
      </c>
      <c r="MF70" s="117" t="str">
        <f t="shared" si="77"/>
        <v/>
      </c>
      <c r="MG70" s="117" t="str">
        <f t="shared" si="78"/>
        <v/>
      </c>
      <c r="MH70" s="117" t="str">
        <f t="shared" si="79"/>
        <v/>
      </c>
      <c r="MI70" s="117" t="str">
        <f t="shared" si="80"/>
        <v/>
      </c>
      <c r="MJ70" s="117" t="str">
        <f t="shared" si="81"/>
        <v/>
      </c>
      <c r="MK70" s="117" t="str">
        <f t="shared" si="82"/>
        <v/>
      </c>
      <c r="ML70" s="117" t="str">
        <f t="shared" si="83"/>
        <v/>
      </c>
      <c r="MM70" s="117" t="str">
        <f t="shared" si="84"/>
        <v/>
      </c>
      <c r="MN70" s="117" t="str">
        <f t="shared" si="85"/>
        <v/>
      </c>
      <c r="MO70" s="117" t="str">
        <f t="shared" si="86"/>
        <v/>
      </c>
      <c r="MP70" s="117" t="str">
        <f t="shared" si="87"/>
        <v/>
      </c>
      <c r="MQ70" s="117" t="str">
        <f t="shared" si="88"/>
        <v/>
      </c>
      <c r="MR70" s="117" t="str">
        <f t="shared" si="89"/>
        <v/>
      </c>
      <c r="MS70" s="117" t="str">
        <f t="shared" si="90"/>
        <v/>
      </c>
      <c r="MT70" s="117" t="str">
        <f t="shared" si="91"/>
        <v/>
      </c>
      <c r="MU70" s="117" t="str">
        <f t="shared" si="92"/>
        <v/>
      </c>
      <c r="MV70" s="117" t="str">
        <f t="shared" si="93"/>
        <v/>
      </c>
      <c r="MW70" s="117" t="str">
        <f t="shared" si="94"/>
        <v/>
      </c>
      <c r="MX70" s="117" t="str">
        <f t="shared" si="95"/>
        <v/>
      </c>
      <c r="MY70" s="117" t="str">
        <f t="shared" si="96"/>
        <v/>
      </c>
      <c r="MZ70" s="117" t="str">
        <f t="shared" si="97"/>
        <v/>
      </c>
      <c r="NA70" s="117" t="str">
        <f t="shared" si="98"/>
        <v/>
      </c>
      <c r="NB70" s="117" t="str">
        <f t="shared" si="99"/>
        <v/>
      </c>
      <c r="NC70" s="117" t="str">
        <f t="shared" si="100"/>
        <v/>
      </c>
      <c r="ND70" s="117" t="str">
        <f t="shared" si="101"/>
        <v/>
      </c>
      <c r="NE70" s="117" t="str">
        <f t="shared" si="102"/>
        <v/>
      </c>
      <c r="NF70" s="117" t="str">
        <f t="shared" si="103"/>
        <v/>
      </c>
      <c r="NG70" s="117" t="str">
        <f t="shared" si="104"/>
        <v/>
      </c>
      <c r="NH70" s="118" t="str">
        <f t="shared" si="105"/>
        <v/>
      </c>
      <c r="NJ70" s="12" t="str">
        <f t="shared" si="314"/>
        <v/>
      </c>
      <c r="NK70" s="108" t="str">
        <f t="shared" si="315"/>
        <v/>
      </c>
      <c r="NM70" s="141" t="str">
        <f>IF(NJ70="", "", COUNTIF(NJ$11:NJ$260, "&gt;"&amp;NJ70)+1+COUNTIF(NJ$11:NJ70, NJ70)-1)</f>
        <v/>
      </c>
      <c r="NN70" s="143" t="str">
        <f>IF(NK70="", "", COUNTIF(NK$11:NK$260, "&gt;"&amp;NK70)+1+COUNTIF(NK$11:NK70, NK70)-1)</f>
        <v/>
      </c>
      <c r="NO70" s="142" t="str">
        <f>IF(NJ70="", "", COUNTIF(NJ$11:NJ$260, "&lt;"&amp;NJ70)+1+COUNTIF(NJ$11:NJ70, NJ70)-1)</f>
        <v/>
      </c>
      <c r="NP70" s="143" t="str">
        <f>IF(NK70="", "", COUNTIF(NK$11:NK$260, "&lt;"&amp;NK70)+1+COUNTIF(NK$11:NK70, NK70)-1)</f>
        <v/>
      </c>
      <c r="NR70" s="116" t="str">
        <f t="shared" si="316"/>
        <v/>
      </c>
      <c r="NS70" s="117" t="str">
        <f t="shared" si="317"/>
        <v/>
      </c>
      <c r="NT70" s="117" t="str">
        <f t="shared" si="318"/>
        <v/>
      </c>
      <c r="NU70" s="117" t="str">
        <f t="shared" si="319"/>
        <v/>
      </c>
      <c r="NV70" s="117" t="str">
        <f t="shared" si="320"/>
        <v/>
      </c>
      <c r="NW70" s="117" t="str">
        <f t="shared" si="321"/>
        <v/>
      </c>
      <c r="NX70" s="117" t="str">
        <f t="shared" si="322"/>
        <v/>
      </c>
      <c r="NY70" s="117" t="str">
        <f t="shared" si="323"/>
        <v/>
      </c>
      <c r="NZ70" s="117" t="str">
        <f t="shared" si="324"/>
        <v/>
      </c>
      <c r="OA70" s="117" t="str">
        <f t="shared" si="325"/>
        <v/>
      </c>
      <c r="OB70" s="117" t="str">
        <f t="shared" si="326"/>
        <v/>
      </c>
      <c r="OC70" s="117" t="str">
        <f t="shared" si="327"/>
        <v/>
      </c>
      <c r="OD70" s="117" t="str">
        <f t="shared" si="328"/>
        <v/>
      </c>
      <c r="OE70" s="117" t="str">
        <f t="shared" si="329"/>
        <v/>
      </c>
      <c r="OF70" s="117" t="str">
        <f t="shared" si="330"/>
        <v/>
      </c>
      <c r="OG70" s="117" t="str">
        <f t="shared" si="331"/>
        <v/>
      </c>
      <c r="OH70" s="117" t="str">
        <f t="shared" si="332"/>
        <v/>
      </c>
      <c r="OI70" s="117" t="str">
        <f t="shared" si="333"/>
        <v/>
      </c>
      <c r="OJ70" s="117" t="str">
        <f t="shared" si="334"/>
        <v/>
      </c>
      <c r="OK70" s="117" t="str">
        <f t="shared" si="335"/>
        <v/>
      </c>
      <c r="OL70" s="117" t="str">
        <f t="shared" si="336"/>
        <v/>
      </c>
      <c r="OM70" s="117" t="str">
        <f t="shared" si="337"/>
        <v/>
      </c>
      <c r="ON70" s="117" t="str">
        <f t="shared" si="338"/>
        <v/>
      </c>
      <c r="OO70" s="117" t="str">
        <f t="shared" si="339"/>
        <v/>
      </c>
      <c r="OP70" s="117" t="str">
        <f t="shared" si="340"/>
        <v/>
      </c>
      <c r="OQ70" s="117" t="str">
        <f t="shared" si="341"/>
        <v/>
      </c>
      <c r="OR70" s="117" t="str">
        <f t="shared" si="342"/>
        <v/>
      </c>
      <c r="OS70" s="117" t="str">
        <f t="shared" si="343"/>
        <v/>
      </c>
      <c r="OT70" s="117" t="str">
        <f t="shared" si="344"/>
        <v/>
      </c>
      <c r="OU70" s="117" t="str">
        <f t="shared" si="345"/>
        <v/>
      </c>
      <c r="OV70" s="117" t="str">
        <f t="shared" si="346"/>
        <v/>
      </c>
      <c r="OW70" s="117" t="str">
        <f t="shared" si="347"/>
        <v/>
      </c>
      <c r="OX70" s="117" t="str">
        <f t="shared" si="348"/>
        <v/>
      </c>
      <c r="OY70" s="117" t="str">
        <f t="shared" si="349"/>
        <v/>
      </c>
      <c r="OZ70" s="117" t="str">
        <f t="shared" si="350"/>
        <v/>
      </c>
      <c r="PA70" s="117" t="str">
        <f t="shared" si="351"/>
        <v/>
      </c>
      <c r="PB70" s="117" t="str">
        <f t="shared" si="352"/>
        <v/>
      </c>
      <c r="PC70" s="117" t="str">
        <f t="shared" si="353"/>
        <v/>
      </c>
      <c r="PD70" s="117" t="str">
        <f t="shared" si="354"/>
        <v/>
      </c>
      <c r="PE70" s="117" t="str">
        <f t="shared" si="355"/>
        <v/>
      </c>
      <c r="PF70" s="117" t="str">
        <f t="shared" si="356"/>
        <v/>
      </c>
      <c r="PG70" s="117" t="str">
        <f t="shared" si="357"/>
        <v/>
      </c>
      <c r="PH70" s="117" t="str">
        <f t="shared" si="358"/>
        <v/>
      </c>
      <c r="PI70" s="117" t="str">
        <f t="shared" si="359"/>
        <v/>
      </c>
      <c r="PJ70" s="117" t="str">
        <f t="shared" si="360"/>
        <v/>
      </c>
      <c r="PK70" s="117" t="str">
        <f t="shared" si="361"/>
        <v/>
      </c>
      <c r="PL70" s="117" t="str">
        <f t="shared" si="362"/>
        <v/>
      </c>
      <c r="PM70" s="117" t="str">
        <f t="shared" si="363"/>
        <v/>
      </c>
      <c r="PN70" s="117" t="str">
        <f t="shared" si="364"/>
        <v/>
      </c>
      <c r="PO70" s="117" t="str">
        <f t="shared" si="365"/>
        <v/>
      </c>
      <c r="PP70" s="117" t="str">
        <f t="shared" si="366"/>
        <v/>
      </c>
      <c r="PQ70" s="117" t="str">
        <f t="shared" si="367"/>
        <v/>
      </c>
      <c r="PR70" s="117" t="str">
        <f t="shared" si="368"/>
        <v/>
      </c>
      <c r="PS70" s="118" t="str">
        <f t="shared" si="369"/>
        <v/>
      </c>
      <c r="PU70" s="180" t="str">
        <f t="shared" si="370"/>
        <v/>
      </c>
      <c r="PV70" s="181" t="str">
        <f t="shared" si="371"/>
        <v/>
      </c>
      <c r="PX70" s="12" t="str">
        <f t="shared" si="372"/>
        <v/>
      </c>
      <c r="PY70" s="106"/>
      <c r="PZ70" s="166" t="str">
        <f t="shared" si="373"/>
        <v/>
      </c>
      <c r="QA70" s="167" t="str">
        <f t="shared" si="374"/>
        <v/>
      </c>
      <c r="QB70" s="168" t="str">
        <f t="shared" si="375"/>
        <v/>
      </c>
      <c r="QD70" s="166" t="str">
        <f t="shared" si="376"/>
        <v/>
      </c>
      <c r="QE70" s="168" t="str">
        <f t="shared" si="377"/>
        <v/>
      </c>
      <c r="QG70" s="108" t="str">
        <f t="shared" si="378"/>
        <v/>
      </c>
      <c r="QI70" s="12" t="str">
        <f t="shared" si="379"/>
        <v/>
      </c>
      <c r="QK70" s="12" t="str">
        <f t="shared" si="380"/>
        <v/>
      </c>
      <c r="QL70" s="12" t="str">
        <f>IF($L70="", "", COUNTIF($QD$11:$QD$260, "&gt;"&amp;$QD70)+1+COUNTIF($QD$11:$QD70, $QD70)-1)</f>
        <v/>
      </c>
      <c r="QM70" s="12" t="str">
        <f>IF($L70="", "", COUNTIF($QG$11:$QG$260, "&gt;"&amp;$QG70)+1+COUNTIF($QG$11:$QG70, $QG70)-1)</f>
        <v/>
      </c>
      <c r="QO70" s="12">
        <v>60</v>
      </c>
      <c r="QQ70" s="12" t="str">
        <f t="shared" si="381"/>
        <v/>
      </c>
    </row>
    <row r="71" spans="1:459" x14ac:dyDescent="0.25">
      <c r="A71" s="9"/>
      <c r="B71" s="3" t="str">
        <f>IF('Intro &amp; Setup'!$AR$92='Intro &amp; Setup'!$AZ$17, "", IF($L71="", "", IF($G71&lt;'Intro &amp; Setup'!$S$92, $BR$5, $BR$4)))</f>
        <v/>
      </c>
      <c r="C71" s="12" t="str">
        <f>IF('Intro &amp; Setup'!$AR$96='Intro &amp; Setup'!$AZ$17, "", IF($L71="", "", IF($DY71=$BR$5, $BR$5, $BR$4)))</f>
        <v/>
      </c>
      <c r="D71" s="7" t="str">
        <f>IF('Intro &amp; Setup'!$AR$100='Intro &amp; Setup'!$AZ$17, "", IF($L71="", "", IF($DW71&lt;='Intro &amp; Setup'!$S$100, $BR$4, $BR$5)))</f>
        <v/>
      </c>
      <c r="E71" s="9"/>
      <c r="F71" s="3" t="str">
        <f t="shared" si="108"/>
        <v/>
      </c>
      <c r="G71" s="108" t="str">
        <f t="shared" si="109"/>
        <v/>
      </c>
      <c r="H71" s="9"/>
      <c r="I71" s="130" t="str">
        <f t="shared" si="28"/>
        <v/>
      </c>
      <c r="J71" s="154" t="str">
        <f t="shared" si="110"/>
        <v/>
      </c>
      <c r="K71" s="133"/>
      <c r="L71" s="188"/>
      <c r="M71" s="189"/>
      <c r="N71" s="190"/>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2"/>
      <c r="BP71" s="9"/>
      <c r="BR71" s="90">
        <v>61</v>
      </c>
      <c r="BT71" s="36" t="str">
        <f t="shared" si="111"/>
        <v/>
      </c>
      <c r="BU71" s="37" t="str">
        <f t="shared" si="112"/>
        <v/>
      </c>
      <c r="BV71" s="37" t="str">
        <f t="shared" si="113"/>
        <v/>
      </c>
      <c r="BW71" s="37" t="str">
        <f t="shared" si="114"/>
        <v/>
      </c>
      <c r="BX71" s="37" t="str">
        <f t="shared" si="115"/>
        <v/>
      </c>
      <c r="BY71" s="37" t="str">
        <f t="shared" si="116"/>
        <v/>
      </c>
      <c r="BZ71" s="37" t="str">
        <f t="shared" si="117"/>
        <v/>
      </c>
      <c r="CA71" s="37" t="str">
        <f t="shared" si="118"/>
        <v/>
      </c>
      <c r="CB71" s="37" t="str">
        <f t="shared" si="119"/>
        <v/>
      </c>
      <c r="CC71" s="37" t="str">
        <f t="shared" si="120"/>
        <v/>
      </c>
      <c r="CD71" s="37" t="str">
        <f t="shared" si="121"/>
        <v/>
      </c>
      <c r="CE71" s="37" t="str">
        <f t="shared" si="122"/>
        <v/>
      </c>
      <c r="CF71" s="37" t="str">
        <f t="shared" si="123"/>
        <v/>
      </c>
      <c r="CG71" s="37" t="str">
        <f t="shared" si="124"/>
        <v/>
      </c>
      <c r="CH71" s="37" t="str">
        <f t="shared" si="125"/>
        <v/>
      </c>
      <c r="CI71" s="37" t="str">
        <f t="shared" si="126"/>
        <v/>
      </c>
      <c r="CJ71" s="37" t="str">
        <f t="shared" si="127"/>
        <v/>
      </c>
      <c r="CK71" s="37" t="str">
        <f t="shared" si="128"/>
        <v/>
      </c>
      <c r="CL71" s="37" t="str">
        <f t="shared" si="129"/>
        <v/>
      </c>
      <c r="CM71" s="37" t="str">
        <f t="shared" si="130"/>
        <v/>
      </c>
      <c r="CN71" s="37" t="str">
        <f t="shared" si="131"/>
        <v/>
      </c>
      <c r="CO71" s="37" t="str">
        <f t="shared" si="132"/>
        <v/>
      </c>
      <c r="CP71" s="37" t="str">
        <f t="shared" si="133"/>
        <v/>
      </c>
      <c r="CQ71" s="37" t="str">
        <f t="shared" si="134"/>
        <v/>
      </c>
      <c r="CR71" s="37" t="str">
        <f t="shared" si="135"/>
        <v/>
      </c>
      <c r="CS71" s="37" t="str">
        <f t="shared" si="136"/>
        <v/>
      </c>
      <c r="CT71" s="37" t="str">
        <f t="shared" si="137"/>
        <v/>
      </c>
      <c r="CU71" s="37" t="str">
        <f t="shared" si="138"/>
        <v/>
      </c>
      <c r="CV71" s="37" t="str">
        <f t="shared" si="139"/>
        <v/>
      </c>
      <c r="CW71" s="37" t="str">
        <f t="shared" si="140"/>
        <v/>
      </c>
      <c r="CX71" s="37" t="str">
        <f t="shared" si="141"/>
        <v/>
      </c>
      <c r="CY71" s="37" t="str">
        <f t="shared" si="142"/>
        <v/>
      </c>
      <c r="CZ71" s="37" t="str">
        <f t="shared" si="143"/>
        <v/>
      </c>
      <c r="DA71" s="37" t="str">
        <f t="shared" si="144"/>
        <v/>
      </c>
      <c r="DB71" s="37" t="str">
        <f t="shared" si="145"/>
        <v/>
      </c>
      <c r="DC71" s="37" t="str">
        <f t="shared" si="146"/>
        <v/>
      </c>
      <c r="DD71" s="37" t="str">
        <f t="shared" si="147"/>
        <v/>
      </c>
      <c r="DE71" s="37" t="str">
        <f t="shared" si="148"/>
        <v/>
      </c>
      <c r="DF71" s="37" t="str">
        <f t="shared" si="149"/>
        <v/>
      </c>
      <c r="DG71" s="37" t="str">
        <f t="shared" si="150"/>
        <v/>
      </c>
      <c r="DH71" s="37" t="str">
        <f t="shared" si="151"/>
        <v/>
      </c>
      <c r="DI71" s="37" t="str">
        <f t="shared" si="152"/>
        <v/>
      </c>
      <c r="DJ71" s="37" t="str">
        <f t="shared" si="153"/>
        <v/>
      </c>
      <c r="DK71" s="37" t="str">
        <f t="shared" si="154"/>
        <v/>
      </c>
      <c r="DL71" s="37" t="str">
        <f t="shared" si="155"/>
        <v/>
      </c>
      <c r="DM71" s="37" t="str">
        <f t="shared" si="156"/>
        <v/>
      </c>
      <c r="DN71" s="37" t="str">
        <f t="shared" si="157"/>
        <v/>
      </c>
      <c r="DO71" s="37" t="str">
        <f t="shared" si="158"/>
        <v/>
      </c>
      <c r="DP71" s="37" t="str">
        <f t="shared" si="159"/>
        <v/>
      </c>
      <c r="DQ71" s="37" t="str">
        <f t="shared" si="160"/>
        <v/>
      </c>
      <c r="DR71" s="37" t="str">
        <f t="shared" si="161"/>
        <v/>
      </c>
      <c r="DS71" s="37" t="str">
        <f t="shared" si="162"/>
        <v/>
      </c>
      <c r="DT71" s="37" t="str">
        <f t="shared" si="163"/>
        <v/>
      </c>
      <c r="DU71" s="38" t="str">
        <f t="shared" si="164"/>
        <v/>
      </c>
      <c r="DW71" s="12" t="str">
        <f t="shared" si="165"/>
        <v/>
      </c>
      <c r="DX71" s="123" t="str">
        <f t="shared" si="166"/>
        <v/>
      </c>
      <c r="DY71" s="12" t="str">
        <f t="shared" si="167"/>
        <v/>
      </c>
      <c r="EA71" s="36" t="str">
        <f t="shared" si="168"/>
        <v/>
      </c>
      <c r="EB71" s="37" t="str">
        <f t="shared" si="169"/>
        <v/>
      </c>
      <c r="EC71" s="37" t="str">
        <f t="shared" si="170"/>
        <v/>
      </c>
      <c r="ED71" s="37" t="str">
        <f t="shared" si="171"/>
        <v/>
      </c>
      <c r="EE71" s="37" t="str">
        <f t="shared" si="172"/>
        <v/>
      </c>
      <c r="EF71" s="37" t="str">
        <f t="shared" si="173"/>
        <v/>
      </c>
      <c r="EG71" s="37" t="str">
        <f t="shared" si="174"/>
        <v/>
      </c>
      <c r="EH71" s="37" t="str">
        <f t="shared" si="175"/>
        <v/>
      </c>
      <c r="EI71" s="37" t="str">
        <f t="shared" si="176"/>
        <v/>
      </c>
      <c r="EJ71" s="37" t="str">
        <f t="shared" si="177"/>
        <v/>
      </c>
      <c r="EK71" s="37" t="str">
        <f t="shared" si="178"/>
        <v/>
      </c>
      <c r="EL71" s="37" t="str">
        <f t="shared" si="179"/>
        <v/>
      </c>
      <c r="EM71" s="37" t="str">
        <f t="shared" si="180"/>
        <v/>
      </c>
      <c r="EN71" s="37" t="str">
        <f t="shared" si="181"/>
        <v/>
      </c>
      <c r="EO71" s="37" t="str">
        <f t="shared" si="182"/>
        <v/>
      </c>
      <c r="EP71" s="37" t="str">
        <f t="shared" si="183"/>
        <v/>
      </c>
      <c r="EQ71" s="37" t="str">
        <f t="shared" si="184"/>
        <v/>
      </c>
      <c r="ER71" s="37" t="str">
        <f t="shared" si="185"/>
        <v/>
      </c>
      <c r="ES71" s="37" t="str">
        <f t="shared" si="186"/>
        <v/>
      </c>
      <c r="ET71" s="37" t="str">
        <f t="shared" si="187"/>
        <v/>
      </c>
      <c r="EU71" s="37" t="str">
        <f t="shared" si="188"/>
        <v/>
      </c>
      <c r="EV71" s="37" t="str">
        <f t="shared" si="189"/>
        <v/>
      </c>
      <c r="EW71" s="37" t="str">
        <f t="shared" si="190"/>
        <v/>
      </c>
      <c r="EX71" s="37" t="str">
        <f t="shared" si="191"/>
        <v/>
      </c>
      <c r="EY71" s="37" t="str">
        <f t="shared" si="192"/>
        <v/>
      </c>
      <c r="EZ71" s="37" t="str">
        <f t="shared" si="193"/>
        <v/>
      </c>
      <c r="FA71" s="37" t="str">
        <f t="shared" si="194"/>
        <v/>
      </c>
      <c r="FB71" s="37" t="str">
        <f t="shared" si="195"/>
        <v/>
      </c>
      <c r="FC71" s="37" t="str">
        <f t="shared" si="196"/>
        <v/>
      </c>
      <c r="FD71" s="37" t="str">
        <f t="shared" si="197"/>
        <v/>
      </c>
      <c r="FE71" s="37" t="str">
        <f t="shared" si="198"/>
        <v/>
      </c>
      <c r="FF71" s="37" t="str">
        <f t="shared" si="199"/>
        <v/>
      </c>
      <c r="FG71" s="37" t="str">
        <f t="shared" si="200"/>
        <v/>
      </c>
      <c r="FH71" s="37" t="str">
        <f t="shared" si="201"/>
        <v/>
      </c>
      <c r="FI71" s="37" t="str">
        <f t="shared" si="202"/>
        <v/>
      </c>
      <c r="FJ71" s="37" t="str">
        <f t="shared" si="203"/>
        <v/>
      </c>
      <c r="FK71" s="37" t="str">
        <f t="shared" si="204"/>
        <v/>
      </c>
      <c r="FL71" s="37" t="str">
        <f t="shared" si="205"/>
        <v/>
      </c>
      <c r="FM71" s="37" t="str">
        <f t="shared" si="206"/>
        <v/>
      </c>
      <c r="FN71" s="37" t="str">
        <f t="shared" si="207"/>
        <v/>
      </c>
      <c r="FO71" s="37" t="str">
        <f t="shared" si="208"/>
        <v/>
      </c>
      <c r="FP71" s="37" t="str">
        <f t="shared" si="209"/>
        <v/>
      </c>
      <c r="FQ71" s="37" t="str">
        <f t="shared" si="210"/>
        <v/>
      </c>
      <c r="FR71" s="37" t="str">
        <f t="shared" si="211"/>
        <v/>
      </c>
      <c r="FS71" s="37" t="str">
        <f t="shared" si="212"/>
        <v/>
      </c>
      <c r="FT71" s="37" t="str">
        <f t="shared" si="213"/>
        <v/>
      </c>
      <c r="FU71" s="37" t="str">
        <f t="shared" si="214"/>
        <v/>
      </c>
      <c r="FV71" s="37" t="str">
        <f t="shared" si="215"/>
        <v/>
      </c>
      <c r="FW71" s="37" t="str">
        <f t="shared" si="216"/>
        <v/>
      </c>
      <c r="FX71" s="37" t="str">
        <f t="shared" si="217"/>
        <v/>
      </c>
      <c r="FY71" s="37" t="str">
        <f t="shared" si="218"/>
        <v/>
      </c>
      <c r="FZ71" s="37" t="str">
        <f t="shared" si="219"/>
        <v/>
      </c>
      <c r="GA71" s="37" t="str">
        <f t="shared" si="220"/>
        <v/>
      </c>
      <c r="GB71" s="38" t="str">
        <f t="shared" si="221"/>
        <v/>
      </c>
      <c r="GD71" s="103" t="str">
        <f t="shared" ca="1" si="222"/>
        <v/>
      </c>
      <c r="GE71" s="104" t="str">
        <f t="shared" ca="1" si="223"/>
        <v/>
      </c>
      <c r="GF71" s="104" t="str">
        <f t="shared" ca="1" si="224"/>
        <v/>
      </c>
      <c r="GG71" s="104" t="str">
        <f t="shared" ca="1" si="225"/>
        <v/>
      </c>
      <c r="GH71" s="104" t="str">
        <f t="shared" ca="1" si="226"/>
        <v/>
      </c>
      <c r="GI71" s="104" t="str">
        <f t="shared" ca="1" si="227"/>
        <v/>
      </c>
      <c r="GJ71" s="104" t="str">
        <f t="shared" ca="1" si="228"/>
        <v/>
      </c>
      <c r="GK71" s="104" t="str">
        <f t="shared" ca="1" si="229"/>
        <v/>
      </c>
      <c r="GL71" s="104" t="str">
        <f t="shared" ca="1" si="230"/>
        <v/>
      </c>
      <c r="GM71" s="104" t="str">
        <f t="shared" ca="1" si="231"/>
        <v/>
      </c>
      <c r="GN71" s="104" t="str">
        <f t="shared" ca="1" si="232"/>
        <v/>
      </c>
      <c r="GO71" s="104" t="str">
        <f t="shared" ca="1" si="233"/>
        <v/>
      </c>
      <c r="GP71" s="104" t="str">
        <f t="shared" ca="1" si="234"/>
        <v/>
      </c>
      <c r="GQ71" s="104" t="str">
        <f t="shared" ca="1" si="235"/>
        <v/>
      </c>
      <c r="GR71" s="104" t="str">
        <f t="shared" ca="1" si="236"/>
        <v/>
      </c>
      <c r="GS71" s="104" t="str">
        <f t="shared" ca="1" si="237"/>
        <v/>
      </c>
      <c r="GT71" s="104" t="str">
        <f t="shared" ca="1" si="238"/>
        <v/>
      </c>
      <c r="GU71" s="104" t="str">
        <f t="shared" ca="1" si="239"/>
        <v/>
      </c>
      <c r="GV71" s="104" t="str">
        <f t="shared" ca="1" si="240"/>
        <v/>
      </c>
      <c r="GW71" s="104" t="str">
        <f t="shared" ca="1" si="241"/>
        <v/>
      </c>
      <c r="GX71" s="104" t="str">
        <f t="shared" ca="1" si="242"/>
        <v/>
      </c>
      <c r="GY71" s="104" t="str">
        <f t="shared" ca="1" si="243"/>
        <v/>
      </c>
      <c r="GZ71" s="104" t="str">
        <f t="shared" ca="1" si="244"/>
        <v/>
      </c>
      <c r="HA71" s="104" t="str">
        <f t="shared" ca="1" si="245"/>
        <v/>
      </c>
      <c r="HB71" s="104" t="str">
        <f t="shared" ca="1" si="246"/>
        <v/>
      </c>
      <c r="HC71" s="104" t="str">
        <f t="shared" ca="1" si="247"/>
        <v/>
      </c>
      <c r="HD71" s="104" t="str">
        <f t="shared" ca="1" si="248"/>
        <v/>
      </c>
      <c r="HE71" s="104" t="str">
        <f t="shared" ca="1" si="249"/>
        <v/>
      </c>
      <c r="HF71" s="104" t="str">
        <f t="shared" ca="1" si="250"/>
        <v/>
      </c>
      <c r="HG71" s="104" t="str">
        <f t="shared" ca="1" si="251"/>
        <v/>
      </c>
      <c r="HH71" s="104" t="str">
        <f t="shared" ca="1" si="252"/>
        <v/>
      </c>
      <c r="HI71" s="104" t="str">
        <f t="shared" ca="1" si="253"/>
        <v/>
      </c>
      <c r="HJ71" s="104" t="str">
        <f t="shared" ca="1" si="254"/>
        <v/>
      </c>
      <c r="HK71" s="104" t="str">
        <f t="shared" ca="1" si="255"/>
        <v/>
      </c>
      <c r="HL71" s="104" t="str">
        <f t="shared" ca="1" si="256"/>
        <v/>
      </c>
      <c r="HM71" s="104" t="str">
        <f t="shared" ca="1" si="257"/>
        <v/>
      </c>
      <c r="HN71" s="104" t="str">
        <f t="shared" ca="1" si="258"/>
        <v/>
      </c>
      <c r="HO71" s="104" t="str">
        <f t="shared" ca="1" si="259"/>
        <v/>
      </c>
      <c r="HP71" s="104" t="str">
        <f t="shared" ca="1" si="260"/>
        <v/>
      </c>
      <c r="HQ71" s="104" t="str">
        <f t="shared" ca="1" si="261"/>
        <v/>
      </c>
      <c r="HR71" s="104" t="str">
        <f t="shared" ca="1" si="262"/>
        <v/>
      </c>
      <c r="HS71" s="104" t="str">
        <f t="shared" ca="1" si="263"/>
        <v/>
      </c>
      <c r="HT71" s="104" t="str">
        <f t="shared" ca="1" si="264"/>
        <v/>
      </c>
      <c r="HU71" s="104" t="str">
        <f t="shared" ca="1" si="265"/>
        <v/>
      </c>
      <c r="HV71" s="104" t="str">
        <f t="shared" ca="1" si="266"/>
        <v/>
      </c>
      <c r="HW71" s="104" t="str">
        <f t="shared" ca="1" si="267"/>
        <v/>
      </c>
      <c r="HX71" s="104" t="str">
        <f t="shared" ca="1" si="268"/>
        <v/>
      </c>
      <c r="HY71" s="104" t="str">
        <f t="shared" ca="1" si="269"/>
        <v/>
      </c>
      <c r="HZ71" s="104" t="str">
        <f t="shared" ca="1" si="270"/>
        <v/>
      </c>
      <c r="IA71" s="104" t="str">
        <f t="shared" ca="1" si="271"/>
        <v/>
      </c>
      <c r="IB71" s="104" t="str">
        <f t="shared" ca="1" si="272"/>
        <v/>
      </c>
      <c r="IC71" s="104" t="str">
        <f t="shared" ca="1" si="273"/>
        <v/>
      </c>
      <c r="ID71" s="104" t="str">
        <f t="shared" ca="1" si="274"/>
        <v/>
      </c>
      <c r="IE71" s="105" t="str">
        <f t="shared" ca="1" si="275"/>
        <v/>
      </c>
      <c r="IG71" s="103" t="str">
        <f t="shared" si="386"/>
        <v/>
      </c>
      <c r="IH71" s="104" t="str">
        <f t="shared" si="384"/>
        <v/>
      </c>
      <c r="II71" s="104" t="str">
        <f t="shared" si="384"/>
        <v/>
      </c>
      <c r="IJ71" s="104" t="str">
        <f t="shared" si="384"/>
        <v/>
      </c>
      <c r="IK71" s="104" t="str">
        <f t="shared" si="384"/>
        <v/>
      </c>
      <c r="IL71" s="104" t="str">
        <f t="shared" si="384"/>
        <v/>
      </c>
      <c r="IM71" s="104" t="str">
        <f t="shared" si="384"/>
        <v/>
      </c>
      <c r="IN71" s="104" t="str">
        <f t="shared" si="384"/>
        <v/>
      </c>
      <c r="IO71" s="104" t="str">
        <f t="shared" si="384"/>
        <v/>
      </c>
      <c r="IP71" s="104" t="str">
        <f t="shared" si="384"/>
        <v/>
      </c>
      <c r="IQ71" s="104" t="str">
        <f t="shared" si="384"/>
        <v/>
      </c>
      <c r="IR71" s="105" t="str">
        <f t="shared" si="384"/>
        <v/>
      </c>
      <c r="IT71" s="103" t="str">
        <f t="shared" si="277"/>
        <v/>
      </c>
      <c r="IU71" s="104" t="str">
        <f t="shared" si="278"/>
        <v/>
      </c>
      <c r="IV71" s="104" t="str">
        <f t="shared" si="279"/>
        <v/>
      </c>
      <c r="IW71" s="104" t="str">
        <f t="shared" si="280"/>
        <v/>
      </c>
      <c r="IX71" s="104" t="str">
        <f t="shared" si="281"/>
        <v/>
      </c>
      <c r="IY71" s="104" t="str">
        <f t="shared" si="282"/>
        <v/>
      </c>
      <c r="IZ71" s="104" t="str">
        <f t="shared" si="283"/>
        <v/>
      </c>
      <c r="JA71" s="104" t="str">
        <f t="shared" si="284"/>
        <v/>
      </c>
      <c r="JB71" s="104" t="str">
        <f t="shared" si="285"/>
        <v/>
      </c>
      <c r="JC71" s="104" t="str">
        <f t="shared" si="286"/>
        <v/>
      </c>
      <c r="JD71" s="104" t="str">
        <f t="shared" si="287"/>
        <v/>
      </c>
      <c r="JE71" s="105" t="str">
        <f t="shared" si="288"/>
        <v/>
      </c>
      <c r="JG71" s="36" t="str">
        <f t="shared" ca="1" si="289"/>
        <v/>
      </c>
      <c r="JH71" s="37" t="str">
        <f t="shared" ca="1" si="290"/>
        <v/>
      </c>
      <c r="JI71" s="37" t="str">
        <f t="shared" ca="1" si="291"/>
        <v/>
      </c>
      <c r="JJ71" s="37" t="str">
        <f t="shared" ca="1" si="292"/>
        <v/>
      </c>
      <c r="JK71" s="37" t="str">
        <f t="shared" ca="1" si="293"/>
        <v/>
      </c>
      <c r="JL71" s="37" t="str">
        <f t="shared" ca="1" si="294"/>
        <v/>
      </c>
      <c r="JM71" s="37" t="str">
        <f t="shared" ca="1" si="295"/>
        <v/>
      </c>
      <c r="JN71" s="37" t="str">
        <f t="shared" ca="1" si="296"/>
        <v/>
      </c>
      <c r="JO71" s="37" t="str">
        <f t="shared" ca="1" si="297"/>
        <v/>
      </c>
      <c r="JP71" s="37" t="str">
        <f t="shared" ca="1" si="298"/>
        <v/>
      </c>
      <c r="JQ71" s="37" t="str">
        <f t="shared" ca="1" si="299"/>
        <v/>
      </c>
      <c r="JR71" s="38" t="str">
        <f t="shared" ca="1" si="300"/>
        <v/>
      </c>
      <c r="JT71" s="36" t="str">
        <f ca="1">IF(JG71="", "", IF(JG71&gt;='Intro &amp; Setup'!$S$96, $BR$4, $BR$5))</f>
        <v/>
      </c>
      <c r="JU71" s="37" t="str">
        <f ca="1">IF(JH71="", "", IF(JH71&gt;='Intro &amp; Setup'!$S$96, $BR$4, $BR$5))</f>
        <v/>
      </c>
      <c r="JV71" s="37" t="str">
        <f ca="1">IF(JI71="", "", IF(JI71&gt;='Intro &amp; Setup'!$S$96, $BR$4, $BR$5))</f>
        <v/>
      </c>
      <c r="JW71" s="37" t="str">
        <f ca="1">IF(JJ71="", "", IF(JJ71&gt;='Intro &amp; Setup'!$S$96, $BR$4, $BR$5))</f>
        <v/>
      </c>
      <c r="JX71" s="37" t="str">
        <f ca="1">IF(JK71="", "", IF(JK71&gt;='Intro &amp; Setup'!$S$96, $BR$4, $BR$5))</f>
        <v/>
      </c>
      <c r="JY71" s="37" t="str">
        <f ca="1">IF(JL71="", "", IF(JL71&gt;='Intro &amp; Setup'!$S$96, $BR$4, $BR$5))</f>
        <v/>
      </c>
      <c r="JZ71" s="37" t="str">
        <f ca="1">IF(JM71="", "", IF(JM71&gt;='Intro &amp; Setup'!$S$96, $BR$4, $BR$5))</f>
        <v/>
      </c>
      <c r="KA71" s="37" t="str">
        <f ca="1">IF(JN71="", "", IF(JN71&gt;='Intro &amp; Setup'!$S$96, $BR$4, $BR$5))</f>
        <v/>
      </c>
      <c r="KB71" s="37" t="str">
        <f ca="1">IF(JO71="", "", IF(JO71&gt;='Intro &amp; Setup'!$S$96, $BR$4, $BR$5))</f>
        <v/>
      </c>
      <c r="KC71" s="37" t="str">
        <f ca="1">IF(JP71="", "", IF(JP71&gt;='Intro &amp; Setup'!$S$96, $BR$4, $BR$5))</f>
        <v/>
      </c>
      <c r="KD71" s="37" t="str">
        <f ca="1">IF(JQ71="", "", IF(JQ71&gt;='Intro &amp; Setup'!$S$96, $BR$4, $BR$5))</f>
        <v/>
      </c>
      <c r="KE71" s="38" t="str">
        <f ca="1">IF(JR71="", "", IF(JR71&gt;='Intro &amp; Setup'!$S$96, $BR$4, $BR$5))</f>
        <v/>
      </c>
      <c r="KG71" s="36">
        <f t="shared" si="387"/>
        <v>0</v>
      </c>
      <c r="KH71" s="37">
        <f t="shared" si="385"/>
        <v>0</v>
      </c>
      <c r="KI71" s="37">
        <f t="shared" si="385"/>
        <v>0</v>
      </c>
      <c r="KJ71" s="37">
        <f t="shared" si="385"/>
        <v>0</v>
      </c>
      <c r="KK71" s="37">
        <f t="shared" si="385"/>
        <v>0</v>
      </c>
      <c r="KL71" s="37">
        <f t="shared" si="385"/>
        <v>0</v>
      </c>
      <c r="KM71" s="37">
        <f t="shared" si="385"/>
        <v>0</v>
      </c>
      <c r="KN71" s="37">
        <f t="shared" si="385"/>
        <v>0</v>
      </c>
      <c r="KO71" s="37">
        <f t="shared" si="385"/>
        <v>0</v>
      </c>
      <c r="KP71" s="37">
        <f t="shared" si="385"/>
        <v>0</v>
      </c>
      <c r="KQ71" s="37">
        <f t="shared" si="385"/>
        <v>0</v>
      </c>
      <c r="KR71" s="38">
        <f t="shared" si="385"/>
        <v>0</v>
      </c>
      <c r="KT71" s="36" t="str">
        <f t="shared" si="302"/>
        <v/>
      </c>
      <c r="KU71" s="37" t="str">
        <f t="shared" si="303"/>
        <v/>
      </c>
      <c r="KV71" s="37" t="str">
        <f t="shared" si="304"/>
        <v/>
      </c>
      <c r="KW71" s="37" t="str">
        <f t="shared" si="305"/>
        <v/>
      </c>
      <c r="KX71" s="37" t="str">
        <f t="shared" si="306"/>
        <v/>
      </c>
      <c r="KY71" s="37" t="str">
        <f t="shared" si="307"/>
        <v/>
      </c>
      <c r="KZ71" s="37" t="str">
        <f t="shared" si="308"/>
        <v/>
      </c>
      <c r="LA71" s="37" t="str">
        <f t="shared" si="309"/>
        <v/>
      </c>
      <c r="LB71" s="37" t="str">
        <f t="shared" si="310"/>
        <v/>
      </c>
      <c r="LC71" s="37" t="str">
        <f t="shared" si="311"/>
        <v/>
      </c>
      <c r="LD71" s="37" t="str">
        <f t="shared" si="312"/>
        <v/>
      </c>
      <c r="LE71" s="38" t="str">
        <f t="shared" si="313"/>
        <v/>
      </c>
      <c r="LG71" s="116" t="str">
        <f t="shared" si="52"/>
        <v/>
      </c>
      <c r="LH71" s="117" t="str">
        <f t="shared" si="53"/>
        <v/>
      </c>
      <c r="LI71" s="117" t="str">
        <f t="shared" si="54"/>
        <v/>
      </c>
      <c r="LJ71" s="117" t="str">
        <f t="shared" si="55"/>
        <v/>
      </c>
      <c r="LK71" s="117" t="str">
        <f t="shared" si="56"/>
        <v/>
      </c>
      <c r="LL71" s="117" t="str">
        <f t="shared" si="57"/>
        <v/>
      </c>
      <c r="LM71" s="117" t="str">
        <f t="shared" si="58"/>
        <v/>
      </c>
      <c r="LN71" s="117" t="str">
        <f t="shared" si="59"/>
        <v/>
      </c>
      <c r="LO71" s="117" t="str">
        <f t="shared" si="60"/>
        <v/>
      </c>
      <c r="LP71" s="117" t="str">
        <f t="shared" si="61"/>
        <v/>
      </c>
      <c r="LQ71" s="117" t="str">
        <f t="shared" si="62"/>
        <v/>
      </c>
      <c r="LR71" s="117" t="str">
        <f t="shared" si="63"/>
        <v/>
      </c>
      <c r="LS71" s="117" t="str">
        <f t="shared" si="64"/>
        <v/>
      </c>
      <c r="LT71" s="117" t="str">
        <f t="shared" si="65"/>
        <v/>
      </c>
      <c r="LU71" s="117" t="str">
        <f t="shared" si="66"/>
        <v/>
      </c>
      <c r="LV71" s="117" t="str">
        <f t="shared" si="67"/>
        <v/>
      </c>
      <c r="LW71" s="117" t="str">
        <f t="shared" si="68"/>
        <v/>
      </c>
      <c r="LX71" s="117" t="str">
        <f t="shared" si="69"/>
        <v/>
      </c>
      <c r="LY71" s="117" t="str">
        <f t="shared" si="70"/>
        <v/>
      </c>
      <c r="LZ71" s="117" t="str">
        <f t="shared" si="71"/>
        <v/>
      </c>
      <c r="MA71" s="117" t="str">
        <f t="shared" si="72"/>
        <v/>
      </c>
      <c r="MB71" s="117" t="str">
        <f t="shared" si="73"/>
        <v/>
      </c>
      <c r="MC71" s="117" t="str">
        <f t="shared" si="74"/>
        <v/>
      </c>
      <c r="MD71" s="117" t="str">
        <f t="shared" si="75"/>
        <v/>
      </c>
      <c r="ME71" s="117" t="str">
        <f t="shared" si="76"/>
        <v/>
      </c>
      <c r="MF71" s="117" t="str">
        <f t="shared" si="77"/>
        <v/>
      </c>
      <c r="MG71" s="117" t="str">
        <f t="shared" si="78"/>
        <v/>
      </c>
      <c r="MH71" s="117" t="str">
        <f t="shared" si="79"/>
        <v/>
      </c>
      <c r="MI71" s="117" t="str">
        <f t="shared" si="80"/>
        <v/>
      </c>
      <c r="MJ71" s="117" t="str">
        <f t="shared" si="81"/>
        <v/>
      </c>
      <c r="MK71" s="117" t="str">
        <f t="shared" si="82"/>
        <v/>
      </c>
      <c r="ML71" s="117" t="str">
        <f t="shared" si="83"/>
        <v/>
      </c>
      <c r="MM71" s="117" t="str">
        <f t="shared" si="84"/>
        <v/>
      </c>
      <c r="MN71" s="117" t="str">
        <f t="shared" si="85"/>
        <v/>
      </c>
      <c r="MO71" s="117" t="str">
        <f t="shared" si="86"/>
        <v/>
      </c>
      <c r="MP71" s="117" t="str">
        <f t="shared" si="87"/>
        <v/>
      </c>
      <c r="MQ71" s="117" t="str">
        <f t="shared" si="88"/>
        <v/>
      </c>
      <c r="MR71" s="117" t="str">
        <f t="shared" si="89"/>
        <v/>
      </c>
      <c r="MS71" s="117" t="str">
        <f t="shared" si="90"/>
        <v/>
      </c>
      <c r="MT71" s="117" t="str">
        <f t="shared" si="91"/>
        <v/>
      </c>
      <c r="MU71" s="117" t="str">
        <f t="shared" si="92"/>
        <v/>
      </c>
      <c r="MV71" s="117" t="str">
        <f t="shared" si="93"/>
        <v/>
      </c>
      <c r="MW71" s="117" t="str">
        <f t="shared" si="94"/>
        <v/>
      </c>
      <c r="MX71" s="117" t="str">
        <f t="shared" si="95"/>
        <v/>
      </c>
      <c r="MY71" s="117" t="str">
        <f t="shared" si="96"/>
        <v/>
      </c>
      <c r="MZ71" s="117" t="str">
        <f t="shared" si="97"/>
        <v/>
      </c>
      <c r="NA71" s="117" t="str">
        <f t="shared" si="98"/>
        <v/>
      </c>
      <c r="NB71" s="117" t="str">
        <f t="shared" si="99"/>
        <v/>
      </c>
      <c r="NC71" s="117" t="str">
        <f t="shared" si="100"/>
        <v/>
      </c>
      <c r="ND71" s="117" t="str">
        <f t="shared" si="101"/>
        <v/>
      </c>
      <c r="NE71" s="117" t="str">
        <f t="shared" si="102"/>
        <v/>
      </c>
      <c r="NF71" s="117" t="str">
        <f t="shared" si="103"/>
        <v/>
      </c>
      <c r="NG71" s="117" t="str">
        <f t="shared" si="104"/>
        <v/>
      </c>
      <c r="NH71" s="118" t="str">
        <f t="shared" si="105"/>
        <v/>
      </c>
      <c r="NJ71" s="12" t="str">
        <f t="shared" si="314"/>
        <v/>
      </c>
      <c r="NK71" s="108" t="str">
        <f t="shared" si="315"/>
        <v/>
      </c>
      <c r="NM71" s="141" t="str">
        <f>IF(NJ71="", "", COUNTIF(NJ$11:NJ$260, "&gt;"&amp;NJ71)+1+COUNTIF(NJ$11:NJ71, NJ71)-1)</f>
        <v/>
      </c>
      <c r="NN71" s="143" t="str">
        <f>IF(NK71="", "", COUNTIF(NK$11:NK$260, "&gt;"&amp;NK71)+1+COUNTIF(NK$11:NK71, NK71)-1)</f>
        <v/>
      </c>
      <c r="NO71" s="142" t="str">
        <f>IF(NJ71="", "", COUNTIF(NJ$11:NJ$260, "&lt;"&amp;NJ71)+1+COUNTIF(NJ$11:NJ71, NJ71)-1)</f>
        <v/>
      </c>
      <c r="NP71" s="143" t="str">
        <f>IF(NK71="", "", COUNTIF(NK$11:NK$260, "&lt;"&amp;NK71)+1+COUNTIF(NK$11:NK71, NK71)-1)</f>
        <v/>
      </c>
      <c r="NR71" s="116" t="str">
        <f t="shared" si="316"/>
        <v/>
      </c>
      <c r="NS71" s="117" t="str">
        <f t="shared" si="317"/>
        <v/>
      </c>
      <c r="NT71" s="117" t="str">
        <f t="shared" si="318"/>
        <v/>
      </c>
      <c r="NU71" s="117" t="str">
        <f t="shared" si="319"/>
        <v/>
      </c>
      <c r="NV71" s="117" t="str">
        <f t="shared" si="320"/>
        <v/>
      </c>
      <c r="NW71" s="117" t="str">
        <f t="shared" si="321"/>
        <v/>
      </c>
      <c r="NX71" s="117" t="str">
        <f t="shared" si="322"/>
        <v/>
      </c>
      <c r="NY71" s="117" t="str">
        <f t="shared" si="323"/>
        <v/>
      </c>
      <c r="NZ71" s="117" t="str">
        <f t="shared" si="324"/>
        <v/>
      </c>
      <c r="OA71" s="117" t="str">
        <f t="shared" si="325"/>
        <v/>
      </c>
      <c r="OB71" s="117" t="str">
        <f t="shared" si="326"/>
        <v/>
      </c>
      <c r="OC71" s="117" t="str">
        <f t="shared" si="327"/>
        <v/>
      </c>
      <c r="OD71" s="117" t="str">
        <f t="shared" si="328"/>
        <v/>
      </c>
      <c r="OE71" s="117" t="str">
        <f t="shared" si="329"/>
        <v/>
      </c>
      <c r="OF71" s="117" t="str">
        <f t="shared" si="330"/>
        <v/>
      </c>
      <c r="OG71" s="117" t="str">
        <f t="shared" si="331"/>
        <v/>
      </c>
      <c r="OH71" s="117" t="str">
        <f t="shared" si="332"/>
        <v/>
      </c>
      <c r="OI71" s="117" t="str">
        <f t="shared" si="333"/>
        <v/>
      </c>
      <c r="OJ71" s="117" t="str">
        <f t="shared" si="334"/>
        <v/>
      </c>
      <c r="OK71" s="117" t="str">
        <f t="shared" si="335"/>
        <v/>
      </c>
      <c r="OL71" s="117" t="str">
        <f t="shared" si="336"/>
        <v/>
      </c>
      <c r="OM71" s="117" t="str">
        <f t="shared" si="337"/>
        <v/>
      </c>
      <c r="ON71" s="117" t="str">
        <f t="shared" si="338"/>
        <v/>
      </c>
      <c r="OO71" s="117" t="str">
        <f t="shared" si="339"/>
        <v/>
      </c>
      <c r="OP71" s="117" t="str">
        <f t="shared" si="340"/>
        <v/>
      </c>
      <c r="OQ71" s="117" t="str">
        <f t="shared" si="341"/>
        <v/>
      </c>
      <c r="OR71" s="117" t="str">
        <f t="shared" si="342"/>
        <v/>
      </c>
      <c r="OS71" s="117" t="str">
        <f t="shared" si="343"/>
        <v/>
      </c>
      <c r="OT71" s="117" t="str">
        <f t="shared" si="344"/>
        <v/>
      </c>
      <c r="OU71" s="117" t="str">
        <f t="shared" si="345"/>
        <v/>
      </c>
      <c r="OV71" s="117" t="str">
        <f t="shared" si="346"/>
        <v/>
      </c>
      <c r="OW71" s="117" t="str">
        <f t="shared" si="347"/>
        <v/>
      </c>
      <c r="OX71" s="117" t="str">
        <f t="shared" si="348"/>
        <v/>
      </c>
      <c r="OY71" s="117" t="str">
        <f t="shared" si="349"/>
        <v/>
      </c>
      <c r="OZ71" s="117" t="str">
        <f t="shared" si="350"/>
        <v/>
      </c>
      <c r="PA71" s="117" t="str">
        <f t="shared" si="351"/>
        <v/>
      </c>
      <c r="PB71" s="117" t="str">
        <f t="shared" si="352"/>
        <v/>
      </c>
      <c r="PC71" s="117" t="str">
        <f t="shared" si="353"/>
        <v/>
      </c>
      <c r="PD71" s="117" t="str">
        <f t="shared" si="354"/>
        <v/>
      </c>
      <c r="PE71" s="117" t="str">
        <f t="shared" si="355"/>
        <v/>
      </c>
      <c r="PF71" s="117" t="str">
        <f t="shared" si="356"/>
        <v/>
      </c>
      <c r="PG71" s="117" t="str">
        <f t="shared" si="357"/>
        <v/>
      </c>
      <c r="PH71" s="117" t="str">
        <f t="shared" si="358"/>
        <v/>
      </c>
      <c r="PI71" s="117" t="str">
        <f t="shared" si="359"/>
        <v/>
      </c>
      <c r="PJ71" s="117" t="str">
        <f t="shared" si="360"/>
        <v/>
      </c>
      <c r="PK71" s="117" t="str">
        <f t="shared" si="361"/>
        <v/>
      </c>
      <c r="PL71" s="117" t="str">
        <f t="shared" si="362"/>
        <v/>
      </c>
      <c r="PM71" s="117" t="str">
        <f t="shared" si="363"/>
        <v/>
      </c>
      <c r="PN71" s="117" t="str">
        <f t="shared" si="364"/>
        <v/>
      </c>
      <c r="PO71" s="117" t="str">
        <f t="shared" si="365"/>
        <v/>
      </c>
      <c r="PP71" s="117" t="str">
        <f t="shared" si="366"/>
        <v/>
      </c>
      <c r="PQ71" s="117" t="str">
        <f t="shared" si="367"/>
        <v/>
      </c>
      <c r="PR71" s="117" t="str">
        <f t="shared" si="368"/>
        <v/>
      </c>
      <c r="PS71" s="118" t="str">
        <f t="shared" si="369"/>
        <v/>
      </c>
      <c r="PU71" s="180" t="str">
        <f t="shared" si="370"/>
        <v/>
      </c>
      <c r="PV71" s="181" t="str">
        <f t="shared" si="371"/>
        <v/>
      </c>
      <c r="PX71" s="12" t="str">
        <f t="shared" si="372"/>
        <v/>
      </c>
      <c r="PY71" s="106"/>
      <c r="PZ71" s="166" t="str">
        <f t="shared" si="373"/>
        <v/>
      </c>
      <c r="QA71" s="167" t="str">
        <f t="shared" si="374"/>
        <v/>
      </c>
      <c r="QB71" s="168" t="str">
        <f t="shared" si="375"/>
        <v/>
      </c>
      <c r="QD71" s="166" t="str">
        <f t="shared" si="376"/>
        <v/>
      </c>
      <c r="QE71" s="168" t="str">
        <f t="shared" si="377"/>
        <v/>
      </c>
      <c r="QG71" s="108" t="str">
        <f t="shared" si="378"/>
        <v/>
      </c>
      <c r="QI71" s="12" t="str">
        <f t="shared" si="379"/>
        <v/>
      </c>
      <c r="QK71" s="12" t="str">
        <f t="shared" si="380"/>
        <v/>
      </c>
      <c r="QL71" s="12" t="str">
        <f>IF($L71="", "", COUNTIF($QD$11:$QD$260, "&gt;"&amp;$QD71)+1+COUNTIF($QD$11:$QD71, $QD71)-1)</f>
        <v/>
      </c>
      <c r="QM71" s="12" t="str">
        <f>IF($L71="", "", COUNTIF($QG$11:$QG$260, "&gt;"&amp;$QG71)+1+COUNTIF($QG$11:$QG71, $QG71)-1)</f>
        <v/>
      </c>
      <c r="QO71" s="12">
        <v>61</v>
      </c>
      <c r="QQ71" s="12" t="str">
        <f t="shared" si="381"/>
        <v/>
      </c>
    </row>
    <row r="72" spans="1:459" x14ac:dyDescent="0.25">
      <c r="A72" s="9"/>
      <c r="B72" s="3" t="str">
        <f>IF('Intro &amp; Setup'!$AR$92='Intro &amp; Setup'!$AZ$17, "", IF($L72="", "", IF($G72&lt;'Intro &amp; Setup'!$S$92, $BR$5, $BR$4)))</f>
        <v/>
      </c>
      <c r="C72" s="12" t="str">
        <f>IF('Intro &amp; Setup'!$AR$96='Intro &amp; Setup'!$AZ$17, "", IF($L72="", "", IF($DY72=$BR$5, $BR$5, $BR$4)))</f>
        <v/>
      </c>
      <c r="D72" s="7" t="str">
        <f>IF('Intro &amp; Setup'!$AR$100='Intro &amp; Setup'!$AZ$17, "", IF($L72="", "", IF($DW72&lt;='Intro &amp; Setup'!$S$100, $BR$4, $BR$5)))</f>
        <v/>
      </c>
      <c r="E72" s="9"/>
      <c r="F72" s="3" t="str">
        <f t="shared" si="108"/>
        <v/>
      </c>
      <c r="G72" s="108" t="str">
        <f t="shared" si="109"/>
        <v/>
      </c>
      <c r="H72" s="9"/>
      <c r="I72" s="130" t="str">
        <f t="shared" si="28"/>
        <v/>
      </c>
      <c r="J72" s="154" t="str">
        <f t="shared" si="110"/>
        <v/>
      </c>
      <c r="K72" s="133"/>
      <c r="L72" s="188"/>
      <c r="M72" s="189"/>
      <c r="N72" s="190"/>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2"/>
      <c r="BP72" s="9"/>
      <c r="BR72" s="90">
        <v>62</v>
      </c>
      <c r="BT72" s="36" t="str">
        <f t="shared" si="111"/>
        <v/>
      </c>
      <c r="BU72" s="37" t="str">
        <f t="shared" si="112"/>
        <v/>
      </c>
      <c r="BV72" s="37" t="str">
        <f t="shared" si="113"/>
        <v/>
      </c>
      <c r="BW72" s="37" t="str">
        <f t="shared" si="114"/>
        <v/>
      </c>
      <c r="BX72" s="37" t="str">
        <f t="shared" si="115"/>
        <v/>
      </c>
      <c r="BY72" s="37" t="str">
        <f t="shared" si="116"/>
        <v/>
      </c>
      <c r="BZ72" s="37" t="str">
        <f t="shared" si="117"/>
        <v/>
      </c>
      <c r="CA72" s="37" t="str">
        <f t="shared" si="118"/>
        <v/>
      </c>
      <c r="CB72" s="37" t="str">
        <f t="shared" si="119"/>
        <v/>
      </c>
      <c r="CC72" s="37" t="str">
        <f t="shared" si="120"/>
        <v/>
      </c>
      <c r="CD72" s="37" t="str">
        <f t="shared" si="121"/>
        <v/>
      </c>
      <c r="CE72" s="37" t="str">
        <f t="shared" si="122"/>
        <v/>
      </c>
      <c r="CF72" s="37" t="str">
        <f t="shared" si="123"/>
        <v/>
      </c>
      <c r="CG72" s="37" t="str">
        <f t="shared" si="124"/>
        <v/>
      </c>
      <c r="CH72" s="37" t="str">
        <f t="shared" si="125"/>
        <v/>
      </c>
      <c r="CI72" s="37" t="str">
        <f t="shared" si="126"/>
        <v/>
      </c>
      <c r="CJ72" s="37" t="str">
        <f t="shared" si="127"/>
        <v/>
      </c>
      <c r="CK72" s="37" t="str">
        <f t="shared" si="128"/>
        <v/>
      </c>
      <c r="CL72" s="37" t="str">
        <f t="shared" si="129"/>
        <v/>
      </c>
      <c r="CM72" s="37" t="str">
        <f t="shared" si="130"/>
        <v/>
      </c>
      <c r="CN72" s="37" t="str">
        <f t="shared" si="131"/>
        <v/>
      </c>
      <c r="CO72" s="37" t="str">
        <f t="shared" si="132"/>
        <v/>
      </c>
      <c r="CP72" s="37" t="str">
        <f t="shared" si="133"/>
        <v/>
      </c>
      <c r="CQ72" s="37" t="str">
        <f t="shared" si="134"/>
        <v/>
      </c>
      <c r="CR72" s="37" t="str">
        <f t="shared" si="135"/>
        <v/>
      </c>
      <c r="CS72" s="37" t="str">
        <f t="shared" si="136"/>
        <v/>
      </c>
      <c r="CT72" s="37" t="str">
        <f t="shared" si="137"/>
        <v/>
      </c>
      <c r="CU72" s="37" t="str">
        <f t="shared" si="138"/>
        <v/>
      </c>
      <c r="CV72" s="37" t="str">
        <f t="shared" si="139"/>
        <v/>
      </c>
      <c r="CW72" s="37" t="str">
        <f t="shared" si="140"/>
        <v/>
      </c>
      <c r="CX72" s="37" t="str">
        <f t="shared" si="141"/>
        <v/>
      </c>
      <c r="CY72" s="37" t="str">
        <f t="shared" si="142"/>
        <v/>
      </c>
      <c r="CZ72" s="37" t="str">
        <f t="shared" si="143"/>
        <v/>
      </c>
      <c r="DA72" s="37" t="str">
        <f t="shared" si="144"/>
        <v/>
      </c>
      <c r="DB72" s="37" t="str">
        <f t="shared" si="145"/>
        <v/>
      </c>
      <c r="DC72" s="37" t="str">
        <f t="shared" si="146"/>
        <v/>
      </c>
      <c r="DD72" s="37" t="str">
        <f t="shared" si="147"/>
        <v/>
      </c>
      <c r="DE72" s="37" t="str">
        <f t="shared" si="148"/>
        <v/>
      </c>
      <c r="DF72" s="37" t="str">
        <f t="shared" si="149"/>
        <v/>
      </c>
      <c r="DG72" s="37" t="str">
        <f t="shared" si="150"/>
        <v/>
      </c>
      <c r="DH72" s="37" t="str">
        <f t="shared" si="151"/>
        <v/>
      </c>
      <c r="DI72" s="37" t="str">
        <f t="shared" si="152"/>
        <v/>
      </c>
      <c r="DJ72" s="37" t="str">
        <f t="shared" si="153"/>
        <v/>
      </c>
      <c r="DK72" s="37" t="str">
        <f t="shared" si="154"/>
        <v/>
      </c>
      <c r="DL72" s="37" t="str">
        <f t="shared" si="155"/>
        <v/>
      </c>
      <c r="DM72" s="37" t="str">
        <f t="shared" si="156"/>
        <v/>
      </c>
      <c r="DN72" s="37" t="str">
        <f t="shared" si="157"/>
        <v/>
      </c>
      <c r="DO72" s="37" t="str">
        <f t="shared" si="158"/>
        <v/>
      </c>
      <c r="DP72" s="37" t="str">
        <f t="shared" si="159"/>
        <v/>
      </c>
      <c r="DQ72" s="37" t="str">
        <f t="shared" si="160"/>
        <v/>
      </c>
      <c r="DR72" s="37" t="str">
        <f t="shared" si="161"/>
        <v/>
      </c>
      <c r="DS72" s="37" t="str">
        <f t="shared" si="162"/>
        <v/>
      </c>
      <c r="DT72" s="37" t="str">
        <f t="shared" si="163"/>
        <v/>
      </c>
      <c r="DU72" s="38" t="str">
        <f t="shared" si="164"/>
        <v/>
      </c>
      <c r="DW72" s="12" t="str">
        <f t="shared" si="165"/>
        <v/>
      </c>
      <c r="DX72" s="123" t="str">
        <f t="shared" si="166"/>
        <v/>
      </c>
      <c r="DY72" s="12" t="str">
        <f t="shared" si="167"/>
        <v/>
      </c>
      <c r="EA72" s="36" t="str">
        <f t="shared" si="168"/>
        <v/>
      </c>
      <c r="EB72" s="37" t="str">
        <f t="shared" si="169"/>
        <v/>
      </c>
      <c r="EC72" s="37" t="str">
        <f t="shared" si="170"/>
        <v/>
      </c>
      <c r="ED72" s="37" t="str">
        <f t="shared" si="171"/>
        <v/>
      </c>
      <c r="EE72" s="37" t="str">
        <f t="shared" si="172"/>
        <v/>
      </c>
      <c r="EF72" s="37" t="str">
        <f t="shared" si="173"/>
        <v/>
      </c>
      <c r="EG72" s="37" t="str">
        <f t="shared" si="174"/>
        <v/>
      </c>
      <c r="EH72" s="37" t="str">
        <f t="shared" si="175"/>
        <v/>
      </c>
      <c r="EI72" s="37" t="str">
        <f t="shared" si="176"/>
        <v/>
      </c>
      <c r="EJ72" s="37" t="str">
        <f t="shared" si="177"/>
        <v/>
      </c>
      <c r="EK72" s="37" t="str">
        <f t="shared" si="178"/>
        <v/>
      </c>
      <c r="EL72" s="37" t="str">
        <f t="shared" si="179"/>
        <v/>
      </c>
      <c r="EM72" s="37" t="str">
        <f t="shared" si="180"/>
        <v/>
      </c>
      <c r="EN72" s="37" t="str">
        <f t="shared" si="181"/>
        <v/>
      </c>
      <c r="EO72" s="37" t="str">
        <f t="shared" si="182"/>
        <v/>
      </c>
      <c r="EP72" s="37" t="str">
        <f t="shared" si="183"/>
        <v/>
      </c>
      <c r="EQ72" s="37" t="str">
        <f t="shared" si="184"/>
        <v/>
      </c>
      <c r="ER72" s="37" t="str">
        <f t="shared" si="185"/>
        <v/>
      </c>
      <c r="ES72" s="37" t="str">
        <f t="shared" si="186"/>
        <v/>
      </c>
      <c r="ET72" s="37" t="str">
        <f t="shared" si="187"/>
        <v/>
      </c>
      <c r="EU72" s="37" t="str">
        <f t="shared" si="188"/>
        <v/>
      </c>
      <c r="EV72" s="37" t="str">
        <f t="shared" si="189"/>
        <v/>
      </c>
      <c r="EW72" s="37" t="str">
        <f t="shared" si="190"/>
        <v/>
      </c>
      <c r="EX72" s="37" t="str">
        <f t="shared" si="191"/>
        <v/>
      </c>
      <c r="EY72" s="37" t="str">
        <f t="shared" si="192"/>
        <v/>
      </c>
      <c r="EZ72" s="37" t="str">
        <f t="shared" si="193"/>
        <v/>
      </c>
      <c r="FA72" s="37" t="str">
        <f t="shared" si="194"/>
        <v/>
      </c>
      <c r="FB72" s="37" t="str">
        <f t="shared" si="195"/>
        <v/>
      </c>
      <c r="FC72" s="37" t="str">
        <f t="shared" si="196"/>
        <v/>
      </c>
      <c r="FD72" s="37" t="str">
        <f t="shared" si="197"/>
        <v/>
      </c>
      <c r="FE72" s="37" t="str">
        <f t="shared" si="198"/>
        <v/>
      </c>
      <c r="FF72" s="37" t="str">
        <f t="shared" si="199"/>
        <v/>
      </c>
      <c r="FG72" s="37" t="str">
        <f t="shared" si="200"/>
        <v/>
      </c>
      <c r="FH72" s="37" t="str">
        <f t="shared" si="201"/>
        <v/>
      </c>
      <c r="FI72" s="37" t="str">
        <f t="shared" si="202"/>
        <v/>
      </c>
      <c r="FJ72" s="37" t="str">
        <f t="shared" si="203"/>
        <v/>
      </c>
      <c r="FK72" s="37" t="str">
        <f t="shared" si="204"/>
        <v/>
      </c>
      <c r="FL72" s="37" t="str">
        <f t="shared" si="205"/>
        <v/>
      </c>
      <c r="FM72" s="37" t="str">
        <f t="shared" si="206"/>
        <v/>
      </c>
      <c r="FN72" s="37" t="str">
        <f t="shared" si="207"/>
        <v/>
      </c>
      <c r="FO72" s="37" t="str">
        <f t="shared" si="208"/>
        <v/>
      </c>
      <c r="FP72" s="37" t="str">
        <f t="shared" si="209"/>
        <v/>
      </c>
      <c r="FQ72" s="37" t="str">
        <f t="shared" si="210"/>
        <v/>
      </c>
      <c r="FR72" s="37" t="str">
        <f t="shared" si="211"/>
        <v/>
      </c>
      <c r="FS72" s="37" t="str">
        <f t="shared" si="212"/>
        <v/>
      </c>
      <c r="FT72" s="37" t="str">
        <f t="shared" si="213"/>
        <v/>
      </c>
      <c r="FU72" s="37" t="str">
        <f t="shared" si="214"/>
        <v/>
      </c>
      <c r="FV72" s="37" t="str">
        <f t="shared" si="215"/>
        <v/>
      </c>
      <c r="FW72" s="37" t="str">
        <f t="shared" si="216"/>
        <v/>
      </c>
      <c r="FX72" s="37" t="str">
        <f t="shared" si="217"/>
        <v/>
      </c>
      <c r="FY72" s="37" t="str">
        <f t="shared" si="218"/>
        <v/>
      </c>
      <c r="FZ72" s="37" t="str">
        <f t="shared" si="219"/>
        <v/>
      </c>
      <c r="GA72" s="37" t="str">
        <f t="shared" si="220"/>
        <v/>
      </c>
      <c r="GB72" s="38" t="str">
        <f t="shared" si="221"/>
        <v/>
      </c>
      <c r="GD72" s="103" t="str">
        <f t="shared" ca="1" si="222"/>
        <v/>
      </c>
      <c r="GE72" s="104" t="str">
        <f t="shared" ca="1" si="223"/>
        <v/>
      </c>
      <c r="GF72" s="104" t="str">
        <f t="shared" ca="1" si="224"/>
        <v/>
      </c>
      <c r="GG72" s="104" t="str">
        <f t="shared" ca="1" si="225"/>
        <v/>
      </c>
      <c r="GH72" s="104" t="str">
        <f t="shared" ca="1" si="226"/>
        <v/>
      </c>
      <c r="GI72" s="104" t="str">
        <f t="shared" ca="1" si="227"/>
        <v/>
      </c>
      <c r="GJ72" s="104" t="str">
        <f t="shared" ca="1" si="228"/>
        <v/>
      </c>
      <c r="GK72" s="104" t="str">
        <f t="shared" ca="1" si="229"/>
        <v/>
      </c>
      <c r="GL72" s="104" t="str">
        <f t="shared" ca="1" si="230"/>
        <v/>
      </c>
      <c r="GM72" s="104" t="str">
        <f t="shared" ca="1" si="231"/>
        <v/>
      </c>
      <c r="GN72" s="104" t="str">
        <f t="shared" ca="1" si="232"/>
        <v/>
      </c>
      <c r="GO72" s="104" t="str">
        <f t="shared" ca="1" si="233"/>
        <v/>
      </c>
      <c r="GP72" s="104" t="str">
        <f t="shared" ca="1" si="234"/>
        <v/>
      </c>
      <c r="GQ72" s="104" t="str">
        <f t="shared" ca="1" si="235"/>
        <v/>
      </c>
      <c r="GR72" s="104" t="str">
        <f t="shared" ca="1" si="236"/>
        <v/>
      </c>
      <c r="GS72" s="104" t="str">
        <f t="shared" ca="1" si="237"/>
        <v/>
      </c>
      <c r="GT72" s="104" t="str">
        <f t="shared" ca="1" si="238"/>
        <v/>
      </c>
      <c r="GU72" s="104" t="str">
        <f t="shared" ca="1" si="239"/>
        <v/>
      </c>
      <c r="GV72" s="104" t="str">
        <f t="shared" ca="1" si="240"/>
        <v/>
      </c>
      <c r="GW72" s="104" t="str">
        <f t="shared" ca="1" si="241"/>
        <v/>
      </c>
      <c r="GX72" s="104" t="str">
        <f t="shared" ca="1" si="242"/>
        <v/>
      </c>
      <c r="GY72" s="104" t="str">
        <f t="shared" ca="1" si="243"/>
        <v/>
      </c>
      <c r="GZ72" s="104" t="str">
        <f t="shared" ca="1" si="244"/>
        <v/>
      </c>
      <c r="HA72" s="104" t="str">
        <f t="shared" ca="1" si="245"/>
        <v/>
      </c>
      <c r="HB72" s="104" t="str">
        <f t="shared" ca="1" si="246"/>
        <v/>
      </c>
      <c r="HC72" s="104" t="str">
        <f t="shared" ca="1" si="247"/>
        <v/>
      </c>
      <c r="HD72" s="104" t="str">
        <f t="shared" ca="1" si="248"/>
        <v/>
      </c>
      <c r="HE72" s="104" t="str">
        <f t="shared" ca="1" si="249"/>
        <v/>
      </c>
      <c r="HF72" s="104" t="str">
        <f t="shared" ca="1" si="250"/>
        <v/>
      </c>
      <c r="HG72" s="104" t="str">
        <f t="shared" ca="1" si="251"/>
        <v/>
      </c>
      <c r="HH72" s="104" t="str">
        <f t="shared" ca="1" si="252"/>
        <v/>
      </c>
      <c r="HI72" s="104" t="str">
        <f t="shared" ca="1" si="253"/>
        <v/>
      </c>
      <c r="HJ72" s="104" t="str">
        <f t="shared" ca="1" si="254"/>
        <v/>
      </c>
      <c r="HK72" s="104" t="str">
        <f t="shared" ca="1" si="255"/>
        <v/>
      </c>
      <c r="HL72" s="104" t="str">
        <f t="shared" ca="1" si="256"/>
        <v/>
      </c>
      <c r="HM72" s="104" t="str">
        <f t="shared" ca="1" si="257"/>
        <v/>
      </c>
      <c r="HN72" s="104" t="str">
        <f t="shared" ca="1" si="258"/>
        <v/>
      </c>
      <c r="HO72" s="104" t="str">
        <f t="shared" ca="1" si="259"/>
        <v/>
      </c>
      <c r="HP72" s="104" t="str">
        <f t="shared" ca="1" si="260"/>
        <v/>
      </c>
      <c r="HQ72" s="104" t="str">
        <f t="shared" ca="1" si="261"/>
        <v/>
      </c>
      <c r="HR72" s="104" t="str">
        <f t="shared" ca="1" si="262"/>
        <v/>
      </c>
      <c r="HS72" s="104" t="str">
        <f t="shared" ca="1" si="263"/>
        <v/>
      </c>
      <c r="HT72" s="104" t="str">
        <f t="shared" ca="1" si="264"/>
        <v/>
      </c>
      <c r="HU72" s="104" t="str">
        <f t="shared" ca="1" si="265"/>
        <v/>
      </c>
      <c r="HV72" s="104" t="str">
        <f t="shared" ca="1" si="266"/>
        <v/>
      </c>
      <c r="HW72" s="104" t="str">
        <f t="shared" ca="1" si="267"/>
        <v/>
      </c>
      <c r="HX72" s="104" t="str">
        <f t="shared" ca="1" si="268"/>
        <v/>
      </c>
      <c r="HY72" s="104" t="str">
        <f t="shared" ca="1" si="269"/>
        <v/>
      </c>
      <c r="HZ72" s="104" t="str">
        <f t="shared" ca="1" si="270"/>
        <v/>
      </c>
      <c r="IA72" s="104" t="str">
        <f t="shared" ca="1" si="271"/>
        <v/>
      </c>
      <c r="IB72" s="104" t="str">
        <f t="shared" ca="1" si="272"/>
        <v/>
      </c>
      <c r="IC72" s="104" t="str">
        <f t="shared" ca="1" si="273"/>
        <v/>
      </c>
      <c r="ID72" s="104" t="str">
        <f t="shared" ca="1" si="274"/>
        <v/>
      </c>
      <c r="IE72" s="105" t="str">
        <f t="shared" ca="1" si="275"/>
        <v/>
      </c>
      <c r="IG72" s="103" t="str">
        <f t="shared" si="386"/>
        <v/>
      </c>
      <c r="IH72" s="104" t="str">
        <f t="shared" si="384"/>
        <v/>
      </c>
      <c r="II72" s="104" t="str">
        <f t="shared" si="384"/>
        <v/>
      </c>
      <c r="IJ72" s="104" t="str">
        <f t="shared" si="384"/>
        <v/>
      </c>
      <c r="IK72" s="104" t="str">
        <f t="shared" si="384"/>
        <v/>
      </c>
      <c r="IL72" s="104" t="str">
        <f t="shared" si="384"/>
        <v/>
      </c>
      <c r="IM72" s="104" t="str">
        <f t="shared" si="384"/>
        <v/>
      </c>
      <c r="IN72" s="104" t="str">
        <f t="shared" si="384"/>
        <v/>
      </c>
      <c r="IO72" s="104" t="str">
        <f t="shared" si="384"/>
        <v/>
      </c>
      <c r="IP72" s="104" t="str">
        <f t="shared" si="384"/>
        <v/>
      </c>
      <c r="IQ72" s="104" t="str">
        <f t="shared" si="384"/>
        <v/>
      </c>
      <c r="IR72" s="105" t="str">
        <f t="shared" si="384"/>
        <v/>
      </c>
      <c r="IT72" s="103" t="str">
        <f t="shared" si="277"/>
        <v/>
      </c>
      <c r="IU72" s="104" t="str">
        <f t="shared" si="278"/>
        <v/>
      </c>
      <c r="IV72" s="104" t="str">
        <f t="shared" si="279"/>
        <v/>
      </c>
      <c r="IW72" s="104" t="str">
        <f t="shared" si="280"/>
        <v/>
      </c>
      <c r="IX72" s="104" t="str">
        <f t="shared" si="281"/>
        <v/>
      </c>
      <c r="IY72" s="104" t="str">
        <f t="shared" si="282"/>
        <v/>
      </c>
      <c r="IZ72" s="104" t="str">
        <f t="shared" si="283"/>
        <v/>
      </c>
      <c r="JA72" s="104" t="str">
        <f t="shared" si="284"/>
        <v/>
      </c>
      <c r="JB72" s="104" t="str">
        <f t="shared" si="285"/>
        <v/>
      </c>
      <c r="JC72" s="104" t="str">
        <f t="shared" si="286"/>
        <v/>
      </c>
      <c r="JD72" s="104" t="str">
        <f t="shared" si="287"/>
        <v/>
      </c>
      <c r="JE72" s="105" t="str">
        <f t="shared" si="288"/>
        <v/>
      </c>
      <c r="JG72" s="36" t="str">
        <f t="shared" ca="1" si="289"/>
        <v/>
      </c>
      <c r="JH72" s="37" t="str">
        <f t="shared" ca="1" si="290"/>
        <v/>
      </c>
      <c r="JI72" s="37" t="str">
        <f t="shared" ca="1" si="291"/>
        <v/>
      </c>
      <c r="JJ72" s="37" t="str">
        <f t="shared" ca="1" si="292"/>
        <v/>
      </c>
      <c r="JK72" s="37" t="str">
        <f t="shared" ca="1" si="293"/>
        <v/>
      </c>
      <c r="JL72" s="37" t="str">
        <f t="shared" ca="1" si="294"/>
        <v/>
      </c>
      <c r="JM72" s="37" t="str">
        <f t="shared" ca="1" si="295"/>
        <v/>
      </c>
      <c r="JN72" s="37" t="str">
        <f t="shared" ca="1" si="296"/>
        <v/>
      </c>
      <c r="JO72" s="37" t="str">
        <f t="shared" ca="1" si="297"/>
        <v/>
      </c>
      <c r="JP72" s="37" t="str">
        <f t="shared" ca="1" si="298"/>
        <v/>
      </c>
      <c r="JQ72" s="37" t="str">
        <f t="shared" ca="1" si="299"/>
        <v/>
      </c>
      <c r="JR72" s="38" t="str">
        <f t="shared" ca="1" si="300"/>
        <v/>
      </c>
      <c r="JT72" s="36" t="str">
        <f ca="1">IF(JG72="", "", IF(JG72&gt;='Intro &amp; Setup'!$S$96, $BR$4, $BR$5))</f>
        <v/>
      </c>
      <c r="JU72" s="37" t="str">
        <f ca="1">IF(JH72="", "", IF(JH72&gt;='Intro &amp; Setup'!$S$96, $BR$4, $BR$5))</f>
        <v/>
      </c>
      <c r="JV72" s="37" t="str">
        <f ca="1">IF(JI72="", "", IF(JI72&gt;='Intro &amp; Setup'!$S$96, $BR$4, $BR$5))</f>
        <v/>
      </c>
      <c r="JW72" s="37" t="str">
        <f ca="1">IF(JJ72="", "", IF(JJ72&gt;='Intro &amp; Setup'!$S$96, $BR$4, $BR$5))</f>
        <v/>
      </c>
      <c r="JX72" s="37" t="str">
        <f ca="1">IF(JK72="", "", IF(JK72&gt;='Intro &amp; Setup'!$S$96, $BR$4, $BR$5))</f>
        <v/>
      </c>
      <c r="JY72" s="37" t="str">
        <f ca="1">IF(JL72="", "", IF(JL72&gt;='Intro &amp; Setup'!$S$96, $BR$4, $BR$5))</f>
        <v/>
      </c>
      <c r="JZ72" s="37" t="str">
        <f ca="1">IF(JM72="", "", IF(JM72&gt;='Intro &amp; Setup'!$S$96, $BR$4, $BR$5))</f>
        <v/>
      </c>
      <c r="KA72" s="37" t="str">
        <f ca="1">IF(JN72="", "", IF(JN72&gt;='Intro &amp; Setup'!$S$96, $BR$4, $BR$5))</f>
        <v/>
      </c>
      <c r="KB72" s="37" t="str">
        <f ca="1">IF(JO72="", "", IF(JO72&gt;='Intro &amp; Setup'!$S$96, $BR$4, $BR$5))</f>
        <v/>
      </c>
      <c r="KC72" s="37" t="str">
        <f ca="1">IF(JP72="", "", IF(JP72&gt;='Intro &amp; Setup'!$S$96, $BR$4, $BR$5))</f>
        <v/>
      </c>
      <c r="KD72" s="37" t="str">
        <f ca="1">IF(JQ72="", "", IF(JQ72&gt;='Intro &amp; Setup'!$S$96, $BR$4, $BR$5))</f>
        <v/>
      </c>
      <c r="KE72" s="38" t="str">
        <f ca="1">IF(JR72="", "", IF(JR72&gt;='Intro &amp; Setup'!$S$96, $BR$4, $BR$5))</f>
        <v/>
      </c>
      <c r="KG72" s="36">
        <f t="shared" si="387"/>
        <v>0</v>
      </c>
      <c r="KH72" s="37">
        <f t="shared" si="385"/>
        <v>0</v>
      </c>
      <c r="KI72" s="37">
        <f t="shared" si="385"/>
        <v>0</v>
      </c>
      <c r="KJ72" s="37">
        <f t="shared" si="385"/>
        <v>0</v>
      </c>
      <c r="KK72" s="37">
        <f t="shared" si="385"/>
        <v>0</v>
      </c>
      <c r="KL72" s="37">
        <f t="shared" si="385"/>
        <v>0</v>
      </c>
      <c r="KM72" s="37">
        <f t="shared" si="385"/>
        <v>0</v>
      </c>
      <c r="KN72" s="37">
        <f t="shared" si="385"/>
        <v>0</v>
      </c>
      <c r="KO72" s="37">
        <f t="shared" si="385"/>
        <v>0</v>
      </c>
      <c r="KP72" s="37">
        <f t="shared" si="385"/>
        <v>0</v>
      </c>
      <c r="KQ72" s="37">
        <f t="shared" si="385"/>
        <v>0</v>
      </c>
      <c r="KR72" s="38">
        <f t="shared" si="385"/>
        <v>0</v>
      </c>
      <c r="KT72" s="36" t="str">
        <f t="shared" si="302"/>
        <v/>
      </c>
      <c r="KU72" s="37" t="str">
        <f t="shared" si="303"/>
        <v/>
      </c>
      <c r="KV72" s="37" t="str">
        <f t="shared" si="304"/>
        <v/>
      </c>
      <c r="KW72" s="37" t="str">
        <f t="shared" si="305"/>
        <v/>
      </c>
      <c r="KX72" s="37" t="str">
        <f t="shared" si="306"/>
        <v/>
      </c>
      <c r="KY72" s="37" t="str">
        <f t="shared" si="307"/>
        <v/>
      </c>
      <c r="KZ72" s="37" t="str">
        <f t="shared" si="308"/>
        <v/>
      </c>
      <c r="LA72" s="37" t="str">
        <f t="shared" si="309"/>
        <v/>
      </c>
      <c r="LB72" s="37" t="str">
        <f t="shared" si="310"/>
        <v/>
      </c>
      <c r="LC72" s="37" t="str">
        <f t="shared" si="311"/>
        <v/>
      </c>
      <c r="LD72" s="37" t="str">
        <f t="shared" si="312"/>
        <v/>
      </c>
      <c r="LE72" s="38" t="str">
        <f t="shared" si="313"/>
        <v/>
      </c>
      <c r="LG72" s="116" t="str">
        <f t="shared" si="52"/>
        <v/>
      </c>
      <c r="LH72" s="117" t="str">
        <f t="shared" si="53"/>
        <v/>
      </c>
      <c r="LI72" s="117" t="str">
        <f t="shared" si="54"/>
        <v/>
      </c>
      <c r="LJ72" s="117" t="str">
        <f t="shared" si="55"/>
        <v/>
      </c>
      <c r="LK72" s="117" t="str">
        <f t="shared" si="56"/>
        <v/>
      </c>
      <c r="LL72" s="117" t="str">
        <f t="shared" si="57"/>
        <v/>
      </c>
      <c r="LM72" s="117" t="str">
        <f t="shared" si="58"/>
        <v/>
      </c>
      <c r="LN72" s="117" t="str">
        <f t="shared" si="59"/>
        <v/>
      </c>
      <c r="LO72" s="117" t="str">
        <f t="shared" si="60"/>
        <v/>
      </c>
      <c r="LP72" s="117" t="str">
        <f t="shared" si="61"/>
        <v/>
      </c>
      <c r="LQ72" s="117" t="str">
        <f t="shared" si="62"/>
        <v/>
      </c>
      <c r="LR72" s="117" t="str">
        <f t="shared" si="63"/>
        <v/>
      </c>
      <c r="LS72" s="117" t="str">
        <f t="shared" si="64"/>
        <v/>
      </c>
      <c r="LT72" s="117" t="str">
        <f t="shared" si="65"/>
        <v/>
      </c>
      <c r="LU72" s="117" t="str">
        <f t="shared" si="66"/>
        <v/>
      </c>
      <c r="LV72" s="117" t="str">
        <f t="shared" si="67"/>
        <v/>
      </c>
      <c r="LW72" s="117" t="str">
        <f t="shared" si="68"/>
        <v/>
      </c>
      <c r="LX72" s="117" t="str">
        <f t="shared" si="69"/>
        <v/>
      </c>
      <c r="LY72" s="117" t="str">
        <f t="shared" si="70"/>
        <v/>
      </c>
      <c r="LZ72" s="117" t="str">
        <f t="shared" si="71"/>
        <v/>
      </c>
      <c r="MA72" s="117" t="str">
        <f t="shared" si="72"/>
        <v/>
      </c>
      <c r="MB72" s="117" t="str">
        <f t="shared" si="73"/>
        <v/>
      </c>
      <c r="MC72" s="117" t="str">
        <f t="shared" si="74"/>
        <v/>
      </c>
      <c r="MD72" s="117" t="str">
        <f t="shared" si="75"/>
        <v/>
      </c>
      <c r="ME72" s="117" t="str">
        <f t="shared" si="76"/>
        <v/>
      </c>
      <c r="MF72" s="117" t="str">
        <f t="shared" si="77"/>
        <v/>
      </c>
      <c r="MG72" s="117" t="str">
        <f t="shared" si="78"/>
        <v/>
      </c>
      <c r="MH72" s="117" t="str">
        <f t="shared" si="79"/>
        <v/>
      </c>
      <c r="MI72" s="117" t="str">
        <f t="shared" si="80"/>
        <v/>
      </c>
      <c r="MJ72" s="117" t="str">
        <f t="shared" si="81"/>
        <v/>
      </c>
      <c r="MK72" s="117" t="str">
        <f t="shared" si="82"/>
        <v/>
      </c>
      <c r="ML72" s="117" t="str">
        <f t="shared" si="83"/>
        <v/>
      </c>
      <c r="MM72" s="117" t="str">
        <f t="shared" si="84"/>
        <v/>
      </c>
      <c r="MN72" s="117" t="str">
        <f t="shared" si="85"/>
        <v/>
      </c>
      <c r="MO72" s="117" t="str">
        <f t="shared" si="86"/>
        <v/>
      </c>
      <c r="MP72" s="117" t="str">
        <f t="shared" si="87"/>
        <v/>
      </c>
      <c r="MQ72" s="117" t="str">
        <f t="shared" si="88"/>
        <v/>
      </c>
      <c r="MR72" s="117" t="str">
        <f t="shared" si="89"/>
        <v/>
      </c>
      <c r="MS72" s="117" t="str">
        <f t="shared" si="90"/>
        <v/>
      </c>
      <c r="MT72" s="117" t="str">
        <f t="shared" si="91"/>
        <v/>
      </c>
      <c r="MU72" s="117" t="str">
        <f t="shared" si="92"/>
        <v/>
      </c>
      <c r="MV72" s="117" t="str">
        <f t="shared" si="93"/>
        <v/>
      </c>
      <c r="MW72" s="117" t="str">
        <f t="shared" si="94"/>
        <v/>
      </c>
      <c r="MX72" s="117" t="str">
        <f t="shared" si="95"/>
        <v/>
      </c>
      <c r="MY72" s="117" t="str">
        <f t="shared" si="96"/>
        <v/>
      </c>
      <c r="MZ72" s="117" t="str">
        <f t="shared" si="97"/>
        <v/>
      </c>
      <c r="NA72" s="117" t="str">
        <f t="shared" si="98"/>
        <v/>
      </c>
      <c r="NB72" s="117" t="str">
        <f t="shared" si="99"/>
        <v/>
      </c>
      <c r="NC72" s="117" t="str">
        <f t="shared" si="100"/>
        <v/>
      </c>
      <c r="ND72" s="117" t="str">
        <f t="shared" si="101"/>
        <v/>
      </c>
      <c r="NE72" s="117" t="str">
        <f t="shared" si="102"/>
        <v/>
      </c>
      <c r="NF72" s="117" t="str">
        <f t="shared" si="103"/>
        <v/>
      </c>
      <c r="NG72" s="117" t="str">
        <f t="shared" si="104"/>
        <v/>
      </c>
      <c r="NH72" s="118" t="str">
        <f t="shared" si="105"/>
        <v/>
      </c>
      <c r="NJ72" s="12" t="str">
        <f t="shared" si="314"/>
        <v/>
      </c>
      <c r="NK72" s="108" t="str">
        <f t="shared" si="315"/>
        <v/>
      </c>
      <c r="NM72" s="141" t="str">
        <f>IF(NJ72="", "", COUNTIF(NJ$11:NJ$260, "&gt;"&amp;NJ72)+1+COUNTIF(NJ$11:NJ72, NJ72)-1)</f>
        <v/>
      </c>
      <c r="NN72" s="143" t="str">
        <f>IF(NK72="", "", COUNTIF(NK$11:NK$260, "&gt;"&amp;NK72)+1+COUNTIF(NK$11:NK72, NK72)-1)</f>
        <v/>
      </c>
      <c r="NO72" s="142" t="str">
        <f>IF(NJ72="", "", COUNTIF(NJ$11:NJ$260, "&lt;"&amp;NJ72)+1+COUNTIF(NJ$11:NJ72, NJ72)-1)</f>
        <v/>
      </c>
      <c r="NP72" s="143" t="str">
        <f>IF(NK72="", "", COUNTIF(NK$11:NK$260, "&lt;"&amp;NK72)+1+COUNTIF(NK$11:NK72, NK72)-1)</f>
        <v/>
      </c>
      <c r="NR72" s="116" t="str">
        <f t="shared" si="316"/>
        <v/>
      </c>
      <c r="NS72" s="117" t="str">
        <f t="shared" si="317"/>
        <v/>
      </c>
      <c r="NT72" s="117" t="str">
        <f t="shared" si="318"/>
        <v/>
      </c>
      <c r="NU72" s="117" t="str">
        <f t="shared" si="319"/>
        <v/>
      </c>
      <c r="NV72" s="117" t="str">
        <f t="shared" si="320"/>
        <v/>
      </c>
      <c r="NW72" s="117" t="str">
        <f t="shared" si="321"/>
        <v/>
      </c>
      <c r="NX72" s="117" t="str">
        <f t="shared" si="322"/>
        <v/>
      </c>
      <c r="NY72" s="117" t="str">
        <f t="shared" si="323"/>
        <v/>
      </c>
      <c r="NZ72" s="117" t="str">
        <f t="shared" si="324"/>
        <v/>
      </c>
      <c r="OA72" s="117" t="str">
        <f t="shared" si="325"/>
        <v/>
      </c>
      <c r="OB72" s="117" t="str">
        <f t="shared" si="326"/>
        <v/>
      </c>
      <c r="OC72" s="117" t="str">
        <f t="shared" si="327"/>
        <v/>
      </c>
      <c r="OD72" s="117" t="str">
        <f t="shared" si="328"/>
        <v/>
      </c>
      <c r="OE72" s="117" t="str">
        <f t="shared" si="329"/>
        <v/>
      </c>
      <c r="OF72" s="117" t="str">
        <f t="shared" si="330"/>
        <v/>
      </c>
      <c r="OG72" s="117" t="str">
        <f t="shared" si="331"/>
        <v/>
      </c>
      <c r="OH72" s="117" t="str">
        <f t="shared" si="332"/>
        <v/>
      </c>
      <c r="OI72" s="117" t="str">
        <f t="shared" si="333"/>
        <v/>
      </c>
      <c r="OJ72" s="117" t="str">
        <f t="shared" si="334"/>
        <v/>
      </c>
      <c r="OK72" s="117" t="str">
        <f t="shared" si="335"/>
        <v/>
      </c>
      <c r="OL72" s="117" t="str">
        <f t="shared" si="336"/>
        <v/>
      </c>
      <c r="OM72" s="117" t="str">
        <f t="shared" si="337"/>
        <v/>
      </c>
      <c r="ON72" s="117" t="str">
        <f t="shared" si="338"/>
        <v/>
      </c>
      <c r="OO72" s="117" t="str">
        <f t="shared" si="339"/>
        <v/>
      </c>
      <c r="OP72" s="117" t="str">
        <f t="shared" si="340"/>
        <v/>
      </c>
      <c r="OQ72" s="117" t="str">
        <f t="shared" si="341"/>
        <v/>
      </c>
      <c r="OR72" s="117" t="str">
        <f t="shared" si="342"/>
        <v/>
      </c>
      <c r="OS72" s="117" t="str">
        <f t="shared" si="343"/>
        <v/>
      </c>
      <c r="OT72" s="117" t="str">
        <f t="shared" si="344"/>
        <v/>
      </c>
      <c r="OU72" s="117" t="str">
        <f t="shared" si="345"/>
        <v/>
      </c>
      <c r="OV72" s="117" t="str">
        <f t="shared" si="346"/>
        <v/>
      </c>
      <c r="OW72" s="117" t="str">
        <f t="shared" si="347"/>
        <v/>
      </c>
      <c r="OX72" s="117" t="str">
        <f t="shared" si="348"/>
        <v/>
      </c>
      <c r="OY72" s="117" t="str">
        <f t="shared" si="349"/>
        <v/>
      </c>
      <c r="OZ72" s="117" t="str">
        <f t="shared" si="350"/>
        <v/>
      </c>
      <c r="PA72" s="117" t="str">
        <f t="shared" si="351"/>
        <v/>
      </c>
      <c r="PB72" s="117" t="str">
        <f t="shared" si="352"/>
        <v/>
      </c>
      <c r="PC72" s="117" t="str">
        <f t="shared" si="353"/>
        <v/>
      </c>
      <c r="PD72" s="117" t="str">
        <f t="shared" si="354"/>
        <v/>
      </c>
      <c r="PE72" s="117" t="str">
        <f t="shared" si="355"/>
        <v/>
      </c>
      <c r="PF72" s="117" t="str">
        <f t="shared" si="356"/>
        <v/>
      </c>
      <c r="PG72" s="117" t="str">
        <f t="shared" si="357"/>
        <v/>
      </c>
      <c r="PH72" s="117" t="str">
        <f t="shared" si="358"/>
        <v/>
      </c>
      <c r="PI72" s="117" t="str">
        <f t="shared" si="359"/>
        <v/>
      </c>
      <c r="PJ72" s="117" t="str">
        <f t="shared" si="360"/>
        <v/>
      </c>
      <c r="PK72" s="117" t="str">
        <f t="shared" si="361"/>
        <v/>
      </c>
      <c r="PL72" s="117" t="str">
        <f t="shared" si="362"/>
        <v/>
      </c>
      <c r="PM72" s="117" t="str">
        <f t="shared" si="363"/>
        <v/>
      </c>
      <c r="PN72" s="117" t="str">
        <f t="shared" si="364"/>
        <v/>
      </c>
      <c r="PO72" s="117" t="str">
        <f t="shared" si="365"/>
        <v/>
      </c>
      <c r="PP72" s="117" t="str">
        <f t="shared" si="366"/>
        <v/>
      </c>
      <c r="PQ72" s="117" t="str">
        <f t="shared" si="367"/>
        <v/>
      </c>
      <c r="PR72" s="117" t="str">
        <f t="shared" si="368"/>
        <v/>
      </c>
      <c r="PS72" s="118" t="str">
        <f t="shared" si="369"/>
        <v/>
      </c>
      <c r="PU72" s="180" t="str">
        <f t="shared" si="370"/>
        <v/>
      </c>
      <c r="PV72" s="181" t="str">
        <f t="shared" si="371"/>
        <v/>
      </c>
      <c r="PX72" s="12" t="str">
        <f t="shared" si="372"/>
        <v/>
      </c>
      <c r="PY72" s="106"/>
      <c r="PZ72" s="166" t="str">
        <f t="shared" si="373"/>
        <v/>
      </c>
      <c r="QA72" s="167" t="str">
        <f t="shared" si="374"/>
        <v/>
      </c>
      <c r="QB72" s="168" t="str">
        <f t="shared" si="375"/>
        <v/>
      </c>
      <c r="QD72" s="166" t="str">
        <f t="shared" si="376"/>
        <v/>
      </c>
      <c r="QE72" s="168" t="str">
        <f t="shared" si="377"/>
        <v/>
      </c>
      <c r="QG72" s="108" t="str">
        <f t="shared" si="378"/>
        <v/>
      </c>
      <c r="QI72" s="12" t="str">
        <f t="shared" si="379"/>
        <v/>
      </c>
      <c r="QK72" s="12" t="str">
        <f t="shared" si="380"/>
        <v/>
      </c>
      <c r="QL72" s="12" t="str">
        <f>IF($L72="", "", COUNTIF($QD$11:$QD$260, "&gt;"&amp;$QD72)+1+COUNTIF($QD$11:$QD72, $QD72)-1)</f>
        <v/>
      </c>
      <c r="QM72" s="12" t="str">
        <f>IF($L72="", "", COUNTIF($QG$11:$QG$260, "&gt;"&amp;$QG72)+1+COUNTIF($QG$11:$QG72, $QG72)-1)</f>
        <v/>
      </c>
      <c r="QO72" s="12">
        <v>62</v>
      </c>
      <c r="QQ72" s="12" t="str">
        <f t="shared" si="381"/>
        <v/>
      </c>
    </row>
    <row r="73" spans="1:459" x14ac:dyDescent="0.25">
      <c r="A73" s="9"/>
      <c r="B73" s="3" t="str">
        <f>IF('Intro &amp; Setup'!$AR$92='Intro &amp; Setup'!$AZ$17, "", IF($L73="", "", IF($G73&lt;'Intro &amp; Setup'!$S$92, $BR$5, $BR$4)))</f>
        <v/>
      </c>
      <c r="C73" s="12" t="str">
        <f>IF('Intro &amp; Setup'!$AR$96='Intro &amp; Setup'!$AZ$17, "", IF($L73="", "", IF($DY73=$BR$5, $BR$5, $BR$4)))</f>
        <v/>
      </c>
      <c r="D73" s="7" t="str">
        <f>IF('Intro &amp; Setup'!$AR$100='Intro &amp; Setup'!$AZ$17, "", IF($L73="", "", IF($DW73&lt;='Intro &amp; Setup'!$S$100, $BR$4, $BR$5)))</f>
        <v/>
      </c>
      <c r="E73" s="9"/>
      <c r="F73" s="3" t="str">
        <f t="shared" si="108"/>
        <v/>
      </c>
      <c r="G73" s="108" t="str">
        <f t="shared" si="109"/>
        <v/>
      </c>
      <c r="H73" s="9"/>
      <c r="I73" s="130" t="str">
        <f t="shared" si="28"/>
        <v/>
      </c>
      <c r="J73" s="154" t="str">
        <f t="shared" si="110"/>
        <v/>
      </c>
      <c r="K73" s="133"/>
      <c r="L73" s="188"/>
      <c r="M73" s="189"/>
      <c r="N73" s="190"/>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2"/>
      <c r="BP73" s="9"/>
      <c r="BR73" s="90">
        <v>63</v>
      </c>
      <c r="BT73" s="36" t="str">
        <f t="shared" si="111"/>
        <v/>
      </c>
      <c r="BU73" s="37" t="str">
        <f t="shared" si="112"/>
        <v/>
      </c>
      <c r="BV73" s="37" t="str">
        <f t="shared" si="113"/>
        <v/>
      </c>
      <c r="BW73" s="37" t="str">
        <f t="shared" si="114"/>
        <v/>
      </c>
      <c r="BX73" s="37" t="str">
        <f t="shared" si="115"/>
        <v/>
      </c>
      <c r="BY73" s="37" t="str">
        <f t="shared" si="116"/>
        <v/>
      </c>
      <c r="BZ73" s="37" t="str">
        <f t="shared" si="117"/>
        <v/>
      </c>
      <c r="CA73" s="37" t="str">
        <f t="shared" si="118"/>
        <v/>
      </c>
      <c r="CB73" s="37" t="str">
        <f t="shared" si="119"/>
        <v/>
      </c>
      <c r="CC73" s="37" t="str">
        <f t="shared" si="120"/>
        <v/>
      </c>
      <c r="CD73" s="37" t="str">
        <f t="shared" si="121"/>
        <v/>
      </c>
      <c r="CE73" s="37" t="str">
        <f t="shared" si="122"/>
        <v/>
      </c>
      <c r="CF73" s="37" t="str">
        <f t="shared" si="123"/>
        <v/>
      </c>
      <c r="CG73" s="37" t="str">
        <f t="shared" si="124"/>
        <v/>
      </c>
      <c r="CH73" s="37" t="str">
        <f t="shared" si="125"/>
        <v/>
      </c>
      <c r="CI73" s="37" t="str">
        <f t="shared" si="126"/>
        <v/>
      </c>
      <c r="CJ73" s="37" t="str">
        <f t="shared" si="127"/>
        <v/>
      </c>
      <c r="CK73" s="37" t="str">
        <f t="shared" si="128"/>
        <v/>
      </c>
      <c r="CL73" s="37" t="str">
        <f t="shared" si="129"/>
        <v/>
      </c>
      <c r="CM73" s="37" t="str">
        <f t="shared" si="130"/>
        <v/>
      </c>
      <c r="CN73" s="37" t="str">
        <f t="shared" si="131"/>
        <v/>
      </c>
      <c r="CO73" s="37" t="str">
        <f t="shared" si="132"/>
        <v/>
      </c>
      <c r="CP73" s="37" t="str">
        <f t="shared" si="133"/>
        <v/>
      </c>
      <c r="CQ73" s="37" t="str">
        <f t="shared" si="134"/>
        <v/>
      </c>
      <c r="CR73" s="37" t="str">
        <f t="shared" si="135"/>
        <v/>
      </c>
      <c r="CS73" s="37" t="str">
        <f t="shared" si="136"/>
        <v/>
      </c>
      <c r="CT73" s="37" t="str">
        <f t="shared" si="137"/>
        <v/>
      </c>
      <c r="CU73" s="37" t="str">
        <f t="shared" si="138"/>
        <v/>
      </c>
      <c r="CV73" s="37" t="str">
        <f t="shared" si="139"/>
        <v/>
      </c>
      <c r="CW73" s="37" t="str">
        <f t="shared" si="140"/>
        <v/>
      </c>
      <c r="CX73" s="37" t="str">
        <f t="shared" si="141"/>
        <v/>
      </c>
      <c r="CY73" s="37" t="str">
        <f t="shared" si="142"/>
        <v/>
      </c>
      <c r="CZ73" s="37" t="str">
        <f t="shared" si="143"/>
        <v/>
      </c>
      <c r="DA73" s="37" t="str">
        <f t="shared" si="144"/>
        <v/>
      </c>
      <c r="DB73" s="37" t="str">
        <f t="shared" si="145"/>
        <v/>
      </c>
      <c r="DC73" s="37" t="str">
        <f t="shared" si="146"/>
        <v/>
      </c>
      <c r="DD73" s="37" t="str">
        <f t="shared" si="147"/>
        <v/>
      </c>
      <c r="DE73" s="37" t="str">
        <f t="shared" si="148"/>
        <v/>
      </c>
      <c r="DF73" s="37" t="str">
        <f t="shared" si="149"/>
        <v/>
      </c>
      <c r="DG73" s="37" t="str">
        <f t="shared" si="150"/>
        <v/>
      </c>
      <c r="DH73" s="37" t="str">
        <f t="shared" si="151"/>
        <v/>
      </c>
      <c r="DI73" s="37" t="str">
        <f t="shared" si="152"/>
        <v/>
      </c>
      <c r="DJ73" s="37" t="str">
        <f t="shared" si="153"/>
        <v/>
      </c>
      <c r="DK73" s="37" t="str">
        <f t="shared" si="154"/>
        <v/>
      </c>
      <c r="DL73" s="37" t="str">
        <f t="shared" si="155"/>
        <v/>
      </c>
      <c r="DM73" s="37" t="str">
        <f t="shared" si="156"/>
        <v/>
      </c>
      <c r="DN73" s="37" t="str">
        <f t="shared" si="157"/>
        <v/>
      </c>
      <c r="DO73" s="37" t="str">
        <f t="shared" si="158"/>
        <v/>
      </c>
      <c r="DP73" s="37" t="str">
        <f t="shared" si="159"/>
        <v/>
      </c>
      <c r="DQ73" s="37" t="str">
        <f t="shared" si="160"/>
        <v/>
      </c>
      <c r="DR73" s="37" t="str">
        <f t="shared" si="161"/>
        <v/>
      </c>
      <c r="DS73" s="37" t="str">
        <f t="shared" si="162"/>
        <v/>
      </c>
      <c r="DT73" s="37" t="str">
        <f t="shared" si="163"/>
        <v/>
      </c>
      <c r="DU73" s="38" t="str">
        <f t="shared" si="164"/>
        <v/>
      </c>
      <c r="DW73" s="12" t="str">
        <f t="shared" si="165"/>
        <v/>
      </c>
      <c r="DX73" s="123" t="str">
        <f t="shared" si="166"/>
        <v/>
      </c>
      <c r="DY73" s="12" t="str">
        <f t="shared" si="167"/>
        <v/>
      </c>
      <c r="EA73" s="36" t="str">
        <f t="shared" si="168"/>
        <v/>
      </c>
      <c r="EB73" s="37" t="str">
        <f t="shared" si="169"/>
        <v/>
      </c>
      <c r="EC73" s="37" t="str">
        <f t="shared" si="170"/>
        <v/>
      </c>
      <c r="ED73" s="37" t="str">
        <f t="shared" si="171"/>
        <v/>
      </c>
      <c r="EE73" s="37" t="str">
        <f t="shared" si="172"/>
        <v/>
      </c>
      <c r="EF73" s="37" t="str">
        <f t="shared" si="173"/>
        <v/>
      </c>
      <c r="EG73" s="37" t="str">
        <f t="shared" si="174"/>
        <v/>
      </c>
      <c r="EH73" s="37" t="str">
        <f t="shared" si="175"/>
        <v/>
      </c>
      <c r="EI73" s="37" t="str">
        <f t="shared" si="176"/>
        <v/>
      </c>
      <c r="EJ73" s="37" t="str">
        <f t="shared" si="177"/>
        <v/>
      </c>
      <c r="EK73" s="37" t="str">
        <f t="shared" si="178"/>
        <v/>
      </c>
      <c r="EL73" s="37" t="str">
        <f t="shared" si="179"/>
        <v/>
      </c>
      <c r="EM73" s="37" t="str">
        <f t="shared" si="180"/>
        <v/>
      </c>
      <c r="EN73" s="37" t="str">
        <f t="shared" si="181"/>
        <v/>
      </c>
      <c r="EO73" s="37" t="str">
        <f t="shared" si="182"/>
        <v/>
      </c>
      <c r="EP73" s="37" t="str">
        <f t="shared" si="183"/>
        <v/>
      </c>
      <c r="EQ73" s="37" t="str">
        <f t="shared" si="184"/>
        <v/>
      </c>
      <c r="ER73" s="37" t="str">
        <f t="shared" si="185"/>
        <v/>
      </c>
      <c r="ES73" s="37" t="str">
        <f t="shared" si="186"/>
        <v/>
      </c>
      <c r="ET73" s="37" t="str">
        <f t="shared" si="187"/>
        <v/>
      </c>
      <c r="EU73" s="37" t="str">
        <f t="shared" si="188"/>
        <v/>
      </c>
      <c r="EV73" s="37" t="str">
        <f t="shared" si="189"/>
        <v/>
      </c>
      <c r="EW73" s="37" t="str">
        <f t="shared" si="190"/>
        <v/>
      </c>
      <c r="EX73" s="37" t="str">
        <f t="shared" si="191"/>
        <v/>
      </c>
      <c r="EY73" s="37" t="str">
        <f t="shared" si="192"/>
        <v/>
      </c>
      <c r="EZ73" s="37" t="str">
        <f t="shared" si="193"/>
        <v/>
      </c>
      <c r="FA73" s="37" t="str">
        <f t="shared" si="194"/>
        <v/>
      </c>
      <c r="FB73" s="37" t="str">
        <f t="shared" si="195"/>
        <v/>
      </c>
      <c r="FC73" s="37" t="str">
        <f t="shared" si="196"/>
        <v/>
      </c>
      <c r="FD73" s="37" t="str">
        <f t="shared" si="197"/>
        <v/>
      </c>
      <c r="FE73" s="37" t="str">
        <f t="shared" si="198"/>
        <v/>
      </c>
      <c r="FF73" s="37" t="str">
        <f t="shared" si="199"/>
        <v/>
      </c>
      <c r="FG73" s="37" t="str">
        <f t="shared" si="200"/>
        <v/>
      </c>
      <c r="FH73" s="37" t="str">
        <f t="shared" si="201"/>
        <v/>
      </c>
      <c r="FI73" s="37" t="str">
        <f t="shared" si="202"/>
        <v/>
      </c>
      <c r="FJ73" s="37" t="str">
        <f t="shared" si="203"/>
        <v/>
      </c>
      <c r="FK73" s="37" t="str">
        <f t="shared" si="204"/>
        <v/>
      </c>
      <c r="FL73" s="37" t="str">
        <f t="shared" si="205"/>
        <v/>
      </c>
      <c r="FM73" s="37" t="str">
        <f t="shared" si="206"/>
        <v/>
      </c>
      <c r="FN73" s="37" t="str">
        <f t="shared" si="207"/>
        <v/>
      </c>
      <c r="FO73" s="37" t="str">
        <f t="shared" si="208"/>
        <v/>
      </c>
      <c r="FP73" s="37" t="str">
        <f t="shared" si="209"/>
        <v/>
      </c>
      <c r="FQ73" s="37" t="str">
        <f t="shared" si="210"/>
        <v/>
      </c>
      <c r="FR73" s="37" t="str">
        <f t="shared" si="211"/>
        <v/>
      </c>
      <c r="FS73" s="37" t="str">
        <f t="shared" si="212"/>
        <v/>
      </c>
      <c r="FT73" s="37" t="str">
        <f t="shared" si="213"/>
        <v/>
      </c>
      <c r="FU73" s="37" t="str">
        <f t="shared" si="214"/>
        <v/>
      </c>
      <c r="FV73" s="37" t="str">
        <f t="shared" si="215"/>
        <v/>
      </c>
      <c r="FW73" s="37" t="str">
        <f t="shared" si="216"/>
        <v/>
      </c>
      <c r="FX73" s="37" t="str">
        <f t="shared" si="217"/>
        <v/>
      </c>
      <c r="FY73" s="37" t="str">
        <f t="shared" si="218"/>
        <v/>
      </c>
      <c r="FZ73" s="37" t="str">
        <f t="shared" si="219"/>
        <v/>
      </c>
      <c r="GA73" s="37" t="str">
        <f t="shared" si="220"/>
        <v/>
      </c>
      <c r="GB73" s="38" t="str">
        <f t="shared" si="221"/>
        <v/>
      </c>
      <c r="GD73" s="103" t="str">
        <f t="shared" ca="1" si="222"/>
        <v/>
      </c>
      <c r="GE73" s="104" t="str">
        <f t="shared" ca="1" si="223"/>
        <v/>
      </c>
      <c r="GF73" s="104" t="str">
        <f t="shared" ca="1" si="224"/>
        <v/>
      </c>
      <c r="GG73" s="104" t="str">
        <f t="shared" ca="1" si="225"/>
        <v/>
      </c>
      <c r="GH73" s="104" t="str">
        <f t="shared" ca="1" si="226"/>
        <v/>
      </c>
      <c r="GI73" s="104" t="str">
        <f t="shared" ca="1" si="227"/>
        <v/>
      </c>
      <c r="GJ73" s="104" t="str">
        <f t="shared" ca="1" si="228"/>
        <v/>
      </c>
      <c r="GK73" s="104" t="str">
        <f t="shared" ca="1" si="229"/>
        <v/>
      </c>
      <c r="GL73" s="104" t="str">
        <f t="shared" ca="1" si="230"/>
        <v/>
      </c>
      <c r="GM73" s="104" t="str">
        <f t="shared" ca="1" si="231"/>
        <v/>
      </c>
      <c r="GN73" s="104" t="str">
        <f t="shared" ca="1" si="232"/>
        <v/>
      </c>
      <c r="GO73" s="104" t="str">
        <f t="shared" ca="1" si="233"/>
        <v/>
      </c>
      <c r="GP73" s="104" t="str">
        <f t="shared" ca="1" si="234"/>
        <v/>
      </c>
      <c r="GQ73" s="104" t="str">
        <f t="shared" ca="1" si="235"/>
        <v/>
      </c>
      <c r="GR73" s="104" t="str">
        <f t="shared" ca="1" si="236"/>
        <v/>
      </c>
      <c r="GS73" s="104" t="str">
        <f t="shared" ca="1" si="237"/>
        <v/>
      </c>
      <c r="GT73" s="104" t="str">
        <f t="shared" ca="1" si="238"/>
        <v/>
      </c>
      <c r="GU73" s="104" t="str">
        <f t="shared" ca="1" si="239"/>
        <v/>
      </c>
      <c r="GV73" s="104" t="str">
        <f t="shared" ca="1" si="240"/>
        <v/>
      </c>
      <c r="GW73" s="104" t="str">
        <f t="shared" ca="1" si="241"/>
        <v/>
      </c>
      <c r="GX73" s="104" t="str">
        <f t="shared" ca="1" si="242"/>
        <v/>
      </c>
      <c r="GY73" s="104" t="str">
        <f t="shared" ca="1" si="243"/>
        <v/>
      </c>
      <c r="GZ73" s="104" t="str">
        <f t="shared" ca="1" si="244"/>
        <v/>
      </c>
      <c r="HA73" s="104" t="str">
        <f t="shared" ca="1" si="245"/>
        <v/>
      </c>
      <c r="HB73" s="104" t="str">
        <f t="shared" ca="1" si="246"/>
        <v/>
      </c>
      <c r="HC73" s="104" t="str">
        <f t="shared" ca="1" si="247"/>
        <v/>
      </c>
      <c r="HD73" s="104" t="str">
        <f t="shared" ca="1" si="248"/>
        <v/>
      </c>
      <c r="HE73" s="104" t="str">
        <f t="shared" ca="1" si="249"/>
        <v/>
      </c>
      <c r="HF73" s="104" t="str">
        <f t="shared" ca="1" si="250"/>
        <v/>
      </c>
      <c r="HG73" s="104" t="str">
        <f t="shared" ca="1" si="251"/>
        <v/>
      </c>
      <c r="HH73" s="104" t="str">
        <f t="shared" ca="1" si="252"/>
        <v/>
      </c>
      <c r="HI73" s="104" t="str">
        <f t="shared" ca="1" si="253"/>
        <v/>
      </c>
      <c r="HJ73" s="104" t="str">
        <f t="shared" ca="1" si="254"/>
        <v/>
      </c>
      <c r="HK73" s="104" t="str">
        <f t="shared" ca="1" si="255"/>
        <v/>
      </c>
      <c r="HL73" s="104" t="str">
        <f t="shared" ca="1" si="256"/>
        <v/>
      </c>
      <c r="HM73" s="104" t="str">
        <f t="shared" ca="1" si="257"/>
        <v/>
      </c>
      <c r="HN73" s="104" t="str">
        <f t="shared" ca="1" si="258"/>
        <v/>
      </c>
      <c r="HO73" s="104" t="str">
        <f t="shared" ca="1" si="259"/>
        <v/>
      </c>
      <c r="HP73" s="104" t="str">
        <f t="shared" ca="1" si="260"/>
        <v/>
      </c>
      <c r="HQ73" s="104" t="str">
        <f t="shared" ca="1" si="261"/>
        <v/>
      </c>
      <c r="HR73" s="104" t="str">
        <f t="shared" ca="1" si="262"/>
        <v/>
      </c>
      <c r="HS73" s="104" t="str">
        <f t="shared" ca="1" si="263"/>
        <v/>
      </c>
      <c r="HT73" s="104" t="str">
        <f t="shared" ca="1" si="264"/>
        <v/>
      </c>
      <c r="HU73" s="104" t="str">
        <f t="shared" ca="1" si="265"/>
        <v/>
      </c>
      <c r="HV73" s="104" t="str">
        <f t="shared" ca="1" si="266"/>
        <v/>
      </c>
      <c r="HW73" s="104" t="str">
        <f t="shared" ca="1" si="267"/>
        <v/>
      </c>
      <c r="HX73" s="104" t="str">
        <f t="shared" ca="1" si="268"/>
        <v/>
      </c>
      <c r="HY73" s="104" t="str">
        <f t="shared" ca="1" si="269"/>
        <v/>
      </c>
      <c r="HZ73" s="104" t="str">
        <f t="shared" ca="1" si="270"/>
        <v/>
      </c>
      <c r="IA73" s="104" t="str">
        <f t="shared" ca="1" si="271"/>
        <v/>
      </c>
      <c r="IB73" s="104" t="str">
        <f t="shared" ca="1" si="272"/>
        <v/>
      </c>
      <c r="IC73" s="104" t="str">
        <f t="shared" ca="1" si="273"/>
        <v/>
      </c>
      <c r="ID73" s="104" t="str">
        <f t="shared" ca="1" si="274"/>
        <v/>
      </c>
      <c r="IE73" s="105" t="str">
        <f t="shared" ca="1" si="275"/>
        <v/>
      </c>
      <c r="IG73" s="103" t="str">
        <f t="shared" si="386"/>
        <v/>
      </c>
      <c r="IH73" s="104" t="str">
        <f t="shared" si="384"/>
        <v/>
      </c>
      <c r="II73" s="104" t="str">
        <f t="shared" si="384"/>
        <v/>
      </c>
      <c r="IJ73" s="104" t="str">
        <f t="shared" si="384"/>
        <v/>
      </c>
      <c r="IK73" s="104" t="str">
        <f t="shared" si="384"/>
        <v/>
      </c>
      <c r="IL73" s="104" t="str">
        <f t="shared" si="384"/>
        <v/>
      </c>
      <c r="IM73" s="104" t="str">
        <f t="shared" si="384"/>
        <v/>
      </c>
      <c r="IN73" s="104" t="str">
        <f t="shared" si="384"/>
        <v/>
      </c>
      <c r="IO73" s="104" t="str">
        <f t="shared" si="384"/>
        <v/>
      </c>
      <c r="IP73" s="104" t="str">
        <f t="shared" si="384"/>
        <v/>
      </c>
      <c r="IQ73" s="104" t="str">
        <f t="shared" si="384"/>
        <v/>
      </c>
      <c r="IR73" s="105" t="str">
        <f t="shared" si="384"/>
        <v/>
      </c>
      <c r="IT73" s="103" t="str">
        <f t="shared" si="277"/>
        <v/>
      </c>
      <c r="IU73" s="104" t="str">
        <f t="shared" si="278"/>
        <v/>
      </c>
      <c r="IV73" s="104" t="str">
        <f t="shared" si="279"/>
        <v/>
      </c>
      <c r="IW73" s="104" t="str">
        <f t="shared" si="280"/>
        <v/>
      </c>
      <c r="IX73" s="104" t="str">
        <f t="shared" si="281"/>
        <v/>
      </c>
      <c r="IY73" s="104" t="str">
        <f t="shared" si="282"/>
        <v/>
      </c>
      <c r="IZ73" s="104" t="str">
        <f t="shared" si="283"/>
        <v/>
      </c>
      <c r="JA73" s="104" t="str">
        <f t="shared" si="284"/>
        <v/>
      </c>
      <c r="JB73" s="104" t="str">
        <f t="shared" si="285"/>
        <v/>
      </c>
      <c r="JC73" s="104" t="str">
        <f t="shared" si="286"/>
        <v/>
      </c>
      <c r="JD73" s="104" t="str">
        <f t="shared" si="287"/>
        <v/>
      </c>
      <c r="JE73" s="105" t="str">
        <f t="shared" si="288"/>
        <v/>
      </c>
      <c r="JG73" s="36" t="str">
        <f t="shared" ca="1" si="289"/>
        <v/>
      </c>
      <c r="JH73" s="37" t="str">
        <f t="shared" ca="1" si="290"/>
        <v/>
      </c>
      <c r="JI73" s="37" t="str">
        <f t="shared" ca="1" si="291"/>
        <v/>
      </c>
      <c r="JJ73" s="37" t="str">
        <f t="shared" ca="1" si="292"/>
        <v/>
      </c>
      <c r="JK73" s="37" t="str">
        <f t="shared" ca="1" si="293"/>
        <v/>
      </c>
      <c r="JL73" s="37" t="str">
        <f t="shared" ca="1" si="294"/>
        <v/>
      </c>
      <c r="JM73" s="37" t="str">
        <f t="shared" ca="1" si="295"/>
        <v/>
      </c>
      <c r="JN73" s="37" t="str">
        <f t="shared" ca="1" si="296"/>
        <v/>
      </c>
      <c r="JO73" s="37" t="str">
        <f t="shared" ca="1" si="297"/>
        <v/>
      </c>
      <c r="JP73" s="37" t="str">
        <f t="shared" ca="1" si="298"/>
        <v/>
      </c>
      <c r="JQ73" s="37" t="str">
        <f t="shared" ca="1" si="299"/>
        <v/>
      </c>
      <c r="JR73" s="38" t="str">
        <f t="shared" ca="1" si="300"/>
        <v/>
      </c>
      <c r="JT73" s="36" t="str">
        <f ca="1">IF(JG73="", "", IF(JG73&gt;='Intro &amp; Setup'!$S$96, $BR$4, $BR$5))</f>
        <v/>
      </c>
      <c r="JU73" s="37" t="str">
        <f ca="1">IF(JH73="", "", IF(JH73&gt;='Intro &amp; Setup'!$S$96, $BR$4, $BR$5))</f>
        <v/>
      </c>
      <c r="JV73" s="37" t="str">
        <f ca="1">IF(JI73="", "", IF(JI73&gt;='Intro &amp; Setup'!$S$96, $BR$4, $BR$5))</f>
        <v/>
      </c>
      <c r="JW73" s="37" t="str">
        <f ca="1">IF(JJ73="", "", IF(JJ73&gt;='Intro &amp; Setup'!$S$96, $BR$4, $BR$5))</f>
        <v/>
      </c>
      <c r="JX73" s="37" t="str">
        <f ca="1">IF(JK73="", "", IF(JK73&gt;='Intro &amp; Setup'!$S$96, $BR$4, $BR$5))</f>
        <v/>
      </c>
      <c r="JY73" s="37" t="str">
        <f ca="1">IF(JL73="", "", IF(JL73&gt;='Intro &amp; Setup'!$S$96, $BR$4, $BR$5))</f>
        <v/>
      </c>
      <c r="JZ73" s="37" t="str">
        <f ca="1">IF(JM73="", "", IF(JM73&gt;='Intro &amp; Setup'!$S$96, $BR$4, $BR$5))</f>
        <v/>
      </c>
      <c r="KA73" s="37" t="str">
        <f ca="1">IF(JN73="", "", IF(JN73&gt;='Intro &amp; Setup'!$S$96, $BR$4, $BR$5))</f>
        <v/>
      </c>
      <c r="KB73" s="37" t="str">
        <f ca="1">IF(JO73="", "", IF(JO73&gt;='Intro &amp; Setup'!$S$96, $BR$4, $BR$5))</f>
        <v/>
      </c>
      <c r="KC73" s="37" t="str">
        <f ca="1">IF(JP73="", "", IF(JP73&gt;='Intro &amp; Setup'!$S$96, $BR$4, $BR$5))</f>
        <v/>
      </c>
      <c r="KD73" s="37" t="str">
        <f ca="1">IF(JQ73="", "", IF(JQ73&gt;='Intro &amp; Setup'!$S$96, $BR$4, $BR$5))</f>
        <v/>
      </c>
      <c r="KE73" s="38" t="str">
        <f ca="1">IF(JR73="", "", IF(JR73&gt;='Intro &amp; Setup'!$S$96, $BR$4, $BR$5))</f>
        <v/>
      </c>
      <c r="KG73" s="36">
        <f t="shared" si="387"/>
        <v>0</v>
      </c>
      <c r="KH73" s="37">
        <f t="shared" si="385"/>
        <v>0</v>
      </c>
      <c r="KI73" s="37">
        <f t="shared" si="385"/>
        <v>0</v>
      </c>
      <c r="KJ73" s="37">
        <f t="shared" si="385"/>
        <v>0</v>
      </c>
      <c r="KK73" s="37">
        <f t="shared" si="385"/>
        <v>0</v>
      </c>
      <c r="KL73" s="37">
        <f t="shared" si="385"/>
        <v>0</v>
      </c>
      <c r="KM73" s="37">
        <f t="shared" si="385"/>
        <v>0</v>
      </c>
      <c r="KN73" s="37">
        <f t="shared" si="385"/>
        <v>0</v>
      </c>
      <c r="KO73" s="37">
        <f t="shared" si="385"/>
        <v>0</v>
      </c>
      <c r="KP73" s="37">
        <f t="shared" si="385"/>
        <v>0</v>
      </c>
      <c r="KQ73" s="37">
        <f t="shared" si="385"/>
        <v>0</v>
      </c>
      <c r="KR73" s="38">
        <f t="shared" si="385"/>
        <v>0</v>
      </c>
      <c r="KT73" s="36" t="str">
        <f t="shared" si="302"/>
        <v/>
      </c>
      <c r="KU73" s="37" t="str">
        <f t="shared" si="303"/>
        <v/>
      </c>
      <c r="KV73" s="37" t="str">
        <f t="shared" si="304"/>
        <v/>
      </c>
      <c r="KW73" s="37" t="str">
        <f t="shared" si="305"/>
        <v/>
      </c>
      <c r="KX73" s="37" t="str">
        <f t="shared" si="306"/>
        <v/>
      </c>
      <c r="KY73" s="37" t="str">
        <f t="shared" si="307"/>
        <v/>
      </c>
      <c r="KZ73" s="37" t="str">
        <f t="shared" si="308"/>
        <v/>
      </c>
      <c r="LA73" s="37" t="str">
        <f t="shared" si="309"/>
        <v/>
      </c>
      <c r="LB73" s="37" t="str">
        <f t="shared" si="310"/>
        <v/>
      </c>
      <c r="LC73" s="37" t="str">
        <f t="shared" si="311"/>
        <v/>
      </c>
      <c r="LD73" s="37" t="str">
        <f t="shared" si="312"/>
        <v/>
      </c>
      <c r="LE73" s="38" t="str">
        <f t="shared" si="313"/>
        <v/>
      </c>
      <c r="LG73" s="116" t="str">
        <f t="shared" si="52"/>
        <v/>
      </c>
      <c r="LH73" s="117" t="str">
        <f t="shared" si="53"/>
        <v/>
      </c>
      <c r="LI73" s="117" t="str">
        <f t="shared" si="54"/>
        <v/>
      </c>
      <c r="LJ73" s="117" t="str">
        <f t="shared" si="55"/>
        <v/>
      </c>
      <c r="LK73" s="117" t="str">
        <f t="shared" si="56"/>
        <v/>
      </c>
      <c r="LL73" s="117" t="str">
        <f t="shared" si="57"/>
        <v/>
      </c>
      <c r="LM73" s="117" t="str">
        <f t="shared" si="58"/>
        <v/>
      </c>
      <c r="LN73" s="117" t="str">
        <f t="shared" si="59"/>
        <v/>
      </c>
      <c r="LO73" s="117" t="str">
        <f t="shared" si="60"/>
        <v/>
      </c>
      <c r="LP73" s="117" t="str">
        <f t="shared" si="61"/>
        <v/>
      </c>
      <c r="LQ73" s="117" t="str">
        <f t="shared" si="62"/>
        <v/>
      </c>
      <c r="LR73" s="117" t="str">
        <f t="shared" si="63"/>
        <v/>
      </c>
      <c r="LS73" s="117" t="str">
        <f t="shared" si="64"/>
        <v/>
      </c>
      <c r="LT73" s="117" t="str">
        <f t="shared" si="65"/>
        <v/>
      </c>
      <c r="LU73" s="117" t="str">
        <f t="shared" si="66"/>
        <v/>
      </c>
      <c r="LV73" s="117" t="str">
        <f t="shared" si="67"/>
        <v/>
      </c>
      <c r="LW73" s="117" t="str">
        <f t="shared" si="68"/>
        <v/>
      </c>
      <c r="LX73" s="117" t="str">
        <f t="shared" si="69"/>
        <v/>
      </c>
      <c r="LY73" s="117" t="str">
        <f t="shared" si="70"/>
        <v/>
      </c>
      <c r="LZ73" s="117" t="str">
        <f t="shared" si="71"/>
        <v/>
      </c>
      <c r="MA73" s="117" t="str">
        <f t="shared" si="72"/>
        <v/>
      </c>
      <c r="MB73" s="117" t="str">
        <f t="shared" si="73"/>
        <v/>
      </c>
      <c r="MC73" s="117" t="str">
        <f t="shared" si="74"/>
        <v/>
      </c>
      <c r="MD73" s="117" t="str">
        <f t="shared" si="75"/>
        <v/>
      </c>
      <c r="ME73" s="117" t="str">
        <f t="shared" si="76"/>
        <v/>
      </c>
      <c r="MF73" s="117" t="str">
        <f t="shared" si="77"/>
        <v/>
      </c>
      <c r="MG73" s="117" t="str">
        <f t="shared" si="78"/>
        <v/>
      </c>
      <c r="MH73" s="117" t="str">
        <f t="shared" si="79"/>
        <v/>
      </c>
      <c r="MI73" s="117" t="str">
        <f t="shared" si="80"/>
        <v/>
      </c>
      <c r="MJ73" s="117" t="str">
        <f t="shared" si="81"/>
        <v/>
      </c>
      <c r="MK73" s="117" t="str">
        <f t="shared" si="82"/>
        <v/>
      </c>
      <c r="ML73" s="117" t="str">
        <f t="shared" si="83"/>
        <v/>
      </c>
      <c r="MM73" s="117" t="str">
        <f t="shared" si="84"/>
        <v/>
      </c>
      <c r="MN73" s="117" t="str">
        <f t="shared" si="85"/>
        <v/>
      </c>
      <c r="MO73" s="117" t="str">
        <f t="shared" si="86"/>
        <v/>
      </c>
      <c r="MP73" s="117" t="str">
        <f t="shared" si="87"/>
        <v/>
      </c>
      <c r="MQ73" s="117" t="str">
        <f t="shared" si="88"/>
        <v/>
      </c>
      <c r="MR73" s="117" t="str">
        <f t="shared" si="89"/>
        <v/>
      </c>
      <c r="MS73" s="117" t="str">
        <f t="shared" si="90"/>
        <v/>
      </c>
      <c r="MT73" s="117" t="str">
        <f t="shared" si="91"/>
        <v/>
      </c>
      <c r="MU73" s="117" t="str">
        <f t="shared" si="92"/>
        <v/>
      </c>
      <c r="MV73" s="117" t="str">
        <f t="shared" si="93"/>
        <v/>
      </c>
      <c r="MW73" s="117" t="str">
        <f t="shared" si="94"/>
        <v/>
      </c>
      <c r="MX73" s="117" t="str">
        <f t="shared" si="95"/>
        <v/>
      </c>
      <c r="MY73" s="117" t="str">
        <f t="shared" si="96"/>
        <v/>
      </c>
      <c r="MZ73" s="117" t="str">
        <f t="shared" si="97"/>
        <v/>
      </c>
      <c r="NA73" s="117" t="str">
        <f t="shared" si="98"/>
        <v/>
      </c>
      <c r="NB73" s="117" t="str">
        <f t="shared" si="99"/>
        <v/>
      </c>
      <c r="NC73" s="117" t="str">
        <f t="shared" si="100"/>
        <v/>
      </c>
      <c r="ND73" s="117" t="str">
        <f t="shared" si="101"/>
        <v/>
      </c>
      <c r="NE73" s="117" t="str">
        <f t="shared" si="102"/>
        <v/>
      </c>
      <c r="NF73" s="117" t="str">
        <f t="shared" si="103"/>
        <v/>
      </c>
      <c r="NG73" s="117" t="str">
        <f t="shared" si="104"/>
        <v/>
      </c>
      <c r="NH73" s="118" t="str">
        <f t="shared" si="105"/>
        <v/>
      </c>
      <c r="NJ73" s="12" t="str">
        <f t="shared" si="314"/>
        <v/>
      </c>
      <c r="NK73" s="108" t="str">
        <f t="shared" si="315"/>
        <v/>
      </c>
      <c r="NM73" s="141" t="str">
        <f>IF(NJ73="", "", COUNTIF(NJ$11:NJ$260, "&gt;"&amp;NJ73)+1+COUNTIF(NJ$11:NJ73, NJ73)-1)</f>
        <v/>
      </c>
      <c r="NN73" s="143" t="str">
        <f>IF(NK73="", "", COUNTIF(NK$11:NK$260, "&gt;"&amp;NK73)+1+COUNTIF(NK$11:NK73, NK73)-1)</f>
        <v/>
      </c>
      <c r="NO73" s="142" t="str">
        <f>IF(NJ73="", "", COUNTIF(NJ$11:NJ$260, "&lt;"&amp;NJ73)+1+COUNTIF(NJ$11:NJ73, NJ73)-1)</f>
        <v/>
      </c>
      <c r="NP73" s="143" t="str">
        <f>IF(NK73="", "", COUNTIF(NK$11:NK$260, "&lt;"&amp;NK73)+1+COUNTIF(NK$11:NK73, NK73)-1)</f>
        <v/>
      </c>
      <c r="NR73" s="116" t="str">
        <f t="shared" si="316"/>
        <v/>
      </c>
      <c r="NS73" s="117" t="str">
        <f t="shared" si="317"/>
        <v/>
      </c>
      <c r="NT73" s="117" t="str">
        <f t="shared" si="318"/>
        <v/>
      </c>
      <c r="NU73" s="117" t="str">
        <f t="shared" si="319"/>
        <v/>
      </c>
      <c r="NV73" s="117" t="str">
        <f t="shared" si="320"/>
        <v/>
      </c>
      <c r="NW73" s="117" t="str">
        <f t="shared" si="321"/>
        <v/>
      </c>
      <c r="NX73" s="117" t="str">
        <f t="shared" si="322"/>
        <v/>
      </c>
      <c r="NY73" s="117" t="str">
        <f t="shared" si="323"/>
        <v/>
      </c>
      <c r="NZ73" s="117" t="str">
        <f t="shared" si="324"/>
        <v/>
      </c>
      <c r="OA73" s="117" t="str">
        <f t="shared" si="325"/>
        <v/>
      </c>
      <c r="OB73" s="117" t="str">
        <f t="shared" si="326"/>
        <v/>
      </c>
      <c r="OC73" s="117" t="str">
        <f t="shared" si="327"/>
        <v/>
      </c>
      <c r="OD73" s="117" t="str">
        <f t="shared" si="328"/>
        <v/>
      </c>
      <c r="OE73" s="117" t="str">
        <f t="shared" si="329"/>
        <v/>
      </c>
      <c r="OF73" s="117" t="str">
        <f t="shared" si="330"/>
        <v/>
      </c>
      <c r="OG73" s="117" t="str">
        <f t="shared" si="331"/>
        <v/>
      </c>
      <c r="OH73" s="117" t="str">
        <f t="shared" si="332"/>
        <v/>
      </c>
      <c r="OI73" s="117" t="str">
        <f t="shared" si="333"/>
        <v/>
      </c>
      <c r="OJ73" s="117" t="str">
        <f t="shared" si="334"/>
        <v/>
      </c>
      <c r="OK73" s="117" t="str">
        <f t="shared" si="335"/>
        <v/>
      </c>
      <c r="OL73" s="117" t="str">
        <f t="shared" si="336"/>
        <v/>
      </c>
      <c r="OM73" s="117" t="str">
        <f t="shared" si="337"/>
        <v/>
      </c>
      <c r="ON73" s="117" t="str">
        <f t="shared" si="338"/>
        <v/>
      </c>
      <c r="OO73" s="117" t="str">
        <f t="shared" si="339"/>
        <v/>
      </c>
      <c r="OP73" s="117" t="str">
        <f t="shared" si="340"/>
        <v/>
      </c>
      <c r="OQ73" s="117" t="str">
        <f t="shared" si="341"/>
        <v/>
      </c>
      <c r="OR73" s="117" t="str">
        <f t="shared" si="342"/>
        <v/>
      </c>
      <c r="OS73" s="117" t="str">
        <f t="shared" si="343"/>
        <v/>
      </c>
      <c r="OT73" s="117" t="str">
        <f t="shared" si="344"/>
        <v/>
      </c>
      <c r="OU73" s="117" t="str">
        <f t="shared" si="345"/>
        <v/>
      </c>
      <c r="OV73" s="117" t="str">
        <f t="shared" si="346"/>
        <v/>
      </c>
      <c r="OW73" s="117" t="str">
        <f t="shared" si="347"/>
        <v/>
      </c>
      <c r="OX73" s="117" t="str">
        <f t="shared" si="348"/>
        <v/>
      </c>
      <c r="OY73" s="117" t="str">
        <f t="shared" si="349"/>
        <v/>
      </c>
      <c r="OZ73" s="117" t="str">
        <f t="shared" si="350"/>
        <v/>
      </c>
      <c r="PA73" s="117" t="str">
        <f t="shared" si="351"/>
        <v/>
      </c>
      <c r="PB73" s="117" t="str">
        <f t="shared" si="352"/>
        <v/>
      </c>
      <c r="PC73" s="117" t="str">
        <f t="shared" si="353"/>
        <v/>
      </c>
      <c r="PD73" s="117" t="str">
        <f t="shared" si="354"/>
        <v/>
      </c>
      <c r="PE73" s="117" t="str">
        <f t="shared" si="355"/>
        <v/>
      </c>
      <c r="PF73" s="117" t="str">
        <f t="shared" si="356"/>
        <v/>
      </c>
      <c r="PG73" s="117" t="str">
        <f t="shared" si="357"/>
        <v/>
      </c>
      <c r="PH73" s="117" t="str">
        <f t="shared" si="358"/>
        <v/>
      </c>
      <c r="PI73" s="117" t="str">
        <f t="shared" si="359"/>
        <v/>
      </c>
      <c r="PJ73" s="117" t="str">
        <f t="shared" si="360"/>
        <v/>
      </c>
      <c r="PK73" s="117" t="str">
        <f t="shared" si="361"/>
        <v/>
      </c>
      <c r="PL73" s="117" t="str">
        <f t="shared" si="362"/>
        <v/>
      </c>
      <c r="PM73" s="117" t="str">
        <f t="shared" si="363"/>
        <v/>
      </c>
      <c r="PN73" s="117" t="str">
        <f t="shared" si="364"/>
        <v/>
      </c>
      <c r="PO73" s="117" t="str">
        <f t="shared" si="365"/>
        <v/>
      </c>
      <c r="PP73" s="117" t="str">
        <f t="shared" si="366"/>
        <v/>
      </c>
      <c r="PQ73" s="117" t="str">
        <f t="shared" si="367"/>
        <v/>
      </c>
      <c r="PR73" s="117" t="str">
        <f t="shared" si="368"/>
        <v/>
      </c>
      <c r="PS73" s="118" t="str">
        <f t="shared" si="369"/>
        <v/>
      </c>
      <c r="PU73" s="180" t="str">
        <f t="shared" si="370"/>
        <v/>
      </c>
      <c r="PV73" s="181" t="str">
        <f t="shared" si="371"/>
        <v/>
      </c>
      <c r="PX73" s="12" t="str">
        <f t="shared" si="372"/>
        <v/>
      </c>
      <c r="PY73" s="106"/>
      <c r="PZ73" s="166" t="str">
        <f t="shared" si="373"/>
        <v/>
      </c>
      <c r="QA73" s="167" t="str">
        <f t="shared" si="374"/>
        <v/>
      </c>
      <c r="QB73" s="168" t="str">
        <f t="shared" si="375"/>
        <v/>
      </c>
      <c r="QD73" s="166" t="str">
        <f t="shared" si="376"/>
        <v/>
      </c>
      <c r="QE73" s="168" t="str">
        <f t="shared" si="377"/>
        <v/>
      </c>
      <c r="QG73" s="108" t="str">
        <f t="shared" si="378"/>
        <v/>
      </c>
      <c r="QI73" s="12" t="str">
        <f t="shared" si="379"/>
        <v/>
      </c>
      <c r="QK73" s="12" t="str">
        <f t="shared" si="380"/>
        <v/>
      </c>
      <c r="QL73" s="12" t="str">
        <f>IF($L73="", "", COUNTIF($QD$11:$QD$260, "&gt;"&amp;$QD73)+1+COUNTIF($QD$11:$QD73, $QD73)-1)</f>
        <v/>
      </c>
      <c r="QM73" s="12" t="str">
        <f>IF($L73="", "", COUNTIF($QG$11:$QG$260, "&gt;"&amp;$QG73)+1+COUNTIF($QG$11:$QG73, $QG73)-1)</f>
        <v/>
      </c>
      <c r="QO73" s="12">
        <v>63</v>
      </c>
      <c r="QQ73" s="12" t="str">
        <f t="shared" si="381"/>
        <v/>
      </c>
    </row>
    <row r="74" spans="1:459" x14ac:dyDescent="0.25">
      <c r="A74" s="9"/>
      <c r="B74" s="3" t="str">
        <f>IF('Intro &amp; Setup'!$AR$92='Intro &amp; Setup'!$AZ$17, "", IF($L74="", "", IF($G74&lt;'Intro &amp; Setup'!$S$92, $BR$5, $BR$4)))</f>
        <v/>
      </c>
      <c r="C74" s="12" t="str">
        <f>IF('Intro &amp; Setup'!$AR$96='Intro &amp; Setup'!$AZ$17, "", IF($L74="", "", IF($DY74=$BR$5, $BR$5, $BR$4)))</f>
        <v/>
      </c>
      <c r="D74" s="7" t="str">
        <f>IF('Intro &amp; Setup'!$AR$100='Intro &amp; Setup'!$AZ$17, "", IF($L74="", "", IF($DW74&lt;='Intro &amp; Setup'!$S$100, $BR$4, $BR$5)))</f>
        <v/>
      </c>
      <c r="E74" s="9"/>
      <c r="F74" s="3" t="str">
        <f t="shared" si="108"/>
        <v/>
      </c>
      <c r="G74" s="108" t="str">
        <f t="shared" si="109"/>
        <v/>
      </c>
      <c r="H74" s="9"/>
      <c r="I74" s="130" t="str">
        <f t="shared" si="28"/>
        <v/>
      </c>
      <c r="J74" s="154" t="str">
        <f t="shared" si="110"/>
        <v/>
      </c>
      <c r="K74" s="133"/>
      <c r="L74" s="188"/>
      <c r="M74" s="189"/>
      <c r="N74" s="190"/>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2"/>
      <c r="BP74" s="9"/>
      <c r="BR74" s="90">
        <v>64</v>
      </c>
      <c r="BT74" s="36" t="str">
        <f t="shared" si="111"/>
        <v/>
      </c>
      <c r="BU74" s="37" t="str">
        <f t="shared" si="112"/>
        <v/>
      </c>
      <c r="BV74" s="37" t="str">
        <f t="shared" si="113"/>
        <v/>
      </c>
      <c r="BW74" s="37" t="str">
        <f t="shared" si="114"/>
        <v/>
      </c>
      <c r="BX74" s="37" t="str">
        <f t="shared" si="115"/>
        <v/>
      </c>
      <c r="BY74" s="37" t="str">
        <f t="shared" si="116"/>
        <v/>
      </c>
      <c r="BZ74" s="37" t="str">
        <f t="shared" si="117"/>
        <v/>
      </c>
      <c r="CA74" s="37" t="str">
        <f t="shared" si="118"/>
        <v/>
      </c>
      <c r="CB74" s="37" t="str">
        <f t="shared" si="119"/>
        <v/>
      </c>
      <c r="CC74" s="37" t="str">
        <f t="shared" si="120"/>
        <v/>
      </c>
      <c r="CD74" s="37" t="str">
        <f t="shared" si="121"/>
        <v/>
      </c>
      <c r="CE74" s="37" t="str">
        <f t="shared" si="122"/>
        <v/>
      </c>
      <c r="CF74" s="37" t="str">
        <f t="shared" si="123"/>
        <v/>
      </c>
      <c r="CG74" s="37" t="str">
        <f t="shared" si="124"/>
        <v/>
      </c>
      <c r="CH74" s="37" t="str">
        <f t="shared" si="125"/>
        <v/>
      </c>
      <c r="CI74" s="37" t="str">
        <f t="shared" si="126"/>
        <v/>
      </c>
      <c r="CJ74" s="37" t="str">
        <f t="shared" si="127"/>
        <v/>
      </c>
      <c r="CK74" s="37" t="str">
        <f t="shared" si="128"/>
        <v/>
      </c>
      <c r="CL74" s="37" t="str">
        <f t="shared" si="129"/>
        <v/>
      </c>
      <c r="CM74" s="37" t="str">
        <f t="shared" si="130"/>
        <v/>
      </c>
      <c r="CN74" s="37" t="str">
        <f t="shared" si="131"/>
        <v/>
      </c>
      <c r="CO74" s="37" t="str">
        <f t="shared" si="132"/>
        <v/>
      </c>
      <c r="CP74" s="37" t="str">
        <f t="shared" si="133"/>
        <v/>
      </c>
      <c r="CQ74" s="37" t="str">
        <f t="shared" si="134"/>
        <v/>
      </c>
      <c r="CR74" s="37" t="str">
        <f t="shared" si="135"/>
        <v/>
      </c>
      <c r="CS74" s="37" t="str">
        <f t="shared" si="136"/>
        <v/>
      </c>
      <c r="CT74" s="37" t="str">
        <f t="shared" si="137"/>
        <v/>
      </c>
      <c r="CU74" s="37" t="str">
        <f t="shared" si="138"/>
        <v/>
      </c>
      <c r="CV74" s="37" t="str">
        <f t="shared" si="139"/>
        <v/>
      </c>
      <c r="CW74" s="37" t="str">
        <f t="shared" si="140"/>
        <v/>
      </c>
      <c r="CX74" s="37" t="str">
        <f t="shared" si="141"/>
        <v/>
      </c>
      <c r="CY74" s="37" t="str">
        <f t="shared" si="142"/>
        <v/>
      </c>
      <c r="CZ74" s="37" t="str">
        <f t="shared" si="143"/>
        <v/>
      </c>
      <c r="DA74" s="37" t="str">
        <f t="shared" si="144"/>
        <v/>
      </c>
      <c r="DB74" s="37" t="str">
        <f t="shared" si="145"/>
        <v/>
      </c>
      <c r="DC74" s="37" t="str">
        <f t="shared" si="146"/>
        <v/>
      </c>
      <c r="DD74" s="37" t="str">
        <f t="shared" si="147"/>
        <v/>
      </c>
      <c r="DE74" s="37" t="str">
        <f t="shared" si="148"/>
        <v/>
      </c>
      <c r="DF74" s="37" t="str">
        <f t="shared" si="149"/>
        <v/>
      </c>
      <c r="DG74" s="37" t="str">
        <f t="shared" si="150"/>
        <v/>
      </c>
      <c r="DH74" s="37" t="str">
        <f t="shared" si="151"/>
        <v/>
      </c>
      <c r="DI74" s="37" t="str">
        <f t="shared" si="152"/>
        <v/>
      </c>
      <c r="DJ74" s="37" t="str">
        <f t="shared" si="153"/>
        <v/>
      </c>
      <c r="DK74" s="37" t="str">
        <f t="shared" si="154"/>
        <v/>
      </c>
      <c r="DL74" s="37" t="str">
        <f t="shared" si="155"/>
        <v/>
      </c>
      <c r="DM74" s="37" t="str">
        <f t="shared" si="156"/>
        <v/>
      </c>
      <c r="DN74" s="37" t="str">
        <f t="shared" si="157"/>
        <v/>
      </c>
      <c r="DO74" s="37" t="str">
        <f t="shared" si="158"/>
        <v/>
      </c>
      <c r="DP74" s="37" t="str">
        <f t="shared" si="159"/>
        <v/>
      </c>
      <c r="DQ74" s="37" t="str">
        <f t="shared" si="160"/>
        <v/>
      </c>
      <c r="DR74" s="37" t="str">
        <f t="shared" si="161"/>
        <v/>
      </c>
      <c r="DS74" s="37" t="str">
        <f t="shared" si="162"/>
        <v/>
      </c>
      <c r="DT74" s="37" t="str">
        <f t="shared" si="163"/>
        <v/>
      </c>
      <c r="DU74" s="38" t="str">
        <f t="shared" si="164"/>
        <v/>
      </c>
      <c r="DW74" s="12" t="str">
        <f t="shared" si="165"/>
        <v/>
      </c>
      <c r="DX74" s="123" t="str">
        <f t="shared" si="166"/>
        <v/>
      </c>
      <c r="DY74" s="12" t="str">
        <f t="shared" si="167"/>
        <v/>
      </c>
      <c r="EA74" s="36" t="str">
        <f t="shared" si="168"/>
        <v/>
      </c>
      <c r="EB74" s="37" t="str">
        <f t="shared" si="169"/>
        <v/>
      </c>
      <c r="EC74" s="37" t="str">
        <f t="shared" si="170"/>
        <v/>
      </c>
      <c r="ED74" s="37" t="str">
        <f t="shared" si="171"/>
        <v/>
      </c>
      <c r="EE74" s="37" t="str">
        <f t="shared" si="172"/>
        <v/>
      </c>
      <c r="EF74" s="37" t="str">
        <f t="shared" si="173"/>
        <v/>
      </c>
      <c r="EG74" s="37" t="str">
        <f t="shared" si="174"/>
        <v/>
      </c>
      <c r="EH74" s="37" t="str">
        <f t="shared" si="175"/>
        <v/>
      </c>
      <c r="EI74" s="37" t="str">
        <f t="shared" si="176"/>
        <v/>
      </c>
      <c r="EJ74" s="37" t="str">
        <f t="shared" si="177"/>
        <v/>
      </c>
      <c r="EK74" s="37" t="str">
        <f t="shared" si="178"/>
        <v/>
      </c>
      <c r="EL74" s="37" t="str">
        <f t="shared" si="179"/>
        <v/>
      </c>
      <c r="EM74" s="37" t="str">
        <f t="shared" si="180"/>
        <v/>
      </c>
      <c r="EN74" s="37" t="str">
        <f t="shared" si="181"/>
        <v/>
      </c>
      <c r="EO74" s="37" t="str">
        <f t="shared" si="182"/>
        <v/>
      </c>
      <c r="EP74" s="37" t="str">
        <f t="shared" si="183"/>
        <v/>
      </c>
      <c r="EQ74" s="37" t="str">
        <f t="shared" si="184"/>
        <v/>
      </c>
      <c r="ER74" s="37" t="str">
        <f t="shared" si="185"/>
        <v/>
      </c>
      <c r="ES74" s="37" t="str">
        <f t="shared" si="186"/>
        <v/>
      </c>
      <c r="ET74" s="37" t="str">
        <f t="shared" si="187"/>
        <v/>
      </c>
      <c r="EU74" s="37" t="str">
        <f t="shared" si="188"/>
        <v/>
      </c>
      <c r="EV74" s="37" t="str">
        <f t="shared" si="189"/>
        <v/>
      </c>
      <c r="EW74" s="37" t="str">
        <f t="shared" si="190"/>
        <v/>
      </c>
      <c r="EX74" s="37" t="str">
        <f t="shared" si="191"/>
        <v/>
      </c>
      <c r="EY74" s="37" t="str">
        <f t="shared" si="192"/>
        <v/>
      </c>
      <c r="EZ74" s="37" t="str">
        <f t="shared" si="193"/>
        <v/>
      </c>
      <c r="FA74" s="37" t="str">
        <f t="shared" si="194"/>
        <v/>
      </c>
      <c r="FB74" s="37" t="str">
        <f t="shared" si="195"/>
        <v/>
      </c>
      <c r="FC74" s="37" t="str">
        <f t="shared" si="196"/>
        <v/>
      </c>
      <c r="FD74" s="37" t="str">
        <f t="shared" si="197"/>
        <v/>
      </c>
      <c r="FE74" s="37" t="str">
        <f t="shared" si="198"/>
        <v/>
      </c>
      <c r="FF74" s="37" t="str">
        <f t="shared" si="199"/>
        <v/>
      </c>
      <c r="FG74" s="37" t="str">
        <f t="shared" si="200"/>
        <v/>
      </c>
      <c r="FH74" s="37" t="str">
        <f t="shared" si="201"/>
        <v/>
      </c>
      <c r="FI74" s="37" t="str">
        <f t="shared" si="202"/>
        <v/>
      </c>
      <c r="FJ74" s="37" t="str">
        <f t="shared" si="203"/>
        <v/>
      </c>
      <c r="FK74" s="37" t="str">
        <f t="shared" si="204"/>
        <v/>
      </c>
      <c r="FL74" s="37" t="str">
        <f t="shared" si="205"/>
        <v/>
      </c>
      <c r="FM74" s="37" t="str">
        <f t="shared" si="206"/>
        <v/>
      </c>
      <c r="FN74" s="37" t="str">
        <f t="shared" si="207"/>
        <v/>
      </c>
      <c r="FO74" s="37" t="str">
        <f t="shared" si="208"/>
        <v/>
      </c>
      <c r="FP74" s="37" t="str">
        <f t="shared" si="209"/>
        <v/>
      </c>
      <c r="FQ74" s="37" t="str">
        <f t="shared" si="210"/>
        <v/>
      </c>
      <c r="FR74" s="37" t="str">
        <f t="shared" si="211"/>
        <v/>
      </c>
      <c r="FS74" s="37" t="str">
        <f t="shared" si="212"/>
        <v/>
      </c>
      <c r="FT74" s="37" t="str">
        <f t="shared" si="213"/>
        <v/>
      </c>
      <c r="FU74" s="37" t="str">
        <f t="shared" si="214"/>
        <v/>
      </c>
      <c r="FV74" s="37" t="str">
        <f t="shared" si="215"/>
        <v/>
      </c>
      <c r="FW74" s="37" t="str">
        <f t="shared" si="216"/>
        <v/>
      </c>
      <c r="FX74" s="37" t="str">
        <f t="shared" si="217"/>
        <v/>
      </c>
      <c r="FY74" s="37" t="str">
        <f t="shared" si="218"/>
        <v/>
      </c>
      <c r="FZ74" s="37" t="str">
        <f t="shared" si="219"/>
        <v/>
      </c>
      <c r="GA74" s="37" t="str">
        <f t="shared" si="220"/>
        <v/>
      </c>
      <c r="GB74" s="38" t="str">
        <f t="shared" si="221"/>
        <v/>
      </c>
      <c r="GD74" s="103" t="str">
        <f t="shared" ca="1" si="222"/>
        <v/>
      </c>
      <c r="GE74" s="104" t="str">
        <f t="shared" ca="1" si="223"/>
        <v/>
      </c>
      <c r="GF74" s="104" t="str">
        <f t="shared" ca="1" si="224"/>
        <v/>
      </c>
      <c r="GG74" s="104" t="str">
        <f t="shared" ca="1" si="225"/>
        <v/>
      </c>
      <c r="GH74" s="104" t="str">
        <f t="shared" ca="1" si="226"/>
        <v/>
      </c>
      <c r="GI74" s="104" t="str">
        <f t="shared" ca="1" si="227"/>
        <v/>
      </c>
      <c r="GJ74" s="104" t="str">
        <f t="shared" ca="1" si="228"/>
        <v/>
      </c>
      <c r="GK74" s="104" t="str">
        <f t="shared" ca="1" si="229"/>
        <v/>
      </c>
      <c r="GL74" s="104" t="str">
        <f t="shared" ca="1" si="230"/>
        <v/>
      </c>
      <c r="GM74" s="104" t="str">
        <f t="shared" ca="1" si="231"/>
        <v/>
      </c>
      <c r="GN74" s="104" t="str">
        <f t="shared" ca="1" si="232"/>
        <v/>
      </c>
      <c r="GO74" s="104" t="str">
        <f t="shared" ca="1" si="233"/>
        <v/>
      </c>
      <c r="GP74" s="104" t="str">
        <f t="shared" ca="1" si="234"/>
        <v/>
      </c>
      <c r="GQ74" s="104" t="str">
        <f t="shared" ca="1" si="235"/>
        <v/>
      </c>
      <c r="GR74" s="104" t="str">
        <f t="shared" ca="1" si="236"/>
        <v/>
      </c>
      <c r="GS74" s="104" t="str">
        <f t="shared" ca="1" si="237"/>
        <v/>
      </c>
      <c r="GT74" s="104" t="str">
        <f t="shared" ca="1" si="238"/>
        <v/>
      </c>
      <c r="GU74" s="104" t="str">
        <f t="shared" ca="1" si="239"/>
        <v/>
      </c>
      <c r="GV74" s="104" t="str">
        <f t="shared" ca="1" si="240"/>
        <v/>
      </c>
      <c r="GW74" s="104" t="str">
        <f t="shared" ca="1" si="241"/>
        <v/>
      </c>
      <c r="GX74" s="104" t="str">
        <f t="shared" ca="1" si="242"/>
        <v/>
      </c>
      <c r="GY74" s="104" t="str">
        <f t="shared" ca="1" si="243"/>
        <v/>
      </c>
      <c r="GZ74" s="104" t="str">
        <f t="shared" ca="1" si="244"/>
        <v/>
      </c>
      <c r="HA74" s="104" t="str">
        <f t="shared" ca="1" si="245"/>
        <v/>
      </c>
      <c r="HB74" s="104" t="str">
        <f t="shared" ca="1" si="246"/>
        <v/>
      </c>
      <c r="HC74" s="104" t="str">
        <f t="shared" ca="1" si="247"/>
        <v/>
      </c>
      <c r="HD74" s="104" t="str">
        <f t="shared" ca="1" si="248"/>
        <v/>
      </c>
      <c r="HE74" s="104" t="str">
        <f t="shared" ca="1" si="249"/>
        <v/>
      </c>
      <c r="HF74" s="104" t="str">
        <f t="shared" ca="1" si="250"/>
        <v/>
      </c>
      <c r="HG74" s="104" t="str">
        <f t="shared" ca="1" si="251"/>
        <v/>
      </c>
      <c r="HH74" s="104" t="str">
        <f t="shared" ca="1" si="252"/>
        <v/>
      </c>
      <c r="HI74" s="104" t="str">
        <f t="shared" ca="1" si="253"/>
        <v/>
      </c>
      <c r="HJ74" s="104" t="str">
        <f t="shared" ca="1" si="254"/>
        <v/>
      </c>
      <c r="HK74" s="104" t="str">
        <f t="shared" ca="1" si="255"/>
        <v/>
      </c>
      <c r="HL74" s="104" t="str">
        <f t="shared" ca="1" si="256"/>
        <v/>
      </c>
      <c r="HM74" s="104" t="str">
        <f t="shared" ca="1" si="257"/>
        <v/>
      </c>
      <c r="HN74" s="104" t="str">
        <f t="shared" ca="1" si="258"/>
        <v/>
      </c>
      <c r="HO74" s="104" t="str">
        <f t="shared" ca="1" si="259"/>
        <v/>
      </c>
      <c r="HP74" s="104" t="str">
        <f t="shared" ca="1" si="260"/>
        <v/>
      </c>
      <c r="HQ74" s="104" t="str">
        <f t="shared" ca="1" si="261"/>
        <v/>
      </c>
      <c r="HR74" s="104" t="str">
        <f t="shared" ca="1" si="262"/>
        <v/>
      </c>
      <c r="HS74" s="104" t="str">
        <f t="shared" ca="1" si="263"/>
        <v/>
      </c>
      <c r="HT74" s="104" t="str">
        <f t="shared" ca="1" si="264"/>
        <v/>
      </c>
      <c r="HU74" s="104" t="str">
        <f t="shared" ca="1" si="265"/>
        <v/>
      </c>
      <c r="HV74" s="104" t="str">
        <f t="shared" ca="1" si="266"/>
        <v/>
      </c>
      <c r="HW74" s="104" t="str">
        <f t="shared" ca="1" si="267"/>
        <v/>
      </c>
      <c r="HX74" s="104" t="str">
        <f t="shared" ca="1" si="268"/>
        <v/>
      </c>
      <c r="HY74" s="104" t="str">
        <f t="shared" ca="1" si="269"/>
        <v/>
      </c>
      <c r="HZ74" s="104" t="str">
        <f t="shared" ca="1" si="270"/>
        <v/>
      </c>
      <c r="IA74" s="104" t="str">
        <f t="shared" ca="1" si="271"/>
        <v/>
      </c>
      <c r="IB74" s="104" t="str">
        <f t="shared" ca="1" si="272"/>
        <v/>
      </c>
      <c r="IC74" s="104" t="str">
        <f t="shared" ca="1" si="273"/>
        <v/>
      </c>
      <c r="ID74" s="104" t="str">
        <f t="shared" ca="1" si="274"/>
        <v/>
      </c>
      <c r="IE74" s="105" t="str">
        <f t="shared" ca="1" si="275"/>
        <v/>
      </c>
      <c r="IG74" s="103" t="str">
        <f t="shared" si="386"/>
        <v/>
      </c>
      <c r="IH74" s="104" t="str">
        <f t="shared" si="384"/>
        <v/>
      </c>
      <c r="II74" s="104" t="str">
        <f t="shared" si="384"/>
        <v/>
      </c>
      <c r="IJ74" s="104" t="str">
        <f t="shared" si="384"/>
        <v/>
      </c>
      <c r="IK74" s="104" t="str">
        <f t="shared" si="384"/>
        <v/>
      </c>
      <c r="IL74" s="104" t="str">
        <f t="shared" si="384"/>
        <v/>
      </c>
      <c r="IM74" s="104" t="str">
        <f t="shared" si="384"/>
        <v/>
      </c>
      <c r="IN74" s="104" t="str">
        <f t="shared" si="384"/>
        <v/>
      </c>
      <c r="IO74" s="104" t="str">
        <f t="shared" si="384"/>
        <v/>
      </c>
      <c r="IP74" s="104" t="str">
        <f t="shared" si="384"/>
        <v/>
      </c>
      <c r="IQ74" s="104" t="str">
        <f t="shared" si="384"/>
        <v/>
      </c>
      <c r="IR74" s="105" t="str">
        <f t="shared" si="384"/>
        <v/>
      </c>
      <c r="IT74" s="103" t="str">
        <f t="shared" si="277"/>
        <v/>
      </c>
      <c r="IU74" s="104" t="str">
        <f t="shared" si="278"/>
        <v/>
      </c>
      <c r="IV74" s="104" t="str">
        <f t="shared" si="279"/>
        <v/>
      </c>
      <c r="IW74" s="104" t="str">
        <f t="shared" si="280"/>
        <v/>
      </c>
      <c r="IX74" s="104" t="str">
        <f t="shared" si="281"/>
        <v/>
      </c>
      <c r="IY74" s="104" t="str">
        <f t="shared" si="282"/>
        <v/>
      </c>
      <c r="IZ74" s="104" t="str">
        <f t="shared" si="283"/>
        <v/>
      </c>
      <c r="JA74" s="104" t="str">
        <f t="shared" si="284"/>
        <v/>
      </c>
      <c r="JB74" s="104" t="str">
        <f t="shared" si="285"/>
        <v/>
      </c>
      <c r="JC74" s="104" t="str">
        <f t="shared" si="286"/>
        <v/>
      </c>
      <c r="JD74" s="104" t="str">
        <f t="shared" si="287"/>
        <v/>
      </c>
      <c r="JE74" s="105" t="str">
        <f t="shared" si="288"/>
        <v/>
      </c>
      <c r="JG74" s="36" t="str">
        <f t="shared" ca="1" si="289"/>
        <v/>
      </c>
      <c r="JH74" s="37" t="str">
        <f t="shared" ca="1" si="290"/>
        <v/>
      </c>
      <c r="JI74" s="37" t="str">
        <f t="shared" ca="1" si="291"/>
        <v/>
      </c>
      <c r="JJ74" s="37" t="str">
        <f t="shared" ca="1" si="292"/>
        <v/>
      </c>
      <c r="JK74" s="37" t="str">
        <f t="shared" ca="1" si="293"/>
        <v/>
      </c>
      <c r="JL74" s="37" t="str">
        <f t="shared" ca="1" si="294"/>
        <v/>
      </c>
      <c r="JM74" s="37" t="str">
        <f t="shared" ca="1" si="295"/>
        <v/>
      </c>
      <c r="JN74" s="37" t="str">
        <f t="shared" ca="1" si="296"/>
        <v/>
      </c>
      <c r="JO74" s="37" t="str">
        <f t="shared" ca="1" si="297"/>
        <v/>
      </c>
      <c r="JP74" s="37" t="str">
        <f t="shared" ca="1" si="298"/>
        <v/>
      </c>
      <c r="JQ74" s="37" t="str">
        <f t="shared" ca="1" si="299"/>
        <v/>
      </c>
      <c r="JR74" s="38" t="str">
        <f t="shared" ca="1" si="300"/>
        <v/>
      </c>
      <c r="JT74" s="36" t="str">
        <f ca="1">IF(JG74="", "", IF(JG74&gt;='Intro &amp; Setup'!$S$96, $BR$4, $BR$5))</f>
        <v/>
      </c>
      <c r="JU74" s="37" t="str">
        <f ca="1">IF(JH74="", "", IF(JH74&gt;='Intro &amp; Setup'!$S$96, $BR$4, $BR$5))</f>
        <v/>
      </c>
      <c r="JV74" s="37" t="str">
        <f ca="1">IF(JI74="", "", IF(JI74&gt;='Intro &amp; Setup'!$S$96, $BR$4, $BR$5))</f>
        <v/>
      </c>
      <c r="JW74" s="37" t="str">
        <f ca="1">IF(JJ74="", "", IF(JJ74&gt;='Intro &amp; Setup'!$S$96, $BR$4, $BR$5))</f>
        <v/>
      </c>
      <c r="JX74" s="37" t="str">
        <f ca="1">IF(JK74="", "", IF(JK74&gt;='Intro &amp; Setup'!$S$96, $BR$4, $BR$5))</f>
        <v/>
      </c>
      <c r="JY74" s="37" t="str">
        <f ca="1">IF(JL74="", "", IF(JL74&gt;='Intro &amp; Setup'!$S$96, $BR$4, $BR$5))</f>
        <v/>
      </c>
      <c r="JZ74" s="37" t="str">
        <f ca="1">IF(JM74="", "", IF(JM74&gt;='Intro &amp; Setup'!$S$96, $BR$4, $BR$5))</f>
        <v/>
      </c>
      <c r="KA74" s="37" t="str">
        <f ca="1">IF(JN74="", "", IF(JN74&gt;='Intro &amp; Setup'!$S$96, $BR$4, $BR$5))</f>
        <v/>
      </c>
      <c r="KB74" s="37" t="str">
        <f ca="1">IF(JO74="", "", IF(JO74&gt;='Intro &amp; Setup'!$S$96, $BR$4, $BR$5))</f>
        <v/>
      </c>
      <c r="KC74" s="37" t="str">
        <f ca="1">IF(JP74="", "", IF(JP74&gt;='Intro &amp; Setup'!$S$96, $BR$4, $BR$5))</f>
        <v/>
      </c>
      <c r="KD74" s="37" t="str">
        <f ca="1">IF(JQ74="", "", IF(JQ74&gt;='Intro &amp; Setup'!$S$96, $BR$4, $BR$5))</f>
        <v/>
      </c>
      <c r="KE74" s="38" t="str">
        <f ca="1">IF(JR74="", "", IF(JR74&gt;='Intro &amp; Setup'!$S$96, $BR$4, $BR$5))</f>
        <v/>
      </c>
      <c r="KG74" s="36">
        <f t="shared" si="387"/>
        <v>0</v>
      </c>
      <c r="KH74" s="37">
        <f t="shared" si="385"/>
        <v>0</v>
      </c>
      <c r="KI74" s="37">
        <f t="shared" si="385"/>
        <v>0</v>
      </c>
      <c r="KJ74" s="37">
        <f t="shared" si="385"/>
        <v>0</v>
      </c>
      <c r="KK74" s="37">
        <f t="shared" si="385"/>
        <v>0</v>
      </c>
      <c r="KL74" s="37">
        <f t="shared" si="385"/>
        <v>0</v>
      </c>
      <c r="KM74" s="37">
        <f t="shared" si="385"/>
        <v>0</v>
      </c>
      <c r="KN74" s="37">
        <f t="shared" si="385"/>
        <v>0</v>
      </c>
      <c r="KO74" s="37">
        <f t="shared" si="385"/>
        <v>0</v>
      </c>
      <c r="KP74" s="37">
        <f t="shared" si="385"/>
        <v>0</v>
      </c>
      <c r="KQ74" s="37">
        <f t="shared" si="385"/>
        <v>0</v>
      </c>
      <c r="KR74" s="38">
        <f t="shared" si="385"/>
        <v>0</v>
      </c>
      <c r="KT74" s="36" t="str">
        <f t="shared" si="302"/>
        <v/>
      </c>
      <c r="KU74" s="37" t="str">
        <f t="shared" si="303"/>
        <v/>
      </c>
      <c r="KV74" s="37" t="str">
        <f t="shared" si="304"/>
        <v/>
      </c>
      <c r="KW74" s="37" t="str">
        <f t="shared" si="305"/>
        <v/>
      </c>
      <c r="KX74" s="37" t="str">
        <f t="shared" si="306"/>
        <v/>
      </c>
      <c r="KY74" s="37" t="str">
        <f t="shared" si="307"/>
        <v/>
      </c>
      <c r="KZ74" s="37" t="str">
        <f t="shared" si="308"/>
        <v/>
      </c>
      <c r="LA74" s="37" t="str">
        <f t="shared" si="309"/>
        <v/>
      </c>
      <c r="LB74" s="37" t="str">
        <f t="shared" si="310"/>
        <v/>
      </c>
      <c r="LC74" s="37" t="str">
        <f t="shared" si="311"/>
        <v/>
      </c>
      <c r="LD74" s="37" t="str">
        <f t="shared" si="312"/>
        <v/>
      </c>
      <c r="LE74" s="38" t="str">
        <f t="shared" si="313"/>
        <v/>
      </c>
      <c r="LG74" s="116" t="str">
        <f t="shared" si="52"/>
        <v/>
      </c>
      <c r="LH74" s="117" t="str">
        <f t="shared" si="53"/>
        <v/>
      </c>
      <c r="LI74" s="117" t="str">
        <f t="shared" si="54"/>
        <v/>
      </c>
      <c r="LJ74" s="117" t="str">
        <f t="shared" si="55"/>
        <v/>
      </c>
      <c r="LK74" s="117" t="str">
        <f t="shared" si="56"/>
        <v/>
      </c>
      <c r="LL74" s="117" t="str">
        <f t="shared" si="57"/>
        <v/>
      </c>
      <c r="LM74" s="117" t="str">
        <f t="shared" si="58"/>
        <v/>
      </c>
      <c r="LN74" s="117" t="str">
        <f t="shared" si="59"/>
        <v/>
      </c>
      <c r="LO74" s="117" t="str">
        <f t="shared" si="60"/>
        <v/>
      </c>
      <c r="LP74" s="117" t="str">
        <f t="shared" si="61"/>
        <v/>
      </c>
      <c r="LQ74" s="117" t="str">
        <f t="shared" si="62"/>
        <v/>
      </c>
      <c r="LR74" s="117" t="str">
        <f t="shared" si="63"/>
        <v/>
      </c>
      <c r="LS74" s="117" t="str">
        <f t="shared" si="64"/>
        <v/>
      </c>
      <c r="LT74" s="117" t="str">
        <f t="shared" si="65"/>
        <v/>
      </c>
      <c r="LU74" s="117" t="str">
        <f t="shared" si="66"/>
        <v/>
      </c>
      <c r="LV74" s="117" t="str">
        <f t="shared" si="67"/>
        <v/>
      </c>
      <c r="LW74" s="117" t="str">
        <f t="shared" si="68"/>
        <v/>
      </c>
      <c r="LX74" s="117" t="str">
        <f t="shared" si="69"/>
        <v/>
      </c>
      <c r="LY74" s="117" t="str">
        <f t="shared" si="70"/>
        <v/>
      </c>
      <c r="LZ74" s="117" t="str">
        <f t="shared" si="71"/>
        <v/>
      </c>
      <c r="MA74" s="117" t="str">
        <f t="shared" si="72"/>
        <v/>
      </c>
      <c r="MB74" s="117" t="str">
        <f t="shared" si="73"/>
        <v/>
      </c>
      <c r="MC74" s="117" t="str">
        <f t="shared" si="74"/>
        <v/>
      </c>
      <c r="MD74" s="117" t="str">
        <f t="shared" si="75"/>
        <v/>
      </c>
      <c r="ME74" s="117" t="str">
        <f t="shared" si="76"/>
        <v/>
      </c>
      <c r="MF74" s="117" t="str">
        <f t="shared" si="77"/>
        <v/>
      </c>
      <c r="MG74" s="117" t="str">
        <f t="shared" si="78"/>
        <v/>
      </c>
      <c r="MH74" s="117" t="str">
        <f t="shared" si="79"/>
        <v/>
      </c>
      <c r="MI74" s="117" t="str">
        <f t="shared" si="80"/>
        <v/>
      </c>
      <c r="MJ74" s="117" t="str">
        <f t="shared" si="81"/>
        <v/>
      </c>
      <c r="MK74" s="117" t="str">
        <f t="shared" si="82"/>
        <v/>
      </c>
      <c r="ML74" s="117" t="str">
        <f t="shared" si="83"/>
        <v/>
      </c>
      <c r="MM74" s="117" t="str">
        <f t="shared" si="84"/>
        <v/>
      </c>
      <c r="MN74" s="117" t="str">
        <f t="shared" si="85"/>
        <v/>
      </c>
      <c r="MO74" s="117" t="str">
        <f t="shared" si="86"/>
        <v/>
      </c>
      <c r="MP74" s="117" t="str">
        <f t="shared" si="87"/>
        <v/>
      </c>
      <c r="MQ74" s="117" t="str">
        <f t="shared" si="88"/>
        <v/>
      </c>
      <c r="MR74" s="117" t="str">
        <f t="shared" si="89"/>
        <v/>
      </c>
      <c r="MS74" s="117" t="str">
        <f t="shared" si="90"/>
        <v/>
      </c>
      <c r="MT74" s="117" t="str">
        <f t="shared" si="91"/>
        <v/>
      </c>
      <c r="MU74" s="117" t="str">
        <f t="shared" si="92"/>
        <v/>
      </c>
      <c r="MV74" s="117" t="str">
        <f t="shared" si="93"/>
        <v/>
      </c>
      <c r="MW74" s="117" t="str">
        <f t="shared" si="94"/>
        <v/>
      </c>
      <c r="MX74" s="117" t="str">
        <f t="shared" si="95"/>
        <v/>
      </c>
      <c r="MY74" s="117" t="str">
        <f t="shared" si="96"/>
        <v/>
      </c>
      <c r="MZ74" s="117" t="str">
        <f t="shared" si="97"/>
        <v/>
      </c>
      <c r="NA74" s="117" t="str">
        <f t="shared" si="98"/>
        <v/>
      </c>
      <c r="NB74" s="117" t="str">
        <f t="shared" si="99"/>
        <v/>
      </c>
      <c r="NC74" s="117" t="str">
        <f t="shared" si="100"/>
        <v/>
      </c>
      <c r="ND74" s="117" t="str">
        <f t="shared" si="101"/>
        <v/>
      </c>
      <c r="NE74" s="117" t="str">
        <f t="shared" si="102"/>
        <v/>
      </c>
      <c r="NF74" s="117" t="str">
        <f t="shared" si="103"/>
        <v/>
      </c>
      <c r="NG74" s="117" t="str">
        <f t="shared" si="104"/>
        <v/>
      </c>
      <c r="NH74" s="118" t="str">
        <f t="shared" si="105"/>
        <v/>
      </c>
      <c r="NJ74" s="12" t="str">
        <f t="shared" si="314"/>
        <v/>
      </c>
      <c r="NK74" s="108" t="str">
        <f t="shared" si="315"/>
        <v/>
      </c>
      <c r="NM74" s="141" t="str">
        <f>IF(NJ74="", "", COUNTIF(NJ$11:NJ$260, "&gt;"&amp;NJ74)+1+COUNTIF(NJ$11:NJ74, NJ74)-1)</f>
        <v/>
      </c>
      <c r="NN74" s="143" t="str">
        <f>IF(NK74="", "", COUNTIF(NK$11:NK$260, "&gt;"&amp;NK74)+1+COUNTIF(NK$11:NK74, NK74)-1)</f>
        <v/>
      </c>
      <c r="NO74" s="142" t="str">
        <f>IF(NJ74="", "", COUNTIF(NJ$11:NJ$260, "&lt;"&amp;NJ74)+1+COUNTIF(NJ$11:NJ74, NJ74)-1)</f>
        <v/>
      </c>
      <c r="NP74" s="143" t="str">
        <f>IF(NK74="", "", COUNTIF(NK$11:NK$260, "&lt;"&amp;NK74)+1+COUNTIF(NK$11:NK74, NK74)-1)</f>
        <v/>
      </c>
      <c r="NR74" s="116" t="str">
        <f t="shared" si="316"/>
        <v/>
      </c>
      <c r="NS74" s="117" t="str">
        <f t="shared" si="317"/>
        <v/>
      </c>
      <c r="NT74" s="117" t="str">
        <f t="shared" si="318"/>
        <v/>
      </c>
      <c r="NU74" s="117" t="str">
        <f t="shared" si="319"/>
        <v/>
      </c>
      <c r="NV74" s="117" t="str">
        <f t="shared" si="320"/>
        <v/>
      </c>
      <c r="NW74" s="117" t="str">
        <f t="shared" si="321"/>
        <v/>
      </c>
      <c r="NX74" s="117" t="str">
        <f t="shared" si="322"/>
        <v/>
      </c>
      <c r="NY74" s="117" t="str">
        <f t="shared" si="323"/>
        <v/>
      </c>
      <c r="NZ74" s="117" t="str">
        <f t="shared" si="324"/>
        <v/>
      </c>
      <c r="OA74" s="117" t="str">
        <f t="shared" si="325"/>
        <v/>
      </c>
      <c r="OB74" s="117" t="str">
        <f t="shared" si="326"/>
        <v/>
      </c>
      <c r="OC74" s="117" t="str">
        <f t="shared" si="327"/>
        <v/>
      </c>
      <c r="OD74" s="117" t="str">
        <f t="shared" si="328"/>
        <v/>
      </c>
      <c r="OE74" s="117" t="str">
        <f t="shared" si="329"/>
        <v/>
      </c>
      <c r="OF74" s="117" t="str">
        <f t="shared" si="330"/>
        <v/>
      </c>
      <c r="OG74" s="117" t="str">
        <f t="shared" si="331"/>
        <v/>
      </c>
      <c r="OH74" s="117" t="str">
        <f t="shared" si="332"/>
        <v/>
      </c>
      <c r="OI74" s="117" t="str">
        <f t="shared" si="333"/>
        <v/>
      </c>
      <c r="OJ74" s="117" t="str">
        <f t="shared" si="334"/>
        <v/>
      </c>
      <c r="OK74" s="117" t="str">
        <f t="shared" si="335"/>
        <v/>
      </c>
      <c r="OL74" s="117" t="str">
        <f t="shared" si="336"/>
        <v/>
      </c>
      <c r="OM74" s="117" t="str">
        <f t="shared" si="337"/>
        <v/>
      </c>
      <c r="ON74" s="117" t="str">
        <f t="shared" si="338"/>
        <v/>
      </c>
      <c r="OO74" s="117" t="str">
        <f t="shared" si="339"/>
        <v/>
      </c>
      <c r="OP74" s="117" t="str">
        <f t="shared" si="340"/>
        <v/>
      </c>
      <c r="OQ74" s="117" t="str">
        <f t="shared" si="341"/>
        <v/>
      </c>
      <c r="OR74" s="117" t="str">
        <f t="shared" si="342"/>
        <v/>
      </c>
      <c r="OS74" s="117" t="str">
        <f t="shared" si="343"/>
        <v/>
      </c>
      <c r="OT74" s="117" t="str">
        <f t="shared" si="344"/>
        <v/>
      </c>
      <c r="OU74" s="117" t="str">
        <f t="shared" si="345"/>
        <v/>
      </c>
      <c r="OV74" s="117" t="str">
        <f t="shared" si="346"/>
        <v/>
      </c>
      <c r="OW74" s="117" t="str">
        <f t="shared" si="347"/>
        <v/>
      </c>
      <c r="OX74" s="117" t="str">
        <f t="shared" si="348"/>
        <v/>
      </c>
      <c r="OY74" s="117" t="str">
        <f t="shared" si="349"/>
        <v/>
      </c>
      <c r="OZ74" s="117" t="str">
        <f t="shared" si="350"/>
        <v/>
      </c>
      <c r="PA74" s="117" t="str">
        <f t="shared" si="351"/>
        <v/>
      </c>
      <c r="PB74" s="117" t="str">
        <f t="shared" si="352"/>
        <v/>
      </c>
      <c r="PC74" s="117" t="str">
        <f t="shared" si="353"/>
        <v/>
      </c>
      <c r="PD74" s="117" t="str">
        <f t="shared" si="354"/>
        <v/>
      </c>
      <c r="PE74" s="117" t="str">
        <f t="shared" si="355"/>
        <v/>
      </c>
      <c r="PF74" s="117" t="str">
        <f t="shared" si="356"/>
        <v/>
      </c>
      <c r="PG74" s="117" t="str">
        <f t="shared" si="357"/>
        <v/>
      </c>
      <c r="PH74" s="117" t="str">
        <f t="shared" si="358"/>
        <v/>
      </c>
      <c r="PI74" s="117" t="str">
        <f t="shared" si="359"/>
        <v/>
      </c>
      <c r="PJ74" s="117" t="str">
        <f t="shared" si="360"/>
        <v/>
      </c>
      <c r="PK74" s="117" t="str">
        <f t="shared" si="361"/>
        <v/>
      </c>
      <c r="PL74" s="117" t="str">
        <f t="shared" si="362"/>
        <v/>
      </c>
      <c r="PM74" s="117" t="str">
        <f t="shared" si="363"/>
        <v/>
      </c>
      <c r="PN74" s="117" t="str">
        <f t="shared" si="364"/>
        <v/>
      </c>
      <c r="PO74" s="117" t="str">
        <f t="shared" si="365"/>
        <v/>
      </c>
      <c r="PP74" s="117" t="str">
        <f t="shared" si="366"/>
        <v/>
      </c>
      <c r="PQ74" s="117" t="str">
        <f t="shared" si="367"/>
        <v/>
      </c>
      <c r="PR74" s="117" t="str">
        <f t="shared" si="368"/>
        <v/>
      </c>
      <c r="PS74" s="118" t="str">
        <f t="shared" si="369"/>
        <v/>
      </c>
      <c r="PU74" s="180" t="str">
        <f t="shared" si="370"/>
        <v/>
      </c>
      <c r="PV74" s="181" t="str">
        <f t="shared" si="371"/>
        <v/>
      </c>
      <c r="PX74" s="12" t="str">
        <f t="shared" si="372"/>
        <v/>
      </c>
      <c r="PY74" s="106"/>
      <c r="PZ74" s="166" t="str">
        <f t="shared" si="373"/>
        <v/>
      </c>
      <c r="QA74" s="167" t="str">
        <f t="shared" si="374"/>
        <v/>
      </c>
      <c r="QB74" s="168" t="str">
        <f t="shared" si="375"/>
        <v/>
      </c>
      <c r="QD74" s="166" t="str">
        <f t="shared" si="376"/>
        <v/>
      </c>
      <c r="QE74" s="168" t="str">
        <f t="shared" si="377"/>
        <v/>
      </c>
      <c r="QG74" s="108" t="str">
        <f t="shared" si="378"/>
        <v/>
      </c>
      <c r="QI74" s="12" t="str">
        <f t="shared" si="379"/>
        <v/>
      </c>
      <c r="QK74" s="12" t="str">
        <f t="shared" si="380"/>
        <v/>
      </c>
      <c r="QL74" s="12" t="str">
        <f>IF($L74="", "", COUNTIF($QD$11:$QD$260, "&gt;"&amp;$QD74)+1+COUNTIF($QD$11:$QD74, $QD74)-1)</f>
        <v/>
      </c>
      <c r="QM74" s="12" t="str">
        <f>IF($L74="", "", COUNTIF($QG$11:$QG$260, "&gt;"&amp;$QG74)+1+COUNTIF($QG$11:$QG74, $QG74)-1)</f>
        <v/>
      </c>
      <c r="QO74" s="12">
        <v>64</v>
      </c>
      <c r="QQ74" s="12" t="str">
        <f t="shared" si="381"/>
        <v/>
      </c>
    </row>
    <row r="75" spans="1:459" x14ac:dyDescent="0.25">
      <c r="A75" s="9"/>
      <c r="B75" s="3" t="str">
        <f>IF('Intro &amp; Setup'!$AR$92='Intro &amp; Setup'!$AZ$17, "", IF($L75="", "", IF($G75&lt;'Intro &amp; Setup'!$S$92, $BR$5, $BR$4)))</f>
        <v/>
      </c>
      <c r="C75" s="12" t="str">
        <f>IF('Intro &amp; Setup'!$AR$96='Intro &amp; Setup'!$AZ$17, "", IF($L75="", "", IF($DY75=$BR$5, $BR$5, $BR$4)))</f>
        <v/>
      </c>
      <c r="D75" s="7" t="str">
        <f>IF('Intro &amp; Setup'!$AR$100='Intro &amp; Setup'!$AZ$17, "", IF($L75="", "", IF($DW75&lt;='Intro &amp; Setup'!$S$100, $BR$4, $BR$5)))</f>
        <v/>
      </c>
      <c r="E75" s="9"/>
      <c r="F75" s="3" t="str">
        <f t="shared" si="108"/>
        <v/>
      </c>
      <c r="G75" s="108" t="str">
        <f t="shared" si="109"/>
        <v/>
      </c>
      <c r="H75" s="9"/>
      <c r="I75" s="130" t="str">
        <f t="shared" ref="I75:I138" si="388">IF($L75="", "", IF(COUNTIF($B75:$D75, $BR$5)&gt;0, $BR$5, $BR$4))</f>
        <v/>
      </c>
      <c r="J75" s="154" t="str">
        <f t="shared" si="110"/>
        <v/>
      </c>
      <c r="K75" s="133"/>
      <c r="L75" s="188"/>
      <c r="M75" s="189"/>
      <c r="N75" s="190"/>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2"/>
      <c r="BP75" s="9"/>
      <c r="BR75" s="90">
        <v>65</v>
      </c>
      <c r="BT75" s="36" t="str">
        <f t="shared" si="111"/>
        <v/>
      </c>
      <c r="BU75" s="37" t="str">
        <f t="shared" si="112"/>
        <v/>
      </c>
      <c r="BV75" s="37" t="str">
        <f t="shared" si="113"/>
        <v/>
      </c>
      <c r="BW75" s="37" t="str">
        <f t="shared" si="114"/>
        <v/>
      </c>
      <c r="BX75" s="37" t="str">
        <f t="shared" si="115"/>
        <v/>
      </c>
      <c r="BY75" s="37" t="str">
        <f t="shared" si="116"/>
        <v/>
      </c>
      <c r="BZ75" s="37" t="str">
        <f t="shared" si="117"/>
        <v/>
      </c>
      <c r="CA75" s="37" t="str">
        <f t="shared" si="118"/>
        <v/>
      </c>
      <c r="CB75" s="37" t="str">
        <f t="shared" si="119"/>
        <v/>
      </c>
      <c r="CC75" s="37" t="str">
        <f t="shared" si="120"/>
        <v/>
      </c>
      <c r="CD75" s="37" t="str">
        <f t="shared" si="121"/>
        <v/>
      </c>
      <c r="CE75" s="37" t="str">
        <f t="shared" si="122"/>
        <v/>
      </c>
      <c r="CF75" s="37" t="str">
        <f t="shared" si="123"/>
        <v/>
      </c>
      <c r="CG75" s="37" t="str">
        <f t="shared" si="124"/>
        <v/>
      </c>
      <c r="CH75" s="37" t="str">
        <f t="shared" si="125"/>
        <v/>
      </c>
      <c r="CI75" s="37" t="str">
        <f t="shared" si="126"/>
        <v/>
      </c>
      <c r="CJ75" s="37" t="str">
        <f t="shared" si="127"/>
        <v/>
      </c>
      <c r="CK75" s="37" t="str">
        <f t="shared" si="128"/>
        <v/>
      </c>
      <c r="CL75" s="37" t="str">
        <f t="shared" si="129"/>
        <v/>
      </c>
      <c r="CM75" s="37" t="str">
        <f t="shared" si="130"/>
        <v/>
      </c>
      <c r="CN75" s="37" t="str">
        <f t="shared" si="131"/>
        <v/>
      </c>
      <c r="CO75" s="37" t="str">
        <f t="shared" si="132"/>
        <v/>
      </c>
      <c r="CP75" s="37" t="str">
        <f t="shared" si="133"/>
        <v/>
      </c>
      <c r="CQ75" s="37" t="str">
        <f t="shared" si="134"/>
        <v/>
      </c>
      <c r="CR75" s="37" t="str">
        <f t="shared" si="135"/>
        <v/>
      </c>
      <c r="CS75" s="37" t="str">
        <f t="shared" si="136"/>
        <v/>
      </c>
      <c r="CT75" s="37" t="str">
        <f t="shared" si="137"/>
        <v/>
      </c>
      <c r="CU75" s="37" t="str">
        <f t="shared" si="138"/>
        <v/>
      </c>
      <c r="CV75" s="37" t="str">
        <f t="shared" si="139"/>
        <v/>
      </c>
      <c r="CW75" s="37" t="str">
        <f t="shared" si="140"/>
        <v/>
      </c>
      <c r="CX75" s="37" t="str">
        <f t="shared" si="141"/>
        <v/>
      </c>
      <c r="CY75" s="37" t="str">
        <f t="shared" si="142"/>
        <v/>
      </c>
      <c r="CZ75" s="37" t="str">
        <f t="shared" si="143"/>
        <v/>
      </c>
      <c r="DA75" s="37" t="str">
        <f t="shared" si="144"/>
        <v/>
      </c>
      <c r="DB75" s="37" t="str">
        <f t="shared" si="145"/>
        <v/>
      </c>
      <c r="DC75" s="37" t="str">
        <f t="shared" si="146"/>
        <v/>
      </c>
      <c r="DD75" s="37" t="str">
        <f t="shared" si="147"/>
        <v/>
      </c>
      <c r="DE75" s="37" t="str">
        <f t="shared" si="148"/>
        <v/>
      </c>
      <c r="DF75" s="37" t="str">
        <f t="shared" si="149"/>
        <v/>
      </c>
      <c r="DG75" s="37" t="str">
        <f t="shared" si="150"/>
        <v/>
      </c>
      <c r="DH75" s="37" t="str">
        <f t="shared" si="151"/>
        <v/>
      </c>
      <c r="DI75" s="37" t="str">
        <f t="shared" si="152"/>
        <v/>
      </c>
      <c r="DJ75" s="37" t="str">
        <f t="shared" si="153"/>
        <v/>
      </c>
      <c r="DK75" s="37" t="str">
        <f t="shared" si="154"/>
        <v/>
      </c>
      <c r="DL75" s="37" t="str">
        <f t="shared" si="155"/>
        <v/>
      </c>
      <c r="DM75" s="37" t="str">
        <f t="shared" si="156"/>
        <v/>
      </c>
      <c r="DN75" s="37" t="str">
        <f t="shared" si="157"/>
        <v/>
      </c>
      <c r="DO75" s="37" t="str">
        <f t="shared" si="158"/>
        <v/>
      </c>
      <c r="DP75" s="37" t="str">
        <f t="shared" si="159"/>
        <v/>
      </c>
      <c r="DQ75" s="37" t="str">
        <f t="shared" si="160"/>
        <v/>
      </c>
      <c r="DR75" s="37" t="str">
        <f t="shared" si="161"/>
        <v/>
      </c>
      <c r="DS75" s="37" t="str">
        <f t="shared" si="162"/>
        <v/>
      </c>
      <c r="DT75" s="37" t="str">
        <f t="shared" si="163"/>
        <v/>
      </c>
      <c r="DU75" s="38" t="str">
        <f t="shared" si="164"/>
        <v/>
      </c>
      <c r="DW75" s="12" t="str">
        <f t="shared" si="165"/>
        <v/>
      </c>
      <c r="DX75" s="123" t="str">
        <f t="shared" si="166"/>
        <v/>
      </c>
      <c r="DY75" s="12" t="str">
        <f t="shared" si="167"/>
        <v/>
      </c>
      <c r="EA75" s="36" t="str">
        <f t="shared" si="168"/>
        <v/>
      </c>
      <c r="EB75" s="37" t="str">
        <f t="shared" si="169"/>
        <v/>
      </c>
      <c r="EC75" s="37" t="str">
        <f t="shared" si="170"/>
        <v/>
      </c>
      <c r="ED75" s="37" t="str">
        <f t="shared" si="171"/>
        <v/>
      </c>
      <c r="EE75" s="37" t="str">
        <f t="shared" si="172"/>
        <v/>
      </c>
      <c r="EF75" s="37" t="str">
        <f t="shared" si="173"/>
        <v/>
      </c>
      <c r="EG75" s="37" t="str">
        <f t="shared" si="174"/>
        <v/>
      </c>
      <c r="EH75" s="37" t="str">
        <f t="shared" si="175"/>
        <v/>
      </c>
      <c r="EI75" s="37" t="str">
        <f t="shared" si="176"/>
        <v/>
      </c>
      <c r="EJ75" s="37" t="str">
        <f t="shared" si="177"/>
        <v/>
      </c>
      <c r="EK75" s="37" t="str">
        <f t="shared" si="178"/>
        <v/>
      </c>
      <c r="EL75" s="37" t="str">
        <f t="shared" si="179"/>
        <v/>
      </c>
      <c r="EM75" s="37" t="str">
        <f t="shared" si="180"/>
        <v/>
      </c>
      <c r="EN75" s="37" t="str">
        <f t="shared" si="181"/>
        <v/>
      </c>
      <c r="EO75" s="37" t="str">
        <f t="shared" si="182"/>
        <v/>
      </c>
      <c r="EP75" s="37" t="str">
        <f t="shared" si="183"/>
        <v/>
      </c>
      <c r="EQ75" s="37" t="str">
        <f t="shared" si="184"/>
        <v/>
      </c>
      <c r="ER75" s="37" t="str">
        <f t="shared" si="185"/>
        <v/>
      </c>
      <c r="ES75" s="37" t="str">
        <f t="shared" si="186"/>
        <v/>
      </c>
      <c r="ET75" s="37" t="str">
        <f t="shared" si="187"/>
        <v/>
      </c>
      <c r="EU75" s="37" t="str">
        <f t="shared" si="188"/>
        <v/>
      </c>
      <c r="EV75" s="37" t="str">
        <f t="shared" si="189"/>
        <v/>
      </c>
      <c r="EW75" s="37" t="str">
        <f t="shared" si="190"/>
        <v/>
      </c>
      <c r="EX75" s="37" t="str">
        <f t="shared" si="191"/>
        <v/>
      </c>
      <c r="EY75" s="37" t="str">
        <f t="shared" si="192"/>
        <v/>
      </c>
      <c r="EZ75" s="37" t="str">
        <f t="shared" si="193"/>
        <v/>
      </c>
      <c r="FA75" s="37" t="str">
        <f t="shared" si="194"/>
        <v/>
      </c>
      <c r="FB75" s="37" t="str">
        <f t="shared" si="195"/>
        <v/>
      </c>
      <c r="FC75" s="37" t="str">
        <f t="shared" si="196"/>
        <v/>
      </c>
      <c r="FD75" s="37" t="str">
        <f t="shared" si="197"/>
        <v/>
      </c>
      <c r="FE75" s="37" t="str">
        <f t="shared" si="198"/>
        <v/>
      </c>
      <c r="FF75" s="37" t="str">
        <f t="shared" si="199"/>
        <v/>
      </c>
      <c r="FG75" s="37" t="str">
        <f t="shared" si="200"/>
        <v/>
      </c>
      <c r="FH75" s="37" t="str">
        <f t="shared" si="201"/>
        <v/>
      </c>
      <c r="FI75" s="37" t="str">
        <f t="shared" si="202"/>
        <v/>
      </c>
      <c r="FJ75" s="37" t="str">
        <f t="shared" si="203"/>
        <v/>
      </c>
      <c r="FK75" s="37" t="str">
        <f t="shared" si="204"/>
        <v/>
      </c>
      <c r="FL75" s="37" t="str">
        <f t="shared" si="205"/>
        <v/>
      </c>
      <c r="FM75" s="37" t="str">
        <f t="shared" si="206"/>
        <v/>
      </c>
      <c r="FN75" s="37" t="str">
        <f t="shared" si="207"/>
        <v/>
      </c>
      <c r="FO75" s="37" t="str">
        <f t="shared" si="208"/>
        <v/>
      </c>
      <c r="FP75" s="37" t="str">
        <f t="shared" si="209"/>
        <v/>
      </c>
      <c r="FQ75" s="37" t="str">
        <f t="shared" si="210"/>
        <v/>
      </c>
      <c r="FR75" s="37" t="str">
        <f t="shared" si="211"/>
        <v/>
      </c>
      <c r="FS75" s="37" t="str">
        <f t="shared" si="212"/>
        <v/>
      </c>
      <c r="FT75" s="37" t="str">
        <f t="shared" si="213"/>
        <v/>
      </c>
      <c r="FU75" s="37" t="str">
        <f t="shared" si="214"/>
        <v/>
      </c>
      <c r="FV75" s="37" t="str">
        <f t="shared" si="215"/>
        <v/>
      </c>
      <c r="FW75" s="37" t="str">
        <f t="shared" si="216"/>
        <v/>
      </c>
      <c r="FX75" s="37" t="str">
        <f t="shared" si="217"/>
        <v/>
      </c>
      <c r="FY75" s="37" t="str">
        <f t="shared" si="218"/>
        <v/>
      </c>
      <c r="FZ75" s="37" t="str">
        <f t="shared" si="219"/>
        <v/>
      </c>
      <c r="GA75" s="37" t="str">
        <f t="shared" si="220"/>
        <v/>
      </c>
      <c r="GB75" s="38" t="str">
        <f t="shared" si="221"/>
        <v/>
      </c>
      <c r="GD75" s="103" t="str">
        <f t="shared" ca="1" si="222"/>
        <v/>
      </c>
      <c r="GE75" s="104" t="str">
        <f t="shared" ca="1" si="223"/>
        <v/>
      </c>
      <c r="GF75" s="104" t="str">
        <f t="shared" ca="1" si="224"/>
        <v/>
      </c>
      <c r="GG75" s="104" t="str">
        <f t="shared" ca="1" si="225"/>
        <v/>
      </c>
      <c r="GH75" s="104" t="str">
        <f t="shared" ca="1" si="226"/>
        <v/>
      </c>
      <c r="GI75" s="104" t="str">
        <f t="shared" ca="1" si="227"/>
        <v/>
      </c>
      <c r="GJ75" s="104" t="str">
        <f t="shared" ca="1" si="228"/>
        <v/>
      </c>
      <c r="GK75" s="104" t="str">
        <f t="shared" ca="1" si="229"/>
        <v/>
      </c>
      <c r="GL75" s="104" t="str">
        <f t="shared" ca="1" si="230"/>
        <v/>
      </c>
      <c r="GM75" s="104" t="str">
        <f t="shared" ca="1" si="231"/>
        <v/>
      </c>
      <c r="GN75" s="104" t="str">
        <f t="shared" ca="1" si="232"/>
        <v/>
      </c>
      <c r="GO75" s="104" t="str">
        <f t="shared" ca="1" si="233"/>
        <v/>
      </c>
      <c r="GP75" s="104" t="str">
        <f t="shared" ca="1" si="234"/>
        <v/>
      </c>
      <c r="GQ75" s="104" t="str">
        <f t="shared" ca="1" si="235"/>
        <v/>
      </c>
      <c r="GR75" s="104" t="str">
        <f t="shared" ca="1" si="236"/>
        <v/>
      </c>
      <c r="GS75" s="104" t="str">
        <f t="shared" ca="1" si="237"/>
        <v/>
      </c>
      <c r="GT75" s="104" t="str">
        <f t="shared" ca="1" si="238"/>
        <v/>
      </c>
      <c r="GU75" s="104" t="str">
        <f t="shared" ca="1" si="239"/>
        <v/>
      </c>
      <c r="GV75" s="104" t="str">
        <f t="shared" ca="1" si="240"/>
        <v/>
      </c>
      <c r="GW75" s="104" t="str">
        <f t="shared" ca="1" si="241"/>
        <v/>
      </c>
      <c r="GX75" s="104" t="str">
        <f t="shared" ca="1" si="242"/>
        <v/>
      </c>
      <c r="GY75" s="104" t="str">
        <f t="shared" ca="1" si="243"/>
        <v/>
      </c>
      <c r="GZ75" s="104" t="str">
        <f t="shared" ca="1" si="244"/>
        <v/>
      </c>
      <c r="HA75" s="104" t="str">
        <f t="shared" ca="1" si="245"/>
        <v/>
      </c>
      <c r="HB75" s="104" t="str">
        <f t="shared" ca="1" si="246"/>
        <v/>
      </c>
      <c r="HC75" s="104" t="str">
        <f t="shared" ca="1" si="247"/>
        <v/>
      </c>
      <c r="HD75" s="104" t="str">
        <f t="shared" ca="1" si="248"/>
        <v/>
      </c>
      <c r="HE75" s="104" t="str">
        <f t="shared" ca="1" si="249"/>
        <v/>
      </c>
      <c r="HF75" s="104" t="str">
        <f t="shared" ca="1" si="250"/>
        <v/>
      </c>
      <c r="HG75" s="104" t="str">
        <f t="shared" ca="1" si="251"/>
        <v/>
      </c>
      <c r="HH75" s="104" t="str">
        <f t="shared" ca="1" si="252"/>
        <v/>
      </c>
      <c r="HI75" s="104" t="str">
        <f t="shared" ca="1" si="253"/>
        <v/>
      </c>
      <c r="HJ75" s="104" t="str">
        <f t="shared" ca="1" si="254"/>
        <v/>
      </c>
      <c r="HK75" s="104" t="str">
        <f t="shared" ca="1" si="255"/>
        <v/>
      </c>
      <c r="HL75" s="104" t="str">
        <f t="shared" ca="1" si="256"/>
        <v/>
      </c>
      <c r="HM75" s="104" t="str">
        <f t="shared" ca="1" si="257"/>
        <v/>
      </c>
      <c r="HN75" s="104" t="str">
        <f t="shared" ca="1" si="258"/>
        <v/>
      </c>
      <c r="HO75" s="104" t="str">
        <f t="shared" ca="1" si="259"/>
        <v/>
      </c>
      <c r="HP75" s="104" t="str">
        <f t="shared" ca="1" si="260"/>
        <v/>
      </c>
      <c r="HQ75" s="104" t="str">
        <f t="shared" ca="1" si="261"/>
        <v/>
      </c>
      <c r="HR75" s="104" t="str">
        <f t="shared" ca="1" si="262"/>
        <v/>
      </c>
      <c r="HS75" s="104" t="str">
        <f t="shared" ca="1" si="263"/>
        <v/>
      </c>
      <c r="HT75" s="104" t="str">
        <f t="shared" ca="1" si="264"/>
        <v/>
      </c>
      <c r="HU75" s="104" t="str">
        <f t="shared" ca="1" si="265"/>
        <v/>
      </c>
      <c r="HV75" s="104" t="str">
        <f t="shared" ca="1" si="266"/>
        <v/>
      </c>
      <c r="HW75" s="104" t="str">
        <f t="shared" ca="1" si="267"/>
        <v/>
      </c>
      <c r="HX75" s="104" t="str">
        <f t="shared" ca="1" si="268"/>
        <v/>
      </c>
      <c r="HY75" s="104" t="str">
        <f t="shared" ca="1" si="269"/>
        <v/>
      </c>
      <c r="HZ75" s="104" t="str">
        <f t="shared" ca="1" si="270"/>
        <v/>
      </c>
      <c r="IA75" s="104" t="str">
        <f t="shared" ca="1" si="271"/>
        <v/>
      </c>
      <c r="IB75" s="104" t="str">
        <f t="shared" ca="1" si="272"/>
        <v/>
      </c>
      <c r="IC75" s="104" t="str">
        <f t="shared" ca="1" si="273"/>
        <v/>
      </c>
      <c r="ID75" s="104" t="str">
        <f t="shared" ca="1" si="274"/>
        <v/>
      </c>
      <c r="IE75" s="105" t="str">
        <f t="shared" ca="1" si="275"/>
        <v/>
      </c>
      <c r="IG75" s="103" t="str">
        <f t="shared" si="386"/>
        <v/>
      </c>
      <c r="IH75" s="104" t="str">
        <f t="shared" si="384"/>
        <v/>
      </c>
      <c r="II75" s="104" t="str">
        <f t="shared" si="384"/>
        <v/>
      </c>
      <c r="IJ75" s="104" t="str">
        <f t="shared" si="384"/>
        <v/>
      </c>
      <c r="IK75" s="104" t="str">
        <f t="shared" si="384"/>
        <v/>
      </c>
      <c r="IL75" s="104" t="str">
        <f t="shared" si="384"/>
        <v/>
      </c>
      <c r="IM75" s="104" t="str">
        <f t="shared" si="384"/>
        <v/>
      </c>
      <c r="IN75" s="104" t="str">
        <f t="shared" si="384"/>
        <v/>
      </c>
      <c r="IO75" s="104" t="str">
        <f t="shared" si="384"/>
        <v/>
      </c>
      <c r="IP75" s="104" t="str">
        <f t="shared" si="384"/>
        <v/>
      </c>
      <c r="IQ75" s="104" t="str">
        <f t="shared" si="384"/>
        <v/>
      </c>
      <c r="IR75" s="105" t="str">
        <f t="shared" si="384"/>
        <v/>
      </c>
      <c r="IT75" s="103" t="str">
        <f t="shared" si="277"/>
        <v/>
      </c>
      <c r="IU75" s="104" t="str">
        <f t="shared" si="278"/>
        <v/>
      </c>
      <c r="IV75" s="104" t="str">
        <f t="shared" si="279"/>
        <v/>
      </c>
      <c r="IW75" s="104" t="str">
        <f t="shared" si="280"/>
        <v/>
      </c>
      <c r="IX75" s="104" t="str">
        <f t="shared" si="281"/>
        <v/>
      </c>
      <c r="IY75" s="104" t="str">
        <f t="shared" si="282"/>
        <v/>
      </c>
      <c r="IZ75" s="104" t="str">
        <f t="shared" si="283"/>
        <v/>
      </c>
      <c r="JA75" s="104" t="str">
        <f t="shared" si="284"/>
        <v/>
      </c>
      <c r="JB75" s="104" t="str">
        <f t="shared" si="285"/>
        <v/>
      </c>
      <c r="JC75" s="104" t="str">
        <f t="shared" si="286"/>
        <v/>
      </c>
      <c r="JD75" s="104" t="str">
        <f t="shared" si="287"/>
        <v/>
      </c>
      <c r="JE75" s="105" t="str">
        <f t="shared" si="288"/>
        <v/>
      </c>
      <c r="JG75" s="36" t="str">
        <f t="shared" ca="1" si="289"/>
        <v/>
      </c>
      <c r="JH75" s="37" t="str">
        <f t="shared" ca="1" si="290"/>
        <v/>
      </c>
      <c r="JI75" s="37" t="str">
        <f t="shared" ca="1" si="291"/>
        <v/>
      </c>
      <c r="JJ75" s="37" t="str">
        <f t="shared" ca="1" si="292"/>
        <v/>
      </c>
      <c r="JK75" s="37" t="str">
        <f t="shared" ca="1" si="293"/>
        <v/>
      </c>
      <c r="JL75" s="37" t="str">
        <f t="shared" ca="1" si="294"/>
        <v/>
      </c>
      <c r="JM75" s="37" t="str">
        <f t="shared" ca="1" si="295"/>
        <v/>
      </c>
      <c r="JN75" s="37" t="str">
        <f t="shared" ca="1" si="296"/>
        <v/>
      </c>
      <c r="JO75" s="37" t="str">
        <f t="shared" ca="1" si="297"/>
        <v/>
      </c>
      <c r="JP75" s="37" t="str">
        <f t="shared" ca="1" si="298"/>
        <v/>
      </c>
      <c r="JQ75" s="37" t="str">
        <f t="shared" ca="1" si="299"/>
        <v/>
      </c>
      <c r="JR75" s="38" t="str">
        <f t="shared" ca="1" si="300"/>
        <v/>
      </c>
      <c r="JT75" s="36" t="str">
        <f ca="1">IF(JG75="", "", IF(JG75&gt;='Intro &amp; Setup'!$S$96, $BR$4, $BR$5))</f>
        <v/>
      </c>
      <c r="JU75" s="37" t="str">
        <f ca="1">IF(JH75="", "", IF(JH75&gt;='Intro &amp; Setup'!$S$96, $BR$4, $BR$5))</f>
        <v/>
      </c>
      <c r="JV75" s="37" t="str">
        <f ca="1">IF(JI75="", "", IF(JI75&gt;='Intro &amp; Setup'!$S$96, $BR$4, $BR$5))</f>
        <v/>
      </c>
      <c r="JW75" s="37" t="str">
        <f ca="1">IF(JJ75="", "", IF(JJ75&gt;='Intro &amp; Setup'!$S$96, $BR$4, $BR$5))</f>
        <v/>
      </c>
      <c r="JX75" s="37" t="str">
        <f ca="1">IF(JK75="", "", IF(JK75&gt;='Intro &amp; Setup'!$S$96, $BR$4, $BR$5))</f>
        <v/>
      </c>
      <c r="JY75" s="37" t="str">
        <f ca="1">IF(JL75="", "", IF(JL75&gt;='Intro &amp; Setup'!$S$96, $BR$4, $BR$5))</f>
        <v/>
      </c>
      <c r="JZ75" s="37" t="str">
        <f ca="1">IF(JM75="", "", IF(JM75&gt;='Intro &amp; Setup'!$S$96, $BR$4, $BR$5))</f>
        <v/>
      </c>
      <c r="KA75" s="37" t="str">
        <f ca="1">IF(JN75="", "", IF(JN75&gt;='Intro &amp; Setup'!$S$96, $BR$4, $BR$5))</f>
        <v/>
      </c>
      <c r="KB75" s="37" t="str">
        <f ca="1">IF(JO75="", "", IF(JO75&gt;='Intro &amp; Setup'!$S$96, $BR$4, $BR$5))</f>
        <v/>
      </c>
      <c r="KC75" s="37" t="str">
        <f ca="1">IF(JP75="", "", IF(JP75&gt;='Intro &amp; Setup'!$S$96, $BR$4, $BR$5))</f>
        <v/>
      </c>
      <c r="KD75" s="37" t="str">
        <f ca="1">IF(JQ75="", "", IF(JQ75&gt;='Intro &amp; Setup'!$S$96, $BR$4, $BR$5))</f>
        <v/>
      </c>
      <c r="KE75" s="38" t="str">
        <f ca="1">IF(JR75="", "", IF(JR75&gt;='Intro &amp; Setup'!$S$96, $BR$4, $BR$5))</f>
        <v/>
      </c>
      <c r="KG75" s="36">
        <f t="shared" si="387"/>
        <v>0</v>
      </c>
      <c r="KH75" s="37">
        <f t="shared" si="385"/>
        <v>0</v>
      </c>
      <c r="KI75" s="37">
        <f t="shared" si="385"/>
        <v>0</v>
      </c>
      <c r="KJ75" s="37">
        <f t="shared" si="385"/>
        <v>0</v>
      </c>
      <c r="KK75" s="37">
        <f t="shared" si="385"/>
        <v>0</v>
      </c>
      <c r="KL75" s="37">
        <f t="shared" si="385"/>
        <v>0</v>
      </c>
      <c r="KM75" s="37">
        <f t="shared" si="385"/>
        <v>0</v>
      </c>
      <c r="KN75" s="37">
        <f t="shared" si="385"/>
        <v>0</v>
      </c>
      <c r="KO75" s="37">
        <f t="shared" si="385"/>
        <v>0</v>
      </c>
      <c r="KP75" s="37">
        <f t="shared" si="385"/>
        <v>0</v>
      </c>
      <c r="KQ75" s="37">
        <f t="shared" si="385"/>
        <v>0</v>
      </c>
      <c r="KR75" s="38">
        <f t="shared" si="385"/>
        <v>0</v>
      </c>
      <c r="KT75" s="36" t="str">
        <f t="shared" si="302"/>
        <v/>
      </c>
      <c r="KU75" s="37" t="str">
        <f t="shared" si="303"/>
        <v/>
      </c>
      <c r="KV75" s="37" t="str">
        <f t="shared" si="304"/>
        <v/>
      </c>
      <c r="KW75" s="37" t="str">
        <f t="shared" si="305"/>
        <v/>
      </c>
      <c r="KX75" s="37" t="str">
        <f t="shared" si="306"/>
        <v/>
      </c>
      <c r="KY75" s="37" t="str">
        <f t="shared" si="307"/>
        <v/>
      </c>
      <c r="KZ75" s="37" t="str">
        <f t="shared" si="308"/>
        <v/>
      </c>
      <c r="LA75" s="37" t="str">
        <f t="shared" si="309"/>
        <v/>
      </c>
      <c r="LB75" s="37" t="str">
        <f t="shared" si="310"/>
        <v/>
      </c>
      <c r="LC75" s="37" t="str">
        <f t="shared" si="311"/>
        <v/>
      </c>
      <c r="LD75" s="37" t="str">
        <f t="shared" si="312"/>
        <v/>
      </c>
      <c r="LE75" s="38" t="str">
        <f t="shared" si="313"/>
        <v/>
      </c>
      <c r="LG75" s="116" t="str">
        <f t="shared" ref="LG75:LG138" si="389">IF($L75="", "", IF($M75="", N$269, IF($M75&gt;N$3, 0, N$269)))</f>
        <v/>
      </c>
      <c r="LH75" s="117" t="str">
        <f t="shared" ref="LH75:LH138" si="390">IF($L75="", "", IF($M75="", O$269, IF($M75&gt;O$3, 0, O$269)))</f>
        <v/>
      </c>
      <c r="LI75" s="117" t="str">
        <f t="shared" ref="LI75:LI138" si="391">IF($L75="", "", IF($M75="", P$269, IF($M75&gt;P$3, 0, P$269)))</f>
        <v/>
      </c>
      <c r="LJ75" s="117" t="str">
        <f t="shared" ref="LJ75:LJ138" si="392">IF($L75="", "", IF($M75="", Q$269, IF($M75&gt;Q$3, 0, Q$269)))</f>
        <v/>
      </c>
      <c r="LK75" s="117" t="str">
        <f t="shared" ref="LK75:LK138" si="393">IF($L75="", "", IF($M75="", R$269, IF($M75&gt;R$3, 0, R$269)))</f>
        <v/>
      </c>
      <c r="LL75" s="117" t="str">
        <f t="shared" ref="LL75:LL138" si="394">IF($L75="", "", IF($M75="", S$269, IF($M75&gt;S$3, 0, S$269)))</f>
        <v/>
      </c>
      <c r="LM75" s="117" t="str">
        <f t="shared" ref="LM75:LM138" si="395">IF($L75="", "", IF($M75="", T$269, IF($M75&gt;T$3, 0, T$269)))</f>
        <v/>
      </c>
      <c r="LN75" s="117" t="str">
        <f t="shared" ref="LN75:LN138" si="396">IF($L75="", "", IF($M75="", U$269, IF($M75&gt;U$3, 0, U$269)))</f>
        <v/>
      </c>
      <c r="LO75" s="117" t="str">
        <f t="shared" ref="LO75:LO138" si="397">IF($L75="", "", IF($M75="", V$269, IF($M75&gt;V$3, 0, V$269)))</f>
        <v/>
      </c>
      <c r="LP75" s="117" t="str">
        <f t="shared" ref="LP75:LP138" si="398">IF($L75="", "", IF($M75="", W$269, IF($M75&gt;W$3, 0, W$269)))</f>
        <v/>
      </c>
      <c r="LQ75" s="117" t="str">
        <f t="shared" ref="LQ75:LQ138" si="399">IF($L75="", "", IF($M75="", X$269, IF($M75&gt;X$3, 0, X$269)))</f>
        <v/>
      </c>
      <c r="LR75" s="117" t="str">
        <f t="shared" ref="LR75:LR138" si="400">IF($L75="", "", IF($M75="", Y$269, IF($M75&gt;Y$3, 0, Y$269)))</f>
        <v/>
      </c>
      <c r="LS75" s="117" t="str">
        <f t="shared" ref="LS75:LS138" si="401">IF($L75="", "", IF($M75="", Z$269, IF($M75&gt;Z$3, 0, Z$269)))</f>
        <v/>
      </c>
      <c r="LT75" s="117" t="str">
        <f t="shared" ref="LT75:LT138" si="402">IF($L75="", "", IF($M75="", AA$269, IF($M75&gt;AA$3, 0, AA$269)))</f>
        <v/>
      </c>
      <c r="LU75" s="117" t="str">
        <f t="shared" ref="LU75:LU138" si="403">IF($L75="", "", IF($M75="", AB$269, IF($M75&gt;AB$3, 0, AB$269)))</f>
        <v/>
      </c>
      <c r="LV75" s="117" t="str">
        <f t="shared" ref="LV75:LV138" si="404">IF($L75="", "", IF($M75="", AC$269, IF($M75&gt;AC$3, 0, AC$269)))</f>
        <v/>
      </c>
      <c r="LW75" s="117" t="str">
        <f t="shared" ref="LW75:LW138" si="405">IF($L75="", "", IF($M75="", AD$269, IF($M75&gt;AD$3, 0, AD$269)))</f>
        <v/>
      </c>
      <c r="LX75" s="117" t="str">
        <f t="shared" ref="LX75:LX138" si="406">IF($L75="", "", IF($M75="", AE$269, IF($M75&gt;AE$3, 0, AE$269)))</f>
        <v/>
      </c>
      <c r="LY75" s="117" t="str">
        <f t="shared" ref="LY75:LY138" si="407">IF($L75="", "", IF($M75="", AF$269, IF($M75&gt;AF$3, 0, AF$269)))</f>
        <v/>
      </c>
      <c r="LZ75" s="117" t="str">
        <f t="shared" ref="LZ75:LZ138" si="408">IF($L75="", "", IF($M75="", AG$269, IF($M75&gt;AG$3, 0, AG$269)))</f>
        <v/>
      </c>
      <c r="MA75" s="117" t="str">
        <f t="shared" ref="MA75:MA138" si="409">IF($L75="", "", IF($M75="", AH$269, IF($M75&gt;AH$3, 0, AH$269)))</f>
        <v/>
      </c>
      <c r="MB75" s="117" t="str">
        <f t="shared" ref="MB75:MB138" si="410">IF($L75="", "", IF($M75="", AI$269, IF($M75&gt;AI$3, 0, AI$269)))</f>
        <v/>
      </c>
      <c r="MC75" s="117" t="str">
        <f t="shared" ref="MC75:MC138" si="411">IF($L75="", "", IF($M75="", AJ$269, IF($M75&gt;AJ$3, 0, AJ$269)))</f>
        <v/>
      </c>
      <c r="MD75" s="117" t="str">
        <f t="shared" ref="MD75:MD138" si="412">IF($L75="", "", IF($M75="", AK$269, IF($M75&gt;AK$3, 0, AK$269)))</f>
        <v/>
      </c>
      <c r="ME75" s="117" t="str">
        <f t="shared" ref="ME75:ME138" si="413">IF($L75="", "", IF($M75="", AL$269, IF($M75&gt;AL$3, 0, AL$269)))</f>
        <v/>
      </c>
      <c r="MF75" s="117" t="str">
        <f t="shared" ref="MF75:MF138" si="414">IF($L75="", "", IF($M75="", AM$269, IF($M75&gt;AM$3, 0, AM$269)))</f>
        <v/>
      </c>
      <c r="MG75" s="117" t="str">
        <f t="shared" ref="MG75:MG138" si="415">IF($L75="", "", IF($M75="", AN$269, IF($M75&gt;AN$3, 0, AN$269)))</f>
        <v/>
      </c>
      <c r="MH75" s="117" t="str">
        <f t="shared" ref="MH75:MH138" si="416">IF($L75="", "", IF($M75="", AO$269, IF($M75&gt;AO$3, 0, AO$269)))</f>
        <v/>
      </c>
      <c r="MI75" s="117" t="str">
        <f t="shared" ref="MI75:MI138" si="417">IF($L75="", "", IF($M75="", AP$269, IF($M75&gt;AP$3, 0, AP$269)))</f>
        <v/>
      </c>
      <c r="MJ75" s="117" t="str">
        <f t="shared" ref="MJ75:MJ138" si="418">IF($L75="", "", IF($M75="", AQ$269, IF($M75&gt;AQ$3, 0, AQ$269)))</f>
        <v/>
      </c>
      <c r="MK75" s="117" t="str">
        <f t="shared" ref="MK75:MK138" si="419">IF($L75="", "", IF($M75="", AR$269, IF($M75&gt;AR$3, 0, AR$269)))</f>
        <v/>
      </c>
      <c r="ML75" s="117" t="str">
        <f t="shared" ref="ML75:ML138" si="420">IF($L75="", "", IF($M75="", AS$269, IF($M75&gt;AS$3, 0, AS$269)))</f>
        <v/>
      </c>
      <c r="MM75" s="117" t="str">
        <f t="shared" ref="MM75:MM138" si="421">IF($L75="", "", IF($M75="", AT$269, IF($M75&gt;AT$3, 0, AT$269)))</f>
        <v/>
      </c>
      <c r="MN75" s="117" t="str">
        <f t="shared" ref="MN75:MN138" si="422">IF($L75="", "", IF($M75="", AU$269, IF($M75&gt;AU$3, 0, AU$269)))</f>
        <v/>
      </c>
      <c r="MO75" s="117" t="str">
        <f t="shared" ref="MO75:MO138" si="423">IF($L75="", "", IF($M75="", AV$269, IF($M75&gt;AV$3, 0, AV$269)))</f>
        <v/>
      </c>
      <c r="MP75" s="117" t="str">
        <f t="shared" ref="MP75:MP138" si="424">IF($L75="", "", IF($M75="", AW$269, IF($M75&gt;AW$3, 0, AW$269)))</f>
        <v/>
      </c>
      <c r="MQ75" s="117" t="str">
        <f t="shared" ref="MQ75:MQ138" si="425">IF($L75="", "", IF($M75="", AX$269, IF($M75&gt;AX$3, 0, AX$269)))</f>
        <v/>
      </c>
      <c r="MR75" s="117" t="str">
        <f t="shared" ref="MR75:MR138" si="426">IF($L75="", "", IF($M75="", AY$269, IF($M75&gt;AY$3, 0, AY$269)))</f>
        <v/>
      </c>
      <c r="MS75" s="117" t="str">
        <f t="shared" ref="MS75:MS138" si="427">IF($L75="", "", IF($M75="", AZ$269, IF($M75&gt;AZ$3, 0, AZ$269)))</f>
        <v/>
      </c>
      <c r="MT75" s="117" t="str">
        <f t="shared" ref="MT75:MT138" si="428">IF($L75="", "", IF($M75="", BA$269, IF($M75&gt;BA$3, 0, BA$269)))</f>
        <v/>
      </c>
      <c r="MU75" s="117" t="str">
        <f t="shared" ref="MU75:MU138" si="429">IF($L75="", "", IF($M75="", BB$269, IF($M75&gt;BB$3, 0, BB$269)))</f>
        <v/>
      </c>
      <c r="MV75" s="117" t="str">
        <f t="shared" ref="MV75:MV138" si="430">IF($L75="", "", IF($M75="", BC$269, IF($M75&gt;BC$3, 0, BC$269)))</f>
        <v/>
      </c>
      <c r="MW75" s="117" t="str">
        <f t="shared" ref="MW75:MW138" si="431">IF($L75="", "", IF($M75="", BD$269, IF($M75&gt;BD$3, 0, BD$269)))</f>
        <v/>
      </c>
      <c r="MX75" s="117" t="str">
        <f t="shared" ref="MX75:MX138" si="432">IF($L75="", "", IF($M75="", BE$269, IF($M75&gt;BE$3, 0, BE$269)))</f>
        <v/>
      </c>
      <c r="MY75" s="117" t="str">
        <f t="shared" ref="MY75:MY138" si="433">IF($L75="", "", IF($M75="", BF$269, IF($M75&gt;BF$3, 0, BF$269)))</f>
        <v/>
      </c>
      <c r="MZ75" s="117" t="str">
        <f t="shared" ref="MZ75:MZ138" si="434">IF($L75="", "", IF($M75="", BG$269, IF($M75&gt;BG$3, 0, BG$269)))</f>
        <v/>
      </c>
      <c r="NA75" s="117" t="str">
        <f t="shared" ref="NA75:NA138" si="435">IF($L75="", "", IF($M75="", BH$269, IF($M75&gt;BH$3, 0, BH$269)))</f>
        <v/>
      </c>
      <c r="NB75" s="117" t="str">
        <f t="shared" ref="NB75:NB138" si="436">IF($L75="", "", IF($M75="", BI$269, IF($M75&gt;BI$3, 0, BI$269)))</f>
        <v/>
      </c>
      <c r="NC75" s="117" t="str">
        <f t="shared" ref="NC75:NC138" si="437">IF($L75="", "", IF($M75="", BJ$269, IF($M75&gt;BJ$3, 0, BJ$269)))</f>
        <v/>
      </c>
      <c r="ND75" s="117" t="str">
        <f t="shared" ref="ND75:ND138" si="438">IF($L75="", "", IF($M75="", BK$269, IF($M75&gt;BK$3, 0, BK$269)))</f>
        <v/>
      </c>
      <c r="NE75" s="117" t="str">
        <f t="shared" ref="NE75:NE138" si="439">IF($L75="", "", IF($M75="", BL$269, IF($M75&gt;BL$3, 0, BL$269)))</f>
        <v/>
      </c>
      <c r="NF75" s="117" t="str">
        <f t="shared" ref="NF75:NF138" si="440">IF($L75="", "", IF($M75="", BM$269, IF($M75&gt;BM$3, 0, BM$269)))</f>
        <v/>
      </c>
      <c r="NG75" s="117" t="str">
        <f t="shared" ref="NG75:NG138" si="441">IF($L75="", "", IF($M75="", BN$269, IF($M75&gt;BN$3, 0, BN$269)))</f>
        <v/>
      </c>
      <c r="NH75" s="118" t="str">
        <f t="shared" ref="NH75:NH138" si="442">IF($L75="", "", IF($M75="", BO$269, IF($M75&gt;BO$3, 0, BO$269)))</f>
        <v/>
      </c>
      <c r="NJ75" s="12" t="str">
        <f t="shared" si="314"/>
        <v/>
      </c>
      <c r="NK75" s="108" t="str">
        <f t="shared" si="315"/>
        <v/>
      </c>
      <c r="NM75" s="141" t="str">
        <f>IF(NJ75="", "", COUNTIF(NJ$11:NJ$260, "&gt;"&amp;NJ75)+1+COUNTIF(NJ$11:NJ75, NJ75)-1)</f>
        <v/>
      </c>
      <c r="NN75" s="143" t="str">
        <f>IF(NK75="", "", COUNTIF(NK$11:NK$260, "&gt;"&amp;NK75)+1+COUNTIF(NK$11:NK75, NK75)-1)</f>
        <v/>
      </c>
      <c r="NO75" s="142" t="str">
        <f>IF(NJ75="", "", COUNTIF(NJ$11:NJ$260, "&lt;"&amp;NJ75)+1+COUNTIF(NJ$11:NJ75, NJ75)-1)</f>
        <v/>
      </c>
      <c r="NP75" s="143" t="str">
        <f>IF(NK75="", "", COUNTIF(NK$11:NK$260, "&lt;"&amp;NK75)+1+COUNTIF(NK$11:NK75, NK75)-1)</f>
        <v/>
      </c>
      <c r="NR75" s="116" t="str">
        <f t="shared" si="316"/>
        <v/>
      </c>
      <c r="NS75" s="117" t="str">
        <f t="shared" si="317"/>
        <v/>
      </c>
      <c r="NT75" s="117" t="str">
        <f t="shared" si="318"/>
        <v/>
      </c>
      <c r="NU75" s="117" t="str">
        <f t="shared" si="319"/>
        <v/>
      </c>
      <c r="NV75" s="117" t="str">
        <f t="shared" si="320"/>
        <v/>
      </c>
      <c r="NW75" s="117" t="str">
        <f t="shared" si="321"/>
        <v/>
      </c>
      <c r="NX75" s="117" t="str">
        <f t="shared" si="322"/>
        <v/>
      </c>
      <c r="NY75" s="117" t="str">
        <f t="shared" si="323"/>
        <v/>
      </c>
      <c r="NZ75" s="117" t="str">
        <f t="shared" si="324"/>
        <v/>
      </c>
      <c r="OA75" s="117" t="str">
        <f t="shared" si="325"/>
        <v/>
      </c>
      <c r="OB75" s="117" t="str">
        <f t="shared" si="326"/>
        <v/>
      </c>
      <c r="OC75" s="117" t="str">
        <f t="shared" si="327"/>
        <v/>
      </c>
      <c r="OD75" s="117" t="str">
        <f t="shared" si="328"/>
        <v/>
      </c>
      <c r="OE75" s="117" t="str">
        <f t="shared" si="329"/>
        <v/>
      </c>
      <c r="OF75" s="117" t="str">
        <f t="shared" si="330"/>
        <v/>
      </c>
      <c r="OG75" s="117" t="str">
        <f t="shared" si="331"/>
        <v/>
      </c>
      <c r="OH75" s="117" t="str">
        <f t="shared" si="332"/>
        <v/>
      </c>
      <c r="OI75" s="117" t="str">
        <f t="shared" si="333"/>
        <v/>
      </c>
      <c r="OJ75" s="117" t="str">
        <f t="shared" si="334"/>
        <v/>
      </c>
      <c r="OK75" s="117" t="str">
        <f t="shared" si="335"/>
        <v/>
      </c>
      <c r="OL75" s="117" t="str">
        <f t="shared" si="336"/>
        <v/>
      </c>
      <c r="OM75" s="117" t="str">
        <f t="shared" si="337"/>
        <v/>
      </c>
      <c r="ON75" s="117" t="str">
        <f t="shared" si="338"/>
        <v/>
      </c>
      <c r="OO75" s="117" t="str">
        <f t="shared" si="339"/>
        <v/>
      </c>
      <c r="OP75" s="117" t="str">
        <f t="shared" si="340"/>
        <v/>
      </c>
      <c r="OQ75" s="117" t="str">
        <f t="shared" si="341"/>
        <v/>
      </c>
      <c r="OR75" s="117" t="str">
        <f t="shared" si="342"/>
        <v/>
      </c>
      <c r="OS75" s="117" t="str">
        <f t="shared" si="343"/>
        <v/>
      </c>
      <c r="OT75" s="117" t="str">
        <f t="shared" si="344"/>
        <v/>
      </c>
      <c r="OU75" s="117" t="str">
        <f t="shared" si="345"/>
        <v/>
      </c>
      <c r="OV75" s="117" t="str">
        <f t="shared" si="346"/>
        <v/>
      </c>
      <c r="OW75" s="117" t="str">
        <f t="shared" si="347"/>
        <v/>
      </c>
      <c r="OX75" s="117" t="str">
        <f t="shared" si="348"/>
        <v/>
      </c>
      <c r="OY75" s="117" t="str">
        <f t="shared" si="349"/>
        <v/>
      </c>
      <c r="OZ75" s="117" t="str">
        <f t="shared" si="350"/>
        <v/>
      </c>
      <c r="PA75" s="117" t="str">
        <f t="shared" si="351"/>
        <v/>
      </c>
      <c r="PB75" s="117" t="str">
        <f t="shared" si="352"/>
        <v/>
      </c>
      <c r="PC75" s="117" t="str">
        <f t="shared" si="353"/>
        <v/>
      </c>
      <c r="PD75" s="117" t="str">
        <f t="shared" si="354"/>
        <v/>
      </c>
      <c r="PE75" s="117" t="str">
        <f t="shared" si="355"/>
        <v/>
      </c>
      <c r="PF75" s="117" t="str">
        <f t="shared" si="356"/>
        <v/>
      </c>
      <c r="PG75" s="117" t="str">
        <f t="shared" si="357"/>
        <v/>
      </c>
      <c r="PH75" s="117" t="str">
        <f t="shared" si="358"/>
        <v/>
      </c>
      <c r="PI75" s="117" t="str">
        <f t="shared" si="359"/>
        <v/>
      </c>
      <c r="PJ75" s="117" t="str">
        <f t="shared" si="360"/>
        <v/>
      </c>
      <c r="PK75" s="117" t="str">
        <f t="shared" si="361"/>
        <v/>
      </c>
      <c r="PL75" s="117" t="str">
        <f t="shared" si="362"/>
        <v/>
      </c>
      <c r="PM75" s="117" t="str">
        <f t="shared" si="363"/>
        <v/>
      </c>
      <c r="PN75" s="117" t="str">
        <f t="shared" si="364"/>
        <v/>
      </c>
      <c r="PO75" s="117" t="str">
        <f t="shared" si="365"/>
        <v/>
      </c>
      <c r="PP75" s="117" t="str">
        <f t="shared" si="366"/>
        <v/>
      </c>
      <c r="PQ75" s="117" t="str">
        <f t="shared" si="367"/>
        <v/>
      </c>
      <c r="PR75" s="117" t="str">
        <f t="shared" si="368"/>
        <v/>
      </c>
      <c r="PS75" s="118" t="str">
        <f t="shared" si="369"/>
        <v/>
      </c>
      <c r="PU75" s="180" t="str">
        <f t="shared" si="370"/>
        <v/>
      </c>
      <c r="PV75" s="181" t="str">
        <f t="shared" si="371"/>
        <v/>
      </c>
      <c r="PX75" s="12" t="str">
        <f t="shared" si="372"/>
        <v/>
      </c>
      <c r="PY75" s="106"/>
      <c r="PZ75" s="166" t="str">
        <f t="shared" si="373"/>
        <v/>
      </c>
      <c r="QA75" s="167" t="str">
        <f t="shared" si="374"/>
        <v/>
      </c>
      <c r="QB75" s="168" t="str">
        <f t="shared" si="375"/>
        <v/>
      </c>
      <c r="QD75" s="166" t="str">
        <f t="shared" si="376"/>
        <v/>
      </c>
      <c r="QE75" s="168" t="str">
        <f t="shared" si="377"/>
        <v/>
      </c>
      <c r="QG75" s="108" t="str">
        <f t="shared" si="378"/>
        <v/>
      </c>
      <c r="QI75" s="12" t="str">
        <f t="shared" si="379"/>
        <v/>
      </c>
      <c r="QK75" s="12" t="str">
        <f t="shared" si="380"/>
        <v/>
      </c>
      <c r="QL75" s="12" t="str">
        <f>IF($L75="", "", COUNTIF($QD$11:$QD$260, "&gt;"&amp;$QD75)+1+COUNTIF($QD$11:$QD75, $QD75)-1)</f>
        <v/>
      </c>
      <c r="QM75" s="12" t="str">
        <f>IF($L75="", "", COUNTIF($QG$11:$QG$260, "&gt;"&amp;$QG75)+1+COUNTIF($QG$11:$QG75, $QG75)-1)</f>
        <v/>
      </c>
      <c r="QO75" s="12">
        <v>65</v>
      </c>
      <c r="QQ75" s="12" t="str">
        <f t="shared" si="381"/>
        <v/>
      </c>
    </row>
    <row r="76" spans="1:459" x14ac:dyDescent="0.25">
      <c r="A76" s="9"/>
      <c r="B76" s="3" t="str">
        <f>IF('Intro &amp; Setup'!$AR$92='Intro &amp; Setup'!$AZ$17, "", IF($L76="", "", IF($G76&lt;'Intro &amp; Setup'!$S$92, $BR$5, $BR$4)))</f>
        <v/>
      </c>
      <c r="C76" s="12" t="str">
        <f>IF('Intro &amp; Setup'!$AR$96='Intro &amp; Setup'!$AZ$17, "", IF($L76="", "", IF($DY76=$BR$5, $BR$5, $BR$4)))</f>
        <v/>
      </c>
      <c r="D76" s="7" t="str">
        <f>IF('Intro &amp; Setup'!$AR$100='Intro &amp; Setup'!$AZ$17, "", IF($L76="", "", IF($DW76&lt;='Intro &amp; Setup'!$S$100, $BR$4, $BR$5)))</f>
        <v/>
      </c>
      <c r="E76" s="9"/>
      <c r="F76" s="3" t="str">
        <f t="shared" ref="F76:F139" si="443">IF($L76="", "", COUNTIF($N76:$BO76, $BR$4))</f>
        <v/>
      </c>
      <c r="G76" s="108" t="str">
        <f t="shared" ref="G76:G139" si="444">$DX76</f>
        <v/>
      </c>
      <c r="H76" s="9"/>
      <c r="I76" s="130" t="str">
        <f t="shared" si="388"/>
        <v/>
      </c>
      <c r="J76" s="154" t="str">
        <f t="shared" ref="J76:J139" si="445">IF($L76="","", IF(COUNTIF($L$11:$L$260, $L76)&gt;1, "*", ""))</f>
        <v/>
      </c>
      <c r="K76" s="133"/>
      <c r="L76" s="188"/>
      <c r="M76" s="189"/>
      <c r="N76" s="190"/>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2"/>
      <c r="BP76" s="9"/>
      <c r="BR76" s="90">
        <v>66</v>
      </c>
      <c r="BT76" s="36" t="str">
        <f t="shared" ref="BT76:BT139" si="446">IF($L76="", "", IF(N$269=0, "", IF($M76="", IF(N76="", IF(BS76="", 1, BS76+1), ""), IF($M76&gt;=N$3, "", IF(N76="", IF(BS76="", 1, BS76+1), "")))))</f>
        <v/>
      </c>
      <c r="BU76" s="37" t="str">
        <f t="shared" ref="BU76:BU139" si="447">IF($L76="", "", IF(O$269=0, "", IF($M76="", IF(O76="", IF(BT76="", 1, BT76+1), ""), IF($M76&gt;=O$3, "", IF(O76="", IF(BT76="", 1, BT76+1), "")))))</f>
        <v/>
      </c>
      <c r="BV76" s="37" t="str">
        <f t="shared" ref="BV76:BV139" si="448">IF($L76="", "", IF(P$269=0, "", IF($M76="", IF(P76="", IF(BU76="", 1, BU76+1), ""), IF($M76&gt;=P$3, "", IF(P76="", IF(BU76="", 1, BU76+1), "")))))</f>
        <v/>
      </c>
      <c r="BW76" s="37" t="str">
        <f t="shared" ref="BW76:BW139" si="449">IF($L76="", "", IF(Q$269=0, "", IF($M76="", IF(Q76="", IF(BV76="", 1, BV76+1), ""), IF($M76&gt;=Q$3, "", IF(Q76="", IF(BV76="", 1, BV76+1), "")))))</f>
        <v/>
      </c>
      <c r="BX76" s="37" t="str">
        <f t="shared" ref="BX76:BX139" si="450">IF($L76="", "", IF(R$269=0, "", IF($M76="", IF(R76="", IF(BW76="", 1, BW76+1), ""), IF($M76&gt;=R$3, "", IF(R76="", IF(BW76="", 1, BW76+1), "")))))</f>
        <v/>
      </c>
      <c r="BY76" s="37" t="str">
        <f t="shared" ref="BY76:BY139" si="451">IF($L76="", "", IF(S$269=0, "", IF($M76="", IF(S76="", IF(BX76="", 1, BX76+1), ""), IF($M76&gt;=S$3, "", IF(S76="", IF(BX76="", 1, BX76+1), "")))))</f>
        <v/>
      </c>
      <c r="BZ76" s="37" t="str">
        <f t="shared" ref="BZ76:BZ139" si="452">IF($L76="", "", IF(T$269=0, "", IF($M76="", IF(T76="", IF(BY76="", 1, BY76+1), ""), IF($M76&gt;=T$3, "", IF(T76="", IF(BY76="", 1, BY76+1), "")))))</f>
        <v/>
      </c>
      <c r="CA76" s="37" t="str">
        <f t="shared" ref="CA76:CA139" si="453">IF($L76="", "", IF(U$269=0, "", IF($M76="", IF(U76="", IF(BZ76="", 1, BZ76+1), ""), IF($M76&gt;=U$3, "", IF(U76="", IF(BZ76="", 1, BZ76+1), "")))))</f>
        <v/>
      </c>
      <c r="CB76" s="37" t="str">
        <f t="shared" ref="CB76:CB139" si="454">IF($L76="", "", IF(V$269=0, "", IF($M76="", IF(V76="", IF(CA76="", 1, CA76+1), ""), IF($M76&gt;=V$3, "", IF(V76="", IF(CA76="", 1, CA76+1), "")))))</f>
        <v/>
      </c>
      <c r="CC76" s="37" t="str">
        <f t="shared" ref="CC76:CC139" si="455">IF($L76="", "", IF(W$269=0, "", IF($M76="", IF(W76="", IF(CB76="", 1, CB76+1), ""), IF($M76&gt;=W$3, "", IF(W76="", IF(CB76="", 1, CB76+1), "")))))</f>
        <v/>
      </c>
      <c r="CD76" s="37" t="str">
        <f t="shared" ref="CD76:CD139" si="456">IF($L76="", "", IF(X$269=0, "", IF($M76="", IF(X76="", IF(CC76="", 1, CC76+1), ""), IF($M76&gt;=X$3, "", IF(X76="", IF(CC76="", 1, CC76+1), "")))))</f>
        <v/>
      </c>
      <c r="CE76" s="37" t="str">
        <f t="shared" ref="CE76:CE139" si="457">IF($L76="", "", IF(Y$269=0, "", IF($M76="", IF(Y76="", IF(CD76="", 1, CD76+1), ""), IF($M76&gt;=Y$3, "", IF(Y76="", IF(CD76="", 1, CD76+1), "")))))</f>
        <v/>
      </c>
      <c r="CF76" s="37" t="str">
        <f t="shared" ref="CF76:CF139" si="458">IF($L76="", "", IF(Z$269=0, "", IF($M76="", IF(Z76="", IF(CE76="", 1, CE76+1), ""), IF($M76&gt;=Z$3, "", IF(Z76="", IF(CE76="", 1, CE76+1), "")))))</f>
        <v/>
      </c>
      <c r="CG76" s="37" t="str">
        <f t="shared" ref="CG76:CG139" si="459">IF($L76="", "", IF(AA$269=0, "", IF($M76="", IF(AA76="", IF(CF76="", 1, CF76+1), ""), IF($M76&gt;=AA$3, "", IF(AA76="", IF(CF76="", 1, CF76+1), "")))))</f>
        <v/>
      </c>
      <c r="CH76" s="37" t="str">
        <f t="shared" ref="CH76:CH139" si="460">IF($L76="", "", IF(AB$269=0, "", IF($M76="", IF(AB76="", IF(CG76="", 1, CG76+1), ""), IF($M76&gt;=AB$3, "", IF(AB76="", IF(CG76="", 1, CG76+1), "")))))</f>
        <v/>
      </c>
      <c r="CI76" s="37" t="str">
        <f t="shared" ref="CI76:CI139" si="461">IF($L76="", "", IF(AC$269=0, "", IF($M76="", IF(AC76="", IF(CH76="", 1, CH76+1), ""), IF($M76&gt;=AC$3, "", IF(AC76="", IF(CH76="", 1, CH76+1), "")))))</f>
        <v/>
      </c>
      <c r="CJ76" s="37" t="str">
        <f t="shared" ref="CJ76:CJ139" si="462">IF($L76="", "", IF(AD$269=0, "", IF($M76="", IF(AD76="", IF(CI76="", 1, CI76+1), ""), IF($M76&gt;=AD$3, "", IF(AD76="", IF(CI76="", 1, CI76+1), "")))))</f>
        <v/>
      </c>
      <c r="CK76" s="37" t="str">
        <f t="shared" ref="CK76:CK139" si="463">IF($L76="", "", IF(AE$269=0, "", IF($M76="", IF(AE76="", IF(CJ76="", 1, CJ76+1), ""), IF($M76&gt;=AE$3, "", IF(AE76="", IF(CJ76="", 1, CJ76+1), "")))))</f>
        <v/>
      </c>
      <c r="CL76" s="37" t="str">
        <f t="shared" ref="CL76:CL139" si="464">IF($L76="", "", IF(AF$269=0, "", IF($M76="", IF(AF76="", IF(CK76="", 1, CK76+1), ""), IF($M76&gt;=AF$3, "", IF(AF76="", IF(CK76="", 1, CK76+1), "")))))</f>
        <v/>
      </c>
      <c r="CM76" s="37" t="str">
        <f t="shared" ref="CM76:CM139" si="465">IF($L76="", "", IF(AG$269=0, "", IF($M76="", IF(AG76="", IF(CL76="", 1, CL76+1), ""), IF($M76&gt;=AG$3, "", IF(AG76="", IF(CL76="", 1, CL76+1), "")))))</f>
        <v/>
      </c>
      <c r="CN76" s="37" t="str">
        <f t="shared" ref="CN76:CN139" si="466">IF($L76="", "", IF(AH$269=0, "", IF($M76="", IF(AH76="", IF(CM76="", 1, CM76+1), ""), IF($M76&gt;=AH$3, "", IF(AH76="", IF(CM76="", 1, CM76+1), "")))))</f>
        <v/>
      </c>
      <c r="CO76" s="37" t="str">
        <f t="shared" ref="CO76:CO139" si="467">IF($L76="", "", IF(AI$269=0, "", IF($M76="", IF(AI76="", IF(CN76="", 1, CN76+1), ""), IF($M76&gt;=AI$3, "", IF(AI76="", IF(CN76="", 1, CN76+1), "")))))</f>
        <v/>
      </c>
      <c r="CP76" s="37" t="str">
        <f t="shared" ref="CP76:CP139" si="468">IF($L76="", "", IF(AJ$269=0, "", IF($M76="", IF(AJ76="", IF(CO76="", 1, CO76+1), ""), IF($M76&gt;=AJ$3, "", IF(AJ76="", IF(CO76="", 1, CO76+1), "")))))</f>
        <v/>
      </c>
      <c r="CQ76" s="37" t="str">
        <f t="shared" ref="CQ76:CQ139" si="469">IF($L76="", "", IF(AK$269=0, "", IF($M76="", IF(AK76="", IF(CP76="", 1, CP76+1), ""), IF($M76&gt;=AK$3, "", IF(AK76="", IF(CP76="", 1, CP76+1), "")))))</f>
        <v/>
      </c>
      <c r="CR76" s="37" t="str">
        <f t="shared" ref="CR76:CR139" si="470">IF($L76="", "", IF(AL$269=0, "", IF($M76="", IF(AL76="", IF(CQ76="", 1, CQ76+1), ""), IF($M76&gt;=AL$3, "", IF(AL76="", IF(CQ76="", 1, CQ76+1), "")))))</f>
        <v/>
      </c>
      <c r="CS76" s="37" t="str">
        <f t="shared" ref="CS76:CS139" si="471">IF($L76="", "", IF(AM$269=0, "", IF($M76="", IF(AM76="", IF(CR76="", 1, CR76+1), ""), IF($M76&gt;=AM$3, "", IF(AM76="", IF(CR76="", 1, CR76+1), "")))))</f>
        <v/>
      </c>
      <c r="CT76" s="37" t="str">
        <f t="shared" ref="CT76:CT139" si="472">IF($L76="", "", IF(AN$269=0, "", IF($M76="", IF(AN76="", IF(CS76="", 1, CS76+1), ""), IF($M76&gt;=AN$3, "", IF(AN76="", IF(CS76="", 1, CS76+1), "")))))</f>
        <v/>
      </c>
      <c r="CU76" s="37" t="str">
        <f t="shared" ref="CU76:CU139" si="473">IF($L76="", "", IF(AO$269=0, "", IF($M76="", IF(AO76="", IF(CT76="", 1, CT76+1), ""), IF($M76&gt;=AO$3, "", IF(AO76="", IF(CT76="", 1, CT76+1), "")))))</f>
        <v/>
      </c>
      <c r="CV76" s="37" t="str">
        <f t="shared" ref="CV76:CV139" si="474">IF($L76="", "", IF(AP$269=0, "", IF($M76="", IF(AP76="", IF(CU76="", 1, CU76+1), ""), IF($M76&gt;=AP$3, "", IF(AP76="", IF(CU76="", 1, CU76+1), "")))))</f>
        <v/>
      </c>
      <c r="CW76" s="37" t="str">
        <f t="shared" ref="CW76:CW139" si="475">IF($L76="", "", IF(AQ$269=0, "", IF($M76="", IF(AQ76="", IF(CV76="", 1, CV76+1), ""), IF($M76&gt;=AQ$3, "", IF(AQ76="", IF(CV76="", 1, CV76+1), "")))))</f>
        <v/>
      </c>
      <c r="CX76" s="37" t="str">
        <f t="shared" ref="CX76:CX139" si="476">IF($L76="", "", IF(AR$269=0, "", IF($M76="", IF(AR76="", IF(CW76="", 1, CW76+1), ""), IF($M76&gt;=AR$3, "", IF(AR76="", IF(CW76="", 1, CW76+1), "")))))</f>
        <v/>
      </c>
      <c r="CY76" s="37" t="str">
        <f t="shared" ref="CY76:CY139" si="477">IF($L76="", "", IF(AS$269=0, "", IF($M76="", IF(AS76="", IF(CX76="", 1, CX76+1), ""), IF($M76&gt;=AS$3, "", IF(AS76="", IF(CX76="", 1, CX76+1), "")))))</f>
        <v/>
      </c>
      <c r="CZ76" s="37" t="str">
        <f t="shared" ref="CZ76:CZ139" si="478">IF($L76="", "", IF(AT$269=0, "", IF($M76="", IF(AT76="", IF(CY76="", 1, CY76+1), ""), IF($M76&gt;=AT$3, "", IF(AT76="", IF(CY76="", 1, CY76+1), "")))))</f>
        <v/>
      </c>
      <c r="DA76" s="37" t="str">
        <f t="shared" ref="DA76:DA139" si="479">IF($L76="", "", IF(AU$269=0, "", IF($M76="", IF(AU76="", IF(CZ76="", 1, CZ76+1), ""), IF($M76&gt;=AU$3, "", IF(AU76="", IF(CZ76="", 1, CZ76+1), "")))))</f>
        <v/>
      </c>
      <c r="DB76" s="37" t="str">
        <f t="shared" ref="DB76:DB139" si="480">IF($L76="", "", IF(AV$269=0, "", IF($M76="", IF(AV76="", IF(DA76="", 1, DA76+1), ""), IF($M76&gt;=AV$3, "", IF(AV76="", IF(DA76="", 1, DA76+1), "")))))</f>
        <v/>
      </c>
      <c r="DC76" s="37" t="str">
        <f t="shared" ref="DC76:DC139" si="481">IF($L76="", "", IF(AW$269=0, "", IF($M76="", IF(AW76="", IF(DB76="", 1, DB76+1), ""), IF($M76&gt;=AW$3, "", IF(AW76="", IF(DB76="", 1, DB76+1), "")))))</f>
        <v/>
      </c>
      <c r="DD76" s="37" t="str">
        <f t="shared" ref="DD76:DD139" si="482">IF($L76="", "", IF(AX$269=0, "", IF($M76="", IF(AX76="", IF(DC76="", 1, DC76+1), ""), IF($M76&gt;=AX$3, "", IF(AX76="", IF(DC76="", 1, DC76+1), "")))))</f>
        <v/>
      </c>
      <c r="DE76" s="37" t="str">
        <f t="shared" ref="DE76:DE139" si="483">IF($L76="", "", IF(AY$269=0, "", IF($M76="", IF(AY76="", IF(DD76="", 1, DD76+1), ""), IF($M76&gt;=AY$3, "", IF(AY76="", IF(DD76="", 1, DD76+1), "")))))</f>
        <v/>
      </c>
      <c r="DF76" s="37" t="str">
        <f t="shared" ref="DF76:DF139" si="484">IF($L76="", "", IF(AZ$269=0, "", IF($M76="", IF(AZ76="", IF(DE76="", 1, DE76+1), ""), IF($M76&gt;=AZ$3, "", IF(AZ76="", IF(DE76="", 1, DE76+1), "")))))</f>
        <v/>
      </c>
      <c r="DG76" s="37" t="str">
        <f t="shared" ref="DG76:DG139" si="485">IF($L76="", "", IF(BA$269=0, "", IF($M76="", IF(BA76="", IF(DF76="", 1, DF76+1), ""), IF($M76&gt;=BA$3, "", IF(BA76="", IF(DF76="", 1, DF76+1), "")))))</f>
        <v/>
      </c>
      <c r="DH76" s="37" t="str">
        <f t="shared" ref="DH76:DH139" si="486">IF($L76="", "", IF(BB$269=0, "", IF($M76="", IF(BB76="", IF(DG76="", 1, DG76+1), ""), IF($M76&gt;=BB$3, "", IF(BB76="", IF(DG76="", 1, DG76+1), "")))))</f>
        <v/>
      </c>
      <c r="DI76" s="37" t="str">
        <f t="shared" ref="DI76:DI139" si="487">IF($L76="", "", IF(BC$269=0, "", IF($M76="", IF(BC76="", IF(DH76="", 1, DH76+1), ""), IF($M76&gt;=BC$3, "", IF(BC76="", IF(DH76="", 1, DH76+1), "")))))</f>
        <v/>
      </c>
      <c r="DJ76" s="37" t="str">
        <f t="shared" ref="DJ76:DJ139" si="488">IF($L76="", "", IF(BD$269=0, "", IF($M76="", IF(BD76="", IF(DI76="", 1, DI76+1), ""), IF($M76&gt;=BD$3, "", IF(BD76="", IF(DI76="", 1, DI76+1), "")))))</f>
        <v/>
      </c>
      <c r="DK76" s="37" t="str">
        <f t="shared" ref="DK76:DK139" si="489">IF($L76="", "", IF(BE$269=0, "", IF($M76="", IF(BE76="", IF(DJ76="", 1, DJ76+1), ""), IF($M76&gt;=BE$3, "", IF(BE76="", IF(DJ76="", 1, DJ76+1), "")))))</f>
        <v/>
      </c>
      <c r="DL76" s="37" t="str">
        <f t="shared" ref="DL76:DL139" si="490">IF($L76="", "", IF(BF$269=0, "", IF($M76="", IF(BF76="", IF(DK76="", 1, DK76+1), ""), IF($M76&gt;=BF$3, "", IF(BF76="", IF(DK76="", 1, DK76+1), "")))))</f>
        <v/>
      </c>
      <c r="DM76" s="37" t="str">
        <f t="shared" ref="DM76:DM139" si="491">IF($L76="", "", IF(BG$269=0, "", IF($M76="", IF(BG76="", IF(DL76="", 1, DL76+1), ""), IF($M76&gt;=BG$3, "", IF(BG76="", IF(DL76="", 1, DL76+1), "")))))</f>
        <v/>
      </c>
      <c r="DN76" s="37" t="str">
        <f t="shared" ref="DN76:DN139" si="492">IF($L76="", "", IF(BH$269=0, "", IF($M76="", IF(BH76="", IF(DM76="", 1, DM76+1), ""), IF($M76&gt;=BH$3, "", IF(BH76="", IF(DM76="", 1, DM76+1), "")))))</f>
        <v/>
      </c>
      <c r="DO76" s="37" t="str">
        <f t="shared" ref="DO76:DO139" si="493">IF($L76="", "", IF(BI$269=0, "", IF($M76="", IF(BI76="", IF(DN76="", 1, DN76+1), ""), IF($M76&gt;=BI$3, "", IF(BI76="", IF(DN76="", 1, DN76+1), "")))))</f>
        <v/>
      </c>
      <c r="DP76" s="37" t="str">
        <f t="shared" ref="DP76:DP139" si="494">IF($L76="", "", IF(BJ$269=0, "", IF($M76="", IF(BJ76="", IF(DO76="", 1, DO76+1), ""), IF($M76&gt;=BJ$3, "", IF(BJ76="", IF(DO76="", 1, DO76+1), "")))))</f>
        <v/>
      </c>
      <c r="DQ76" s="37" t="str">
        <f t="shared" ref="DQ76:DQ139" si="495">IF($L76="", "", IF(BK$269=0, "", IF($M76="", IF(BK76="", IF(DP76="", 1, DP76+1), ""), IF($M76&gt;=BK$3, "", IF(BK76="", IF(DP76="", 1, DP76+1), "")))))</f>
        <v/>
      </c>
      <c r="DR76" s="37" t="str">
        <f t="shared" ref="DR76:DR139" si="496">IF($L76="", "", IF(BL$269=0, "", IF($M76="", IF(BL76="", IF(DQ76="", 1, DQ76+1), ""), IF($M76&gt;=BL$3, "", IF(BL76="", IF(DQ76="", 1, DQ76+1), "")))))</f>
        <v/>
      </c>
      <c r="DS76" s="37" t="str">
        <f t="shared" ref="DS76:DS139" si="497">IF($L76="", "", IF(BM$269=0, "", IF($M76="", IF(BM76="", IF(DR76="", 1, DR76+1), ""), IF($M76&gt;=BM$3, "", IF(BM76="", IF(DR76="", 1, DR76+1), "")))))</f>
        <v/>
      </c>
      <c r="DT76" s="37" t="str">
        <f t="shared" ref="DT76:DT139" si="498">IF($L76="", "", IF(BN$269=0, "", IF($M76="", IF(BN76="", IF(DS76="", 1, DS76+1), ""), IF($M76&gt;=BN$3, "", IF(BN76="", IF(DS76="", 1, DS76+1), "")))))</f>
        <v/>
      </c>
      <c r="DU76" s="38" t="str">
        <f t="shared" ref="DU76:DU139" si="499">IF($L76="", "", IF(BO$269=0, "", IF($M76="", IF(BO76="", IF(DT76="", 1, DT76+1), ""), IF($M76&gt;=BO$3, "", IF(BO76="", IF(DT76="", 1, DT76+1), "")))))</f>
        <v/>
      </c>
      <c r="DW76" s="12" t="str">
        <f t="shared" ref="DW76:DW139" si="500">IF($L76="", "", MAX($BT76:$DU76))</f>
        <v/>
      </c>
      <c r="DX76" s="123" t="str">
        <f t="shared" ref="DX76:DX139" si="501">IF($L76="", "", IFERROR(ROUND($QD76/$QE76, 2), ""))</f>
        <v/>
      </c>
      <c r="DY76" s="12" t="str">
        <f t="shared" ref="DY76:DY139" si="502">IF($L76="", "", IF(COUNTIF($JT76:$KE76, $BR$5)&gt;0, $BR$5, $BR$4))</f>
        <v/>
      </c>
      <c r="EA76" s="36" t="str">
        <f t="shared" ref="EA76:EA139" si="503">IF(N76="", "", TEXT(N$3, "mmm yyyy"))</f>
        <v/>
      </c>
      <c r="EB76" s="37" t="str">
        <f t="shared" ref="EB76:EB139" si="504">IF(O76="", "", TEXT(O$3, "mmm yyyy"))</f>
        <v/>
      </c>
      <c r="EC76" s="37" t="str">
        <f t="shared" ref="EC76:EC139" si="505">IF(P76="", "", TEXT(P$3, "mmm yyyy"))</f>
        <v/>
      </c>
      <c r="ED76" s="37" t="str">
        <f t="shared" ref="ED76:ED139" si="506">IF(Q76="", "", TEXT(Q$3, "mmm yyyy"))</f>
        <v/>
      </c>
      <c r="EE76" s="37" t="str">
        <f t="shared" ref="EE76:EE139" si="507">IF(R76="", "", TEXT(R$3, "mmm yyyy"))</f>
        <v/>
      </c>
      <c r="EF76" s="37" t="str">
        <f t="shared" ref="EF76:EF139" si="508">IF(S76="", "", TEXT(S$3, "mmm yyyy"))</f>
        <v/>
      </c>
      <c r="EG76" s="37" t="str">
        <f t="shared" ref="EG76:EG139" si="509">IF(T76="", "", TEXT(T$3, "mmm yyyy"))</f>
        <v/>
      </c>
      <c r="EH76" s="37" t="str">
        <f t="shared" ref="EH76:EH139" si="510">IF(U76="", "", TEXT(U$3, "mmm yyyy"))</f>
        <v/>
      </c>
      <c r="EI76" s="37" t="str">
        <f t="shared" ref="EI76:EI139" si="511">IF(V76="", "", TEXT(V$3, "mmm yyyy"))</f>
        <v/>
      </c>
      <c r="EJ76" s="37" t="str">
        <f t="shared" ref="EJ76:EJ139" si="512">IF(W76="", "", TEXT(W$3, "mmm yyyy"))</f>
        <v/>
      </c>
      <c r="EK76" s="37" t="str">
        <f t="shared" ref="EK76:EK139" si="513">IF(X76="", "", TEXT(X$3, "mmm yyyy"))</f>
        <v/>
      </c>
      <c r="EL76" s="37" t="str">
        <f t="shared" ref="EL76:EL139" si="514">IF(Y76="", "", TEXT(Y$3, "mmm yyyy"))</f>
        <v/>
      </c>
      <c r="EM76" s="37" t="str">
        <f t="shared" ref="EM76:EM139" si="515">IF(Z76="", "", TEXT(Z$3, "mmm yyyy"))</f>
        <v/>
      </c>
      <c r="EN76" s="37" t="str">
        <f t="shared" ref="EN76:EN139" si="516">IF(AA76="", "", TEXT(AA$3, "mmm yyyy"))</f>
        <v/>
      </c>
      <c r="EO76" s="37" t="str">
        <f t="shared" ref="EO76:EO139" si="517">IF(AB76="", "", TEXT(AB$3, "mmm yyyy"))</f>
        <v/>
      </c>
      <c r="EP76" s="37" t="str">
        <f t="shared" ref="EP76:EP139" si="518">IF(AC76="", "", TEXT(AC$3, "mmm yyyy"))</f>
        <v/>
      </c>
      <c r="EQ76" s="37" t="str">
        <f t="shared" ref="EQ76:EQ139" si="519">IF(AD76="", "", TEXT(AD$3, "mmm yyyy"))</f>
        <v/>
      </c>
      <c r="ER76" s="37" t="str">
        <f t="shared" ref="ER76:ER139" si="520">IF(AE76="", "", TEXT(AE$3, "mmm yyyy"))</f>
        <v/>
      </c>
      <c r="ES76" s="37" t="str">
        <f t="shared" ref="ES76:ES139" si="521">IF(AF76="", "", TEXT(AF$3, "mmm yyyy"))</f>
        <v/>
      </c>
      <c r="ET76" s="37" t="str">
        <f t="shared" ref="ET76:ET139" si="522">IF(AG76="", "", TEXT(AG$3, "mmm yyyy"))</f>
        <v/>
      </c>
      <c r="EU76" s="37" t="str">
        <f t="shared" ref="EU76:EU139" si="523">IF(AH76="", "", TEXT(AH$3, "mmm yyyy"))</f>
        <v/>
      </c>
      <c r="EV76" s="37" t="str">
        <f t="shared" ref="EV76:EV139" si="524">IF(AI76="", "", TEXT(AI$3, "mmm yyyy"))</f>
        <v/>
      </c>
      <c r="EW76" s="37" t="str">
        <f t="shared" ref="EW76:EW139" si="525">IF(AJ76="", "", TEXT(AJ$3, "mmm yyyy"))</f>
        <v/>
      </c>
      <c r="EX76" s="37" t="str">
        <f t="shared" ref="EX76:EX139" si="526">IF(AK76="", "", TEXT(AK$3, "mmm yyyy"))</f>
        <v/>
      </c>
      <c r="EY76" s="37" t="str">
        <f t="shared" ref="EY76:EY139" si="527">IF(AL76="", "", TEXT(AL$3, "mmm yyyy"))</f>
        <v/>
      </c>
      <c r="EZ76" s="37" t="str">
        <f t="shared" ref="EZ76:EZ139" si="528">IF(AM76="", "", TEXT(AM$3, "mmm yyyy"))</f>
        <v/>
      </c>
      <c r="FA76" s="37" t="str">
        <f t="shared" ref="FA76:FA139" si="529">IF(AN76="", "", TEXT(AN$3, "mmm yyyy"))</f>
        <v/>
      </c>
      <c r="FB76" s="37" t="str">
        <f t="shared" ref="FB76:FB139" si="530">IF(AO76="", "", TEXT(AO$3, "mmm yyyy"))</f>
        <v/>
      </c>
      <c r="FC76" s="37" t="str">
        <f t="shared" ref="FC76:FC139" si="531">IF(AP76="", "", TEXT(AP$3, "mmm yyyy"))</f>
        <v/>
      </c>
      <c r="FD76" s="37" t="str">
        <f t="shared" ref="FD76:FD139" si="532">IF(AQ76="", "", TEXT(AQ$3, "mmm yyyy"))</f>
        <v/>
      </c>
      <c r="FE76" s="37" t="str">
        <f t="shared" ref="FE76:FE139" si="533">IF(AR76="", "", TEXT(AR$3, "mmm yyyy"))</f>
        <v/>
      </c>
      <c r="FF76" s="37" t="str">
        <f t="shared" ref="FF76:FF139" si="534">IF(AS76="", "", TEXT(AS$3, "mmm yyyy"))</f>
        <v/>
      </c>
      <c r="FG76" s="37" t="str">
        <f t="shared" ref="FG76:FG139" si="535">IF(AT76="", "", TEXT(AT$3, "mmm yyyy"))</f>
        <v/>
      </c>
      <c r="FH76" s="37" t="str">
        <f t="shared" ref="FH76:FH139" si="536">IF(AU76="", "", TEXT(AU$3, "mmm yyyy"))</f>
        <v/>
      </c>
      <c r="FI76" s="37" t="str">
        <f t="shared" ref="FI76:FI139" si="537">IF(AV76="", "", TEXT(AV$3, "mmm yyyy"))</f>
        <v/>
      </c>
      <c r="FJ76" s="37" t="str">
        <f t="shared" ref="FJ76:FJ139" si="538">IF(AW76="", "", TEXT(AW$3, "mmm yyyy"))</f>
        <v/>
      </c>
      <c r="FK76" s="37" t="str">
        <f t="shared" ref="FK76:FK139" si="539">IF(AX76="", "", TEXT(AX$3, "mmm yyyy"))</f>
        <v/>
      </c>
      <c r="FL76" s="37" t="str">
        <f t="shared" ref="FL76:FL139" si="540">IF(AY76="", "", TEXT(AY$3, "mmm yyyy"))</f>
        <v/>
      </c>
      <c r="FM76" s="37" t="str">
        <f t="shared" ref="FM76:FM139" si="541">IF(AZ76="", "", TEXT(AZ$3, "mmm yyyy"))</f>
        <v/>
      </c>
      <c r="FN76" s="37" t="str">
        <f t="shared" ref="FN76:FN139" si="542">IF(BA76="", "", TEXT(BA$3, "mmm yyyy"))</f>
        <v/>
      </c>
      <c r="FO76" s="37" t="str">
        <f t="shared" ref="FO76:FO139" si="543">IF(BB76="", "", TEXT(BB$3, "mmm yyyy"))</f>
        <v/>
      </c>
      <c r="FP76" s="37" t="str">
        <f t="shared" ref="FP76:FP139" si="544">IF(BC76="", "", TEXT(BC$3, "mmm yyyy"))</f>
        <v/>
      </c>
      <c r="FQ76" s="37" t="str">
        <f t="shared" ref="FQ76:FQ139" si="545">IF(BD76="", "", TEXT(BD$3, "mmm yyyy"))</f>
        <v/>
      </c>
      <c r="FR76" s="37" t="str">
        <f t="shared" ref="FR76:FR139" si="546">IF(BE76="", "", TEXT(BE$3, "mmm yyyy"))</f>
        <v/>
      </c>
      <c r="FS76" s="37" t="str">
        <f t="shared" ref="FS76:FS139" si="547">IF(BF76="", "", TEXT(BF$3, "mmm yyyy"))</f>
        <v/>
      </c>
      <c r="FT76" s="37" t="str">
        <f t="shared" ref="FT76:FT139" si="548">IF(BG76="", "", TEXT(BG$3, "mmm yyyy"))</f>
        <v/>
      </c>
      <c r="FU76" s="37" t="str">
        <f t="shared" ref="FU76:FU139" si="549">IF(BH76="", "", TEXT(BH$3, "mmm yyyy"))</f>
        <v/>
      </c>
      <c r="FV76" s="37" t="str">
        <f t="shared" ref="FV76:FV139" si="550">IF(BI76="", "", TEXT(BI$3, "mmm yyyy"))</f>
        <v/>
      </c>
      <c r="FW76" s="37" t="str">
        <f t="shared" ref="FW76:FW139" si="551">IF(BJ76="", "", TEXT(BJ$3, "mmm yyyy"))</f>
        <v/>
      </c>
      <c r="FX76" s="37" t="str">
        <f t="shared" ref="FX76:FX139" si="552">IF(BK76="", "", TEXT(BK$3, "mmm yyyy"))</f>
        <v/>
      </c>
      <c r="FY76" s="37" t="str">
        <f t="shared" ref="FY76:FY139" si="553">IF(BL76="", "", TEXT(BL$3, "mmm yyyy"))</f>
        <v/>
      </c>
      <c r="FZ76" s="37" t="str">
        <f t="shared" ref="FZ76:FZ139" si="554">IF(BM76="", "", TEXT(BM$3, "mmm yyyy"))</f>
        <v/>
      </c>
      <c r="GA76" s="37" t="str">
        <f t="shared" ref="GA76:GA139" si="555">IF(BN76="", "", TEXT(BN$3, "mmm yyyy"))</f>
        <v/>
      </c>
      <c r="GB76" s="38" t="str">
        <f t="shared" ref="GB76:GB139" si="556">IF(BO76="", "", TEXT(BO$3, "mmm yyyy"))</f>
        <v/>
      </c>
      <c r="GD76" s="103" t="str">
        <f t="shared" ref="GD76:GD139" ca="1" si="557">IF($L76="", "", IF($M76="", IF(TODAY()&gt;=N$3, TEXT(N$3, "mmm yyyy"), ""), IF($M76&gt;N$3, "", IF(TODAY()&gt;=N$3, TEXT(N$3, "mmm yyyy"), ""))))</f>
        <v/>
      </c>
      <c r="GE76" s="104" t="str">
        <f t="shared" ref="GE76:GE139" ca="1" si="558">IF($L76="", "", IF($M76="", IF(TODAY()&gt;=O$3, TEXT(O$3, "mmm yyyy"), ""), IF($M76&gt;O$3, "", IF(TODAY()&gt;=O$3, TEXT(O$3, "mmm yyyy"), ""))))</f>
        <v/>
      </c>
      <c r="GF76" s="104" t="str">
        <f t="shared" ref="GF76:GF139" ca="1" si="559">IF($L76="", "", IF($M76="", IF(TODAY()&gt;=P$3, TEXT(P$3, "mmm yyyy"), ""), IF($M76&gt;P$3, "", IF(TODAY()&gt;=P$3, TEXT(P$3, "mmm yyyy"), ""))))</f>
        <v/>
      </c>
      <c r="GG76" s="104" t="str">
        <f t="shared" ref="GG76:GG139" ca="1" si="560">IF($L76="", "", IF($M76="", IF(TODAY()&gt;=Q$3, TEXT(Q$3, "mmm yyyy"), ""), IF($M76&gt;Q$3, "", IF(TODAY()&gt;=Q$3, TEXT(Q$3, "mmm yyyy"), ""))))</f>
        <v/>
      </c>
      <c r="GH76" s="104" t="str">
        <f t="shared" ref="GH76:GH139" ca="1" si="561">IF($L76="", "", IF($M76="", IF(TODAY()&gt;=R$3, TEXT(R$3, "mmm yyyy"), ""), IF($M76&gt;R$3, "", IF(TODAY()&gt;=R$3, TEXT(R$3, "mmm yyyy"), ""))))</f>
        <v/>
      </c>
      <c r="GI76" s="104" t="str">
        <f t="shared" ref="GI76:GI139" ca="1" si="562">IF($L76="", "", IF($M76="", IF(TODAY()&gt;=S$3, TEXT(S$3, "mmm yyyy"), ""), IF($M76&gt;S$3, "", IF(TODAY()&gt;=S$3, TEXT(S$3, "mmm yyyy"), ""))))</f>
        <v/>
      </c>
      <c r="GJ76" s="104" t="str">
        <f t="shared" ref="GJ76:GJ139" ca="1" si="563">IF($L76="", "", IF($M76="", IF(TODAY()&gt;=T$3, TEXT(T$3, "mmm yyyy"), ""), IF($M76&gt;T$3, "", IF(TODAY()&gt;=T$3, TEXT(T$3, "mmm yyyy"), ""))))</f>
        <v/>
      </c>
      <c r="GK76" s="104" t="str">
        <f t="shared" ref="GK76:GK139" ca="1" si="564">IF($L76="", "", IF($M76="", IF(TODAY()&gt;=U$3, TEXT(U$3, "mmm yyyy"), ""), IF($M76&gt;U$3, "", IF(TODAY()&gt;=U$3, TEXT(U$3, "mmm yyyy"), ""))))</f>
        <v/>
      </c>
      <c r="GL76" s="104" t="str">
        <f t="shared" ref="GL76:GL139" ca="1" si="565">IF($L76="", "", IF($M76="", IF(TODAY()&gt;=V$3, TEXT(V$3, "mmm yyyy"), ""), IF($M76&gt;V$3, "", IF(TODAY()&gt;=V$3, TEXT(V$3, "mmm yyyy"), ""))))</f>
        <v/>
      </c>
      <c r="GM76" s="104" t="str">
        <f t="shared" ref="GM76:GM139" ca="1" si="566">IF($L76="", "", IF($M76="", IF(TODAY()&gt;=W$3, TEXT(W$3, "mmm yyyy"), ""), IF($M76&gt;W$3, "", IF(TODAY()&gt;=W$3, TEXT(W$3, "mmm yyyy"), ""))))</f>
        <v/>
      </c>
      <c r="GN76" s="104" t="str">
        <f t="shared" ref="GN76:GN139" ca="1" si="567">IF($L76="", "", IF($M76="", IF(TODAY()&gt;=X$3, TEXT(X$3, "mmm yyyy"), ""), IF($M76&gt;X$3, "", IF(TODAY()&gt;=X$3, TEXT(X$3, "mmm yyyy"), ""))))</f>
        <v/>
      </c>
      <c r="GO76" s="104" t="str">
        <f t="shared" ref="GO76:GO139" ca="1" si="568">IF($L76="", "", IF($M76="", IF(TODAY()&gt;=Y$3, TEXT(Y$3, "mmm yyyy"), ""), IF($M76&gt;Y$3, "", IF(TODAY()&gt;=Y$3, TEXT(Y$3, "mmm yyyy"), ""))))</f>
        <v/>
      </c>
      <c r="GP76" s="104" t="str">
        <f t="shared" ref="GP76:GP139" ca="1" si="569">IF($L76="", "", IF($M76="", IF(TODAY()&gt;=Z$3, TEXT(Z$3, "mmm yyyy"), ""), IF($M76&gt;Z$3, "", IF(TODAY()&gt;=Z$3, TEXT(Z$3, "mmm yyyy"), ""))))</f>
        <v/>
      </c>
      <c r="GQ76" s="104" t="str">
        <f t="shared" ref="GQ76:GQ139" ca="1" si="570">IF($L76="", "", IF($M76="", IF(TODAY()&gt;=AA$3, TEXT(AA$3, "mmm yyyy"), ""), IF($M76&gt;AA$3, "", IF(TODAY()&gt;=AA$3, TEXT(AA$3, "mmm yyyy"), ""))))</f>
        <v/>
      </c>
      <c r="GR76" s="104" t="str">
        <f t="shared" ref="GR76:GR139" ca="1" si="571">IF($L76="", "", IF($M76="", IF(TODAY()&gt;=AB$3, TEXT(AB$3, "mmm yyyy"), ""), IF($M76&gt;AB$3, "", IF(TODAY()&gt;=AB$3, TEXT(AB$3, "mmm yyyy"), ""))))</f>
        <v/>
      </c>
      <c r="GS76" s="104" t="str">
        <f t="shared" ref="GS76:GS139" ca="1" si="572">IF($L76="", "", IF($M76="", IF(TODAY()&gt;=AC$3, TEXT(AC$3, "mmm yyyy"), ""), IF($M76&gt;AC$3, "", IF(TODAY()&gt;=AC$3, TEXT(AC$3, "mmm yyyy"), ""))))</f>
        <v/>
      </c>
      <c r="GT76" s="104" t="str">
        <f t="shared" ref="GT76:GT139" ca="1" si="573">IF($L76="", "", IF($M76="", IF(TODAY()&gt;=AD$3, TEXT(AD$3, "mmm yyyy"), ""), IF($M76&gt;AD$3, "", IF(TODAY()&gt;=AD$3, TEXT(AD$3, "mmm yyyy"), ""))))</f>
        <v/>
      </c>
      <c r="GU76" s="104" t="str">
        <f t="shared" ref="GU76:GU139" ca="1" si="574">IF($L76="", "", IF($M76="", IF(TODAY()&gt;=AE$3, TEXT(AE$3, "mmm yyyy"), ""), IF($M76&gt;AE$3, "", IF(TODAY()&gt;=AE$3, TEXT(AE$3, "mmm yyyy"), ""))))</f>
        <v/>
      </c>
      <c r="GV76" s="104" t="str">
        <f t="shared" ref="GV76:GV139" ca="1" si="575">IF($L76="", "", IF($M76="", IF(TODAY()&gt;=AF$3, TEXT(AF$3, "mmm yyyy"), ""), IF($M76&gt;AF$3, "", IF(TODAY()&gt;=AF$3, TEXT(AF$3, "mmm yyyy"), ""))))</f>
        <v/>
      </c>
      <c r="GW76" s="104" t="str">
        <f t="shared" ref="GW76:GW139" ca="1" si="576">IF($L76="", "", IF($M76="", IF(TODAY()&gt;=AG$3, TEXT(AG$3, "mmm yyyy"), ""), IF($M76&gt;AG$3, "", IF(TODAY()&gt;=AG$3, TEXT(AG$3, "mmm yyyy"), ""))))</f>
        <v/>
      </c>
      <c r="GX76" s="104" t="str">
        <f t="shared" ref="GX76:GX139" ca="1" si="577">IF($L76="", "", IF($M76="", IF(TODAY()&gt;=AH$3, TEXT(AH$3, "mmm yyyy"), ""), IF($M76&gt;AH$3, "", IF(TODAY()&gt;=AH$3, TEXT(AH$3, "mmm yyyy"), ""))))</f>
        <v/>
      </c>
      <c r="GY76" s="104" t="str">
        <f t="shared" ref="GY76:GY139" ca="1" si="578">IF($L76="", "", IF($M76="", IF(TODAY()&gt;=AI$3, TEXT(AI$3, "mmm yyyy"), ""), IF($M76&gt;AI$3, "", IF(TODAY()&gt;=AI$3, TEXT(AI$3, "mmm yyyy"), ""))))</f>
        <v/>
      </c>
      <c r="GZ76" s="104" t="str">
        <f t="shared" ref="GZ76:GZ139" ca="1" si="579">IF($L76="", "", IF($M76="", IF(TODAY()&gt;=AJ$3, TEXT(AJ$3, "mmm yyyy"), ""), IF($M76&gt;AJ$3, "", IF(TODAY()&gt;=AJ$3, TEXT(AJ$3, "mmm yyyy"), ""))))</f>
        <v/>
      </c>
      <c r="HA76" s="104" t="str">
        <f t="shared" ref="HA76:HA139" ca="1" si="580">IF($L76="", "", IF($M76="", IF(TODAY()&gt;=AK$3, TEXT(AK$3, "mmm yyyy"), ""), IF($M76&gt;AK$3, "", IF(TODAY()&gt;=AK$3, TEXT(AK$3, "mmm yyyy"), ""))))</f>
        <v/>
      </c>
      <c r="HB76" s="104" t="str">
        <f t="shared" ref="HB76:HB139" ca="1" si="581">IF($L76="", "", IF($M76="", IF(TODAY()&gt;=AL$3, TEXT(AL$3, "mmm yyyy"), ""), IF($M76&gt;AL$3, "", IF(TODAY()&gt;=AL$3, TEXT(AL$3, "mmm yyyy"), ""))))</f>
        <v/>
      </c>
      <c r="HC76" s="104" t="str">
        <f t="shared" ref="HC76:HC139" ca="1" si="582">IF($L76="", "", IF($M76="", IF(TODAY()&gt;=AM$3, TEXT(AM$3, "mmm yyyy"), ""), IF($M76&gt;AM$3, "", IF(TODAY()&gt;=AM$3, TEXT(AM$3, "mmm yyyy"), ""))))</f>
        <v/>
      </c>
      <c r="HD76" s="104" t="str">
        <f t="shared" ref="HD76:HD139" ca="1" si="583">IF($L76="", "", IF($M76="", IF(TODAY()&gt;=AN$3, TEXT(AN$3, "mmm yyyy"), ""), IF($M76&gt;AN$3, "", IF(TODAY()&gt;=AN$3, TEXT(AN$3, "mmm yyyy"), ""))))</f>
        <v/>
      </c>
      <c r="HE76" s="104" t="str">
        <f t="shared" ref="HE76:HE139" ca="1" si="584">IF($L76="", "", IF($M76="", IF(TODAY()&gt;=AO$3, TEXT(AO$3, "mmm yyyy"), ""), IF($M76&gt;AO$3, "", IF(TODAY()&gt;=AO$3, TEXT(AO$3, "mmm yyyy"), ""))))</f>
        <v/>
      </c>
      <c r="HF76" s="104" t="str">
        <f t="shared" ref="HF76:HF139" ca="1" si="585">IF($L76="", "", IF($M76="", IF(TODAY()&gt;=AP$3, TEXT(AP$3, "mmm yyyy"), ""), IF($M76&gt;AP$3, "", IF(TODAY()&gt;=AP$3, TEXT(AP$3, "mmm yyyy"), ""))))</f>
        <v/>
      </c>
      <c r="HG76" s="104" t="str">
        <f t="shared" ref="HG76:HG139" ca="1" si="586">IF($L76="", "", IF($M76="", IF(TODAY()&gt;=AQ$3, TEXT(AQ$3, "mmm yyyy"), ""), IF($M76&gt;AQ$3, "", IF(TODAY()&gt;=AQ$3, TEXT(AQ$3, "mmm yyyy"), ""))))</f>
        <v/>
      </c>
      <c r="HH76" s="104" t="str">
        <f t="shared" ref="HH76:HH139" ca="1" si="587">IF($L76="", "", IF($M76="", IF(TODAY()&gt;=AR$3, TEXT(AR$3, "mmm yyyy"), ""), IF($M76&gt;AR$3, "", IF(TODAY()&gt;=AR$3, TEXT(AR$3, "mmm yyyy"), ""))))</f>
        <v/>
      </c>
      <c r="HI76" s="104" t="str">
        <f t="shared" ref="HI76:HI139" ca="1" si="588">IF($L76="", "", IF($M76="", IF(TODAY()&gt;=AS$3, TEXT(AS$3, "mmm yyyy"), ""), IF($M76&gt;AS$3, "", IF(TODAY()&gt;=AS$3, TEXT(AS$3, "mmm yyyy"), ""))))</f>
        <v/>
      </c>
      <c r="HJ76" s="104" t="str">
        <f t="shared" ref="HJ76:HJ139" ca="1" si="589">IF($L76="", "", IF($M76="", IF(TODAY()&gt;=AT$3, TEXT(AT$3, "mmm yyyy"), ""), IF($M76&gt;AT$3, "", IF(TODAY()&gt;=AT$3, TEXT(AT$3, "mmm yyyy"), ""))))</f>
        <v/>
      </c>
      <c r="HK76" s="104" t="str">
        <f t="shared" ref="HK76:HK139" ca="1" si="590">IF($L76="", "", IF($M76="", IF(TODAY()&gt;=AU$3, TEXT(AU$3, "mmm yyyy"), ""), IF($M76&gt;AU$3, "", IF(TODAY()&gt;=AU$3, TEXT(AU$3, "mmm yyyy"), ""))))</f>
        <v/>
      </c>
      <c r="HL76" s="104" t="str">
        <f t="shared" ref="HL76:HL139" ca="1" si="591">IF($L76="", "", IF($M76="", IF(TODAY()&gt;=AV$3, TEXT(AV$3, "mmm yyyy"), ""), IF($M76&gt;AV$3, "", IF(TODAY()&gt;=AV$3, TEXT(AV$3, "mmm yyyy"), ""))))</f>
        <v/>
      </c>
      <c r="HM76" s="104" t="str">
        <f t="shared" ref="HM76:HM139" ca="1" si="592">IF($L76="", "", IF($M76="", IF(TODAY()&gt;=AW$3, TEXT(AW$3, "mmm yyyy"), ""), IF($M76&gt;AW$3, "", IF(TODAY()&gt;=AW$3, TEXT(AW$3, "mmm yyyy"), ""))))</f>
        <v/>
      </c>
      <c r="HN76" s="104" t="str">
        <f t="shared" ref="HN76:HN139" ca="1" si="593">IF($L76="", "", IF($M76="", IF(TODAY()&gt;=AX$3, TEXT(AX$3, "mmm yyyy"), ""), IF($M76&gt;AX$3, "", IF(TODAY()&gt;=AX$3, TEXT(AX$3, "mmm yyyy"), ""))))</f>
        <v/>
      </c>
      <c r="HO76" s="104" t="str">
        <f t="shared" ref="HO76:HO139" ca="1" si="594">IF($L76="", "", IF($M76="", IF(TODAY()&gt;=AY$3, TEXT(AY$3, "mmm yyyy"), ""), IF($M76&gt;AY$3, "", IF(TODAY()&gt;=AY$3, TEXT(AY$3, "mmm yyyy"), ""))))</f>
        <v/>
      </c>
      <c r="HP76" s="104" t="str">
        <f t="shared" ref="HP76:HP139" ca="1" si="595">IF($L76="", "", IF($M76="", IF(TODAY()&gt;=AZ$3, TEXT(AZ$3, "mmm yyyy"), ""), IF($M76&gt;AZ$3, "", IF(TODAY()&gt;=AZ$3, TEXT(AZ$3, "mmm yyyy"), ""))))</f>
        <v/>
      </c>
      <c r="HQ76" s="104" t="str">
        <f t="shared" ref="HQ76:HQ139" ca="1" si="596">IF($L76="", "", IF($M76="", IF(TODAY()&gt;=BA$3, TEXT(BA$3, "mmm yyyy"), ""), IF($M76&gt;BA$3, "", IF(TODAY()&gt;=BA$3, TEXT(BA$3, "mmm yyyy"), ""))))</f>
        <v/>
      </c>
      <c r="HR76" s="104" t="str">
        <f t="shared" ref="HR76:HR139" ca="1" si="597">IF($L76="", "", IF($M76="", IF(TODAY()&gt;=BB$3, TEXT(BB$3, "mmm yyyy"), ""), IF($M76&gt;BB$3, "", IF(TODAY()&gt;=BB$3, TEXT(BB$3, "mmm yyyy"), ""))))</f>
        <v/>
      </c>
      <c r="HS76" s="104" t="str">
        <f t="shared" ref="HS76:HS139" ca="1" si="598">IF($L76="", "", IF($M76="", IF(TODAY()&gt;=BC$3, TEXT(BC$3, "mmm yyyy"), ""), IF($M76&gt;BC$3, "", IF(TODAY()&gt;=BC$3, TEXT(BC$3, "mmm yyyy"), ""))))</f>
        <v/>
      </c>
      <c r="HT76" s="104" t="str">
        <f t="shared" ref="HT76:HT139" ca="1" si="599">IF($L76="", "", IF($M76="", IF(TODAY()&gt;=BD$3, TEXT(BD$3, "mmm yyyy"), ""), IF($M76&gt;BD$3, "", IF(TODAY()&gt;=BD$3, TEXT(BD$3, "mmm yyyy"), ""))))</f>
        <v/>
      </c>
      <c r="HU76" s="104" t="str">
        <f t="shared" ref="HU76:HU139" ca="1" si="600">IF($L76="", "", IF($M76="", IF(TODAY()&gt;=BE$3, TEXT(BE$3, "mmm yyyy"), ""), IF($M76&gt;BE$3, "", IF(TODAY()&gt;=BE$3, TEXT(BE$3, "mmm yyyy"), ""))))</f>
        <v/>
      </c>
      <c r="HV76" s="104" t="str">
        <f t="shared" ref="HV76:HV139" ca="1" si="601">IF($L76="", "", IF($M76="", IF(TODAY()&gt;=BF$3, TEXT(BF$3, "mmm yyyy"), ""), IF($M76&gt;BF$3, "", IF(TODAY()&gt;=BF$3, TEXT(BF$3, "mmm yyyy"), ""))))</f>
        <v/>
      </c>
      <c r="HW76" s="104" t="str">
        <f t="shared" ref="HW76:HW139" ca="1" si="602">IF($L76="", "", IF($M76="", IF(TODAY()&gt;=BG$3, TEXT(BG$3, "mmm yyyy"), ""), IF($M76&gt;BG$3, "", IF(TODAY()&gt;=BG$3, TEXT(BG$3, "mmm yyyy"), ""))))</f>
        <v/>
      </c>
      <c r="HX76" s="104" t="str">
        <f t="shared" ref="HX76:HX139" ca="1" si="603">IF($L76="", "", IF($M76="", IF(TODAY()&gt;=BH$3, TEXT(BH$3, "mmm yyyy"), ""), IF($M76&gt;BH$3, "", IF(TODAY()&gt;=BH$3, TEXT(BH$3, "mmm yyyy"), ""))))</f>
        <v/>
      </c>
      <c r="HY76" s="104" t="str">
        <f t="shared" ref="HY76:HY139" ca="1" si="604">IF($L76="", "", IF($M76="", IF(TODAY()&gt;=BI$3, TEXT(BI$3, "mmm yyyy"), ""), IF($M76&gt;BI$3, "", IF(TODAY()&gt;=BI$3, TEXT(BI$3, "mmm yyyy"), ""))))</f>
        <v/>
      </c>
      <c r="HZ76" s="104" t="str">
        <f t="shared" ref="HZ76:HZ139" ca="1" si="605">IF($L76="", "", IF($M76="", IF(TODAY()&gt;=BJ$3, TEXT(BJ$3, "mmm yyyy"), ""), IF($M76&gt;BJ$3, "", IF(TODAY()&gt;=BJ$3, TEXT(BJ$3, "mmm yyyy"), ""))))</f>
        <v/>
      </c>
      <c r="IA76" s="104" t="str">
        <f t="shared" ref="IA76:IA139" ca="1" si="606">IF($L76="", "", IF($M76="", IF(TODAY()&gt;=BK$3, TEXT(BK$3, "mmm yyyy"), ""), IF($M76&gt;BK$3, "", IF(TODAY()&gt;=BK$3, TEXT(BK$3, "mmm yyyy"), ""))))</f>
        <v/>
      </c>
      <c r="IB76" s="104" t="str">
        <f t="shared" ref="IB76:IB139" ca="1" si="607">IF($L76="", "", IF($M76="", IF(TODAY()&gt;=BL$3, TEXT(BL$3, "mmm yyyy"), ""), IF($M76&gt;BL$3, "", IF(TODAY()&gt;=BL$3, TEXT(BL$3, "mmm yyyy"), ""))))</f>
        <v/>
      </c>
      <c r="IC76" s="104" t="str">
        <f t="shared" ref="IC76:IC139" ca="1" si="608">IF($L76="", "", IF($M76="", IF(TODAY()&gt;=BM$3, TEXT(BM$3, "mmm yyyy"), ""), IF($M76&gt;BM$3, "", IF(TODAY()&gt;=BM$3, TEXT(BM$3, "mmm yyyy"), ""))))</f>
        <v/>
      </c>
      <c r="ID76" s="104" t="str">
        <f t="shared" ref="ID76:ID139" ca="1" si="609">IF($L76="", "", IF($M76="", IF(TODAY()&gt;=BN$3, TEXT(BN$3, "mmm yyyy"), ""), IF($M76&gt;BN$3, "", IF(TODAY()&gt;=BN$3, TEXT(BN$3, "mmm yyyy"), ""))))</f>
        <v/>
      </c>
      <c r="IE76" s="105" t="str">
        <f t="shared" ref="IE76:IE139" ca="1" si="610">IF($L76="", "", IF($M76="", IF(TODAY()&gt;=BO$3, TEXT(BO$3, "mmm yyyy"), ""), IF($M76&gt;BO$3, "", IF(TODAY()&gt;=BO$3, TEXT(BO$3, "mmm yyyy"), ""))))</f>
        <v/>
      </c>
      <c r="IG76" s="103" t="str">
        <f t="shared" si="386"/>
        <v/>
      </c>
      <c r="IH76" s="104" t="str">
        <f t="shared" si="384"/>
        <v/>
      </c>
      <c r="II76" s="104" t="str">
        <f t="shared" si="384"/>
        <v/>
      </c>
      <c r="IJ76" s="104" t="str">
        <f t="shared" si="384"/>
        <v/>
      </c>
      <c r="IK76" s="104" t="str">
        <f t="shared" si="384"/>
        <v/>
      </c>
      <c r="IL76" s="104" t="str">
        <f t="shared" si="384"/>
        <v/>
      </c>
      <c r="IM76" s="104" t="str">
        <f t="shared" si="384"/>
        <v/>
      </c>
      <c r="IN76" s="104" t="str">
        <f t="shared" si="384"/>
        <v/>
      </c>
      <c r="IO76" s="104" t="str">
        <f t="shared" si="384"/>
        <v/>
      </c>
      <c r="IP76" s="104" t="str">
        <f t="shared" si="384"/>
        <v/>
      </c>
      <c r="IQ76" s="104" t="str">
        <f t="shared" si="384"/>
        <v/>
      </c>
      <c r="IR76" s="105" t="str">
        <f t="shared" si="384"/>
        <v/>
      </c>
      <c r="IT76" s="103" t="str">
        <f t="shared" ref="IT76:IT139" si="611">IF($L76="", "", COUNTIF($GD76:$IE76, IT$10)-IG76)</f>
        <v/>
      </c>
      <c r="IU76" s="104" t="str">
        <f t="shared" ref="IU76:IU139" si="612">IF($L76="", "", COUNTIF($GD76:$IE76, IU$10)-IH76)</f>
        <v/>
      </c>
      <c r="IV76" s="104" t="str">
        <f t="shared" ref="IV76:IV139" si="613">IF($L76="", "", COUNTIF($GD76:$IE76, IV$10)-II76)</f>
        <v/>
      </c>
      <c r="IW76" s="104" t="str">
        <f t="shared" ref="IW76:IW139" si="614">IF($L76="", "", COUNTIF($GD76:$IE76, IW$10)-IJ76)</f>
        <v/>
      </c>
      <c r="IX76" s="104" t="str">
        <f t="shared" ref="IX76:IX139" si="615">IF($L76="", "", COUNTIF($GD76:$IE76, IX$10)-IK76)</f>
        <v/>
      </c>
      <c r="IY76" s="104" t="str">
        <f t="shared" ref="IY76:IY139" si="616">IF($L76="", "", COUNTIF($GD76:$IE76, IY$10)-IL76)</f>
        <v/>
      </c>
      <c r="IZ76" s="104" t="str">
        <f t="shared" ref="IZ76:IZ139" si="617">IF($L76="", "", COUNTIF($GD76:$IE76, IZ$10)-IM76)</f>
        <v/>
      </c>
      <c r="JA76" s="104" t="str">
        <f t="shared" ref="JA76:JA139" si="618">IF($L76="", "", COUNTIF($GD76:$IE76, JA$10)-IN76)</f>
        <v/>
      </c>
      <c r="JB76" s="104" t="str">
        <f t="shared" ref="JB76:JB139" si="619">IF($L76="", "", COUNTIF($GD76:$IE76, JB$10)-IO76)</f>
        <v/>
      </c>
      <c r="JC76" s="104" t="str">
        <f t="shared" ref="JC76:JC139" si="620">IF($L76="", "", COUNTIF($GD76:$IE76, JC$10)-IP76)</f>
        <v/>
      </c>
      <c r="JD76" s="104" t="str">
        <f t="shared" ref="JD76:JD139" si="621">IF($L76="", "", COUNTIF($GD76:$IE76, JD$10)-IQ76)</f>
        <v/>
      </c>
      <c r="JE76" s="105" t="str">
        <f t="shared" ref="JE76:JE139" si="622">IF($L76="", "", COUNTIF($GD76:$IE76, JE$10)-IR76)</f>
        <v/>
      </c>
      <c r="JG76" s="36" t="str">
        <f t="shared" ref="JG76:JG139" ca="1" si="623">IF(AND(KT76=TRUE, KG$6=TRUE), KG76, "")</f>
        <v/>
      </c>
      <c r="JH76" s="37" t="str">
        <f t="shared" ref="JH76:JH139" ca="1" si="624">IF(AND(KU76=TRUE, KH$6=TRUE), KH76, "")</f>
        <v/>
      </c>
      <c r="JI76" s="37" t="str">
        <f t="shared" ref="JI76:JI139" ca="1" si="625">IF(AND(KV76=TRUE, KI$6=TRUE), KI76, "")</f>
        <v/>
      </c>
      <c r="JJ76" s="37" t="str">
        <f t="shared" ref="JJ76:JJ139" ca="1" si="626">IF(AND(KW76=TRUE, KJ$6=TRUE), KJ76, "")</f>
        <v/>
      </c>
      <c r="JK76" s="37" t="str">
        <f t="shared" ref="JK76:JK139" ca="1" si="627">IF(AND(KX76=TRUE, KK$6=TRUE), KK76, "")</f>
        <v/>
      </c>
      <c r="JL76" s="37" t="str">
        <f t="shared" ref="JL76:JL139" ca="1" si="628">IF(AND(KY76=TRUE, KL$6=TRUE), KL76, "")</f>
        <v/>
      </c>
      <c r="JM76" s="37" t="str">
        <f t="shared" ref="JM76:JM139" ca="1" si="629">IF(AND(KZ76=TRUE, KM$6=TRUE), KM76, "")</f>
        <v/>
      </c>
      <c r="JN76" s="37" t="str">
        <f t="shared" ref="JN76:JN139" ca="1" si="630">IF(AND(LA76=TRUE, KN$6=TRUE), KN76, "")</f>
        <v/>
      </c>
      <c r="JO76" s="37" t="str">
        <f t="shared" ref="JO76:JO139" ca="1" si="631">IF(AND(LB76=TRUE, KO$6=TRUE), KO76, "")</f>
        <v/>
      </c>
      <c r="JP76" s="37" t="str">
        <f t="shared" ref="JP76:JP139" ca="1" si="632">IF(AND(LC76=TRUE, KP$6=TRUE), KP76, "")</f>
        <v/>
      </c>
      <c r="JQ76" s="37" t="str">
        <f t="shared" ref="JQ76:JQ139" ca="1" si="633">IF(AND(LD76=TRUE, KQ$6=TRUE), KQ76, "")</f>
        <v/>
      </c>
      <c r="JR76" s="38" t="str">
        <f t="shared" ref="JR76:JR139" ca="1" si="634">IF(AND(LE76=TRUE, KR$6=TRUE), KR76, "")</f>
        <v/>
      </c>
      <c r="JT76" s="36" t="str">
        <f ca="1">IF(JG76="", "", IF(JG76&gt;='Intro &amp; Setup'!$S$96, $BR$4, $BR$5))</f>
        <v/>
      </c>
      <c r="JU76" s="37" t="str">
        <f ca="1">IF(JH76="", "", IF(JH76&gt;='Intro &amp; Setup'!$S$96, $BR$4, $BR$5))</f>
        <v/>
      </c>
      <c r="JV76" s="37" t="str">
        <f ca="1">IF(JI76="", "", IF(JI76&gt;='Intro &amp; Setup'!$S$96, $BR$4, $BR$5))</f>
        <v/>
      </c>
      <c r="JW76" s="37" t="str">
        <f ca="1">IF(JJ76="", "", IF(JJ76&gt;='Intro &amp; Setup'!$S$96, $BR$4, $BR$5))</f>
        <v/>
      </c>
      <c r="JX76" s="37" t="str">
        <f ca="1">IF(JK76="", "", IF(JK76&gt;='Intro &amp; Setup'!$S$96, $BR$4, $BR$5))</f>
        <v/>
      </c>
      <c r="JY76" s="37" t="str">
        <f ca="1">IF(JL76="", "", IF(JL76&gt;='Intro &amp; Setup'!$S$96, $BR$4, $BR$5))</f>
        <v/>
      </c>
      <c r="JZ76" s="37" t="str">
        <f ca="1">IF(JM76="", "", IF(JM76&gt;='Intro &amp; Setup'!$S$96, $BR$4, $BR$5))</f>
        <v/>
      </c>
      <c r="KA76" s="37" t="str">
        <f ca="1">IF(JN76="", "", IF(JN76&gt;='Intro &amp; Setup'!$S$96, $BR$4, $BR$5))</f>
        <v/>
      </c>
      <c r="KB76" s="37" t="str">
        <f ca="1">IF(JO76="", "", IF(JO76&gt;='Intro &amp; Setup'!$S$96, $BR$4, $BR$5))</f>
        <v/>
      </c>
      <c r="KC76" s="37" t="str">
        <f ca="1">IF(JP76="", "", IF(JP76&gt;='Intro &amp; Setup'!$S$96, $BR$4, $BR$5))</f>
        <v/>
      </c>
      <c r="KD76" s="37" t="str">
        <f ca="1">IF(JQ76="", "", IF(JQ76&gt;='Intro &amp; Setup'!$S$96, $BR$4, $BR$5))</f>
        <v/>
      </c>
      <c r="KE76" s="38" t="str">
        <f ca="1">IF(JR76="", "", IF(JR76&gt;='Intro &amp; Setup'!$S$96, $BR$4, $BR$5))</f>
        <v/>
      </c>
      <c r="KG76" s="36">
        <f t="shared" si="387"/>
        <v>0</v>
      </c>
      <c r="KH76" s="37">
        <f t="shared" si="385"/>
        <v>0</v>
      </c>
      <c r="KI76" s="37">
        <f t="shared" si="385"/>
        <v>0</v>
      </c>
      <c r="KJ76" s="37">
        <f t="shared" si="385"/>
        <v>0</v>
      </c>
      <c r="KK76" s="37">
        <f t="shared" si="385"/>
        <v>0</v>
      </c>
      <c r="KL76" s="37">
        <f t="shared" si="385"/>
        <v>0</v>
      </c>
      <c r="KM76" s="37">
        <f t="shared" si="385"/>
        <v>0</v>
      </c>
      <c r="KN76" s="37">
        <f t="shared" si="385"/>
        <v>0</v>
      </c>
      <c r="KO76" s="37">
        <f t="shared" si="385"/>
        <v>0</v>
      </c>
      <c r="KP76" s="37">
        <f t="shared" si="385"/>
        <v>0</v>
      </c>
      <c r="KQ76" s="37">
        <f t="shared" si="385"/>
        <v>0</v>
      </c>
      <c r="KR76" s="38">
        <f t="shared" si="385"/>
        <v>0</v>
      </c>
      <c r="KT76" s="36" t="str">
        <f t="shared" ref="KT76:KT139" si="635">IF($L76="", "", IF($M76="", TRUE, $M76&lt;KG$8))</f>
        <v/>
      </c>
      <c r="KU76" s="37" t="str">
        <f t="shared" ref="KU76:KU139" si="636">IF($L76="", "", IF($M76="", TRUE, $M76&lt;KH$8))</f>
        <v/>
      </c>
      <c r="KV76" s="37" t="str">
        <f t="shared" ref="KV76:KV139" si="637">IF($L76="", "", IF($M76="", TRUE, $M76&lt;KI$8))</f>
        <v/>
      </c>
      <c r="KW76" s="37" t="str">
        <f t="shared" ref="KW76:KW139" si="638">IF($L76="", "", IF($M76="", TRUE, $M76&lt;KJ$8))</f>
        <v/>
      </c>
      <c r="KX76" s="37" t="str">
        <f t="shared" ref="KX76:KX139" si="639">IF($L76="", "", IF($M76="", TRUE, $M76&lt;KK$8))</f>
        <v/>
      </c>
      <c r="KY76" s="37" t="str">
        <f t="shared" ref="KY76:KY139" si="640">IF($L76="", "", IF($M76="", TRUE, $M76&lt;KL$8))</f>
        <v/>
      </c>
      <c r="KZ76" s="37" t="str">
        <f t="shared" ref="KZ76:KZ139" si="641">IF($L76="", "", IF($M76="", TRUE, $M76&lt;KM$8))</f>
        <v/>
      </c>
      <c r="LA76" s="37" t="str">
        <f t="shared" ref="LA76:LA139" si="642">IF($L76="", "", IF($M76="", TRUE, $M76&lt;KN$8))</f>
        <v/>
      </c>
      <c r="LB76" s="37" t="str">
        <f t="shared" ref="LB76:LB139" si="643">IF($L76="", "", IF($M76="", TRUE, $M76&lt;KO$8))</f>
        <v/>
      </c>
      <c r="LC76" s="37" t="str">
        <f t="shared" ref="LC76:LC139" si="644">IF($L76="", "", IF($M76="", TRUE, $M76&lt;KP$8))</f>
        <v/>
      </c>
      <c r="LD76" s="37" t="str">
        <f t="shared" ref="LD76:LD139" si="645">IF($L76="", "", IF($M76="", TRUE, $M76&lt;KQ$8))</f>
        <v/>
      </c>
      <c r="LE76" s="38" t="str">
        <f t="shared" ref="LE76:LE139" si="646">IF($L76="", "", IF($M76="", TRUE, $M76&lt;KR$8))</f>
        <v/>
      </c>
      <c r="LG76" s="116" t="str">
        <f t="shared" si="389"/>
        <v/>
      </c>
      <c r="LH76" s="117" t="str">
        <f t="shared" si="390"/>
        <v/>
      </c>
      <c r="LI76" s="117" t="str">
        <f t="shared" si="391"/>
        <v/>
      </c>
      <c r="LJ76" s="117" t="str">
        <f t="shared" si="392"/>
        <v/>
      </c>
      <c r="LK76" s="117" t="str">
        <f t="shared" si="393"/>
        <v/>
      </c>
      <c r="LL76" s="117" t="str">
        <f t="shared" si="394"/>
        <v/>
      </c>
      <c r="LM76" s="117" t="str">
        <f t="shared" si="395"/>
        <v/>
      </c>
      <c r="LN76" s="117" t="str">
        <f t="shared" si="396"/>
        <v/>
      </c>
      <c r="LO76" s="117" t="str">
        <f t="shared" si="397"/>
        <v/>
      </c>
      <c r="LP76" s="117" t="str">
        <f t="shared" si="398"/>
        <v/>
      </c>
      <c r="LQ76" s="117" t="str">
        <f t="shared" si="399"/>
        <v/>
      </c>
      <c r="LR76" s="117" t="str">
        <f t="shared" si="400"/>
        <v/>
      </c>
      <c r="LS76" s="117" t="str">
        <f t="shared" si="401"/>
        <v/>
      </c>
      <c r="LT76" s="117" t="str">
        <f t="shared" si="402"/>
        <v/>
      </c>
      <c r="LU76" s="117" t="str">
        <f t="shared" si="403"/>
        <v/>
      </c>
      <c r="LV76" s="117" t="str">
        <f t="shared" si="404"/>
        <v/>
      </c>
      <c r="LW76" s="117" t="str">
        <f t="shared" si="405"/>
        <v/>
      </c>
      <c r="LX76" s="117" t="str">
        <f t="shared" si="406"/>
        <v/>
      </c>
      <c r="LY76" s="117" t="str">
        <f t="shared" si="407"/>
        <v/>
      </c>
      <c r="LZ76" s="117" t="str">
        <f t="shared" si="408"/>
        <v/>
      </c>
      <c r="MA76" s="117" t="str">
        <f t="shared" si="409"/>
        <v/>
      </c>
      <c r="MB76" s="117" t="str">
        <f t="shared" si="410"/>
        <v/>
      </c>
      <c r="MC76" s="117" t="str">
        <f t="shared" si="411"/>
        <v/>
      </c>
      <c r="MD76" s="117" t="str">
        <f t="shared" si="412"/>
        <v/>
      </c>
      <c r="ME76" s="117" t="str">
        <f t="shared" si="413"/>
        <v/>
      </c>
      <c r="MF76" s="117" t="str">
        <f t="shared" si="414"/>
        <v/>
      </c>
      <c r="MG76" s="117" t="str">
        <f t="shared" si="415"/>
        <v/>
      </c>
      <c r="MH76" s="117" t="str">
        <f t="shared" si="416"/>
        <v/>
      </c>
      <c r="MI76" s="117" t="str">
        <f t="shared" si="417"/>
        <v/>
      </c>
      <c r="MJ76" s="117" t="str">
        <f t="shared" si="418"/>
        <v/>
      </c>
      <c r="MK76" s="117" t="str">
        <f t="shared" si="419"/>
        <v/>
      </c>
      <c r="ML76" s="117" t="str">
        <f t="shared" si="420"/>
        <v/>
      </c>
      <c r="MM76" s="117" t="str">
        <f t="shared" si="421"/>
        <v/>
      </c>
      <c r="MN76" s="117" t="str">
        <f t="shared" si="422"/>
        <v/>
      </c>
      <c r="MO76" s="117" t="str">
        <f t="shared" si="423"/>
        <v/>
      </c>
      <c r="MP76" s="117" t="str">
        <f t="shared" si="424"/>
        <v/>
      </c>
      <c r="MQ76" s="117" t="str">
        <f t="shared" si="425"/>
        <v/>
      </c>
      <c r="MR76" s="117" t="str">
        <f t="shared" si="426"/>
        <v/>
      </c>
      <c r="MS76" s="117" t="str">
        <f t="shared" si="427"/>
        <v/>
      </c>
      <c r="MT76" s="117" t="str">
        <f t="shared" si="428"/>
        <v/>
      </c>
      <c r="MU76" s="117" t="str">
        <f t="shared" si="429"/>
        <v/>
      </c>
      <c r="MV76" s="117" t="str">
        <f t="shared" si="430"/>
        <v/>
      </c>
      <c r="MW76" s="117" t="str">
        <f t="shared" si="431"/>
        <v/>
      </c>
      <c r="MX76" s="117" t="str">
        <f t="shared" si="432"/>
        <v/>
      </c>
      <c r="MY76" s="117" t="str">
        <f t="shared" si="433"/>
        <v/>
      </c>
      <c r="MZ76" s="117" t="str">
        <f t="shared" si="434"/>
        <v/>
      </c>
      <c r="NA76" s="117" t="str">
        <f t="shared" si="435"/>
        <v/>
      </c>
      <c r="NB76" s="117" t="str">
        <f t="shared" si="436"/>
        <v/>
      </c>
      <c r="NC76" s="117" t="str">
        <f t="shared" si="437"/>
        <v/>
      </c>
      <c r="ND76" s="117" t="str">
        <f t="shared" si="438"/>
        <v/>
      </c>
      <c r="NE76" s="117" t="str">
        <f t="shared" si="439"/>
        <v/>
      </c>
      <c r="NF76" s="117" t="str">
        <f t="shared" si="440"/>
        <v/>
      </c>
      <c r="NG76" s="117" t="str">
        <f t="shared" si="441"/>
        <v/>
      </c>
      <c r="NH76" s="118" t="str">
        <f t="shared" si="442"/>
        <v/>
      </c>
      <c r="NJ76" s="12" t="str">
        <f t="shared" ref="NJ76:NJ139" si="647">IF($L76="", "", COUNTIF($N76:$BO76, $BR$4))</f>
        <v/>
      </c>
      <c r="NK76" s="108" t="str">
        <f t="shared" ref="NK76:NK139" si="648">$DX76</f>
        <v/>
      </c>
      <c r="NM76" s="141" t="str">
        <f>IF(NJ76="", "", COUNTIF(NJ$11:NJ$260, "&gt;"&amp;NJ76)+1+COUNTIF(NJ$11:NJ76, NJ76)-1)</f>
        <v/>
      </c>
      <c r="NN76" s="143" t="str">
        <f>IF(NK76="", "", COUNTIF(NK$11:NK$260, "&gt;"&amp;NK76)+1+COUNTIF(NK$11:NK76, NK76)-1)</f>
        <v/>
      </c>
      <c r="NO76" s="142" t="str">
        <f>IF(NJ76="", "", COUNTIF(NJ$11:NJ$260, "&lt;"&amp;NJ76)+1+COUNTIF(NJ$11:NJ76, NJ76)-1)</f>
        <v/>
      </c>
      <c r="NP76" s="143" t="str">
        <f>IF(NK76="", "", COUNTIF(NK$11:NK$260, "&lt;"&amp;NK76)+1+COUNTIF(NK$11:NK76, NK76)-1)</f>
        <v/>
      </c>
      <c r="NR76" s="116" t="str">
        <f t="shared" ref="NR76:NR139" si="649">IF($L76="", "", IF(N76="", 0, 1))</f>
        <v/>
      </c>
      <c r="NS76" s="117" t="str">
        <f t="shared" ref="NS76:NS139" si="650">IF($L76="", "", IF(O76="", 0, 1))</f>
        <v/>
      </c>
      <c r="NT76" s="117" t="str">
        <f t="shared" ref="NT76:NT139" si="651">IF($L76="", "", IF(P76="", 0, 1))</f>
        <v/>
      </c>
      <c r="NU76" s="117" t="str">
        <f t="shared" ref="NU76:NU139" si="652">IF($L76="", "", IF(Q76="", 0, 1))</f>
        <v/>
      </c>
      <c r="NV76" s="117" t="str">
        <f t="shared" ref="NV76:NV139" si="653">IF($L76="", "", IF(R76="", 0, 1))</f>
        <v/>
      </c>
      <c r="NW76" s="117" t="str">
        <f t="shared" ref="NW76:NW139" si="654">IF($L76="", "", IF(S76="", 0, 1))</f>
        <v/>
      </c>
      <c r="NX76" s="117" t="str">
        <f t="shared" ref="NX76:NX139" si="655">IF($L76="", "", IF(T76="", 0, 1))</f>
        <v/>
      </c>
      <c r="NY76" s="117" t="str">
        <f t="shared" ref="NY76:NY139" si="656">IF($L76="", "", IF(U76="", 0, 1))</f>
        <v/>
      </c>
      <c r="NZ76" s="117" t="str">
        <f t="shared" ref="NZ76:NZ139" si="657">IF($L76="", "", IF(V76="", 0, 1))</f>
        <v/>
      </c>
      <c r="OA76" s="117" t="str">
        <f t="shared" ref="OA76:OA139" si="658">IF($L76="", "", IF(W76="", 0, 1))</f>
        <v/>
      </c>
      <c r="OB76" s="117" t="str">
        <f t="shared" ref="OB76:OB139" si="659">IF($L76="", "", IF(X76="", 0, 1))</f>
        <v/>
      </c>
      <c r="OC76" s="117" t="str">
        <f t="shared" ref="OC76:OC139" si="660">IF($L76="", "", IF(Y76="", 0, 1))</f>
        <v/>
      </c>
      <c r="OD76" s="117" t="str">
        <f t="shared" ref="OD76:OD139" si="661">IF($L76="", "", IF(Z76="", 0, 1))</f>
        <v/>
      </c>
      <c r="OE76" s="117" t="str">
        <f t="shared" ref="OE76:OE139" si="662">IF($L76="", "", IF(AA76="", 0, 1))</f>
        <v/>
      </c>
      <c r="OF76" s="117" t="str">
        <f t="shared" ref="OF76:OF139" si="663">IF($L76="", "", IF(AB76="", 0, 1))</f>
        <v/>
      </c>
      <c r="OG76" s="117" t="str">
        <f t="shared" ref="OG76:OG139" si="664">IF($L76="", "", IF(AC76="", 0, 1))</f>
        <v/>
      </c>
      <c r="OH76" s="117" t="str">
        <f t="shared" ref="OH76:OH139" si="665">IF($L76="", "", IF(AD76="", 0, 1))</f>
        <v/>
      </c>
      <c r="OI76" s="117" t="str">
        <f t="shared" ref="OI76:OI139" si="666">IF($L76="", "", IF(AE76="", 0, 1))</f>
        <v/>
      </c>
      <c r="OJ76" s="117" t="str">
        <f t="shared" ref="OJ76:OJ139" si="667">IF($L76="", "", IF(AF76="", 0, 1))</f>
        <v/>
      </c>
      <c r="OK76" s="117" t="str">
        <f t="shared" ref="OK76:OK139" si="668">IF($L76="", "", IF(AG76="", 0, 1))</f>
        <v/>
      </c>
      <c r="OL76" s="117" t="str">
        <f t="shared" ref="OL76:OL139" si="669">IF($L76="", "", IF(AH76="", 0, 1))</f>
        <v/>
      </c>
      <c r="OM76" s="117" t="str">
        <f t="shared" ref="OM76:OM139" si="670">IF($L76="", "", IF(AI76="", 0, 1))</f>
        <v/>
      </c>
      <c r="ON76" s="117" t="str">
        <f t="shared" ref="ON76:ON139" si="671">IF($L76="", "", IF(AJ76="", 0, 1))</f>
        <v/>
      </c>
      <c r="OO76" s="117" t="str">
        <f t="shared" ref="OO76:OO139" si="672">IF($L76="", "", IF(AK76="", 0, 1))</f>
        <v/>
      </c>
      <c r="OP76" s="117" t="str">
        <f t="shared" ref="OP76:OP139" si="673">IF($L76="", "", IF(AL76="", 0, 1))</f>
        <v/>
      </c>
      <c r="OQ76" s="117" t="str">
        <f t="shared" ref="OQ76:OQ139" si="674">IF($L76="", "", IF(AM76="", 0, 1))</f>
        <v/>
      </c>
      <c r="OR76" s="117" t="str">
        <f t="shared" ref="OR76:OR139" si="675">IF($L76="", "", IF(AN76="", 0, 1))</f>
        <v/>
      </c>
      <c r="OS76" s="117" t="str">
        <f t="shared" ref="OS76:OS139" si="676">IF($L76="", "", IF(AO76="", 0, 1))</f>
        <v/>
      </c>
      <c r="OT76" s="117" t="str">
        <f t="shared" ref="OT76:OT139" si="677">IF($L76="", "", IF(AP76="", 0, 1))</f>
        <v/>
      </c>
      <c r="OU76" s="117" t="str">
        <f t="shared" ref="OU76:OU139" si="678">IF($L76="", "", IF(AQ76="", 0, 1))</f>
        <v/>
      </c>
      <c r="OV76" s="117" t="str">
        <f t="shared" ref="OV76:OV139" si="679">IF($L76="", "", IF(AR76="", 0, 1))</f>
        <v/>
      </c>
      <c r="OW76" s="117" t="str">
        <f t="shared" ref="OW76:OW139" si="680">IF($L76="", "", IF(AS76="", 0, 1))</f>
        <v/>
      </c>
      <c r="OX76" s="117" t="str">
        <f t="shared" ref="OX76:OX139" si="681">IF($L76="", "", IF(AT76="", 0, 1))</f>
        <v/>
      </c>
      <c r="OY76" s="117" t="str">
        <f t="shared" ref="OY76:OY139" si="682">IF($L76="", "", IF(AU76="", 0, 1))</f>
        <v/>
      </c>
      <c r="OZ76" s="117" t="str">
        <f t="shared" ref="OZ76:OZ139" si="683">IF($L76="", "", IF(AV76="", 0, 1))</f>
        <v/>
      </c>
      <c r="PA76" s="117" t="str">
        <f t="shared" ref="PA76:PA139" si="684">IF($L76="", "", IF(AW76="", 0, 1))</f>
        <v/>
      </c>
      <c r="PB76" s="117" t="str">
        <f t="shared" ref="PB76:PB139" si="685">IF($L76="", "", IF(AX76="", 0, 1))</f>
        <v/>
      </c>
      <c r="PC76" s="117" t="str">
        <f t="shared" ref="PC76:PC139" si="686">IF($L76="", "", IF(AY76="", 0, 1))</f>
        <v/>
      </c>
      <c r="PD76" s="117" t="str">
        <f t="shared" ref="PD76:PD139" si="687">IF($L76="", "", IF(AZ76="", 0, 1))</f>
        <v/>
      </c>
      <c r="PE76" s="117" t="str">
        <f t="shared" ref="PE76:PE139" si="688">IF($L76="", "", IF(BA76="", 0, 1))</f>
        <v/>
      </c>
      <c r="PF76" s="117" t="str">
        <f t="shared" ref="PF76:PF139" si="689">IF($L76="", "", IF(BB76="", 0, 1))</f>
        <v/>
      </c>
      <c r="PG76" s="117" t="str">
        <f t="shared" ref="PG76:PG139" si="690">IF($L76="", "", IF(BC76="", 0, 1))</f>
        <v/>
      </c>
      <c r="PH76" s="117" t="str">
        <f t="shared" ref="PH76:PH139" si="691">IF($L76="", "", IF(BD76="", 0, 1))</f>
        <v/>
      </c>
      <c r="PI76" s="117" t="str">
        <f t="shared" ref="PI76:PI139" si="692">IF($L76="", "", IF(BE76="", 0, 1))</f>
        <v/>
      </c>
      <c r="PJ76" s="117" t="str">
        <f t="shared" ref="PJ76:PJ139" si="693">IF($L76="", "", IF(BF76="", 0, 1))</f>
        <v/>
      </c>
      <c r="PK76" s="117" t="str">
        <f t="shared" ref="PK76:PK139" si="694">IF($L76="", "", IF(BG76="", 0, 1))</f>
        <v/>
      </c>
      <c r="PL76" s="117" t="str">
        <f t="shared" ref="PL76:PL139" si="695">IF($L76="", "", IF(BH76="", 0, 1))</f>
        <v/>
      </c>
      <c r="PM76" s="117" t="str">
        <f t="shared" ref="PM76:PM139" si="696">IF($L76="", "", IF(BI76="", 0, 1))</f>
        <v/>
      </c>
      <c r="PN76" s="117" t="str">
        <f t="shared" ref="PN76:PN139" si="697">IF($L76="", "", IF(BJ76="", 0, 1))</f>
        <v/>
      </c>
      <c r="PO76" s="117" t="str">
        <f t="shared" ref="PO76:PO139" si="698">IF($L76="", "", IF(BK76="", 0, 1))</f>
        <v/>
      </c>
      <c r="PP76" s="117" t="str">
        <f t="shared" ref="PP76:PP139" si="699">IF($L76="", "", IF(BL76="", 0, 1))</f>
        <v/>
      </c>
      <c r="PQ76" s="117" t="str">
        <f t="shared" ref="PQ76:PQ139" si="700">IF($L76="", "", IF(BM76="", 0, 1))</f>
        <v/>
      </c>
      <c r="PR76" s="117" t="str">
        <f t="shared" ref="PR76:PR139" si="701">IF($L76="", "", IF(BN76="", 0, 1))</f>
        <v/>
      </c>
      <c r="PS76" s="118" t="str">
        <f t="shared" ref="PS76:PS139" si="702">IF($L76="", "", IF(BO76="", 0, 1))</f>
        <v/>
      </c>
      <c r="PU76" s="180" t="str">
        <f t="shared" ref="PU76:PU139" si="703">IF(L76="", "", L76)</f>
        <v/>
      </c>
      <c r="PV76" s="181" t="str">
        <f t="shared" ref="PV76:PV139" si="704">IF(M76="", "", M76)</f>
        <v/>
      </c>
      <c r="PX76" s="12" t="str">
        <f t="shared" ref="PX76:PX139" si="705">IF(I76="", "", I76)</f>
        <v/>
      </c>
      <c r="PY76" s="106"/>
      <c r="PZ76" s="166" t="str">
        <f t="shared" ref="PZ76:PZ139" si="706">IF(B76="", "", B76)</f>
        <v/>
      </c>
      <c r="QA76" s="167" t="str">
        <f t="shared" ref="QA76:QA139" si="707">IF(C76="", "", C76)</f>
        <v/>
      </c>
      <c r="QB76" s="168" t="str">
        <f t="shared" ref="QB76:QB139" si="708">IF(D76="", "", D76)</f>
        <v/>
      </c>
      <c r="QD76" s="166" t="str">
        <f t="shared" ref="QD76:QD139" si="709">IF(F76="", "", F76)</f>
        <v/>
      </c>
      <c r="QE76" s="168" t="str">
        <f t="shared" ref="QE76:QE139" si="710">IF($QD76="", "", SUM($LG76:$NH76))</f>
        <v/>
      </c>
      <c r="QG76" s="108" t="str">
        <f t="shared" ref="QG76:QG139" si="711">G76</f>
        <v/>
      </c>
      <c r="QI76" s="12" t="str">
        <f t="shared" ref="QI76:QI139" si="712">IF($PU76="", "", MAX($BT76:$DU76))</f>
        <v/>
      </c>
      <c r="QK76" s="12" t="str">
        <f t="shared" ref="QK76:QK139" si="713">IF(L76="", "", QO76)</f>
        <v/>
      </c>
      <c r="QL76" s="12" t="str">
        <f>IF($L76="", "", COUNTIF($QD$11:$QD$260, "&gt;"&amp;$QD76)+1+COUNTIF($QD$11:$QD76, $QD76)-1)</f>
        <v/>
      </c>
      <c r="QM76" s="12" t="str">
        <f>IF($L76="", "", COUNTIF($QG$11:$QG$260, "&gt;"&amp;$QG76)+1+COUNTIF($QG$11:$QG76, $QG76)-1)</f>
        <v/>
      </c>
      <c r="QO76" s="12">
        <v>66</v>
      </c>
      <c r="QQ76" s="12" t="str">
        <f t="shared" ref="QQ76:QQ139" si="714">IF($QQ$8=$QK$10, $QK76, IF($QQ$8=$QL$10, $QL76, IF($QQ$8=$QM$10, $QM76, $QK76)))</f>
        <v/>
      </c>
    </row>
    <row r="77" spans="1:459" x14ac:dyDescent="0.25">
      <c r="A77" s="9"/>
      <c r="B77" s="3" t="str">
        <f>IF('Intro &amp; Setup'!$AR$92='Intro &amp; Setup'!$AZ$17, "", IF($L77="", "", IF($G77&lt;'Intro &amp; Setup'!$S$92, $BR$5, $BR$4)))</f>
        <v/>
      </c>
      <c r="C77" s="12" t="str">
        <f>IF('Intro &amp; Setup'!$AR$96='Intro &amp; Setup'!$AZ$17, "", IF($L77="", "", IF($DY77=$BR$5, $BR$5, $BR$4)))</f>
        <v/>
      </c>
      <c r="D77" s="7" t="str">
        <f>IF('Intro &amp; Setup'!$AR$100='Intro &amp; Setup'!$AZ$17, "", IF($L77="", "", IF($DW77&lt;='Intro &amp; Setup'!$S$100, $BR$4, $BR$5)))</f>
        <v/>
      </c>
      <c r="E77" s="9"/>
      <c r="F77" s="3" t="str">
        <f t="shared" si="443"/>
        <v/>
      </c>
      <c r="G77" s="108" t="str">
        <f t="shared" si="444"/>
        <v/>
      </c>
      <c r="H77" s="9"/>
      <c r="I77" s="130" t="str">
        <f t="shared" si="388"/>
        <v/>
      </c>
      <c r="J77" s="154" t="str">
        <f t="shared" si="445"/>
        <v/>
      </c>
      <c r="K77" s="133"/>
      <c r="L77" s="188"/>
      <c r="M77" s="189"/>
      <c r="N77" s="190"/>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2"/>
      <c r="BP77" s="9"/>
      <c r="BR77" s="90">
        <v>67</v>
      </c>
      <c r="BT77" s="36" t="str">
        <f t="shared" si="446"/>
        <v/>
      </c>
      <c r="BU77" s="37" t="str">
        <f t="shared" si="447"/>
        <v/>
      </c>
      <c r="BV77" s="37" t="str">
        <f t="shared" si="448"/>
        <v/>
      </c>
      <c r="BW77" s="37" t="str">
        <f t="shared" si="449"/>
        <v/>
      </c>
      <c r="BX77" s="37" t="str">
        <f t="shared" si="450"/>
        <v/>
      </c>
      <c r="BY77" s="37" t="str">
        <f t="shared" si="451"/>
        <v/>
      </c>
      <c r="BZ77" s="37" t="str">
        <f t="shared" si="452"/>
        <v/>
      </c>
      <c r="CA77" s="37" t="str">
        <f t="shared" si="453"/>
        <v/>
      </c>
      <c r="CB77" s="37" t="str">
        <f t="shared" si="454"/>
        <v/>
      </c>
      <c r="CC77" s="37" t="str">
        <f t="shared" si="455"/>
        <v/>
      </c>
      <c r="CD77" s="37" t="str">
        <f t="shared" si="456"/>
        <v/>
      </c>
      <c r="CE77" s="37" t="str">
        <f t="shared" si="457"/>
        <v/>
      </c>
      <c r="CF77" s="37" t="str">
        <f t="shared" si="458"/>
        <v/>
      </c>
      <c r="CG77" s="37" t="str">
        <f t="shared" si="459"/>
        <v/>
      </c>
      <c r="CH77" s="37" t="str">
        <f t="shared" si="460"/>
        <v/>
      </c>
      <c r="CI77" s="37" t="str">
        <f t="shared" si="461"/>
        <v/>
      </c>
      <c r="CJ77" s="37" t="str">
        <f t="shared" si="462"/>
        <v/>
      </c>
      <c r="CK77" s="37" t="str">
        <f t="shared" si="463"/>
        <v/>
      </c>
      <c r="CL77" s="37" t="str">
        <f t="shared" si="464"/>
        <v/>
      </c>
      <c r="CM77" s="37" t="str">
        <f t="shared" si="465"/>
        <v/>
      </c>
      <c r="CN77" s="37" t="str">
        <f t="shared" si="466"/>
        <v/>
      </c>
      <c r="CO77" s="37" t="str">
        <f t="shared" si="467"/>
        <v/>
      </c>
      <c r="CP77" s="37" t="str">
        <f t="shared" si="468"/>
        <v/>
      </c>
      <c r="CQ77" s="37" t="str">
        <f t="shared" si="469"/>
        <v/>
      </c>
      <c r="CR77" s="37" t="str">
        <f t="shared" si="470"/>
        <v/>
      </c>
      <c r="CS77" s="37" t="str">
        <f t="shared" si="471"/>
        <v/>
      </c>
      <c r="CT77" s="37" t="str">
        <f t="shared" si="472"/>
        <v/>
      </c>
      <c r="CU77" s="37" t="str">
        <f t="shared" si="473"/>
        <v/>
      </c>
      <c r="CV77" s="37" t="str">
        <f t="shared" si="474"/>
        <v/>
      </c>
      <c r="CW77" s="37" t="str">
        <f t="shared" si="475"/>
        <v/>
      </c>
      <c r="CX77" s="37" t="str">
        <f t="shared" si="476"/>
        <v/>
      </c>
      <c r="CY77" s="37" t="str">
        <f t="shared" si="477"/>
        <v/>
      </c>
      <c r="CZ77" s="37" t="str">
        <f t="shared" si="478"/>
        <v/>
      </c>
      <c r="DA77" s="37" t="str">
        <f t="shared" si="479"/>
        <v/>
      </c>
      <c r="DB77" s="37" t="str">
        <f t="shared" si="480"/>
        <v/>
      </c>
      <c r="DC77" s="37" t="str">
        <f t="shared" si="481"/>
        <v/>
      </c>
      <c r="DD77" s="37" t="str">
        <f t="shared" si="482"/>
        <v/>
      </c>
      <c r="DE77" s="37" t="str">
        <f t="shared" si="483"/>
        <v/>
      </c>
      <c r="DF77" s="37" t="str">
        <f t="shared" si="484"/>
        <v/>
      </c>
      <c r="DG77" s="37" t="str">
        <f t="shared" si="485"/>
        <v/>
      </c>
      <c r="DH77" s="37" t="str">
        <f t="shared" si="486"/>
        <v/>
      </c>
      <c r="DI77" s="37" t="str">
        <f t="shared" si="487"/>
        <v/>
      </c>
      <c r="DJ77" s="37" t="str">
        <f t="shared" si="488"/>
        <v/>
      </c>
      <c r="DK77" s="37" t="str">
        <f t="shared" si="489"/>
        <v/>
      </c>
      <c r="DL77" s="37" t="str">
        <f t="shared" si="490"/>
        <v/>
      </c>
      <c r="DM77" s="37" t="str">
        <f t="shared" si="491"/>
        <v/>
      </c>
      <c r="DN77" s="37" t="str">
        <f t="shared" si="492"/>
        <v/>
      </c>
      <c r="DO77" s="37" t="str">
        <f t="shared" si="493"/>
        <v/>
      </c>
      <c r="DP77" s="37" t="str">
        <f t="shared" si="494"/>
        <v/>
      </c>
      <c r="DQ77" s="37" t="str">
        <f t="shared" si="495"/>
        <v/>
      </c>
      <c r="DR77" s="37" t="str">
        <f t="shared" si="496"/>
        <v/>
      </c>
      <c r="DS77" s="37" t="str">
        <f t="shared" si="497"/>
        <v/>
      </c>
      <c r="DT77" s="37" t="str">
        <f t="shared" si="498"/>
        <v/>
      </c>
      <c r="DU77" s="38" t="str">
        <f t="shared" si="499"/>
        <v/>
      </c>
      <c r="DW77" s="12" t="str">
        <f t="shared" si="500"/>
        <v/>
      </c>
      <c r="DX77" s="123" t="str">
        <f t="shared" si="501"/>
        <v/>
      </c>
      <c r="DY77" s="12" t="str">
        <f t="shared" si="502"/>
        <v/>
      </c>
      <c r="EA77" s="36" t="str">
        <f t="shared" si="503"/>
        <v/>
      </c>
      <c r="EB77" s="37" t="str">
        <f t="shared" si="504"/>
        <v/>
      </c>
      <c r="EC77" s="37" t="str">
        <f t="shared" si="505"/>
        <v/>
      </c>
      <c r="ED77" s="37" t="str">
        <f t="shared" si="506"/>
        <v/>
      </c>
      <c r="EE77" s="37" t="str">
        <f t="shared" si="507"/>
        <v/>
      </c>
      <c r="EF77" s="37" t="str">
        <f t="shared" si="508"/>
        <v/>
      </c>
      <c r="EG77" s="37" t="str">
        <f t="shared" si="509"/>
        <v/>
      </c>
      <c r="EH77" s="37" t="str">
        <f t="shared" si="510"/>
        <v/>
      </c>
      <c r="EI77" s="37" t="str">
        <f t="shared" si="511"/>
        <v/>
      </c>
      <c r="EJ77" s="37" t="str">
        <f t="shared" si="512"/>
        <v/>
      </c>
      <c r="EK77" s="37" t="str">
        <f t="shared" si="513"/>
        <v/>
      </c>
      <c r="EL77" s="37" t="str">
        <f t="shared" si="514"/>
        <v/>
      </c>
      <c r="EM77" s="37" t="str">
        <f t="shared" si="515"/>
        <v/>
      </c>
      <c r="EN77" s="37" t="str">
        <f t="shared" si="516"/>
        <v/>
      </c>
      <c r="EO77" s="37" t="str">
        <f t="shared" si="517"/>
        <v/>
      </c>
      <c r="EP77" s="37" t="str">
        <f t="shared" si="518"/>
        <v/>
      </c>
      <c r="EQ77" s="37" t="str">
        <f t="shared" si="519"/>
        <v/>
      </c>
      <c r="ER77" s="37" t="str">
        <f t="shared" si="520"/>
        <v/>
      </c>
      <c r="ES77" s="37" t="str">
        <f t="shared" si="521"/>
        <v/>
      </c>
      <c r="ET77" s="37" t="str">
        <f t="shared" si="522"/>
        <v/>
      </c>
      <c r="EU77" s="37" t="str">
        <f t="shared" si="523"/>
        <v/>
      </c>
      <c r="EV77" s="37" t="str">
        <f t="shared" si="524"/>
        <v/>
      </c>
      <c r="EW77" s="37" t="str">
        <f t="shared" si="525"/>
        <v/>
      </c>
      <c r="EX77" s="37" t="str">
        <f t="shared" si="526"/>
        <v/>
      </c>
      <c r="EY77" s="37" t="str">
        <f t="shared" si="527"/>
        <v/>
      </c>
      <c r="EZ77" s="37" t="str">
        <f t="shared" si="528"/>
        <v/>
      </c>
      <c r="FA77" s="37" t="str">
        <f t="shared" si="529"/>
        <v/>
      </c>
      <c r="FB77" s="37" t="str">
        <f t="shared" si="530"/>
        <v/>
      </c>
      <c r="FC77" s="37" t="str">
        <f t="shared" si="531"/>
        <v/>
      </c>
      <c r="FD77" s="37" t="str">
        <f t="shared" si="532"/>
        <v/>
      </c>
      <c r="FE77" s="37" t="str">
        <f t="shared" si="533"/>
        <v/>
      </c>
      <c r="FF77" s="37" t="str">
        <f t="shared" si="534"/>
        <v/>
      </c>
      <c r="FG77" s="37" t="str">
        <f t="shared" si="535"/>
        <v/>
      </c>
      <c r="FH77" s="37" t="str">
        <f t="shared" si="536"/>
        <v/>
      </c>
      <c r="FI77" s="37" t="str">
        <f t="shared" si="537"/>
        <v/>
      </c>
      <c r="FJ77" s="37" t="str">
        <f t="shared" si="538"/>
        <v/>
      </c>
      <c r="FK77" s="37" t="str">
        <f t="shared" si="539"/>
        <v/>
      </c>
      <c r="FL77" s="37" t="str">
        <f t="shared" si="540"/>
        <v/>
      </c>
      <c r="FM77" s="37" t="str">
        <f t="shared" si="541"/>
        <v/>
      </c>
      <c r="FN77" s="37" t="str">
        <f t="shared" si="542"/>
        <v/>
      </c>
      <c r="FO77" s="37" t="str">
        <f t="shared" si="543"/>
        <v/>
      </c>
      <c r="FP77" s="37" t="str">
        <f t="shared" si="544"/>
        <v/>
      </c>
      <c r="FQ77" s="37" t="str">
        <f t="shared" si="545"/>
        <v/>
      </c>
      <c r="FR77" s="37" t="str">
        <f t="shared" si="546"/>
        <v/>
      </c>
      <c r="FS77" s="37" t="str">
        <f t="shared" si="547"/>
        <v/>
      </c>
      <c r="FT77" s="37" t="str">
        <f t="shared" si="548"/>
        <v/>
      </c>
      <c r="FU77" s="37" t="str">
        <f t="shared" si="549"/>
        <v/>
      </c>
      <c r="FV77" s="37" t="str">
        <f t="shared" si="550"/>
        <v/>
      </c>
      <c r="FW77" s="37" t="str">
        <f t="shared" si="551"/>
        <v/>
      </c>
      <c r="FX77" s="37" t="str">
        <f t="shared" si="552"/>
        <v/>
      </c>
      <c r="FY77" s="37" t="str">
        <f t="shared" si="553"/>
        <v/>
      </c>
      <c r="FZ77" s="37" t="str">
        <f t="shared" si="554"/>
        <v/>
      </c>
      <c r="GA77" s="37" t="str">
        <f t="shared" si="555"/>
        <v/>
      </c>
      <c r="GB77" s="38" t="str">
        <f t="shared" si="556"/>
        <v/>
      </c>
      <c r="GD77" s="103" t="str">
        <f t="shared" ca="1" si="557"/>
        <v/>
      </c>
      <c r="GE77" s="104" t="str">
        <f t="shared" ca="1" si="558"/>
        <v/>
      </c>
      <c r="GF77" s="104" t="str">
        <f t="shared" ca="1" si="559"/>
        <v/>
      </c>
      <c r="GG77" s="104" t="str">
        <f t="shared" ca="1" si="560"/>
        <v/>
      </c>
      <c r="GH77" s="104" t="str">
        <f t="shared" ca="1" si="561"/>
        <v/>
      </c>
      <c r="GI77" s="104" t="str">
        <f t="shared" ca="1" si="562"/>
        <v/>
      </c>
      <c r="GJ77" s="104" t="str">
        <f t="shared" ca="1" si="563"/>
        <v/>
      </c>
      <c r="GK77" s="104" t="str">
        <f t="shared" ca="1" si="564"/>
        <v/>
      </c>
      <c r="GL77" s="104" t="str">
        <f t="shared" ca="1" si="565"/>
        <v/>
      </c>
      <c r="GM77" s="104" t="str">
        <f t="shared" ca="1" si="566"/>
        <v/>
      </c>
      <c r="GN77" s="104" t="str">
        <f t="shared" ca="1" si="567"/>
        <v/>
      </c>
      <c r="GO77" s="104" t="str">
        <f t="shared" ca="1" si="568"/>
        <v/>
      </c>
      <c r="GP77" s="104" t="str">
        <f t="shared" ca="1" si="569"/>
        <v/>
      </c>
      <c r="GQ77" s="104" t="str">
        <f t="shared" ca="1" si="570"/>
        <v/>
      </c>
      <c r="GR77" s="104" t="str">
        <f t="shared" ca="1" si="571"/>
        <v/>
      </c>
      <c r="GS77" s="104" t="str">
        <f t="shared" ca="1" si="572"/>
        <v/>
      </c>
      <c r="GT77" s="104" t="str">
        <f t="shared" ca="1" si="573"/>
        <v/>
      </c>
      <c r="GU77" s="104" t="str">
        <f t="shared" ca="1" si="574"/>
        <v/>
      </c>
      <c r="GV77" s="104" t="str">
        <f t="shared" ca="1" si="575"/>
        <v/>
      </c>
      <c r="GW77" s="104" t="str">
        <f t="shared" ca="1" si="576"/>
        <v/>
      </c>
      <c r="GX77" s="104" t="str">
        <f t="shared" ca="1" si="577"/>
        <v/>
      </c>
      <c r="GY77" s="104" t="str">
        <f t="shared" ca="1" si="578"/>
        <v/>
      </c>
      <c r="GZ77" s="104" t="str">
        <f t="shared" ca="1" si="579"/>
        <v/>
      </c>
      <c r="HA77" s="104" t="str">
        <f t="shared" ca="1" si="580"/>
        <v/>
      </c>
      <c r="HB77" s="104" t="str">
        <f t="shared" ca="1" si="581"/>
        <v/>
      </c>
      <c r="HC77" s="104" t="str">
        <f t="shared" ca="1" si="582"/>
        <v/>
      </c>
      <c r="HD77" s="104" t="str">
        <f t="shared" ca="1" si="583"/>
        <v/>
      </c>
      <c r="HE77" s="104" t="str">
        <f t="shared" ca="1" si="584"/>
        <v/>
      </c>
      <c r="HF77" s="104" t="str">
        <f t="shared" ca="1" si="585"/>
        <v/>
      </c>
      <c r="HG77" s="104" t="str">
        <f t="shared" ca="1" si="586"/>
        <v/>
      </c>
      <c r="HH77" s="104" t="str">
        <f t="shared" ca="1" si="587"/>
        <v/>
      </c>
      <c r="HI77" s="104" t="str">
        <f t="shared" ca="1" si="588"/>
        <v/>
      </c>
      <c r="HJ77" s="104" t="str">
        <f t="shared" ca="1" si="589"/>
        <v/>
      </c>
      <c r="HK77" s="104" t="str">
        <f t="shared" ca="1" si="590"/>
        <v/>
      </c>
      <c r="HL77" s="104" t="str">
        <f t="shared" ca="1" si="591"/>
        <v/>
      </c>
      <c r="HM77" s="104" t="str">
        <f t="shared" ca="1" si="592"/>
        <v/>
      </c>
      <c r="HN77" s="104" t="str">
        <f t="shared" ca="1" si="593"/>
        <v/>
      </c>
      <c r="HO77" s="104" t="str">
        <f t="shared" ca="1" si="594"/>
        <v/>
      </c>
      <c r="HP77" s="104" t="str">
        <f t="shared" ca="1" si="595"/>
        <v/>
      </c>
      <c r="HQ77" s="104" t="str">
        <f t="shared" ca="1" si="596"/>
        <v/>
      </c>
      <c r="HR77" s="104" t="str">
        <f t="shared" ca="1" si="597"/>
        <v/>
      </c>
      <c r="HS77" s="104" t="str">
        <f t="shared" ca="1" si="598"/>
        <v/>
      </c>
      <c r="HT77" s="104" t="str">
        <f t="shared" ca="1" si="599"/>
        <v/>
      </c>
      <c r="HU77" s="104" t="str">
        <f t="shared" ca="1" si="600"/>
        <v/>
      </c>
      <c r="HV77" s="104" t="str">
        <f t="shared" ca="1" si="601"/>
        <v/>
      </c>
      <c r="HW77" s="104" t="str">
        <f t="shared" ca="1" si="602"/>
        <v/>
      </c>
      <c r="HX77" s="104" t="str">
        <f t="shared" ca="1" si="603"/>
        <v/>
      </c>
      <c r="HY77" s="104" t="str">
        <f t="shared" ca="1" si="604"/>
        <v/>
      </c>
      <c r="HZ77" s="104" t="str">
        <f t="shared" ca="1" si="605"/>
        <v/>
      </c>
      <c r="IA77" s="104" t="str">
        <f t="shared" ca="1" si="606"/>
        <v/>
      </c>
      <c r="IB77" s="104" t="str">
        <f t="shared" ca="1" si="607"/>
        <v/>
      </c>
      <c r="IC77" s="104" t="str">
        <f t="shared" ca="1" si="608"/>
        <v/>
      </c>
      <c r="ID77" s="104" t="str">
        <f t="shared" ca="1" si="609"/>
        <v/>
      </c>
      <c r="IE77" s="105" t="str">
        <f t="shared" ca="1" si="610"/>
        <v/>
      </c>
      <c r="IG77" s="103" t="str">
        <f t="shared" si="386"/>
        <v/>
      </c>
      <c r="IH77" s="104" t="str">
        <f t="shared" si="384"/>
        <v/>
      </c>
      <c r="II77" s="104" t="str">
        <f t="shared" si="384"/>
        <v/>
      </c>
      <c r="IJ77" s="104" t="str">
        <f t="shared" si="384"/>
        <v/>
      </c>
      <c r="IK77" s="104" t="str">
        <f t="shared" si="384"/>
        <v/>
      </c>
      <c r="IL77" s="104" t="str">
        <f t="shared" si="384"/>
        <v/>
      </c>
      <c r="IM77" s="104" t="str">
        <f t="shared" si="384"/>
        <v/>
      </c>
      <c r="IN77" s="104" t="str">
        <f t="shared" si="384"/>
        <v/>
      </c>
      <c r="IO77" s="104" t="str">
        <f t="shared" si="384"/>
        <v/>
      </c>
      <c r="IP77" s="104" t="str">
        <f t="shared" si="384"/>
        <v/>
      </c>
      <c r="IQ77" s="104" t="str">
        <f t="shared" si="384"/>
        <v/>
      </c>
      <c r="IR77" s="105" t="str">
        <f t="shared" si="384"/>
        <v/>
      </c>
      <c r="IT77" s="103" t="str">
        <f t="shared" si="611"/>
        <v/>
      </c>
      <c r="IU77" s="104" t="str">
        <f t="shared" si="612"/>
        <v/>
      </c>
      <c r="IV77" s="104" t="str">
        <f t="shared" si="613"/>
        <v/>
      </c>
      <c r="IW77" s="104" t="str">
        <f t="shared" si="614"/>
        <v/>
      </c>
      <c r="IX77" s="104" t="str">
        <f t="shared" si="615"/>
        <v/>
      </c>
      <c r="IY77" s="104" t="str">
        <f t="shared" si="616"/>
        <v/>
      </c>
      <c r="IZ77" s="104" t="str">
        <f t="shared" si="617"/>
        <v/>
      </c>
      <c r="JA77" s="104" t="str">
        <f t="shared" si="618"/>
        <v/>
      </c>
      <c r="JB77" s="104" t="str">
        <f t="shared" si="619"/>
        <v/>
      </c>
      <c r="JC77" s="104" t="str">
        <f t="shared" si="620"/>
        <v/>
      </c>
      <c r="JD77" s="104" t="str">
        <f t="shared" si="621"/>
        <v/>
      </c>
      <c r="JE77" s="105" t="str">
        <f t="shared" si="622"/>
        <v/>
      </c>
      <c r="JG77" s="36" t="str">
        <f t="shared" ca="1" si="623"/>
        <v/>
      </c>
      <c r="JH77" s="37" t="str">
        <f t="shared" ca="1" si="624"/>
        <v/>
      </c>
      <c r="JI77" s="37" t="str">
        <f t="shared" ca="1" si="625"/>
        <v/>
      </c>
      <c r="JJ77" s="37" t="str">
        <f t="shared" ca="1" si="626"/>
        <v/>
      </c>
      <c r="JK77" s="37" t="str">
        <f t="shared" ca="1" si="627"/>
        <v/>
      </c>
      <c r="JL77" s="37" t="str">
        <f t="shared" ca="1" si="628"/>
        <v/>
      </c>
      <c r="JM77" s="37" t="str">
        <f t="shared" ca="1" si="629"/>
        <v/>
      </c>
      <c r="JN77" s="37" t="str">
        <f t="shared" ca="1" si="630"/>
        <v/>
      </c>
      <c r="JO77" s="37" t="str">
        <f t="shared" ca="1" si="631"/>
        <v/>
      </c>
      <c r="JP77" s="37" t="str">
        <f t="shared" ca="1" si="632"/>
        <v/>
      </c>
      <c r="JQ77" s="37" t="str">
        <f t="shared" ca="1" si="633"/>
        <v/>
      </c>
      <c r="JR77" s="38" t="str">
        <f t="shared" ca="1" si="634"/>
        <v/>
      </c>
      <c r="JT77" s="36" t="str">
        <f ca="1">IF(JG77="", "", IF(JG77&gt;='Intro &amp; Setup'!$S$96, $BR$4, $BR$5))</f>
        <v/>
      </c>
      <c r="JU77" s="37" t="str">
        <f ca="1">IF(JH77="", "", IF(JH77&gt;='Intro &amp; Setup'!$S$96, $BR$4, $BR$5))</f>
        <v/>
      </c>
      <c r="JV77" s="37" t="str">
        <f ca="1">IF(JI77="", "", IF(JI77&gt;='Intro &amp; Setup'!$S$96, $BR$4, $BR$5))</f>
        <v/>
      </c>
      <c r="JW77" s="37" t="str">
        <f ca="1">IF(JJ77="", "", IF(JJ77&gt;='Intro &amp; Setup'!$S$96, $BR$4, $BR$5))</f>
        <v/>
      </c>
      <c r="JX77" s="37" t="str">
        <f ca="1">IF(JK77="", "", IF(JK77&gt;='Intro &amp; Setup'!$S$96, $BR$4, $BR$5))</f>
        <v/>
      </c>
      <c r="JY77" s="37" t="str">
        <f ca="1">IF(JL77="", "", IF(JL77&gt;='Intro &amp; Setup'!$S$96, $BR$4, $BR$5))</f>
        <v/>
      </c>
      <c r="JZ77" s="37" t="str">
        <f ca="1">IF(JM77="", "", IF(JM77&gt;='Intro &amp; Setup'!$S$96, $BR$4, $BR$5))</f>
        <v/>
      </c>
      <c r="KA77" s="37" t="str">
        <f ca="1">IF(JN77="", "", IF(JN77&gt;='Intro &amp; Setup'!$S$96, $BR$4, $BR$5))</f>
        <v/>
      </c>
      <c r="KB77" s="37" t="str">
        <f ca="1">IF(JO77="", "", IF(JO77&gt;='Intro &amp; Setup'!$S$96, $BR$4, $BR$5))</f>
        <v/>
      </c>
      <c r="KC77" s="37" t="str">
        <f ca="1">IF(JP77="", "", IF(JP77&gt;='Intro &amp; Setup'!$S$96, $BR$4, $BR$5))</f>
        <v/>
      </c>
      <c r="KD77" s="37" t="str">
        <f ca="1">IF(JQ77="", "", IF(JQ77&gt;='Intro &amp; Setup'!$S$96, $BR$4, $BR$5))</f>
        <v/>
      </c>
      <c r="KE77" s="38" t="str">
        <f ca="1">IF(JR77="", "", IF(JR77&gt;='Intro &amp; Setup'!$S$96, $BR$4, $BR$5))</f>
        <v/>
      </c>
      <c r="KG77" s="36">
        <f t="shared" si="387"/>
        <v>0</v>
      </c>
      <c r="KH77" s="37">
        <f t="shared" si="385"/>
        <v>0</v>
      </c>
      <c r="KI77" s="37">
        <f t="shared" si="385"/>
        <v>0</v>
      </c>
      <c r="KJ77" s="37">
        <f t="shared" si="385"/>
        <v>0</v>
      </c>
      <c r="KK77" s="37">
        <f t="shared" si="385"/>
        <v>0</v>
      </c>
      <c r="KL77" s="37">
        <f t="shared" si="385"/>
        <v>0</v>
      </c>
      <c r="KM77" s="37">
        <f t="shared" si="385"/>
        <v>0</v>
      </c>
      <c r="KN77" s="37">
        <f t="shared" si="385"/>
        <v>0</v>
      </c>
      <c r="KO77" s="37">
        <f t="shared" si="385"/>
        <v>0</v>
      </c>
      <c r="KP77" s="37">
        <f t="shared" si="385"/>
        <v>0</v>
      </c>
      <c r="KQ77" s="37">
        <f t="shared" si="385"/>
        <v>0</v>
      </c>
      <c r="KR77" s="38">
        <f t="shared" si="385"/>
        <v>0</v>
      </c>
      <c r="KT77" s="36" t="str">
        <f t="shared" si="635"/>
        <v/>
      </c>
      <c r="KU77" s="37" t="str">
        <f t="shared" si="636"/>
        <v/>
      </c>
      <c r="KV77" s="37" t="str">
        <f t="shared" si="637"/>
        <v/>
      </c>
      <c r="KW77" s="37" t="str">
        <f t="shared" si="638"/>
        <v/>
      </c>
      <c r="KX77" s="37" t="str">
        <f t="shared" si="639"/>
        <v/>
      </c>
      <c r="KY77" s="37" t="str">
        <f t="shared" si="640"/>
        <v/>
      </c>
      <c r="KZ77" s="37" t="str">
        <f t="shared" si="641"/>
        <v/>
      </c>
      <c r="LA77" s="37" t="str">
        <f t="shared" si="642"/>
        <v/>
      </c>
      <c r="LB77" s="37" t="str">
        <f t="shared" si="643"/>
        <v/>
      </c>
      <c r="LC77" s="37" t="str">
        <f t="shared" si="644"/>
        <v/>
      </c>
      <c r="LD77" s="37" t="str">
        <f t="shared" si="645"/>
        <v/>
      </c>
      <c r="LE77" s="38" t="str">
        <f t="shared" si="646"/>
        <v/>
      </c>
      <c r="LG77" s="116" t="str">
        <f t="shared" si="389"/>
        <v/>
      </c>
      <c r="LH77" s="117" t="str">
        <f t="shared" si="390"/>
        <v/>
      </c>
      <c r="LI77" s="117" t="str">
        <f t="shared" si="391"/>
        <v/>
      </c>
      <c r="LJ77" s="117" t="str">
        <f t="shared" si="392"/>
        <v/>
      </c>
      <c r="LK77" s="117" t="str">
        <f t="shared" si="393"/>
        <v/>
      </c>
      <c r="LL77" s="117" t="str">
        <f t="shared" si="394"/>
        <v/>
      </c>
      <c r="LM77" s="117" t="str">
        <f t="shared" si="395"/>
        <v/>
      </c>
      <c r="LN77" s="117" t="str">
        <f t="shared" si="396"/>
        <v/>
      </c>
      <c r="LO77" s="117" t="str">
        <f t="shared" si="397"/>
        <v/>
      </c>
      <c r="LP77" s="117" t="str">
        <f t="shared" si="398"/>
        <v/>
      </c>
      <c r="LQ77" s="117" t="str">
        <f t="shared" si="399"/>
        <v/>
      </c>
      <c r="LR77" s="117" t="str">
        <f t="shared" si="400"/>
        <v/>
      </c>
      <c r="LS77" s="117" t="str">
        <f t="shared" si="401"/>
        <v/>
      </c>
      <c r="LT77" s="117" t="str">
        <f t="shared" si="402"/>
        <v/>
      </c>
      <c r="LU77" s="117" t="str">
        <f t="shared" si="403"/>
        <v/>
      </c>
      <c r="LV77" s="117" t="str">
        <f t="shared" si="404"/>
        <v/>
      </c>
      <c r="LW77" s="117" t="str">
        <f t="shared" si="405"/>
        <v/>
      </c>
      <c r="LX77" s="117" t="str">
        <f t="shared" si="406"/>
        <v/>
      </c>
      <c r="LY77" s="117" t="str">
        <f t="shared" si="407"/>
        <v/>
      </c>
      <c r="LZ77" s="117" t="str">
        <f t="shared" si="408"/>
        <v/>
      </c>
      <c r="MA77" s="117" t="str">
        <f t="shared" si="409"/>
        <v/>
      </c>
      <c r="MB77" s="117" t="str">
        <f t="shared" si="410"/>
        <v/>
      </c>
      <c r="MC77" s="117" t="str">
        <f t="shared" si="411"/>
        <v/>
      </c>
      <c r="MD77" s="117" t="str">
        <f t="shared" si="412"/>
        <v/>
      </c>
      <c r="ME77" s="117" t="str">
        <f t="shared" si="413"/>
        <v/>
      </c>
      <c r="MF77" s="117" t="str">
        <f t="shared" si="414"/>
        <v/>
      </c>
      <c r="MG77" s="117" t="str">
        <f t="shared" si="415"/>
        <v/>
      </c>
      <c r="MH77" s="117" t="str">
        <f t="shared" si="416"/>
        <v/>
      </c>
      <c r="MI77" s="117" t="str">
        <f t="shared" si="417"/>
        <v/>
      </c>
      <c r="MJ77" s="117" t="str">
        <f t="shared" si="418"/>
        <v/>
      </c>
      <c r="MK77" s="117" t="str">
        <f t="shared" si="419"/>
        <v/>
      </c>
      <c r="ML77" s="117" t="str">
        <f t="shared" si="420"/>
        <v/>
      </c>
      <c r="MM77" s="117" t="str">
        <f t="shared" si="421"/>
        <v/>
      </c>
      <c r="MN77" s="117" t="str">
        <f t="shared" si="422"/>
        <v/>
      </c>
      <c r="MO77" s="117" t="str">
        <f t="shared" si="423"/>
        <v/>
      </c>
      <c r="MP77" s="117" t="str">
        <f t="shared" si="424"/>
        <v/>
      </c>
      <c r="MQ77" s="117" t="str">
        <f t="shared" si="425"/>
        <v/>
      </c>
      <c r="MR77" s="117" t="str">
        <f t="shared" si="426"/>
        <v/>
      </c>
      <c r="MS77" s="117" t="str">
        <f t="shared" si="427"/>
        <v/>
      </c>
      <c r="MT77" s="117" t="str">
        <f t="shared" si="428"/>
        <v/>
      </c>
      <c r="MU77" s="117" t="str">
        <f t="shared" si="429"/>
        <v/>
      </c>
      <c r="MV77" s="117" t="str">
        <f t="shared" si="430"/>
        <v/>
      </c>
      <c r="MW77" s="117" t="str">
        <f t="shared" si="431"/>
        <v/>
      </c>
      <c r="MX77" s="117" t="str">
        <f t="shared" si="432"/>
        <v/>
      </c>
      <c r="MY77" s="117" t="str">
        <f t="shared" si="433"/>
        <v/>
      </c>
      <c r="MZ77" s="117" t="str">
        <f t="shared" si="434"/>
        <v/>
      </c>
      <c r="NA77" s="117" t="str">
        <f t="shared" si="435"/>
        <v/>
      </c>
      <c r="NB77" s="117" t="str">
        <f t="shared" si="436"/>
        <v/>
      </c>
      <c r="NC77" s="117" t="str">
        <f t="shared" si="437"/>
        <v/>
      </c>
      <c r="ND77" s="117" t="str">
        <f t="shared" si="438"/>
        <v/>
      </c>
      <c r="NE77" s="117" t="str">
        <f t="shared" si="439"/>
        <v/>
      </c>
      <c r="NF77" s="117" t="str">
        <f t="shared" si="440"/>
        <v/>
      </c>
      <c r="NG77" s="117" t="str">
        <f t="shared" si="441"/>
        <v/>
      </c>
      <c r="NH77" s="118" t="str">
        <f t="shared" si="442"/>
        <v/>
      </c>
      <c r="NJ77" s="12" t="str">
        <f t="shared" si="647"/>
        <v/>
      </c>
      <c r="NK77" s="108" t="str">
        <f t="shared" si="648"/>
        <v/>
      </c>
      <c r="NM77" s="141" t="str">
        <f>IF(NJ77="", "", COUNTIF(NJ$11:NJ$260, "&gt;"&amp;NJ77)+1+COUNTIF(NJ$11:NJ77, NJ77)-1)</f>
        <v/>
      </c>
      <c r="NN77" s="143" t="str">
        <f>IF(NK77="", "", COUNTIF(NK$11:NK$260, "&gt;"&amp;NK77)+1+COUNTIF(NK$11:NK77, NK77)-1)</f>
        <v/>
      </c>
      <c r="NO77" s="142" t="str">
        <f>IF(NJ77="", "", COUNTIF(NJ$11:NJ$260, "&lt;"&amp;NJ77)+1+COUNTIF(NJ$11:NJ77, NJ77)-1)</f>
        <v/>
      </c>
      <c r="NP77" s="143" t="str">
        <f>IF(NK77="", "", COUNTIF(NK$11:NK$260, "&lt;"&amp;NK77)+1+COUNTIF(NK$11:NK77, NK77)-1)</f>
        <v/>
      </c>
      <c r="NR77" s="116" t="str">
        <f t="shared" si="649"/>
        <v/>
      </c>
      <c r="NS77" s="117" t="str">
        <f t="shared" si="650"/>
        <v/>
      </c>
      <c r="NT77" s="117" t="str">
        <f t="shared" si="651"/>
        <v/>
      </c>
      <c r="NU77" s="117" t="str">
        <f t="shared" si="652"/>
        <v/>
      </c>
      <c r="NV77" s="117" t="str">
        <f t="shared" si="653"/>
        <v/>
      </c>
      <c r="NW77" s="117" t="str">
        <f t="shared" si="654"/>
        <v/>
      </c>
      <c r="NX77" s="117" t="str">
        <f t="shared" si="655"/>
        <v/>
      </c>
      <c r="NY77" s="117" t="str">
        <f t="shared" si="656"/>
        <v/>
      </c>
      <c r="NZ77" s="117" t="str">
        <f t="shared" si="657"/>
        <v/>
      </c>
      <c r="OA77" s="117" t="str">
        <f t="shared" si="658"/>
        <v/>
      </c>
      <c r="OB77" s="117" t="str">
        <f t="shared" si="659"/>
        <v/>
      </c>
      <c r="OC77" s="117" t="str">
        <f t="shared" si="660"/>
        <v/>
      </c>
      <c r="OD77" s="117" t="str">
        <f t="shared" si="661"/>
        <v/>
      </c>
      <c r="OE77" s="117" t="str">
        <f t="shared" si="662"/>
        <v/>
      </c>
      <c r="OF77" s="117" t="str">
        <f t="shared" si="663"/>
        <v/>
      </c>
      <c r="OG77" s="117" t="str">
        <f t="shared" si="664"/>
        <v/>
      </c>
      <c r="OH77" s="117" t="str">
        <f t="shared" si="665"/>
        <v/>
      </c>
      <c r="OI77" s="117" t="str">
        <f t="shared" si="666"/>
        <v/>
      </c>
      <c r="OJ77" s="117" t="str">
        <f t="shared" si="667"/>
        <v/>
      </c>
      <c r="OK77" s="117" t="str">
        <f t="shared" si="668"/>
        <v/>
      </c>
      <c r="OL77" s="117" t="str">
        <f t="shared" si="669"/>
        <v/>
      </c>
      <c r="OM77" s="117" t="str">
        <f t="shared" si="670"/>
        <v/>
      </c>
      <c r="ON77" s="117" t="str">
        <f t="shared" si="671"/>
        <v/>
      </c>
      <c r="OO77" s="117" t="str">
        <f t="shared" si="672"/>
        <v/>
      </c>
      <c r="OP77" s="117" t="str">
        <f t="shared" si="673"/>
        <v/>
      </c>
      <c r="OQ77" s="117" t="str">
        <f t="shared" si="674"/>
        <v/>
      </c>
      <c r="OR77" s="117" t="str">
        <f t="shared" si="675"/>
        <v/>
      </c>
      <c r="OS77" s="117" t="str">
        <f t="shared" si="676"/>
        <v/>
      </c>
      <c r="OT77" s="117" t="str">
        <f t="shared" si="677"/>
        <v/>
      </c>
      <c r="OU77" s="117" t="str">
        <f t="shared" si="678"/>
        <v/>
      </c>
      <c r="OV77" s="117" t="str">
        <f t="shared" si="679"/>
        <v/>
      </c>
      <c r="OW77" s="117" t="str">
        <f t="shared" si="680"/>
        <v/>
      </c>
      <c r="OX77" s="117" t="str">
        <f t="shared" si="681"/>
        <v/>
      </c>
      <c r="OY77" s="117" t="str">
        <f t="shared" si="682"/>
        <v/>
      </c>
      <c r="OZ77" s="117" t="str">
        <f t="shared" si="683"/>
        <v/>
      </c>
      <c r="PA77" s="117" t="str">
        <f t="shared" si="684"/>
        <v/>
      </c>
      <c r="PB77" s="117" t="str">
        <f t="shared" si="685"/>
        <v/>
      </c>
      <c r="PC77" s="117" t="str">
        <f t="shared" si="686"/>
        <v/>
      </c>
      <c r="PD77" s="117" t="str">
        <f t="shared" si="687"/>
        <v/>
      </c>
      <c r="PE77" s="117" t="str">
        <f t="shared" si="688"/>
        <v/>
      </c>
      <c r="PF77" s="117" t="str">
        <f t="shared" si="689"/>
        <v/>
      </c>
      <c r="PG77" s="117" t="str">
        <f t="shared" si="690"/>
        <v/>
      </c>
      <c r="PH77" s="117" t="str">
        <f t="shared" si="691"/>
        <v/>
      </c>
      <c r="PI77" s="117" t="str">
        <f t="shared" si="692"/>
        <v/>
      </c>
      <c r="PJ77" s="117" t="str">
        <f t="shared" si="693"/>
        <v/>
      </c>
      <c r="PK77" s="117" t="str">
        <f t="shared" si="694"/>
        <v/>
      </c>
      <c r="PL77" s="117" t="str">
        <f t="shared" si="695"/>
        <v/>
      </c>
      <c r="PM77" s="117" t="str">
        <f t="shared" si="696"/>
        <v/>
      </c>
      <c r="PN77" s="117" t="str">
        <f t="shared" si="697"/>
        <v/>
      </c>
      <c r="PO77" s="117" t="str">
        <f t="shared" si="698"/>
        <v/>
      </c>
      <c r="PP77" s="117" t="str">
        <f t="shared" si="699"/>
        <v/>
      </c>
      <c r="PQ77" s="117" t="str">
        <f t="shared" si="700"/>
        <v/>
      </c>
      <c r="PR77" s="117" t="str">
        <f t="shared" si="701"/>
        <v/>
      </c>
      <c r="PS77" s="118" t="str">
        <f t="shared" si="702"/>
        <v/>
      </c>
      <c r="PU77" s="180" t="str">
        <f t="shared" si="703"/>
        <v/>
      </c>
      <c r="PV77" s="181" t="str">
        <f t="shared" si="704"/>
        <v/>
      </c>
      <c r="PX77" s="12" t="str">
        <f t="shared" si="705"/>
        <v/>
      </c>
      <c r="PY77" s="106"/>
      <c r="PZ77" s="166" t="str">
        <f t="shared" si="706"/>
        <v/>
      </c>
      <c r="QA77" s="167" t="str">
        <f t="shared" si="707"/>
        <v/>
      </c>
      <c r="QB77" s="168" t="str">
        <f t="shared" si="708"/>
        <v/>
      </c>
      <c r="QD77" s="166" t="str">
        <f t="shared" si="709"/>
        <v/>
      </c>
      <c r="QE77" s="168" t="str">
        <f t="shared" si="710"/>
        <v/>
      </c>
      <c r="QG77" s="108" t="str">
        <f t="shared" si="711"/>
        <v/>
      </c>
      <c r="QI77" s="12" t="str">
        <f t="shared" si="712"/>
        <v/>
      </c>
      <c r="QK77" s="12" t="str">
        <f t="shared" si="713"/>
        <v/>
      </c>
      <c r="QL77" s="12" t="str">
        <f>IF($L77="", "", COUNTIF($QD$11:$QD$260, "&gt;"&amp;$QD77)+1+COUNTIF($QD$11:$QD77, $QD77)-1)</f>
        <v/>
      </c>
      <c r="QM77" s="12" t="str">
        <f>IF($L77="", "", COUNTIF($QG$11:$QG$260, "&gt;"&amp;$QG77)+1+COUNTIF($QG$11:$QG77, $QG77)-1)</f>
        <v/>
      </c>
      <c r="QO77" s="12">
        <v>67</v>
      </c>
      <c r="QQ77" s="12" t="str">
        <f t="shared" si="714"/>
        <v/>
      </c>
    </row>
    <row r="78" spans="1:459" x14ac:dyDescent="0.25">
      <c r="A78" s="9"/>
      <c r="B78" s="3" t="str">
        <f>IF('Intro &amp; Setup'!$AR$92='Intro &amp; Setup'!$AZ$17, "", IF($L78="", "", IF($G78&lt;'Intro &amp; Setup'!$S$92, $BR$5, $BR$4)))</f>
        <v/>
      </c>
      <c r="C78" s="12" t="str">
        <f>IF('Intro &amp; Setup'!$AR$96='Intro &amp; Setup'!$AZ$17, "", IF($L78="", "", IF($DY78=$BR$5, $BR$5, $BR$4)))</f>
        <v/>
      </c>
      <c r="D78" s="7" t="str">
        <f>IF('Intro &amp; Setup'!$AR$100='Intro &amp; Setup'!$AZ$17, "", IF($L78="", "", IF($DW78&lt;='Intro &amp; Setup'!$S$100, $BR$4, $BR$5)))</f>
        <v/>
      </c>
      <c r="E78" s="9"/>
      <c r="F78" s="3" t="str">
        <f t="shared" si="443"/>
        <v/>
      </c>
      <c r="G78" s="108" t="str">
        <f t="shared" si="444"/>
        <v/>
      </c>
      <c r="H78" s="9"/>
      <c r="I78" s="130" t="str">
        <f t="shared" si="388"/>
        <v/>
      </c>
      <c r="J78" s="154" t="str">
        <f t="shared" si="445"/>
        <v/>
      </c>
      <c r="K78" s="133"/>
      <c r="L78" s="188"/>
      <c r="M78" s="189"/>
      <c r="N78" s="190"/>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2"/>
      <c r="BP78" s="9"/>
      <c r="BR78" s="90">
        <v>68</v>
      </c>
      <c r="BT78" s="36" t="str">
        <f t="shared" si="446"/>
        <v/>
      </c>
      <c r="BU78" s="37" t="str">
        <f t="shared" si="447"/>
        <v/>
      </c>
      <c r="BV78" s="37" t="str">
        <f t="shared" si="448"/>
        <v/>
      </c>
      <c r="BW78" s="37" t="str">
        <f t="shared" si="449"/>
        <v/>
      </c>
      <c r="BX78" s="37" t="str">
        <f t="shared" si="450"/>
        <v/>
      </c>
      <c r="BY78" s="37" t="str">
        <f t="shared" si="451"/>
        <v/>
      </c>
      <c r="BZ78" s="37" t="str">
        <f t="shared" si="452"/>
        <v/>
      </c>
      <c r="CA78" s="37" t="str">
        <f t="shared" si="453"/>
        <v/>
      </c>
      <c r="CB78" s="37" t="str">
        <f t="shared" si="454"/>
        <v/>
      </c>
      <c r="CC78" s="37" t="str">
        <f t="shared" si="455"/>
        <v/>
      </c>
      <c r="CD78" s="37" t="str">
        <f t="shared" si="456"/>
        <v/>
      </c>
      <c r="CE78" s="37" t="str">
        <f t="shared" si="457"/>
        <v/>
      </c>
      <c r="CF78" s="37" t="str">
        <f t="shared" si="458"/>
        <v/>
      </c>
      <c r="CG78" s="37" t="str">
        <f t="shared" si="459"/>
        <v/>
      </c>
      <c r="CH78" s="37" t="str">
        <f t="shared" si="460"/>
        <v/>
      </c>
      <c r="CI78" s="37" t="str">
        <f t="shared" si="461"/>
        <v/>
      </c>
      <c r="CJ78" s="37" t="str">
        <f t="shared" si="462"/>
        <v/>
      </c>
      <c r="CK78" s="37" t="str">
        <f t="shared" si="463"/>
        <v/>
      </c>
      <c r="CL78" s="37" t="str">
        <f t="shared" si="464"/>
        <v/>
      </c>
      <c r="CM78" s="37" t="str">
        <f t="shared" si="465"/>
        <v/>
      </c>
      <c r="CN78" s="37" t="str">
        <f t="shared" si="466"/>
        <v/>
      </c>
      <c r="CO78" s="37" t="str">
        <f t="shared" si="467"/>
        <v/>
      </c>
      <c r="CP78" s="37" t="str">
        <f t="shared" si="468"/>
        <v/>
      </c>
      <c r="CQ78" s="37" t="str">
        <f t="shared" si="469"/>
        <v/>
      </c>
      <c r="CR78" s="37" t="str">
        <f t="shared" si="470"/>
        <v/>
      </c>
      <c r="CS78" s="37" t="str">
        <f t="shared" si="471"/>
        <v/>
      </c>
      <c r="CT78" s="37" t="str">
        <f t="shared" si="472"/>
        <v/>
      </c>
      <c r="CU78" s="37" t="str">
        <f t="shared" si="473"/>
        <v/>
      </c>
      <c r="CV78" s="37" t="str">
        <f t="shared" si="474"/>
        <v/>
      </c>
      <c r="CW78" s="37" t="str">
        <f t="shared" si="475"/>
        <v/>
      </c>
      <c r="CX78" s="37" t="str">
        <f t="shared" si="476"/>
        <v/>
      </c>
      <c r="CY78" s="37" t="str">
        <f t="shared" si="477"/>
        <v/>
      </c>
      <c r="CZ78" s="37" t="str">
        <f t="shared" si="478"/>
        <v/>
      </c>
      <c r="DA78" s="37" t="str">
        <f t="shared" si="479"/>
        <v/>
      </c>
      <c r="DB78" s="37" t="str">
        <f t="shared" si="480"/>
        <v/>
      </c>
      <c r="DC78" s="37" t="str">
        <f t="shared" si="481"/>
        <v/>
      </c>
      <c r="DD78" s="37" t="str">
        <f t="shared" si="482"/>
        <v/>
      </c>
      <c r="DE78" s="37" t="str">
        <f t="shared" si="483"/>
        <v/>
      </c>
      <c r="DF78" s="37" t="str">
        <f t="shared" si="484"/>
        <v/>
      </c>
      <c r="DG78" s="37" t="str">
        <f t="shared" si="485"/>
        <v/>
      </c>
      <c r="DH78" s="37" t="str">
        <f t="shared" si="486"/>
        <v/>
      </c>
      <c r="DI78" s="37" t="str">
        <f t="shared" si="487"/>
        <v/>
      </c>
      <c r="DJ78" s="37" t="str">
        <f t="shared" si="488"/>
        <v/>
      </c>
      <c r="DK78" s="37" t="str">
        <f t="shared" si="489"/>
        <v/>
      </c>
      <c r="DL78" s="37" t="str">
        <f t="shared" si="490"/>
        <v/>
      </c>
      <c r="DM78" s="37" t="str">
        <f t="shared" si="491"/>
        <v/>
      </c>
      <c r="DN78" s="37" t="str">
        <f t="shared" si="492"/>
        <v/>
      </c>
      <c r="DO78" s="37" t="str">
        <f t="shared" si="493"/>
        <v/>
      </c>
      <c r="DP78" s="37" t="str">
        <f t="shared" si="494"/>
        <v/>
      </c>
      <c r="DQ78" s="37" t="str">
        <f t="shared" si="495"/>
        <v/>
      </c>
      <c r="DR78" s="37" t="str">
        <f t="shared" si="496"/>
        <v/>
      </c>
      <c r="DS78" s="37" t="str">
        <f t="shared" si="497"/>
        <v/>
      </c>
      <c r="DT78" s="37" t="str">
        <f t="shared" si="498"/>
        <v/>
      </c>
      <c r="DU78" s="38" t="str">
        <f t="shared" si="499"/>
        <v/>
      </c>
      <c r="DW78" s="12" t="str">
        <f t="shared" si="500"/>
        <v/>
      </c>
      <c r="DX78" s="123" t="str">
        <f t="shared" si="501"/>
        <v/>
      </c>
      <c r="DY78" s="12" t="str">
        <f t="shared" si="502"/>
        <v/>
      </c>
      <c r="EA78" s="36" t="str">
        <f t="shared" si="503"/>
        <v/>
      </c>
      <c r="EB78" s="37" t="str">
        <f t="shared" si="504"/>
        <v/>
      </c>
      <c r="EC78" s="37" t="str">
        <f t="shared" si="505"/>
        <v/>
      </c>
      <c r="ED78" s="37" t="str">
        <f t="shared" si="506"/>
        <v/>
      </c>
      <c r="EE78" s="37" t="str">
        <f t="shared" si="507"/>
        <v/>
      </c>
      <c r="EF78" s="37" t="str">
        <f t="shared" si="508"/>
        <v/>
      </c>
      <c r="EG78" s="37" t="str">
        <f t="shared" si="509"/>
        <v/>
      </c>
      <c r="EH78" s="37" t="str">
        <f t="shared" si="510"/>
        <v/>
      </c>
      <c r="EI78" s="37" t="str">
        <f t="shared" si="511"/>
        <v/>
      </c>
      <c r="EJ78" s="37" t="str">
        <f t="shared" si="512"/>
        <v/>
      </c>
      <c r="EK78" s="37" t="str">
        <f t="shared" si="513"/>
        <v/>
      </c>
      <c r="EL78" s="37" t="str">
        <f t="shared" si="514"/>
        <v/>
      </c>
      <c r="EM78" s="37" t="str">
        <f t="shared" si="515"/>
        <v/>
      </c>
      <c r="EN78" s="37" t="str">
        <f t="shared" si="516"/>
        <v/>
      </c>
      <c r="EO78" s="37" t="str">
        <f t="shared" si="517"/>
        <v/>
      </c>
      <c r="EP78" s="37" t="str">
        <f t="shared" si="518"/>
        <v/>
      </c>
      <c r="EQ78" s="37" t="str">
        <f t="shared" si="519"/>
        <v/>
      </c>
      <c r="ER78" s="37" t="str">
        <f t="shared" si="520"/>
        <v/>
      </c>
      <c r="ES78" s="37" t="str">
        <f t="shared" si="521"/>
        <v/>
      </c>
      <c r="ET78" s="37" t="str">
        <f t="shared" si="522"/>
        <v/>
      </c>
      <c r="EU78" s="37" t="str">
        <f t="shared" si="523"/>
        <v/>
      </c>
      <c r="EV78" s="37" t="str">
        <f t="shared" si="524"/>
        <v/>
      </c>
      <c r="EW78" s="37" t="str">
        <f t="shared" si="525"/>
        <v/>
      </c>
      <c r="EX78" s="37" t="str">
        <f t="shared" si="526"/>
        <v/>
      </c>
      <c r="EY78" s="37" t="str">
        <f t="shared" si="527"/>
        <v/>
      </c>
      <c r="EZ78" s="37" t="str">
        <f t="shared" si="528"/>
        <v/>
      </c>
      <c r="FA78" s="37" t="str">
        <f t="shared" si="529"/>
        <v/>
      </c>
      <c r="FB78" s="37" t="str">
        <f t="shared" si="530"/>
        <v/>
      </c>
      <c r="FC78" s="37" t="str">
        <f t="shared" si="531"/>
        <v/>
      </c>
      <c r="FD78" s="37" t="str">
        <f t="shared" si="532"/>
        <v/>
      </c>
      <c r="FE78" s="37" t="str">
        <f t="shared" si="533"/>
        <v/>
      </c>
      <c r="FF78" s="37" t="str">
        <f t="shared" si="534"/>
        <v/>
      </c>
      <c r="FG78" s="37" t="str">
        <f t="shared" si="535"/>
        <v/>
      </c>
      <c r="FH78" s="37" t="str">
        <f t="shared" si="536"/>
        <v/>
      </c>
      <c r="FI78" s="37" t="str">
        <f t="shared" si="537"/>
        <v/>
      </c>
      <c r="FJ78" s="37" t="str">
        <f t="shared" si="538"/>
        <v/>
      </c>
      <c r="FK78" s="37" t="str">
        <f t="shared" si="539"/>
        <v/>
      </c>
      <c r="FL78" s="37" t="str">
        <f t="shared" si="540"/>
        <v/>
      </c>
      <c r="FM78" s="37" t="str">
        <f t="shared" si="541"/>
        <v/>
      </c>
      <c r="FN78" s="37" t="str">
        <f t="shared" si="542"/>
        <v/>
      </c>
      <c r="FO78" s="37" t="str">
        <f t="shared" si="543"/>
        <v/>
      </c>
      <c r="FP78" s="37" t="str">
        <f t="shared" si="544"/>
        <v/>
      </c>
      <c r="FQ78" s="37" t="str">
        <f t="shared" si="545"/>
        <v/>
      </c>
      <c r="FR78" s="37" t="str">
        <f t="shared" si="546"/>
        <v/>
      </c>
      <c r="FS78" s="37" t="str">
        <f t="shared" si="547"/>
        <v/>
      </c>
      <c r="FT78" s="37" t="str">
        <f t="shared" si="548"/>
        <v/>
      </c>
      <c r="FU78" s="37" t="str">
        <f t="shared" si="549"/>
        <v/>
      </c>
      <c r="FV78" s="37" t="str">
        <f t="shared" si="550"/>
        <v/>
      </c>
      <c r="FW78" s="37" t="str">
        <f t="shared" si="551"/>
        <v/>
      </c>
      <c r="FX78" s="37" t="str">
        <f t="shared" si="552"/>
        <v/>
      </c>
      <c r="FY78" s="37" t="str">
        <f t="shared" si="553"/>
        <v/>
      </c>
      <c r="FZ78" s="37" t="str">
        <f t="shared" si="554"/>
        <v/>
      </c>
      <c r="GA78" s="37" t="str">
        <f t="shared" si="555"/>
        <v/>
      </c>
      <c r="GB78" s="38" t="str">
        <f t="shared" si="556"/>
        <v/>
      </c>
      <c r="GD78" s="103" t="str">
        <f t="shared" ca="1" si="557"/>
        <v/>
      </c>
      <c r="GE78" s="104" t="str">
        <f t="shared" ca="1" si="558"/>
        <v/>
      </c>
      <c r="GF78" s="104" t="str">
        <f t="shared" ca="1" si="559"/>
        <v/>
      </c>
      <c r="GG78" s="104" t="str">
        <f t="shared" ca="1" si="560"/>
        <v/>
      </c>
      <c r="GH78" s="104" t="str">
        <f t="shared" ca="1" si="561"/>
        <v/>
      </c>
      <c r="GI78" s="104" t="str">
        <f t="shared" ca="1" si="562"/>
        <v/>
      </c>
      <c r="GJ78" s="104" t="str">
        <f t="shared" ca="1" si="563"/>
        <v/>
      </c>
      <c r="GK78" s="104" t="str">
        <f t="shared" ca="1" si="564"/>
        <v/>
      </c>
      <c r="GL78" s="104" t="str">
        <f t="shared" ca="1" si="565"/>
        <v/>
      </c>
      <c r="GM78" s="104" t="str">
        <f t="shared" ca="1" si="566"/>
        <v/>
      </c>
      <c r="GN78" s="104" t="str">
        <f t="shared" ca="1" si="567"/>
        <v/>
      </c>
      <c r="GO78" s="104" t="str">
        <f t="shared" ca="1" si="568"/>
        <v/>
      </c>
      <c r="GP78" s="104" t="str">
        <f t="shared" ca="1" si="569"/>
        <v/>
      </c>
      <c r="GQ78" s="104" t="str">
        <f t="shared" ca="1" si="570"/>
        <v/>
      </c>
      <c r="GR78" s="104" t="str">
        <f t="shared" ca="1" si="571"/>
        <v/>
      </c>
      <c r="GS78" s="104" t="str">
        <f t="shared" ca="1" si="572"/>
        <v/>
      </c>
      <c r="GT78" s="104" t="str">
        <f t="shared" ca="1" si="573"/>
        <v/>
      </c>
      <c r="GU78" s="104" t="str">
        <f t="shared" ca="1" si="574"/>
        <v/>
      </c>
      <c r="GV78" s="104" t="str">
        <f t="shared" ca="1" si="575"/>
        <v/>
      </c>
      <c r="GW78" s="104" t="str">
        <f t="shared" ca="1" si="576"/>
        <v/>
      </c>
      <c r="GX78" s="104" t="str">
        <f t="shared" ca="1" si="577"/>
        <v/>
      </c>
      <c r="GY78" s="104" t="str">
        <f t="shared" ca="1" si="578"/>
        <v/>
      </c>
      <c r="GZ78" s="104" t="str">
        <f t="shared" ca="1" si="579"/>
        <v/>
      </c>
      <c r="HA78" s="104" t="str">
        <f t="shared" ca="1" si="580"/>
        <v/>
      </c>
      <c r="HB78" s="104" t="str">
        <f t="shared" ca="1" si="581"/>
        <v/>
      </c>
      <c r="HC78" s="104" t="str">
        <f t="shared" ca="1" si="582"/>
        <v/>
      </c>
      <c r="HD78" s="104" t="str">
        <f t="shared" ca="1" si="583"/>
        <v/>
      </c>
      <c r="HE78" s="104" t="str">
        <f t="shared" ca="1" si="584"/>
        <v/>
      </c>
      <c r="HF78" s="104" t="str">
        <f t="shared" ca="1" si="585"/>
        <v/>
      </c>
      <c r="HG78" s="104" t="str">
        <f t="shared" ca="1" si="586"/>
        <v/>
      </c>
      <c r="HH78" s="104" t="str">
        <f t="shared" ca="1" si="587"/>
        <v/>
      </c>
      <c r="HI78" s="104" t="str">
        <f t="shared" ca="1" si="588"/>
        <v/>
      </c>
      <c r="HJ78" s="104" t="str">
        <f t="shared" ca="1" si="589"/>
        <v/>
      </c>
      <c r="HK78" s="104" t="str">
        <f t="shared" ca="1" si="590"/>
        <v/>
      </c>
      <c r="HL78" s="104" t="str">
        <f t="shared" ca="1" si="591"/>
        <v/>
      </c>
      <c r="HM78" s="104" t="str">
        <f t="shared" ca="1" si="592"/>
        <v/>
      </c>
      <c r="HN78" s="104" t="str">
        <f t="shared" ca="1" si="593"/>
        <v/>
      </c>
      <c r="HO78" s="104" t="str">
        <f t="shared" ca="1" si="594"/>
        <v/>
      </c>
      <c r="HP78" s="104" t="str">
        <f t="shared" ca="1" si="595"/>
        <v/>
      </c>
      <c r="HQ78" s="104" t="str">
        <f t="shared" ca="1" si="596"/>
        <v/>
      </c>
      <c r="HR78" s="104" t="str">
        <f t="shared" ca="1" si="597"/>
        <v/>
      </c>
      <c r="HS78" s="104" t="str">
        <f t="shared" ca="1" si="598"/>
        <v/>
      </c>
      <c r="HT78" s="104" t="str">
        <f t="shared" ca="1" si="599"/>
        <v/>
      </c>
      <c r="HU78" s="104" t="str">
        <f t="shared" ca="1" si="600"/>
        <v/>
      </c>
      <c r="HV78" s="104" t="str">
        <f t="shared" ca="1" si="601"/>
        <v/>
      </c>
      <c r="HW78" s="104" t="str">
        <f t="shared" ca="1" si="602"/>
        <v/>
      </c>
      <c r="HX78" s="104" t="str">
        <f t="shared" ca="1" si="603"/>
        <v/>
      </c>
      <c r="HY78" s="104" t="str">
        <f t="shared" ca="1" si="604"/>
        <v/>
      </c>
      <c r="HZ78" s="104" t="str">
        <f t="shared" ca="1" si="605"/>
        <v/>
      </c>
      <c r="IA78" s="104" t="str">
        <f t="shared" ca="1" si="606"/>
        <v/>
      </c>
      <c r="IB78" s="104" t="str">
        <f t="shared" ca="1" si="607"/>
        <v/>
      </c>
      <c r="IC78" s="104" t="str">
        <f t="shared" ca="1" si="608"/>
        <v/>
      </c>
      <c r="ID78" s="104" t="str">
        <f t="shared" ca="1" si="609"/>
        <v/>
      </c>
      <c r="IE78" s="105" t="str">
        <f t="shared" ca="1" si="610"/>
        <v/>
      </c>
      <c r="IG78" s="103" t="str">
        <f t="shared" si="386"/>
        <v/>
      </c>
      <c r="IH78" s="104" t="str">
        <f t="shared" si="384"/>
        <v/>
      </c>
      <c r="II78" s="104" t="str">
        <f t="shared" si="384"/>
        <v/>
      </c>
      <c r="IJ78" s="104" t="str">
        <f t="shared" si="384"/>
        <v/>
      </c>
      <c r="IK78" s="104" t="str">
        <f t="shared" si="384"/>
        <v/>
      </c>
      <c r="IL78" s="104" t="str">
        <f t="shared" si="384"/>
        <v/>
      </c>
      <c r="IM78" s="104" t="str">
        <f t="shared" si="384"/>
        <v/>
      </c>
      <c r="IN78" s="104" t="str">
        <f t="shared" si="384"/>
        <v/>
      </c>
      <c r="IO78" s="104" t="str">
        <f t="shared" si="384"/>
        <v/>
      </c>
      <c r="IP78" s="104" t="str">
        <f t="shared" si="384"/>
        <v/>
      </c>
      <c r="IQ78" s="104" t="str">
        <f t="shared" si="384"/>
        <v/>
      </c>
      <c r="IR78" s="105" t="str">
        <f t="shared" si="384"/>
        <v/>
      </c>
      <c r="IT78" s="103" t="str">
        <f t="shared" si="611"/>
        <v/>
      </c>
      <c r="IU78" s="104" t="str">
        <f t="shared" si="612"/>
        <v/>
      </c>
      <c r="IV78" s="104" t="str">
        <f t="shared" si="613"/>
        <v/>
      </c>
      <c r="IW78" s="104" t="str">
        <f t="shared" si="614"/>
        <v/>
      </c>
      <c r="IX78" s="104" t="str">
        <f t="shared" si="615"/>
        <v/>
      </c>
      <c r="IY78" s="104" t="str">
        <f t="shared" si="616"/>
        <v/>
      </c>
      <c r="IZ78" s="104" t="str">
        <f t="shared" si="617"/>
        <v/>
      </c>
      <c r="JA78" s="104" t="str">
        <f t="shared" si="618"/>
        <v/>
      </c>
      <c r="JB78" s="104" t="str">
        <f t="shared" si="619"/>
        <v/>
      </c>
      <c r="JC78" s="104" t="str">
        <f t="shared" si="620"/>
        <v/>
      </c>
      <c r="JD78" s="104" t="str">
        <f t="shared" si="621"/>
        <v/>
      </c>
      <c r="JE78" s="105" t="str">
        <f t="shared" si="622"/>
        <v/>
      </c>
      <c r="JG78" s="36" t="str">
        <f t="shared" ca="1" si="623"/>
        <v/>
      </c>
      <c r="JH78" s="37" t="str">
        <f t="shared" ca="1" si="624"/>
        <v/>
      </c>
      <c r="JI78" s="37" t="str">
        <f t="shared" ca="1" si="625"/>
        <v/>
      </c>
      <c r="JJ78" s="37" t="str">
        <f t="shared" ca="1" si="626"/>
        <v/>
      </c>
      <c r="JK78" s="37" t="str">
        <f t="shared" ca="1" si="627"/>
        <v/>
      </c>
      <c r="JL78" s="37" t="str">
        <f t="shared" ca="1" si="628"/>
        <v/>
      </c>
      <c r="JM78" s="37" t="str">
        <f t="shared" ca="1" si="629"/>
        <v/>
      </c>
      <c r="JN78" s="37" t="str">
        <f t="shared" ca="1" si="630"/>
        <v/>
      </c>
      <c r="JO78" s="37" t="str">
        <f t="shared" ca="1" si="631"/>
        <v/>
      </c>
      <c r="JP78" s="37" t="str">
        <f t="shared" ca="1" si="632"/>
        <v/>
      </c>
      <c r="JQ78" s="37" t="str">
        <f t="shared" ca="1" si="633"/>
        <v/>
      </c>
      <c r="JR78" s="38" t="str">
        <f t="shared" ca="1" si="634"/>
        <v/>
      </c>
      <c r="JT78" s="36" t="str">
        <f ca="1">IF(JG78="", "", IF(JG78&gt;='Intro &amp; Setup'!$S$96, $BR$4, $BR$5))</f>
        <v/>
      </c>
      <c r="JU78" s="37" t="str">
        <f ca="1">IF(JH78="", "", IF(JH78&gt;='Intro &amp; Setup'!$S$96, $BR$4, $BR$5))</f>
        <v/>
      </c>
      <c r="JV78" s="37" t="str">
        <f ca="1">IF(JI78="", "", IF(JI78&gt;='Intro &amp; Setup'!$S$96, $BR$4, $BR$5))</f>
        <v/>
      </c>
      <c r="JW78" s="37" t="str">
        <f ca="1">IF(JJ78="", "", IF(JJ78&gt;='Intro &amp; Setup'!$S$96, $BR$4, $BR$5))</f>
        <v/>
      </c>
      <c r="JX78" s="37" t="str">
        <f ca="1">IF(JK78="", "", IF(JK78&gt;='Intro &amp; Setup'!$S$96, $BR$4, $BR$5))</f>
        <v/>
      </c>
      <c r="JY78" s="37" t="str">
        <f ca="1">IF(JL78="", "", IF(JL78&gt;='Intro &amp; Setup'!$S$96, $BR$4, $BR$5))</f>
        <v/>
      </c>
      <c r="JZ78" s="37" t="str">
        <f ca="1">IF(JM78="", "", IF(JM78&gt;='Intro &amp; Setup'!$S$96, $BR$4, $BR$5))</f>
        <v/>
      </c>
      <c r="KA78" s="37" t="str">
        <f ca="1">IF(JN78="", "", IF(JN78&gt;='Intro &amp; Setup'!$S$96, $BR$4, $BR$5))</f>
        <v/>
      </c>
      <c r="KB78" s="37" t="str">
        <f ca="1">IF(JO78="", "", IF(JO78&gt;='Intro &amp; Setup'!$S$96, $BR$4, $BR$5))</f>
        <v/>
      </c>
      <c r="KC78" s="37" t="str">
        <f ca="1">IF(JP78="", "", IF(JP78&gt;='Intro &amp; Setup'!$S$96, $BR$4, $BR$5))</f>
        <v/>
      </c>
      <c r="KD78" s="37" t="str">
        <f ca="1">IF(JQ78="", "", IF(JQ78&gt;='Intro &amp; Setup'!$S$96, $BR$4, $BR$5))</f>
        <v/>
      </c>
      <c r="KE78" s="38" t="str">
        <f ca="1">IF(JR78="", "", IF(JR78&gt;='Intro &amp; Setup'!$S$96, $BR$4, $BR$5))</f>
        <v/>
      </c>
      <c r="KG78" s="36">
        <f t="shared" si="387"/>
        <v>0</v>
      </c>
      <c r="KH78" s="37">
        <f t="shared" si="385"/>
        <v>0</v>
      </c>
      <c r="KI78" s="37">
        <f t="shared" si="385"/>
        <v>0</v>
      </c>
      <c r="KJ78" s="37">
        <f t="shared" si="385"/>
        <v>0</v>
      </c>
      <c r="KK78" s="37">
        <f t="shared" si="385"/>
        <v>0</v>
      </c>
      <c r="KL78" s="37">
        <f t="shared" si="385"/>
        <v>0</v>
      </c>
      <c r="KM78" s="37">
        <f t="shared" si="385"/>
        <v>0</v>
      </c>
      <c r="KN78" s="37">
        <f t="shared" si="385"/>
        <v>0</v>
      </c>
      <c r="KO78" s="37">
        <f t="shared" si="385"/>
        <v>0</v>
      </c>
      <c r="KP78" s="37">
        <f t="shared" si="385"/>
        <v>0</v>
      </c>
      <c r="KQ78" s="37">
        <f t="shared" si="385"/>
        <v>0</v>
      </c>
      <c r="KR78" s="38">
        <f t="shared" si="385"/>
        <v>0</v>
      </c>
      <c r="KT78" s="36" t="str">
        <f t="shared" si="635"/>
        <v/>
      </c>
      <c r="KU78" s="37" t="str">
        <f t="shared" si="636"/>
        <v/>
      </c>
      <c r="KV78" s="37" t="str">
        <f t="shared" si="637"/>
        <v/>
      </c>
      <c r="KW78" s="37" t="str">
        <f t="shared" si="638"/>
        <v/>
      </c>
      <c r="KX78" s="37" t="str">
        <f t="shared" si="639"/>
        <v/>
      </c>
      <c r="KY78" s="37" t="str">
        <f t="shared" si="640"/>
        <v/>
      </c>
      <c r="KZ78" s="37" t="str">
        <f t="shared" si="641"/>
        <v/>
      </c>
      <c r="LA78" s="37" t="str">
        <f t="shared" si="642"/>
        <v/>
      </c>
      <c r="LB78" s="37" t="str">
        <f t="shared" si="643"/>
        <v/>
      </c>
      <c r="LC78" s="37" t="str">
        <f t="shared" si="644"/>
        <v/>
      </c>
      <c r="LD78" s="37" t="str">
        <f t="shared" si="645"/>
        <v/>
      </c>
      <c r="LE78" s="38" t="str">
        <f t="shared" si="646"/>
        <v/>
      </c>
      <c r="LG78" s="116" t="str">
        <f t="shared" si="389"/>
        <v/>
      </c>
      <c r="LH78" s="117" t="str">
        <f t="shared" si="390"/>
        <v/>
      </c>
      <c r="LI78" s="117" t="str">
        <f t="shared" si="391"/>
        <v/>
      </c>
      <c r="LJ78" s="117" t="str">
        <f t="shared" si="392"/>
        <v/>
      </c>
      <c r="LK78" s="117" t="str">
        <f t="shared" si="393"/>
        <v/>
      </c>
      <c r="LL78" s="117" t="str">
        <f t="shared" si="394"/>
        <v/>
      </c>
      <c r="LM78" s="117" t="str">
        <f t="shared" si="395"/>
        <v/>
      </c>
      <c r="LN78" s="117" t="str">
        <f t="shared" si="396"/>
        <v/>
      </c>
      <c r="LO78" s="117" t="str">
        <f t="shared" si="397"/>
        <v/>
      </c>
      <c r="LP78" s="117" t="str">
        <f t="shared" si="398"/>
        <v/>
      </c>
      <c r="LQ78" s="117" t="str">
        <f t="shared" si="399"/>
        <v/>
      </c>
      <c r="LR78" s="117" t="str">
        <f t="shared" si="400"/>
        <v/>
      </c>
      <c r="LS78" s="117" t="str">
        <f t="shared" si="401"/>
        <v/>
      </c>
      <c r="LT78" s="117" t="str">
        <f t="shared" si="402"/>
        <v/>
      </c>
      <c r="LU78" s="117" t="str">
        <f t="shared" si="403"/>
        <v/>
      </c>
      <c r="LV78" s="117" t="str">
        <f t="shared" si="404"/>
        <v/>
      </c>
      <c r="LW78" s="117" t="str">
        <f t="shared" si="405"/>
        <v/>
      </c>
      <c r="LX78" s="117" t="str">
        <f t="shared" si="406"/>
        <v/>
      </c>
      <c r="LY78" s="117" t="str">
        <f t="shared" si="407"/>
        <v/>
      </c>
      <c r="LZ78" s="117" t="str">
        <f t="shared" si="408"/>
        <v/>
      </c>
      <c r="MA78" s="117" t="str">
        <f t="shared" si="409"/>
        <v/>
      </c>
      <c r="MB78" s="117" t="str">
        <f t="shared" si="410"/>
        <v/>
      </c>
      <c r="MC78" s="117" t="str">
        <f t="shared" si="411"/>
        <v/>
      </c>
      <c r="MD78" s="117" t="str">
        <f t="shared" si="412"/>
        <v/>
      </c>
      <c r="ME78" s="117" t="str">
        <f t="shared" si="413"/>
        <v/>
      </c>
      <c r="MF78" s="117" t="str">
        <f t="shared" si="414"/>
        <v/>
      </c>
      <c r="MG78" s="117" t="str">
        <f t="shared" si="415"/>
        <v/>
      </c>
      <c r="MH78" s="117" t="str">
        <f t="shared" si="416"/>
        <v/>
      </c>
      <c r="MI78" s="117" t="str">
        <f t="shared" si="417"/>
        <v/>
      </c>
      <c r="MJ78" s="117" t="str">
        <f t="shared" si="418"/>
        <v/>
      </c>
      <c r="MK78" s="117" t="str">
        <f t="shared" si="419"/>
        <v/>
      </c>
      <c r="ML78" s="117" t="str">
        <f t="shared" si="420"/>
        <v/>
      </c>
      <c r="MM78" s="117" t="str">
        <f t="shared" si="421"/>
        <v/>
      </c>
      <c r="MN78" s="117" t="str">
        <f t="shared" si="422"/>
        <v/>
      </c>
      <c r="MO78" s="117" t="str">
        <f t="shared" si="423"/>
        <v/>
      </c>
      <c r="MP78" s="117" t="str">
        <f t="shared" si="424"/>
        <v/>
      </c>
      <c r="MQ78" s="117" t="str">
        <f t="shared" si="425"/>
        <v/>
      </c>
      <c r="MR78" s="117" t="str">
        <f t="shared" si="426"/>
        <v/>
      </c>
      <c r="MS78" s="117" t="str">
        <f t="shared" si="427"/>
        <v/>
      </c>
      <c r="MT78" s="117" t="str">
        <f t="shared" si="428"/>
        <v/>
      </c>
      <c r="MU78" s="117" t="str">
        <f t="shared" si="429"/>
        <v/>
      </c>
      <c r="MV78" s="117" t="str">
        <f t="shared" si="430"/>
        <v/>
      </c>
      <c r="MW78" s="117" t="str">
        <f t="shared" si="431"/>
        <v/>
      </c>
      <c r="MX78" s="117" t="str">
        <f t="shared" si="432"/>
        <v/>
      </c>
      <c r="MY78" s="117" t="str">
        <f t="shared" si="433"/>
        <v/>
      </c>
      <c r="MZ78" s="117" t="str">
        <f t="shared" si="434"/>
        <v/>
      </c>
      <c r="NA78" s="117" t="str">
        <f t="shared" si="435"/>
        <v/>
      </c>
      <c r="NB78" s="117" t="str">
        <f t="shared" si="436"/>
        <v/>
      </c>
      <c r="NC78" s="117" t="str">
        <f t="shared" si="437"/>
        <v/>
      </c>
      <c r="ND78" s="117" t="str">
        <f t="shared" si="438"/>
        <v/>
      </c>
      <c r="NE78" s="117" t="str">
        <f t="shared" si="439"/>
        <v/>
      </c>
      <c r="NF78" s="117" t="str">
        <f t="shared" si="440"/>
        <v/>
      </c>
      <c r="NG78" s="117" t="str">
        <f t="shared" si="441"/>
        <v/>
      </c>
      <c r="NH78" s="118" t="str">
        <f t="shared" si="442"/>
        <v/>
      </c>
      <c r="NJ78" s="12" t="str">
        <f t="shared" si="647"/>
        <v/>
      </c>
      <c r="NK78" s="108" t="str">
        <f t="shared" si="648"/>
        <v/>
      </c>
      <c r="NM78" s="141" t="str">
        <f>IF(NJ78="", "", COUNTIF(NJ$11:NJ$260, "&gt;"&amp;NJ78)+1+COUNTIF(NJ$11:NJ78, NJ78)-1)</f>
        <v/>
      </c>
      <c r="NN78" s="143" t="str">
        <f>IF(NK78="", "", COUNTIF(NK$11:NK$260, "&gt;"&amp;NK78)+1+COUNTIF(NK$11:NK78, NK78)-1)</f>
        <v/>
      </c>
      <c r="NO78" s="142" t="str">
        <f>IF(NJ78="", "", COUNTIF(NJ$11:NJ$260, "&lt;"&amp;NJ78)+1+COUNTIF(NJ$11:NJ78, NJ78)-1)</f>
        <v/>
      </c>
      <c r="NP78" s="143" t="str">
        <f>IF(NK78="", "", COUNTIF(NK$11:NK$260, "&lt;"&amp;NK78)+1+COUNTIF(NK$11:NK78, NK78)-1)</f>
        <v/>
      </c>
      <c r="NR78" s="116" t="str">
        <f t="shared" si="649"/>
        <v/>
      </c>
      <c r="NS78" s="117" t="str">
        <f t="shared" si="650"/>
        <v/>
      </c>
      <c r="NT78" s="117" t="str">
        <f t="shared" si="651"/>
        <v/>
      </c>
      <c r="NU78" s="117" t="str">
        <f t="shared" si="652"/>
        <v/>
      </c>
      <c r="NV78" s="117" t="str">
        <f t="shared" si="653"/>
        <v/>
      </c>
      <c r="NW78" s="117" t="str">
        <f t="shared" si="654"/>
        <v/>
      </c>
      <c r="NX78" s="117" t="str">
        <f t="shared" si="655"/>
        <v/>
      </c>
      <c r="NY78" s="117" t="str">
        <f t="shared" si="656"/>
        <v/>
      </c>
      <c r="NZ78" s="117" t="str">
        <f t="shared" si="657"/>
        <v/>
      </c>
      <c r="OA78" s="117" t="str">
        <f t="shared" si="658"/>
        <v/>
      </c>
      <c r="OB78" s="117" t="str">
        <f t="shared" si="659"/>
        <v/>
      </c>
      <c r="OC78" s="117" t="str">
        <f t="shared" si="660"/>
        <v/>
      </c>
      <c r="OD78" s="117" t="str">
        <f t="shared" si="661"/>
        <v/>
      </c>
      <c r="OE78" s="117" t="str">
        <f t="shared" si="662"/>
        <v/>
      </c>
      <c r="OF78" s="117" t="str">
        <f t="shared" si="663"/>
        <v/>
      </c>
      <c r="OG78" s="117" t="str">
        <f t="shared" si="664"/>
        <v/>
      </c>
      <c r="OH78" s="117" t="str">
        <f t="shared" si="665"/>
        <v/>
      </c>
      <c r="OI78" s="117" t="str">
        <f t="shared" si="666"/>
        <v/>
      </c>
      <c r="OJ78" s="117" t="str">
        <f t="shared" si="667"/>
        <v/>
      </c>
      <c r="OK78" s="117" t="str">
        <f t="shared" si="668"/>
        <v/>
      </c>
      <c r="OL78" s="117" t="str">
        <f t="shared" si="669"/>
        <v/>
      </c>
      <c r="OM78" s="117" t="str">
        <f t="shared" si="670"/>
        <v/>
      </c>
      <c r="ON78" s="117" t="str">
        <f t="shared" si="671"/>
        <v/>
      </c>
      <c r="OO78" s="117" t="str">
        <f t="shared" si="672"/>
        <v/>
      </c>
      <c r="OP78" s="117" t="str">
        <f t="shared" si="673"/>
        <v/>
      </c>
      <c r="OQ78" s="117" t="str">
        <f t="shared" si="674"/>
        <v/>
      </c>
      <c r="OR78" s="117" t="str">
        <f t="shared" si="675"/>
        <v/>
      </c>
      <c r="OS78" s="117" t="str">
        <f t="shared" si="676"/>
        <v/>
      </c>
      <c r="OT78" s="117" t="str">
        <f t="shared" si="677"/>
        <v/>
      </c>
      <c r="OU78" s="117" t="str">
        <f t="shared" si="678"/>
        <v/>
      </c>
      <c r="OV78" s="117" t="str">
        <f t="shared" si="679"/>
        <v/>
      </c>
      <c r="OW78" s="117" t="str">
        <f t="shared" si="680"/>
        <v/>
      </c>
      <c r="OX78" s="117" t="str">
        <f t="shared" si="681"/>
        <v/>
      </c>
      <c r="OY78" s="117" t="str">
        <f t="shared" si="682"/>
        <v/>
      </c>
      <c r="OZ78" s="117" t="str">
        <f t="shared" si="683"/>
        <v/>
      </c>
      <c r="PA78" s="117" t="str">
        <f t="shared" si="684"/>
        <v/>
      </c>
      <c r="PB78" s="117" t="str">
        <f t="shared" si="685"/>
        <v/>
      </c>
      <c r="PC78" s="117" t="str">
        <f t="shared" si="686"/>
        <v/>
      </c>
      <c r="PD78" s="117" t="str">
        <f t="shared" si="687"/>
        <v/>
      </c>
      <c r="PE78" s="117" t="str">
        <f t="shared" si="688"/>
        <v/>
      </c>
      <c r="PF78" s="117" t="str">
        <f t="shared" si="689"/>
        <v/>
      </c>
      <c r="PG78" s="117" t="str">
        <f t="shared" si="690"/>
        <v/>
      </c>
      <c r="PH78" s="117" t="str">
        <f t="shared" si="691"/>
        <v/>
      </c>
      <c r="PI78" s="117" t="str">
        <f t="shared" si="692"/>
        <v/>
      </c>
      <c r="PJ78" s="117" t="str">
        <f t="shared" si="693"/>
        <v/>
      </c>
      <c r="PK78" s="117" t="str">
        <f t="shared" si="694"/>
        <v/>
      </c>
      <c r="PL78" s="117" t="str">
        <f t="shared" si="695"/>
        <v/>
      </c>
      <c r="PM78" s="117" t="str">
        <f t="shared" si="696"/>
        <v/>
      </c>
      <c r="PN78" s="117" t="str">
        <f t="shared" si="697"/>
        <v/>
      </c>
      <c r="PO78" s="117" t="str">
        <f t="shared" si="698"/>
        <v/>
      </c>
      <c r="PP78" s="117" t="str">
        <f t="shared" si="699"/>
        <v/>
      </c>
      <c r="PQ78" s="117" t="str">
        <f t="shared" si="700"/>
        <v/>
      </c>
      <c r="PR78" s="117" t="str">
        <f t="shared" si="701"/>
        <v/>
      </c>
      <c r="PS78" s="118" t="str">
        <f t="shared" si="702"/>
        <v/>
      </c>
      <c r="PU78" s="180" t="str">
        <f t="shared" si="703"/>
        <v/>
      </c>
      <c r="PV78" s="181" t="str">
        <f t="shared" si="704"/>
        <v/>
      </c>
      <c r="PX78" s="12" t="str">
        <f t="shared" si="705"/>
        <v/>
      </c>
      <c r="PY78" s="106"/>
      <c r="PZ78" s="166" t="str">
        <f t="shared" si="706"/>
        <v/>
      </c>
      <c r="QA78" s="167" t="str">
        <f t="shared" si="707"/>
        <v/>
      </c>
      <c r="QB78" s="168" t="str">
        <f t="shared" si="708"/>
        <v/>
      </c>
      <c r="QD78" s="166" t="str">
        <f t="shared" si="709"/>
        <v/>
      </c>
      <c r="QE78" s="168" t="str">
        <f t="shared" si="710"/>
        <v/>
      </c>
      <c r="QG78" s="108" t="str">
        <f t="shared" si="711"/>
        <v/>
      </c>
      <c r="QI78" s="12" t="str">
        <f t="shared" si="712"/>
        <v/>
      </c>
      <c r="QK78" s="12" t="str">
        <f t="shared" si="713"/>
        <v/>
      </c>
      <c r="QL78" s="12" t="str">
        <f>IF($L78="", "", COUNTIF($QD$11:$QD$260, "&gt;"&amp;$QD78)+1+COUNTIF($QD$11:$QD78, $QD78)-1)</f>
        <v/>
      </c>
      <c r="QM78" s="12" t="str">
        <f>IF($L78="", "", COUNTIF($QG$11:$QG$260, "&gt;"&amp;$QG78)+1+COUNTIF($QG$11:$QG78, $QG78)-1)</f>
        <v/>
      </c>
      <c r="QO78" s="12">
        <v>68</v>
      </c>
      <c r="QQ78" s="12" t="str">
        <f t="shared" si="714"/>
        <v/>
      </c>
    </row>
    <row r="79" spans="1:459" x14ac:dyDescent="0.25">
      <c r="A79" s="9"/>
      <c r="B79" s="3" t="str">
        <f>IF('Intro &amp; Setup'!$AR$92='Intro &amp; Setup'!$AZ$17, "", IF($L79="", "", IF($G79&lt;'Intro &amp; Setup'!$S$92, $BR$5, $BR$4)))</f>
        <v/>
      </c>
      <c r="C79" s="12" t="str">
        <f>IF('Intro &amp; Setup'!$AR$96='Intro &amp; Setup'!$AZ$17, "", IF($L79="", "", IF($DY79=$BR$5, $BR$5, $BR$4)))</f>
        <v/>
      </c>
      <c r="D79" s="7" t="str">
        <f>IF('Intro &amp; Setup'!$AR$100='Intro &amp; Setup'!$AZ$17, "", IF($L79="", "", IF($DW79&lt;='Intro &amp; Setup'!$S$100, $BR$4, $BR$5)))</f>
        <v/>
      </c>
      <c r="E79" s="9"/>
      <c r="F79" s="3" t="str">
        <f t="shared" si="443"/>
        <v/>
      </c>
      <c r="G79" s="108" t="str">
        <f t="shared" si="444"/>
        <v/>
      </c>
      <c r="H79" s="9"/>
      <c r="I79" s="130" t="str">
        <f t="shared" si="388"/>
        <v/>
      </c>
      <c r="J79" s="154" t="str">
        <f t="shared" si="445"/>
        <v/>
      </c>
      <c r="K79" s="133"/>
      <c r="L79" s="188"/>
      <c r="M79" s="189"/>
      <c r="N79" s="190"/>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2"/>
      <c r="BP79" s="9"/>
      <c r="BR79" s="90">
        <v>69</v>
      </c>
      <c r="BT79" s="36" t="str">
        <f t="shared" si="446"/>
        <v/>
      </c>
      <c r="BU79" s="37" t="str">
        <f t="shared" si="447"/>
        <v/>
      </c>
      <c r="BV79" s="37" t="str">
        <f t="shared" si="448"/>
        <v/>
      </c>
      <c r="BW79" s="37" t="str">
        <f t="shared" si="449"/>
        <v/>
      </c>
      <c r="BX79" s="37" t="str">
        <f t="shared" si="450"/>
        <v/>
      </c>
      <c r="BY79" s="37" t="str">
        <f t="shared" si="451"/>
        <v/>
      </c>
      <c r="BZ79" s="37" t="str">
        <f t="shared" si="452"/>
        <v/>
      </c>
      <c r="CA79" s="37" t="str">
        <f t="shared" si="453"/>
        <v/>
      </c>
      <c r="CB79" s="37" t="str">
        <f t="shared" si="454"/>
        <v/>
      </c>
      <c r="CC79" s="37" t="str">
        <f t="shared" si="455"/>
        <v/>
      </c>
      <c r="CD79" s="37" t="str">
        <f t="shared" si="456"/>
        <v/>
      </c>
      <c r="CE79" s="37" t="str">
        <f t="shared" si="457"/>
        <v/>
      </c>
      <c r="CF79" s="37" t="str">
        <f t="shared" si="458"/>
        <v/>
      </c>
      <c r="CG79" s="37" t="str">
        <f t="shared" si="459"/>
        <v/>
      </c>
      <c r="CH79" s="37" t="str">
        <f t="shared" si="460"/>
        <v/>
      </c>
      <c r="CI79" s="37" t="str">
        <f t="shared" si="461"/>
        <v/>
      </c>
      <c r="CJ79" s="37" t="str">
        <f t="shared" si="462"/>
        <v/>
      </c>
      <c r="CK79" s="37" t="str">
        <f t="shared" si="463"/>
        <v/>
      </c>
      <c r="CL79" s="37" t="str">
        <f t="shared" si="464"/>
        <v/>
      </c>
      <c r="CM79" s="37" t="str">
        <f t="shared" si="465"/>
        <v/>
      </c>
      <c r="CN79" s="37" t="str">
        <f t="shared" si="466"/>
        <v/>
      </c>
      <c r="CO79" s="37" t="str">
        <f t="shared" si="467"/>
        <v/>
      </c>
      <c r="CP79" s="37" t="str">
        <f t="shared" si="468"/>
        <v/>
      </c>
      <c r="CQ79" s="37" t="str">
        <f t="shared" si="469"/>
        <v/>
      </c>
      <c r="CR79" s="37" t="str">
        <f t="shared" si="470"/>
        <v/>
      </c>
      <c r="CS79" s="37" t="str">
        <f t="shared" si="471"/>
        <v/>
      </c>
      <c r="CT79" s="37" t="str">
        <f t="shared" si="472"/>
        <v/>
      </c>
      <c r="CU79" s="37" t="str">
        <f t="shared" si="473"/>
        <v/>
      </c>
      <c r="CV79" s="37" t="str">
        <f t="shared" si="474"/>
        <v/>
      </c>
      <c r="CW79" s="37" t="str">
        <f t="shared" si="475"/>
        <v/>
      </c>
      <c r="CX79" s="37" t="str">
        <f t="shared" si="476"/>
        <v/>
      </c>
      <c r="CY79" s="37" t="str">
        <f t="shared" si="477"/>
        <v/>
      </c>
      <c r="CZ79" s="37" t="str">
        <f t="shared" si="478"/>
        <v/>
      </c>
      <c r="DA79" s="37" t="str">
        <f t="shared" si="479"/>
        <v/>
      </c>
      <c r="DB79" s="37" t="str">
        <f t="shared" si="480"/>
        <v/>
      </c>
      <c r="DC79" s="37" t="str">
        <f t="shared" si="481"/>
        <v/>
      </c>
      <c r="DD79" s="37" t="str">
        <f t="shared" si="482"/>
        <v/>
      </c>
      <c r="DE79" s="37" t="str">
        <f t="shared" si="483"/>
        <v/>
      </c>
      <c r="DF79" s="37" t="str">
        <f t="shared" si="484"/>
        <v/>
      </c>
      <c r="DG79" s="37" t="str">
        <f t="shared" si="485"/>
        <v/>
      </c>
      <c r="DH79" s="37" t="str">
        <f t="shared" si="486"/>
        <v/>
      </c>
      <c r="DI79" s="37" t="str">
        <f t="shared" si="487"/>
        <v/>
      </c>
      <c r="DJ79" s="37" t="str">
        <f t="shared" si="488"/>
        <v/>
      </c>
      <c r="DK79" s="37" t="str">
        <f t="shared" si="489"/>
        <v/>
      </c>
      <c r="DL79" s="37" t="str">
        <f t="shared" si="490"/>
        <v/>
      </c>
      <c r="DM79" s="37" t="str">
        <f t="shared" si="491"/>
        <v/>
      </c>
      <c r="DN79" s="37" t="str">
        <f t="shared" si="492"/>
        <v/>
      </c>
      <c r="DO79" s="37" t="str">
        <f t="shared" si="493"/>
        <v/>
      </c>
      <c r="DP79" s="37" t="str">
        <f t="shared" si="494"/>
        <v/>
      </c>
      <c r="DQ79" s="37" t="str">
        <f t="shared" si="495"/>
        <v/>
      </c>
      <c r="DR79" s="37" t="str">
        <f t="shared" si="496"/>
        <v/>
      </c>
      <c r="DS79" s="37" t="str">
        <f t="shared" si="497"/>
        <v/>
      </c>
      <c r="DT79" s="37" t="str">
        <f t="shared" si="498"/>
        <v/>
      </c>
      <c r="DU79" s="38" t="str">
        <f t="shared" si="499"/>
        <v/>
      </c>
      <c r="DW79" s="12" t="str">
        <f t="shared" si="500"/>
        <v/>
      </c>
      <c r="DX79" s="123" t="str">
        <f t="shared" si="501"/>
        <v/>
      </c>
      <c r="DY79" s="12" t="str">
        <f t="shared" si="502"/>
        <v/>
      </c>
      <c r="EA79" s="36" t="str">
        <f t="shared" si="503"/>
        <v/>
      </c>
      <c r="EB79" s="37" t="str">
        <f t="shared" si="504"/>
        <v/>
      </c>
      <c r="EC79" s="37" t="str">
        <f t="shared" si="505"/>
        <v/>
      </c>
      <c r="ED79" s="37" t="str">
        <f t="shared" si="506"/>
        <v/>
      </c>
      <c r="EE79" s="37" t="str">
        <f t="shared" si="507"/>
        <v/>
      </c>
      <c r="EF79" s="37" t="str">
        <f t="shared" si="508"/>
        <v/>
      </c>
      <c r="EG79" s="37" t="str">
        <f t="shared" si="509"/>
        <v/>
      </c>
      <c r="EH79" s="37" t="str">
        <f t="shared" si="510"/>
        <v/>
      </c>
      <c r="EI79" s="37" t="str">
        <f t="shared" si="511"/>
        <v/>
      </c>
      <c r="EJ79" s="37" t="str">
        <f t="shared" si="512"/>
        <v/>
      </c>
      <c r="EK79" s="37" t="str">
        <f t="shared" si="513"/>
        <v/>
      </c>
      <c r="EL79" s="37" t="str">
        <f t="shared" si="514"/>
        <v/>
      </c>
      <c r="EM79" s="37" t="str">
        <f t="shared" si="515"/>
        <v/>
      </c>
      <c r="EN79" s="37" t="str">
        <f t="shared" si="516"/>
        <v/>
      </c>
      <c r="EO79" s="37" t="str">
        <f t="shared" si="517"/>
        <v/>
      </c>
      <c r="EP79" s="37" t="str">
        <f t="shared" si="518"/>
        <v/>
      </c>
      <c r="EQ79" s="37" t="str">
        <f t="shared" si="519"/>
        <v/>
      </c>
      <c r="ER79" s="37" t="str">
        <f t="shared" si="520"/>
        <v/>
      </c>
      <c r="ES79" s="37" t="str">
        <f t="shared" si="521"/>
        <v/>
      </c>
      <c r="ET79" s="37" t="str">
        <f t="shared" si="522"/>
        <v/>
      </c>
      <c r="EU79" s="37" t="str">
        <f t="shared" si="523"/>
        <v/>
      </c>
      <c r="EV79" s="37" t="str">
        <f t="shared" si="524"/>
        <v/>
      </c>
      <c r="EW79" s="37" t="str">
        <f t="shared" si="525"/>
        <v/>
      </c>
      <c r="EX79" s="37" t="str">
        <f t="shared" si="526"/>
        <v/>
      </c>
      <c r="EY79" s="37" t="str">
        <f t="shared" si="527"/>
        <v/>
      </c>
      <c r="EZ79" s="37" t="str">
        <f t="shared" si="528"/>
        <v/>
      </c>
      <c r="FA79" s="37" t="str">
        <f t="shared" si="529"/>
        <v/>
      </c>
      <c r="FB79" s="37" t="str">
        <f t="shared" si="530"/>
        <v/>
      </c>
      <c r="FC79" s="37" t="str">
        <f t="shared" si="531"/>
        <v/>
      </c>
      <c r="FD79" s="37" t="str">
        <f t="shared" si="532"/>
        <v/>
      </c>
      <c r="FE79" s="37" t="str">
        <f t="shared" si="533"/>
        <v/>
      </c>
      <c r="FF79" s="37" t="str">
        <f t="shared" si="534"/>
        <v/>
      </c>
      <c r="FG79" s="37" t="str">
        <f t="shared" si="535"/>
        <v/>
      </c>
      <c r="FH79" s="37" t="str">
        <f t="shared" si="536"/>
        <v/>
      </c>
      <c r="FI79" s="37" t="str">
        <f t="shared" si="537"/>
        <v/>
      </c>
      <c r="FJ79" s="37" t="str">
        <f t="shared" si="538"/>
        <v/>
      </c>
      <c r="FK79" s="37" t="str">
        <f t="shared" si="539"/>
        <v/>
      </c>
      <c r="FL79" s="37" t="str">
        <f t="shared" si="540"/>
        <v/>
      </c>
      <c r="FM79" s="37" t="str">
        <f t="shared" si="541"/>
        <v/>
      </c>
      <c r="FN79" s="37" t="str">
        <f t="shared" si="542"/>
        <v/>
      </c>
      <c r="FO79" s="37" t="str">
        <f t="shared" si="543"/>
        <v/>
      </c>
      <c r="FP79" s="37" t="str">
        <f t="shared" si="544"/>
        <v/>
      </c>
      <c r="FQ79" s="37" t="str">
        <f t="shared" si="545"/>
        <v/>
      </c>
      <c r="FR79" s="37" t="str">
        <f t="shared" si="546"/>
        <v/>
      </c>
      <c r="FS79" s="37" t="str">
        <f t="shared" si="547"/>
        <v/>
      </c>
      <c r="FT79" s="37" t="str">
        <f t="shared" si="548"/>
        <v/>
      </c>
      <c r="FU79" s="37" t="str">
        <f t="shared" si="549"/>
        <v/>
      </c>
      <c r="FV79" s="37" t="str">
        <f t="shared" si="550"/>
        <v/>
      </c>
      <c r="FW79" s="37" t="str">
        <f t="shared" si="551"/>
        <v/>
      </c>
      <c r="FX79" s="37" t="str">
        <f t="shared" si="552"/>
        <v/>
      </c>
      <c r="FY79" s="37" t="str">
        <f t="shared" si="553"/>
        <v/>
      </c>
      <c r="FZ79" s="37" t="str">
        <f t="shared" si="554"/>
        <v/>
      </c>
      <c r="GA79" s="37" t="str">
        <f t="shared" si="555"/>
        <v/>
      </c>
      <c r="GB79" s="38" t="str">
        <f t="shared" si="556"/>
        <v/>
      </c>
      <c r="GD79" s="103" t="str">
        <f t="shared" ca="1" si="557"/>
        <v/>
      </c>
      <c r="GE79" s="104" t="str">
        <f t="shared" ca="1" si="558"/>
        <v/>
      </c>
      <c r="GF79" s="104" t="str">
        <f t="shared" ca="1" si="559"/>
        <v/>
      </c>
      <c r="GG79" s="104" t="str">
        <f t="shared" ca="1" si="560"/>
        <v/>
      </c>
      <c r="GH79" s="104" t="str">
        <f t="shared" ca="1" si="561"/>
        <v/>
      </c>
      <c r="GI79" s="104" t="str">
        <f t="shared" ca="1" si="562"/>
        <v/>
      </c>
      <c r="GJ79" s="104" t="str">
        <f t="shared" ca="1" si="563"/>
        <v/>
      </c>
      <c r="GK79" s="104" t="str">
        <f t="shared" ca="1" si="564"/>
        <v/>
      </c>
      <c r="GL79" s="104" t="str">
        <f t="shared" ca="1" si="565"/>
        <v/>
      </c>
      <c r="GM79" s="104" t="str">
        <f t="shared" ca="1" si="566"/>
        <v/>
      </c>
      <c r="GN79" s="104" t="str">
        <f t="shared" ca="1" si="567"/>
        <v/>
      </c>
      <c r="GO79" s="104" t="str">
        <f t="shared" ca="1" si="568"/>
        <v/>
      </c>
      <c r="GP79" s="104" t="str">
        <f t="shared" ca="1" si="569"/>
        <v/>
      </c>
      <c r="GQ79" s="104" t="str">
        <f t="shared" ca="1" si="570"/>
        <v/>
      </c>
      <c r="GR79" s="104" t="str">
        <f t="shared" ca="1" si="571"/>
        <v/>
      </c>
      <c r="GS79" s="104" t="str">
        <f t="shared" ca="1" si="572"/>
        <v/>
      </c>
      <c r="GT79" s="104" t="str">
        <f t="shared" ca="1" si="573"/>
        <v/>
      </c>
      <c r="GU79" s="104" t="str">
        <f t="shared" ca="1" si="574"/>
        <v/>
      </c>
      <c r="GV79" s="104" t="str">
        <f t="shared" ca="1" si="575"/>
        <v/>
      </c>
      <c r="GW79" s="104" t="str">
        <f t="shared" ca="1" si="576"/>
        <v/>
      </c>
      <c r="GX79" s="104" t="str">
        <f t="shared" ca="1" si="577"/>
        <v/>
      </c>
      <c r="GY79" s="104" t="str">
        <f t="shared" ca="1" si="578"/>
        <v/>
      </c>
      <c r="GZ79" s="104" t="str">
        <f t="shared" ca="1" si="579"/>
        <v/>
      </c>
      <c r="HA79" s="104" t="str">
        <f t="shared" ca="1" si="580"/>
        <v/>
      </c>
      <c r="HB79" s="104" t="str">
        <f t="shared" ca="1" si="581"/>
        <v/>
      </c>
      <c r="HC79" s="104" t="str">
        <f t="shared" ca="1" si="582"/>
        <v/>
      </c>
      <c r="HD79" s="104" t="str">
        <f t="shared" ca="1" si="583"/>
        <v/>
      </c>
      <c r="HE79" s="104" t="str">
        <f t="shared" ca="1" si="584"/>
        <v/>
      </c>
      <c r="HF79" s="104" t="str">
        <f t="shared" ca="1" si="585"/>
        <v/>
      </c>
      <c r="HG79" s="104" t="str">
        <f t="shared" ca="1" si="586"/>
        <v/>
      </c>
      <c r="HH79" s="104" t="str">
        <f t="shared" ca="1" si="587"/>
        <v/>
      </c>
      <c r="HI79" s="104" t="str">
        <f t="shared" ca="1" si="588"/>
        <v/>
      </c>
      <c r="HJ79" s="104" t="str">
        <f t="shared" ca="1" si="589"/>
        <v/>
      </c>
      <c r="HK79" s="104" t="str">
        <f t="shared" ca="1" si="590"/>
        <v/>
      </c>
      <c r="HL79" s="104" t="str">
        <f t="shared" ca="1" si="591"/>
        <v/>
      </c>
      <c r="HM79" s="104" t="str">
        <f t="shared" ca="1" si="592"/>
        <v/>
      </c>
      <c r="HN79" s="104" t="str">
        <f t="shared" ca="1" si="593"/>
        <v/>
      </c>
      <c r="HO79" s="104" t="str">
        <f t="shared" ca="1" si="594"/>
        <v/>
      </c>
      <c r="HP79" s="104" t="str">
        <f t="shared" ca="1" si="595"/>
        <v/>
      </c>
      <c r="HQ79" s="104" t="str">
        <f t="shared" ca="1" si="596"/>
        <v/>
      </c>
      <c r="HR79" s="104" t="str">
        <f t="shared" ca="1" si="597"/>
        <v/>
      </c>
      <c r="HS79" s="104" t="str">
        <f t="shared" ca="1" si="598"/>
        <v/>
      </c>
      <c r="HT79" s="104" t="str">
        <f t="shared" ca="1" si="599"/>
        <v/>
      </c>
      <c r="HU79" s="104" t="str">
        <f t="shared" ca="1" si="600"/>
        <v/>
      </c>
      <c r="HV79" s="104" t="str">
        <f t="shared" ca="1" si="601"/>
        <v/>
      </c>
      <c r="HW79" s="104" t="str">
        <f t="shared" ca="1" si="602"/>
        <v/>
      </c>
      <c r="HX79" s="104" t="str">
        <f t="shared" ca="1" si="603"/>
        <v/>
      </c>
      <c r="HY79" s="104" t="str">
        <f t="shared" ca="1" si="604"/>
        <v/>
      </c>
      <c r="HZ79" s="104" t="str">
        <f t="shared" ca="1" si="605"/>
        <v/>
      </c>
      <c r="IA79" s="104" t="str">
        <f t="shared" ca="1" si="606"/>
        <v/>
      </c>
      <c r="IB79" s="104" t="str">
        <f t="shared" ca="1" si="607"/>
        <v/>
      </c>
      <c r="IC79" s="104" t="str">
        <f t="shared" ca="1" si="608"/>
        <v/>
      </c>
      <c r="ID79" s="104" t="str">
        <f t="shared" ca="1" si="609"/>
        <v/>
      </c>
      <c r="IE79" s="105" t="str">
        <f t="shared" ca="1" si="610"/>
        <v/>
      </c>
      <c r="IG79" s="103" t="str">
        <f t="shared" si="386"/>
        <v/>
      </c>
      <c r="IH79" s="104" t="str">
        <f t="shared" si="384"/>
        <v/>
      </c>
      <c r="II79" s="104" t="str">
        <f t="shared" si="384"/>
        <v/>
      </c>
      <c r="IJ79" s="104" t="str">
        <f t="shared" si="384"/>
        <v/>
      </c>
      <c r="IK79" s="104" t="str">
        <f t="shared" si="384"/>
        <v/>
      </c>
      <c r="IL79" s="104" t="str">
        <f t="shared" si="384"/>
        <v/>
      </c>
      <c r="IM79" s="104" t="str">
        <f t="shared" si="384"/>
        <v/>
      </c>
      <c r="IN79" s="104" t="str">
        <f t="shared" si="384"/>
        <v/>
      </c>
      <c r="IO79" s="104" t="str">
        <f t="shared" si="384"/>
        <v/>
      </c>
      <c r="IP79" s="104" t="str">
        <f t="shared" si="384"/>
        <v/>
      </c>
      <c r="IQ79" s="104" t="str">
        <f t="shared" si="384"/>
        <v/>
      </c>
      <c r="IR79" s="105" t="str">
        <f t="shared" si="384"/>
        <v/>
      </c>
      <c r="IT79" s="103" t="str">
        <f t="shared" si="611"/>
        <v/>
      </c>
      <c r="IU79" s="104" t="str">
        <f t="shared" si="612"/>
        <v/>
      </c>
      <c r="IV79" s="104" t="str">
        <f t="shared" si="613"/>
        <v/>
      </c>
      <c r="IW79" s="104" t="str">
        <f t="shared" si="614"/>
        <v/>
      </c>
      <c r="IX79" s="104" t="str">
        <f t="shared" si="615"/>
        <v/>
      </c>
      <c r="IY79" s="104" t="str">
        <f t="shared" si="616"/>
        <v/>
      </c>
      <c r="IZ79" s="104" t="str">
        <f t="shared" si="617"/>
        <v/>
      </c>
      <c r="JA79" s="104" t="str">
        <f t="shared" si="618"/>
        <v/>
      </c>
      <c r="JB79" s="104" t="str">
        <f t="shared" si="619"/>
        <v/>
      </c>
      <c r="JC79" s="104" t="str">
        <f t="shared" si="620"/>
        <v/>
      </c>
      <c r="JD79" s="104" t="str">
        <f t="shared" si="621"/>
        <v/>
      </c>
      <c r="JE79" s="105" t="str">
        <f t="shared" si="622"/>
        <v/>
      </c>
      <c r="JG79" s="36" t="str">
        <f t="shared" ca="1" si="623"/>
        <v/>
      </c>
      <c r="JH79" s="37" t="str">
        <f t="shared" ca="1" si="624"/>
        <v/>
      </c>
      <c r="JI79" s="37" t="str">
        <f t="shared" ca="1" si="625"/>
        <v/>
      </c>
      <c r="JJ79" s="37" t="str">
        <f t="shared" ca="1" si="626"/>
        <v/>
      </c>
      <c r="JK79" s="37" t="str">
        <f t="shared" ca="1" si="627"/>
        <v/>
      </c>
      <c r="JL79" s="37" t="str">
        <f t="shared" ca="1" si="628"/>
        <v/>
      </c>
      <c r="JM79" s="37" t="str">
        <f t="shared" ca="1" si="629"/>
        <v/>
      </c>
      <c r="JN79" s="37" t="str">
        <f t="shared" ca="1" si="630"/>
        <v/>
      </c>
      <c r="JO79" s="37" t="str">
        <f t="shared" ca="1" si="631"/>
        <v/>
      </c>
      <c r="JP79" s="37" t="str">
        <f t="shared" ca="1" si="632"/>
        <v/>
      </c>
      <c r="JQ79" s="37" t="str">
        <f t="shared" ca="1" si="633"/>
        <v/>
      </c>
      <c r="JR79" s="38" t="str">
        <f t="shared" ca="1" si="634"/>
        <v/>
      </c>
      <c r="JT79" s="36" t="str">
        <f ca="1">IF(JG79="", "", IF(JG79&gt;='Intro &amp; Setup'!$S$96, $BR$4, $BR$5))</f>
        <v/>
      </c>
      <c r="JU79" s="37" t="str">
        <f ca="1">IF(JH79="", "", IF(JH79&gt;='Intro &amp; Setup'!$S$96, $BR$4, $BR$5))</f>
        <v/>
      </c>
      <c r="JV79" s="37" t="str">
        <f ca="1">IF(JI79="", "", IF(JI79&gt;='Intro &amp; Setup'!$S$96, $BR$4, $BR$5))</f>
        <v/>
      </c>
      <c r="JW79" s="37" t="str">
        <f ca="1">IF(JJ79="", "", IF(JJ79&gt;='Intro &amp; Setup'!$S$96, $BR$4, $BR$5))</f>
        <v/>
      </c>
      <c r="JX79" s="37" t="str">
        <f ca="1">IF(JK79="", "", IF(JK79&gt;='Intro &amp; Setup'!$S$96, $BR$4, $BR$5))</f>
        <v/>
      </c>
      <c r="JY79" s="37" t="str">
        <f ca="1">IF(JL79="", "", IF(JL79&gt;='Intro &amp; Setup'!$S$96, $BR$4, $BR$5))</f>
        <v/>
      </c>
      <c r="JZ79" s="37" t="str">
        <f ca="1">IF(JM79="", "", IF(JM79&gt;='Intro &amp; Setup'!$S$96, $BR$4, $BR$5))</f>
        <v/>
      </c>
      <c r="KA79" s="37" t="str">
        <f ca="1">IF(JN79="", "", IF(JN79&gt;='Intro &amp; Setup'!$S$96, $BR$4, $BR$5))</f>
        <v/>
      </c>
      <c r="KB79" s="37" t="str">
        <f ca="1">IF(JO79="", "", IF(JO79&gt;='Intro &amp; Setup'!$S$96, $BR$4, $BR$5))</f>
        <v/>
      </c>
      <c r="KC79" s="37" t="str">
        <f ca="1">IF(JP79="", "", IF(JP79&gt;='Intro &amp; Setup'!$S$96, $BR$4, $BR$5))</f>
        <v/>
      </c>
      <c r="KD79" s="37" t="str">
        <f ca="1">IF(JQ79="", "", IF(JQ79&gt;='Intro &amp; Setup'!$S$96, $BR$4, $BR$5))</f>
        <v/>
      </c>
      <c r="KE79" s="38" t="str">
        <f ca="1">IF(JR79="", "", IF(JR79&gt;='Intro &amp; Setup'!$S$96, $BR$4, $BR$5))</f>
        <v/>
      </c>
      <c r="KG79" s="36">
        <f t="shared" si="387"/>
        <v>0</v>
      </c>
      <c r="KH79" s="37">
        <f t="shared" si="385"/>
        <v>0</v>
      </c>
      <c r="KI79" s="37">
        <f t="shared" si="385"/>
        <v>0</v>
      </c>
      <c r="KJ79" s="37">
        <f t="shared" si="385"/>
        <v>0</v>
      </c>
      <c r="KK79" s="37">
        <f t="shared" si="385"/>
        <v>0</v>
      </c>
      <c r="KL79" s="37">
        <f t="shared" si="385"/>
        <v>0</v>
      </c>
      <c r="KM79" s="37">
        <f t="shared" si="385"/>
        <v>0</v>
      </c>
      <c r="KN79" s="37">
        <f t="shared" si="385"/>
        <v>0</v>
      </c>
      <c r="KO79" s="37">
        <f t="shared" si="385"/>
        <v>0</v>
      </c>
      <c r="KP79" s="37">
        <f t="shared" si="385"/>
        <v>0</v>
      </c>
      <c r="KQ79" s="37">
        <f t="shared" si="385"/>
        <v>0</v>
      </c>
      <c r="KR79" s="38">
        <f t="shared" si="385"/>
        <v>0</v>
      </c>
      <c r="KT79" s="36" t="str">
        <f t="shared" si="635"/>
        <v/>
      </c>
      <c r="KU79" s="37" t="str">
        <f t="shared" si="636"/>
        <v/>
      </c>
      <c r="KV79" s="37" t="str">
        <f t="shared" si="637"/>
        <v/>
      </c>
      <c r="KW79" s="37" t="str">
        <f t="shared" si="638"/>
        <v/>
      </c>
      <c r="KX79" s="37" t="str">
        <f t="shared" si="639"/>
        <v/>
      </c>
      <c r="KY79" s="37" t="str">
        <f t="shared" si="640"/>
        <v/>
      </c>
      <c r="KZ79" s="37" t="str">
        <f t="shared" si="641"/>
        <v/>
      </c>
      <c r="LA79" s="37" t="str">
        <f t="shared" si="642"/>
        <v/>
      </c>
      <c r="LB79" s="37" t="str">
        <f t="shared" si="643"/>
        <v/>
      </c>
      <c r="LC79" s="37" t="str">
        <f t="shared" si="644"/>
        <v/>
      </c>
      <c r="LD79" s="37" t="str">
        <f t="shared" si="645"/>
        <v/>
      </c>
      <c r="LE79" s="38" t="str">
        <f t="shared" si="646"/>
        <v/>
      </c>
      <c r="LG79" s="116" t="str">
        <f t="shared" si="389"/>
        <v/>
      </c>
      <c r="LH79" s="117" t="str">
        <f t="shared" si="390"/>
        <v/>
      </c>
      <c r="LI79" s="117" t="str">
        <f t="shared" si="391"/>
        <v/>
      </c>
      <c r="LJ79" s="117" t="str">
        <f t="shared" si="392"/>
        <v/>
      </c>
      <c r="LK79" s="117" t="str">
        <f t="shared" si="393"/>
        <v/>
      </c>
      <c r="LL79" s="117" t="str">
        <f t="shared" si="394"/>
        <v/>
      </c>
      <c r="LM79" s="117" t="str">
        <f t="shared" si="395"/>
        <v/>
      </c>
      <c r="LN79" s="117" t="str">
        <f t="shared" si="396"/>
        <v/>
      </c>
      <c r="LO79" s="117" t="str">
        <f t="shared" si="397"/>
        <v/>
      </c>
      <c r="LP79" s="117" t="str">
        <f t="shared" si="398"/>
        <v/>
      </c>
      <c r="LQ79" s="117" t="str">
        <f t="shared" si="399"/>
        <v/>
      </c>
      <c r="LR79" s="117" t="str">
        <f t="shared" si="400"/>
        <v/>
      </c>
      <c r="LS79" s="117" t="str">
        <f t="shared" si="401"/>
        <v/>
      </c>
      <c r="LT79" s="117" t="str">
        <f t="shared" si="402"/>
        <v/>
      </c>
      <c r="LU79" s="117" t="str">
        <f t="shared" si="403"/>
        <v/>
      </c>
      <c r="LV79" s="117" t="str">
        <f t="shared" si="404"/>
        <v/>
      </c>
      <c r="LW79" s="117" t="str">
        <f t="shared" si="405"/>
        <v/>
      </c>
      <c r="LX79" s="117" t="str">
        <f t="shared" si="406"/>
        <v/>
      </c>
      <c r="LY79" s="117" t="str">
        <f t="shared" si="407"/>
        <v/>
      </c>
      <c r="LZ79" s="117" t="str">
        <f t="shared" si="408"/>
        <v/>
      </c>
      <c r="MA79" s="117" t="str">
        <f t="shared" si="409"/>
        <v/>
      </c>
      <c r="MB79" s="117" t="str">
        <f t="shared" si="410"/>
        <v/>
      </c>
      <c r="MC79" s="117" t="str">
        <f t="shared" si="411"/>
        <v/>
      </c>
      <c r="MD79" s="117" t="str">
        <f t="shared" si="412"/>
        <v/>
      </c>
      <c r="ME79" s="117" t="str">
        <f t="shared" si="413"/>
        <v/>
      </c>
      <c r="MF79" s="117" t="str">
        <f t="shared" si="414"/>
        <v/>
      </c>
      <c r="MG79" s="117" t="str">
        <f t="shared" si="415"/>
        <v/>
      </c>
      <c r="MH79" s="117" t="str">
        <f t="shared" si="416"/>
        <v/>
      </c>
      <c r="MI79" s="117" t="str">
        <f t="shared" si="417"/>
        <v/>
      </c>
      <c r="MJ79" s="117" t="str">
        <f t="shared" si="418"/>
        <v/>
      </c>
      <c r="MK79" s="117" t="str">
        <f t="shared" si="419"/>
        <v/>
      </c>
      <c r="ML79" s="117" t="str">
        <f t="shared" si="420"/>
        <v/>
      </c>
      <c r="MM79" s="117" t="str">
        <f t="shared" si="421"/>
        <v/>
      </c>
      <c r="MN79" s="117" t="str">
        <f t="shared" si="422"/>
        <v/>
      </c>
      <c r="MO79" s="117" t="str">
        <f t="shared" si="423"/>
        <v/>
      </c>
      <c r="MP79" s="117" t="str">
        <f t="shared" si="424"/>
        <v/>
      </c>
      <c r="MQ79" s="117" t="str">
        <f t="shared" si="425"/>
        <v/>
      </c>
      <c r="MR79" s="117" t="str">
        <f t="shared" si="426"/>
        <v/>
      </c>
      <c r="MS79" s="117" t="str">
        <f t="shared" si="427"/>
        <v/>
      </c>
      <c r="MT79" s="117" t="str">
        <f t="shared" si="428"/>
        <v/>
      </c>
      <c r="MU79" s="117" t="str">
        <f t="shared" si="429"/>
        <v/>
      </c>
      <c r="MV79" s="117" t="str">
        <f t="shared" si="430"/>
        <v/>
      </c>
      <c r="MW79" s="117" t="str">
        <f t="shared" si="431"/>
        <v/>
      </c>
      <c r="MX79" s="117" t="str">
        <f t="shared" si="432"/>
        <v/>
      </c>
      <c r="MY79" s="117" t="str">
        <f t="shared" si="433"/>
        <v/>
      </c>
      <c r="MZ79" s="117" t="str">
        <f t="shared" si="434"/>
        <v/>
      </c>
      <c r="NA79" s="117" t="str">
        <f t="shared" si="435"/>
        <v/>
      </c>
      <c r="NB79" s="117" t="str">
        <f t="shared" si="436"/>
        <v/>
      </c>
      <c r="NC79" s="117" t="str">
        <f t="shared" si="437"/>
        <v/>
      </c>
      <c r="ND79" s="117" t="str">
        <f t="shared" si="438"/>
        <v/>
      </c>
      <c r="NE79" s="117" t="str">
        <f t="shared" si="439"/>
        <v/>
      </c>
      <c r="NF79" s="117" t="str">
        <f t="shared" si="440"/>
        <v/>
      </c>
      <c r="NG79" s="117" t="str">
        <f t="shared" si="441"/>
        <v/>
      </c>
      <c r="NH79" s="118" t="str">
        <f t="shared" si="442"/>
        <v/>
      </c>
      <c r="NJ79" s="12" t="str">
        <f t="shared" si="647"/>
        <v/>
      </c>
      <c r="NK79" s="108" t="str">
        <f t="shared" si="648"/>
        <v/>
      </c>
      <c r="NM79" s="141" t="str">
        <f>IF(NJ79="", "", COUNTIF(NJ$11:NJ$260, "&gt;"&amp;NJ79)+1+COUNTIF(NJ$11:NJ79, NJ79)-1)</f>
        <v/>
      </c>
      <c r="NN79" s="143" t="str">
        <f>IF(NK79="", "", COUNTIF(NK$11:NK$260, "&gt;"&amp;NK79)+1+COUNTIF(NK$11:NK79, NK79)-1)</f>
        <v/>
      </c>
      <c r="NO79" s="142" t="str">
        <f>IF(NJ79="", "", COUNTIF(NJ$11:NJ$260, "&lt;"&amp;NJ79)+1+COUNTIF(NJ$11:NJ79, NJ79)-1)</f>
        <v/>
      </c>
      <c r="NP79" s="143" t="str">
        <f>IF(NK79="", "", COUNTIF(NK$11:NK$260, "&lt;"&amp;NK79)+1+COUNTIF(NK$11:NK79, NK79)-1)</f>
        <v/>
      </c>
      <c r="NR79" s="116" t="str">
        <f t="shared" si="649"/>
        <v/>
      </c>
      <c r="NS79" s="117" t="str">
        <f t="shared" si="650"/>
        <v/>
      </c>
      <c r="NT79" s="117" t="str">
        <f t="shared" si="651"/>
        <v/>
      </c>
      <c r="NU79" s="117" t="str">
        <f t="shared" si="652"/>
        <v/>
      </c>
      <c r="NV79" s="117" t="str">
        <f t="shared" si="653"/>
        <v/>
      </c>
      <c r="NW79" s="117" t="str">
        <f t="shared" si="654"/>
        <v/>
      </c>
      <c r="NX79" s="117" t="str">
        <f t="shared" si="655"/>
        <v/>
      </c>
      <c r="NY79" s="117" t="str">
        <f t="shared" si="656"/>
        <v/>
      </c>
      <c r="NZ79" s="117" t="str">
        <f t="shared" si="657"/>
        <v/>
      </c>
      <c r="OA79" s="117" t="str">
        <f t="shared" si="658"/>
        <v/>
      </c>
      <c r="OB79" s="117" t="str">
        <f t="shared" si="659"/>
        <v/>
      </c>
      <c r="OC79" s="117" t="str">
        <f t="shared" si="660"/>
        <v/>
      </c>
      <c r="OD79" s="117" t="str">
        <f t="shared" si="661"/>
        <v/>
      </c>
      <c r="OE79" s="117" t="str">
        <f t="shared" si="662"/>
        <v/>
      </c>
      <c r="OF79" s="117" t="str">
        <f t="shared" si="663"/>
        <v/>
      </c>
      <c r="OG79" s="117" t="str">
        <f t="shared" si="664"/>
        <v/>
      </c>
      <c r="OH79" s="117" t="str">
        <f t="shared" si="665"/>
        <v/>
      </c>
      <c r="OI79" s="117" t="str">
        <f t="shared" si="666"/>
        <v/>
      </c>
      <c r="OJ79" s="117" t="str">
        <f t="shared" si="667"/>
        <v/>
      </c>
      <c r="OK79" s="117" t="str">
        <f t="shared" si="668"/>
        <v/>
      </c>
      <c r="OL79" s="117" t="str">
        <f t="shared" si="669"/>
        <v/>
      </c>
      <c r="OM79" s="117" t="str">
        <f t="shared" si="670"/>
        <v/>
      </c>
      <c r="ON79" s="117" t="str">
        <f t="shared" si="671"/>
        <v/>
      </c>
      <c r="OO79" s="117" t="str">
        <f t="shared" si="672"/>
        <v/>
      </c>
      <c r="OP79" s="117" t="str">
        <f t="shared" si="673"/>
        <v/>
      </c>
      <c r="OQ79" s="117" t="str">
        <f t="shared" si="674"/>
        <v/>
      </c>
      <c r="OR79" s="117" t="str">
        <f t="shared" si="675"/>
        <v/>
      </c>
      <c r="OS79" s="117" t="str">
        <f t="shared" si="676"/>
        <v/>
      </c>
      <c r="OT79" s="117" t="str">
        <f t="shared" si="677"/>
        <v/>
      </c>
      <c r="OU79" s="117" t="str">
        <f t="shared" si="678"/>
        <v/>
      </c>
      <c r="OV79" s="117" t="str">
        <f t="shared" si="679"/>
        <v/>
      </c>
      <c r="OW79" s="117" t="str">
        <f t="shared" si="680"/>
        <v/>
      </c>
      <c r="OX79" s="117" t="str">
        <f t="shared" si="681"/>
        <v/>
      </c>
      <c r="OY79" s="117" t="str">
        <f t="shared" si="682"/>
        <v/>
      </c>
      <c r="OZ79" s="117" t="str">
        <f t="shared" si="683"/>
        <v/>
      </c>
      <c r="PA79" s="117" t="str">
        <f t="shared" si="684"/>
        <v/>
      </c>
      <c r="PB79" s="117" t="str">
        <f t="shared" si="685"/>
        <v/>
      </c>
      <c r="PC79" s="117" t="str">
        <f t="shared" si="686"/>
        <v/>
      </c>
      <c r="PD79" s="117" t="str">
        <f t="shared" si="687"/>
        <v/>
      </c>
      <c r="PE79" s="117" t="str">
        <f t="shared" si="688"/>
        <v/>
      </c>
      <c r="PF79" s="117" t="str">
        <f t="shared" si="689"/>
        <v/>
      </c>
      <c r="PG79" s="117" t="str">
        <f t="shared" si="690"/>
        <v/>
      </c>
      <c r="PH79" s="117" t="str">
        <f t="shared" si="691"/>
        <v/>
      </c>
      <c r="PI79" s="117" t="str">
        <f t="shared" si="692"/>
        <v/>
      </c>
      <c r="PJ79" s="117" t="str">
        <f t="shared" si="693"/>
        <v/>
      </c>
      <c r="PK79" s="117" t="str">
        <f t="shared" si="694"/>
        <v/>
      </c>
      <c r="PL79" s="117" t="str">
        <f t="shared" si="695"/>
        <v/>
      </c>
      <c r="PM79" s="117" t="str">
        <f t="shared" si="696"/>
        <v/>
      </c>
      <c r="PN79" s="117" t="str">
        <f t="shared" si="697"/>
        <v/>
      </c>
      <c r="PO79" s="117" t="str">
        <f t="shared" si="698"/>
        <v/>
      </c>
      <c r="PP79" s="117" t="str">
        <f t="shared" si="699"/>
        <v/>
      </c>
      <c r="PQ79" s="117" t="str">
        <f t="shared" si="700"/>
        <v/>
      </c>
      <c r="PR79" s="117" t="str">
        <f t="shared" si="701"/>
        <v/>
      </c>
      <c r="PS79" s="118" t="str">
        <f t="shared" si="702"/>
        <v/>
      </c>
      <c r="PU79" s="180" t="str">
        <f t="shared" si="703"/>
        <v/>
      </c>
      <c r="PV79" s="181" t="str">
        <f t="shared" si="704"/>
        <v/>
      </c>
      <c r="PX79" s="12" t="str">
        <f t="shared" si="705"/>
        <v/>
      </c>
      <c r="PY79" s="106"/>
      <c r="PZ79" s="166" t="str">
        <f t="shared" si="706"/>
        <v/>
      </c>
      <c r="QA79" s="167" t="str">
        <f t="shared" si="707"/>
        <v/>
      </c>
      <c r="QB79" s="168" t="str">
        <f t="shared" si="708"/>
        <v/>
      </c>
      <c r="QD79" s="166" t="str">
        <f t="shared" si="709"/>
        <v/>
      </c>
      <c r="QE79" s="168" t="str">
        <f t="shared" si="710"/>
        <v/>
      </c>
      <c r="QG79" s="108" t="str">
        <f t="shared" si="711"/>
        <v/>
      </c>
      <c r="QI79" s="12" t="str">
        <f t="shared" si="712"/>
        <v/>
      </c>
      <c r="QK79" s="12" t="str">
        <f t="shared" si="713"/>
        <v/>
      </c>
      <c r="QL79" s="12" t="str">
        <f>IF($L79="", "", COUNTIF($QD$11:$QD$260, "&gt;"&amp;$QD79)+1+COUNTIF($QD$11:$QD79, $QD79)-1)</f>
        <v/>
      </c>
      <c r="QM79" s="12" t="str">
        <f>IF($L79="", "", COUNTIF($QG$11:$QG$260, "&gt;"&amp;$QG79)+1+COUNTIF($QG$11:$QG79, $QG79)-1)</f>
        <v/>
      </c>
      <c r="QO79" s="12">
        <v>69</v>
      </c>
      <c r="QQ79" s="12" t="str">
        <f t="shared" si="714"/>
        <v/>
      </c>
    </row>
    <row r="80" spans="1:459" x14ac:dyDescent="0.25">
      <c r="A80" s="9"/>
      <c r="B80" s="3" t="str">
        <f>IF('Intro &amp; Setup'!$AR$92='Intro &amp; Setup'!$AZ$17, "", IF($L80="", "", IF($G80&lt;'Intro &amp; Setup'!$S$92, $BR$5, $BR$4)))</f>
        <v/>
      </c>
      <c r="C80" s="12" t="str">
        <f>IF('Intro &amp; Setup'!$AR$96='Intro &amp; Setup'!$AZ$17, "", IF($L80="", "", IF($DY80=$BR$5, $BR$5, $BR$4)))</f>
        <v/>
      </c>
      <c r="D80" s="7" t="str">
        <f>IF('Intro &amp; Setup'!$AR$100='Intro &amp; Setup'!$AZ$17, "", IF($L80="", "", IF($DW80&lt;='Intro &amp; Setup'!$S$100, $BR$4, $BR$5)))</f>
        <v/>
      </c>
      <c r="E80" s="9"/>
      <c r="F80" s="3" t="str">
        <f t="shared" si="443"/>
        <v/>
      </c>
      <c r="G80" s="108" t="str">
        <f t="shared" si="444"/>
        <v/>
      </c>
      <c r="H80" s="9"/>
      <c r="I80" s="130" t="str">
        <f t="shared" si="388"/>
        <v/>
      </c>
      <c r="J80" s="154" t="str">
        <f t="shared" si="445"/>
        <v/>
      </c>
      <c r="K80" s="133"/>
      <c r="L80" s="188"/>
      <c r="M80" s="189"/>
      <c r="N80" s="190"/>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2"/>
      <c r="BP80" s="9"/>
      <c r="BR80" s="90">
        <v>70</v>
      </c>
      <c r="BT80" s="36" t="str">
        <f t="shared" si="446"/>
        <v/>
      </c>
      <c r="BU80" s="37" t="str">
        <f t="shared" si="447"/>
        <v/>
      </c>
      <c r="BV80" s="37" t="str">
        <f t="shared" si="448"/>
        <v/>
      </c>
      <c r="BW80" s="37" t="str">
        <f t="shared" si="449"/>
        <v/>
      </c>
      <c r="BX80" s="37" t="str">
        <f t="shared" si="450"/>
        <v/>
      </c>
      <c r="BY80" s="37" t="str">
        <f t="shared" si="451"/>
        <v/>
      </c>
      <c r="BZ80" s="37" t="str">
        <f t="shared" si="452"/>
        <v/>
      </c>
      <c r="CA80" s="37" t="str">
        <f t="shared" si="453"/>
        <v/>
      </c>
      <c r="CB80" s="37" t="str">
        <f t="shared" si="454"/>
        <v/>
      </c>
      <c r="CC80" s="37" t="str">
        <f t="shared" si="455"/>
        <v/>
      </c>
      <c r="CD80" s="37" t="str">
        <f t="shared" si="456"/>
        <v/>
      </c>
      <c r="CE80" s="37" t="str">
        <f t="shared" si="457"/>
        <v/>
      </c>
      <c r="CF80" s="37" t="str">
        <f t="shared" si="458"/>
        <v/>
      </c>
      <c r="CG80" s="37" t="str">
        <f t="shared" si="459"/>
        <v/>
      </c>
      <c r="CH80" s="37" t="str">
        <f t="shared" si="460"/>
        <v/>
      </c>
      <c r="CI80" s="37" t="str">
        <f t="shared" si="461"/>
        <v/>
      </c>
      <c r="CJ80" s="37" t="str">
        <f t="shared" si="462"/>
        <v/>
      </c>
      <c r="CK80" s="37" t="str">
        <f t="shared" si="463"/>
        <v/>
      </c>
      <c r="CL80" s="37" t="str">
        <f t="shared" si="464"/>
        <v/>
      </c>
      <c r="CM80" s="37" t="str">
        <f t="shared" si="465"/>
        <v/>
      </c>
      <c r="CN80" s="37" t="str">
        <f t="shared" si="466"/>
        <v/>
      </c>
      <c r="CO80" s="37" t="str">
        <f t="shared" si="467"/>
        <v/>
      </c>
      <c r="CP80" s="37" t="str">
        <f t="shared" si="468"/>
        <v/>
      </c>
      <c r="CQ80" s="37" t="str">
        <f t="shared" si="469"/>
        <v/>
      </c>
      <c r="CR80" s="37" t="str">
        <f t="shared" si="470"/>
        <v/>
      </c>
      <c r="CS80" s="37" t="str">
        <f t="shared" si="471"/>
        <v/>
      </c>
      <c r="CT80" s="37" t="str">
        <f t="shared" si="472"/>
        <v/>
      </c>
      <c r="CU80" s="37" t="str">
        <f t="shared" si="473"/>
        <v/>
      </c>
      <c r="CV80" s="37" t="str">
        <f t="shared" si="474"/>
        <v/>
      </c>
      <c r="CW80" s="37" t="str">
        <f t="shared" si="475"/>
        <v/>
      </c>
      <c r="CX80" s="37" t="str">
        <f t="shared" si="476"/>
        <v/>
      </c>
      <c r="CY80" s="37" t="str">
        <f t="shared" si="477"/>
        <v/>
      </c>
      <c r="CZ80" s="37" t="str">
        <f t="shared" si="478"/>
        <v/>
      </c>
      <c r="DA80" s="37" t="str">
        <f t="shared" si="479"/>
        <v/>
      </c>
      <c r="DB80" s="37" t="str">
        <f t="shared" si="480"/>
        <v/>
      </c>
      <c r="DC80" s="37" t="str">
        <f t="shared" si="481"/>
        <v/>
      </c>
      <c r="DD80" s="37" t="str">
        <f t="shared" si="482"/>
        <v/>
      </c>
      <c r="DE80" s="37" t="str">
        <f t="shared" si="483"/>
        <v/>
      </c>
      <c r="DF80" s="37" t="str">
        <f t="shared" si="484"/>
        <v/>
      </c>
      <c r="DG80" s="37" t="str">
        <f t="shared" si="485"/>
        <v/>
      </c>
      <c r="DH80" s="37" t="str">
        <f t="shared" si="486"/>
        <v/>
      </c>
      <c r="DI80" s="37" t="str">
        <f t="shared" si="487"/>
        <v/>
      </c>
      <c r="DJ80" s="37" t="str">
        <f t="shared" si="488"/>
        <v/>
      </c>
      <c r="DK80" s="37" t="str">
        <f t="shared" si="489"/>
        <v/>
      </c>
      <c r="DL80" s="37" t="str">
        <f t="shared" si="490"/>
        <v/>
      </c>
      <c r="DM80" s="37" t="str">
        <f t="shared" si="491"/>
        <v/>
      </c>
      <c r="DN80" s="37" t="str">
        <f t="shared" si="492"/>
        <v/>
      </c>
      <c r="DO80" s="37" t="str">
        <f t="shared" si="493"/>
        <v/>
      </c>
      <c r="DP80" s="37" t="str">
        <f t="shared" si="494"/>
        <v/>
      </c>
      <c r="DQ80" s="37" t="str">
        <f t="shared" si="495"/>
        <v/>
      </c>
      <c r="DR80" s="37" t="str">
        <f t="shared" si="496"/>
        <v/>
      </c>
      <c r="DS80" s="37" t="str">
        <f t="shared" si="497"/>
        <v/>
      </c>
      <c r="DT80" s="37" t="str">
        <f t="shared" si="498"/>
        <v/>
      </c>
      <c r="DU80" s="38" t="str">
        <f t="shared" si="499"/>
        <v/>
      </c>
      <c r="DW80" s="12" t="str">
        <f t="shared" si="500"/>
        <v/>
      </c>
      <c r="DX80" s="123" t="str">
        <f t="shared" si="501"/>
        <v/>
      </c>
      <c r="DY80" s="12" t="str">
        <f t="shared" si="502"/>
        <v/>
      </c>
      <c r="EA80" s="36" t="str">
        <f t="shared" si="503"/>
        <v/>
      </c>
      <c r="EB80" s="37" t="str">
        <f t="shared" si="504"/>
        <v/>
      </c>
      <c r="EC80" s="37" t="str">
        <f t="shared" si="505"/>
        <v/>
      </c>
      <c r="ED80" s="37" t="str">
        <f t="shared" si="506"/>
        <v/>
      </c>
      <c r="EE80" s="37" t="str">
        <f t="shared" si="507"/>
        <v/>
      </c>
      <c r="EF80" s="37" t="str">
        <f t="shared" si="508"/>
        <v/>
      </c>
      <c r="EG80" s="37" t="str">
        <f t="shared" si="509"/>
        <v/>
      </c>
      <c r="EH80" s="37" t="str">
        <f t="shared" si="510"/>
        <v/>
      </c>
      <c r="EI80" s="37" t="str">
        <f t="shared" si="511"/>
        <v/>
      </c>
      <c r="EJ80" s="37" t="str">
        <f t="shared" si="512"/>
        <v/>
      </c>
      <c r="EK80" s="37" t="str">
        <f t="shared" si="513"/>
        <v/>
      </c>
      <c r="EL80" s="37" t="str">
        <f t="shared" si="514"/>
        <v/>
      </c>
      <c r="EM80" s="37" t="str">
        <f t="shared" si="515"/>
        <v/>
      </c>
      <c r="EN80" s="37" t="str">
        <f t="shared" si="516"/>
        <v/>
      </c>
      <c r="EO80" s="37" t="str">
        <f t="shared" si="517"/>
        <v/>
      </c>
      <c r="EP80" s="37" t="str">
        <f t="shared" si="518"/>
        <v/>
      </c>
      <c r="EQ80" s="37" t="str">
        <f t="shared" si="519"/>
        <v/>
      </c>
      <c r="ER80" s="37" t="str">
        <f t="shared" si="520"/>
        <v/>
      </c>
      <c r="ES80" s="37" t="str">
        <f t="shared" si="521"/>
        <v/>
      </c>
      <c r="ET80" s="37" t="str">
        <f t="shared" si="522"/>
        <v/>
      </c>
      <c r="EU80" s="37" t="str">
        <f t="shared" si="523"/>
        <v/>
      </c>
      <c r="EV80" s="37" t="str">
        <f t="shared" si="524"/>
        <v/>
      </c>
      <c r="EW80" s="37" t="str">
        <f t="shared" si="525"/>
        <v/>
      </c>
      <c r="EX80" s="37" t="str">
        <f t="shared" si="526"/>
        <v/>
      </c>
      <c r="EY80" s="37" t="str">
        <f t="shared" si="527"/>
        <v/>
      </c>
      <c r="EZ80" s="37" t="str">
        <f t="shared" si="528"/>
        <v/>
      </c>
      <c r="FA80" s="37" t="str">
        <f t="shared" si="529"/>
        <v/>
      </c>
      <c r="FB80" s="37" t="str">
        <f t="shared" si="530"/>
        <v/>
      </c>
      <c r="FC80" s="37" t="str">
        <f t="shared" si="531"/>
        <v/>
      </c>
      <c r="FD80" s="37" t="str">
        <f t="shared" si="532"/>
        <v/>
      </c>
      <c r="FE80" s="37" t="str">
        <f t="shared" si="533"/>
        <v/>
      </c>
      <c r="FF80" s="37" t="str">
        <f t="shared" si="534"/>
        <v/>
      </c>
      <c r="FG80" s="37" t="str">
        <f t="shared" si="535"/>
        <v/>
      </c>
      <c r="FH80" s="37" t="str">
        <f t="shared" si="536"/>
        <v/>
      </c>
      <c r="FI80" s="37" t="str">
        <f t="shared" si="537"/>
        <v/>
      </c>
      <c r="FJ80" s="37" t="str">
        <f t="shared" si="538"/>
        <v/>
      </c>
      <c r="FK80" s="37" t="str">
        <f t="shared" si="539"/>
        <v/>
      </c>
      <c r="FL80" s="37" t="str">
        <f t="shared" si="540"/>
        <v/>
      </c>
      <c r="FM80" s="37" t="str">
        <f t="shared" si="541"/>
        <v/>
      </c>
      <c r="FN80" s="37" t="str">
        <f t="shared" si="542"/>
        <v/>
      </c>
      <c r="FO80" s="37" t="str">
        <f t="shared" si="543"/>
        <v/>
      </c>
      <c r="FP80" s="37" t="str">
        <f t="shared" si="544"/>
        <v/>
      </c>
      <c r="FQ80" s="37" t="str">
        <f t="shared" si="545"/>
        <v/>
      </c>
      <c r="FR80" s="37" t="str">
        <f t="shared" si="546"/>
        <v/>
      </c>
      <c r="FS80" s="37" t="str">
        <f t="shared" si="547"/>
        <v/>
      </c>
      <c r="FT80" s="37" t="str">
        <f t="shared" si="548"/>
        <v/>
      </c>
      <c r="FU80" s="37" t="str">
        <f t="shared" si="549"/>
        <v/>
      </c>
      <c r="FV80" s="37" t="str">
        <f t="shared" si="550"/>
        <v/>
      </c>
      <c r="FW80" s="37" t="str">
        <f t="shared" si="551"/>
        <v/>
      </c>
      <c r="FX80" s="37" t="str">
        <f t="shared" si="552"/>
        <v/>
      </c>
      <c r="FY80" s="37" t="str">
        <f t="shared" si="553"/>
        <v/>
      </c>
      <c r="FZ80" s="37" t="str">
        <f t="shared" si="554"/>
        <v/>
      </c>
      <c r="GA80" s="37" t="str">
        <f t="shared" si="555"/>
        <v/>
      </c>
      <c r="GB80" s="38" t="str">
        <f t="shared" si="556"/>
        <v/>
      </c>
      <c r="GD80" s="103" t="str">
        <f t="shared" ca="1" si="557"/>
        <v/>
      </c>
      <c r="GE80" s="104" t="str">
        <f t="shared" ca="1" si="558"/>
        <v/>
      </c>
      <c r="GF80" s="104" t="str">
        <f t="shared" ca="1" si="559"/>
        <v/>
      </c>
      <c r="GG80" s="104" t="str">
        <f t="shared" ca="1" si="560"/>
        <v/>
      </c>
      <c r="GH80" s="104" t="str">
        <f t="shared" ca="1" si="561"/>
        <v/>
      </c>
      <c r="GI80" s="104" t="str">
        <f t="shared" ca="1" si="562"/>
        <v/>
      </c>
      <c r="GJ80" s="104" t="str">
        <f t="shared" ca="1" si="563"/>
        <v/>
      </c>
      <c r="GK80" s="104" t="str">
        <f t="shared" ca="1" si="564"/>
        <v/>
      </c>
      <c r="GL80" s="104" t="str">
        <f t="shared" ca="1" si="565"/>
        <v/>
      </c>
      <c r="GM80" s="104" t="str">
        <f t="shared" ca="1" si="566"/>
        <v/>
      </c>
      <c r="GN80" s="104" t="str">
        <f t="shared" ca="1" si="567"/>
        <v/>
      </c>
      <c r="GO80" s="104" t="str">
        <f t="shared" ca="1" si="568"/>
        <v/>
      </c>
      <c r="GP80" s="104" t="str">
        <f t="shared" ca="1" si="569"/>
        <v/>
      </c>
      <c r="GQ80" s="104" t="str">
        <f t="shared" ca="1" si="570"/>
        <v/>
      </c>
      <c r="GR80" s="104" t="str">
        <f t="shared" ca="1" si="571"/>
        <v/>
      </c>
      <c r="GS80" s="104" t="str">
        <f t="shared" ca="1" si="572"/>
        <v/>
      </c>
      <c r="GT80" s="104" t="str">
        <f t="shared" ca="1" si="573"/>
        <v/>
      </c>
      <c r="GU80" s="104" t="str">
        <f t="shared" ca="1" si="574"/>
        <v/>
      </c>
      <c r="GV80" s="104" t="str">
        <f t="shared" ca="1" si="575"/>
        <v/>
      </c>
      <c r="GW80" s="104" t="str">
        <f t="shared" ca="1" si="576"/>
        <v/>
      </c>
      <c r="GX80" s="104" t="str">
        <f t="shared" ca="1" si="577"/>
        <v/>
      </c>
      <c r="GY80" s="104" t="str">
        <f t="shared" ca="1" si="578"/>
        <v/>
      </c>
      <c r="GZ80" s="104" t="str">
        <f t="shared" ca="1" si="579"/>
        <v/>
      </c>
      <c r="HA80" s="104" t="str">
        <f t="shared" ca="1" si="580"/>
        <v/>
      </c>
      <c r="HB80" s="104" t="str">
        <f t="shared" ca="1" si="581"/>
        <v/>
      </c>
      <c r="HC80" s="104" t="str">
        <f t="shared" ca="1" si="582"/>
        <v/>
      </c>
      <c r="HD80" s="104" t="str">
        <f t="shared" ca="1" si="583"/>
        <v/>
      </c>
      <c r="HE80" s="104" t="str">
        <f t="shared" ca="1" si="584"/>
        <v/>
      </c>
      <c r="HF80" s="104" t="str">
        <f t="shared" ca="1" si="585"/>
        <v/>
      </c>
      <c r="HG80" s="104" t="str">
        <f t="shared" ca="1" si="586"/>
        <v/>
      </c>
      <c r="HH80" s="104" t="str">
        <f t="shared" ca="1" si="587"/>
        <v/>
      </c>
      <c r="HI80" s="104" t="str">
        <f t="shared" ca="1" si="588"/>
        <v/>
      </c>
      <c r="HJ80" s="104" t="str">
        <f t="shared" ca="1" si="589"/>
        <v/>
      </c>
      <c r="HK80" s="104" t="str">
        <f t="shared" ca="1" si="590"/>
        <v/>
      </c>
      <c r="HL80" s="104" t="str">
        <f t="shared" ca="1" si="591"/>
        <v/>
      </c>
      <c r="HM80" s="104" t="str">
        <f t="shared" ca="1" si="592"/>
        <v/>
      </c>
      <c r="HN80" s="104" t="str">
        <f t="shared" ca="1" si="593"/>
        <v/>
      </c>
      <c r="HO80" s="104" t="str">
        <f t="shared" ca="1" si="594"/>
        <v/>
      </c>
      <c r="HP80" s="104" t="str">
        <f t="shared" ca="1" si="595"/>
        <v/>
      </c>
      <c r="HQ80" s="104" t="str">
        <f t="shared" ca="1" si="596"/>
        <v/>
      </c>
      <c r="HR80" s="104" t="str">
        <f t="shared" ca="1" si="597"/>
        <v/>
      </c>
      <c r="HS80" s="104" t="str">
        <f t="shared" ca="1" si="598"/>
        <v/>
      </c>
      <c r="HT80" s="104" t="str">
        <f t="shared" ca="1" si="599"/>
        <v/>
      </c>
      <c r="HU80" s="104" t="str">
        <f t="shared" ca="1" si="600"/>
        <v/>
      </c>
      <c r="HV80" s="104" t="str">
        <f t="shared" ca="1" si="601"/>
        <v/>
      </c>
      <c r="HW80" s="104" t="str">
        <f t="shared" ca="1" si="602"/>
        <v/>
      </c>
      <c r="HX80" s="104" t="str">
        <f t="shared" ca="1" si="603"/>
        <v/>
      </c>
      <c r="HY80" s="104" t="str">
        <f t="shared" ca="1" si="604"/>
        <v/>
      </c>
      <c r="HZ80" s="104" t="str">
        <f t="shared" ca="1" si="605"/>
        <v/>
      </c>
      <c r="IA80" s="104" t="str">
        <f t="shared" ca="1" si="606"/>
        <v/>
      </c>
      <c r="IB80" s="104" t="str">
        <f t="shared" ca="1" si="607"/>
        <v/>
      </c>
      <c r="IC80" s="104" t="str">
        <f t="shared" ca="1" si="608"/>
        <v/>
      </c>
      <c r="ID80" s="104" t="str">
        <f t="shared" ca="1" si="609"/>
        <v/>
      </c>
      <c r="IE80" s="105" t="str">
        <f t="shared" ca="1" si="610"/>
        <v/>
      </c>
      <c r="IG80" s="103" t="str">
        <f t="shared" si="386"/>
        <v/>
      </c>
      <c r="IH80" s="104" t="str">
        <f t="shared" si="384"/>
        <v/>
      </c>
      <c r="II80" s="104" t="str">
        <f t="shared" si="384"/>
        <v/>
      </c>
      <c r="IJ80" s="104" t="str">
        <f t="shared" si="384"/>
        <v/>
      </c>
      <c r="IK80" s="104" t="str">
        <f t="shared" si="384"/>
        <v/>
      </c>
      <c r="IL80" s="104" t="str">
        <f t="shared" si="384"/>
        <v/>
      </c>
      <c r="IM80" s="104" t="str">
        <f t="shared" si="384"/>
        <v/>
      </c>
      <c r="IN80" s="104" t="str">
        <f t="shared" si="384"/>
        <v/>
      </c>
      <c r="IO80" s="104" t="str">
        <f t="shared" si="384"/>
        <v/>
      </c>
      <c r="IP80" s="104" t="str">
        <f t="shared" si="384"/>
        <v/>
      </c>
      <c r="IQ80" s="104" t="str">
        <f t="shared" si="384"/>
        <v/>
      </c>
      <c r="IR80" s="105" t="str">
        <f t="shared" si="384"/>
        <v/>
      </c>
      <c r="IT80" s="103" t="str">
        <f t="shared" si="611"/>
        <v/>
      </c>
      <c r="IU80" s="104" t="str">
        <f t="shared" si="612"/>
        <v/>
      </c>
      <c r="IV80" s="104" t="str">
        <f t="shared" si="613"/>
        <v/>
      </c>
      <c r="IW80" s="104" t="str">
        <f t="shared" si="614"/>
        <v/>
      </c>
      <c r="IX80" s="104" t="str">
        <f t="shared" si="615"/>
        <v/>
      </c>
      <c r="IY80" s="104" t="str">
        <f t="shared" si="616"/>
        <v/>
      </c>
      <c r="IZ80" s="104" t="str">
        <f t="shared" si="617"/>
        <v/>
      </c>
      <c r="JA80" s="104" t="str">
        <f t="shared" si="618"/>
        <v/>
      </c>
      <c r="JB80" s="104" t="str">
        <f t="shared" si="619"/>
        <v/>
      </c>
      <c r="JC80" s="104" t="str">
        <f t="shared" si="620"/>
        <v/>
      </c>
      <c r="JD80" s="104" t="str">
        <f t="shared" si="621"/>
        <v/>
      </c>
      <c r="JE80" s="105" t="str">
        <f t="shared" si="622"/>
        <v/>
      </c>
      <c r="JG80" s="36" t="str">
        <f t="shared" ca="1" si="623"/>
        <v/>
      </c>
      <c r="JH80" s="37" t="str">
        <f t="shared" ca="1" si="624"/>
        <v/>
      </c>
      <c r="JI80" s="37" t="str">
        <f t="shared" ca="1" si="625"/>
        <v/>
      </c>
      <c r="JJ80" s="37" t="str">
        <f t="shared" ca="1" si="626"/>
        <v/>
      </c>
      <c r="JK80" s="37" t="str">
        <f t="shared" ca="1" si="627"/>
        <v/>
      </c>
      <c r="JL80" s="37" t="str">
        <f t="shared" ca="1" si="628"/>
        <v/>
      </c>
      <c r="JM80" s="37" t="str">
        <f t="shared" ca="1" si="629"/>
        <v/>
      </c>
      <c r="JN80" s="37" t="str">
        <f t="shared" ca="1" si="630"/>
        <v/>
      </c>
      <c r="JO80" s="37" t="str">
        <f t="shared" ca="1" si="631"/>
        <v/>
      </c>
      <c r="JP80" s="37" t="str">
        <f t="shared" ca="1" si="632"/>
        <v/>
      </c>
      <c r="JQ80" s="37" t="str">
        <f t="shared" ca="1" si="633"/>
        <v/>
      </c>
      <c r="JR80" s="38" t="str">
        <f t="shared" ca="1" si="634"/>
        <v/>
      </c>
      <c r="JT80" s="36" t="str">
        <f ca="1">IF(JG80="", "", IF(JG80&gt;='Intro &amp; Setup'!$S$96, $BR$4, $BR$5))</f>
        <v/>
      </c>
      <c r="JU80" s="37" t="str">
        <f ca="1">IF(JH80="", "", IF(JH80&gt;='Intro &amp; Setup'!$S$96, $BR$4, $BR$5))</f>
        <v/>
      </c>
      <c r="JV80" s="37" t="str">
        <f ca="1">IF(JI80="", "", IF(JI80&gt;='Intro &amp; Setup'!$S$96, $BR$4, $BR$5))</f>
        <v/>
      </c>
      <c r="JW80" s="37" t="str">
        <f ca="1">IF(JJ80="", "", IF(JJ80&gt;='Intro &amp; Setup'!$S$96, $BR$4, $BR$5))</f>
        <v/>
      </c>
      <c r="JX80" s="37" t="str">
        <f ca="1">IF(JK80="", "", IF(JK80&gt;='Intro &amp; Setup'!$S$96, $BR$4, $BR$5))</f>
        <v/>
      </c>
      <c r="JY80" s="37" t="str">
        <f ca="1">IF(JL80="", "", IF(JL80&gt;='Intro &amp; Setup'!$S$96, $BR$4, $BR$5))</f>
        <v/>
      </c>
      <c r="JZ80" s="37" t="str">
        <f ca="1">IF(JM80="", "", IF(JM80&gt;='Intro &amp; Setup'!$S$96, $BR$4, $BR$5))</f>
        <v/>
      </c>
      <c r="KA80" s="37" t="str">
        <f ca="1">IF(JN80="", "", IF(JN80&gt;='Intro &amp; Setup'!$S$96, $BR$4, $BR$5))</f>
        <v/>
      </c>
      <c r="KB80" s="37" t="str">
        <f ca="1">IF(JO80="", "", IF(JO80&gt;='Intro &amp; Setup'!$S$96, $BR$4, $BR$5))</f>
        <v/>
      </c>
      <c r="KC80" s="37" t="str">
        <f ca="1">IF(JP80="", "", IF(JP80&gt;='Intro &amp; Setup'!$S$96, $BR$4, $BR$5))</f>
        <v/>
      </c>
      <c r="KD80" s="37" t="str">
        <f ca="1">IF(JQ80="", "", IF(JQ80&gt;='Intro &amp; Setup'!$S$96, $BR$4, $BR$5))</f>
        <v/>
      </c>
      <c r="KE80" s="38" t="str">
        <f ca="1">IF(JR80="", "", IF(JR80&gt;='Intro &amp; Setup'!$S$96, $BR$4, $BR$5))</f>
        <v/>
      </c>
      <c r="KG80" s="36">
        <f t="shared" si="387"/>
        <v>0</v>
      </c>
      <c r="KH80" s="37">
        <f t="shared" si="385"/>
        <v>0</v>
      </c>
      <c r="KI80" s="37">
        <f t="shared" si="385"/>
        <v>0</v>
      </c>
      <c r="KJ80" s="37">
        <f t="shared" si="385"/>
        <v>0</v>
      </c>
      <c r="KK80" s="37">
        <f t="shared" si="385"/>
        <v>0</v>
      </c>
      <c r="KL80" s="37">
        <f t="shared" si="385"/>
        <v>0</v>
      </c>
      <c r="KM80" s="37">
        <f t="shared" si="385"/>
        <v>0</v>
      </c>
      <c r="KN80" s="37">
        <f t="shared" si="385"/>
        <v>0</v>
      </c>
      <c r="KO80" s="37">
        <f t="shared" si="385"/>
        <v>0</v>
      </c>
      <c r="KP80" s="37">
        <f t="shared" si="385"/>
        <v>0</v>
      </c>
      <c r="KQ80" s="37">
        <f t="shared" si="385"/>
        <v>0</v>
      </c>
      <c r="KR80" s="38">
        <f t="shared" si="385"/>
        <v>0</v>
      </c>
      <c r="KT80" s="36" t="str">
        <f t="shared" si="635"/>
        <v/>
      </c>
      <c r="KU80" s="37" t="str">
        <f t="shared" si="636"/>
        <v/>
      </c>
      <c r="KV80" s="37" t="str">
        <f t="shared" si="637"/>
        <v/>
      </c>
      <c r="KW80" s="37" t="str">
        <f t="shared" si="638"/>
        <v/>
      </c>
      <c r="KX80" s="37" t="str">
        <f t="shared" si="639"/>
        <v/>
      </c>
      <c r="KY80" s="37" t="str">
        <f t="shared" si="640"/>
        <v/>
      </c>
      <c r="KZ80" s="37" t="str">
        <f t="shared" si="641"/>
        <v/>
      </c>
      <c r="LA80" s="37" t="str">
        <f t="shared" si="642"/>
        <v/>
      </c>
      <c r="LB80" s="37" t="str">
        <f t="shared" si="643"/>
        <v/>
      </c>
      <c r="LC80" s="37" t="str">
        <f t="shared" si="644"/>
        <v/>
      </c>
      <c r="LD80" s="37" t="str">
        <f t="shared" si="645"/>
        <v/>
      </c>
      <c r="LE80" s="38" t="str">
        <f t="shared" si="646"/>
        <v/>
      </c>
      <c r="LG80" s="116" t="str">
        <f t="shared" si="389"/>
        <v/>
      </c>
      <c r="LH80" s="117" t="str">
        <f t="shared" si="390"/>
        <v/>
      </c>
      <c r="LI80" s="117" t="str">
        <f t="shared" si="391"/>
        <v/>
      </c>
      <c r="LJ80" s="117" t="str">
        <f t="shared" si="392"/>
        <v/>
      </c>
      <c r="LK80" s="117" t="str">
        <f t="shared" si="393"/>
        <v/>
      </c>
      <c r="LL80" s="117" t="str">
        <f t="shared" si="394"/>
        <v/>
      </c>
      <c r="LM80" s="117" t="str">
        <f t="shared" si="395"/>
        <v/>
      </c>
      <c r="LN80" s="117" t="str">
        <f t="shared" si="396"/>
        <v/>
      </c>
      <c r="LO80" s="117" t="str">
        <f t="shared" si="397"/>
        <v/>
      </c>
      <c r="LP80" s="117" t="str">
        <f t="shared" si="398"/>
        <v/>
      </c>
      <c r="LQ80" s="117" t="str">
        <f t="shared" si="399"/>
        <v/>
      </c>
      <c r="LR80" s="117" t="str">
        <f t="shared" si="400"/>
        <v/>
      </c>
      <c r="LS80" s="117" t="str">
        <f t="shared" si="401"/>
        <v/>
      </c>
      <c r="LT80" s="117" t="str">
        <f t="shared" si="402"/>
        <v/>
      </c>
      <c r="LU80" s="117" t="str">
        <f t="shared" si="403"/>
        <v/>
      </c>
      <c r="LV80" s="117" t="str">
        <f t="shared" si="404"/>
        <v/>
      </c>
      <c r="LW80" s="117" t="str">
        <f t="shared" si="405"/>
        <v/>
      </c>
      <c r="LX80" s="117" t="str">
        <f t="shared" si="406"/>
        <v/>
      </c>
      <c r="LY80" s="117" t="str">
        <f t="shared" si="407"/>
        <v/>
      </c>
      <c r="LZ80" s="117" t="str">
        <f t="shared" si="408"/>
        <v/>
      </c>
      <c r="MA80" s="117" t="str">
        <f t="shared" si="409"/>
        <v/>
      </c>
      <c r="MB80" s="117" t="str">
        <f t="shared" si="410"/>
        <v/>
      </c>
      <c r="MC80" s="117" t="str">
        <f t="shared" si="411"/>
        <v/>
      </c>
      <c r="MD80" s="117" t="str">
        <f t="shared" si="412"/>
        <v/>
      </c>
      <c r="ME80" s="117" t="str">
        <f t="shared" si="413"/>
        <v/>
      </c>
      <c r="MF80" s="117" t="str">
        <f t="shared" si="414"/>
        <v/>
      </c>
      <c r="MG80" s="117" t="str">
        <f t="shared" si="415"/>
        <v/>
      </c>
      <c r="MH80" s="117" t="str">
        <f t="shared" si="416"/>
        <v/>
      </c>
      <c r="MI80" s="117" t="str">
        <f t="shared" si="417"/>
        <v/>
      </c>
      <c r="MJ80" s="117" t="str">
        <f t="shared" si="418"/>
        <v/>
      </c>
      <c r="MK80" s="117" t="str">
        <f t="shared" si="419"/>
        <v/>
      </c>
      <c r="ML80" s="117" t="str">
        <f t="shared" si="420"/>
        <v/>
      </c>
      <c r="MM80" s="117" t="str">
        <f t="shared" si="421"/>
        <v/>
      </c>
      <c r="MN80" s="117" t="str">
        <f t="shared" si="422"/>
        <v/>
      </c>
      <c r="MO80" s="117" t="str">
        <f t="shared" si="423"/>
        <v/>
      </c>
      <c r="MP80" s="117" t="str">
        <f t="shared" si="424"/>
        <v/>
      </c>
      <c r="MQ80" s="117" t="str">
        <f t="shared" si="425"/>
        <v/>
      </c>
      <c r="MR80" s="117" t="str">
        <f t="shared" si="426"/>
        <v/>
      </c>
      <c r="MS80" s="117" t="str">
        <f t="shared" si="427"/>
        <v/>
      </c>
      <c r="MT80" s="117" t="str">
        <f t="shared" si="428"/>
        <v/>
      </c>
      <c r="MU80" s="117" t="str">
        <f t="shared" si="429"/>
        <v/>
      </c>
      <c r="MV80" s="117" t="str">
        <f t="shared" si="430"/>
        <v/>
      </c>
      <c r="MW80" s="117" t="str">
        <f t="shared" si="431"/>
        <v/>
      </c>
      <c r="MX80" s="117" t="str">
        <f t="shared" si="432"/>
        <v/>
      </c>
      <c r="MY80" s="117" t="str">
        <f t="shared" si="433"/>
        <v/>
      </c>
      <c r="MZ80" s="117" t="str">
        <f t="shared" si="434"/>
        <v/>
      </c>
      <c r="NA80" s="117" t="str">
        <f t="shared" si="435"/>
        <v/>
      </c>
      <c r="NB80" s="117" t="str">
        <f t="shared" si="436"/>
        <v/>
      </c>
      <c r="NC80" s="117" t="str">
        <f t="shared" si="437"/>
        <v/>
      </c>
      <c r="ND80" s="117" t="str">
        <f t="shared" si="438"/>
        <v/>
      </c>
      <c r="NE80" s="117" t="str">
        <f t="shared" si="439"/>
        <v/>
      </c>
      <c r="NF80" s="117" t="str">
        <f t="shared" si="440"/>
        <v/>
      </c>
      <c r="NG80" s="117" t="str">
        <f t="shared" si="441"/>
        <v/>
      </c>
      <c r="NH80" s="118" t="str">
        <f t="shared" si="442"/>
        <v/>
      </c>
      <c r="NJ80" s="12" t="str">
        <f t="shared" si="647"/>
        <v/>
      </c>
      <c r="NK80" s="108" t="str">
        <f t="shared" si="648"/>
        <v/>
      </c>
      <c r="NM80" s="141" t="str">
        <f>IF(NJ80="", "", COUNTIF(NJ$11:NJ$260, "&gt;"&amp;NJ80)+1+COUNTIF(NJ$11:NJ80, NJ80)-1)</f>
        <v/>
      </c>
      <c r="NN80" s="143" t="str">
        <f>IF(NK80="", "", COUNTIF(NK$11:NK$260, "&gt;"&amp;NK80)+1+COUNTIF(NK$11:NK80, NK80)-1)</f>
        <v/>
      </c>
      <c r="NO80" s="142" t="str">
        <f>IF(NJ80="", "", COUNTIF(NJ$11:NJ$260, "&lt;"&amp;NJ80)+1+COUNTIF(NJ$11:NJ80, NJ80)-1)</f>
        <v/>
      </c>
      <c r="NP80" s="143" t="str">
        <f>IF(NK80="", "", COUNTIF(NK$11:NK$260, "&lt;"&amp;NK80)+1+COUNTIF(NK$11:NK80, NK80)-1)</f>
        <v/>
      </c>
      <c r="NR80" s="116" t="str">
        <f t="shared" si="649"/>
        <v/>
      </c>
      <c r="NS80" s="117" t="str">
        <f t="shared" si="650"/>
        <v/>
      </c>
      <c r="NT80" s="117" t="str">
        <f t="shared" si="651"/>
        <v/>
      </c>
      <c r="NU80" s="117" t="str">
        <f t="shared" si="652"/>
        <v/>
      </c>
      <c r="NV80" s="117" t="str">
        <f t="shared" si="653"/>
        <v/>
      </c>
      <c r="NW80" s="117" t="str">
        <f t="shared" si="654"/>
        <v/>
      </c>
      <c r="NX80" s="117" t="str">
        <f t="shared" si="655"/>
        <v/>
      </c>
      <c r="NY80" s="117" t="str">
        <f t="shared" si="656"/>
        <v/>
      </c>
      <c r="NZ80" s="117" t="str">
        <f t="shared" si="657"/>
        <v/>
      </c>
      <c r="OA80" s="117" t="str">
        <f t="shared" si="658"/>
        <v/>
      </c>
      <c r="OB80" s="117" t="str">
        <f t="shared" si="659"/>
        <v/>
      </c>
      <c r="OC80" s="117" t="str">
        <f t="shared" si="660"/>
        <v/>
      </c>
      <c r="OD80" s="117" t="str">
        <f t="shared" si="661"/>
        <v/>
      </c>
      <c r="OE80" s="117" t="str">
        <f t="shared" si="662"/>
        <v/>
      </c>
      <c r="OF80" s="117" t="str">
        <f t="shared" si="663"/>
        <v/>
      </c>
      <c r="OG80" s="117" t="str">
        <f t="shared" si="664"/>
        <v/>
      </c>
      <c r="OH80" s="117" t="str">
        <f t="shared" si="665"/>
        <v/>
      </c>
      <c r="OI80" s="117" t="str">
        <f t="shared" si="666"/>
        <v/>
      </c>
      <c r="OJ80" s="117" t="str">
        <f t="shared" si="667"/>
        <v/>
      </c>
      <c r="OK80" s="117" t="str">
        <f t="shared" si="668"/>
        <v/>
      </c>
      <c r="OL80" s="117" t="str">
        <f t="shared" si="669"/>
        <v/>
      </c>
      <c r="OM80" s="117" t="str">
        <f t="shared" si="670"/>
        <v/>
      </c>
      <c r="ON80" s="117" t="str">
        <f t="shared" si="671"/>
        <v/>
      </c>
      <c r="OO80" s="117" t="str">
        <f t="shared" si="672"/>
        <v/>
      </c>
      <c r="OP80" s="117" t="str">
        <f t="shared" si="673"/>
        <v/>
      </c>
      <c r="OQ80" s="117" t="str">
        <f t="shared" si="674"/>
        <v/>
      </c>
      <c r="OR80" s="117" t="str">
        <f t="shared" si="675"/>
        <v/>
      </c>
      <c r="OS80" s="117" t="str">
        <f t="shared" si="676"/>
        <v/>
      </c>
      <c r="OT80" s="117" t="str">
        <f t="shared" si="677"/>
        <v/>
      </c>
      <c r="OU80" s="117" t="str">
        <f t="shared" si="678"/>
        <v/>
      </c>
      <c r="OV80" s="117" t="str">
        <f t="shared" si="679"/>
        <v/>
      </c>
      <c r="OW80" s="117" t="str">
        <f t="shared" si="680"/>
        <v/>
      </c>
      <c r="OX80" s="117" t="str">
        <f t="shared" si="681"/>
        <v/>
      </c>
      <c r="OY80" s="117" t="str">
        <f t="shared" si="682"/>
        <v/>
      </c>
      <c r="OZ80" s="117" t="str">
        <f t="shared" si="683"/>
        <v/>
      </c>
      <c r="PA80" s="117" t="str">
        <f t="shared" si="684"/>
        <v/>
      </c>
      <c r="PB80" s="117" t="str">
        <f t="shared" si="685"/>
        <v/>
      </c>
      <c r="PC80" s="117" t="str">
        <f t="shared" si="686"/>
        <v/>
      </c>
      <c r="PD80" s="117" t="str">
        <f t="shared" si="687"/>
        <v/>
      </c>
      <c r="PE80" s="117" t="str">
        <f t="shared" si="688"/>
        <v/>
      </c>
      <c r="PF80" s="117" t="str">
        <f t="shared" si="689"/>
        <v/>
      </c>
      <c r="PG80" s="117" t="str">
        <f t="shared" si="690"/>
        <v/>
      </c>
      <c r="PH80" s="117" t="str">
        <f t="shared" si="691"/>
        <v/>
      </c>
      <c r="PI80" s="117" t="str">
        <f t="shared" si="692"/>
        <v/>
      </c>
      <c r="PJ80" s="117" t="str">
        <f t="shared" si="693"/>
        <v/>
      </c>
      <c r="PK80" s="117" t="str">
        <f t="shared" si="694"/>
        <v/>
      </c>
      <c r="PL80" s="117" t="str">
        <f t="shared" si="695"/>
        <v/>
      </c>
      <c r="PM80" s="117" t="str">
        <f t="shared" si="696"/>
        <v/>
      </c>
      <c r="PN80" s="117" t="str">
        <f t="shared" si="697"/>
        <v/>
      </c>
      <c r="PO80" s="117" t="str">
        <f t="shared" si="698"/>
        <v/>
      </c>
      <c r="PP80" s="117" t="str">
        <f t="shared" si="699"/>
        <v/>
      </c>
      <c r="PQ80" s="117" t="str">
        <f t="shared" si="700"/>
        <v/>
      </c>
      <c r="PR80" s="117" t="str">
        <f t="shared" si="701"/>
        <v/>
      </c>
      <c r="PS80" s="118" t="str">
        <f t="shared" si="702"/>
        <v/>
      </c>
      <c r="PU80" s="180" t="str">
        <f t="shared" si="703"/>
        <v/>
      </c>
      <c r="PV80" s="181" t="str">
        <f t="shared" si="704"/>
        <v/>
      </c>
      <c r="PX80" s="12" t="str">
        <f t="shared" si="705"/>
        <v/>
      </c>
      <c r="PY80" s="106"/>
      <c r="PZ80" s="166" t="str">
        <f t="shared" si="706"/>
        <v/>
      </c>
      <c r="QA80" s="167" t="str">
        <f t="shared" si="707"/>
        <v/>
      </c>
      <c r="QB80" s="168" t="str">
        <f t="shared" si="708"/>
        <v/>
      </c>
      <c r="QD80" s="166" t="str">
        <f t="shared" si="709"/>
        <v/>
      </c>
      <c r="QE80" s="168" t="str">
        <f t="shared" si="710"/>
        <v/>
      </c>
      <c r="QG80" s="108" t="str">
        <f t="shared" si="711"/>
        <v/>
      </c>
      <c r="QI80" s="12" t="str">
        <f t="shared" si="712"/>
        <v/>
      </c>
      <c r="QK80" s="12" t="str">
        <f t="shared" si="713"/>
        <v/>
      </c>
      <c r="QL80" s="12" t="str">
        <f>IF($L80="", "", COUNTIF($QD$11:$QD$260, "&gt;"&amp;$QD80)+1+COUNTIF($QD$11:$QD80, $QD80)-1)</f>
        <v/>
      </c>
      <c r="QM80" s="12" t="str">
        <f>IF($L80="", "", COUNTIF($QG$11:$QG$260, "&gt;"&amp;$QG80)+1+COUNTIF($QG$11:$QG80, $QG80)-1)</f>
        <v/>
      </c>
      <c r="QO80" s="12">
        <v>70</v>
      </c>
      <c r="QQ80" s="12" t="str">
        <f t="shared" si="714"/>
        <v/>
      </c>
    </row>
    <row r="81" spans="1:459" x14ac:dyDescent="0.25">
      <c r="A81" s="9"/>
      <c r="B81" s="3" t="str">
        <f>IF('Intro &amp; Setup'!$AR$92='Intro &amp; Setup'!$AZ$17, "", IF($L81="", "", IF($G81&lt;'Intro &amp; Setup'!$S$92, $BR$5, $BR$4)))</f>
        <v/>
      </c>
      <c r="C81" s="12" t="str">
        <f>IF('Intro &amp; Setup'!$AR$96='Intro &amp; Setup'!$AZ$17, "", IF($L81="", "", IF($DY81=$BR$5, $BR$5, $BR$4)))</f>
        <v/>
      </c>
      <c r="D81" s="7" t="str">
        <f>IF('Intro &amp; Setup'!$AR$100='Intro &amp; Setup'!$AZ$17, "", IF($L81="", "", IF($DW81&lt;='Intro &amp; Setup'!$S$100, $BR$4, $BR$5)))</f>
        <v/>
      </c>
      <c r="E81" s="9"/>
      <c r="F81" s="3" t="str">
        <f t="shared" si="443"/>
        <v/>
      </c>
      <c r="G81" s="108" t="str">
        <f t="shared" si="444"/>
        <v/>
      </c>
      <c r="H81" s="9"/>
      <c r="I81" s="130" t="str">
        <f t="shared" si="388"/>
        <v/>
      </c>
      <c r="J81" s="154" t="str">
        <f t="shared" si="445"/>
        <v/>
      </c>
      <c r="K81" s="133"/>
      <c r="L81" s="188"/>
      <c r="M81" s="189"/>
      <c r="N81" s="190"/>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2"/>
      <c r="BP81" s="9"/>
      <c r="BR81" s="90">
        <v>71</v>
      </c>
      <c r="BT81" s="36" t="str">
        <f t="shared" si="446"/>
        <v/>
      </c>
      <c r="BU81" s="37" t="str">
        <f t="shared" si="447"/>
        <v/>
      </c>
      <c r="BV81" s="37" t="str">
        <f t="shared" si="448"/>
        <v/>
      </c>
      <c r="BW81" s="37" t="str">
        <f t="shared" si="449"/>
        <v/>
      </c>
      <c r="BX81" s="37" t="str">
        <f t="shared" si="450"/>
        <v/>
      </c>
      <c r="BY81" s="37" t="str">
        <f t="shared" si="451"/>
        <v/>
      </c>
      <c r="BZ81" s="37" t="str">
        <f t="shared" si="452"/>
        <v/>
      </c>
      <c r="CA81" s="37" t="str">
        <f t="shared" si="453"/>
        <v/>
      </c>
      <c r="CB81" s="37" t="str">
        <f t="shared" si="454"/>
        <v/>
      </c>
      <c r="CC81" s="37" t="str">
        <f t="shared" si="455"/>
        <v/>
      </c>
      <c r="CD81" s="37" t="str">
        <f t="shared" si="456"/>
        <v/>
      </c>
      <c r="CE81" s="37" t="str">
        <f t="shared" si="457"/>
        <v/>
      </c>
      <c r="CF81" s="37" t="str">
        <f t="shared" si="458"/>
        <v/>
      </c>
      <c r="CG81" s="37" t="str">
        <f t="shared" si="459"/>
        <v/>
      </c>
      <c r="CH81" s="37" t="str">
        <f t="shared" si="460"/>
        <v/>
      </c>
      <c r="CI81" s="37" t="str">
        <f t="shared" si="461"/>
        <v/>
      </c>
      <c r="CJ81" s="37" t="str">
        <f t="shared" si="462"/>
        <v/>
      </c>
      <c r="CK81" s="37" t="str">
        <f t="shared" si="463"/>
        <v/>
      </c>
      <c r="CL81" s="37" t="str">
        <f t="shared" si="464"/>
        <v/>
      </c>
      <c r="CM81" s="37" t="str">
        <f t="shared" si="465"/>
        <v/>
      </c>
      <c r="CN81" s="37" t="str">
        <f t="shared" si="466"/>
        <v/>
      </c>
      <c r="CO81" s="37" t="str">
        <f t="shared" si="467"/>
        <v/>
      </c>
      <c r="CP81" s="37" t="str">
        <f t="shared" si="468"/>
        <v/>
      </c>
      <c r="CQ81" s="37" t="str">
        <f t="shared" si="469"/>
        <v/>
      </c>
      <c r="CR81" s="37" t="str">
        <f t="shared" si="470"/>
        <v/>
      </c>
      <c r="CS81" s="37" t="str">
        <f t="shared" si="471"/>
        <v/>
      </c>
      <c r="CT81" s="37" t="str">
        <f t="shared" si="472"/>
        <v/>
      </c>
      <c r="CU81" s="37" t="str">
        <f t="shared" si="473"/>
        <v/>
      </c>
      <c r="CV81" s="37" t="str">
        <f t="shared" si="474"/>
        <v/>
      </c>
      <c r="CW81" s="37" t="str">
        <f t="shared" si="475"/>
        <v/>
      </c>
      <c r="CX81" s="37" t="str">
        <f t="shared" si="476"/>
        <v/>
      </c>
      <c r="CY81" s="37" t="str">
        <f t="shared" si="477"/>
        <v/>
      </c>
      <c r="CZ81" s="37" t="str">
        <f t="shared" si="478"/>
        <v/>
      </c>
      <c r="DA81" s="37" t="str">
        <f t="shared" si="479"/>
        <v/>
      </c>
      <c r="DB81" s="37" t="str">
        <f t="shared" si="480"/>
        <v/>
      </c>
      <c r="DC81" s="37" t="str">
        <f t="shared" si="481"/>
        <v/>
      </c>
      <c r="DD81" s="37" t="str">
        <f t="shared" si="482"/>
        <v/>
      </c>
      <c r="DE81" s="37" t="str">
        <f t="shared" si="483"/>
        <v/>
      </c>
      <c r="DF81" s="37" t="str">
        <f t="shared" si="484"/>
        <v/>
      </c>
      <c r="DG81" s="37" t="str">
        <f t="shared" si="485"/>
        <v/>
      </c>
      <c r="DH81" s="37" t="str">
        <f t="shared" si="486"/>
        <v/>
      </c>
      <c r="DI81" s="37" t="str">
        <f t="shared" si="487"/>
        <v/>
      </c>
      <c r="DJ81" s="37" t="str">
        <f t="shared" si="488"/>
        <v/>
      </c>
      <c r="DK81" s="37" t="str">
        <f t="shared" si="489"/>
        <v/>
      </c>
      <c r="DL81" s="37" t="str">
        <f t="shared" si="490"/>
        <v/>
      </c>
      <c r="DM81" s="37" t="str">
        <f t="shared" si="491"/>
        <v/>
      </c>
      <c r="DN81" s="37" t="str">
        <f t="shared" si="492"/>
        <v/>
      </c>
      <c r="DO81" s="37" t="str">
        <f t="shared" si="493"/>
        <v/>
      </c>
      <c r="DP81" s="37" t="str">
        <f t="shared" si="494"/>
        <v/>
      </c>
      <c r="DQ81" s="37" t="str">
        <f t="shared" si="495"/>
        <v/>
      </c>
      <c r="DR81" s="37" t="str">
        <f t="shared" si="496"/>
        <v/>
      </c>
      <c r="DS81" s="37" t="str">
        <f t="shared" si="497"/>
        <v/>
      </c>
      <c r="DT81" s="37" t="str">
        <f t="shared" si="498"/>
        <v/>
      </c>
      <c r="DU81" s="38" t="str">
        <f t="shared" si="499"/>
        <v/>
      </c>
      <c r="DW81" s="12" t="str">
        <f t="shared" si="500"/>
        <v/>
      </c>
      <c r="DX81" s="123" t="str">
        <f t="shared" si="501"/>
        <v/>
      </c>
      <c r="DY81" s="12" t="str">
        <f t="shared" si="502"/>
        <v/>
      </c>
      <c r="EA81" s="36" t="str">
        <f t="shared" si="503"/>
        <v/>
      </c>
      <c r="EB81" s="37" t="str">
        <f t="shared" si="504"/>
        <v/>
      </c>
      <c r="EC81" s="37" t="str">
        <f t="shared" si="505"/>
        <v/>
      </c>
      <c r="ED81" s="37" t="str">
        <f t="shared" si="506"/>
        <v/>
      </c>
      <c r="EE81" s="37" t="str">
        <f t="shared" si="507"/>
        <v/>
      </c>
      <c r="EF81" s="37" t="str">
        <f t="shared" si="508"/>
        <v/>
      </c>
      <c r="EG81" s="37" t="str">
        <f t="shared" si="509"/>
        <v/>
      </c>
      <c r="EH81" s="37" t="str">
        <f t="shared" si="510"/>
        <v/>
      </c>
      <c r="EI81" s="37" t="str">
        <f t="shared" si="511"/>
        <v/>
      </c>
      <c r="EJ81" s="37" t="str">
        <f t="shared" si="512"/>
        <v/>
      </c>
      <c r="EK81" s="37" t="str">
        <f t="shared" si="513"/>
        <v/>
      </c>
      <c r="EL81" s="37" t="str">
        <f t="shared" si="514"/>
        <v/>
      </c>
      <c r="EM81" s="37" t="str">
        <f t="shared" si="515"/>
        <v/>
      </c>
      <c r="EN81" s="37" t="str">
        <f t="shared" si="516"/>
        <v/>
      </c>
      <c r="EO81" s="37" t="str">
        <f t="shared" si="517"/>
        <v/>
      </c>
      <c r="EP81" s="37" t="str">
        <f t="shared" si="518"/>
        <v/>
      </c>
      <c r="EQ81" s="37" t="str">
        <f t="shared" si="519"/>
        <v/>
      </c>
      <c r="ER81" s="37" t="str">
        <f t="shared" si="520"/>
        <v/>
      </c>
      <c r="ES81" s="37" t="str">
        <f t="shared" si="521"/>
        <v/>
      </c>
      <c r="ET81" s="37" t="str">
        <f t="shared" si="522"/>
        <v/>
      </c>
      <c r="EU81" s="37" t="str">
        <f t="shared" si="523"/>
        <v/>
      </c>
      <c r="EV81" s="37" t="str">
        <f t="shared" si="524"/>
        <v/>
      </c>
      <c r="EW81" s="37" t="str">
        <f t="shared" si="525"/>
        <v/>
      </c>
      <c r="EX81" s="37" t="str">
        <f t="shared" si="526"/>
        <v/>
      </c>
      <c r="EY81" s="37" t="str">
        <f t="shared" si="527"/>
        <v/>
      </c>
      <c r="EZ81" s="37" t="str">
        <f t="shared" si="528"/>
        <v/>
      </c>
      <c r="FA81" s="37" t="str">
        <f t="shared" si="529"/>
        <v/>
      </c>
      <c r="FB81" s="37" t="str">
        <f t="shared" si="530"/>
        <v/>
      </c>
      <c r="FC81" s="37" t="str">
        <f t="shared" si="531"/>
        <v/>
      </c>
      <c r="FD81" s="37" t="str">
        <f t="shared" si="532"/>
        <v/>
      </c>
      <c r="FE81" s="37" t="str">
        <f t="shared" si="533"/>
        <v/>
      </c>
      <c r="FF81" s="37" t="str">
        <f t="shared" si="534"/>
        <v/>
      </c>
      <c r="FG81" s="37" t="str">
        <f t="shared" si="535"/>
        <v/>
      </c>
      <c r="FH81" s="37" t="str">
        <f t="shared" si="536"/>
        <v/>
      </c>
      <c r="FI81" s="37" t="str">
        <f t="shared" si="537"/>
        <v/>
      </c>
      <c r="FJ81" s="37" t="str">
        <f t="shared" si="538"/>
        <v/>
      </c>
      <c r="FK81" s="37" t="str">
        <f t="shared" si="539"/>
        <v/>
      </c>
      <c r="FL81" s="37" t="str">
        <f t="shared" si="540"/>
        <v/>
      </c>
      <c r="FM81" s="37" t="str">
        <f t="shared" si="541"/>
        <v/>
      </c>
      <c r="FN81" s="37" t="str">
        <f t="shared" si="542"/>
        <v/>
      </c>
      <c r="FO81" s="37" t="str">
        <f t="shared" si="543"/>
        <v/>
      </c>
      <c r="FP81" s="37" t="str">
        <f t="shared" si="544"/>
        <v/>
      </c>
      <c r="FQ81" s="37" t="str">
        <f t="shared" si="545"/>
        <v/>
      </c>
      <c r="FR81" s="37" t="str">
        <f t="shared" si="546"/>
        <v/>
      </c>
      <c r="FS81" s="37" t="str">
        <f t="shared" si="547"/>
        <v/>
      </c>
      <c r="FT81" s="37" t="str">
        <f t="shared" si="548"/>
        <v/>
      </c>
      <c r="FU81" s="37" t="str">
        <f t="shared" si="549"/>
        <v/>
      </c>
      <c r="FV81" s="37" t="str">
        <f t="shared" si="550"/>
        <v/>
      </c>
      <c r="FW81" s="37" t="str">
        <f t="shared" si="551"/>
        <v/>
      </c>
      <c r="FX81" s="37" t="str">
        <f t="shared" si="552"/>
        <v/>
      </c>
      <c r="FY81" s="37" t="str">
        <f t="shared" si="553"/>
        <v/>
      </c>
      <c r="FZ81" s="37" t="str">
        <f t="shared" si="554"/>
        <v/>
      </c>
      <c r="GA81" s="37" t="str">
        <f t="shared" si="555"/>
        <v/>
      </c>
      <c r="GB81" s="38" t="str">
        <f t="shared" si="556"/>
        <v/>
      </c>
      <c r="GD81" s="103" t="str">
        <f t="shared" ca="1" si="557"/>
        <v/>
      </c>
      <c r="GE81" s="104" t="str">
        <f t="shared" ca="1" si="558"/>
        <v/>
      </c>
      <c r="GF81" s="104" t="str">
        <f t="shared" ca="1" si="559"/>
        <v/>
      </c>
      <c r="GG81" s="104" t="str">
        <f t="shared" ca="1" si="560"/>
        <v/>
      </c>
      <c r="GH81" s="104" t="str">
        <f t="shared" ca="1" si="561"/>
        <v/>
      </c>
      <c r="GI81" s="104" t="str">
        <f t="shared" ca="1" si="562"/>
        <v/>
      </c>
      <c r="GJ81" s="104" t="str">
        <f t="shared" ca="1" si="563"/>
        <v/>
      </c>
      <c r="GK81" s="104" t="str">
        <f t="shared" ca="1" si="564"/>
        <v/>
      </c>
      <c r="GL81" s="104" t="str">
        <f t="shared" ca="1" si="565"/>
        <v/>
      </c>
      <c r="GM81" s="104" t="str">
        <f t="shared" ca="1" si="566"/>
        <v/>
      </c>
      <c r="GN81" s="104" t="str">
        <f t="shared" ca="1" si="567"/>
        <v/>
      </c>
      <c r="GO81" s="104" t="str">
        <f t="shared" ca="1" si="568"/>
        <v/>
      </c>
      <c r="GP81" s="104" t="str">
        <f t="shared" ca="1" si="569"/>
        <v/>
      </c>
      <c r="GQ81" s="104" t="str">
        <f t="shared" ca="1" si="570"/>
        <v/>
      </c>
      <c r="GR81" s="104" t="str">
        <f t="shared" ca="1" si="571"/>
        <v/>
      </c>
      <c r="GS81" s="104" t="str">
        <f t="shared" ca="1" si="572"/>
        <v/>
      </c>
      <c r="GT81" s="104" t="str">
        <f t="shared" ca="1" si="573"/>
        <v/>
      </c>
      <c r="GU81" s="104" t="str">
        <f t="shared" ca="1" si="574"/>
        <v/>
      </c>
      <c r="GV81" s="104" t="str">
        <f t="shared" ca="1" si="575"/>
        <v/>
      </c>
      <c r="GW81" s="104" t="str">
        <f t="shared" ca="1" si="576"/>
        <v/>
      </c>
      <c r="GX81" s="104" t="str">
        <f t="shared" ca="1" si="577"/>
        <v/>
      </c>
      <c r="GY81" s="104" t="str">
        <f t="shared" ca="1" si="578"/>
        <v/>
      </c>
      <c r="GZ81" s="104" t="str">
        <f t="shared" ca="1" si="579"/>
        <v/>
      </c>
      <c r="HA81" s="104" t="str">
        <f t="shared" ca="1" si="580"/>
        <v/>
      </c>
      <c r="HB81" s="104" t="str">
        <f t="shared" ca="1" si="581"/>
        <v/>
      </c>
      <c r="HC81" s="104" t="str">
        <f t="shared" ca="1" si="582"/>
        <v/>
      </c>
      <c r="HD81" s="104" t="str">
        <f t="shared" ca="1" si="583"/>
        <v/>
      </c>
      <c r="HE81" s="104" t="str">
        <f t="shared" ca="1" si="584"/>
        <v/>
      </c>
      <c r="HF81" s="104" t="str">
        <f t="shared" ca="1" si="585"/>
        <v/>
      </c>
      <c r="HG81" s="104" t="str">
        <f t="shared" ca="1" si="586"/>
        <v/>
      </c>
      <c r="HH81" s="104" t="str">
        <f t="shared" ca="1" si="587"/>
        <v/>
      </c>
      <c r="HI81" s="104" t="str">
        <f t="shared" ca="1" si="588"/>
        <v/>
      </c>
      <c r="HJ81" s="104" t="str">
        <f t="shared" ca="1" si="589"/>
        <v/>
      </c>
      <c r="HK81" s="104" t="str">
        <f t="shared" ca="1" si="590"/>
        <v/>
      </c>
      <c r="HL81" s="104" t="str">
        <f t="shared" ca="1" si="591"/>
        <v/>
      </c>
      <c r="HM81" s="104" t="str">
        <f t="shared" ca="1" si="592"/>
        <v/>
      </c>
      <c r="HN81" s="104" t="str">
        <f t="shared" ca="1" si="593"/>
        <v/>
      </c>
      <c r="HO81" s="104" t="str">
        <f t="shared" ca="1" si="594"/>
        <v/>
      </c>
      <c r="HP81" s="104" t="str">
        <f t="shared" ca="1" si="595"/>
        <v/>
      </c>
      <c r="HQ81" s="104" t="str">
        <f t="shared" ca="1" si="596"/>
        <v/>
      </c>
      <c r="HR81" s="104" t="str">
        <f t="shared" ca="1" si="597"/>
        <v/>
      </c>
      <c r="HS81" s="104" t="str">
        <f t="shared" ca="1" si="598"/>
        <v/>
      </c>
      <c r="HT81" s="104" t="str">
        <f t="shared" ca="1" si="599"/>
        <v/>
      </c>
      <c r="HU81" s="104" t="str">
        <f t="shared" ca="1" si="600"/>
        <v/>
      </c>
      <c r="HV81" s="104" t="str">
        <f t="shared" ca="1" si="601"/>
        <v/>
      </c>
      <c r="HW81" s="104" t="str">
        <f t="shared" ca="1" si="602"/>
        <v/>
      </c>
      <c r="HX81" s="104" t="str">
        <f t="shared" ca="1" si="603"/>
        <v/>
      </c>
      <c r="HY81" s="104" t="str">
        <f t="shared" ca="1" si="604"/>
        <v/>
      </c>
      <c r="HZ81" s="104" t="str">
        <f t="shared" ca="1" si="605"/>
        <v/>
      </c>
      <c r="IA81" s="104" t="str">
        <f t="shared" ca="1" si="606"/>
        <v/>
      </c>
      <c r="IB81" s="104" t="str">
        <f t="shared" ca="1" si="607"/>
        <v/>
      </c>
      <c r="IC81" s="104" t="str">
        <f t="shared" ca="1" si="608"/>
        <v/>
      </c>
      <c r="ID81" s="104" t="str">
        <f t="shared" ca="1" si="609"/>
        <v/>
      </c>
      <c r="IE81" s="105" t="str">
        <f t="shared" ca="1" si="610"/>
        <v/>
      </c>
      <c r="IG81" s="103" t="str">
        <f t="shared" si="386"/>
        <v/>
      </c>
      <c r="IH81" s="104" t="str">
        <f t="shared" si="384"/>
        <v/>
      </c>
      <c r="II81" s="104" t="str">
        <f t="shared" si="384"/>
        <v/>
      </c>
      <c r="IJ81" s="104" t="str">
        <f t="shared" si="384"/>
        <v/>
      </c>
      <c r="IK81" s="104" t="str">
        <f t="shared" si="384"/>
        <v/>
      </c>
      <c r="IL81" s="104" t="str">
        <f t="shared" si="384"/>
        <v/>
      </c>
      <c r="IM81" s="104" t="str">
        <f t="shared" si="384"/>
        <v/>
      </c>
      <c r="IN81" s="104" t="str">
        <f t="shared" si="384"/>
        <v/>
      </c>
      <c r="IO81" s="104" t="str">
        <f t="shared" si="384"/>
        <v/>
      </c>
      <c r="IP81" s="104" t="str">
        <f t="shared" si="384"/>
        <v/>
      </c>
      <c r="IQ81" s="104" t="str">
        <f t="shared" si="384"/>
        <v/>
      </c>
      <c r="IR81" s="105" t="str">
        <f t="shared" si="384"/>
        <v/>
      </c>
      <c r="IT81" s="103" t="str">
        <f t="shared" si="611"/>
        <v/>
      </c>
      <c r="IU81" s="104" t="str">
        <f t="shared" si="612"/>
        <v/>
      </c>
      <c r="IV81" s="104" t="str">
        <f t="shared" si="613"/>
        <v/>
      </c>
      <c r="IW81" s="104" t="str">
        <f t="shared" si="614"/>
        <v/>
      </c>
      <c r="IX81" s="104" t="str">
        <f t="shared" si="615"/>
        <v/>
      </c>
      <c r="IY81" s="104" t="str">
        <f t="shared" si="616"/>
        <v/>
      </c>
      <c r="IZ81" s="104" t="str">
        <f t="shared" si="617"/>
        <v/>
      </c>
      <c r="JA81" s="104" t="str">
        <f t="shared" si="618"/>
        <v/>
      </c>
      <c r="JB81" s="104" t="str">
        <f t="shared" si="619"/>
        <v/>
      </c>
      <c r="JC81" s="104" t="str">
        <f t="shared" si="620"/>
        <v/>
      </c>
      <c r="JD81" s="104" t="str">
        <f t="shared" si="621"/>
        <v/>
      </c>
      <c r="JE81" s="105" t="str">
        <f t="shared" si="622"/>
        <v/>
      </c>
      <c r="JG81" s="36" t="str">
        <f t="shared" ca="1" si="623"/>
        <v/>
      </c>
      <c r="JH81" s="37" t="str">
        <f t="shared" ca="1" si="624"/>
        <v/>
      </c>
      <c r="JI81" s="37" t="str">
        <f t="shared" ca="1" si="625"/>
        <v/>
      </c>
      <c r="JJ81" s="37" t="str">
        <f t="shared" ca="1" si="626"/>
        <v/>
      </c>
      <c r="JK81" s="37" t="str">
        <f t="shared" ca="1" si="627"/>
        <v/>
      </c>
      <c r="JL81" s="37" t="str">
        <f t="shared" ca="1" si="628"/>
        <v/>
      </c>
      <c r="JM81" s="37" t="str">
        <f t="shared" ca="1" si="629"/>
        <v/>
      </c>
      <c r="JN81" s="37" t="str">
        <f t="shared" ca="1" si="630"/>
        <v/>
      </c>
      <c r="JO81" s="37" t="str">
        <f t="shared" ca="1" si="631"/>
        <v/>
      </c>
      <c r="JP81" s="37" t="str">
        <f t="shared" ca="1" si="632"/>
        <v/>
      </c>
      <c r="JQ81" s="37" t="str">
        <f t="shared" ca="1" si="633"/>
        <v/>
      </c>
      <c r="JR81" s="38" t="str">
        <f t="shared" ca="1" si="634"/>
        <v/>
      </c>
      <c r="JT81" s="36" t="str">
        <f ca="1">IF(JG81="", "", IF(JG81&gt;='Intro &amp; Setup'!$S$96, $BR$4, $BR$5))</f>
        <v/>
      </c>
      <c r="JU81" s="37" t="str">
        <f ca="1">IF(JH81="", "", IF(JH81&gt;='Intro &amp; Setup'!$S$96, $BR$4, $BR$5))</f>
        <v/>
      </c>
      <c r="JV81" s="37" t="str">
        <f ca="1">IF(JI81="", "", IF(JI81&gt;='Intro &amp; Setup'!$S$96, $BR$4, $BR$5))</f>
        <v/>
      </c>
      <c r="JW81" s="37" t="str">
        <f ca="1">IF(JJ81="", "", IF(JJ81&gt;='Intro &amp; Setup'!$S$96, $BR$4, $BR$5))</f>
        <v/>
      </c>
      <c r="JX81" s="37" t="str">
        <f ca="1">IF(JK81="", "", IF(JK81&gt;='Intro &amp; Setup'!$S$96, $BR$4, $BR$5))</f>
        <v/>
      </c>
      <c r="JY81" s="37" t="str">
        <f ca="1">IF(JL81="", "", IF(JL81&gt;='Intro &amp; Setup'!$S$96, $BR$4, $BR$5))</f>
        <v/>
      </c>
      <c r="JZ81" s="37" t="str">
        <f ca="1">IF(JM81="", "", IF(JM81&gt;='Intro &amp; Setup'!$S$96, $BR$4, $BR$5))</f>
        <v/>
      </c>
      <c r="KA81" s="37" t="str">
        <f ca="1">IF(JN81="", "", IF(JN81&gt;='Intro &amp; Setup'!$S$96, $BR$4, $BR$5))</f>
        <v/>
      </c>
      <c r="KB81" s="37" t="str">
        <f ca="1">IF(JO81="", "", IF(JO81&gt;='Intro &amp; Setup'!$S$96, $BR$4, $BR$5))</f>
        <v/>
      </c>
      <c r="KC81" s="37" t="str">
        <f ca="1">IF(JP81="", "", IF(JP81&gt;='Intro &amp; Setup'!$S$96, $BR$4, $BR$5))</f>
        <v/>
      </c>
      <c r="KD81" s="37" t="str">
        <f ca="1">IF(JQ81="", "", IF(JQ81&gt;='Intro &amp; Setup'!$S$96, $BR$4, $BR$5))</f>
        <v/>
      </c>
      <c r="KE81" s="38" t="str">
        <f ca="1">IF(JR81="", "", IF(JR81&gt;='Intro &amp; Setup'!$S$96, $BR$4, $BR$5))</f>
        <v/>
      </c>
      <c r="KG81" s="36">
        <f t="shared" si="387"/>
        <v>0</v>
      </c>
      <c r="KH81" s="37">
        <f t="shared" si="385"/>
        <v>0</v>
      </c>
      <c r="KI81" s="37">
        <f t="shared" si="385"/>
        <v>0</v>
      </c>
      <c r="KJ81" s="37">
        <f t="shared" si="385"/>
        <v>0</v>
      </c>
      <c r="KK81" s="37">
        <f t="shared" si="385"/>
        <v>0</v>
      </c>
      <c r="KL81" s="37">
        <f t="shared" si="385"/>
        <v>0</v>
      </c>
      <c r="KM81" s="37">
        <f t="shared" si="385"/>
        <v>0</v>
      </c>
      <c r="KN81" s="37">
        <f t="shared" si="385"/>
        <v>0</v>
      </c>
      <c r="KO81" s="37">
        <f t="shared" si="385"/>
        <v>0</v>
      </c>
      <c r="KP81" s="37">
        <f t="shared" si="385"/>
        <v>0</v>
      </c>
      <c r="KQ81" s="37">
        <f t="shared" si="385"/>
        <v>0</v>
      </c>
      <c r="KR81" s="38">
        <f t="shared" si="385"/>
        <v>0</v>
      </c>
      <c r="KT81" s="36" t="str">
        <f t="shared" si="635"/>
        <v/>
      </c>
      <c r="KU81" s="37" t="str">
        <f t="shared" si="636"/>
        <v/>
      </c>
      <c r="KV81" s="37" t="str">
        <f t="shared" si="637"/>
        <v/>
      </c>
      <c r="KW81" s="37" t="str">
        <f t="shared" si="638"/>
        <v/>
      </c>
      <c r="KX81" s="37" t="str">
        <f t="shared" si="639"/>
        <v/>
      </c>
      <c r="KY81" s="37" t="str">
        <f t="shared" si="640"/>
        <v/>
      </c>
      <c r="KZ81" s="37" t="str">
        <f t="shared" si="641"/>
        <v/>
      </c>
      <c r="LA81" s="37" t="str">
        <f t="shared" si="642"/>
        <v/>
      </c>
      <c r="LB81" s="37" t="str">
        <f t="shared" si="643"/>
        <v/>
      </c>
      <c r="LC81" s="37" t="str">
        <f t="shared" si="644"/>
        <v/>
      </c>
      <c r="LD81" s="37" t="str">
        <f t="shared" si="645"/>
        <v/>
      </c>
      <c r="LE81" s="38" t="str">
        <f t="shared" si="646"/>
        <v/>
      </c>
      <c r="LG81" s="116" t="str">
        <f t="shared" si="389"/>
        <v/>
      </c>
      <c r="LH81" s="117" t="str">
        <f t="shared" si="390"/>
        <v/>
      </c>
      <c r="LI81" s="117" t="str">
        <f t="shared" si="391"/>
        <v/>
      </c>
      <c r="LJ81" s="117" t="str">
        <f t="shared" si="392"/>
        <v/>
      </c>
      <c r="LK81" s="117" t="str">
        <f t="shared" si="393"/>
        <v/>
      </c>
      <c r="LL81" s="117" t="str">
        <f t="shared" si="394"/>
        <v/>
      </c>
      <c r="LM81" s="117" t="str">
        <f t="shared" si="395"/>
        <v/>
      </c>
      <c r="LN81" s="117" t="str">
        <f t="shared" si="396"/>
        <v/>
      </c>
      <c r="LO81" s="117" t="str">
        <f t="shared" si="397"/>
        <v/>
      </c>
      <c r="LP81" s="117" t="str">
        <f t="shared" si="398"/>
        <v/>
      </c>
      <c r="LQ81" s="117" t="str">
        <f t="shared" si="399"/>
        <v/>
      </c>
      <c r="LR81" s="117" t="str">
        <f t="shared" si="400"/>
        <v/>
      </c>
      <c r="LS81" s="117" t="str">
        <f t="shared" si="401"/>
        <v/>
      </c>
      <c r="LT81" s="117" t="str">
        <f t="shared" si="402"/>
        <v/>
      </c>
      <c r="LU81" s="117" t="str">
        <f t="shared" si="403"/>
        <v/>
      </c>
      <c r="LV81" s="117" t="str">
        <f t="shared" si="404"/>
        <v/>
      </c>
      <c r="LW81" s="117" t="str">
        <f t="shared" si="405"/>
        <v/>
      </c>
      <c r="LX81" s="117" t="str">
        <f t="shared" si="406"/>
        <v/>
      </c>
      <c r="LY81" s="117" t="str">
        <f t="shared" si="407"/>
        <v/>
      </c>
      <c r="LZ81" s="117" t="str">
        <f t="shared" si="408"/>
        <v/>
      </c>
      <c r="MA81" s="117" t="str">
        <f t="shared" si="409"/>
        <v/>
      </c>
      <c r="MB81" s="117" t="str">
        <f t="shared" si="410"/>
        <v/>
      </c>
      <c r="MC81" s="117" t="str">
        <f t="shared" si="411"/>
        <v/>
      </c>
      <c r="MD81" s="117" t="str">
        <f t="shared" si="412"/>
        <v/>
      </c>
      <c r="ME81" s="117" t="str">
        <f t="shared" si="413"/>
        <v/>
      </c>
      <c r="MF81" s="117" t="str">
        <f t="shared" si="414"/>
        <v/>
      </c>
      <c r="MG81" s="117" t="str">
        <f t="shared" si="415"/>
        <v/>
      </c>
      <c r="MH81" s="117" t="str">
        <f t="shared" si="416"/>
        <v/>
      </c>
      <c r="MI81" s="117" t="str">
        <f t="shared" si="417"/>
        <v/>
      </c>
      <c r="MJ81" s="117" t="str">
        <f t="shared" si="418"/>
        <v/>
      </c>
      <c r="MK81" s="117" t="str">
        <f t="shared" si="419"/>
        <v/>
      </c>
      <c r="ML81" s="117" t="str">
        <f t="shared" si="420"/>
        <v/>
      </c>
      <c r="MM81" s="117" t="str">
        <f t="shared" si="421"/>
        <v/>
      </c>
      <c r="MN81" s="117" t="str">
        <f t="shared" si="422"/>
        <v/>
      </c>
      <c r="MO81" s="117" t="str">
        <f t="shared" si="423"/>
        <v/>
      </c>
      <c r="MP81" s="117" t="str">
        <f t="shared" si="424"/>
        <v/>
      </c>
      <c r="MQ81" s="117" t="str">
        <f t="shared" si="425"/>
        <v/>
      </c>
      <c r="MR81" s="117" t="str">
        <f t="shared" si="426"/>
        <v/>
      </c>
      <c r="MS81" s="117" t="str">
        <f t="shared" si="427"/>
        <v/>
      </c>
      <c r="MT81" s="117" t="str">
        <f t="shared" si="428"/>
        <v/>
      </c>
      <c r="MU81" s="117" t="str">
        <f t="shared" si="429"/>
        <v/>
      </c>
      <c r="MV81" s="117" t="str">
        <f t="shared" si="430"/>
        <v/>
      </c>
      <c r="MW81" s="117" t="str">
        <f t="shared" si="431"/>
        <v/>
      </c>
      <c r="MX81" s="117" t="str">
        <f t="shared" si="432"/>
        <v/>
      </c>
      <c r="MY81" s="117" t="str">
        <f t="shared" si="433"/>
        <v/>
      </c>
      <c r="MZ81" s="117" t="str">
        <f t="shared" si="434"/>
        <v/>
      </c>
      <c r="NA81" s="117" t="str">
        <f t="shared" si="435"/>
        <v/>
      </c>
      <c r="NB81" s="117" t="str">
        <f t="shared" si="436"/>
        <v/>
      </c>
      <c r="NC81" s="117" t="str">
        <f t="shared" si="437"/>
        <v/>
      </c>
      <c r="ND81" s="117" t="str">
        <f t="shared" si="438"/>
        <v/>
      </c>
      <c r="NE81" s="117" t="str">
        <f t="shared" si="439"/>
        <v/>
      </c>
      <c r="NF81" s="117" t="str">
        <f t="shared" si="440"/>
        <v/>
      </c>
      <c r="NG81" s="117" t="str">
        <f t="shared" si="441"/>
        <v/>
      </c>
      <c r="NH81" s="118" t="str">
        <f t="shared" si="442"/>
        <v/>
      </c>
      <c r="NJ81" s="12" t="str">
        <f t="shared" si="647"/>
        <v/>
      </c>
      <c r="NK81" s="108" t="str">
        <f t="shared" si="648"/>
        <v/>
      </c>
      <c r="NM81" s="141" t="str">
        <f>IF(NJ81="", "", COUNTIF(NJ$11:NJ$260, "&gt;"&amp;NJ81)+1+COUNTIF(NJ$11:NJ81, NJ81)-1)</f>
        <v/>
      </c>
      <c r="NN81" s="143" t="str">
        <f>IF(NK81="", "", COUNTIF(NK$11:NK$260, "&gt;"&amp;NK81)+1+COUNTIF(NK$11:NK81, NK81)-1)</f>
        <v/>
      </c>
      <c r="NO81" s="142" t="str">
        <f>IF(NJ81="", "", COUNTIF(NJ$11:NJ$260, "&lt;"&amp;NJ81)+1+COUNTIF(NJ$11:NJ81, NJ81)-1)</f>
        <v/>
      </c>
      <c r="NP81" s="143" t="str">
        <f>IF(NK81="", "", COUNTIF(NK$11:NK$260, "&lt;"&amp;NK81)+1+COUNTIF(NK$11:NK81, NK81)-1)</f>
        <v/>
      </c>
      <c r="NR81" s="116" t="str">
        <f t="shared" si="649"/>
        <v/>
      </c>
      <c r="NS81" s="117" t="str">
        <f t="shared" si="650"/>
        <v/>
      </c>
      <c r="NT81" s="117" t="str">
        <f t="shared" si="651"/>
        <v/>
      </c>
      <c r="NU81" s="117" t="str">
        <f t="shared" si="652"/>
        <v/>
      </c>
      <c r="NV81" s="117" t="str">
        <f t="shared" si="653"/>
        <v/>
      </c>
      <c r="NW81" s="117" t="str">
        <f t="shared" si="654"/>
        <v/>
      </c>
      <c r="NX81" s="117" t="str">
        <f t="shared" si="655"/>
        <v/>
      </c>
      <c r="NY81" s="117" t="str">
        <f t="shared" si="656"/>
        <v/>
      </c>
      <c r="NZ81" s="117" t="str">
        <f t="shared" si="657"/>
        <v/>
      </c>
      <c r="OA81" s="117" t="str">
        <f t="shared" si="658"/>
        <v/>
      </c>
      <c r="OB81" s="117" t="str">
        <f t="shared" si="659"/>
        <v/>
      </c>
      <c r="OC81" s="117" t="str">
        <f t="shared" si="660"/>
        <v/>
      </c>
      <c r="OD81" s="117" t="str">
        <f t="shared" si="661"/>
        <v/>
      </c>
      <c r="OE81" s="117" t="str">
        <f t="shared" si="662"/>
        <v/>
      </c>
      <c r="OF81" s="117" t="str">
        <f t="shared" si="663"/>
        <v/>
      </c>
      <c r="OG81" s="117" t="str">
        <f t="shared" si="664"/>
        <v/>
      </c>
      <c r="OH81" s="117" t="str">
        <f t="shared" si="665"/>
        <v/>
      </c>
      <c r="OI81" s="117" t="str">
        <f t="shared" si="666"/>
        <v/>
      </c>
      <c r="OJ81" s="117" t="str">
        <f t="shared" si="667"/>
        <v/>
      </c>
      <c r="OK81" s="117" t="str">
        <f t="shared" si="668"/>
        <v/>
      </c>
      <c r="OL81" s="117" t="str">
        <f t="shared" si="669"/>
        <v/>
      </c>
      <c r="OM81" s="117" t="str">
        <f t="shared" si="670"/>
        <v/>
      </c>
      <c r="ON81" s="117" t="str">
        <f t="shared" si="671"/>
        <v/>
      </c>
      <c r="OO81" s="117" t="str">
        <f t="shared" si="672"/>
        <v/>
      </c>
      <c r="OP81" s="117" t="str">
        <f t="shared" si="673"/>
        <v/>
      </c>
      <c r="OQ81" s="117" t="str">
        <f t="shared" si="674"/>
        <v/>
      </c>
      <c r="OR81" s="117" t="str">
        <f t="shared" si="675"/>
        <v/>
      </c>
      <c r="OS81" s="117" t="str">
        <f t="shared" si="676"/>
        <v/>
      </c>
      <c r="OT81" s="117" t="str">
        <f t="shared" si="677"/>
        <v/>
      </c>
      <c r="OU81" s="117" t="str">
        <f t="shared" si="678"/>
        <v/>
      </c>
      <c r="OV81" s="117" t="str">
        <f t="shared" si="679"/>
        <v/>
      </c>
      <c r="OW81" s="117" t="str">
        <f t="shared" si="680"/>
        <v/>
      </c>
      <c r="OX81" s="117" t="str">
        <f t="shared" si="681"/>
        <v/>
      </c>
      <c r="OY81" s="117" t="str">
        <f t="shared" si="682"/>
        <v/>
      </c>
      <c r="OZ81" s="117" t="str">
        <f t="shared" si="683"/>
        <v/>
      </c>
      <c r="PA81" s="117" t="str">
        <f t="shared" si="684"/>
        <v/>
      </c>
      <c r="PB81" s="117" t="str">
        <f t="shared" si="685"/>
        <v/>
      </c>
      <c r="PC81" s="117" t="str">
        <f t="shared" si="686"/>
        <v/>
      </c>
      <c r="PD81" s="117" t="str">
        <f t="shared" si="687"/>
        <v/>
      </c>
      <c r="PE81" s="117" t="str">
        <f t="shared" si="688"/>
        <v/>
      </c>
      <c r="PF81" s="117" t="str">
        <f t="shared" si="689"/>
        <v/>
      </c>
      <c r="PG81" s="117" t="str">
        <f t="shared" si="690"/>
        <v/>
      </c>
      <c r="PH81" s="117" t="str">
        <f t="shared" si="691"/>
        <v/>
      </c>
      <c r="PI81" s="117" t="str">
        <f t="shared" si="692"/>
        <v/>
      </c>
      <c r="PJ81" s="117" t="str">
        <f t="shared" si="693"/>
        <v/>
      </c>
      <c r="PK81" s="117" t="str">
        <f t="shared" si="694"/>
        <v/>
      </c>
      <c r="PL81" s="117" t="str">
        <f t="shared" si="695"/>
        <v/>
      </c>
      <c r="PM81" s="117" t="str">
        <f t="shared" si="696"/>
        <v/>
      </c>
      <c r="PN81" s="117" t="str">
        <f t="shared" si="697"/>
        <v/>
      </c>
      <c r="PO81" s="117" t="str">
        <f t="shared" si="698"/>
        <v/>
      </c>
      <c r="PP81" s="117" t="str">
        <f t="shared" si="699"/>
        <v/>
      </c>
      <c r="PQ81" s="117" t="str">
        <f t="shared" si="700"/>
        <v/>
      </c>
      <c r="PR81" s="117" t="str">
        <f t="shared" si="701"/>
        <v/>
      </c>
      <c r="PS81" s="118" t="str">
        <f t="shared" si="702"/>
        <v/>
      </c>
      <c r="PU81" s="180" t="str">
        <f t="shared" si="703"/>
        <v/>
      </c>
      <c r="PV81" s="181" t="str">
        <f t="shared" si="704"/>
        <v/>
      </c>
      <c r="PX81" s="12" t="str">
        <f t="shared" si="705"/>
        <v/>
      </c>
      <c r="PY81" s="106"/>
      <c r="PZ81" s="166" t="str">
        <f t="shared" si="706"/>
        <v/>
      </c>
      <c r="QA81" s="167" t="str">
        <f t="shared" si="707"/>
        <v/>
      </c>
      <c r="QB81" s="168" t="str">
        <f t="shared" si="708"/>
        <v/>
      </c>
      <c r="QD81" s="166" t="str">
        <f t="shared" si="709"/>
        <v/>
      </c>
      <c r="QE81" s="168" t="str">
        <f t="shared" si="710"/>
        <v/>
      </c>
      <c r="QG81" s="108" t="str">
        <f t="shared" si="711"/>
        <v/>
      </c>
      <c r="QI81" s="12" t="str">
        <f t="shared" si="712"/>
        <v/>
      </c>
      <c r="QK81" s="12" t="str">
        <f t="shared" si="713"/>
        <v/>
      </c>
      <c r="QL81" s="12" t="str">
        <f>IF($L81="", "", COUNTIF($QD$11:$QD$260, "&gt;"&amp;$QD81)+1+COUNTIF($QD$11:$QD81, $QD81)-1)</f>
        <v/>
      </c>
      <c r="QM81" s="12" t="str">
        <f>IF($L81="", "", COUNTIF($QG$11:$QG$260, "&gt;"&amp;$QG81)+1+COUNTIF($QG$11:$QG81, $QG81)-1)</f>
        <v/>
      </c>
      <c r="QO81" s="12">
        <v>71</v>
      </c>
      <c r="QQ81" s="12" t="str">
        <f t="shared" si="714"/>
        <v/>
      </c>
    </row>
    <row r="82" spans="1:459" x14ac:dyDescent="0.25">
      <c r="A82" s="9"/>
      <c r="B82" s="3" t="str">
        <f>IF('Intro &amp; Setup'!$AR$92='Intro &amp; Setup'!$AZ$17, "", IF($L82="", "", IF($G82&lt;'Intro &amp; Setup'!$S$92, $BR$5, $BR$4)))</f>
        <v/>
      </c>
      <c r="C82" s="12" t="str">
        <f>IF('Intro &amp; Setup'!$AR$96='Intro &amp; Setup'!$AZ$17, "", IF($L82="", "", IF($DY82=$BR$5, $BR$5, $BR$4)))</f>
        <v/>
      </c>
      <c r="D82" s="7" t="str">
        <f>IF('Intro &amp; Setup'!$AR$100='Intro &amp; Setup'!$AZ$17, "", IF($L82="", "", IF($DW82&lt;='Intro &amp; Setup'!$S$100, $BR$4, $BR$5)))</f>
        <v/>
      </c>
      <c r="E82" s="9"/>
      <c r="F82" s="3" t="str">
        <f t="shared" si="443"/>
        <v/>
      </c>
      <c r="G82" s="108" t="str">
        <f t="shared" si="444"/>
        <v/>
      </c>
      <c r="H82" s="9"/>
      <c r="I82" s="130" t="str">
        <f t="shared" si="388"/>
        <v/>
      </c>
      <c r="J82" s="154" t="str">
        <f t="shared" si="445"/>
        <v/>
      </c>
      <c r="K82" s="133"/>
      <c r="L82" s="188"/>
      <c r="M82" s="189"/>
      <c r="N82" s="190"/>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2"/>
      <c r="BP82" s="9"/>
      <c r="BR82" s="90">
        <v>72</v>
      </c>
      <c r="BT82" s="36" t="str">
        <f t="shared" si="446"/>
        <v/>
      </c>
      <c r="BU82" s="37" t="str">
        <f t="shared" si="447"/>
        <v/>
      </c>
      <c r="BV82" s="37" t="str">
        <f t="shared" si="448"/>
        <v/>
      </c>
      <c r="BW82" s="37" t="str">
        <f t="shared" si="449"/>
        <v/>
      </c>
      <c r="BX82" s="37" t="str">
        <f t="shared" si="450"/>
        <v/>
      </c>
      <c r="BY82" s="37" t="str">
        <f t="shared" si="451"/>
        <v/>
      </c>
      <c r="BZ82" s="37" t="str">
        <f t="shared" si="452"/>
        <v/>
      </c>
      <c r="CA82" s="37" t="str">
        <f t="shared" si="453"/>
        <v/>
      </c>
      <c r="CB82" s="37" t="str">
        <f t="shared" si="454"/>
        <v/>
      </c>
      <c r="CC82" s="37" t="str">
        <f t="shared" si="455"/>
        <v/>
      </c>
      <c r="CD82" s="37" t="str">
        <f t="shared" si="456"/>
        <v/>
      </c>
      <c r="CE82" s="37" t="str">
        <f t="shared" si="457"/>
        <v/>
      </c>
      <c r="CF82" s="37" t="str">
        <f t="shared" si="458"/>
        <v/>
      </c>
      <c r="CG82" s="37" t="str">
        <f t="shared" si="459"/>
        <v/>
      </c>
      <c r="CH82" s="37" t="str">
        <f t="shared" si="460"/>
        <v/>
      </c>
      <c r="CI82" s="37" t="str">
        <f t="shared" si="461"/>
        <v/>
      </c>
      <c r="CJ82" s="37" t="str">
        <f t="shared" si="462"/>
        <v/>
      </c>
      <c r="CK82" s="37" t="str">
        <f t="shared" si="463"/>
        <v/>
      </c>
      <c r="CL82" s="37" t="str">
        <f t="shared" si="464"/>
        <v/>
      </c>
      <c r="CM82" s="37" t="str">
        <f t="shared" si="465"/>
        <v/>
      </c>
      <c r="CN82" s="37" t="str">
        <f t="shared" si="466"/>
        <v/>
      </c>
      <c r="CO82" s="37" t="str">
        <f t="shared" si="467"/>
        <v/>
      </c>
      <c r="CP82" s="37" t="str">
        <f t="shared" si="468"/>
        <v/>
      </c>
      <c r="CQ82" s="37" t="str">
        <f t="shared" si="469"/>
        <v/>
      </c>
      <c r="CR82" s="37" t="str">
        <f t="shared" si="470"/>
        <v/>
      </c>
      <c r="CS82" s="37" t="str">
        <f t="shared" si="471"/>
        <v/>
      </c>
      <c r="CT82" s="37" t="str">
        <f t="shared" si="472"/>
        <v/>
      </c>
      <c r="CU82" s="37" t="str">
        <f t="shared" si="473"/>
        <v/>
      </c>
      <c r="CV82" s="37" t="str">
        <f t="shared" si="474"/>
        <v/>
      </c>
      <c r="CW82" s="37" t="str">
        <f t="shared" si="475"/>
        <v/>
      </c>
      <c r="CX82" s="37" t="str">
        <f t="shared" si="476"/>
        <v/>
      </c>
      <c r="CY82" s="37" t="str">
        <f t="shared" si="477"/>
        <v/>
      </c>
      <c r="CZ82" s="37" t="str">
        <f t="shared" si="478"/>
        <v/>
      </c>
      <c r="DA82" s="37" t="str">
        <f t="shared" si="479"/>
        <v/>
      </c>
      <c r="DB82" s="37" t="str">
        <f t="shared" si="480"/>
        <v/>
      </c>
      <c r="DC82" s="37" t="str">
        <f t="shared" si="481"/>
        <v/>
      </c>
      <c r="DD82" s="37" t="str">
        <f t="shared" si="482"/>
        <v/>
      </c>
      <c r="DE82" s="37" t="str">
        <f t="shared" si="483"/>
        <v/>
      </c>
      <c r="DF82" s="37" t="str">
        <f t="shared" si="484"/>
        <v/>
      </c>
      <c r="DG82" s="37" t="str">
        <f t="shared" si="485"/>
        <v/>
      </c>
      <c r="DH82" s="37" t="str">
        <f t="shared" si="486"/>
        <v/>
      </c>
      <c r="DI82" s="37" t="str">
        <f t="shared" si="487"/>
        <v/>
      </c>
      <c r="DJ82" s="37" t="str">
        <f t="shared" si="488"/>
        <v/>
      </c>
      <c r="DK82" s="37" t="str">
        <f t="shared" si="489"/>
        <v/>
      </c>
      <c r="DL82" s="37" t="str">
        <f t="shared" si="490"/>
        <v/>
      </c>
      <c r="DM82" s="37" t="str">
        <f t="shared" si="491"/>
        <v/>
      </c>
      <c r="DN82" s="37" t="str">
        <f t="shared" si="492"/>
        <v/>
      </c>
      <c r="DO82" s="37" t="str">
        <f t="shared" si="493"/>
        <v/>
      </c>
      <c r="DP82" s="37" t="str">
        <f t="shared" si="494"/>
        <v/>
      </c>
      <c r="DQ82" s="37" t="str">
        <f t="shared" si="495"/>
        <v/>
      </c>
      <c r="DR82" s="37" t="str">
        <f t="shared" si="496"/>
        <v/>
      </c>
      <c r="DS82" s="37" t="str">
        <f t="shared" si="497"/>
        <v/>
      </c>
      <c r="DT82" s="37" t="str">
        <f t="shared" si="498"/>
        <v/>
      </c>
      <c r="DU82" s="38" t="str">
        <f t="shared" si="499"/>
        <v/>
      </c>
      <c r="DW82" s="12" t="str">
        <f t="shared" si="500"/>
        <v/>
      </c>
      <c r="DX82" s="123" t="str">
        <f t="shared" si="501"/>
        <v/>
      </c>
      <c r="DY82" s="12" t="str">
        <f t="shared" si="502"/>
        <v/>
      </c>
      <c r="EA82" s="36" t="str">
        <f t="shared" si="503"/>
        <v/>
      </c>
      <c r="EB82" s="37" t="str">
        <f t="shared" si="504"/>
        <v/>
      </c>
      <c r="EC82" s="37" t="str">
        <f t="shared" si="505"/>
        <v/>
      </c>
      <c r="ED82" s="37" t="str">
        <f t="shared" si="506"/>
        <v/>
      </c>
      <c r="EE82" s="37" t="str">
        <f t="shared" si="507"/>
        <v/>
      </c>
      <c r="EF82" s="37" t="str">
        <f t="shared" si="508"/>
        <v/>
      </c>
      <c r="EG82" s="37" t="str">
        <f t="shared" si="509"/>
        <v/>
      </c>
      <c r="EH82" s="37" t="str">
        <f t="shared" si="510"/>
        <v/>
      </c>
      <c r="EI82" s="37" t="str">
        <f t="shared" si="511"/>
        <v/>
      </c>
      <c r="EJ82" s="37" t="str">
        <f t="shared" si="512"/>
        <v/>
      </c>
      <c r="EK82" s="37" t="str">
        <f t="shared" si="513"/>
        <v/>
      </c>
      <c r="EL82" s="37" t="str">
        <f t="shared" si="514"/>
        <v/>
      </c>
      <c r="EM82" s="37" t="str">
        <f t="shared" si="515"/>
        <v/>
      </c>
      <c r="EN82" s="37" t="str">
        <f t="shared" si="516"/>
        <v/>
      </c>
      <c r="EO82" s="37" t="str">
        <f t="shared" si="517"/>
        <v/>
      </c>
      <c r="EP82" s="37" t="str">
        <f t="shared" si="518"/>
        <v/>
      </c>
      <c r="EQ82" s="37" t="str">
        <f t="shared" si="519"/>
        <v/>
      </c>
      <c r="ER82" s="37" t="str">
        <f t="shared" si="520"/>
        <v/>
      </c>
      <c r="ES82" s="37" t="str">
        <f t="shared" si="521"/>
        <v/>
      </c>
      <c r="ET82" s="37" t="str">
        <f t="shared" si="522"/>
        <v/>
      </c>
      <c r="EU82" s="37" t="str">
        <f t="shared" si="523"/>
        <v/>
      </c>
      <c r="EV82" s="37" t="str">
        <f t="shared" si="524"/>
        <v/>
      </c>
      <c r="EW82" s="37" t="str">
        <f t="shared" si="525"/>
        <v/>
      </c>
      <c r="EX82" s="37" t="str">
        <f t="shared" si="526"/>
        <v/>
      </c>
      <c r="EY82" s="37" t="str">
        <f t="shared" si="527"/>
        <v/>
      </c>
      <c r="EZ82" s="37" t="str">
        <f t="shared" si="528"/>
        <v/>
      </c>
      <c r="FA82" s="37" t="str">
        <f t="shared" si="529"/>
        <v/>
      </c>
      <c r="FB82" s="37" t="str">
        <f t="shared" si="530"/>
        <v/>
      </c>
      <c r="FC82" s="37" t="str">
        <f t="shared" si="531"/>
        <v/>
      </c>
      <c r="FD82" s="37" t="str">
        <f t="shared" si="532"/>
        <v/>
      </c>
      <c r="FE82" s="37" t="str">
        <f t="shared" si="533"/>
        <v/>
      </c>
      <c r="FF82" s="37" t="str">
        <f t="shared" si="534"/>
        <v/>
      </c>
      <c r="FG82" s="37" t="str">
        <f t="shared" si="535"/>
        <v/>
      </c>
      <c r="FH82" s="37" t="str">
        <f t="shared" si="536"/>
        <v/>
      </c>
      <c r="FI82" s="37" t="str">
        <f t="shared" si="537"/>
        <v/>
      </c>
      <c r="FJ82" s="37" t="str">
        <f t="shared" si="538"/>
        <v/>
      </c>
      <c r="FK82" s="37" t="str">
        <f t="shared" si="539"/>
        <v/>
      </c>
      <c r="FL82" s="37" t="str">
        <f t="shared" si="540"/>
        <v/>
      </c>
      <c r="FM82" s="37" t="str">
        <f t="shared" si="541"/>
        <v/>
      </c>
      <c r="FN82" s="37" t="str">
        <f t="shared" si="542"/>
        <v/>
      </c>
      <c r="FO82" s="37" t="str">
        <f t="shared" si="543"/>
        <v/>
      </c>
      <c r="FP82" s="37" t="str">
        <f t="shared" si="544"/>
        <v/>
      </c>
      <c r="FQ82" s="37" t="str">
        <f t="shared" si="545"/>
        <v/>
      </c>
      <c r="FR82" s="37" t="str">
        <f t="shared" si="546"/>
        <v/>
      </c>
      <c r="FS82" s="37" t="str">
        <f t="shared" si="547"/>
        <v/>
      </c>
      <c r="FT82" s="37" t="str">
        <f t="shared" si="548"/>
        <v/>
      </c>
      <c r="FU82" s="37" t="str">
        <f t="shared" si="549"/>
        <v/>
      </c>
      <c r="FV82" s="37" t="str">
        <f t="shared" si="550"/>
        <v/>
      </c>
      <c r="FW82" s="37" t="str">
        <f t="shared" si="551"/>
        <v/>
      </c>
      <c r="FX82" s="37" t="str">
        <f t="shared" si="552"/>
        <v/>
      </c>
      <c r="FY82" s="37" t="str">
        <f t="shared" si="553"/>
        <v/>
      </c>
      <c r="FZ82" s="37" t="str">
        <f t="shared" si="554"/>
        <v/>
      </c>
      <c r="GA82" s="37" t="str">
        <f t="shared" si="555"/>
        <v/>
      </c>
      <c r="GB82" s="38" t="str">
        <f t="shared" si="556"/>
        <v/>
      </c>
      <c r="GD82" s="103" t="str">
        <f t="shared" ca="1" si="557"/>
        <v/>
      </c>
      <c r="GE82" s="104" t="str">
        <f t="shared" ca="1" si="558"/>
        <v/>
      </c>
      <c r="GF82" s="104" t="str">
        <f t="shared" ca="1" si="559"/>
        <v/>
      </c>
      <c r="GG82" s="104" t="str">
        <f t="shared" ca="1" si="560"/>
        <v/>
      </c>
      <c r="GH82" s="104" t="str">
        <f t="shared" ca="1" si="561"/>
        <v/>
      </c>
      <c r="GI82" s="104" t="str">
        <f t="shared" ca="1" si="562"/>
        <v/>
      </c>
      <c r="GJ82" s="104" t="str">
        <f t="shared" ca="1" si="563"/>
        <v/>
      </c>
      <c r="GK82" s="104" t="str">
        <f t="shared" ca="1" si="564"/>
        <v/>
      </c>
      <c r="GL82" s="104" t="str">
        <f t="shared" ca="1" si="565"/>
        <v/>
      </c>
      <c r="GM82" s="104" t="str">
        <f t="shared" ca="1" si="566"/>
        <v/>
      </c>
      <c r="GN82" s="104" t="str">
        <f t="shared" ca="1" si="567"/>
        <v/>
      </c>
      <c r="GO82" s="104" t="str">
        <f t="shared" ca="1" si="568"/>
        <v/>
      </c>
      <c r="GP82" s="104" t="str">
        <f t="shared" ca="1" si="569"/>
        <v/>
      </c>
      <c r="GQ82" s="104" t="str">
        <f t="shared" ca="1" si="570"/>
        <v/>
      </c>
      <c r="GR82" s="104" t="str">
        <f t="shared" ca="1" si="571"/>
        <v/>
      </c>
      <c r="GS82" s="104" t="str">
        <f t="shared" ca="1" si="572"/>
        <v/>
      </c>
      <c r="GT82" s="104" t="str">
        <f t="shared" ca="1" si="573"/>
        <v/>
      </c>
      <c r="GU82" s="104" t="str">
        <f t="shared" ca="1" si="574"/>
        <v/>
      </c>
      <c r="GV82" s="104" t="str">
        <f t="shared" ca="1" si="575"/>
        <v/>
      </c>
      <c r="GW82" s="104" t="str">
        <f t="shared" ca="1" si="576"/>
        <v/>
      </c>
      <c r="GX82" s="104" t="str">
        <f t="shared" ca="1" si="577"/>
        <v/>
      </c>
      <c r="GY82" s="104" t="str">
        <f t="shared" ca="1" si="578"/>
        <v/>
      </c>
      <c r="GZ82" s="104" t="str">
        <f t="shared" ca="1" si="579"/>
        <v/>
      </c>
      <c r="HA82" s="104" t="str">
        <f t="shared" ca="1" si="580"/>
        <v/>
      </c>
      <c r="HB82" s="104" t="str">
        <f t="shared" ca="1" si="581"/>
        <v/>
      </c>
      <c r="HC82" s="104" t="str">
        <f t="shared" ca="1" si="582"/>
        <v/>
      </c>
      <c r="HD82" s="104" t="str">
        <f t="shared" ca="1" si="583"/>
        <v/>
      </c>
      <c r="HE82" s="104" t="str">
        <f t="shared" ca="1" si="584"/>
        <v/>
      </c>
      <c r="HF82" s="104" t="str">
        <f t="shared" ca="1" si="585"/>
        <v/>
      </c>
      <c r="HG82" s="104" t="str">
        <f t="shared" ca="1" si="586"/>
        <v/>
      </c>
      <c r="HH82" s="104" t="str">
        <f t="shared" ca="1" si="587"/>
        <v/>
      </c>
      <c r="HI82" s="104" t="str">
        <f t="shared" ca="1" si="588"/>
        <v/>
      </c>
      <c r="HJ82" s="104" t="str">
        <f t="shared" ca="1" si="589"/>
        <v/>
      </c>
      <c r="HK82" s="104" t="str">
        <f t="shared" ca="1" si="590"/>
        <v/>
      </c>
      <c r="HL82" s="104" t="str">
        <f t="shared" ca="1" si="591"/>
        <v/>
      </c>
      <c r="HM82" s="104" t="str">
        <f t="shared" ca="1" si="592"/>
        <v/>
      </c>
      <c r="HN82" s="104" t="str">
        <f t="shared" ca="1" si="593"/>
        <v/>
      </c>
      <c r="HO82" s="104" t="str">
        <f t="shared" ca="1" si="594"/>
        <v/>
      </c>
      <c r="HP82" s="104" t="str">
        <f t="shared" ca="1" si="595"/>
        <v/>
      </c>
      <c r="HQ82" s="104" t="str">
        <f t="shared" ca="1" si="596"/>
        <v/>
      </c>
      <c r="HR82" s="104" t="str">
        <f t="shared" ca="1" si="597"/>
        <v/>
      </c>
      <c r="HS82" s="104" t="str">
        <f t="shared" ca="1" si="598"/>
        <v/>
      </c>
      <c r="HT82" s="104" t="str">
        <f t="shared" ca="1" si="599"/>
        <v/>
      </c>
      <c r="HU82" s="104" t="str">
        <f t="shared" ca="1" si="600"/>
        <v/>
      </c>
      <c r="HV82" s="104" t="str">
        <f t="shared" ca="1" si="601"/>
        <v/>
      </c>
      <c r="HW82" s="104" t="str">
        <f t="shared" ca="1" si="602"/>
        <v/>
      </c>
      <c r="HX82" s="104" t="str">
        <f t="shared" ca="1" si="603"/>
        <v/>
      </c>
      <c r="HY82" s="104" t="str">
        <f t="shared" ca="1" si="604"/>
        <v/>
      </c>
      <c r="HZ82" s="104" t="str">
        <f t="shared" ca="1" si="605"/>
        <v/>
      </c>
      <c r="IA82" s="104" t="str">
        <f t="shared" ca="1" si="606"/>
        <v/>
      </c>
      <c r="IB82" s="104" t="str">
        <f t="shared" ca="1" si="607"/>
        <v/>
      </c>
      <c r="IC82" s="104" t="str">
        <f t="shared" ca="1" si="608"/>
        <v/>
      </c>
      <c r="ID82" s="104" t="str">
        <f t="shared" ca="1" si="609"/>
        <v/>
      </c>
      <c r="IE82" s="105" t="str">
        <f t="shared" ca="1" si="610"/>
        <v/>
      </c>
      <c r="IG82" s="103" t="str">
        <f t="shared" si="386"/>
        <v/>
      </c>
      <c r="IH82" s="104" t="str">
        <f t="shared" si="384"/>
        <v/>
      </c>
      <c r="II82" s="104" t="str">
        <f t="shared" si="384"/>
        <v/>
      </c>
      <c r="IJ82" s="104" t="str">
        <f t="shared" si="384"/>
        <v/>
      </c>
      <c r="IK82" s="104" t="str">
        <f t="shared" si="384"/>
        <v/>
      </c>
      <c r="IL82" s="104" t="str">
        <f t="shared" si="384"/>
        <v/>
      </c>
      <c r="IM82" s="104" t="str">
        <f t="shared" si="384"/>
        <v/>
      </c>
      <c r="IN82" s="104" t="str">
        <f t="shared" si="384"/>
        <v/>
      </c>
      <c r="IO82" s="104" t="str">
        <f t="shared" si="384"/>
        <v/>
      </c>
      <c r="IP82" s="104" t="str">
        <f t="shared" si="384"/>
        <v/>
      </c>
      <c r="IQ82" s="104" t="str">
        <f t="shared" si="384"/>
        <v/>
      </c>
      <c r="IR82" s="105" t="str">
        <f t="shared" si="384"/>
        <v/>
      </c>
      <c r="IT82" s="103" t="str">
        <f t="shared" si="611"/>
        <v/>
      </c>
      <c r="IU82" s="104" t="str">
        <f t="shared" si="612"/>
        <v/>
      </c>
      <c r="IV82" s="104" t="str">
        <f t="shared" si="613"/>
        <v/>
      </c>
      <c r="IW82" s="104" t="str">
        <f t="shared" si="614"/>
        <v/>
      </c>
      <c r="IX82" s="104" t="str">
        <f t="shared" si="615"/>
        <v/>
      </c>
      <c r="IY82" s="104" t="str">
        <f t="shared" si="616"/>
        <v/>
      </c>
      <c r="IZ82" s="104" t="str">
        <f t="shared" si="617"/>
        <v/>
      </c>
      <c r="JA82" s="104" t="str">
        <f t="shared" si="618"/>
        <v/>
      </c>
      <c r="JB82" s="104" t="str">
        <f t="shared" si="619"/>
        <v/>
      </c>
      <c r="JC82" s="104" t="str">
        <f t="shared" si="620"/>
        <v/>
      </c>
      <c r="JD82" s="104" t="str">
        <f t="shared" si="621"/>
        <v/>
      </c>
      <c r="JE82" s="105" t="str">
        <f t="shared" si="622"/>
        <v/>
      </c>
      <c r="JG82" s="36" t="str">
        <f t="shared" ca="1" si="623"/>
        <v/>
      </c>
      <c r="JH82" s="37" t="str">
        <f t="shared" ca="1" si="624"/>
        <v/>
      </c>
      <c r="JI82" s="37" t="str">
        <f t="shared" ca="1" si="625"/>
        <v/>
      </c>
      <c r="JJ82" s="37" t="str">
        <f t="shared" ca="1" si="626"/>
        <v/>
      </c>
      <c r="JK82" s="37" t="str">
        <f t="shared" ca="1" si="627"/>
        <v/>
      </c>
      <c r="JL82" s="37" t="str">
        <f t="shared" ca="1" si="628"/>
        <v/>
      </c>
      <c r="JM82" s="37" t="str">
        <f t="shared" ca="1" si="629"/>
        <v/>
      </c>
      <c r="JN82" s="37" t="str">
        <f t="shared" ca="1" si="630"/>
        <v/>
      </c>
      <c r="JO82" s="37" t="str">
        <f t="shared" ca="1" si="631"/>
        <v/>
      </c>
      <c r="JP82" s="37" t="str">
        <f t="shared" ca="1" si="632"/>
        <v/>
      </c>
      <c r="JQ82" s="37" t="str">
        <f t="shared" ca="1" si="633"/>
        <v/>
      </c>
      <c r="JR82" s="38" t="str">
        <f t="shared" ca="1" si="634"/>
        <v/>
      </c>
      <c r="JT82" s="36" t="str">
        <f ca="1">IF(JG82="", "", IF(JG82&gt;='Intro &amp; Setup'!$S$96, $BR$4, $BR$5))</f>
        <v/>
      </c>
      <c r="JU82" s="37" t="str">
        <f ca="1">IF(JH82="", "", IF(JH82&gt;='Intro &amp; Setup'!$S$96, $BR$4, $BR$5))</f>
        <v/>
      </c>
      <c r="JV82" s="37" t="str">
        <f ca="1">IF(JI82="", "", IF(JI82&gt;='Intro &amp; Setup'!$S$96, $BR$4, $BR$5))</f>
        <v/>
      </c>
      <c r="JW82" s="37" t="str">
        <f ca="1">IF(JJ82="", "", IF(JJ82&gt;='Intro &amp; Setup'!$S$96, $BR$4, $BR$5))</f>
        <v/>
      </c>
      <c r="JX82" s="37" t="str">
        <f ca="1">IF(JK82="", "", IF(JK82&gt;='Intro &amp; Setup'!$S$96, $BR$4, $BR$5))</f>
        <v/>
      </c>
      <c r="JY82" s="37" t="str">
        <f ca="1">IF(JL82="", "", IF(JL82&gt;='Intro &amp; Setup'!$S$96, $BR$4, $BR$5))</f>
        <v/>
      </c>
      <c r="JZ82" s="37" t="str">
        <f ca="1">IF(JM82="", "", IF(JM82&gt;='Intro &amp; Setup'!$S$96, $BR$4, $BR$5))</f>
        <v/>
      </c>
      <c r="KA82" s="37" t="str">
        <f ca="1">IF(JN82="", "", IF(JN82&gt;='Intro &amp; Setup'!$S$96, $BR$4, $BR$5))</f>
        <v/>
      </c>
      <c r="KB82" s="37" t="str">
        <f ca="1">IF(JO82="", "", IF(JO82&gt;='Intro &amp; Setup'!$S$96, $BR$4, $BR$5))</f>
        <v/>
      </c>
      <c r="KC82" s="37" t="str">
        <f ca="1">IF(JP82="", "", IF(JP82&gt;='Intro &amp; Setup'!$S$96, $BR$4, $BR$5))</f>
        <v/>
      </c>
      <c r="KD82" s="37" t="str">
        <f ca="1">IF(JQ82="", "", IF(JQ82&gt;='Intro &amp; Setup'!$S$96, $BR$4, $BR$5))</f>
        <v/>
      </c>
      <c r="KE82" s="38" t="str">
        <f ca="1">IF(JR82="", "", IF(JR82&gt;='Intro &amp; Setup'!$S$96, $BR$4, $BR$5))</f>
        <v/>
      </c>
      <c r="KG82" s="36">
        <f t="shared" si="387"/>
        <v>0</v>
      </c>
      <c r="KH82" s="37">
        <f t="shared" si="385"/>
        <v>0</v>
      </c>
      <c r="KI82" s="37">
        <f t="shared" si="385"/>
        <v>0</v>
      </c>
      <c r="KJ82" s="37">
        <f t="shared" si="385"/>
        <v>0</v>
      </c>
      <c r="KK82" s="37">
        <f t="shared" si="385"/>
        <v>0</v>
      </c>
      <c r="KL82" s="37">
        <f t="shared" si="385"/>
        <v>0</v>
      </c>
      <c r="KM82" s="37">
        <f t="shared" si="385"/>
        <v>0</v>
      </c>
      <c r="KN82" s="37">
        <f t="shared" si="385"/>
        <v>0</v>
      </c>
      <c r="KO82" s="37">
        <f t="shared" si="385"/>
        <v>0</v>
      </c>
      <c r="KP82" s="37">
        <f t="shared" si="385"/>
        <v>0</v>
      </c>
      <c r="KQ82" s="37">
        <f t="shared" si="385"/>
        <v>0</v>
      </c>
      <c r="KR82" s="38">
        <f t="shared" si="385"/>
        <v>0</v>
      </c>
      <c r="KT82" s="36" t="str">
        <f t="shared" si="635"/>
        <v/>
      </c>
      <c r="KU82" s="37" t="str">
        <f t="shared" si="636"/>
        <v/>
      </c>
      <c r="KV82" s="37" t="str">
        <f t="shared" si="637"/>
        <v/>
      </c>
      <c r="KW82" s="37" t="str">
        <f t="shared" si="638"/>
        <v/>
      </c>
      <c r="KX82" s="37" t="str">
        <f t="shared" si="639"/>
        <v/>
      </c>
      <c r="KY82" s="37" t="str">
        <f t="shared" si="640"/>
        <v/>
      </c>
      <c r="KZ82" s="37" t="str">
        <f t="shared" si="641"/>
        <v/>
      </c>
      <c r="LA82" s="37" t="str">
        <f t="shared" si="642"/>
        <v/>
      </c>
      <c r="LB82" s="37" t="str">
        <f t="shared" si="643"/>
        <v/>
      </c>
      <c r="LC82" s="37" t="str">
        <f t="shared" si="644"/>
        <v/>
      </c>
      <c r="LD82" s="37" t="str">
        <f t="shared" si="645"/>
        <v/>
      </c>
      <c r="LE82" s="38" t="str">
        <f t="shared" si="646"/>
        <v/>
      </c>
      <c r="LG82" s="116" t="str">
        <f t="shared" si="389"/>
        <v/>
      </c>
      <c r="LH82" s="117" t="str">
        <f t="shared" si="390"/>
        <v/>
      </c>
      <c r="LI82" s="117" t="str">
        <f t="shared" si="391"/>
        <v/>
      </c>
      <c r="LJ82" s="117" t="str">
        <f t="shared" si="392"/>
        <v/>
      </c>
      <c r="LK82" s="117" t="str">
        <f t="shared" si="393"/>
        <v/>
      </c>
      <c r="LL82" s="117" t="str">
        <f t="shared" si="394"/>
        <v/>
      </c>
      <c r="LM82" s="117" t="str">
        <f t="shared" si="395"/>
        <v/>
      </c>
      <c r="LN82" s="117" t="str">
        <f t="shared" si="396"/>
        <v/>
      </c>
      <c r="LO82" s="117" t="str">
        <f t="shared" si="397"/>
        <v/>
      </c>
      <c r="LP82" s="117" t="str">
        <f t="shared" si="398"/>
        <v/>
      </c>
      <c r="LQ82" s="117" t="str">
        <f t="shared" si="399"/>
        <v/>
      </c>
      <c r="LR82" s="117" t="str">
        <f t="shared" si="400"/>
        <v/>
      </c>
      <c r="LS82" s="117" t="str">
        <f t="shared" si="401"/>
        <v/>
      </c>
      <c r="LT82" s="117" t="str">
        <f t="shared" si="402"/>
        <v/>
      </c>
      <c r="LU82" s="117" t="str">
        <f t="shared" si="403"/>
        <v/>
      </c>
      <c r="LV82" s="117" t="str">
        <f t="shared" si="404"/>
        <v/>
      </c>
      <c r="LW82" s="117" t="str">
        <f t="shared" si="405"/>
        <v/>
      </c>
      <c r="LX82" s="117" t="str">
        <f t="shared" si="406"/>
        <v/>
      </c>
      <c r="LY82" s="117" t="str">
        <f t="shared" si="407"/>
        <v/>
      </c>
      <c r="LZ82" s="117" t="str">
        <f t="shared" si="408"/>
        <v/>
      </c>
      <c r="MA82" s="117" t="str">
        <f t="shared" si="409"/>
        <v/>
      </c>
      <c r="MB82" s="117" t="str">
        <f t="shared" si="410"/>
        <v/>
      </c>
      <c r="MC82" s="117" t="str">
        <f t="shared" si="411"/>
        <v/>
      </c>
      <c r="MD82" s="117" t="str">
        <f t="shared" si="412"/>
        <v/>
      </c>
      <c r="ME82" s="117" t="str">
        <f t="shared" si="413"/>
        <v/>
      </c>
      <c r="MF82" s="117" t="str">
        <f t="shared" si="414"/>
        <v/>
      </c>
      <c r="MG82" s="117" t="str">
        <f t="shared" si="415"/>
        <v/>
      </c>
      <c r="MH82" s="117" t="str">
        <f t="shared" si="416"/>
        <v/>
      </c>
      <c r="MI82" s="117" t="str">
        <f t="shared" si="417"/>
        <v/>
      </c>
      <c r="MJ82" s="117" t="str">
        <f t="shared" si="418"/>
        <v/>
      </c>
      <c r="MK82" s="117" t="str">
        <f t="shared" si="419"/>
        <v/>
      </c>
      <c r="ML82" s="117" t="str">
        <f t="shared" si="420"/>
        <v/>
      </c>
      <c r="MM82" s="117" t="str">
        <f t="shared" si="421"/>
        <v/>
      </c>
      <c r="MN82" s="117" t="str">
        <f t="shared" si="422"/>
        <v/>
      </c>
      <c r="MO82" s="117" t="str">
        <f t="shared" si="423"/>
        <v/>
      </c>
      <c r="MP82" s="117" t="str">
        <f t="shared" si="424"/>
        <v/>
      </c>
      <c r="MQ82" s="117" t="str">
        <f t="shared" si="425"/>
        <v/>
      </c>
      <c r="MR82" s="117" t="str">
        <f t="shared" si="426"/>
        <v/>
      </c>
      <c r="MS82" s="117" t="str">
        <f t="shared" si="427"/>
        <v/>
      </c>
      <c r="MT82" s="117" t="str">
        <f t="shared" si="428"/>
        <v/>
      </c>
      <c r="MU82" s="117" t="str">
        <f t="shared" si="429"/>
        <v/>
      </c>
      <c r="MV82" s="117" t="str">
        <f t="shared" si="430"/>
        <v/>
      </c>
      <c r="MW82" s="117" t="str">
        <f t="shared" si="431"/>
        <v/>
      </c>
      <c r="MX82" s="117" t="str">
        <f t="shared" si="432"/>
        <v/>
      </c>
      <c r="MY82" s="117" t="str">
        <f t="shared" si="433"/>
        <v/>
      </c>
      <c r="MZ82" s="117" t="str">
        <f t="shared" si="434"/>
        <v/>
      </c>
      <c r="NA82" s="117" t="str">
        <f t="shared" si="435"/>
        <v/>
      </c>
      <c r="NB82" s="117" t="str">
        <f t="shared" si="436"/>
        <v/>
      </c>
      <c r="NC82" s="117" t="str">
        <f t="shared" si="437"/>
        <v/>
      </c>
      <c r="ND82" s="117" t="str">
        <f t="shared" si="438"/>
        <v/>
      </c>
      <c r="NE82" s="117" t="str">
        <f t="shared" si="439"/>
        <v/>
      </c>
      <c r="NF82" s="117" t="str">
        <f t="shared" si="440"/>
        <v/>
      </c>
      <c r="NG82" s="117" t="str">
        <f t="shared" si="441"/>
        <v/>
      </c>
      <c r="NH82" s="118" t="str">
        <f t="shared" si="442"/>
        <v/>
      </c>
      <c r="NJ82" s="12" t="str">
        <f t="shared" si="647"/>
        <v/>
      </c>
      <c r="NK82" s="108" t="str">
        <f t="shared" si="648"/>
        <v/>
      </c>
      <c r="NM82" s="141" t="str">
        <f>IF(NJ82="", "", COUNTIF(NJ$11:NJ$260, "&gt;"&amp;NJ82)+1+COUNTIF(NJ$11:NJ82, NJ82)-1)</f>
        <v/>
      </c>
      <c r="NN82" s="143" t="str">
        <f>IF(NK82="", "", COUNTIF(NK$11:NK$260, "&gt;"&amp;NK82)+1+COUNTIF(NK$11:NK82, NK82)-1)</f>
        <v/>
      </c>
      <c r="NO82" s="142" t="str">
        <f>IF(NJ82="", "", COUNTIF(NJ$11:NJ$260, "&lt;"&amp;NJ82)+1+COUNTIF(NJ$11:NJ82, NJ82)-1)</f>
        <v/>
      </c>
      <c r="NP82" s="143" t="str">
        <f>IF(NK82="", "", COUNTIF(NK$11:NK$260, "&lt;"&amp;NK82)+1+COUNTIF(NK$11:NK82, NK82)-1)</f>
        <v/>
      </c>
      <c r="NR82" s="116" t="str">
        <f t="shared" si="649"/>
        <v/>
      </c>
      <c r="NS82" s="117" t="str">
        <f t="shared" si="650"/>
        <v/>
      </c>
      <c r="NT82" s="117" t="str">
        <f t="shared" si="651"/>
        <v/>
      </c>
      <c r="NU82" s="117" t="str">
        <f t="shared" si="652"/>
        <v/>
      </c>
      <c r="NV82" s="117" t="str">
        <f t="shared" si="653"/>
        <v/>
      </c>
      <c r="NW82" s="117" t="str">
        <f t="shared" si="654"/>
        <v/>
      </c>
      <c r="NX82" s="117" t="str">
        <f t="shared" si="655"/>
        <v/>
      </c>
      <c r="NY82" s="117" t="str">
        <f t="shared" si="656"/>
        <v/>
      </c>
      <c r="NZ82" s="117" t="str">
        <f t="shared" si="657"/>
        <v/>
      </c>
      <c r="OA82" s="117" t="str">
        <f t="shared" si="658"/>
        <v/>
      </c>
      <c r="OB82" s="117" t="str">
        <f t="shared" si="659"/>
        <v/>
      </c>
      <c r="OC82" s="117" t="str">
        <f t="shared" si="660"/>
        <v/>
      </c>
      <c r="OD82" s="117" t="str">
        <f t="shared" si="661"/>
        <v/>
      </c>
      <c r="OE82" s="117" t="str">
        <f t="shared" si="662"/>
        <v/>
      </c>
      <c r="OF82" s="117" t="str">
        <f t="shared" si="663"/>
        <v/>
      </c>
      <c r="OG82" s="117" t="str">
        <f t="shared" si="664"/>
        <v/>
      </c>
      <c r="OH82" s="117" t="str">
        <f t="shared" si="665"/>
        <v/>
      </c>
      <c r="OI82" s="117" t="str">
        <f t="shared" si="666"/>
        <v/>
      </c>
      <c r="OJ82" s="117" t="str">
        <f t="shared" si="667"/>
        <v/>
      </c>
      <c r="OK82" s="117" t="str">
        <f t="shared" si="668"/>
        <v/>
      </c>
      <c r="OL82" s="117" t="str">
        <f t="shared" si="669"/>
        <v/>
      </c>
      <c r="OM82" s="117" t="str">
        <f t="shared" si="670"/>
        <v/>
      </c>
      <c r="ON82" s="117" t="str">
        <f t="shared" si="671"/>
        <v/>
      </c>
      <c r="OO82" s="117" t="str">
        <f t="shared" si="672"/>
        <v/>
      </c>
      <c r="OP82" s="117" t="str">
        <f t="shared" si="673"/>
        <v/>
      </c>
      <c r="OQ82" s="117" t="str">
        <f t="shared" si="674"/>
        <v/>
      </c>
      <c r="OR82" s="117" t="str">
        <f t="shared" si="675"/>
        <v/>
      </c>
      <c r="OS82" s="117" t="str">
        <f t="shared" si="676"/>
        <v/>
      </c>
      <c r="OT82" s="117" t="str">
        <f t="shared" si="677"/>
        <v/>
      </c>
      <c r="OU82" s="117" t="str">
        <f t="shared" si="678"/>
        <v/>
      </c>
      <c r="OV82" s="117" t="str">
        <f t="shared" si="679"/>
        <v/>
      </c>
      <c r="OW82" s="117" t="str">
        <f t="shared" si="680"/>
        <v/>
      </c>
      <c r="OX82" s="117" t="str">
        <f t="shared" si="681"/>
        <v/>
      </c>
      <c r="OY82" s="117" t="str">
        <f t="shared" si="682"/>
        <v/>
      </c>
      <c r="OZ82" s="117" t="str">
        <f t="shared" si="683"/>
        <v/>
      </c>
      <c r="PA82" s="117" t="str">
        <f t="shared" si="684"/>
        <v/>
      </c>
      <c r="PB82" s="117" t="str">
        <f t="shared" si="685"/>
        <v/>
      </c>
      <c r="PC82" s="117" t="str">
        <f t="shared" si="686"/>
        <v/>
      </c>
      <c r="PD82" s="117" t="str">
        <f t="shared" si="687"/>
        <v/>
      </c>
      <c r="PE82" s="117" t="str">
        <f t="shared" si="688"/>
        <v/>
      </c>
      <c r="PF82" s="117" t="str">
        <f t="shared" si="689"/>
        <v/>
      </c>
      <c r="PG82" s="117" t="str">
        <f t="shared" si="690"/>
        <v/>
      </c>
      <c r="PH82" s="117" t="str">
        <f t="shared" si="691"/>
        <v/>
      </c>
      <c r="PI82" s="117" t="str">
        <f t="shared" si="692"/>
        <v/>
      </c>
      <c r="PJ82" s="117" t="str">
        <f t="shared" si="693"/>
        <v/>
      </c>
      <c r="PK82" s="117" t="str">
        <f t="shared" si="694"/>
        <v/>
      </c>
      <c r="PL82" s="117" t="str">
        <f t="shared" si="695"/>
        <v/>
      </c>
      <c r="PM82" s="117" t="str">
        <f t="shared" si="696"/>
        <v/>
      </c>
      <c r="PN82" s="117" t="str">
        <f t="shared" si="697"/>
        <v/>
      </c>
      <c r="PO82" s="117" t="str">
        <f t="shared" si="698"/>
        <v/>
      </c>
      <c r="PP82" s="117" t="str">
        <f t="shared" si="699"/>
        <v/>
      </c>
      <c r="PQ82" s="117" t="str">
        <f t="shared" si="700"/>
        <v/>
      </c>
      <c r="PR82" s="117" t="str">
        <f t="shared" si="701"/>
        <v/>
      </c>
      <c r="PS82" s="118" t="str">
        <f t="shared" si="702"/>
        <v/>
      </c>
      <c r="PU82" s="180" t="str">
        <f t="shared" si="703"/>
        <v/>
      </c>
      <c r="PV82" s="181" t="str">
        <f t="shared" si="704"/>
        <v/>
      </c>
      <c r="PX82" s="12" t="str">
        <f t="shared" si="705"/>
        <v/>
      </c>
      <c r="PY82" s="106"/>
      <c r="PZ82" s="166" t="str">
        <f t="shared" si="706"/>
        <v/>
      </c>
      <c r="QA82" s="167" t="str">
        <f t="shared" si="707"/>
        <v/>
      </c>
      <c r="QB82" s="168" t="str">
        <f t="shared" si="708"/>
        <v/>
      </c>
      <c r="QD82" s="166" t="str">
        <f t="shared" si="709"/>
        <v/>
      </c>
      <c r="QE82" s="168" t="str">
        <f t="shared" si="710"/>
        <v/>
      </c>
      <c r="QG82" s="108" t="str">
        <f t="shared" si="711"/>
        <v/>
      </c>
      <c r="QI82" s="12" t="str">
        <f t="shared" si="712"/>
        <v/>
      </c>
      <c r="QK82" s="12" t="str">
        <f t="shared" si="713"/>
        <v/>
      </c>
      <c r="QL82" s="12" t="str">
        <f>IF($L82="", "", COUNTIF($QD$11:$QD$260, "&gt;"&amp;$QD82)+1+COUNTIF($QD$11:$QD82, $QD82)-1)</f>
        <v/>
      </c>
      <c r="QM82" s="12" t="str">
        <f>IF($L82="", "", COUNTIF($QG$11:$QG$260, "&gt;"&amp;$QG82)+1+COUNTIF($QG$11:$QG82, $QG82)-1)</f>
        <v/>
      </c>
      <c r="QO82" s="12">
        <v>72</v>
      </c>
      <c r="QQ82" s="12" t="str">
        <f t="shared" si="714"/>
        <v/>
      </c>
    </row>
    <row r="83" spans="1:459" x14ac:dyDescent="0.25">
      <c r="A83" s="9"/>
      <c r="B83" s="3" t="str">
        <f>IF('Intro &amp; Setup'!$AR$92='Intro &amp; Setup'!$AZ$17, "", IF($L83="", "", IF($G83&lt;'Intro &amp; Setup'!$S$92, $BR$5, $BR$4)))</f>
        <v/>
      </c>
      <c r="C83" s="12" t="str">
        <f>IF('Intro &amp; Setup'!$AR$96='Intro &amp; Setup'!$AZ$17, "", IF($L83="", "", IF($DY83=$BR$5, $BR$5, $BR$4)))</f>
        <v/>
      </c>
      <c r="D83" s="7" t="str">
        <f>IF('Intro &amp; Setup'!$AR$100='Intro &amp; Setup'!$AZ$17, "", IF($L83="", "", IF($DW83&lt;='Intro &amp; Setup'!$S$100, $BR$4, $BR$5)))</f>
        <v/>
      </c>
      <c r="E83" s="9"/>
      <c r="F83" s="3" t="str">
        <f t="shared" si="443"/>
        <v/>
      </c>
      <c r="G83" s="108" t="str">
        <f t="shared" si="444"/>
        <v/>
      </c>
      <c r="H83" s="9"/>
      <c r="I83" s="130" t="str">
        <f t="shared" si="388"/>
        <v/>
      </c>
      <c r="J83" s="154" t="str">
        <f t="shared" si="445"/>
        <v/>
      </c>
      <c r="K83" s="133"/>
      <c r="L83" s="188"/>
      <c r="M83" s="189"/>
      <c r="N83" s="190"/>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2"/>
      <c r="BP83" s="9"/>
      <c r="BR83" s="90">
        <v>73</v>
      </c>
      <c r="BT83" s="36" t="str">
        <f t="shared" si="446"/>
        <v/>
      </c>
      <c r="BU83" s="37" t="str">
        <f t="shared" si="447"/>
        <v/>
      </c>
      <c r="BV83" s="37" t="str">
        <f t="shared" si="448"/>
        <v/>
      </c>
      <c r="BW83" s="37" t="str">
        <f t="shared" si="449"/>
        <v/>
      </c>
      <c r="BX83" s="37" t="str">
        <f t="shared" si="450"/>
        <v/>
      </c>
      <c r="BY83" s="37" t="str">
        <f t="shared" si="451"/>
        <v/>
      </c>
      <c r="BZ83" s="37" t="str">
        <f t="shared" si="452"/>
        <v/>
      </c>
      <c r="CA83" s="37" t="str">
        <f t="shared" si="453"/>
        <v/>
      </c>
      <c r="CB83" s="37" t="str">
        <f t="shared" si="454"/>
        <v/>
      </c>
      <c r="CC83" s="37" t="str">
        <f t="shared" si="455"/>
        <v/>
      </c>
      <c r="CD83" s="37" t="str">
        <f t="shared" si="456"/>
        <v/>
      </c>
      <c r="CE83" s="37" t="str">
        <f t="shared" si="457"/>
        <v/>
      </c>
      <c r="CF83" s="37" t="str">
        <f t="shared" si="458"/>
        <v/>
      </c>
      <c r="CG83" s="37" t="str">
        <f t="shared" si="459"/>
        <v/>
      </c>
      <c r="CH83" s="37" t="str">
        <f t="shared" si="460"/>
        <v/>
      </c>
      <c r="CI83" s="37" t="str">
        <f t="shared" si="461"/>
        <v/>
      </c>
      <c r="CJ83" s="37" t="str">
        <f t="shared" si="462"/>
        <v/>
      </c>
      <c r="CK83" s="37" t="str">
        <f t="shared" si="463"/>
        <v/>
      </c>
      <c r="CL83" s="37" t="str">
        <f t="shared" si="464"/>
        <v/>
      </c>
      <c r="CM83" s="37" t="str">
        <f t="shared" si="465"/>
        <v/>
      </c>
      <c r="CN83" s="37" t="str">
        <f t="shared" si="466"/>
        <v/>
      </c>
      <c r="CO83" s="37" t="str">
        <f t="shared" si="467"/>
        <v/>
      </c>
      <c r="CP83" s="37" t="str">
        <f t="shared" si="468"/>
        <v/>
      </c>
      <c r="CQ83" s="37" t="str">
        <f t="shared" si="469"/>
        <v/>
      </c>
      <c r="CR83" s="37" t="str">
        <f t="shared" si="470"/>
        <v/>
      </c>
      <c r="CS83" s="37" t="str">
        <f t="shared" si="471"/>
        <v/>
      </c>
      <c r="CT83" s="37" t="str">
        <f t="shared" si="472"/>
        <v/>
      </c>
      <c r="CU83" s="37" t="str">
        <f t="shared" si="473"/>
        <v/>
      </c>
      <c r="CV83" s="37" t="str">
        <f t="shared" si="474"/>
        <v/>
      </c>
      <c r="CW83" s="37" t="str">
        <f t="shared" si="475"/>
        <v/>
      </c>
      <c r="CX83" s="37" t="str">
        <f t="shared" si="476"/>
        <v/>
      </c>
      <c r="CY83" s="37" t="str">
        <f t="shared" si="477"/>
        <v/>
      </c>
      <c r="CZ83" s="37" t="str">
        <f t="shared" si="478"/>
        <v/>
      </c>
      <c r="DA83" s="37" t="str">
        <f t="shared" si="479"/>
        <v/>
      </c>
      <c r="DB83" s="37" t="str">
        <f t="shared" si="480"/>
        <v/>
      </c>
      <c r="DC83" s="37" t="str">
        <f t="shared" si="481"/>
        <v/>
      </c>
      <c r="DD83" s="37" t="str">
        <f t="shared" si="482"/>
        <v/>
      </c>
      <c r="DE83" s="37" t="str">
        <f t="shared" si="483"/>
        <v/>
      </c>
      <c r="DF83" s="37" t="str">
        <f t="shared" si="484"/>
        <v/>
      </c>
      <c r="DG83" s="37" t="str">
        <f t="shared" si="485"/>
        <v/>
      </c>
      <c r="DH83" s="37" t="str">
        <f t="shared" si="486"/>
        <v/>
      </c>
      <c r="DI83" s="37" t="str">
        <f t="shared" si="487"/>
        <v/>
      </c>
      <c r="DJ83" s="37" t="str">
        <f t="shared" si="488"/>
        <v/>
      </c>
      <c r="DK83" s="37" t="str">
        <f t="shared" si="489"/>
        <v/>
      </c>
      <c r="DL83" s="37" t="str">
        <f t="shared" si="490"/>
        <v/>
      </c>
      <c r="DM83" s="37" t="str">
        <f t="shared" si="491"/>
        <v/>
      </c>
      <c r="DN83" s="37" t="str">
        <f t="shared" si="492"/>
        <v/>
      </c>
      <c r="DO83" s="37" t="str">
        <f t="shared" si="493"/>
        <v/>
      </c>
      <c r="DP83" s="37" t="str">
        <f t="shared" si="494"/>
        <v/>
      </c>
      <c r="DQ83" s="37" t="str">
        <f t="shared" si="495"/>
        <v/>
      </c>
      <c r="DR83" s="37" t="str">
        <f t="shared" si="496"/>
        <v/>
      </c>
      <c r="DS83" s="37" t="str">
        <f t="shared" si="497"/>
        <v/>
      </c>
      <c r="DT83" s="37" t="str">
        <f t="shared" si="498"/>
        <v/>
      </c>
      <c r="DU83" s="38" t="str">
        <f t="shared" si="499"/>
        <v/>
      </c>
      <c r="DW83" s="12" t="str">
        <f t="shared" si="500"/>
        <v/>
      </c>
      <c r="DX83" s="123" t="str">
        <f t="shared" si="501"/>
        <v/>
      </c>
      <c r="DY83" s="12" t="str">
        <f t="shared" si="502"/>
        <v/>
      </c>
      <c r="EA83" s="36" t="str">
        <f t="shared" si="503"/>
        <v/>
      </c>
      <c r="EB83" s="37" t="str">
        <f t="shared" si="504"/>
        <v/>
      </c>
      <c r="EC83" s="37" t="str">
        <f t="shared" si="505"/>
        <v/>
      </c>
      <c r="ED83" s="37" t="str">
        <f t="shared" si="506"/>
        <v/>
      </c>
      <c r="EE83" s="37" t="str">
        <f t="shared" si="507"/>
        <v/>
      </c>
      <c r="EF83" s="37" t="str">
        <f t="shared" si="508"/>
        <v/>
      </c>
      <c r="EG83" s="37" t="str">
        <f t="shared" si="509"/>
        <v/>
      </c>
      <c r="EH83" s="37" t="str">
        <f t="shared" si="510"/>
        <v/>
      </c>
      <c r="EI83" s="37" t="str">
        <f t="shared" si="511"/>
        <v/>
      </c>
      <c r="EJ83" s="37" t="str">
        <f t="shared" si="512"/>
        <v/>
      </c>
      <c r="EK83" s="37" t="str">
        <f t="shared" si="513"/>
        <v/>
      </c>
      <c r="EL83" s="37" t="str">
        <f t="shared" si="514"/>
        <v/>
      </c>
      <c r="EM83" s="37" t="str">
        <f t="shared" si="515"/>
        <v/>
      </c>
      <c r="EN83" s="37" t="str">
        <f t="shared" si="516"/>
        <v/>
      </c>
      <c r="EO83" s="37" t="str">
        <f t="shared" si="517"/>
        <v/>
      </c>
      <c r="EP83" s="37" t="str">
        <f t="shared" si="518"/>
        <v/>
      </c>
      <c r="EQ83" s="37" t="str">
        <f t="shared" si="519"/>
        <v/>
      </c>
      <c r="ER83" s="37" t="str">
        <f t="shared" si="520"/>
        <v/>
      </c>
      <c r="ES83" s="37" t="str">
        <f t="shared" si="521"/>
        <v/>
      </c>
      <c r="ET83" s="37" t="str">
        <f t="shared" si="522"/>
        <v/>
      </c>
      <c r="EU83" s="37" t="str">
        <f t="shared" si="523"/>
        <v/>
      </c>
      <c r="EV83" s="37" t="str">
        <f t="shared" si="524"/>
        <v/>
      </c>
      <c r="EW83" s="37" t="str">
        <f t="shared" si="525"/>
        <v/>
      </c>
      <c r="EX83" s="37" t="str">
        <f t="shared" si="526"/>
        <v/>
      </c>
      <c r="EY83" s="37" t="str">
        <f t="shared" si="527"/>
        <v/>
      </c>
      <c r="EZ83" s="37" t="str">
        <f t="shared" si="528"/>
        <v/>
      </c>
      <c r="FA83" s="37" t="str">
        <f t="shared" si="529"/>
        <v/>
      </c>
      <c r="FB83" s="37" t="str">
        <f t="shared" si="530"/>
        <v/>
      </c>
      <c r="FC83" s="37" t="str">
        <f t="shared" si="531"/>
        <v/>
      </c>
      <c r="FD83" s="37" t="str">
        <f t="shared" si="532"/>
        <v/>
      </c>
      <c r="FE83" s="37" t="str">
        <f t="shared" si="533"/>
        <v/>
      </c>
      <c r="FF83" s="37" t="str">
        <f t="shared" si="534"/>
        <v/>
      </c>
      <c r="FG83" s="37" t="str">
        <f t="shared" si="535"/>
        <v/>
      </c>
      <c r="FH83" s="37" t="str">
        <f t="shared" si="536"/>
        <v/>
      </c>
      <c r="FI83" s="37" t="str">
        <f t="shared" si="537"/>
        <v/>
      </c>
      <c r="FJ83" s="37" t="str">
        <f t="shared" si="538"/>
        <v/>
      </c>
      <c r="FK83" s="37" t="str">
        <f t="shared" si="539"/>
        <v/>
      </c>
      <c r="FL83" s="37" t="str">
        <f t="shared" si="540"/>
        <v/>
      </c>
      <c r="FM83" s="37" t="str">
        <f t="shared" si="541"/>
        <v/>
      </c>
      <c r="FN83" s="37" t="str">
        <f t="shared" si="542"/>
        <v/>
      </c>
      <c r="FO83" s="37" t="str">
        <f t="shared" si="543"/>
        <v/>
      </c>
      <c r="FP83" s="37" t="str">
        <f t="shared" si="544"/>
        <v/>
      </c>
      <c r="FQ83" s="37" t="str">
        <f t="shared" si="545"/>
        <v/>
      </c>
      <c r="FR83" s="37" t="str">
        <f t="shared" si="546"/>
        <v/>
      </c>
      <c r="FS83" s="37" t="str">
        <f t="shared" si="547"/>
        <v/>
      </c>
      <c r="FT83" s="37" t="str">
        <f t="shared" si="548"/>
        <v/>
      </c>
      <c r="FU83" s="37" t="str">
        <f t="shared" si="549"/>
        <v/>
      </c>
      <c r="FV83" s="37" t="str">
        <f t="shared" si="550"/>
        <v/>
      </c>
      <c r="FW83" s="37" t="str">
        <f t="shared" si="551"/>
        <v/>
      </c>
      <c r="FX83" s="37" t="str">
        <f t="shared" si="552"/>
        <v/>
      </c>
      <c r="FY83" s="37" t="str">
        <f t="shared" si="553"/>
        <v/>
      </c>
      <c r="FZ83" s="37" t="str">
        <f t="shared" si="554"/>
        <v/>
      </c>
      <c r="GA83" s="37" t="str">
        <f t="shared" si="555"/>
        <v/>
      </c>
      <c r="GB83" s="38" t="str">
        <f t="shared" si="556"/>
        <v/>
      </c>
      <c r="GD83" s="103" t="str">
        <f t="shared" ca="1" si="557"/>
        <v/>
      </c>
      <c r="GE83" s="104" t="str">
        <f t="shared" ca="1" si="558"/>
        <v/>
      </c>
      <c r="GF83" s="104" t="str">
        <f t="shared" ca="1" si="559"/>
        <v/>
      </c>
      <c r="GG83" s="104" t="str">
        <f t="shared" ca="1" si="560"/>
        <v/>
      </c>
      <c r="GH83" s="104" t="str">
        <f t="shared" ca="1" si="561"/>
        <v/>
      </c>
      <c r="GI83" s="104" t="str">
        <f t="shared" ca="1" si="562"/>
        <v/>
      </c>
      <c r="GJ83" s="104" t="str">
        <f t="shared" ca="1" si="563"/>
        <v/>
      </c>
      <c r="GK83" s="104" t="str">
        <f t="shared" ca="1" si="564"/>
        <v/>
      </c>
      <c r="GL83" s="104" t="str">
        <f t="shared" ca="1" si="565"/>
        <v/>
      </c>
      <c r="GM83" s="104" t="str">
        <f t="shared" ca="1" si="566"/>
        <v/>
      </c>
      <c r="GN83" s="104" t="str">
        <f t="shared" ca="1" si="567"/>
        <v/>
      </c>
      <c r="GO83" s="104" t="str">
        <f t="shared" ca="1" si="568"/>
        <v/>
      </c>
      <c r="GP83" s="104" t="str">
        <f t="shared" ca="1" si="569"/>
        <v/>
      </c>
      <c r="GQ83" s="104" t="str">
        <f t="shared" ca="1" si="570"/>
        <v/>
      </c>
      <c r="GR83" s="104" t="str">
        <f t="shared" ca="1" si="571"/>
        <v/>
      </c>
      <c r="GS83" s="104" t="str">
        <f t="shared" ca="1" si="572"/>
        <v/>
      </c>
      <c r="GT83" s="104" t="str">
        <f t="shared" ca="1" si="573"/>
        <v/>
      </c>
      <c r="GU83" s="104" t="str">
        <f t="shared" ca="1" si="574"/>
        <v/>
      </c>
      <c r="GV83" s="104" t="str">
        <f t="shared" ca="1" si="575"/>
        <v/>
      </c>
      <c r="GW83" s="104" t="str">
        <f t="shared" ca="1" si="576"/>
        <v/>
      </c>
      <c r="GX83" s="104" t="str">
        <f t="shared" ca="1" si="577"/>
        <v/>
      </c>
      <c r="GY83" s="104" t="str">
        <f t="shared" ca="1" si="578"/>
        <v/>
      </c>
      <c r="GZ83" s="104" t="str">
        <f t="shared" ca="1" si="579"/>
        <v/>
      </c>
      <c r="HA83" s="104" t="str">
        <f t="shared" ca="1" si="580"/>
        <v/>
      </c>
      <c r="HB83" s="104" t="str">
        <f t="shared" ca="1" si="581"/>
        <v/>
      </c>
      <c r="HC83" s="104" t="str">
        <f t="shared" ca="1" si="582"/>
        <v/>
      </c>
      <c r="HD83" s="104" t="str">
        <f t="shared" ca="1" si="583"/>
        <v/>
      </c>
      <c r="HE83" s="104" t="str">
        <f t="shared" ca="1" si="584"/>
        <v/>
      </c>
      <c r="HF83" s="104" t="str">
        <f t="shared" ca="1" si="585"/>
        <v/>
      </c>
      <c r="HG83" s="104" t="str">
        <f t="shared" ca="1" si="586"/>
        <v/>
      </c>
      <c r="HH83" s="104" t="str">
        <f t="shared" ca="1" si="587"/>
        <v/>
      </c>
      <c r="HI83" s="104" t="str">
        <f t="shared" ca="1" si="588"/>
        <v/>
      </c>
      <c r="HJ83" s="104" t="str">
        <f t="shared" ca="1" si="589"/>
        <v/>
      </c>
      <c r="HK83" s="104" t="str">
        <f t="shared" ca="1" si="590"/>
        <v/>
      </c>
      <c r="HL83" s="104" t="str">
        <f t="shared" ca="1" si="591"/>
        <v/>
      </c>
      <c r="HM83" s="104" t="str">
        <f t="shared" ca="1" si="592"/>
        <v/>
      </c>
      <c r="HN83" s="104" t="str">
        <f t="shared" ca="1" si="593"/>
        <v/>
      </c>
      <c r="HO83" s="104" t="str">
        <f t="shared" ca="1" si="594"/>
        <v/>
      </c>
      <c r="HP83" s="104" t="str">
        <f t="shared" ca="1" si="595"/>
        <v/>
      </c>
      <c r="HQ83" s="104" t="str">
        <f t="shared" ca="1" si="596"/>
        <v/>
      </c>
      <c r="HR83" s="104" t="str">
        <f t="shared" ca="1" si="597"/>
        <v/>
      </c>
      <c r="HS83" s="104" t="str">
        <f t="shared" ca="1" si="598"/>
        <v/>
      </c>
      <c r="HT83" s="104" t="str">
        <f t="shared" ca="1" si="599"/>
        <v/>
      </c>
      <c r="HU83" s="104" t="str">
        <f t="shared" ca="1" si="600"/>
        <v/>
      </c>
      <c r="HV83" s="104" t="str">
        <f t="shared" ca="1" si="601"/>
        <v/>
      </c>
      <c r="HW83" s="104" t="str">
        <f t="shared" ca="1" si="602"/>
        <v/>
      </c>
      <c r="HX83" s="104" t="str">
        <f t="shared" ca="1" si="603"/>
        <v/>
      </c>
      <c r="HY83" s="104" t="str">
        <f t="shared" ca="1" si="604"/>
        <v/>
      </c>
      <c r="HZ83" s="104" t="str">
        <f t="shared" ca="1" si="605"/>
        <v/>
      </c>
      <c r="IA83" s="104" t="str">
        <f t="shared" ca="1" si="606"/>
        <v/>
      </c>
      <c r="IB83" s="104" t="str">
        <f t="shared" ca="1" si="607"/>
        <v/>
      </c>
      <c r="IC83" s="104" t="str">
        <f t="shared" ca="1" si="608"/>
        <v/>
      </c>
      <c r="ID83" s="104" t="str">
        <f t="shared" ca="1" si="609"/>
        <v/>
      </c>
      <c r="IE83" s="105" t="str">
        <f t="shared" ca="1" si="610"/>
        <v/>
      </c>
      <c r="IG83" s="103" t="str">
        <f t="shared" si="386"/>
        <v/>
      </c>
      <c r="IH83" s="104" t="str">
        <f t="shared" si="384"/>
        <v/>
      </c>
      <c r="II83" s="104" t="str">
        <f t="shared" si="384"/>
        <v/>
      </c>
      <c r="IJ83" s="104" t="str">
        <f t="shared" si="384"/>
        <v/>
      </c>
      <c r="IK83" s="104" t="str">
        <f t="shared" si="384"/>
        <v/>
      </c>
      <c r="IL83" s="104" t="str">
        <f t="shared" si="384"/>
        <v/>
      </c>
      <c r="IM83" s="104" t="str">
        <f t="shared" si="384"/>
        <v/>
      </c>
      <c r="IN83" s="104" t="str">
        <f t="shared" si="384"/>
        <v/>
      </c>
      <c r="IO83" s="104" t="str">
        <f t="shared" si="384"/>
        <v/>
      </c>
      <c r="IP83" s="104" t="str">
        <f t="shared" si="384"/>
        <v/>
      </c>
      <c r="IQ83" s="104" t="str">
        <f t="shared" si="384"/>
        <v/>
      </c>
      <c r="IR83" s="105" t="str">
        <f t="shared" si="384"/>
        <v/>
      </c>
      <c r="IT83" s="103" t="str">
        <f t="shared" si="611"/>
        <v/>
      </c>
      <c r="IU83" s="104" t="str">
        <f t="shared" si="612"/>
        <v/>
      </c>
      <c r="IV83" s="104" t="str">
        <f t="shared" si="613"/>
        <v/>
      </c>
      <c r="IW83" s="104" t="str">
        <f t="shared" si="614"/>
        <v/>
      </c>
      <c r="IX83" s="104" t="str">
        <f t="shared" si="615"/>
        <v/>
      </c>
      <c r="IY83" s="104" t="str">
        <f t="shared" si="616"/>
        <v/>
      </c>
      <c r="IZ83" s="104" t="str">
        <f t="shared" si="617"/>
        <v/>
      </c>
      <c r="JA83" s="104" t="str">
        <f t="shared" si="618"/>
        <v/>
      </c>
      <c r="JB83" s="104" t="str">
        <f t="shared" si="619"/>
        <v/>
      </c>
      <c r="JC83" s="104" t="str">
        <f t="shared" si="620"/>
        <v/>
      </c>
      <c r="JD83" s="104" t="str">
        <f t="shared" si="621"/>
        <v/>
      </c>
      <c r="JE83" s="105" t="str">
        <f t="shared" si="622"/>
        <v/>
      </c>
      <c r="JG83" s="36" t="str">
        <f t="shared" ca="1" si="623"/>
        <v/>
      </c>
      <c r="JH83" s="37" t="str">
        <f t="shared" ca="1" si="624"/>
        <v/>
      </c>
      <c r="JI83" s="37" t="str">
        <f t="shared" ca="1" si="625"/>
        <v/>
      </c>
      <c r="JJ83" s="37" t="str">
        <f t="shared" ca="1" si="626"/>
        <v/>
      </c>
      <c r="JK83" s="37" t="str">
        <f t="shared" ca="1" si="627"/>
        <v/>
      </c>
      <c r="JL83" s="37" t="str">
        <f t="shared" ca="1" si="628"/>
        <v/>
      </c>
      <c r="JM83" s="37" t="str">
        <f t="shared" ca="1" si="629"/>
        <v/>
      </c>
      <c r="JN83" s="37" t="str">
        <f t="shared" ca="1" si="630"/>
        <v/>
      </c>
      <c r="JO83" s="37" t="str">
        <f t="shared" ca="1" si="631"/>
        <v/>
      </c>
      <c r="JP83" s="37" t="str">
        <f t="shared" ca="1" si="632"/>
        <v/>
      </c>
      <c r="JQ83" s="37" t="str">
        <f t="shared" ca="1" si="633"/>
        <v/>
      </c>
      <c r="JR83" s="38" t="str">
        <f t="shared" ca="1" si="634"/>
        <v/>
      </c>
      <c r="JT83" s="36" t="str">
        <f ca="1">IF(JG83="", "", IF(JG83&gt;='Intro &amp; Setup'!$S$96, $BR$4, $BR$5))</f>
        <v/>
      </c>
      <c r="JU83" s="37" t="str">
        <f ca="1">IF(JH83="", "", IF(JH83&gt;='Intro &amp; Setup'!$S$96, $BR$4, $BR$5))</f>
        <v/>
      </c>
      <c r="JV83" s="37" t="str">
        <f ca="1">IF(JI83="", "", IF(JI83&gt;='Intro &amp; Setup'!$S$96, $BR$4, $BR$5))</f>
        <v/>
      </c>
      <c r="JW83" s="37" t="str">
        <f ca="1">IF(JJ83="", "", IF(JJ83&gt;='Intro &amp; Setup'!$S$96, $BR$4, $BR$5))</f>
        <v/>
      </c>
      <c r="JX83" s="37" t="str">
        <f ca="1">IF(JK83="", "", IF(JK83&gt;='Intro &amp; Setup'!$S$96, $BR$4, $BR$5))</f>
        <v/>
      </c>
      <c r="JY83" s="37" t="str">
        <f ca="1">IF(JL83="", "", IF(JL83&gt;='Intro &amp; Setup'!$S$96, $BR$4, $BR$5))</f>
        <v/>
      </c>
      <c r="JZ83" s="37" t="str">
        <f ca="1">IF(JM83="", "", IF(JM83&gt;='Intro &amp; Setup'!$S$96, $BR$4, $BR$5))</f>
        <v/>
      </c>
      <c r="KA83" s="37" t="str">
        <f ca="1">IF(JN83="", "", IF(JN83&gt;='Intro &amp; Setup'!$S$96, $BR$4, $BR$5))</f>
        <v/>
      </c>
      <c r="KB83" s="37" t="str">
        <f ca="1">IF(JO83="", "", IF(JO83&gt;='Intro &amp; Setup'!$S$96, $BR$4, $BR$5))</f>
        <v/>
      </c>
      <c r="KC83" s="37" t="str">
        <f ca="1">IF(JP83="", "", IF(JP83&gt;='Intro &amp; Setup'!$S$96, $BR$4, $BR$5))</f>
        <v/>
      </c>
      <c r="KD83" s="37" t="str">
        <f ca="1">IF(JQ83="", "", IF(JQ83&gt;='Intro &amp; Setup'!$S$96, $BR$4, $BR$5))</f>
        <v/>
      </c>
      <c r="KE83" s="38" t="str">
        <f ca="1">IF(JR83="", "", IF(JR83&gt;='Intro &amp; Setup'!$S$96, $BR$4, $BR$5))</f>
        <v/>
      </c>
      <c r="KG83" s="36">
        <f t="shared" si="387"/>
        <v>0</v>
      </c>
      <c r="KH83" s="37">
        <f t="shared" si="385"/>
        <v>0</v>
      </c>
      <c r="KI83" s="37">
        <f t="shared" si="385"/>
        <v>0</v>
      </c>
      <c r="KJ83" s="37">
        <f t="shared" si="385"/>
        <v>0</v>
      </c>
      <c r="KK83" s="37">
        <f t="shared" si="385"/>
        <v>0</v>
      </c>
      <c r="KL83" s="37">
        <f t="shared" si="385"/>
        <v>0</v>
      </c>
      <c r="KM83" s="37">
        <f t="shared" si="385"/>
        <v>0</v>
      </c>
      <c r="KN83" s="37">
        <f t="shared" si="385"/>
        <v>0</v>
      </c>
      <c r="KO83" s="37">
        <f t="shared" si="385"/>
        <v>0</v>
      </c>
      <c r="KP83" s="37">
        <f t="shared" si="385"/>
        <v>0</v>
      </c>
      <c r="KQ83" s="37">
        <f t="shared" si="385"/>
        <v>0</v>
      </c>
      <c r="KR83" s="38">
        <f t="shared" si="385"/>
        <v>0</v>
      </c>
      <c r="KT83" s="36" t="str">
        <f t="shared" si="635"/>
        <v/>
      </c>
      <c r="KU83" s="37" t="str">
        <f t="shared" si="636"/>
        <v/>
      </c>
      <c r="KV83" s="37" t="str">
        <f t="shared" si="637"/>
        <v/>
      </c>
      <c r="KW83" s="37" t="str">
        <f t="shared" si="638"/>
        <v/>
      </c>
      <c r="KX83" s="37" t="str">
        <f t="shared" si="639"/>
        <v/>
      </c>
      <c r="KY83" s="37" t="str">
        <f t="shared" si="640"/>
        <v/>
      </c>
      <c r="KZ83" s="37" t="str">
        <f t="shared" si="641"/>
        <v/>
      </c>
      <c r="LA83" s="37" t="str">
        <f t="shared" si="642"/>
        <v/>
      </c>
      <c r="LB83" s="37" t="str">
        <f t="shared" si="643"/>
        <v/>
      </c>
      <c r="LC83" s="37" t="str">
        <f t="shared" si="644"/>
        <v/>
      </c>
      <c r="LD83" s="37" t="str">
        <f t="shared" si="645"/>
        <v/>
      </c>
      <c r="LE83" s="38" t="str">
        <f t="shared" si="646"/>
        <v/>
      </c>
      <c r="LG83" s="116" t="str">
        <f t="shared" si="389"/>
        <v/>
      </c>
      <c r="LH83" s="117" t="str">
        <f t="shared" si="390"/>
        <v/>
      </c>
      <c r="LI83" s="117" t="str">
        <f t="shared" si="391"/>
        <v/>
      </c>
      <c r="LJ83" s="117" t="str">
        <f t="shared" si="392"/>
        <v/>
      </c>
      <c r="LK83" s="117" t="str">
        <f t="shared" si="393"/>
        <v/>
      </c>
      <c r="LL83" s="117" t="str">
        <f t="shared" si="394"/>
        <v/>
      </c>
      <c r="LM83" s="117" t="str">
        <f t="shared" si="395"/>
        <v/>
      </c>
      <c r="LN83" s="117" t="str">
        <f t="shared" si="396"/>
        <v/>
      </c>
      <c r="LO83" s="117" t="str">
        <f t="shared" si="397"/>
        <v/>
      </c>
      <c r="LP83" s="117" t="str">
        <f t="shared" si="398"/>
        <v/>
      </c>
      <c r="LQ83" s="117" t="str">
        <f t="shared" si="399"/>
        <v/>
      </c>
      <c r="LR83" s="117" t="str">
        <f t="shared" si="400"/>
        <v/>
      </c>
      <c r="LS83" s="117" t="str">
        <f t="shared" si="401"/>
        <v/>
      </c>
      <c r="LT83" s="117" t="str">
        <f t="shared" si="402"/>
        <v/>
      </c>
      <c r="LU83" s="117" t="str">
        <f t="shared" si="403"/>
        <v/>
      </c>
      <c r="LV83" s="117" t="str">
        <f t="shared" si="404"/>
        <v/>
      </c>
      <c r="LW83" s="117" t="str">
        <f t="shared" si="405"/>
        <v/>
      </c>
      <c r="LX83" s="117" t="str">
        <f t="shared" si="406"/>
        <v/>
      </c>
      <c r="LY83" s="117" t="str">
        <f t="shared" si="407"/>
        <v/>
      </c>
      <c r="LZ83" s="117" t="str">
        <f t="shared" si="408"/>
        <v/>
      </c>
      <c r="MA83" s="117" t="str">
        <f t="shared" si="409"/>
        <v/>
      </c>
      <c r="MB83" s="117" t="str">
        <f t="shared" si="410"/>
        <v/>
      </c>
      <c r="MC83" s="117" t="str">
        <f t="shared" si="411"/>
        <v/>
      </c>
      <c r="MD83" s="117" t="str">
        <f t="shared" si="412"/>
        <v/>
      </c>
      <c r="ME83" s="117" t="str">
        <f t="shared" si="413"/>
        <v/>
      </c>
      <c r="MF83" s="117" t="str">
        <f t="shared" si="414"/>
        <v/>
      </c>
      <c r="MG83" s="117" t="str">
        <f t="shared" si="415"/>
        <v/>
      </c>
      <c r="MH83" s="117" t="str">
        <f t="shared" si="416"/>
        <v/>
      </c>
      <c r="MI83" s="117" t="str">
        <f t="shared" si="417"/>
        <v/>
      </c>
      <c r="MJ83" s="117" t="str">
        <f t="shared" si="418"/>
        <v/>
      </c>
      <c r="MK83" s="117" t="str">
        <f t="shared" si="419"/>
        <v/>
      </c>
      <c r="ML83" s="117" t="str">
        <f t="shared" si="420"/>
        <v/>
      </c>
      <c r="MM83" s="117" t="str">
        <f t="shared" si="421"/>
        <v/>
      </c>
      <c r="MN83" s="117" t="str">
        <f t="shared" si="422"/>
        <v/>
      </c>
      <c r="MO83" s="117" t="str">
        <f t="shared" si="423"/>
        <v/>
      </c>
      <c r="MP83" s="117" t="str">
        <f t="shared" si="424"/>
        <v/>
      </c>
      <c r="MQ83" s="117" t="str">
        <f t="shared" si="425"/>
        <v/>
      </c>
      <c r="MR83" s="117" t="str">
        <f t="shared" si="426"/>
        <v/>
      </c>
      <c r="MS83" s="117" t="str">
        <f t="shared" si="427"/>
        <v/>
      </c>
      <c r="MT83" s="117" t="str">
        <f t="shared" si="428"/>
        <v/>
      </c>
      <c r="MU83" s="117" t="str">
        <f t="shared" si="429"/>
        <v/>
      </c>
      <c r="MV83" s="117" t="str">
        <f t="shared" si="430"/>
        <v/>
      </c>
      <c r="MW83" s="117" t="str">
        <f t="shared" si="431"/>
        <v/>
      </c>
      <c r="MX83" s="117" t="str">
        <f t="shared" si="432"/>
        <v/>
      </c>
      <c r="MY83" s="117" t="str">
        <f t="shared" si="433"/>
        <v/>
      </c>
      <c r="MZ83" s="117" t="str">
        <f t="shared" si="434"/>
        <v/>
      </c>
      <c r="NA83" s="117" t="str">
        <f t="shared" si="435"/>
        <v/>
      </c>
      <c r="NB83" s="117" t="str">
        <f t="shared" si="436"/>
        <v/>
      </c>
      <c r="NC83" s="117" t="str">
        <f t="shared" si="437"/>
        <v/>
      </c>
      <c r="ND83" s="117" t="str">
        <f t="shared" si="438"/>
        <v/>
      </c>
      <c r="NE83" s="117" t="str">
        <f t="shared" si="439"/>
        <v/>
      </c>
      <c r="NF83" s="117" t="str">
        <f t="shared" si="440"/>
        <v/>
      </c>
      <c r="NG83" s="117" t="str">
        <f t="shared" si="441"/>
        <v/>
      </c>
      <c r="NH83" s="118" t="str">
        <f t="shared" si="442"/>
        <v/>
      </c>
      <c r="NJ83" s="12" t="str">
        <f t="shared" si="647"/>
        <v/>
      </c>
      <c r="NK83" s="108" t="str">
        <f t="shared" si="648"/>
        <v/>
      </c>
      <c r="NM83" s="141" t="str">
        <f>IF(NJ83="", "", COUNTIF(NJ$11:NJ$260, "&gt;"&amp;NJ83)+1+COUNTIF(NJ$11:NJ83, NJ83)-1)</f>
        <v/>
      </c>
      <c r="NN83" s="143" t="str">
        <f>IF(NK83="", "", COUNTIF(NK$11:NK$260, "&gt;"&amp;NK83)+1+COUNTIF(NK$11:NK83, NK83)-1)</f>
        <v/>
      </c>
      <c r="NO83" s="142" t="str">
        <f>IF(NJ83="", "", COUNTIF(NJ$11:NJ$260, "&lt;"&amp;NJ83)+1+COUNTIF(NJ$11:NJ83, NJ83)-1)</f>
        <v/>
      </c>
      <c r="NP83" s="143" t="str">
        <f>IF(NK83="", "", COUNTIF(NK$11:NK$260, "&lt;"&amp;NK83)+1+COUNTIF(NK$11:NK83, NK83)-1)</f>
        <v/>
      </c>
      <c r="NR83" s="116" t="str">
        <f t="shared" si="649"/>
        <v/>
      </c>
      <c r="NS83" s="117" t="str">
        <f t="shared" si="650"/>
        <v/>
      </c>
      <c r="NT83" s="117" t="str">
        <f t="shared" si="651"/>
        <v/>
      </c>
      <c r="NU83" s="117" t="str">
        <f t="shared" si="652"/>
        <v/>
      </c>
      <c r="NV83" s="117" t="str">
        <f t="shared" si="653"/>
        <v/>
      </c>
      <c r="NW83" s="117" t="str">
        <f t="shared" si="654"/>
        <v/>
      </c>
      <c r="NX83" s="117" t="str">
        <f t="shared" si="655"/>
        <v/>
      </c>
      <c r="NY83" s="117" t="str">
        <f t="shared" si="656"/>
        <v/>
      </c>
      <c r="NZ83" s="117" t="str">
        <f t="shared" si="657"/>
        <v/>
      </c>
      <c r="OA83" s="117" t="str">
        <f t="shared" si="658"/>
        <v/>
      </c>
      <c r="OB83" s="117" t="str">
        <f t="shared" si="659"/>
        <v/>
      </c>
      <c r="OC83" s="117" t="str">
        <f t="shared" si="660"/>
        <v/>
      </c>
      <c r="OD83" s="117" t="str">
        <f t="shared" si="661"/>
        <v/>
      </c>
      <c r="OE83" s="117" t="str">
        <f t="shared" si="662"/>
        <v/>
      </c>
      <c r="OF83" s="117" t="str">
        <f t="shared" si="663"/>
        <v/>
      </c>
      <c r="OG83" s="117" t="str">
        <f t="shared" si="664"/>
        <v/>
      </c>
      <c r="OH83" s="117" t="str">
        <f t="shared" si="665"/>
        <v/>
      </c>
      <c r="OI83" s="117" t="str">
        <f t="shared" si="666"/>
        <v/>
      </c>
      <c r="OJ83" s="117" t="str">
        <f t="shared" si="667"/>
        <v/>
      </c>
      <c r="OK83" s="117" t="str">
        <f t="shared" si="668"/>
        <v/>
      </c>
      <c r="OL83" s="117" t="str">
        <f t="shared" si="669"/>
        <v/>
      </c>
      <c r="OM83" s="117" t="str">
        <f t="shared" si="670"/>
        <v/>
      </c>
      <c r="ON83" s="117" t="str">
        <f t="shared" si="671"/>
        <v/>
      </c>
      <c r="OO83" s="117" t="str">
        <f t="shared" si="672"/>
        <v/>
      </c>
      <c r="OP83" s="117" t="str">
        <f t="shared" si="673"/>
        <v/>
      </c>
      <c r="OQ83" s="117" t="str">
        <f t="shared" si="674"/>
        <v/>
      </c>
      <c r="OR83" s="117" t="str">
        <f t="shared" si="675"/>
        <v/>
      </c>
      <c r="OS83" s="117" t="str">
        <f t="shared" si="676"/>
        <v/>
      </c>
      <c r="OT83" s="117" t="str">
        <f t="shared" si="677"/>
        <v/>
      </c>
      <c r="OU83" s="117" t="str">
        <f t="shared" si="678"/>
        <v/>
      </c>
      <c r="OV83" s="117" t="str">
        <f t="shared" si="679"/>
        <v/>
      </c>
      <c r="OW83" s="117" t="str">
        <f t="shared" si="680"/>
        <v/>
      </c>
      <c r="OX83" s="117" t="str">
        <f t="shared" si="681"/>
        <v/>
      </c>
      <c r="OY83" s="117" t="str">
        <f t="shared" si="682"/>
        <v/>
      </c>
      <c r="OZ83" s="117" t="str">
        <f t="shared" si="683"/>
        <v/>
      </c>
      <c r="PA83" s="117" t="str">
        <f t="shared" si="684"/>
        <v/>
      </c>
      <c r="PB83" s="117" t="str">
        <f t="shared" si="685"/>
        <v/>
      </c>
      <c r="PC83" s="117" t="str">
        <f t="shared" si="686"/>
        <v/>
      </c>
      <c r="PD83" s="117" t="str">
        <f t="shared" si="687"/>
        <v/>
      </c>
      <c r="PE83" s="117" t="str">
        <f t="shared" si="688"/>
        <v/>
      </c>
      <c r="PF83" s="117" t="str">
        <f t="shared" si="689"/>
        <v/>
      </c>
      <c r="PG83" s="117" t="str">
        <f t="shared" si="690"/>
        <v/>
      </c>
      <c r="PH83" s="117" t="str">
        <f t="shared" si="691"/>
        <v/>
      </c>
      <c r="PI83" s="117" t="str">
        <f t="shared" si="692"/>
        <v/>
      </c>
      <c r="PJ83" s="117" t="str">
        <f t="shared" si="693"/>
        <v/>
      </c>
      <c r="PK83" s="117" t="str">
        <f t="shared" si="694"/>
        <v/>
      </c>
      <c r="PL83" s="117" t="str">
        <f t="shared" si="695"/>
        <v/>
      </c>
      <c r="PM83" s="117" t="str">
        <f t="shared" si="696"/>
        <v/>
      </c>
      <c r="PN83" s="117" t="str">
        <f t="shared" si="697"/>
        <v/>
      </c>
      <c r="PO83" s="117" t="str">
        <f t="shared" si="698"/>
        <v/>
      </c>
      <c r="PP83" s="117" t="str">
        <f t="shared" si="699"/>
        <v/>
      </c>
      <c r="PQ83" s="117" t="str">
        <f t="shared" si="700"/>
        <v/>
      </c>
      <c r="PR83" s="117" t="str">
        <f t="shared" si="701"/>
        <v/>
      </c>
      <c r="PS83" s="118" t="str">
        <f t="shared" si="702"/>
        <v/>
      </c>
      <c r="PU83" s="180" t="str">
        <f t="shared" si="703"/>
        <v/>
      </c>
      <c r="PV83" s="181" t="str">
        <f t="shared" si="704"/>
        <v/>
      </c>
      <c r="PX83" s="12" t="str">
        <f t="shared" si="705"/>
        <v/>
      </c>
      <c r="PY83" s="106"/>
      <c r="PZ83" s="166" t="str">
        <f t="shared" si="706"/>
        <v/>
      </c>
      <c r="QA83" s="167" t="str">
        <f t="shared" si="707"/>
        <v/>
      </c>
      <c r="QB83" s="168" t="str">
        <f t="shared" si="708"/>
        <v/>
      </c>
      <c r="QD83" s="166" t="str">
        <f t="shared" si="709"/>
        <v/>
      </c>
      <c r="QE83" s="168" t="str">
        <f t="shared" si="710"/>
        <v/>
      </c>
      <c r="QG83" s="108" t="str">
        <f t="shared" si="711"/>
        <v/>
      </c>
      <c r="QI83" s="12" t="str">
        <f t="shared" si="712"/>
        <v/>
      </c>
      <c r="QK83" s="12" t="str">
        <f t="shared" si="713"/>
        <v/>
      </c>
      <c r="QL83" s="12" t="str">
        <f>IF($L83="", "", COUNTIF($QD$11:$QD$260, "&gt;"&amp;$QD83)+1+COUNTIF($QD$11:$QD83, $QD83)-1)</f>
        <v/>
      </c>
      <c r="QM83" s="12" t="str">
        <f>IF($L83="", "", COUNTIF($QG$11:$QG$260, "&gt;"&amp;$QG83)+1+COUNTIF($QG$11:$QG83, $QG83)-1)</f>
        <v/>
      </c>
      <c r="QO83" s="12">
        <v>73</v>
      </c>
      <c r="QQ83" s="12" t="str">
        <f t="shared" si="714"/>
        <v/>
      </c>
    </row>
    <row r="84" spans="1:459" x14ac:dyDescent="0.25">
      <c r="A84" s="9"/>
      <c r="B84" s="3" t="str">
        <f>IF('Intro &amp; Setup'!$AR$92='Intro &amp; Setup'!$AZ$17, "", IF($L84="", "", IF($G84&lt;'Intro &amp; Setup'!$S$92, $BR$5, $BR$4)))</f>
        <v/>
      </c>
      <c r="C84" s="12" t="str">
        <f>IF('Intro &amp; Setup'!$AR$96='Intro &amp; Setup'!$AZ$17, "", IF($L84="", "", IF($DY84=$BR$5, $BR$5, $BR$4)))</f>
        <v/>
      </c>
      <c r="D84" s="7" t="str">
        <f>IF('Intro &amp; Setup'!$AR$100='Intro &amp; Setup'!$AZ$17, "", IF($L84="", "", IF($DW84&lt;='Intro &amp; Setup'!$S$100, $BR$4, $BR$5)))</f>
        <v/>
      </c>
      <c r="E84" s="9"/>
      <c r="F84" s="3" t="str">
        <f t="shared" si="443"/>
        <v/>
      </c>
      <c r="G84" s="108" t="str">
        <f t="shared" si="444"/>
        <v/>
      </c>
      <c r="H84" s="9"/>
      <c r="I84" s="130" t="str">
        <f t="shared" si="388"/>
        <v/>
      </c>
      <c r="J84" s="154" t="str">
        <f t="shared" si="445"/>
        <v/>
      </c>
      <c r="K84" s="133"/>
      <c r="L84" s="188"/>
      <c r="M84" s="189"/>
      <c r="N84" s="190"/>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2"/>
      <c r="BP84" s="9"/>
      <c r="BR84" s="90">
        <v>74</v>
      </c>
      <c r="BT84" s="36" t="str">
        <f t="shared" si="446"/>
        <v/>
      </c>
      <c r="BU84" s="37" t="str">
        <f t="shared" si="447"/>
        <v/>
      </c>
      <c r="BV84" s="37" t="str">
        <f t="shared" si="448"/>
        <v/>
      </c>
      <c r="BW84" s="37" t="str">
        <f t="shared" si="449"/>
        <v/>
      </c>
      <c r="BX84" s="37" t="str">
        <f t="shared" si="450"/>
        <v/>
      </c>
      <c r="BY84" s="37" t="str">
        <f t="shared" si="451"/>
        <v/>
      </c>
      <c r="BZ84" s="37" t="str">
        <f t="shared" si="452"/>
        <v/>
      </c>
      <c r="CA84" s="37" t="str">
        <f t="shared" si="453"/>
        <v/>
      </c>
      <c r="CB84" s="37" t="str">
        <f t="shared" si="454"/>
        <v/>
      </c>
      <c r="CC84" s="37" t="str">
        <f t="shared" si="455"/>
        <v/>
      </c>
      <c r="CD84" s="37" t="str">
        <f t="shared" si="456"/>
        <v/>
      </c>
      <c r="CE84" s="37" t="str">
        <f t="shared" si="457"/>
        <v/>
      </c>
      <c r="CF84" s="37" t="str">
        <f t="shared" si="458"/>
        <v/>
      </c>
      <c r="CG84" s="37" t="str">
        <f t="shared" si="459"/>
        <v/>
      </c>
      <c r="CH84" s="37" t="str">
        <f t="shared" si="460"/>
        <v/>
      </c>
      <c r="CI84" s="37" t="str">
        <f t="shared" si="461"/>
        <v/>
      </c>
      <c r="CJ84" s="37" t="str">
        <f t="shared" si="462"/>
        <v/>
      </c>
      <c r="CK84" s="37" t="str">
        <f t="shared" si="463"/>
        <v/>
      </c>
      <c r="CL84" s="37" t="str">
        <f t="shared" si="464"/>
        <v/>
      </c>
      <c r="CM84" s="37" t="str">
        <f t="shared" si="465"/>
        <v/>
      </c>
      <c r="CN84" s="37" t="str">
        <f t="shared" si="466"/>
        <v/>
      </c>
      <c r="CO84" s="37" t="str">
        <f t="shared" si="467"/>
        <v/>
      </c>
      <c r="CP84" s="37" t="str">
        <f t="shared" si="468"/>
        <v/>
      </c>
      <c r="CQ84" s="37" t="str">
        <f t="shared" si="469"/>
        <v/>
      </c>
      <c r="CR84" s="37" t="str">
        <f t="shared" si="470"/>
        <v/>
      </c>
      <c r="CS84" s="37" t="str">
        <f t="shared" si="471"/>
        <v/>
      </c>
      <c r="CT84" s="37" t="str">
        <f t="shared" si="472"/>
        <v/>
      </c>
      <c r="CU84" s="37" t="str">
        <f t="shared" si="473"/>
        <v/>
      </c>
      <c r="CV84" s="37" t="str">
        <f t="shared" si="474"/>
        <v/>
      </c>
      <c r="CW84" s="37" t="str">
        <f t="shared" si="475"/>
        <v/>
      </c>
      <c r="CX84" s="37" t="str">
        <f t="shared" si="476"/>
        <v/>
      </c>
      <c r="CY84" s="37" t="str">
        <f t="shared" si="477"/>
        <v/>
      </c>
      <c r="CZ84" s="37" t="str">
        <f t="shared" si="478"/>
        <v/>
      </c>
      <c r="DA84" s="37" t="str">
        <f t="shared" si="479"/>
        <v/>
      </c>
      <c r="DB84" s="37" t="str">
        <f t="shared" si="480"/>
        <v/>
      </c>
      <c r="DC84" s="37" t="str">
        <f t="shared" si="481"/>
        <v/>
      </c>
      <c r="DD84" s="37" t="str">
        <f t="shared" si="482"/>
        <v/>
      </c>
      <c r="DE84" s="37" t="str">
        <f t="shared" si="483"/>
        <v/>
      </c>
      <c r="DF84" s="37" t="str">
        <f t="shared" si="484"/>
        <v/>
      </c>
      <c r="DG84" s="37" t="str">
        <f t="shared" si="485"/>
        <v/>
      </c>
      <c r="DH84" s="37" t="str">
        <f t="shared" si="486"/>
        <v/>
      </c>
      <c r="DI84" s="37" t="str">
        <f t="shared" si="487"/>
        <v/>
      </c>
      <c r="DJ84" s="37" t="str">
        <f t="shared" si="488"/>
        <v/>
      </c>
      <c r="DK84" s="37" t="str">
        <f t="shared" si="489"/>
        <v/>
      </c>
      <c r="DL84" s="37" t="str">
        <f t="shared" si="490"/>
        <v/>
      </c>
      <c r="DM84" s="37" t="str">
        <f t="shared" si="491"/>
        <v/>
      </c>
      <c r="DN84" s="37" t="str">
        <f t="shared" si="492"/>
        <v/>
      </c>
      <c r="DO84" s="37" t="str">
        <f t="shared" si="493"/>
        <v/>
      </c>
      <c r="DP84" s="37" t="str">
        <f t="shared" si="494"/>
        <v/>
      </c>
      <c r="DQ84" s="37" t="str">
        <f t="shared" si="495"/>
        <v/>
      </c>
      <c r="DR84" s="37" t="str">
        <f t="shared" si="496"/>
        <v/>
      </c>
      <c r="DS84" s="37" t="str">
        <f t="shared" si="497"/>
        <v/>
      </c>
      <c r="DT84" s="37" t="str">
        <f t="shared" si="498"/>
        <v/>
      </c>
      <c r="DU84" s="38" t="str">
        <f t="shared" si="499"/>
        <v/>
      </c>
      <c r="DW84" s="12" t="str">
        <f t="shared" si="500"/>
        <v/>
      </c>
      <c r="DX84" s="123" t="str">
        <f t="shared" si="501"/>
        <v/>
      </c>
      <c r="DY84" s="12" t="str">
        <f t="shared" si="502"/>
        <v/>
      </c>
      <c r="EA84" s="36" t="str">
        <f t="shared" si="503"/>
        <v/>
      </c>
      <c r="EB84" s="37" t="str">
        <f t="shared" si="504"/>
        <v/>
      </c>
      <c r="EC84" s="37" t="str">
        <f t="shared" si="505"/>
        <v/>
      </c>
      <c r="ED84" s="37" t="str">
        <f t="shared" si="506"/>
        <v/>
      </c>
      <c r="EE84" s="37" t="str">
        <f t="shared" si="507"/>
        <v/>
      </c>
      <c r="EF84" s="37" t="str">
        <f t="shared" si="508"/>
        <v/>
      </c>
      <c r="EG84" s="37" t="str">
        <f t="shared" si="509"/>
        <v/>
      </c>
      <c r="EH84" s="37" t="str">
        <f t="shared" si="510"/>
        <v/>
      </c>
      <c r="EI84" s="37" t="str">
        <f t="shared" si="511"/>
        <v/>
      </c>
      <c r="EJ84" s="37" t="str">
        <f t="shared" si="512"/>
        <v/>
      </c>
      <c r="EK84" s="37" t="str">
        <f t="shared" si="513"/>
        <v/>
      </c>
      <c r="EL84" s="37" t="str">
        <f t="shared" si="514"/>
        <v/>
      </c>
      <c r="EM84" s="37" t="str">
        <f t="shared" si="515"/>
        <v/>
      </c>
      <c r="EN84" s="37" t="str">
        <f t="shared" si="516"/>
        <v/>
      </c>
      <c r="EO84" s="37" t="str">
        <f t="shared" si="517"/>
        <v/>
      </c>
      <c r="EP84" s="37" t="str">
        <f t="shared" si="518"/>
        <v/>
      </c>
      <c r="EQ84" s="37" t="str">
        <f t="shared" si="519"/>
        <v/>
      </c>
      <c r="ER84" s="37" t="str">
        <f t="shared" si="520"/>
        <v/>
      </c>
      <c r="ES84" s="37" t="str">
        <f t="shared" si="521"/>
        <v/>
      </c>
      <c r="ET84" s="37" t="str">
        <f t="shared" si="522"/>
        <v/>
      </c>
      <c r="EU84" s="37" t="str">
        <f t="shared" si="523"/>
        <v/>
      </c>
      <c r="EV84" s="37" t="str">
        <f t="shared" si="524"/>
        <v/>
      </c>
      <c r="EW84" s="37" t="str">
        <f t="shared" si="525"/>
        <v/>
      </c>
      <c r="EX84" s="37" t="str">
        <f t="shared" si="526"/>
        <v/>
      </c>
      <c r="EY84" s="37" t="str">
        <f t="shared" si="527"/>
        <v/>
      </c>
      <c r="EZ84" s="37" t="str">
        <f t="shared" si="528"/>
        <v/>
      </c>
      <c r="FA84" s="37" t="str">
        <f t="shared" si="529"/>
        <v/>
      </c>
      <c r="FB84" s="37" t="str">
        <f t="shared" si="530"/>
        <v/>
      </c>
      <c r="FC84" s="37" t="str">
        <f t="shared" si="531"/>
        <v/>
      </c>
      <c r="FD84" s="37" t="str">
        <f t="shared" si="532"/>
        <v/>
      </c>
      <c r="FE84" s="37" t="str">
        <f t="shared" si="533"/>
        <v/>
      </c>
      <c r="FF84" s="37" t="str">
        <f t="shared" si="534"/>
        <v/>
      </c>
      <c r="FG84" s="37" t="str">
        <f t="shared" si="535"/>
        <v/>
      </c>
      <c r="FH84" s="37" t="str">
        <f t="shared" si="536"/>
        <v/>
      </c>
      <c r="FI84" s="37" t="str">
        <f t="shared" si="537"/>
        <v/>
      </c>
      <c r="FJ84" s="37" t="str">
        <f t="shared" si="538"/>
        <v/>
      </c>
      <c r="FK84" s="37" t="str">
        <f t="shared" si="539"/>
        <v/>
      </c>
      <c r="FL84" s="37" t="str">
        <f t="shared" si="540"/>
        <v/>
      </c>
      <c r="FM84" s="37" t="str">
        <f t="shared" si="541"/>
        <v/>
      </c>
      <c r="FN84" s="37" t="str">
        <f t="shared" si="542"/>
        <v/>
      </c>
      <c r="FO84" s="37" t="str">
        <f t="shared" si="543"/>
        <v/>
      </c>
      <c r="FP84" s="37" t="str">
        <f t="shared" si="544"/>
        <v/>
      </c>
      <c r="FQ84" s="37" t="str">
        <f t="shared" si="545"/>
        <v/>
      </c>
      <c r="FR84" s="37" t="str">
        <f t="shared" si="546"/>
        <v/>
      </c>
      <c r="FS84" s="37" t="str">
        <f t="shared" si="547"/>
        <v/>
      </c>
      <c r="FT84" s="37" t="str">
        <f t="shared" si="548"/>
        <v/>
      </c>
      <c r="FU84" s="37" t="str">
        <f t="shared" si="549"/>
        <v/>
      </c>
      <c r="FV84" s="37" t="str">
        <f t="shared" si="550"/>
        <v/>
      </c>
      <c r="FW84" s="37" t="str">
        <f t="shared" si="551"/>
        <v/>
      </c>
      <c r="FX84" s="37" t="str">
        <f t="shared" si="552"/>
        <v/>
      </c>
      <c r="FY84" s="37" t="str">
        <f t="shared" si="553"/>
        <v/>
      </c>
      <c r="FZ84" s="37" t="str">
        <f t="shared" si="554"/>
        <v/>
      </c>
      <c r="GA84" s="37" t="str">
        <f t="shared" si="555"/>
        <v/>
      </c>
      <c r="GB84" s="38" t="str">
        <f t="shared" si="556"/>
        <v/>
      </c>
      <c r="GD84" s="103" t="str">
        <f t="shared" ca="1" si="557"/>
        <v/>
      </c>
      <c r="GE84" s="104" t="str">
        <f t="shared" ca="1" si="558"/>
        <v/>
      </c>
      <c r="GF84" s="104" t="str">
        <f t="shared" ca="1" si="559"/>
        <v/>
      </c>
      <c r="GG84" s="104" t="str">
        <f t="shared" ca="1" si="560"/>
        <v/>
      </c>
      <c r="GH84" s="104" t="str">
        <f t="shared" ca="1" si="561"/>
        <v/>
      </c>
      <c r="GI84" s="104" t="str">
        <f t="shared" ca="1" si="562"/>
        <v/>
      </c>
      <c r="GJ84" s="104" t="str">
        <f t="shared" ca="1" si="563"/>
        <v/>
      </c>
      <c r="GK84" s="104" t="str">
        <f t="shared" ca="1" si="564"/>
        <v/>
      </c>
      <c r="GL84" s="104" t="str">
        <f t="shared" ca="1" si="565"/>
        <v/>
      </c>
      <c r="GM84" s="104" t="str">
        <f t="shared" ca="1" si="566"/>
        <v/>
      </c>
      <c r="GN84" s="104" t="str">
        <f t="shared" ca="1" si="567"/>
        <v/>
      </c>
      <c r="GO84" s="104" t="str">
        <f t="shared" ca="1" si="568"/>
        <v/>
      </c>
      <c r="GP84" s="104" t="str">
        <f t="shared" ca="1" si="569"/>
        <v/>
      </c>
      <c r="GQ84" s="104" t="str">
        <f t="shared" ca="1" si="570"/>
        <v/>
      </c>
      <c r="GR84" s="104" t="str">
        <f t="shared" ca="1" si="571"/>
        <v/>
      </c>
      <c r="GS84" s="104" t="str">
        <f t="shared" ca="1" si="572"/>
        <v/>
      </c>
      <c r="GT84" s="104" t="str">
        <f t="shared" ca="1" si="573"/>
        <v/>
      </c>
      <c r="GU84" s="104" t="str">
        <f t="shared" ca="1" si="574"/>
        <v/>
      </c>
      <c r="GV84" s="104" t="str">
        <f t="shared" ca="1" si="575"/>
        <v/>
      </c>
      <c r="GW84" s="104" t="str">
        <f t="shared" ca="1" si="576"/>
        <v/>
      </c>
      <c r="GX84" s="104" t="str">
        <f t="shared" ca="1" si="577"/>
        <v/>
      </c>
      <c r="GY84" s="104" t="str">
        <f t="shared" ca="1" si="578"/>
        <v/>
      </c>
      <c r="GZ84" s="104" t="str">
        <f t="shared" ca="1" si="579"/>
        <v/>
      </c>
      <c r="HA84" s="104" t="str">
        <f t="shared" ca="1" si="580"/>
        <v/>
      </c>
      <c r="HB84" s="104" t="str">
        <f t="shared" ca="1" si="581"/>
        <v/>
      </c>
      <c r="HC84" s="104" t="str">
        <f t="shared" ca="1" si="582"/>
        <v/>
      </c>
      <c r="HD84" s="104" t="str">
        <f t="shared" ca="1" si="583"/>
        <v/>
      </c>
      <c r="HE84" s="104" t="str">
        <f t="shared" ca="1" si="584"/>
        <v/>
      </c>
      <c r="HF84" s="104" t="str">
        <f t="shared" ca="1" si="585"/>
        <v/>
      </c>
      <c r="HG84" s="104" t="str">
        <f t="shared" ca="1" si="586"/>
        <v/>
      </c>
      <c r="HH84" s="104" t="str">
        <f t="shared" ca="1" si="587"/>
        <v/>
      </c>
      <c r="HI84" s="104" t="str">
        <f t="shared" ca="1" si="588"/>
        <v/>
      </c>
      <c r="HJ84" s="104" t="str">
        <f t="shared" ca="1" si="589"/>
        <v/>
      </c>
      <c r="HK84" s="104" t="str">
        <f t="shared" ca="1" si="590"/>
        <v/>
      </c>
      <c r="HL84" s="104" t="str">
        <f t="shared" ca="1" si="591"/>
        <v/>
      </c>
      <c r="HM84" s="104" t="str">
        <f t="shared" ca="1" si="592"/>
        <v/>
      </c>
      <c r="HN84" s="104" t="str">
        <f t="shared" ca="1" si="593"/>
        <v/>
      </c>
      <c r="HO84" s="104" t="str">
        <f t="shared" ca="1" si="594"/>
        <v/>
      </c>
      <c r="HP84" s="104" t="str">
        <f t="shared" ca="1" si="595"/>
        <v/>
      </c>
      <c r="HQ84" s="104" t="str">
        <f t="shared" ca="1" si="596"/>
        <v/>
      </c>
      <c r="HR84" s="104" t="str">
        <f t="shared" ca="1" si="597"/>
        <v/>
      </c>
      <c r="HS84" s="104" t="str">
        <f t="shared" ca="1" si="598"/>
        <v/>
      </c>
      <c r="HT84" s="104" t="str">
        <f t="shared" ca="1" si="599"/>
        <v/>
      </c>
      <c r="HU84" s="104" t="str">
        <f t="shared" ca="1" si="600"/>
        <v/>
      </c>
      <c r="HV84" s="104" t="str">
        <f t="shared" ca="1" si="601"/>
        <v/>
      </c>
      <c r="HW84" s="104" t="str">
        <f t="shared" ca="1" si="602"/>
        <v/>
      </c>
      <c r="HX84" s="104" t="str">
        <f t="shared" ca="1" si="603"/>
        <v/>
      </c>
      <c r="HY84" s="104" t="str">
        <f t="shared" ca="1" si="604"/>
        <v/>
      </c>
      <c r="HZ84" s="104" t="str">
        <f t="shared" ca="1" si="605"/>
        <v/>
      </c>
      <c r="IA84" s="104" t="str">
        <f t="shared" ca="1" si="606"/>
        <v/>
      </c>
      <c r="IB84" s="104" t="str">
        <f t="shared" ca="1" si="607"/>
        <v/>
      </c>
      <c r="IC84" s="104" t="str">
        <f t="shared" ca="1" si="608"/>
        <v/>
      </c>
      <c r="ID84" s="104" t="str">
        <f t="shared" ca="1" si="609"/>
        <v/>
      </c>
      <c r="IE84" s="105" t="str">
        <f t="shared" ca="1" si="610"/>
        <v/>
      </c>
      <c r="IG84" s="103" t="str">
        <f t="shared" si="386"/>
        <v/>
      </c>
      <c r="IH84" s="104" t="str">
        <f t="shared" si="384"/>
        <v/>
      </c>
      <c r="II84" s="104" t="str">
        <f t="shared" si="384"/>
        <v/>
      </c>
      <c r="IJ84" s="104" t="str">
        <f t="shared" si="384"/>
        <v/>
      </c>
      <c r="IK84" s="104" t="str">
        <f t="shared" si="384"/>
        <v/>
      </c>
      <c r="IL84" s="104" t="str">
        <f t="shared" si="384"/>
        <v/>
      </c>
      <c r="IM84" s="104" t="str">
        <f t="shared" si="384"/>
        <v/>
      </c>
      <c r="IN84" s="104" t="str">
        <f t="shared" si="384"/>
        <v/>
      </c>
      <c r="IO84" s="104" t="str">
        <f t="shared" si="384"/>
        <v/>
      </c>
      <c r="IP84" s="104" t="str">
        <f t="shared" si="384"/>
        <v/>
      </c>
      <c r="IQ84" s="104" t="str">
        <f t="shared" si="384"/>
        <v/>
      </c>
      <c r="IR84" s="105" t="str">
        <f t="shared" si="384"/>
        <v/>
      </c>
      <c r="IT84" s="103" t="str">
        <f t="shared" si="611"/>
        <v/>
      </c>
      <c r="IU84" s="104" t="str">
        <f t="shared" si="612"/>
        <v/>
      </c>
      <c r="IV84" s="104" t="str">
        <f t="shared" si="613"/>
        <v/>
      </c>
      <c r="IW84" s="104" t="str">
        <f t="shared" si="614"/>
        <v/>
      </c>
      <c r="IX84" s="104" t="str">
        <f t="shared" si="615"/>
        <v/>
      </c>
      <c r="IY84" s="104" t="str">
        <f t="shared" si="616"/>
        <v/>
      </c>
      <c r="IZ84" s="104" t="str">
        <f t="shared" si="617"/>
        <v/>
      </c>
      <c r="JA84" s="104" t="str">
        <f t="shared" si="618"/>
        <v/>
      </c>
      <c r="JB84" s="104" t="str">
        <f t="shared" si="619"/>
        <v/>
      </c>
      <c r="JC84" s="104" t="str">
        <f t="shared" si="620"/>
        <v/>
      </c>
      <c r="JD84" s="104" t="str">
        <f t="shared" si="621"/>
        <v/>
      </c>
      <c r="JE84" s="105" t="str">
        <f t="shared" si="622"/>
        <v/>
      </c>
      <c r="JG84" s="36" t="str">
        <f t="shared" ca="1" si="623"/>
        <v/>
      </c>
      <c r="JH84" s="37" t="str">
        <f t="shared" ca="1" si="624"/>
        <v/>
      </c>
      <c r="JI84" s="37" t="str">
        <f t="shared" ca="1" si="625"/>
        <v/>
      </c>
      <c r="JJ84" s="37" t="str">
        <f t="shared" ca="1" si="626"/>
        <v/>
      </c>
      <c r="JK84" s="37" t="str">
        <f t="shared" ca="1" si="627"/>
        <v/>
      </c>
      <c r="JL84" s="37" t="str">
        <f t="shared" ca="1" si="628"/>
        <v/>
      </c>
      <c r="JM84" s="37" t="str">
        <f t="shared" ca="1" si="629"/>
        <v/>
      </c>
      <c r="JN84" s="37" t="str">
        <f t="shared" ca="1" si="630"/>
        <v/>
      </c>
      <c r="JO84" s="37" t="str">
        <f t="shared" ca="1" si="631"/>
        <v/>
      </c>
      <c r="JP84" s="37" t="str">
        <f t="shared" ca="1" si="632"/>
        <v/>
      </c>
      <c r="JQ84" s="37" t="str">
        <f t="shared" ca="1" si="633"/>
        <v/>
      </c>
      <c r="JR84" s="38" t="str">
        <f t="shared" ca="1" si="634"/>
        <v/>
      </c>
      <c r="JT84" s="36" t="str">
        <f ca="1">IF(JG84="", "", IF(JG84&gt;='Intro &amp; Setup'!$S$96, $BR$4, $BR$5))</f>
        <v/>
      </c>
      <c r="JU84" s="37" t="str">
        <f ca="1">IF(JH84="", "", IF(JH84&gt;='Intro &amp; Setup'!$S$96, $BR$4, $BR$5))</f>
        <v/>
      </c>
      <c r="JV84" s="37" t="str">
        <f ca="1">IF(JI84="", "", IF(JI84&gt;='Intro &amp; Setup'!$S$96, $BR$4, $BR$5))</f>
        <v/>
      </c>
      <c r="JW84" s="37" t="str">
        <f ca="1">IF(JJ84="", "", IF(JJ84&gt;='Intro &amp; Setup'!$S$96, $BR$4, $BR$5))</f>
        <v/>
      </c>
      <c r="JX84" s="37" t="str">
        <f ca="1">IF(JK84="", "", IF(JK84&gt;='Intro &amp; Setup'!$S$96, $BR$4, $BR$5))</f>
        <v/>
      </c>
      <c r="JY84" s="37" t="str">
        <f ca="1">IF(JL84="", "", IF(JL84&gt;='Intro &amp; Setup'!$S$96, $BR$4, $BR$5))</f>
        <v/>
      </c>
      <c r="JZ84" s="37" t="str">
        <f ca="1">IF(JM84="", "", IF(JM84&gt;='Intro &amp; Setup'!$S$96, $BR$4, $BR$5))</f>
        <v/>
      </c>
      <c r="KA84" s="37" t="str">
        <f ca="1">IF(JN84="", "", IF(JN84&gt;='Intro &amp; Setup'!$S$96, $BR$4, $BR$5))</f>
        <v/>
      </c>
      <c r="KB84" s="37" t="str">
        <f ca="1">IF(JO84="", "", IF(JO84&gt;='Intro &amp; Setup'!$S$96, $BR$4, $BR$5))</f>
        <v/>
      </c>
      <c r="KC84" s="37" t="str">
        <f ca="1">IF(JP84="", "", IF(JP84&gt;='Intro &amp; Setup'!$S$96, $BR$4, $BR$5))</f>
        <v/>
      </c>
      <c r="KD84" s="37" t="str">
        <f ca="1">IF(JQ84="", "", IF(JQ84&gt;='Intro &amp; Setup'!$S$96, $BR$4, $BR$5))</f>
        <v/>
      </c>
      <c r="KE84" s="38" t="str">
        <f ca="1">IF(JR84="", "", IF(JR84&gt;='Intro &amp; Setup'!$S$96, $BR$4, $BR$5))</f>
        <v/>
      </c>
      <c r="KG84" s="36">
        <f t="shared" si="387"/>
        <v>0</v>
      </c>
      <c r="KH84" s="37">
        <f t="shared" si="385"/>
        <v>0</v>
      </c>
      <c r="KI84" s="37">
        <f t="shared" si="385"/>
        <v>0</v>
      </c>
      <c r="KJ84" s="37">
        <f t="shared" si="385"/>
        <v>0</v>
      </c>
      <c r="KK84" s="37">
        <f t="shared" si="385"/>
        <v>0</v>
      </c>
      <c r="KL84" s="37">
        <f t="shared" si="385"/>
        <v>0</v>
      </c>
      <c r="KM84" s="37">
        <f t="shared" si="385"/>
        <v>0</v>
      </c>
      <c r="KN84" s="37">
        <f t="shared" si="385"/>
        <v>0</v>
      </c>
      <c r="KO84" s="37">
        <f t="shared" si="385"/>
        <v>0</v>
      </c>
      <c r="KP84" s="37">
        <f t="shared" si="385"/>
        <v>0</v>
      </c>
      <c r="KQ84" s="37">
        <f t="shared" si="385"/>
        <v>0</v>
      </c>
      <c r="KR84" s="38">
        <f t="shared" si="385"/>
        <v>0</v>
      </c>
      <c r="KT84" s="36" t="str">
        <f t="shared" si="635"/>
        <v/>
      </c>
      <c r="KU84" s="37" t="str">
        <f t="shared" si="636"/>
        <v/>
      </c>
      <c r="KV84" s="37" t="str">
        <f t="shared" si="637"/>
        <v/>
      </c>
      <c r="KW84" s="37" t="str">
        <f t="shared" si="638"/>
        <v/>
      </c>
      <c r="KX84" s="37" t="str">
        <f t="shared" si="639"/>
        <v/>
      </c>
      <c r="KY84" s="37" t="str">
        <f t="shared" si="640"/>
        <v/>
      </c>
      <c r="KZ84" s="37" t="str">
        <f t="shared" si="641"/>
        <v/>
      </c>
      <c r="LA84" s="37" t="str">
        <f t="shared" si="642"/>
        <v/>
      </c>
      <c r="LB84" s="37" t="str">
        <f t="shared" si="643"/>
        <v/>
      </c>
      <c r="LC84" s="37" t="str">
        <f t="shared" si="644"/>
        <v/>
      </c>
      <c r="LD84" s="37" t="str">
        <f t="shared" si="645"/>
        <v/>
      </c>
      <c r="LE84" s="38" t="str">
        <f t="shared" si="646"/>
        <v/>
      </c>
      <c r="LG84" s="116" t="str">
        <f t="shared" si="389"/>
        <v/>
      </c>
      <c r="LH84" s="117" t="str">
        <f t="shared" si="390"/>
        <v/>
      </c>
      <c r="LI84" s="117" t="str">
        <f t="shared" si="391"/>
        <v/>
      </c>
      <c r="LJ84" s="117" t="str">
        <f t="shared" si="392"/>
        <v/>
      </c>
      <c r="LK84" s="117" t="str">
        <f t="shared" si="393"/>
        <v/>
      </c>
      <c r="LL84" s="117" t="str">
        <f t="shared" si="394"/>
        <v/>
      </c>
      <c r="LM84" s="117" t="str">
        <f t="shared" si="395"/>
        <v/>
      </c>
      <c r="LN84" s="117" t="str">
        <f t="shared" si="396"/>
        <v/>
      </c>
      <c r="LO84" s="117" t="str">
        <f t="shared" si="397"/>
        <v/>
      </c>
      <c r="LP84" s="117" t="str">
        <f t="shared" si="398"/>
        <v/>
      </c>
      <c r="LQ84" s="117" t="str">
        <f t="shared" si="399"/>
        <v/>
      </c>
      <c r="LR84" s="117" t="str">
        <f t="shared" si="400"/>
        <v/>
      </c>
      <c r="LS84" s="117" t="str">
        <f t="shared" si="401"/>
        <v/>
      </c>
      <c r="LT84" s="117" t="str">
        <f t="shared" si="402"/>
        <v/>
      </c>
      <c r="LU84" s="117" t="str">
        <f t="shared" si="403"/>
        <v/>
      </c>
      <c r="LV84" s="117" t="str">
        <f t="shared" si="404"/>
        <v/>
      </c>
      <c r="LW84" s="117" t="str">
        <f t="shared" si="405"/>
        <v/>
      </c>
      <c r="LX84" s="117" t="str">
        <f t="shared" si="406"/>
        <v/>
      </c>
      <c r="LY84" s="117" t="str">
        <f t="shared" si="407"/>
        <v/>
      </c>
      <c r="LZ84" s="117" t="str">
        <f t="shared" si="408"/>
        <v/>
      </c>
      <c r="MA84" s="117" t="str">
        <f t="shared" si="409"/>
        <v/>
      </c>
      <c r="MB84" s="117" t="str">
        <f t="shared" si="410"/>
        <v/>
      </c>
      <c r="MC84" s="117" t="str">
        <f t="shared" si="411"/>
        <v/>
      </c>
      <c r="MD84" s="117" t="str">
        <f t="shared" si="412"/>
        <v/>
      </c>
      <c r="ME84" s="117" t="str">
        <f t="shared" si="413"/>
        <v/>
      </c>
      <c r="MF84" s="117" t="str">
        <f t="shared" si="414"/>
        <v/>
      </c>
      <c r="MG84" s="117" t="str">
        <f t="shared" si="415"/>
        <v/>
      </c>
      <c r="MH84" s="117" t="str">
        <f t="shared" si="416"/>
        <v/>
      </c>
      <c r="MI84" s="117" t="str">
        <f t="shared" si="417"/>
        <v/>
      </c>
      <c r="MJ84" s="117" t="str">
        <f t="shared" si="418"/>
        <v/>
      </c>
      <c r="MK84" s="117" t="str">
        <f t="shared" si="419"/>
        <v/>
      </c>
      <c r="ML84" s="117" t="str">
        <f t="shared" si="420"/>
        <v/>
      </c>
      <c r="MM84" s="117" t="str">
        <f t="shared" si="421"/>
        <v/>
      </c>
      <c r="MN84" s="117" t="str">
        <f t="shared" si="422"/>
        <v/>
      </c>
      <c r="MO84" s="117" t="str">
        <f t="shared" si="423"/>
        <v/>
      </c>
      <c r="MP84" s="117" t="str">
        <f t="shared" si="424"/>
        <v/>
      </c>
      <c r="MQ84" s="117" t="str">
        <f t="shared" si="425"/>
        <v/>
      </c>
      <c r="MR84" s="117" t="str">
        <f t="shared" si="426"/>
        <v/>
      </c>
      <c r="MS84" s="117" t="str">
        <f t="shared" si="427"/>
        <v/>
      </c>
      <c r="MT84" s="117" t="str">
        <f t="shared" si="428"/>
        <v/>
      </c>
      <c r="MU84" s="117" t="str">
        <f t="shared" si="429"/>
        <v/>
      </c>
      <c r="MV84" s="117" t="str">
        <f t="shared" si="430"/>
        <v/>
      </c>
      <c r="MW84" s="117" t="str">
        <f t="shared" si="431"/>
        <v/>
      </c>
      <c r="MX84" s="117" t="str">
        <f t="shared" si="432"/>
        <v/>
      </c>
      <c r="MY84" s="117" t="str">
        <f t="shared" si="433"/>
        <v/>
      </c>
      <c r="MZ84" s="117" t="str">
        <f t="shared" si="434"/>
        <v/>
      </c>
      <c r="NA84" s="117" t="str">
        <f t="shared" si="435"/>
        <v/>
      </c>
      <c r="NB84" s="117" t="str">
        <f t="shared" si="436"/>
        <v/>
      </c>
      <c r="NC84" s="117" t="str">
        <f t="shared" si="437"/>
        <v/>
      </c>
      <c r="ND84" s="117" t="str">
        <f t="shared" si="438"/>
        <v/>
      </c>
      <c r="NE84" s="117" t="str">
        <f t="shared" si="439"/>
        <v/>
      </c>
      <c r="NF84" s="117" t="str">
        <f t="shared" si="440"/>
        <v/>
      </c>
      <c r="NG84" s="117" t="str">
        <f t="shared" si="441"/>
        <v/>
      </c>
      <c r="NH84" s="118" t="str">
        <f t="shared" si="442"/>
        <v/>
      </c>
      <c r="NJ84" s="12" t="str">
        <f t="shared" si="647"/>
        <v/>
      </c>
      <c r="NK84" s="108" t="str">
        <f t="shared" si="648"/>
        <v/>
      </c>
      <c r="NM84" s="141" t="str">
        <f>IF(NJ84="", "", COUNTIF(NJ$11:NJ$260, "&gt;"&amp;NJ84)+1+COUNTIF(NJ$11:NJ84, NJ84)-1)</f>
        <v/>
      </c>
      <c r="NN84" s="143" t="str">
        <f>IF(NK84="", "", COUNTIF(NK$11:NK$260, "&gt;"&amp;NK84)+1+COUNTIF(NK$11:NK84, NK84)-1)</f>
        <v/>
      </c>
      <c r="NO84" s="142" t="str">
        <f>IF(NJ84="", "", COUNTIF(NJ$11:NJ$260, "&lt;"&amp;NJ84)+1+COUNTIF(NJ$11:NJ84, NJ84)-1)</f>
        <v/>
      </c>
      <c r="NP84" s="143" t="str">
        <f>IF(NK84="", "", COUNTIF(NK$11:NK$260, "&lt;"&amp;NK84)+1+COUNTIF(NK$11:NK84, NK84)-1)</f>
        <v/>
      </c>
      <c r="NR84" s="116" t="str">
        <f t="shared" si="649"/>
        <v/>
      </c>
      <c r="NS84" s="117" t="str">
        <f t="shared" si="650"/>
        <v/>
      </c>
      <c r="NT84" s="117" t="str">
        <f t="shared" si="651"/>
        <v/>
      </c>
      <c r="NU84" s="117" t="str">
        <f t="shared" si="652"/>
        <v/>
      </c>
      <c r="NV84" s="117" t="str">
        <f t="shared" si="653"/>
        <v/>
      </c>
      <c r="NW84" s="117" t="str">
        <f t="shared" si="654"/>
        <v/>
      </c>
      <c r="NX84" s="117" t="str">
        <f t="shared" si="655"/>
        <v/>
      </c>
      <c r="NY84" s="117" t="str">
        <f t="shared" si="656"/>
        <v/>
      </c>
      <c r="NZ84" s="117" t="str">
        <f t="shared" si="657"/>
        <v/>
      </c>
      <c r="OA84" s="117" t="str">
        <f t="shared" si="658"/>
        <v/>
      </c>
      <c r="OB84" s="117" t="str">
        <f t="shared" si="659"/>
        <v/>
      </c>
      <c r="OC84" s="117" t="str">
        <f t="shared" si="660"/>
        <v/>
      </c>
      <c r="OD84" s="117" t="str">
        <f t="shared" si="661"/>
        <v/>
      </c>
      <c r="OE84" s="117" t="str">
        <f t="shared" si="662"/>
        <v/>
      </c>
      <c r="OF84" s="117" t="str">
        <f t="shared" si="663"/>
        <v/>
      </c>
      <c r="OG84" s="117" t="str">
        <f t="shared" si="664"/>
        <v/>
      </c>
      <c r="OH84" s="117" t="str">
        <f t="shared" si="665"/>
        <v/>
      </c>
      <c r="OI84" s="117" t="str">
        <f t="shared" si="666"/>
        <v/>
      </c>
      <c r="OJ84" s="117" t="str">
        <f t="shared" si="667"/>
        <v/>
      </c>
      <c r="OK84" s="117" t="str">
        <f t="shared" si="668"/>
        <v/>
      </c>
      <c r="OL84" s="117" t="str">
        <f t="shared" si="669"/>
        <v/>
      </c>
      <c r="OM84" s="117" t="str">
        <f t="shared" si="670"/>
        <v/>
      </c>
      <c r="ON84" s="117" t="str">
        <f t="shared" si="671"/>
        <v/>
      </c>
      <c r="OO84" s="117" t="str">
        <f t="shared" si="672"/>
        <v/>
      </c>
      <c r="OP84" s="117" t="str">
        <f t="shared" si="673"/>
        <v/>
      </c>
      <c r="OQ84" s="117" t="str">
        <f t="shared" si="674"/>
        <v/>
      </c>
      <c r="OR84" s="117" t="str">
        <f t="shared" si="675"/>
        <v/>
      </c>
      <c r="OS84" s="117" t="str">
        <f t="shared" si="676"/>
        <v/>
      </c>
      <c r="OT84" s="117" t="str">
        <f t="shared" si="677"/>
        <v/>
      </c>
      <c r="OU84" s="117" t="str">
        <f t="shared" si="678"/>
        <v/>
      </c>
      <c r="OV84" s="117" t="str">
        <f t="shared" si="679"/>
        <v/>
      </c>
      <c r="OW84" s="117" t="str">
        <f t="shared" si="680"/>
        <v/>
      </c>
      <c r="OX84" s="117" t="str">
        <f t="shared" si="681"/>
        <v/>
      </c>
      <c r="OY84" s="117" t="str">
        <f t="shared" si="682"/>
        <v/>
      </c>
      <c r="OZ84" s="117" t="str">
        <f t="shared" si="683"/>
        <v/>
      </c>
      <c r="PA84" s="117" t="str">
        <f t="shared" si="684"/>
        <v/>
      </c>
      <c r="PB84" s="117" t="str">
        <f t="shared" si="685"/>
        <v/>
      </c>
      <c r="PC84" s="117" t="str">
        <f t="shared" si="686"/>
        <v/>
      </c>
      <c r="PD84" s="117" t="str">
        <f t="shared" si="687"/>
        <v/>
      </c>
      <c r="PE84" s="117" t="str">
        <f t="shared" si="688"/>
        <v/>
      </c>
      <c r="PF84" s="117" t="str">
        <f t="shared" si="689"/>
        <v/>
      </c>
      <c r="PG84" s="117" t="str">
        <f t="shared" si="690"/>
        <v/>
      </c>
      <c r="PH84" s="117" t="str">
        <f t="shared" si="691"/>
        <v/>
      </c>
      <c r="PI84" s="117" t="str">
        <f t="shared" si="692"/>
        <v/>
      </c>
      <c r="PJ84" s="117" t="str">
        <f t="shared" si="693"/>
        <v/>
      </c>
      <c r="PK84" s="117" t="str">
        <f t="shared" si="694"/>
        <v/>
      </c>
      <c r="PL84" s="117" t="str">
        <f t="shared" si="695"/>
        <v/>
      </c>
      <c r="PM84" s="117" t="str">
        <f t="shared" si="696"/>
        <v/>
      </c>
      <c r="PN84" s="117" t="str">
        <f t="shared" si="697"/>
        <v/>
      </c>
      <c r="PO84" s="117" t="str">
        <f t="shared" si="698"/>
        <v/>
      </c>
      <c r="PP84" s="117" t="str">
        <f t="shared" si="699"/>
        <v/>
      </c>
      <c r="PQ84" s="117" t="str">
        <f t="shared" si="700"/>
        <v/>
      </c>
      <c r="PR84" s="117" t="str">
        <f t="shared" si="701"/>
        <v/>
      </c>
      <c r="PS84" s="118" t="str">
        <f t="shared" si="702"/>
        <v/>
      </c>
      <c r="PU84" s="180" t="str">
        <f t="shared" si="703"/>
        <v/>
      </c>
      <c r="PV84" s="181" t="str">
        <f t="shared" si="704"/>
        <v/>
      </c>
      <c r="PX84" s="12" t="str">
        <f t="shared" si="705"/>
        <v/>
      </c>
      <c r="PY84" s="106"/>
      <c r="PZ84" s="166" t="str">
        <f t="shared" si="706"/>
        <v/>
      </c>
      <c r="QA84" s="167" t="str">
        <f t="shared" si="707"/>
        <v/>
      </c>
      <c r="QB84" s="168" t="str">
        <f t="shared" si="708"/>
        <v/>
      </c>
      <c r="QD84" s="166" t="str">
        <f t="shared" si="709"/>
        <v/>
      </c>
      <c r="QE84" s="168" t="str">
        <f t="shared" si="710"/>
        <v/>
      </c>
      <c r="QG84" s="108" t="str">
        <f t="shared" si="711"/>
        <v/>
      </c>
      <c r="QI84" s="12" t="str">
        <f t="shared" si="712"/>
        <v/>
      </c>
      <c r="QK84" s="12" t="str">
        <f t="shared" si="713"/>
        <v/>
      </c>
      <c r="QL84" s="12" t="str">
        <f>IF($L84="", "", COUNTIF($QD$11:$QD$260, "&gt;"&amp;$QD84)+1+COUNTIF($QD$11:$QD84, $QD84)-1)</f>
        <v/>
      </c>
      <c r="QM84" s="12" t="str">
        <f>IF($L84="", "", COUNTIF($QG$11:$QG$260, "&gt;"&amp;$QG84)+1+COUNTIF($QG$11:$QG84, $QG84)-1)</f>
        <v/>
      </c>
      <c r="QO84" s="12">
        <v>74</v>
      </c>
      <c r="QQ84" s="12" t="str">
        <f t="shared" si="714"/>
        <v/>
      </c>
    </row>
    <row r="85" spans="1:459" x14ac:dyDescent="0.25">
      <c r="A85" s="9"/>
      <c r="B85" s="3" t="str">
        <f>IF('Intro &amp; Setup'!$AR$92='Intro &amp; Setup'!$AZ$17, "", IF($L85="", "", IF($G85&lt;'Intro &amp; Setup'!$S$92, $BR$5, $BR$4)))</f>
        <v/>
      </c>
      <c r="C85" s="12" t="str">
        <f>IF('Intro &amp; Setup'!$AR$96='Intro &amp; Setup'!$AZ$17, "", IF($L85="", "", IF($DY85=$BR$5, $BR$5, $BR$4)))</f>
        <v/>
      </c>
      <c r="D85" s="7" t="str">
        <f>IF('Intro &amp; Setup'!$AR$100='Intro &amp; Setup'!$AZ$17, "", IF($L85="", "", IF($DW85&lt;='Intro &amp; Setup'!$S$100, $BR$4, $BR$5)))</f>
        <v/>
      </c>
      <c r="E85" s="9"/>
      <c r="F85" s="3" t="str">
        <f t="shared" si="443"/>
        <v/>
      </c>
      <c r="G85" s="108" t="str">
        <f t="shared" si="444"/>
        <v/>
      </c>
      <c r="H85" s="9"/>
      <c r="I85" s="130" t="str">
        <f t="shared" si="388"/>
        <v/>
      </c>
      <c r="J85" s="154" t="str">
        <f t="shared" si="445"/>
        <v/>
      </c>
      <c r="K85" s="133"/>
      <c r="L85" s="188"/>
      <c r="M85" s="189"/>
      <c r="N85" s="190"/>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2"/>
      <c r="BP85" s="9"/>
      <c r="BR85" s="90">
        <v>75</v>
      </c>
      <c r="BT85" s="36" t="str">
        <f t="shared" si="446"/>
        <v/>
      </c>
      <c r="BU85" s="37" t="str">
        <f t="shared" si="447"/>
        <v/>
      </c>
      <c r="BV85" s="37" t="str">
        <f t="shared" si="448"/>
        <v/>
      </c>
      <c r="BW85" s="37" t="str">
        <f t="shared" si="449"/>
        <v/>
      </c>
      <c r="BX85" s="37" t="str">
        <f t="shared" si="450"/>
        <v/>
      </c>
      <c r="BY85" s="37" t="str">
        <f t="shared" si="451"/>
        <v/>
      </c>
      <c r="BZ85" s="37" t="str">
        <f t="shared" si="452"/>
        <v/>
      </c>
      <c r="CA85" s="37" t="str">
        <f t="shared" si="453"/>
        <v/>
      </c>
      <c r="CB85" s="37" t="str">
        <f t="shared" si="454"/>
        <v/>
      </c>
      <c r="CC85" s="37" t="str">
        <f t="shared" si="455"/>
        <v/>
      </c>
      <c r="CD85" s="37" t="str">
        <f t="shared" si="456"/>
        <v/>
      </c>
      <c r="CE85" s="37" t="str">
        <f t="shared" si="457"/>
        <v/>
      </c>
      <c r="CF85" s="37" t="str">
        <f t="shared" si="458"/>
        <v/>
      </c>
      <c r="CG85" s="37" t="str">
        <f t="shared" si="459"/>
        <v/>
      </c>
      <c r="CH85" s="37" t="str">
        <f t="shared" si="460"/>
        <v/>
      </c>
      <c r="CI85" s="37" t="str">
        <f t="shared" si="461"/>
        <v/>
      </c>
      <c r="CJ85" s="37" t="str">
        <f t="shared" si="462"/>
        <v/>
      </c>
      <c r="CK85" s="37" t="str">
        <f t="shared" si="463"/>
        <v/>
      </c>
      <c r="CL85" s="37" t="str">
        <f t="shared" si="464"/>
        <v/>
      </c>
      <c r="CM85" s="37" t="str">
        <f t="shared" si="465"/>
        <v/>
      </c>
      <c r="CN85" s="37" t="str">
        <f t="shared" si="466"/>
        <v/>
      </c>
      <c r="CO85" s="37" t="str">
        <f t="shared" si="467"/>
        <v/>
      </c>
      <c r="CP85" s="37" t="str">
        <f t="shared" si="468"/>
        <v/>
      </c>
      <c r="CQ85" s="37" t="str">
        <f t="shared" si="469"/>
        <v/>
      </c>
      <c r="CR85" s="37" t="str">
        <f t="shared" si="470"/>
        <v/>
      </c>
      <c r="CS85" s="37" t="str">
        <f t="shared" si="471"/>
        <v/>
      </c>
      <c r="CT85" s="37" t="str">
        <f t="shared" si="472"/>
        <v/>
      </c>
      <c r="CU85" s="37" t="str">
        <f t="shared" si="473"/>
        <v/>
      </c>
      <c r="CV85" s="37" t="str">
        <f t="shared" si="474"/>
        <v/>
      </c>
      <c r="CW85" s="37" t="str">
        <f t="shared" si="475"/>
        <v/>
      </c>
      <c r="CX85" s="37" t="str">
        <f t="shared" si="476"/>
        <v/>
      </c>
      <c r="CY85" s="37" t="str">
        <f t="shared" si="477"/>
        <v/>
      </c>
      <c r="CZ85" s="37" t="str">
        <f t="shared" si="478"/>
        <v/>
      </c>
      <c r="DA85" s="37" t="str">
        <f t="shared" si="479"/>
        <v/>
      </c>
      <c r="DB85" s="37" t="str">
        <f t="shared" si="480"/>
        <v/>
      </c>
      <c r="DC85" s="37" t="str">
        <f t="shared" si="481"/>
        <v/>
      </c>
      <c r="DD85" s="37" t="str">
        <f t="shared" si="482"/>
        <v/>
      </c>
      <c r="DE85" s="37" t="str">
        <f t="shared" si="483"/>
        <v/>
      </c>
      <c r="DF85" s="37" t="str">
        <f t="shared" si="484"/>
        <v/>
      </c>
      <c r="DG85" s="37" t="str">
        <f t="shared" si="485"/>
        <v/>
      </c>
      <c r="DH85" s="37" t="str">
        <f t="shared" si="486"/>
        <v/>
      </c>
      <c r="DI85" s="37" t="str">
        <f t="shared" si="487"/>
        <v/>
      </c>
      <c r="DJ85" s="37" t="str">
        <f t="shared" si="488"/>
        <v/>
      </c>
      <c r="DK85" s="37" t="str">
        <f t="shared" si="489"/>
        <v/>
      </c>
      <c r="DL85" s="37" t="str">
        <f t="shared" si="490"/>
        <v/>
      </c>
      <c r="DM85" s="37" t="str">
        <f t="shared" si="491"/>
        <v/>
      </c>
      <c r="DN85" s="37" t="str">
        <f t="shared" si="492"/>
        <v/>
      </c>
      <c r="DO85" s="37" t="str">
        <f t="shared" si="493"/>
        <v/>
      </c>
      <c r="DP85" s="37" t="str">
        <f t="shared" si="494"/>
        <v/>
      </c>
      <c r="DQ85" s="37" t="str">
        <f t="shared" si="495"/>
        <v/>
      </c>
      <c r="DR85" s="37" t="str">
        <f t="shared" si="496"/>
        <v/>
      </c>
      <c r="DS85" s="37" t="str">
        <f t="shared" si="497"/>
        <v/>
      </c>
      <c r="DT85" s="37" t="str">
        <f t="shared" si="498"/>
        <v/>
      </c>
      <c r="DU85" s="38" t="str">
        <f t="shared" si="499"/>
        <v/>
      </c>
      <c r="DW85" s="12" t="str">
        <f t="shared" si="500"/>
        <v/>
      </c>
      <c r="DX85" s="123" t="str">
        <f t="shared" si="501"/>
        <v/>
      </c>
      <c r="DY85" s="12" t="str">
        <f t="shared" si="502"/>
        <v/>
      </c>
      <c r="EA85" s="36" t="str">
        <f t="shared" si="503"/>
        <v/>
      </c>
      <c r="EB85" s="37" t="str">
        <f t="shared" si="504"/>
        <v/>
      </c>
      <c r="EC85" s="37" t="str">
        <f t="shared" si="505"/>
        <v/>
      </c>
      <c r="ED85" s="37" t="str">
        <f t="shared" si="506"/>
        <v/>
      </c>
      <c r="EE85" s="37" t="str">
        <f t="shared" si="507"/>
        <v/>
      </c>
      <c r="EF85" s="37" t="str">
        <f t="shared" si="508"/>
        <v/>
      </c>
      <c r="EG85" s="37" t="str">
        <f t="shared" si="509"/>
        <v/>
      </c>
      <c r="EH85" s="37" t="str">
        <f t="shared" si="510"/>
        <v/>
      </c>
      <c r="EI85" s="37" t="str">
        <f t="shared" si="511"/>
        <v/>
      </c>
      <c r="EJ85" s="37" t="str">
        <f t="shared" si="512"/>
        <v/>
      </c>
      <c r="EK85" s="37" t="str">
        <f t="shared" si="513"/>
        <v/>
      </c>
      <c r="EL85" s="37" t="str">
        <f t="shared" si="514"/>
        <v/>
      </c>
      <c r="EM85" s="37" t="str">
        <f t="shared" si="515"/>
        <v/>
      </c>
      <c r="EN85" s="37" t="str">
        <f t="shared" si="516"/>
        <v/>
      </c>
      <c r="EO85" s="37" t="str">
        <f t="shared" si="517"/>
        <v/>
      </c>
      <c r="EP85" s="37" t="str">
        <f t="shared" si="518"/>
        <v/>
      </c>
      <c r="EQ85" s="37" t="str">
        <f t="shared" si="519"/>
        <v/>
      </c>
      <c r="ER85" s="37" t="str">
        <f t="shared" si="520"/>
        <v/>
      </c>
      <c r="ES85" s="37" t="str">
        <f t="shared" si="521"/>
        <v/>
      </c>
      <c r="ET85" s="37" t="str">
        <f t="shared" si="522"/>
        <v/>
      </c>
      <c r="EU85" s="37" t="str">
        <f t="shared" si="523"/>
        <v/>
      </c>
      <c r="EV85" s="37" t="str">
        <f t="shared" si="524"/>
        <v/>
      </c>
      <c r="EW85" s="37" t="str">
        <f t="shared" si="525"/>
        <v/>
      </c>
      <c r="EX85" s="37" t="str">
        <f t="shared" si="526"/>
        <v/>
      </c>
      <c r="EY85" s="37" t="str">
        <f t="shared" si="527"/>
        <v/>
      </c>
      <c r="EZ85" s="37" t="str">
        <f t="shared" si="528"/>
        <v/>
      </c>
      <c r="FA85" s="37" t="str">
        <f t="shared" si="529"/>
        <v/>
      </c>
      <c r="FB85" s="37" t="str">
        <f t="shared" si="530"/>
        <v/>
      </c>
      <c r="FC85" s="37" t="str">
        <f t="shared" si="531"/>
        <v/>
      </c>
      <c r="FD85" s="37" t="str">
        <f t="shared" si="532"/>
        <v/>
      </c>
      <c r="FE85" s="37" t="str">
        <f t="shared" si="533"/>
        <v/>
      </c>
      <c r="FF85" s="37" t="str">
        <f t="shared" si="534"/>
        <v/>
      </c>
      <c r="FG85" s="37" t="str">
        <f t="shared" si="535"/>
        <v/>
      </c>
      <c r="FH85" s="37" t="str">
        <f t="shared" si="536"/>
        <v/>
      </c>
      <c r="FI85" s="37" t="str">
        <f t="shared" si="537"/>
        <v/>
      </c>
      <c r="FJ85" s="37" t="str">
        <f t="shared" si="538"/>
        <v/>
      </c>
      <c r="FK85" s="37" t="str">
        <f t="shared" si="539"/>
        <v/>
      </c>
      <c r="FL85" s="37" t="str">
        <f t="shared" si="540"/>
        <v/>
      </c>
      <c r="FM85" s="37" t="str">
        <f t="shared" si="541"/>
        <v/>
      </c>
      <c r="FN85" s="37" t="str">
        <f t="shared" si="542"/>
        <v/>
      </c>
      <c r="FO85" s="37" t="str">
        <f t="shared" si="543"/>
        <v/>
      </c>
      <c r="FP85" s="37" t="str">
        <f t="shared" si="544"/>
        <v/>
      </c>
      <c r="FQ85" s="37" t="str">
        <f t="shared" si="545"/>
        <v/>
      </c>
      <c r="FR85" s="37" t="str">
        <f t="shared" si="546"/>
        <v/>
      </c>
      <c r="FS85" s="37" t="str">
        <f t="shared" si="547"/>
        <v/>
      </c>
      <c r="FT85" s="37" t="str">
        <f t="shared" si="548"/>
        <v/>
      </c>
      <c r="FU85" s="37" t="str">
        <f t="shared" si="549"/>
        <v/>
      </c>
      <c r="FV85" s="37" t="str">
        <f t="shared" si="550"/>
        <v/>
      </c>
      <c r="FW85" s="37" t="str">
        <f t="shared" si="551"/>
        <v/>
      </c>
      <c r="FX85" s="37" t="str">
        <f t="shared" si="552"/>
        <v/>
      </c>
      <c r="FY85" s="37" t="str">
        <f t="shared" si="553"/>
        <v/>
      </c>
      <c r="FZ85" s="37" t="str">
        <f t="shared" si="554"/>
        <v/>
      </c>
      <c r="GA85" s="37" t="str">
        <f t="shared" si="555"/>
        <v/>
      </c>
      <c r="GB85" s="38" t="str">
        <f t="shared" si="556"/>
        <v/>
      </c>
      <c r="GD85" s="103" t="str">
        <f t="shared" ca="1" si="557"/>
        <v/>
      </c>
      <c r="GE85" s="104" t="str">
        <f t="shared" ca="1" si="558"/>
        <v/>
      </c>
      <c r="GF85" s="104" t="str">
        <f t="shared" ca="1" si="559"/>
        <v/>
      </c>
      <c r="GG85" s="104" t="str">
        <f t="shared" ca="1" si="560"/>
        <v/>
      </c>
      <c r="GH85" s="104" t="str">
        <f t="shared" ca="1" si="561"/>
        <v/>
      </c>
      <c r="GI85" s="104" t="str">
        <f t="shared" ca="1" si="562"/>
        <v/>
      </c>
      <c r="GJ85" s="104" t="str">
        <f t="shared" ca="1" si="563"/>
        <v/>
      </c>
      <c r="GK85" s="104" t="str">
        <f t="shared" ca="1" si="564"/>
        <v/>
      </c>
      <c r="GL85" s="104" t="str">
        <f t="shared" ca="1" si="565"/>
        <v/>
      </c>
      <c r="GM85" s="104" t="str">
        <f t="shared" ca="1" si="566"/>
        <v/>
      </c>
      <c r="GN85" s="104" t="str">
        <f t="shared" ca="1" si="567"/>
        <v/>
      </c>
      <c r="GO85" s="104" t="str">
        <f t="shared" ca="1" si="568"/>
        <v/>
      </c>
      <c r="GP85" s="104" t="str">
        <f t="shared" ca="1" si="569"/>
        <v/>
      </c>
      <c r="GQ85" s="104" t="str">
        <f t="shared" ca="1" si="570"/>
        <v/>
      </c>
      <c r="GR85" s="104" t="str">
        <f t="shared" ca="1" si="571"/>
        <v/>
      </c>
      <c r="GS85" s="104" t="str">
        <f t="shared" ca="1" si="572"/>
        <v/>
      </c>
      <c r="GT85" s="104" t="str">
        <f t="shared" ca="1" si="573"/>
        <v/>
      </c>
      <c r="GU85" s="104" t="str">
        <f t="shared" ca="1" si="574"/>
        <v/>
      </c>
      <c r="GV85" s="104" t="str">
        <f t="shared" ca="1" si="575"/>
        <v/>
      </c>
      <c r="GW85" s="104" t="str">
        <f t="shared" ca="1" si="576"/>
        <v/>
      </c>
      <c r="GX85" s="104" t="str">
        <f t="shared" ca="1" si="577"/>
        <v/>
      </c>
      <c r="GY85" s="104" t="str">
        <f t="shared" ca="1" si="578"/>
        <v/>
      </c>
      <c r="GZ85" s="104" t="str">
        <f t="shared" ca="1" si="579"/>
        <v/>
      </c>
      <c r="HA85" s="104" t="str">
        <f t="shared" ca="1" si="580"/>
        <v/>
      </c>
      <c r="HB85" s="104" t="str">
        <f t="shared" ca="1" si="581"/>
        <v/>
      </c>
      <c r="HC85" s="104" t="str">
        <f t="shared" ca="1" si="582"/>
        <v/>
      </c>
      <c r="HD85" s="104" t="str">
        <f t="shared" ca="1" si="583"/>
        <v/>
      </c>
      <c r="HE85" s="104" t="str">
        <f t="shared" ca="1" si="584"/>
        <v/>
      </c>
      <c r="HF85" s="104" t="str">
        <f t="shared" ca="1" si="585"/>
        <v/>
      </c>
      <c r="HG85" s="104" t="str">
        <f t="shared" ca="1" si="586"/>
        <v/>
      </c>
      <c r="HH85" s="104" t="str">
        <f t="shared" ca="1" si="587"/>
        <v/>
      </c>
      <c r="HI85" s="104" t="str">
        <f t="shared" ca="1" si="588"/>
        <v/>
      </c>
      <c r="HJ85" s="104" t="str">
        <f t="shared" ca="1" si="589"/>
        <v/>
      </c>
      <c r="HK85" s="104" t="str">
        <f t="shared" ca="1" si="590"/>
        <v/>
      </c>
      <c r="HL85" s="104" t="str">
        <f t="shared" ca="1" si="591"/>
        <v/>
      </c>
      <c r="HM85" s="104" t="str">
        <f t="shared" ca="1" si="592"/>
        <v/>
      </c>
      <c r="HN85" s="104" t="str">
        <f t="shared" ca="1" si="593"/>
        <v/>
      </c>
      <c r="HO85" s="104" t="str">
        <f t="shared" ca="1" si="594"/>
        <v/>
      </c>
      <c r="HP85" s="104" t="str">
        <f t="shared" ca="1" si="595"/>
        <v/>
      </c>
      <c r="HQ85" s="104" t="str">
        <f t="shared" ca="1" si="596"/>
        <v/>
      </c>
      <c r="HR85" s="104" t="str">
        <f t="shared" ca="1" si="597"/>
        <v/>
      </c>
      <c r="HS85" s="104" t="str">
        <f t="shared" ca="1" si="598"/>
        <v/>
      </c>
      <c r="HT85" s="104" t="str">
        <f t="shared" ca="1" si="599"/>
        <v/>
      </c>
      <c r="HU85" s="104" t="str">
        <f t="shared" ca="1" si="600"/>
        <v/>
      </c>
      <c r="HV85" s="104" t="str">
        <f t="shared" ca="1" si="601"/>
        <v/>
      </c>
      <c r="HW85" s="104" t="str">
        <f t="shared" ca="1" si="602"/>
        <v/>
      </c>
      <c r="HX85" s="104" t="str">
        <f t="shared" ca="1" si="603"/>
        <v/>
      </c>
      <c r="HY85" s="104" t="str">
        <f t="shared" ca="1" si="604"/>
        <v/>
      </c>
      <c r="HZ85" s="104" t="str">
        <f t="shared" ca="1" si="605"/>
        <v/>
      </c>
      <c r="IA85" s="104" t="str">
        <f t="shared" ca="1" si="606"/>
        <v/>
      </c>
      <c r="IB85" s="104" t="str">
        <f t="shared" ca="1" si="607"/>
        <v/>
      </c>
      <c r="IC85" s="104" t="str">
        <f t="shared" ca="1" si="608"/>
        <v/>
      </c>
      <c r="ID85" s="104" t="str">
        <f t="shared" ca="1" si="609"/>
        <v/>
      </c>
      <c r="IE85" s="105" t="str">
        <f t="shared" ca="1" si="610"/>
        <v/>
      </c>
      <c r="IG85" s="103" t="str">
        <f t="shared" si="386"/>
        <v/>
      </c>
      <c r="IH85" s="104" t="str">
        <f t="shared" si="384"/>
        <v/>
      </c>
      <c r="II85" s="104" t="str">
        <f t="shared" si="384"/>
        <v/>
      </c>
      <c r="IJ85" s="104" t="str">
        <f t="shared" si="384"/>
        <v/>
      </c>
      <c r="IK85" s="104" t="str">
        <f t="shared" si="384"/>
        <v/>
      </c>
      <c r="IL85" s="104" t="str">
        <f t="shared" si="384"/>
        <v/>
      </c>
      <c r="IM85" s="104" t="str">
        <f t="shared" si="384"/>
        <v/>
      </c>
      <c r="IN85" s="104" t="str">
        <f t="shared" si="384"/>
        <v/>
      </c>
      <c r="IO85" s="104" t="str">
        <f t="shared" si="384"/>
        <v/>
      </c>
      <c r="IP85" s="104" t="str">
        <f t="shared" si="384"/>
        <v/>
      </c>
      <c r="IQ85" s="104" t="str">
        <f t="shared" si="384"/>
        <v/>
      </c>
      <c r="IR85" s="105" t="str">
        <f t="shared" si="384"/>
        <v/>
      </c>
      <c r="IT85" s="103" t="str">
        <f t="shared" si="611"/>
        <v/>
      </c>
      <c r="IU85" s="104" t="str">
        <f t="shared" si="612"/>
        <v/>
      </c>
      <c r="IV85" s="104" t="str">
        <f t="shared" si="613"/>
        <v/>
      </c>
      <c r="IW85" s="104" t="str">
        <f t="shared" si="614"/>
        <v/>
      </c>
      <c r="IX85" s="104" t="str">
        <f t="shared" si="615"/>
        <v/>
      </c>
      <c r="IY85" s="104" t="str">
        <f t="shared" si="616"/>
        <v/>
      </c>
      <c r="IZ85" s="104" t="str">
        <f t="shared" si="617"/>
        <v/>
      </c>
      <c r="JA85" s="104" t="str">
        <f t="shared" si="618"/>
        <v/>
      </c>
      <c r="JB85" s="104" t="str">
        <f t="shared" si="619"/>
        <v/>
      </c>
      <c r="JC85" s="104" t="str">
        <f t="shared" si="620"/>
        <v/>
      </c>
      <c r="JD85" s="104" t="str">
        <f t="shared" si="621"/>
        <v/>
      </c>
      <c r="JE85" s="105" t="str">
        <f t="shared" si="622"/>
        <v/>
      </c>
      <c r="JG85" s="36" t="str">
        <f t="shared" ca="1" si="623"/>
        <v/>
      </c>
      <c r="JH85" s="37" t="str">
        <f t="shared" ca="1" si="624"/>
        <v/>
      </c>
      <c r="JI85" s="37" t="str">
        <f t="shared" ca="1" si="625"/>
        <v/>
      </c>
      <c r="JJ85" s="37" t="str">
        <f t="shared" ca="1" si="626"/>
        <v/>
      </c>
      <c r="JK85" s="37" t="str">
        <f t="shared" ca="1" si="627"/>
        <v/>
      </c>
      <c r="JL85" s="37" t="str">
        <f t="shared" ca="1" si="628"/>
        <v/>
      </c>
      <c r="JM85" s="37" t="str">
        <f t="shared" ca="1" si="629"/>
        <v/>
      </c>
      <c r="JN85" s="37" t="str">
        <f t="shared" ca="1" si="630"/>
        <v/>
      </c>
      <c r="JO85" s="37" t="str">
        <f t="shared" ca="1" si="631"/>
        <v/>
      </c>
      <c r="JP85" s="37" t="str">
        <f t="shared" ca="1" si="632"/>
        <v/>
      </c>
      <c r="JQ85" s="37" t="str">
        <f t="shared" ca="1" si="633"/>
        <v/>
      </c>
      <c r="JR85" s="38" t="str">
        <f t="shared" ca="1" si="634"/>
        <v/>
      </c>
      <c r="JT85" s="36" t="str">
        <f ca="1">IF(JG85="", "", IF(JG85&gt;='Intro &amp; Setup'!$S$96, $BR$4, $BR$5))</f>
        <v/>
      </c>
      <c r="JU85" s="37" t="str">
        <f ca="1">IF(JH85="", "", IF(JH85&gt;='Intro &amp; Setup'!$S$96, $BR$4, $BR$5))</f>
        <v/>
      </c>
      <c r="JV85" s="37" t="str">
        <f ca="1">IF(JI85="", "", IF(JI85&gt;='Intro &amp; Setup'!$S$96, $BR$4, $BR$5))</f>
        <v/>
      </c>
      <c r="JW85" s="37" t="str">
        <f ca="1">IF(JJ85="", "", IF(JJ85&gt;='Intro &amp; Setup'!$S$96, $BR$4, $BR$5))</f>
        <v/>
      </c>
      <c r="JX85" s="37" t="str">
        <f ca="1">IF(JK85="", "", IF(JK85&gt;='Intro &amp; Setup'!$S$96, $BR$4, $BR$5))</f>
        <v/>
      </c>
      <c r="JY85" s="37" t="str">
        <f ca="1">IF(JL85="", "", IF(JL85&gt;='Intro &amp; Setup'!$S$96, $BR$4, $BR$5))</f>
        <v/>
      </c>
      <c r="JZ85" s="37" t="str">
        <f ca="1">IF(JM85="", "", IF(JM85&gt;='Intro &amp; Setup'!$S$96, $BR$4, $BR$5))</f>
        <v/>
      </c>
      <c r="KA85" s="37" t="str">
        <f ca="1">IF(JN85="", "", IF(JN85&gt;='Intro &amp; Setup'!$S$96, $BR$4, $BR$5))</f>
        <v/>
      </c>
      <c r="KB85" s="37" t="str">
        <f ca="1">IF(JO85="", "", IF(JO85&gt;='Intro &amp; Setup'!$S$96, $BR$4, $BR$5))</f>
        <v/>
      </c>
      <c r="KC85" s="37" t="str">
        <f ca="1">IF(JP85="", "", IF(JP85&gt;='Intro &amp; Setup'!$S$96, $BR$4, $BR$5))</f>
        <v/>
      </c>
      <c r="KD85" s="37" t="str">
        <f ca="1">IF(JQ85="", "", IF(JQ85&gt;='Intro &amp; Setup'!$S$96, $BR$4, $BR$5))</f>
        <v/>
      </c>
      <c r="KE85" s="38" t="str">
        <f ca="1">IF(JR85="", "", IF(JR85&gt;='Intro &amp; Setup'!$S$96, $BR$4, $BR$5))</f>
        <v/>
      </c>
      <c r="KG85" s="36">
        <f t="shared" si="387"/>
        <v>0</v>
      </c>
      <c r="KH85" s="37">
        <f t="shared" si="385"/>
        <v>0</v>
      </c>
      <c r="KI85" s="37">
        <f t="shared" si="385"/>
        <v>0</v>
      </c>
      <c r="KJ85" s="37">
        <f t="shared" si="385"/>
        <v>0</v>
      </c>
      <c r="KK85" s="37">
        <f t="shared" si="385"/>
        <v>0</v>
      </c>
      <c r="KL85" s="37">
        <f t="shared" si="385"/>
        <v>0</v>
      </c>
      <c r="KM85" s="37">
        <f t="shared" si="385"/>
        <v>0</v>
      </c>
      <c r="KN85" s="37">
        <f t="shared" si="385"/>
        <v>0</v>
      </c>
      <c r="KO85" s="37">
        <f t="shared" si="385"/>
        <v>0</v>
      </c>
      <c r="KP85" s="37">
        <f t="shared" si="385"/>
        <v>0</v>
      </c>
      <c r="KQ85" s="37">
        <f t="shared" si="385"/>
        <v>0</v>
      </c>
      <c r="KR85" s="38">
        <f t="shared" si="385"/>
        <v>0</v>
      </c>
      <c r="KT85" s="36" t="str">
        <f t="shared" si="635"/>
        <v/>
      </c>
      <c r="KU85" s="37" t="str">
        <f t="shared" si="636"/>
        <v/>
      </c>
      <c r="KV85" s="37" t="str">
        <f t="shared" si="637"/>
        <v/>
      </c>
      <c r="KW85" s="37" t="str">
        <f t="shared" si="638"/>
        <v/>
      </c>
      <c r="KX85" s="37" t="str">
        <f t="shared" si="639"/>
        <v/>
      </c>
      <c r="KY85" s="37" t="str">
        <f t="shared" si="640"/>
        <v/>
      </c>
      <c r="KZ85" s="37" t="str">
        <f t="shared" si="641"/>
        <v/>
      </c>
      <c r="LA85" s="37" t="str">
        <f t="shared" si="642"/>
        <v/>
      </c>
      <c r="LB85" s="37" t="str">
        <f t="shared" si="643"/>
        <v/>
      </c>
      <c r="LC85" s="37" t="str">
        <f t="shared" si="644"/>
        <v/>
      </c>
      <c r="LD85" s="37" t="str">
        <f t="shared" si="645"/>
        <v/>
      </c>
      <c r="LE85" s="38" t="str">
        <f t="shared" si="646"/>
        <v/>
      </c>
      <c r="LG85" s="116" t="str">
        <f t="shared" si="389"/>
        <v/>
      </c>
      <c r="LH85" s="117" t="str">
        <f t="shared" si="390"/>
        <v/>
      </c>
      <c r="LI85" s="117" t="str">
        <f t="shared" si="391"/>
        <v/>
      </c>
      <c r="LJ85" s="117" t="str">
        <f t="shared" si="392"/>
        <v/>
      </c>
      <c r="LK85" s="117" t="str">
        <f t="shared" si="393"/>
        <v/>
      </c>
      <c r="LL85" s="117" t="str">
        <f t="shared" si="394"/>
        <v/>
      </c>
      <c r="LM85" s="117" t="str">
        <f t="shared" si="395"/>
        <v/>
      </c>
      <c r="LN85" s="117" t="str">
        <f t="shared" si="396"/>
        <v/>
      </c>
      <c r="LO85" s="117" t="str">
        <f t="shared" si="397"/>
        <v/>
      </c>
      <c r="LP85" s="117" t="str">
        <f t="shared" si="398"/>
        <v/>
      </c>
      <c r="LQ85" s="117" t="str">
        <f t="shared" si="399"/>
        <v/>
      </c>
      <c r="LR85" s="117" t="str">
        <f t="shared" si="400"/>
        <v/>
      </c>
      <c r="LS85" s="117" t="str">
        <f t="shared" si="401"/>
        <v/>
      </c>
      <c r="LT85" s="117" t="str">
        <f t="shared" si="402"/>
        <v/>
      </c>
      <c r="LU85" s="117" t="str">
        <f t="shared" si="403"/>
        <v/>
      </c>
      <c r="LV85" s="117" t="str">
        <f t="shared" si="404"/>
        <v/>
      </c>
      <c r="LW85" s="117" t="str">
        <f t="shared" si="405"/>
        <v/>
      </c>
      <c r="LX85" s="117" t="str">
        <f t="shared" si="406"/>
        <v/>
      </c>
      <c r="LY85" s="117" t="str">
        <f t="shared" si="407"/>
        <v/>
      </c>
      <c r="LZ85" s="117" t="str">
        <f t="shared" si="408"/>
        <v/>
      </c>
      <c r="MA85" s="117" t="str">
        <f t="shared" si="409"/>
        <v/>
      </c>
      <c r="MB85" s="117" t="str">
        <f t="shared" si="410"/>
        <v/>
      </c>
      <c r="MC85" s="117" t="str">
        <f t="shared" si="411"/>
        <v/>
      </c>
      <c r="MD85" s="117" t="str">
        <f t="shared" si="412"/>
        <v/>
      </c>
      <c r="ME85" s="117" t="str">
        <f t="shared" si="413"/>
        <v/>
      </c>
      <c r="MF85" s="117" t="str">
        <f t="shared" si="414"/>
        <v/>
      </c>
      <c r="MG85" s="117" t="str">
        <f t="shared" si="415"/>
        <v/>
      </c>
      <c r="MH85" s="117" t="str">
        <f t="shared" si="416"/>
        <v/>
      </c>
      <c r="MI85" s="117" t="str">
        <f t="shared" si="417"/>
        <v/>
      </c>
      <c r="MJ85" s="117" t="str">
        <f t="shared" si="418"/>
        <v/>
      </c>
      <c r="MK85" s="117" t="str">
        <f t="shared" si="419"/>
        <v/>
      </c>
      <c r="ML85" s="117" t="str">
        <f t="shared" si="420"/>
        <v/>
      </c>
      <c r="MM85" s="117" t="str">
        <f t="shared" si="421"/>
        <v/>
      </c>
      <c r="MN85" s="117" t="str">
        <f t="shared" si="422"/>
        <v/>
      </c>
      <c r="MO85" s="117" t="str">
        <f t="shared" si="423"/>
        <v/>
      </c>
      <c r="MP85" s="117" t="str">
        <f t="shared" si="424"/>
        <v/>
      </c>
      <c r="MQ85" s="117" t="str">
        <f t="shared" si="425"/>
        <v/>
      </c>
      <c r="MR85" s="117" t="str">
        <f t="shared" si="426"/>
        <v/>
      </c>
      <c r="MS85" s="117" t="str">
        <f t="shared" si="427"/>
        <v/>
      </c>
      <c r="MT85" s="117" t="str">
        <f t="shared" si="428"/>
        <v/>
      </c>
      <c r="MU85" s="117" t="str">
        <f t="shared" si="429"/>
        <v/>
      </c>
      <c r="MV85" s="117" t="str">
        <f t="shared" si="430"/>
        <v/>
      </c>
      <c r="MW85" s="117" t="str">
        <f t="shared" si="431"/>
        <v/>
      </c>
      <c r="MX85" s="117" t="str">
        <f t="shared" si="432"/>
        <v/>
      </c>
      <c r="MY85" s="117" t="str">
        <f t="shared" si="433"/>
        <v/>
      </c>
      <c r="MZ85" s="117" t="str">
        <f t="shared" si="434"/>
        <v/>
      </c>
      <c r="NA85" s="117" t="str">
        <f t="shared" si="435"/>
        <v/>
      </c>
      <c r="NB85" s="117" t="str">
        <f t="shared" si="436"/>
        <v/>
      </c>
      <c r="NC85" s="117" t="str">
        <f t="shared" si="437"/>
        <v/>
      </c>
      <c r="ND85" s="117" t="str">
        <f t="shared" si="438"/>
        <v/>
      </c>
      <c r="NE85" s="117" t="str">
        <f t="shared" si="439"/>
        <v/>
      </c>
      <c r="NF85" s="117" t="str">
        <f t="shared" si="440"/>
        <v/>
      </c>
      <c r="NG85" s="117" t="str">
        <f t="shared" si="441"/>
        <v/>
      </c>
      <c r="NH85" s="118" t="str">
        <f t="shared" si="442"/>
        <v/>
      </c>
      <c r="NJ85" s="12" t="str">
        <f t="shared" si="647"/>
        <v/>
      </c>
      <c r="NK85" s="108" t="str">
        <f t="shared" si="648"/>
        <v/>
      </c>
      <c r="NM85" s="141" t="str">
        <f>IF(NJ85="", "", COUNTIF(NJ$11:NJ$260, "&gt;"&amp;NJ85)+1+COUNTIF(NJ$11:NJ85, NJ85)-1)</f>
        <v/>
      </c>
      <c r="NN85" s="143" t="str">
        <f>IF(NK85="", "", COUNTIF(NK$11:NK$260, "&gt;"&amp;NK85)+1+COUNTIF(NK$11:NK85, NK85)-1)</f>
        <v/>
      </c>
      <c r="NO85" s="142" t="str">
        <f>IF(NJ85="", "", COUNTIF(NJ$11:NJ$260, "&lt;"&amp;NJ85)+1+COUNTIF(NJ$11:NJ85, NJ85)-1)</f>
        <v/>
      </c>
      <c r="NP85" s="143" t="str">
        <f>IF(NK85="", "", COUNTIF(NK$11:NK$260, "&lt;"&amp;NK85)+1+COUNTIF(NK$11:NK85, NK85)-1)</f>
        <v/>
      </c>
      <c r="NR85" s="116" t="str">
        <f t="shared" si="649"/>
        <v/>
      </c>
      <c r="NS85" s="117" t="str">
        <f t="shared" si="650"/>
        <v/>
      </c>
      <c r="NT85" s="117" t="str">
        <f t="shared" si="651"/>
        <v/>
      </c>
      <c r="NU85" s="117" t="str">
        <f t="shared" si="652"/>
        <v/>
      </c>
      <c r="NV85" s="117" t="str">
        <f t="shared" si="653"/>
        <v/>
      </c>
      <c r="NW85" s="117" t="str">
        <f t="shared" si="654"/>
        <v/>
      </c>
      <c r="NX85" s="117" t="str">
        <f t="shared" si="655"/>
        <v/>
      </c>
      <c r="NY85" s="117" t="str">
        <f t="shared" si="656"/>
        <v/>
      </c>
      <c r="NZ85" s="117" t="str">
        <f t="shared" si="657"/>
        <v/>
      </c>
      <c r="OA85" s="117" t="str">
        <f t="shared" si="658"/>
        <v/>
      </c>
      <c r="OB85" s="117" t="str">
        <f t="shared" si="659"/>
        <v/>
      </c>
      <c r="OC85" s="117" t="str">
        <f t="shared" si="660"/>
        <v/>
      </c>
      <c r="OD85" s="117" t="str">
        <f t="shared" si="661"/>
        <v/>
      </c>
      <c r="OE85" s="117" t="str">
        <f t="shared" si="662"/>
        <v/>
      </c>
      <c r="OF85" s="117" t="str">
        <f t="shared" si="663"/>
        <v/>
      </c>
      <c r="OG85" s="117" t="str">
        <f t="shared" si="664"/>
        <v/>
      </c>
      <c r="OH85" s="117" t="str">
        <f t="shared" si="665"/>
        <v/>
      </c>
      <c r="OI85" s="117" t="str">
        <f t="shared" si="666"/>
        <v/>
      </c>
      <c r="OJ85" s="117" t="str">
        <f t="shared" si="667"/>
        <v/>
      </c>
      <c r="OK85" s="117" t="str">
        <f t="shared" si="668"/>
        <v/>
      </c>
      <c r="OL85" s="117" t="str">
        <f t="shared" si="669"/>
        <v/>
      </c>
      <c r="OM85" s="117" t="str">
        <f t="shared" si="670"/>
        <v/>
      </c>
      <c r="ON85" s="117" t="str">
        <f t="shared" si="671"/>
        <v/>
      </c>
      <c r="OO85" s="117" t="str">
        <f t="shared" si="672"/>
        <v/>
      </c>
      <c r="OP85" s="117" t="str">
        <f t="shared" si="673"/>
        <v/>
      </c>
      <c r="OQ85" s="117" t="str">
        <f t="shared" si="674"/>
        <v/>
      </c>
      <c r="OR85" s="117" t="str">
        <f t="shared" si="675"/>
        <v/>
      </c>
      <c r="OS85" s="117" t="str">
        <f t="shared" si="676"/>
        <v/>
      </c>
      <c r="OT85" s="117" t="str">
        <f t="shared" si="677"/>
        <v/>
      </c>
      <c r="OU85" s="117" t="str">
        <f t="shared" si="678"/>
        <v/>
      </c>
      <c r="OV85" s="117" t="str">
        <f t="shared" si="679"/>
        <v/>
      </c>
      <c r="OW85" s="117" t="str">
        <f t="shared" si="680"/>
        <v/>
      </c>
      <c r="OX85" s="117" t="str">
        <f t="shared" si="681"/>
        <v/>
      </c>
      <c r="OY85" s="117" t="str">
        <f t="shared" si="682"/>
        <v/>
      </c>
      <c r="OZ85" s="117" t="str">
        <f t="shared" si="683"/>
        <v/>
      </c>
      <c r="PA85" s="117" t="str">
        <f t="shared" si="684"/>
        <v/>
      </c>
      <c r="PB85" s="117" t="str">
        <f t="shared" si="685"/>
        <v/>
      </c>
      <c r="PC85" s="117" t="str">
        <f t="shared" si="686"/>
        <v/>
      </c>
      <c r="PD85" s="117" t="str">
        <f t="shared" si="687"/>
        <v/>
      </c>
      <c r="PE85" s="117" t="str">
        <f t="shared" si="688"/>
        <v/>
      </c>
      <c r="PF85" s="117" t="str">
        <f t="shared" si="689"/>
        <v/>
      </c>
      <c r="PG85" s="117" t="str">
        <f t="shared" si="690"/>
        <v/>
      </c>
      <c r="PH85" s="117" t="str">
        <f t="shared" si="691"/>
        <v/>
      </c>
      <c r="PI85" s="117" t="str">
        <f t="shared" si="692"/>
        <v/>
      </c>
      <c r="PJ85" s="117" t="str">
        <f t="shared" si="693"/>
        <v/>
      </c>
      <c r="PK85" s="117" t="str">
        <f t="shared" si="694"/>
        <v/>
      </c>
      <c r="PL85" s="117" t="str">
        <f t="shared" si="695"/>
        <v/>
      </c>
      <c r="PM85" s="117" t="str">
        <f t="shared" si="696"/>
        <v/>
      </c>
      <c r="PN85" s="117" t="str">
        <f t="shared" si="697"/>
        <v/>
      </c>
      <c r="PO85" s="117" t="str">
        <f t="shared" si="698"/>
        <v/>
      </c>
      <c r="PP85" s="117" t="str">
        <f t="shared" si="699"/>
        <v/>
      </c>
      <c r="PQ85" s="117" t="str">
        <f t="shared" si="700"/>
        <v/>
      </c>
      <c r="PR85" s="117" t="str">
        <f t="shared" si="701"/>
        <v/>
      </c>
      <c r="PS85" s="118" t="str">
        <f t="shared" si="702"/>
        <v/>
      </c>
      <c r="PU85" s="180" t="str">
        <f t="shared" si="703"/>
        <v/>
      </c>
      <c r="PV85" s="181" t="str">
        <f t="shared" si="704"/>
        <v/>
      </c>
      <c r="PX85" s="12" t="str">
        <f t="shared" si="705"/>
        <v/>
      </c>
      <c r="PY85" s="106"/>
      <c r="PZ85" s="166" t="str">
        <f t="shared" si="706"/>
        <v/>
      </c>
      <c r="QA85" s="167" t="str">
        <f t="shared" si="707"/>
        <v/>
      </c>
      <c r="QB85" s="168" t="str">
        <f t="shared" si="708"/>
        <v/>
      </c>
      <c r="QD85" s="166" t="str">
        <f t="shared" si="709"/>
        <v/>
      </c>
      <c r="QE85" s="168" t="str">
        <f t="shared" si="710"/>
        <v/>
      </c>
      <c r="QG85" s="108" t="str">
        <f t="shared" si="711"/>
        <v/>
      </c>
      <c r="QI85" s="12" t="str">
        <f t="shared" si="712"/>
        <v/>
      </c>
      <c r="QK85" s="12" t="str">
        <f t="shared" si="713"/>
        <v/>
      </c>
      <c r="QL85" s="12" t="str">
        <f>IF($L85="", "", COUNTIF($QD$11:$QD$260, "&gt;"&amp;$QD85)+1+COUNTIF($QD$11:$QD85, $QD85)-1)</f>
        <v/>
      </c>
      <c r="QM85" s="12" t="str">
        <f>IF($L85="", "", COUNTIF($QG$11:$QG$260, "&gt;"&amp;$QG85)+1+COUNTIF($QG$11:$QG85, $QG85)-1)</f>
        <v/>
      </c>
      <c r="QO85" s="12">
        <v>75</v>
      </c>
      <c r="QQ85" s="12" t="str">
        <f t="shared" si="714"/>
        <v/>
      </c>
    </row>
    <row r="86" spans="1:459" x14ac:dyDescent="0.25">
      <c r="A86" s="9"/>
      <c r="B86" s="3" t="str">
        <f>IF('Intro &amp; Setup'!$AR$92='Intro &amp; Setup'!$AZ$17, "", IF($L86="", "", IF($G86&lt;'Intro &amp; Setup'!$S$92, $BR$5, $BR$4)))</f>
        <v/>
      </c>
      <c r="C86" s="12" t="str">
        <f>IF('Intro &amp; Setup'!$AR$96='Intro &amp; Setup'!$AZ$17, "", IF($L86="", "", IF($DY86=$BR$5, $BR$5, $BR$4)))</f>
        <v/>
      </c>
      <c r="D86" s="7" t="str">
        <f>IF('Intro &amp; Setup'!$AR$100='Intro &amp; Setup'!$AZ$17, "", IF($L86="", "", IF($DW86&lt;='Intro &amp; Setup'!$S$100, $BR$4, $BR$5)))</f>
        <v/>
      </c>
      <c r="E86" s="9"/>
      <c r="F86" s="3" t="str">
        <f t="shared" si="443"/>
        <v/>
      </c>
      <c r="G86" s="108" t="str">
        <f t="shared" si="444"/>
        <v/>
      </c>
      <c r="H86" s="9"/>
      <c r="I86" s="130" t="str">
        <f t="shared" si="388"/>
        <v/>
      </c>
      <c r="J86" s="154" t="str">
        <f t="shared" si="445"/>
        <v/>
      </c>
      <c r="K86" s="133"/>
      <c r="L86" s="188"/>
      <c r="M86" s="189"/>
      <c r="N86" s="190"/>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2"/>
      <c r="BP86" s="9"/>
      <c r="BR86" s="90">
        <v>76</v>
      </c>
      <c r="BT86" s="36" t="str">
        <f t="shared" si="446"/>
        <v/>
      </c>
      <c r="BU86" s="37" t="str">
        <f t="shared" si="447"/>
        <v/>
      </c>
      <c r="BV86" s="37" t="str">
        <f t="shared" si="448"/>
        <v/>
      </c>
      <c r="BW86" s="37" t="str">
        <f t="shared" si="449"/>
        <v/>
      </c>
      <c r="BX86" s="37" t="str">
        <f t="shared" si="450"/>
        <v/>
      </c>
      <c r="BY86" s="37" t="str">
        <f t="shared" si="451"/>
        <v/>
      </c>
      <c r="BZ86" s="37" t="str">
        <f t="shared" si="452"/>
        <v/>
      </c>
      <c r="CA86" s="37" t="str">
        <f t="shared" si="453"/>
        <v/>
      </c>
      <c r="CB86" s="37" t="str">
        <f t="shared" si="454"/>
        <v/>
      </c>
      <c r="CC86" s="37" t="str">
        <f t="shared" si="455"/>
        <v/>
      </c>
      <c r="CD86" s="37" t="str">
        <f t="shared" si="456"/>
        <v/>
      </c>
      <c r="CE86" s="37" t="str">
        <f t="shared" si="457"/>
        <v/>
      </c>
      <c r="CF86" s="37" t="str">
        <f t="shared" si="458"/>
        <v/>
      </c>
      <c r="CG86" s="37" t="str">
        <f t="shared" si="459"/>
        <v/>
      </c>
      <c r="CH86" s="37" t="str">
        <f t="shared" si="460"/>
        <v/>
      </c>
      <c r="CI86" s="37" t="str">
        <f t="shared" si="461"/>
        <v/>
      </c>
      <c r="CJ86" s="37" t="str">
        <f t="shared" si="462"/>
        <v/>
      </c>
      <c r="CK86" s="37" t="str">
        <f t="shared" si="463"/>
        <v/>
      </c>
      <c r="CL86" s="37" t="str">
        <f t="shared" si="464"/>
        <v/>
      </c>
      <c r="CM86" s="37" t="str">
        <f t="shared" si="465"/>
        <v/>
      </c>
      <c r="CN86" s="37" t="str">
        <f t="shared" si="466"/>
        <v/>
      </c>
      <c r="CO86" s="37" t="str">
        <f t="shared" si="467"/>
        <v/>
      </c>
      <c r="CP86" s="37" t="str">
        <f t="shared" si="468"/>
        <v/>
      </c>
      <c r="CQ86" s="37" t="str">
        <f t="shared" si="469"/>
        <v/>
      </c>
      <c r="CR86" s="37" t="str">
        <f t="shared" si="470"/>
        <v/>
      </c>
      <c r="CS86" s="37" t="str">
        <f t="shared" si="471"/>
        <v/>
      </c>
      <c r="CT86" s="37" t="str">
        <f t="shared" si="472"/>
        <v/>
      </c>
      <c r="CU86" s="37" t="str">
        <f t="shared" si="473"/>
        <v/>
      </c>
      <c r="CV86" s="37" t="str">
        <f t="shared" si="474"/>
        <v/>
      </c>
      <c r="CW86" s="37" t="str">
        <f t="shared" si="475"/>
        <v/>
      </c>
      <c r="CX86" s="37" t="str">
        <f t="shared" si="476"/>
        <v/>
      </c>
      <c r="CY86" s="37" t="str">
        <f t="shared" si="477"/>
        <v/>
      </c>
      <c r="CZ86" s="37" t="str">
        <f t="shared" si="478"/>
        <v/>
      </c>
      <c r="DA86" s="37" t="str">
        <f t="shared" si="479"/>
        <v/>
      </c>
      <c r="DB86" s="37" t="str">
        <f t="shared" si="480"/>
        <v/>
      </c>
      <c r="DC86" s="37" t="str">
        <f t="shared" si="481"/>
        <v/>
      </c>
      <c r="DD86" s="37" t="str">
        <f t="shared" si="482"/>
        <v/>
      </c>
      <c r="DE86" s="37" t="str">
        <f t="shared" si="483"/>
        <v/>
      </c>
      <c r="DF86" s="37" t="str">
        <f t="shared" si="484"/>
        <v/>
      </c>
      <c r="DG86" s="37" t="str">
        <f t="shared" si="485"/>
        <v/>
      </c>
      <c r="DH86" s="37" t="str">
        <f t="shared" si="486"/>
        <v/>
      </c>
      <c r="DI86" s="37" t="str">
        <f t="shared" si="487"/>
        <v/>
      </c>
      <c r="DJ86" s="37" t="str">
        <f t="shared" si="488"/>
        <v/>
      </c>
      <c r="DK86" s="37" t="str">
        <f t="shared" si="489"/>
        <v/>
      </c>
      <c r="DL86" s="37" t="str">
        <f t="shared" si="490"/>
        <v/>
      </c>
      <c r="DM86" s="37" t="str">
        <f t="shared" si="491"/>
        <v/>
      </c>
      <c r="DN86" s="37" t="str">
        <f t="shared" si="492"/>
        <v/>
      </c>
      <c r="DO86" s="37" t="str">
        <f t="shared" si="493"/>
        <v/>
      </c>
      <c r="DP86" s="37" t="str">
        <f t="shared" si="494"/>
        <v/>
      </c>
      <c r="DQ86" s="37" t="str">
        <f t="shared" si="495"/>
        <v/>
      </c>
      <c r="DR86" s="37" t="str">
        <f t="shared" si="496"/>
        <v/>
      </c>
      <c r="DS86" s="37" t="str">
        <f t="shared" si="497"/>
        <v/>
      </c>
      <c r="DT86" s="37" t="str">
        <f t="shared" si="498"/>
        <v/>
      </c>
      <c r="DU86" s="38" t="str">
        <f t="shared" si="499"/>
        <v/>
      </c>
      <c r="DW86" s="12" t="str">
        <f t="shared" si="500"/>
        <v/>
      </c>
      <c r="DX86" s="123" t="str">
        <f t="shared" si="501"/>
        <v/>
      </c>
      <c r="DY86" s="12" t="str">
        <f t="shared" si="502"/>
        <v/>
      </c>
      <c r="EA86" s="36" t="str">
        <f t="shared" si="503"/>
        <v/>
      </c>
      <c r="EB86" s="37" t="str">
        <f t="shared" si="504"/>
        <v/>
      </c>
      <c r="EC86" s="37" t="str">
        <f t="shared" si="505"/>
        <v/>
      </c>
      <c r="ED86" s="37" t="str">
        <f t="shared" si="506"/>
        <v/>
      </c>
      <c r="EE86" s="37" t="str">
        <f t="shared" si="507"/>
        <v/>
      </c>
      <c r="EF86" s="37" t="str">
        <f t="shared" si="508"/>
        <v/>
      </c>
      <c r="EG86" s="37" t="str">
        <f t="shared" si="509"/>
        <v/>
      </c>
      <c r="EH86" s="37" t="str">
        <f t="shared" si="510"/>
        <v/>
      </c>
      <c r="EI86" s="37" t="str">
        <f t="shared" si="511"/>
        <v/>
      </c>
      <c r="EJ86" s="37" t="str">
        <f t="shared" si="512"/>
        <v/>
      </c>
      <c r="EK86" s="37" t="str">
        <f t="shared" si="513"/>
        <v/>
      </c>
      <c r="EL86" s="37" t="str">
        <f t="shared" si="514"/>
        <v/>
      </c>
      <c r="EM86" s="37" t="str">
        <f t="shared" si="515"/>
        <v/>
      </c>
      <c r="EN86" s="37" t="str">
        <f t="shared" si="516"/>
        <v/>
      </c>
      <c r="EO86" s="37" t="str">
        <f t="shared" si="517"/>
        <v/>
      </c>
      <c r="EP86" s="37" t="str">
        <f t="shared" si="518"/>
        <v/>
      </c>
      <c r="EQ86" s="37" t="str">
        <f t="shared" si="519"/>
        <v/>
      </c>
      <c r="ER86" s="37" t="str">
        <f t="shared" si="520"/>
        <v/>
      </c>
      <c r="ES86" s="37" t="str">
        <f t="shared" si="521"/>
        <v/>
      </c>
      <c r="ET86" s="37" t="str">
        <f t="shared" si="522"/>
        <v/>
      </c>
      <c r="EU86" s="37" t="str">
        <f t="shared" si="523"/>
        <v/>
      </c>
      <c r="EV86" s="37" t="str">
        <f t="shared" si="524"/>
        <v/>
      </c>
      <c r="EW86" s="37" t="str">
        <f t="shared" si="525"/>
        <v/>
      </c>
      <c r="EX86" s="37" t="str">
        <f t="shared" si="526"/>
        <v/>
      </c>
      <c r="EY86" s="37" t="str">
        <f t="shared" si="527"/>
        <v/>
      </c>
      <c r="EZ86" s="37" t="str">
        <f t="shared" si="528"/>
        <v/>
      </c>
      <c r="FA86" s="37" t="str">
        <f t="shared" si="529"/>
        <v/>
      </c>
      <c r="FB86" s="37" t="str">
        <f t="shared" si="530"/>
        <v/>
      </c>
      <c r="FC86" s="37" t="str">
        <f t="shared" si="531"/>
        <v/>
      </c>
      <c r="FD86" s="37" t="str">
        <f t="shared" si="532"/>
        <v/>
      </c>
      <c r="FE86" s="37" t="str">
        <f t="shared" si="533"/>
        <v/>
      </c>
      <c r="FF86" s="37" t="str">
        <f t="shared" si="534"/>
        <v/>
      </c>
      <c r="FG86" s="37" t="str">
        <f t="shared" si="535"/>
        <v/>
      </c>
      <c r="FH86" s="37" t="str">
        <f t="shared" si="536"/>
        <v/>
      </c>
      <c r="FI86" s="37" t="str">
        <f t="shared" si="537"/>
        <v/>
      </c>
      <c r="FJ86" s="37" t="str">
        <f t="shared" si="538"/>
        <v/>
      </c>
      <c r="FK86" s="37" t="str">
        <f t="shared" si="539"/>
        <v/>
      </c>
      <c r="FL86" s="37" t="str">
        <f t="shared" si="540"/>
        <v/>
      </c>
      <c r="FM86" s="37" t="str">
        <f t="shared" si="541"/>
        <v/>
      </c>
      <c r="FN86" s="37" t="str">
        <f t="shared" si="542"/>
        <v/>
      </c>
      <c r="FO86" s="37" t="str">
        <f t="shared" si="543"/>
        <v/>
      </c>
      <c r="FP86" s="37" t="str">
        <f t="shared" si="544"/>
        <v/>
      </c>
      <c r="FQ86" s="37" t="str">
        <f t="shared" si="545"/>
        <v/>
      </c>
      <c r="FR86" s="37" t="str">
        <f t="shared" si="546"/>
        <v/>
      </c>
      <c r="FS86" s="37" t="str">
        <f t="shared" si="547"/>
        <v/>
      </c>
      <c r="FT86" s="37" t="str">
        <f t="shared" si="548"/>
        <v/>
      </c>
      <c r="FU86" s="37" t="str">
        <f t="shared" si="549"/>
        <v/>
      </c>
      <c r="FV86" s="37" t="str">
        <f t="shared" si="550"/>
        <v/>
      </c>
      <c r="FW86" s="37" t="str">
        <f t="shared" si="551"/>
        <v/>
      </c>
      <c r="FX86" s="37" t="str">
        <f t="shared" si="552"/>
        <v/>
      </c>
      <c r="FY86" s="37" t="str">
        <f t="shared" si="553"/>
        <v/>
      </c>
      <c r="FZ86" s="37" t="str">
        <f t="shared" si="554"/>
        <v/>
      </c>
      <c r="GA86" s="37" t="str">
        <f t="shared" si="555"/>
        <v/>
      </c>
      <c r="GB86" s="38" t="str">
        <f t="shared" si="556"/>
        <v/>
      </c>
      <c r="GD86" s="103" t="str">
        <f t="shared" ca="1" si="557"/>
        <v/>
      </c>
      <c r="GE86" s="104" t="str">
        <f t="shared" ca="1" si="558"/>
        <v/>
      </c>
      <c r="GF86" s="104" t="str">
        <f t="shared" ca="1" si="559"/>
        <v/>
      </c>
      <c r="GG86" s="104" t="str">
        <f t="shared" ca="1" si="560"/>
        <v/>
      </c>
      <c r="GH86" s="104" t="str">
        <f t="shared" ca="1" si="561"/>
        <v/>
      </c>
      <c r="GI86" s="104" t="str">
        <f t="shared" ca="1" si="562"/>
        <v/>
      </c>
      <c r="GJ86" s="104" t="str">
        <f t="shared" ca="1" si="563"/>
        <v/>
      </c>
      <c r="GK86" s="104" t="str">
        <f t="shared" ca="1" si="564"/>
        <v/>
      </c>
      <c r="GL86" s="104" t="str">
        <f t="shared" ca="1" si="565"/>
        <v/>
      </c>
      <c r="GM86" s="104" t="str">
        <f t="shared" ca="1" si="566"/>
        <v/>
      </c>
      <c r="GN86" s="104" t="str">
        <f t="shared" ca="1" si="567"/>
        <v/>
      </c>
      <c r="GO86" s="104" t="str">
        <f t="shared" ca="1" si="568"/>
        <v/>
      </c>
      <c r="GP86" s="104" t="str">
        <f t="shared" ca="1" si="569"/>
        <v/>
      </c>
      <c r="GQ86" s="104" t="str">
        <f t="shared" ca="1" si="570"/>
        <v/>
      </c>
      <c r="GR86" s="104" t="str">
        <f t="shared" ca="1" si="571"/>
        <v/>
      </c>
      <c r="GS86" s="104" t="str">
        <f t="shared" ca="1" si="572"/>
        <v/>
      </c>
      <c r="GT86" s="104" t="str">
        <f t="shared" ca="1" si="573"/>
        <v/>
      </c>
      <c r="GU86" s="104" t="str">
        <f t="shared" ca="1" si="574"/>
        <v/>
      </c>
      <c r="GV86" s="104" t="str">
        <f t="shared" ca="1" si="575"/>
        <v/>
      </c>
      <c r="GW86" s="104" t="str">
        <f t="shared" ca="1" si="576"/>
        <v/>
      </c>
      <c r="GX86" s="104" t="str">
        <f t="shared" ca="1" si="577"/>
        <v/>
      </c>
      <c r="GY86" s="104" t="str">
        <f t="shared" ca="1" si="578"/>
        <v/>
      </c>
      <c r="GZ86" s="104" t="str">
        <f t="shared" ca="1" si="579"/>
        <v/>
      </c>
      <c r="HA86" s="104" t="str">
        <f t="shared" ca="1" si="580"/>
        <v/>
      </c>
      <c r="HB86" s="104" t="str">
        <f t="shared" ca="1" si="581"/>
        <v/>
      </c>
      <c r="HC86" s="104" t="str">
        <f t="shared" ca="1" si="582"/>
        <v/>
      </c>
      <c r="HD86" s="104" t="str">
        <f t="shared" ca="1" si="583"/>
        <v/>
      </c>
      <c r="HE86" s="104" t="str">
        <f t="shared" ca="1" si="584"/>
        <v/>
      </c>
      <c r="HF86" s="104" t="str">
        <f t="shared" ca="1" si="585"/>
        <v/>
      </c>
      <c r="HG86" s="104" t="str">
        <f t="shared" ca="1" si="586"/>
        <v/>
      </c>
      <c r="HH86" s="104" t="str">
        <f t="shared" ca="1" si="587"/>
        <v/>
      </c>
      <c r="HI86" s="104" t="str">
        <f t="shared" ca="1" si="588"/>
        <v/>
      </c>
      <c r="HJ86" s="104" t="str">
        <f t="shared" ca="1" si="589"/>
        <v/>
      </c>
      <c r="HK86" s="104" t="str">
        <f t="shared" ca="1" si="590"/>
        <v/>
      </c>
      <c r="HL86" s="104" t="str">
        <f t="shared" ca="1" si="591"/>
        <v/>
      </c>
      <c r="HM86" s="104" t="str">
        <f t="shared" ca="1" si="592"/>
        <v/>
      </c>
      <c r="HN86" s="104" t="str">
        <f t="shared" ca="1" si="593"/>
        <v/>
      </c>
      <c r="HO86" s="104" t="str">
        <f t="shared" ca="1" si="594"/>
        <v/>
      </c>
      <c r="HP86" s="104" t="str">
        <f t="shared" ca="1" si="595"/>
        <v/>
      </c>
      <c r="HQ86" s="104" t="str">
        <f t="shared" ca="1" si="596"/>
        <v/>
      </c>
      <c r="HR86" s="104" t="str">
        <f t="shared" ca="1" si="597"/>
        <v/>
      </c>
      <c r="HS86" s="104" t="str">
        <f t="shared" ca="1" si="598"/>
        <v/>
      </c>
      <c r="HT86" s="104" t="str">
        <f t="shared" ca="1" si="599"/>
        <v/>
      </c>
      <c r="HU86" s="104" t="str">
        <f t="shared" ca="1" si="600"/>
        <v/>
      </c>
      <c r="HV86" s="104" t="str">
        <f t="shared" ca="1" si="601"/>
        <v/>
      </c>
      <c r="HW86" s="104" t="str">
        <f t="shared" ca="1" si="602"/>
        <v/>
      </c>
      <c r="HX86" s="104" t="str">
        <f t="shared" ca="1" si="603"/>
        <v/>
      </c>
      <c r="HY86" s="104" t="str">
        <f t="shared" ca="1" si="604"/>
        <v/>
      </c>
      <c r="HZ86" s="104" t="str">
        <f t="shared" ca="1" si="605"/>
        <v/>
      </c>
      <c r="IA86" s="104" t="str">
        <f t="shared" ca="1" si="606"/>
        <v/>
      </c>
      <c r="IB86" s="104" t="str">
        <f t="shared" ca="1" si="607"/>
        <v/>
      </c>
      <c r="IC86" s="104" t="str">
        <f t="shared" ca="1" si="608"/>
        <v/>
      </c>
      <c r="ID86" s="104" t="str">
        <f t="shared" ca="1" si="609"/>
        <v/>
      </c>
      <c r="IE86" s="105" t="str">
        <f t="shared" ca="1" si="610"/>
        <v/>
      </c>
      <c r="IG86" s="103" t="str">
        <f t="shared" si="386"/>
        <v/>
      </c>
      <c r="IH86" s="104" t="str">
        <f t="shared" si="384"/>
        <v/>
      </c>
      <c r="II86" s="104" t="str">
        <f t="shared" si="384"/>
        <v/>
      </c>
      <c r="IJ86" s="104" t="str">
        <f t="shared" si="384"/>
        <v/>
      </c>
      <c r="IK86" s="104" t="str">
        <f t="shared" si="384"/>
        <v/>
      </c>
      <c r="IL86" s="104" t="str">
        <f t="shared" si="384"/>
        <v/>
      </c>
      <c r="IM86" s="104" t="str">
        <f t="shared" si="384"/>
        <v/>
      </c>
      <c r="IN86" s="104" t="str">
        <f t="shared" si="384"/>
        <v/>
      </c>
      <c r="IO86" s="104" t="str">
        <f t="shared" si="384"/>
        <v/>
      </c>
      <c r="IP86" s="104" t="str">
        <f t="shared" si="384"/>
        <v/>
      </c>
      <c r="IQ86" s="104" t="str">
        <f t="shared" si="384"/>
        <v/>
      </c>
      <c r="IR86" s="105" t="str">
        <f t="shared" si="384"/>
        <v/>
      </c>
      <c r="IT86" s="103" t="str">
        <f t="shared" si="611"/>
        <v/>
      </c>
      <c r="IU86" s="104" t="str">
        <f t="shared" si="612"/>
        <v/>
      </c>
      <c r="IV86" s="104" t="str">
        <f t="shared" si="613"/>
        <v/>
      </c>
      <c r="IW86" s="104" t="str">
        <f t="shared" si="614"/>
        <v/>
      </c>
      <c r="IX86" s="104" t="str">
        <f t="shared" si="615"/>
        <v/>
      </c>
      <c r="IY86" s="104" t="str">
        <f t="shared" si="616"/>
        <v/>
      </c>
      <c r="IZ86" s="104" t="str">
        <f t="shared" si="617"/>
        <v/>
      </c>
      <c r="JA86" s="104" t="str">
        <f t="shared" si="618"/>
        <v/>
      </c>
      <c r="JB86" s="104" t="str">
        <f t="shared" si="619"/>
        <v/>
      </c>
      <c r="JC86" s="104" t="str">
        <f t="shared" si="620"/>
        <v/>
      </c>
      <c r="JD86" s="104" t="str">
        <f t="shared" si="621"/>
        <v/>
      </c>
      <c r="JE86" s="105" t="str">
        <f t="shared" si="622"/>
        <v/>
      </c>
      <c r="JG86" s="36" t="str">
        <f t="shared" ca="1" si="623"/>
        <v/>
      </c>
      <c r="JH86" s="37" t="str">
        <f t="shared" ca="1" si="624"/>
        <v/>
      </c>
      <c r="JI86" s="37" t="str">
        <f t="shared" ca="1" si="625"/>
        <v/>
      </c>
      <c r="JJ86" s="37" t="str">
        <f t="shared" ca="1" si="626"/>
        <v/>
      </c>
      <c r="JK86" s="37" t="str">
        <f t="shared" ca="1" si="627"/>
        <v/>
      </c>
      <c r="JL86" s="37" t="str">
        <f t="shared" ca="1" si="628"/>
        <v/>
      </c>
      <c r="JM86" s="37" t="str">
        <f t="shared" ca="1" si="629"/>
        <v/>
      </c>
      <c r="JN86" s="37" t="str">
        <f t="shared" ca="1" si="630"/>
        <v/>
      </c>
      <c r="JO86" s="37" t="str">
        <f t="shared" ca="1" si="631"/>
        <v/>
      </c>
      <c r="JP86" s="37" t="str">
        <f t="shared" ca="1" si="632"/>
        <v/>
      </c>
      <c r="JQ86" s="37" t="str">
        <f t="shared" ca="1" si="633"/>
        <v/>
      </c>
      <c r="JR86" s="38" t="str">
        <f t="shared" ca="1" si="634"/>
        <v/>
      </c>
      <c r="JT86" s="36" t="str">
        <f ca="1">IF(JG86="", "", IF(JG86&gt;='Intro &amp; Setup'!$S$96, $BR$4, $BR$5))</f>
        <v/>
      </c>
      <c r="JU86" s="37" t="str">
        <f ca="1">IF(JH86="", "", IF(JH86&gt;='Intro &amp; Setup'!$S$96, $BR$4, $BR$5))</f>
        <v/>
      </c>
      <c r="JV86" s="37" t="str">
        <f ca="1">IF(JI86="", "", IF(JI86&gt;='Intro &amp; Setup'!$S$96, $BR$4, $BR$5))</f>
        <v/>
      </c>
      <c r="JW86" s="37" t="str">
        <f ca="1">IF(JJ86="", "", IF(JJ86&gt;='Intro &amp; Setup'!$S$96, $BR$4, $BR$5))</f>
        <v/>
      </c>
      <c r="JX86" s="37" t="str">
        <f ca="1">IF(JK86="", "", IF(JK86&gt;='Intro &amp; Setup'!$S$96, $BR$4, $BR$5))</f>
        <v/>
      </c>
      <c r="JY86" s="37" t="str">
        <f ca="1">IF(JL86="", "", IF(JL86&gt;='Intro &amp; Setup'!$S$96, $BR$4, $BR$5))</f>
        <v/>
      </c>
      <c r="JZ86" s="37" t="str">
        <f ca="1">IF(JM86="", "", IF(JM86&gt;='Intro &amp; Setup'!$S$96, $BR$4, $BR$5))</f>
        <v/>
      </c>
      <c r="KA86" s="37" t="str">
        <f ca="1">IF(JN86="", "", IF(JN86&gt;='Intro &amp; Setup'!$S$96, $BR$4, $BR$5))</f>
        <v/>
      </c>
      <c r="KB86" s="37" t="str">
        <f ca="1">IF(JO86="", "", IF(JO86&gt;='Intro &amp; Setup'!$S$96, $BR$4, $BR$5))</f>
        <v/>
      </c>
      <c r="KC86" s="37" t="str">
        <f ca="1">IF(JP86="", "", IF(JP86&gt;='Intro &amp; Setup'!$S$96, $BR$4, $BR$5))</f>
        <v/>
      </c>
      <c r="KD86" s="37" t="str">
        <f ca="1">IF(JQ86="", "", IF(JQ86&gt;='Intro &amp; Setup'!$S$96, $BR$4, $BR$5))</f>
        <v/>
      </c>
      <c r="KE86" s="38" t="str">
        <f ca="1">IF(JR86="", "", IF(JR86&gt;='Intro &amp; Setup'!$S$96, $BR$4, $BR$5))</f>
        <v/>
      </c>
      <c r="KG86" s="36">
        <f t="shared" si="387"/>
        <v>0</v>
      </c>
      <c r="KH86" s="37">
        <f t="shared" si="385"/>
        <v>0</v>
      </c>
      <c r="KI86" s="37">
        <f t="shared" si="385"/>
        <v>0</v>
      </c>
      <c r="KJ86" s="37">
        <f t="shared" si="385"/>
        <v>0</v>
      </c>
      <c r="KK86" s="37">
        <f t="shared" si="385"/>
        <v>0</v>
      </c>
      <c r="KL86" s="37">
        <f t="shared" si="385"/>
        <v>0</v>
      </c>
      <c r="KM86" s="37">
        <f t="shared" si="385"/>
        <v>0</v>
      </c>
      <c r="KN86" s="37">
        <f t="shared" si="385"/>
        <v>0</v>
      </c>
      <c r="KO86" s="37">
        <f t="shared" si="385"/>
        <v>0</v>
      </c>
      <c r="KP86" s="37">
        <f t="shared" si="385"/>
        <v>0</v>
      </c>
      <c r="KQ86" s="37">
        <f t="shared" si="385"/>
        <v>0</v>
      </c>
      <c r="KR86" s="38">
        <f t="shared" si="385"/>
        <v>0</v>
      </c>
      <c r="KT86" s="36" t="str">
        <f t="shared" si="635"/>
        <v/>
      </c>
      <c r="KU86" s="37" t="str">
        <f t="shared" si="636"/>
        <v/>
      </c>
      <c r="KV86" s="37" t="str">
        <f t="shared" si="637"/>
        <v/>
      </c>
      <c r="KW86" s="37" t="str">
        <f t="shared" si="638"/>
        <v/>
      </c>
      <c r="KX86" s="37" t="str">
        <f t="shared" si="639"/>
        <v/>
      </c>
      <c r="KY86" s="37" t="str">
        <f t="shared" si="640"/>
        <v/>
      </c>
      <c r="KZ86" s="37" t="str">
        <f t="shared" si="641"/>
        <v/>
      </c>
      <c r="LA86" s="37" t="str">
        <f t="shared" si="642"/>
        <v/>
      </c>
      <c r="LB86" s="37" t="str">
        <f t="shared" si="643"/>
        <v/>
      </c>
      <c r="LC86" s="37" t="str">
        <f t="shared" si="644"/>
        <v/>
      </c>
      <c r="LD86" s="37" t="str">
        <f t="shared" si="645"/>
        <v/>
      </c>
      <c r="LE86" s="38" t="str">
        <f t="shared" si="646"/>
        <v/>
      </c>
      <c r="LG86" s="116" t="str">
        <f t="shared" si="389"/>
        <v/>
      </c>
      <c r="LH86" s="117" t="str">
        <f t="shared" si="390"/>
        <v/>
      </c>
      <c r="LI86" s="117" t="str">
        <f t="shared" si="391"/>
        <v/>
      </c>
      <c r="LJ86" s="117" t="str">
        <f t="shared" si="392"/>
        <v/>
      </c>
      <c r="LK86" s="117" t="str">
        <f t="shared" si="393"/>
        <v/>
      </c>
      <c r="LL86" s="117" t="str">
        <f t="shared" si="394"/>
        <v/>
      </c>
      <c r="LM86" s="117" t="str">
        <f t="shared" si="395"/>
        <v/>
      </c>
      <c r="LN86" s="117" t="str">
        <f t="shared" si="396"/>
        <v/>
      </c>
      <c r="LO86" s="117" t="str">
        <f t="shared" si="397"/>
        <v/>
      </c>
      <c r="LP86" s="117" t="str">
        <f t="shared" si="398"/>
        <v/>
      </c>
      <c r="LQ86" s="117" t="str">
        <f t="shared" si="399"/>
        <v/>
      </c>
      <c r="LR86" s="117" t="str">
        <f t="shared" si="400"/>
        <v/>
      </c>
      <c r="LS86" s="117" t="str">
        <f t="shared" si="401"/>
        <v/>
      </c>
      <c r="LT86" s="117" t="str">
        <f t="shared" si="402"/>
        <v/>
      </c>
      <c r="LU86" s="117" t="str">
        <f t="shared" si="403"/>
        <v/>
      </c>
      <c r="LV86" s="117" t="str">
        <f t="shared" si="404"/>
        <v/>
      </c>
      <c r="LW86" s="117" t="str">
        <f t="shared" si="405"/>
        <v/>
      </c>
      <c r="LX86" s="117" t="str">
        <f t="shared" si="406"/>
        <v/>
      </c>
      <c r="LY86" s="117" t="str">
        <f t="shared" si="407"/>
        <v/>
      </c>
      <c r="LZ86" s="117" t="str">
        <f t="shared" si="408"/>
        <v/>
      </c>
      <c r="MA86" s="117" t="str">
        <f t="shared" si="409"/>
        <v/>
      </c>
      <c r="MB86" s="117" t="str">
        <f t="shared" si="410"/>
        <v/>
      </c>
      <c r="MC86" s="117" t="str">
        <f t="shared" si="411"/>
        <v/>
      </c>
      <c r="MD86" s="117" t="str">
        <f t="shared" si="412"/>
        <v/>
      </c>
      <c r="ME86" s="117" t="str">
        <f t="shared" si="413"/>
        <v/>
      </c>
      <c r="MF86" s="117" t="str">
        <f t="shared" si="414"/>
        <v/>
      </c>
      <c r="MG86" s="117" t="str">
        <f t="shared" si="415"/>
        <v/>
      </c>
      <c r="MH86" s="117" t="str">
        <f t="shared" si="416"/>
        <v/>
      </c>
      <c r="MI86" s="117" t="str">
        <f t="shared" si="417"/>
        <v/>
      </c>
      <c r="MJ86" s="117" t="str">
        <f t="shared" si="418"/>
        <v/>
      </c>
      <c r="MK86" s="117" t="str">
        <f t="shared" si="419"/>
        <v/>
      </c>
      <c r="ML86" s="117" t="str">
        <f t="shared" si="420"/>
        <v/>
      </c>
      <c r="MM86" s="117" t="str">
        <f t="shared" si="421"/>
        <v/>
      </c>
      <c r="MN86" s="117" t="str">
        <f t="shared" si="422"/>
        <v/>
      </c>
      <c r="MO86" s="117" t="str">
        <f t="shared" si="423"/>
        <v/>
      </c>
      <c r="MP86" s="117" t="str">
        <f t="shared" si="424"/>
        <v/>
      </c>
      <c r="MQ86" s="117" t="str">
        <f t="shared" si="425"/>
        <v/>
      </c>
      <c r="MR86" s="117" t="str">
        <f t="shared" si="426"/>
        <v/>
      </c>
      <c r="MS86" s="117" t="str">
        <f t="shared" si="427"/>
        <v/>
      </c>
      <c r="MT86" s="117" t="str">
        <f t="shared" si="428"/>
        <v/>
      </c>
      <c r="MU86" s="117" t="str">
        <f t="shared" si="429"/>
        <v/>
      </c>
      <c r="MV86" s="117" t="str">
        <f t="shared" si="430"/>
        <v/>
      </c>
      <c r="MW86" s="117" t="str">
        <f t="shared" si="431"/>
        <v/>
      </c>
      <c r="MX86" s="117" t="str">
        <f t="shared" si="432"/>
        <v/>
      </c>
      <c r="MY86" s="117" t="str">
        <f t="shared" si="433"/>
        <v/>
      </c>
      <c r="MZ86" s="117" t="str">
        <f t="shared" si="434"/>
        <v/>
      </c>
      <c r="NA86" s="117" t="str">
        <f t="shared" si="435"/>
        <v/>
      </c>
      <c r="NB86" s="117" t="str">
        <f t="shared" si="436"/>
        <v/>
      </c>
      <c r="NC86" s="117" t="str">
        <f t="shared" si="437"/>
        <v/>
      </c>
      <c r="ND86" s="117" t="str">
        <f t="shared" si="438"/>
        <v/>
      </c>
      <c r="NE86" s="117" t="str">
        <f t="shared" si="439"/>
        <v/>
      </c>
      <c r="NF86" s="117" t="str">
        <f t="shared" si="440"/>
        <v/>
      </c>
      <c r="NG86" s="117" t="str">
        <f t="shared" si="441"/>
        <v/>
      </c>
      <c r="NH86" s="118" t="str">
        <f t="shared" si="442"/>
        <v/>
      </c>
      <c r="NJ86" s="12" t="str">
        <f t="shared" si="647"/>
        <v/>
      </c>
      <c r="NK86" s="108" t="str">
        <f t="shared" si="648"/>
        <v/>
      </c>
      <c r="NM86" s="141" t="str">
        <f>IF(NJ86="", "", COUNTIF(NJ$11:NJ$260, "&gt;"&amp;NJ86)+1+COUNTIF(NJ$11:NJ86, NJ86)-1)</f>
        <v/>
      </c>
      <c r="NN86" s="143" t="str">
        <f>IF(NK86="", "", COUNTIF(NK$11:NK$260, "&gt;"&amp;NK86)+1+COUNTIF(NK$11:NK86, NK86)-1)</f>
        <v/>
      </c>
      <c r="NO86" s="142" t="str">
        <f>IF(NJ86="", "", COUNTIF(NJ$11:NJ$260, "&lt;"&amp;NJ86)+1+COUNTIF(NJ$11:NJ86, NJ86)-1)</f>
        <v/>
      </c>
      <c r="NP86" s="143" t="str">
        <f>IF(NK86="", "", COUNTIF(NK$11:NK$260, "&lt;"&amp;NK86)+1+COUNTIF(NK$11:NK86, NK86)-1)</f>
        <v/>
      </c>
      <c r="NR86" s="116" t="str">
        <f t="shared" si="649"/>
        <v/>
      </c>
      <c r="NS86" s="117" t="str">
        <f t="shared" si="650"/>
        <v/>
      </c>
      <c r="NT86" s="117" t="str">
        <f t="shared" si="651"/>
        <v/>
      </c>
      <c r="NU86" s="117" t="str">
        <f t="shared" si="652"/>
        <v/>
      </c>
      <c r="NV86" s="117" t="str">
        <f t="shared" si="653"/>
        <v/>
      </c>
      <c r="NW86" s="117" t="str">
        <f t="shared" si="654"/>
        <v/>
      </c>
      <c r="NX86" s="117" t="str">
        <f t="shared" si="655"/>
        <v/>
      </c>
      <c r="NY86" s="117" t="str">
        <f t="shared" si="656"/>
        <v/>
      </c>
      <c r="NZ86" s="117" t="str">
        <f t="shared" si="657"/>
        <v/>
      </c>
      <c r="OA86" s="117" t="str">
        <f t="shared" si="658"/>
        <v/>
      </c>
      <c r="OB86" s="117" t="str">
        <f t="shared" si="659"/>
        <v/>
      </c>
      <c r="OC86" s="117" t="str">
        <f t="shared" si="660"/>
        <v/>
      </c>
      <c r="OD86" s="117" t="str">
        <f t="shared" si="661"/>
        <v/>
      </c>
      <c r="OE86" s="117" t="str">
        <f t="shared" si="662"/>
        <v/>
      </c>
      <c r="OF86" s="117" t="str">
        <f t="shared" si="663"/>
        <v/>
      </c>
      <c r="OG86" s="117" t="str">
        <f t="shared" si="664"/>
        <v/>
      </c>
      <c r="OH86" s="117" t="str">
        <f t="shared" si="665"/>
        <v/>
      </c>
      <c r="OI86" s="117" t="str">
        <f t="shared" si="666"/>
        <v/>
      </c>
      <c r="OJ86" s="117" t="str">
        <f t="shared" si="667"/>
        <v/>
      </c>
      <c r="OK86" s="117" t="str">
        <f t="shared" si="668"/>
        <v/>
      </c>
      <c r="OL86" s="117" t="str">
        <f t="shared" si="669"/>
        <v/>
      </c>
      <c r="OM86" s="117" t="str">
        <f t="shared" si="670"/>
        <v/>
      </c>
      <c r="ON86" s="117" t="str">
        <f t="shared" si="671"/>
        <v/>
      </c>
      <c r="OO86" s="117" t="str">
        <f t="shared" si="672"/>
        <v/>
      </c>
      <c r="OP86" s="117" t="str">
        <f t="shared" si="673"/>
        <v/>
      </c>
      <c r="OQ86" s="117" t="str">
        <f t="shared" si="674"/>
        <v/>
      </c>
      <c r="OR86" s="117" t="str">
        <f t="shared" si="675"/>
        <v/>
      </c>
      <c r="OS86" s="117" t="str">
        <f t="shared" si="676"/>
        <v/>
      </c>
      <c r="OT86" s="117" t="str">
        <f t="shared" si="677"/>
        <v/>
      </c>
      <c r="OU86" s="117" t="str">
        <f t="shared" si="678"/>
        <v/>
      </c>
      <c r="OV86" s="117" t="str">
        <f t="shared" si="679"/>
        <v/>
      </c>
      <c r="OW86" s="117" t="str">
        <f t="shared" si="680"/>
        <v/>
      </c>
      <c r="OX86" s="117" t="str">
        <f t="shared" si="681"/>
        <v/>
      </c>
      <c r="OY86" s="117" t="str">
        <f t="shared" si="682"/>
        <v/>
      </c>
      <c r="OZ86" s="117" t="str">
        <f t="shared" si="683"/>
        <v/>
      </c>
      <c r="PA86" s="117" t="str">
        <f t="shared" si="684"/>
        <v/>
      </c>
      <c r="PB86" s="117" t="str">
        <f t="shared" si="685"/>
        <v/>
      </c>
      <c r="PC86" s="117" t="str">
        <f t="shared" si="686"/>
        <v/>
      </c>
      <c r="PD86" s="117" t="str">
        <f t="shared" si="687"/>
        <v/>
      </c>
      <c r="PE86" s="117" t="str">
        <f t="shared" si="688"/>
        <v/>
      </c>
      <c r="PF86" s="117" t="str">
        <f t="shared" si="689"/>
        <v/>
      </c>
      <c r="PG86" s="117" t="str">
        <f t="shared" si="690"/>
        <v/>
      </c>
      <c r="PH86" s="117" t="str">
        <f t="shared" si="691"/>
        <v/>
      </c>
      <c r="PI86" s="117" t="str">
        <f t="shared" si="692"/>
        <v/>
      </c>
      <c r="PJ86" s="117" t="str">
        <f t="shared" si="693"/>
        <v/>
      </c>
      <c r="PK86" s="117" t="str">
        <f t="shared" si="694"/>
        <v/>
      </c>
      <c r="PL86" s="117" t="str">
        <f t="shared" si="695"/>
        <v/>
      </c>
      <c r="PM86" s="117" t="str">
        <f t="shared" si="696"/>
        <v/>
      </c>
      <c r="PN86" s="117" t="str">
        <f t="shared" si="697"/>
        <v/>
      </c>
      <c r="PO86" s="117" t="str">
        <f t="shared" si="698"/>
        <v/>
      </c>
      <c r="PP86" s="117" t="str">
        <f t="shared" si="699"/>
        <v/>
      </c>
      <c r="PQ86" s="117" t="str">
        <f t="shared" si="700"/>
        <v/>
      </c>
      <c r="PR86" s="117" t="str">
        <f t="shared" si="701"/>
        <v/>
      </c>
      <c r="PS86" s="118" t="str">
        <f t="shared" si="702"/>
        <v/>
      </c>
      <c r="PU86" s="180" t="str">
        <f t="shared" si="703"/>
        <v/>
      </c>
      <c r="PV86" s="181" t="str">
        <f t="shared" si="704"/>
        <v/>
      </c>
      <c r="PX86" s="12" t="str">
        <f t="shared" si="705"/>
        <v/>
      </c>
      <c r="PY86" s="106"/>
      <c r="PZ86" s="166" t="str">
        <f t="shared" si="706"/>
        <v/>
      </c>
      <c r="QA86" s="167" t="str">
        <f t="shared" si="707"/>
        <v/>
      </c>
      <c r="QB86" s="168" t="str">
        <f t="shared" si="708"/>
        <v/>
      </c>
      <c r="QD86" s="166" t="str">
        <f t="shared" si="709"/>
        <v/>
      </c>
      <c r="QE86" s="168" t="str">
        <f t="shared" si="710"/>
        <v/>
      </c>
      <c r="QG86" s="108" t="str">
        <f t="shared" si="711"/>
        <v/>
      </c>
      <c r="QI86" s="12" t="str">
        <f t="shared" si="712"/>
        <v/>
      </c>
      <c r="QK86" s="12" t="str">
        <f t="shared" si="713"/>
        <v/>
      </c>
      <c r="QL86" s="12" t="str">
        <f>IF($L86="", "", COUNTIF($QD$11:$QD$260, "&gt;"&amp;$QD86)+1+COUNTIF($QD$11:$QD86, $QD86)-1)</f>
        <v/>
      </c>
      <c r="QM86" s="12" t="str">
        <f>IF($L86="", "", COUNTIF($QG$11:$QG$260, "&gt;"&amp;$QG86)+1+COUNTIF($QG$11:$QG86, $QG86)-1)</f>
        <v/>
      </c>
      <c r="QO86" s="12">
        <v>76</v>
      </c>
      <c r="QQ86" s="12" t="str">
        <f t="shared" si="714"/>
        <v/>
      </c>
    </row>
    <row r="87" spans="1:459" x14ac:dyDescent="0.25">
      <c r="A87" s="9"/>
      <c r="B87" s="3" t="str">
        <f>IF('Intro &amp; Setup'!$AR$92='Intro &amp; Setup'!$AZ$17, "", IF($L87="", "", IF($G87&lt;'Intro &amp; Setup'!$S$92, $BR$5, $BR$4)))</f>
        <v/>
      </c>
      <c r="C87" s="12" t="str">
        <f>IF('Intro &amp; Setup'!$AR$96='Intro &amp; Setup'!$AZ$17, "", IF($L87="", "", IF($DY87=$BR$5, $BR$5, $BR$4)))</f>
        <v/>
      </c>
      <c r="D87" s="7" t="str">
        <f>IF('Intro &amp; Setup'!$AR$100='Intro &amp; Setup'!$AZ$17, "", IF($L87="", "", IF($DW87&lt;='Intro &amp; Setup'!$S$100, $BR$4, $BR$5)))</f>
        <v/>
      </c>
      <c r="E87" s="9"/>
      <c r="F87" s="3" t="str">
        <f t="shared" si="443"/>
        <v/>
      </c>
      <c r="G87" s="108" t="str">
        <f t="shared" si="444"/>
        <v/>
      </c>
      <c r="H87" s="9"/>
      <c r="I87" s="130" t="str">
        <f t="shared" si="388"/>
        <v/>
      </c>
      <c r="J87" s="154" t="str">
        <f t="shared" si="445"/>
        <v/>
      </c>
      <c r="K87" s="133"/>
      <c r="L87" s="188"/>
      <c r="M87" s="189"/>
      <c r="N87" s="190"/>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2"/>
      <c r="BP87" s="9"/>
      <c r="BR87" s="90">
        <v>77</v>
      </c>
      <c r="BT87" s="36" t="str">
        <f t="shared" si="446"/>
        <v/>
      </c>
      <c r="BU87" s="37" t="str">
        <f t="shared" si="447"/>
        <v/>
      </c>
      <c r="BV87" s="37" t="str">
        <f t="shared" si="448"/>
        <v/>
      </c>
      <c r="BW87" s="37" t="str">
        <f t="shared" si="449"/>
        <v/>
      </c>
      <c r="BX87" s="37" t="str">
        <f t="shared" si="450"/>
        <v/>
      </c>
      <c r="BY87" s="37" t="str">
        <f t="shared" si="451"/>
        <v/>
      </c>
      <c r="BZ87" s="37" t="str">
        <f t="shared" si="452"/>
        <v/>
      </c>
      <c r="CA87" s="37" t="str">
        <f t="shared" si="453"/>
        <v/>
      </c>
      <c r="CB87" s="37" t="str">
        <f t="shared" si="454"/>
        <v/>
      </c>
      <c r="CC87" s="37" t="str">
        <f t="shared" si="455"/>
        <v/>
      </c>
      <c r="CD87" s="37" t="str">
        <f t="shared" si="456"/>
        <v/>
      </c>
      <c r="CE87" s="37" t="str">
        <f t="shared" si="457"/>
        <v/>
      </c>
      <c r="CF87" s="37" t="str">
        <f t="shared" si="458"/>
        <v/>
      </c>
      <c r="CG87" s="37" t="str">
        <f t="shared" si="459"/>
        <v/>
      </c>
      <c r="CH87" s="37" t="str">
        <f t="shared" si="460"/>
        <v/>
      </c>
      <c r="CI87" s="37" t="str">
        <f t="shared" si="461"/>
        <v/>
      </c>
      <c r="CJ87" s="37" t="str">
        <f t="shared" si="462"/>
        <v/>
      </c>
      <c r="CK87" s="37" t="str">
        <f t="shared" si="463"/>
        <v/>
      </c>
      <c r="CL87" s="37" t="str">
        <f t="shared" si="464"/>
        <v/>
      </c>
      <c r="CM87" s="37" t="str">
        <f t="shared" si="465"/>
        <v/>
      </c>
      <c r="CN87" s="37" t="str">
        <f t="shared" si="466"/>
        <v/>
      </c>
      <c r="CO87" s="37" t="str">
        <f t="shared" si="467"/>
        <v/>
      </c>
      <c r="CP87" s="37" t="str">
        <f t="shared" si="468"/>
        <v/>
      </c>
      <c r="CQ87" s="37" t="str">
        <f t="shared" si="469"/>
        <v/>
      </c>
      <c r="CR87" s="37" t="str">
        <f t="shared" si="470"/>
        <v/>
      </c>
      <c r="CS87" s="37" t="str">
        <f t="shared" si="471"/>
        <v/>
      </c>
      <c r="CT87" s="37" t="str">
        <f t="shared" si="472"/>
        <v/>
      </c>
      <c r="CU87" s="37" t="str">
        <f t="shared" si="473"/>
        <v/>
      </c>
      <c r="CV87" s="37" t="str">
        <f t="shared" si="474"/>
        <v/>
      </c>
      <c r="CW87" s="37" t="str">
        <f t="shared" si="475"/>
        <v/>
      </c>
      <c r="CX87" s="37" t="str">
        <f t="shared" si="476"/>
        <v/>
      </c>
      <c r="CY87" s="37" t="str">
        <f t="shared" si="477"/>
        <v/>
      </c>
      <c r="CZ87" s="37" t="str">
        <f t="shared" si="478"/>
        <v/>
      </c>
      <c r="DA87" s="37" t="str">
        <f t="shared" si="479"/>
        <v/>
      </c>
      <c r="DB87" s="37" t="str">
        <f t="shared" si="480"/>
        <v/>
      </c>
      <c r="DC87" s="37" t="str">
        <f t="shared" si="481"/>
        <v/>
      </c>
      <c r="DD87" s="37" t="str">
        <f t="shared" si="482"/>
        <v/>
      </c>
      <c r="DE87" s="37" t="str">
        <f t="shared" si="483"/>
        <v/>
      </c>
      <c r="DF87" s="37" t="str">
        <f t="shared" si="484"/>
        <v/>
      </c>
      <c r="DG87" s="37" t="str">
        <f t="shared" si="485"/>
        <v/>
      </c>
      <c r="DH87" s="37" t="str">
        <f t="shared" si="486"/>
        <v/>
      </c>
      <c r="DI87" s="37" t="str">
        <f t="shared" si="487"/>
        <v/>
      </c>
      <c r="DJ87" s="37" t="str">
        <f t="shared" si="488"/>
        <v/>
      </c>
      <c r="DK87" s="37" t="str">
        <f t="shared" si="489"/>
        <v/>
      </c>
      <c r="DL87" s="37" t="str">
        <f t="shared" si="490"/>
        <v/>
      </c>
      <c r="DM87" s="37" t="str">
        <f t="shared" si="491"/>
        <v/>
      </c>
      <c r="DN87" s="37" t="str">
        <f t="shared" si="492"/>
        <v/>
      </c>
      <c r="DO87" s="37" t="str">
        <f t="shared" si="493"/>
        <v/>
      </c>
      <c r="DP87" s="37" t="str">
        <f t="shared" si="494"/>
        <v/>
      </c>
      <c r="DQ87" s="37" t="str">
        <f t="shared" si="495"/>
        <v/>
      </c>
      <c r="DR87" s="37" t="str">
        <f t="shared" si="496"/>
        <v/>
      </c>
      <c r="DS87" s="37" t="str">
        <f t="shared" si="497"/>
        <v/>
      </c>
      <c r="DT87" s="37" t="str">
        <f t="shared" si="498"/>
        <v/>
      </c>
      <c r="DU87" s="38" t="str">
        <f t="shared" si="499"/>
        <v/>
      </c>
      <c r="DW87" s="12" t="str">
        <f t="shared" si="500"/>
        <v/>
      </c>
      <c r="DX87" s="123" t="str">
        <f t="shared" si="501"/>
        <v/>
      </c>
      <c r="DY87" s="12" t="str">
        <f t="shared" si="502"/>
        <v/>
      </c>
      <c r="EA87" s="36" t="str">
        <f t="shared" si="503"/>
        <v/>
      </c>
      <c r="EB87" s="37" t="str">
        <f t="shared" si="504"/>
        <v/>
      </c>
      <c r="EC87" s="37" t="str">
        <f t="shared" si="505"/>
        <v/>
      </c>
      <c r="ED87" s="37" t="str">
        <f t="shared" si="506"/>
        <v/>
      </c>
      <c r="EE87" s="37" t="str">
        <f t="shared" si="507"/>
        <v/>
      </c>
      <c r="EF87" s="37" t="str">
        <f t="shared" si="508"/>
        <v/>
      </c>
      <c r="EG87" s="37" t="str">
        <f t="shared" si="509"/>
        <v/>
      </c>
      <c r="EH87" s="37" t="str">
        <f t="shared" si="510"/>
        <v/>
      </c>
      <c r="EI87" s="37" t="str">
        <f t="shared" si="511"/>
        <v/>
      </c>
      <c r="EJ87" s="37" t="str">
        <f t="shared" si="512"/>
        <v/>
      </c>
      <c r="EK87" s="37" t="str">
        <f t="shared" si="513"/>
        <v/>
      </c>
      <c r="EL87" s="37" t="str">
        <f t="shared" si="514"/>
        <v/>
      </c>
      <c r="EM87" s="37" t="str">
        <f t="shared" si="515"/>
        <v/>
      </c>
      <c r="EN87" s="37" t="str">
        <f t="shared" si="516"/>
        <v/>
      </c>
      <c r="EO87" s="37" t="str">
        <f t="shared" si="517"/>
        <v/>
      </c>
      <c r="EP87" s="37" t="str">
        <f t="shared" si="518"/>
        <v/>
      </c>
      <c r="EQ87" s="37" t="str">
        <f t="shared" si="519"/>
        <v/>
      </c>
      <c r="ER87" s="37" t="str">
        <f t="shared" si="520"/>
        <v/>
      </c>
      <c r="ES87" s="37" t="str">
        <f t="shared" si="521"/>
        <v/>
      </c>
      <c r="ET87" s="37" t="str">
        <f t="shared" si="522"/>
        <v/>
      </c>
      <c r="EU87" s="37" t="str">
        <f t="shared" si="523"/>
        <v/>
      </c>
      <c r="EV87" s="37" t="str">
        <f t="shared" si="524"/>
        <v/>
      </c>
      <c r="EW87" s="37" t="str">
        <f t="shared" si="525"/>
        <v/>
      </c>
      <c r="EX87" s="37" t="str">
        <f t="shared" si="526"/>
        <v/>
      </c>
      <c r="EY87" s="37" t="str">
        <f t="shared" si="527"/>
        <v/>
      </c>
      <c r="EZ87" s="37" t="str">
        <f t="shared" si="528"/>
        <v/>
      </c>
      <c r="FA87" s="37" t="str">
        <f t="shared" si="529"/>
        <v/>
      </c>
      <c r="FB87" s="37" t="str">
        <f t="shared" si="530"/>
        <v/>
      </c>
      <c r="FC87" s="37" t="str">
        <f t="shared" si="531"/>
        <v/>
      </c>
      <c r="FD87" s="37" t="str">
        <f t="shared" si="532"/>
        <v/>
      </c>
      <c r="FE87" s="37" t="str">
        <f t="shared" si="533"/>
        <v/>
      </c>
      <c r="FF87" s="37" t="str">
        <f t="shared" si="534"/>
        <v/>
      </c>
      <c r="FG87" s="37" t="str">
        <f t="shared" si="535"/>
        <v/>
      </c>
      <c r="FH87" s="37" t="str">
        <f t="shared" si="536"/>
        <v/>
      </c>
      <c r="FI87" s="37" t="str">
        <f t="shared" si="537"/>
        <v/>
      </c>
      <c r="FJ87" s="37" t="str">
        <f t="shared" si="538"/>
        <v/>
      </c>
      <c r="FK87" s="37" t="str">
        <f t="shared" si="539"/>
        <v/>
      </c>
      <c r="FL87" s="37" t="str">
        <f t="shared" si="540"/>
        <v/>
      </c>
      <c r="FM87" s="37" t="str">
        <f t="shared" si="541"/>
        <v/>
      </c>
      <c r="FN87" s="37" t="str">
        <f t="shared" si="542"/>
        <v/>
      </c>
      <c r="FO87" s="37" t="str">
        <f t="shared" si="543"/>
        <v/>
      </c>
      <c r="FP87" s="37" t="str">
        <f t="shared" si="544"/>
        <v/>
      </c>
      <c r="FQ87" s="37" t="str">
        <f t="shared" si="545"/>
        <v/>
      </c>
      <c r="FR87" s="37" t="str">
        <f t="shared" si="546"/>
        <v/>
      </c>
      <c r="FS87" s="37" t="str">
        <f t="shared" si="547"/>
        <v/>
      </c>
      <c r="FT87" s="37" t="str">
        <f t="shared" si="548"/>
        <v/>
      </c>
      <c r="FU87" s="37" t="str">
        <f t="shared" si="549"/>
        <v/>
      </c>
      <c r="FV87" s="37" t="str">
        <f t="shared" si="550"/>
        <v/>
      </c>
      <c r="FW87" s="37" t="str">
        <f t="shared" si="551"/>
        <v/>
      </c>
      <c r="FX87" s="37" t="str">
        <f t="shared" si="552"/>
        <v/>
      </c>
      <c r="FY87" s="37" t="str">
        <f t="shared" si="553"/>
        <v/>
      </c>
      <c r="FZ87" s="37" t="str">
        <f t="shared" si="554"/>
        <v/>
      </c>
      <c r="GA87" s="37" t="str">
        <f t="shared" si="555"/>
        <v/>
      </c>
      <c r="GB87" s="38" t="str">
        <f t="shared" si="556"/>
        <v/>
      </c>
      <c r="GD87" s="103" t="str">
        <f t="shared" ca="1" si="557"/>
        <v/>
      </c>
      <c r="GE87" s="104" t="str">
        <f t="shared" ca="1" si="558"/>
        <v/>
      </c>
      <c r="GF87" s="104" t="str">
        <f t="shared" ca="1" si="559"/>
        <v/>
      </c>
      <c r="GG87" s="104" t="str">
        <f t="shared" ca="1" si="560"/>
        <v/>
      </c>
      <c r="GH87" s="104" t="str">
        <f t="shared" ca="1" si="561"/>
        <v/>
      </c>
      <c r="GI87" s="104" t="str">
        <f t="shared" ca="1" si="562"/>
        <v/>
      </c>
      <c r="GJ87" s="104" t="str">
        <f t="shared" ca="1" si="563"/>
        <v/>
      </c>
      <c r="GK87" s="104" t="str">
        <f t="shared" ca="1" si="564"/>
        <v/>
      </c>
      <c r="GL87" s="104" t="str">
        <f t="shared" ca="1" si="565"/>
        <v/>
      </c>
      <c r="GM87" s="104" t="str">
        <f t="shared" ca="1" si="566"/>
        <v/>
      </c>
      <c r="GN87" s="104" t="str">
        <f t="shared" ca="1" si="567"/>
        <v/>
      </c>
      <c r="GO87" s="104" t="str">
        <f t="shared" ca="1" si="568"/>
        <v/>
      </c>
      <c r="GP87" s="104" t="str">
        <f t="shared" ca="1" si="569"/>
        <v/>
      </c>
      <c r="GQ87" s="104" t="str">
        <f t="shared" ca="1" si="570"/>
        <v/>
      </c>
      <c r="GR87" s="104" t="str">
        <f t="shared" ca="1" si="571"/>
        <v/>
      </c>
      <c r="GS87" s="104" t="str">
        <f t="shared" ca="1" si="572"/>
        <v/>
      </c>
      <c r="GT87" s="104" t="str">
        <f t="shared" ca="1" si="573"/>
        <v/>
      </c>
      <c r="GU87" s="104" t="str">
        <f t="shared" ca="1" si="574"/>
        <v/>
      </c>
      <c r="GV87" s="104" t="str">
        <f t="shared" ca="1" si="575"/>
        <v/>
      </c>
      <c r="GW87" s="104" t="str">
        <f t="shared" ca="1" si="576"/>
        <v/>
      </c>
      <c r="GX87" s="104" t="str">
        <f t="shared" ca="1" si="577"/>
        <v/>
      </c>
      <c r="GY87" s="104" t="str">
        <f t="shared" ca="1" si="578"/>
        <v/>
      </c>
      <c r="GZ87" s="104" t="str">
        <f t="shared" ca="1" si="579"/>
        <v/>
      </c>
      <c r="HA87" s="104" t="str">
        <f t="shared" ca="1" si="580"/>
        <v/>
      </c>
      <c r="HB87" s="104" t="str">
        <f t="shared" ca="1" si="581"/>
        <v/>
      </c>
      <c r="HC87" s="104" t="str">
        <f t="shared" ca="1" si="582"/>
        <v/>
      </c>
      <c r="HD87" s="104" t="str">
        <f t="shared" ca="1" si="583"/>
        <v/>
      </c>
      <c r="HE87" s="104" t="str">
        <f t="shared" ca="1" si="584"/>
        <v/>
      </c>
      <c r="HF87" s="104" t="str">
        <f t="shared" ca="1" si="585"/>
        <v/>
      </c>
      <c r="HG87" s="104" t="str">
        <f t="shared" ca="1" si="586"/>
        <v/>
      </c>
      <c r="HH87" s="104" t="str">
        <f t="shared" ca="1" si="587"/>
        <v/>
      </c>
      <c r="HI87" s="104" t="str">
        <f t="shared" ca="1" si="588"/>
        <v/>
      </c>
      <c r="HJ87" s="104" t="str">
        <f t="shared" ca="1" si="589"/>
        <v/>
      </c>
      <c r="HK87" s="104" t="str">
        <f t="shared" ca="1" si="590"/>
        <v/>
      </c>
      <c r="HL87" s="104" t="str">
        <f t="shared" ca="1" si="591"/>
        <v/>
      </c>
      <c r="HM87" s="104" t="str">
        <f t="shared" ca="1" si="592"/>
        <v/>
      </c>
      <c r="HN87" s="104" t="str">
        <f t="shared" ca="1" si="593"/>
        <v/>
      </c>
      <c r="HO87" s="104" t="str">
        <f t="shared" ca="1" si="594"/>
        <v/>
      </c>
      <c r="HP87" s="104" t="str">
        <f t="shared" ca="1" si="595"/>
        <v/>
      </c>
      <c r="HQ87" s="104" t="str">
        <f t="shared" ca="1" si="596"/>
        <v/>
      </c>
      <c r="HR87" s="104" t="str">
        <f t="shared" ca="1" si="597"/>
        <v/>
      </c>
      <c r="HS87" s="104" t="str">
        <f t="shared" ca="1" si="598"/>
        <v/>
      </c>
      <c r="HT87" s="104" t="str">
        <f t="shared" ca="1" si="599"/>
        <v/>
      </c>
      <c r="HU87" s="104" t="str">
        <f t="shared" ca="1" si="600"/>
        <v/>
      </c>
      <c r="HV87" s="104" t="str">
        <f t="shared" ca="1" si="601"/>
        <v/>
      </c>
      <c r="HW87" s="104" t="str">
        <f t="shared" ca="1" si="602"/>
        <v/>
      </c>
      <c r="HX87" s="104" t="str">
        <f t="shared" ca="1" si="603"/>
        <v/>
      </c>
      <c r="HY87" s="104" t="str">
        <f t="shared" ca="1" si="604"/>
        <v/>
      </c>
      <c r="HZ87" s="104" t="str">
        <f t="shared" ca="1" si="605"/>
        <v/>
      </c>
      <c r="IA87" s="104" t="str">
        <f t="shared" ca="1" si="606"/>
        <v/>
      </c>
      <c r="IB87" s="104" t="str">
        <f t="shared" ca="1" si="607"/>
        <v/>
      </c>
      <c r="IC87" s="104" t="str">
        <f t="shared" ca="1" si="608"/>
        <v/>
      </c>
      <c r="ID87" s="104" t="str">
        <f t="shared" ca="1" si="609"/>
        <v/>
      </c>
      <c r="IE87" s="105" t="str">
        <f t="shared" ca="1" si="610"/>
        <v/>
      </c>
      <c r="IG87" s="103" t="str">
        <f t="shared" si="386"/>
        <v/>
      </c>
      <c r="IH87" s="104" t="str">
        <f t="shared" si="384"/>
        <v/>
      </c>
      <c r="II87" s="104" t="str">
        <f t="shared" si="384"/>
        <v/>
      </c>
      <c r="IJ87" s="104" t="str">
        <f t="shared" si="384"/>
        <v/>
      </c>
      <c r="IK87" s="104" t="str">
        <f t="shared" si="384"/>
        <v/>
      </c>
      <c r="IL87" s="104" t="str">
        <f t="shared" si="384"/>
        <v/>
      </c>
      <c r="IM87" s="104" t="str">
        <f t="shared" si="384"/>
        <v/>
      </c>
      <c r="IN87" s="104" t="str">
        <f t="shared" si="384"/>
        <v/>
      </c>
      <c r="IO87" s="104" t="str">
        <f t="shared" si="384"/>
        <v/>
      </c>
      <c r="IP87" s="104" t="str">
        <f t="shared" si="384"/>
        <v/>
      </c>
      <c r="IQ87" s="104" t="str">
        <f t="shared" si="384"/>
        <v/>
      </c>
      <c r="IR87" s="105" t="str">
        <f t="shared" si="384"/>
        <v/>
      </c>
      <c r="IT87" s="103" t="str">
        <f t="shared" si="611"/>
        <v/>
      </c>
      <c r="IU87" s="104" t="str">
        <f t="shared" si="612"/>
        <v/>
      </c>
      <c r="IV87" s="104" t="str">
        <f t="shared" si="613"/>
        <v/>
      </c>
      <c r="IW87" s="104" t="str">
        <f t="shared" si="614"/>
        <v/>
      </c>
      <c r="IX87" s="104" t="str">
        <f t="shared" si="615"/>
        <v/>
      </c>
      <c r="IY87" s="104" t="str">
        <f t="shared" si="616"/>
        <v/>
      </c>
      <c r="IZ87" s="104" t="str">
        <f t="shared" si="617"/>
        <v/>
      </c>
      <c r="JA87" s="104" t="str">
        <f t="shared" si="618"/>
        <v/>
      </c>
      <c r="JB87" s="104" t="str">
        <f t="shared" si="619"/>
        <v/>
      </c>
      <c r="JC87" s="104" t="str">
        <f t="shared" si="620"/>
        <v/>
      </c>
      <c r="JD87" s="104" t="str">
        <f t="shared" si="621"/>
        <v/>
      </c>
      <c r="JE87" s="105" t="str">
        <f t="shared" si="622"/>
        <v/>
      </c>
      <c r="JG87" s="36" t="str">
        <f t="shared" ca="1" si="623"/>
        <v/>
      </c>
      <c r="JH87" s="37" t="str">
        <f t="shared" ca="1" si="624"/>
        <v/>
      </c>
      <c r="JI87" s="37" t="str">
        <f t="shared" ca="1" si="625"/>
        <v/>
      </c>
      <c r="JJ87" s="37" t="str">
        <f t="shared" ca="1" si="626"/>
        <v/>
      </c>
      <c r="JK87" s="37" t="str">
        <f t="shared" ca="1" si="627"/>
        <v/>
      </c>
      <c r="JL87" s="37" t="str">
        <f t="shared" ca="1" si="628"/>
        <v/>
      </c>
      <c r="JM87" s="37" t="str">
        <f t="shared" ca="1" si="629"/>
        <v/>
      </c>
      <c r="JN87" s="37" t="str">
        <f t="shared" ca="1" si="630"/>
        <v/>
      </c>
      <c r="JO87" s="37" t="str">
        <f t="shared" ca="1" si="631"/>
        <v/>
      </c>
      <c r="JP87" s="37" t="str">
        <f t="shared" ca="1" si="632"/>
        <v/>
      </c>
      <c r="JQ87" s="37" t="str">
        <f t="shared" ca="1" si="633"/>
        <v/>
      </c>
      <c r="JR87" s="38" t="str">
        <f t="shared" ca="1" si="634"/>
        <v/>
      </c>
      <c r="JT87" s="36" t="str">
        <f ca="1">IF(JG87="", "", IF(JG87&gt;='Intro &amp; Setup'!$S$96, $BR$4, $BR$5))</f>
        <v/>
      </c>
      <c r="JU87" s="37" t="str">
        <f ca="1">IF(JH87="", "", IF(JH87&gt;='Intro &amp; Setup'!$S$96, $BR$4, $BR$5))</f>
        <v/>
      </c>
      <c r="JV87" s="37" t="str">
        <f ca="1">IF(JI87="", "", IF(JI87&gt;='Intro &amp; Setup'!$S$96, $BR$4, $BR$5))</f>
        <v/>
      </c>
      <c r="JW87" s="37" t="str">
        <f ca="1">IF(JJ87="", "", IF(JJ87&gt;='Intro &amp; Setup'!$S$96, $BR$4, $BR$5))</f>
        <v/>
      </c>
      <c r="JX87" s="37" t="str">
        <f ca="1">IF(JK87="", "", IF(JK87&gt;='Intro &amp; Setup'!$S$96, $BR$4, $BR$5))</f>
        <v/>
      </c>
      <c r="JY87" s="37" t="str">
        <f ca="1">IF(JL87="", "", IF(JL87&gt;='Intro &amp; Setup'!$S$96, $BR$4, $BR$5))</f>
        <v/>
      </c>
      <c r="JZ87" s="37" t="str">
        <f ca="1">IF(JM87="", "", IF(JM87&gt;='Intro &amp; Setup'!$S$96, $BR$4, $BR$5))</f>
        <v/>
      </c>
      <c r="KA87" s="37" t="str">
        <f ca="1">IF(JN87="", "", IF(JN87&gt;='Intro &amp; Setup'!$S$96, $BR$4, $BR$5))</f>
        <v/>
      </c>
      <c r="KB87" s="37" t="str">
        <f ca="1">IF(JO87="", "", IF(JO87&gt;='Intro &amp; Setup'!$S$96, $BR$4, $BR$5))</f>
        <v/>
      </c>
      <c r="KC87" s="37" t="str">
        <f ca="1">IF(JP87="", "", IF(JP87&gt;='Intro &amp; Setup'!$S$96, $BR$4, $BR$5))</f>
        <v/>
      </c>
      <c r="KD87" s="37" t="str">
        <f ca="1">IF(JQ87="", "", IF(JQ87&gt;='Intro &amp; Setup'!$S$96, $BR$4, $BR$5))</f>
        <v/>
      </c>
      <c r="KE87" s="38" t="str">
        <f ca="1">IF(JR87="", "", IF(JR87&gt;='Intro &amp; Setup'!$S$96, $BR$4, $BR$5))</f>
        <v/>
      </c>
      <c r="KG87" s="36">
        <f t="shared" si="387"/>
        <v>0</v>
      </c>
      <c r="KH87" s="37">
        <f t="shared" si="385"/>
        <v>0</v>
      </c>
      <c r="KI87" s="37">
        <f t="shared" si="385"/>
        <v>0</v>
      </c>
      <c r="KJ87" s="37">
        <f t="shared" si="385"/>
        <v>0</v>
      </c>
      <c r="KK87" s="37">
        <f t="shared" si="385"/>
        <v>0</v>
      </c>
      <c r="KL87" s="37">
        <f t="shared" si="385"/>
        <v>0</v>
      </c>
      <c r="KM87" s="37">
        <f t="shared" si="385"/>
        <v>0</v>
      </c>
      <c r="KN87" s="37">
        <f t="shared" si="385"/>
        <v>0</v>
      </c>
      <c r="KO87" s="37">
        <f t="shared" si="385"/>
        <v>0</v>
      </c>
      <c r="KP87" s="37">
        <f t="shared" si="385"/>
        <v>0</v>
      </c>
      <c r="KQ87" s="37">
        <f t="shared" si="385"/>
        <v>0</v>
      </c>
      <c r="KR87" s="38">
        <f t="shared" si="385"/>
        <v>0</v>
      </c>
      <c r="KT87" s="36" t="str">
        <f t="shared" si="635"/>
        <v/>
      </c>
      <c r="KU87" s="37" t="str">
        <f t="shared" si="636"/>
        <v/>
      </c>
      <c r="KV87" s="37" t="str">
        <f t="shared" si="637"/>
        <v/>
      </c>
      <c r="KW87" s="37" t="str">
        <f t="shared" si="638"/>
        <v/>
      </c>
      <c r="KX87" s="37" t="str">
        <f t="shared" si="639"/>
        <v/>
      </c>
      <c r="KY87" s="37" t="str">
        <f t="shared" si="640"/>
        <v/>
      </c>
      <c r="KZ87" s="37" t="str">
        <f t="shared" si="641"/>
        <v/>
      </c>
      <c r="LA87" s="37" t="str">
        <f t="shared" si="642"/>
        <v/>
      </c>
      <c r="LB87" s="37" t="str">
        <f t="shared" si="643"/>
        <v/>
      </c>
      <c r="LC87" s="37" t="str">
        <f t="shared" si="644"/>
        <v/>
      </c>
      <c r="LD87" s="37" t="str">
        <f t="shared" si="645"/>
        <v/>
      </c>
      <c r="LE87" s="38" t="str">
        <f t="shared" si="646"/>
        <v/>
      </c>
      <c r="LG87" s="116" t="str">
        <f t="shared" si="389"/>
        <v/>
      </c>
      <c r="LH87" s="117" t="str">
        <f t="shared" si="390"/>
        <v/>
      </c>
      <c r="LI87" s="117" t="str">
        <f t="shared" si="391"/>
        <v/>
      </c>
      <c r="LJ87" s="117" t="str">
        <f t="shared" si="392"/>
        <v/>
      </c>
      <c r="LK87" s="117" t="str">
        <f t="shared" si="393"/>
        <v/>
      </c>
      <c r="LL87" s="117" t="str">
        <f t="shared" si="394"/>
        <v/>
      </c>
      <c r="LM87" s="117" t="str">
        <f t="shared" si="395"/>
        <v/>
      </c>
      <c r="LN87" s="117" t="str">
        <f t="shared" si="396"/>
        <v/>
      </c>
      <c r="LO87" s="117" t="str">
        <f t="shared" si="397"/>
        <v/>
      </c>
      <c r="LP87" s="117" t="str">
        <f t="shared" si="398"/>
        <v/>
      </c>
      <c r="LQ87" s="117" t="str">
        <f t="shared" si="399"/>
        <v/>
      </c>
      <c r="LR87" s="117" t="str">
        <f t="shared" si="400"/>
        <v/>
      </c>
      <c r="LS87" s="117" t="str">
        <f t="shared" si="401"/>
        <v/>
      </c>
      <c r="LT87" s="117" t="str">
        <f t="shared" si="402"/>
        <v/>
      </c>
      <c r="LU87" s="117" t="str">
        <f t="shared" si="403"/>
        <v/>
      </c>
      <c r="LV87" s="117" t="str">
        <f t="shared" si="404"/>
        <v/>
      </c>
      <c r="LW87" s="117" t="str">
        <f t="shared" si="405"/>
        <v/>
      </c>
      <c r="LX87" s="117" t="str">
        <f t="shared" si="406"/>
        <v/>
      </c>
      <c r="LY87" s="117" t="str">
        <f t="shared" si="407"/>
        <v/>
      </c>
      <c r="LZ87" s="117" t="str">
        <f t="shared" si="408"/>
        <v/>
      </c>
      <c r="MA87" s="117" t="str">
        <f t="shared" si="409"/>
        <v/>
      </c>
      <c r="MB87" s="117" t="str">
        <f t="shared" si="410"/>
        <v/>
      </c>
      <c r="MC87" s="117" t="str">
        <f t="shared" si="411"/>
        <v/>
      </c>
      <c r="MD87" s="117" t="str">
        <f t="shared" si="412"/>
        <v/>
      </c>
      <c r="ME87" s="117" t="str">
        <f t="shared" si="413"/>
        <v/>
      </c>
      <c r="MF87" s="117" t="str">
        <f t="shared" si="414"/>
        <v/>
      </c>
      <c r="MG87" s="117" t="str">
        <f t="shared" si="415"/>
        <v/>
      </c>
      <c r="MH87" s="117" t="str">
        <f t="shared" si="416"/>
        <v/>
      </c>
      <c r="MI87" s="117" t="str">
        <f t="shared" si="417"/>
        <v/>
      </c>
      <c r="MJ87" s="117" t="str">
        <f t="shared" si="418"/>
        <v/>
      </c>
      <c r="MK87" s="117" t="str">
        <f t="shared" si="419"/>
        <v/>
      </c>
      <c r="ML87" s="117" t="str">
        <f t="shared" si="420"/>
        <v/>
      </c>
      <c r="MM87" s="117" t="str">
        <f t="shared" si="421"/>
        <v/>
      </c>
      <c r="MN87" s="117" t="str">
        <f t="shared" si="422"/>
        <v/>
      </c>
      <c r="MO87" s="117" t="str">
        <f t="shared" si="423"/>
        <v/>
      </c>
      <c r="MP87" s="117" t="str">
        <f t="shared" si="424"/>
        <v/>
      </c>
      <c r="MQ87" s="117" t="str">
        <f t="shared" si="425"/>
        <v/>
      </c>
      <c r="MR87" s="117" t="str">
        <f t="shared" si="426"/>
        <v/>
      </c>
      <c r="MS87" s="117" t="str">
        <f t="shared" si="427"/>
        <v/>
      </c>
      <c r="MT87" s="117" t="str">
        <f t="shared" si="428"/>
        <v/>
      </c>
      <c r="MU87" s="117" t="str">
        <f t="shared" si="429"/>
        <v/>
      </c>
      <c r="MV87" s="117" t="str">
        <f t="shared" si="430"/>
        <v/>
      </c>
      <c r="MW87" s="117" t="str">
        <f t="shared" si="431"/>
        <v/>
      </c>
      <c r="MX87" s="117" t="str">
        <f t="shared" si="432"/>
        <v/>
      </c>
      <c r="MY87" s="117" t="str">
        <f t="shared" si="433"/>
        <v/>
      </c>
      <c r="MZ87" s="117" t="str">
        <f t="shared" si="434"/>
        <v/>
      </c>
      <c r="NA87" s="117" t="str">
        <f t="shared" si="435"/>
        <v/>
      </c>
      <c r="NB87" s="117" t="str">
        <f t="shared" si="436"/>
        <v/>
      </c>
      <c r="NC87" s="117" t="str">
        <f t="shared" si="437"/>
        <v/>
      </c>
      <c r="ND87" s="117" t="str">
        <f t="shared" si="438"/>
        <v/>
      </c>
      <c r="NE87" s="117" t="str">
        <f t="shared" si="439"/>
        <v/>
      </c>
      <c r="NF87" s="117" t="str">
        <f t="shared" si="440"/>
        <v/>
      </c>
      <c r="NG87" s="117" t="str">
        <f t="shared" si="441"/>
        <v/>
      </c>
      <c r="NH87" s="118" t="str">
        <f t="shared" si="442"/>
        <v/>
      </c>
      <c r="NJ87" s="12" t="str">
        <f t="shared" si="647"/>
        <v/>
      </c>
      <c r="NK87" s="108" t="str">
        <f t="shared" si="648"/>
        <v/>
      </c>
      <c r="NM87" s="141" t="str">
        <f>IF(NJ87="", "", COUNTIF(NJ$11:NJ$260, "&gt;"&amp;NJ87)+1+COUNTIF(NJ$11:NJ87, NJ87)-1)</f>
        <v/>
      </c>
      <c r="NN87" s="143" t="str">
        <f>IF(NK87="", "", COUNTIF(NK$11:NK$260, "&gt;"&amp;NK87)+1+COUNTIF(NK$11:NK87, NK87)-1)</f>
        <v/>
      </c>
      <c r="NO87" s="142" t="str">
        <f>IF(NJ87="", "", COUNTIF(NJ$11:NJ$260, "&lt;"&amp;NJ87)+1+COUNTIF(NJ$11:NJ87, NJ87)-1)</f>
        <v/>
      </c>
      <c r="NP87" s="143" t="str">
        <f>IF(NK87="", "", COUNTIF(NK$11:NK$260, "&lt;"&amp;NK87)+1+COUNTIF(NK$11:NK87, NK87)-1)</f>
        <v/>
      </c>
      <c r="NR87" s="116" t="str">
        <f t="shared" si="649"/>
        <v/>
      </c>
      <c r="NS87" s="117" t="str">
        <f t="shared" si="650"/>
        <v/>
      </c>
      <c r="NT87" s="117" t="str">
        <f t="shared" si="651"/>
        <v/>
      </c>
      <c r="NU87" s="117" t="str">
        <f t="shared" si="652"/>
        <v/>
      </c>
      <c r="NV87" s="117" t="str">
        <f t="shared" si="653"/>
        <v/>
      </c>
      <c r="NW87" s="117" t="str">
        <f t="shared" si="654"/>
        <v/>
      </c>
      <c r="NX87" s="117" t="str">
        <f t="shared" si="655"/>
        <v/>
      </c>
      <c r="NY87" s="117" t="str">
        <f t="shared" si="656"/>
        <v/>
      </c>
      <c r="NZ87" s="117" t="str">
        <f t="shared" si="657"/>
        <v/>
      </c>
      <c r="OA87" s="117" t="str">
        <f t="shared" si="658"/>
        <v/>
      </c>
      <c r="OB87" s="117" t="str">
        <f t="shared" si="659"/>
        <v/>
      </c>
      <c r="OC87" s="117" t="str">
        <f t="shared" si="660"/>
        <v/>
      </c>
      <c r="OD87" s="117" t="str">
        <f t="shared" si="661"/>
        <v/>
      </c>
      <c r="OE87" s="117" t="str">
        <f t="shared" si="662"/>
        <v/>
      </c>
      <c r="OF87" s="117" t="str">
        <f t="shared" si="663"/>
        <v/>
      </c>
      <c r="OG87" s="117" t="str">
        <f t="shared" si="664"/>
        <v/>
      </c>
      <c r="OH87" s="117" t="str">
        <f t="shared" si="665"/>
        <v/>
      </c>
      <c r="OI87" s="117" t="str">
        <f t="shared" si="666"/>
        <v/>
      </c>
      <c r="OJ87" s="117" t="str">
        <f t="shared" si="667"/>
        <v/>
      </c>
      <c r="OK87" s="117" t="str">
        <f t="shared" si="668"/>
        <v/>
      </c>
      <c r="OL87" s="117" t="str">
        <f t="shared" si="669"/>
        <v/>
      </c>
      <c r="OM87" s="117" t="str">
        <f t="shared" si="670"/>
        <v/>
      </c>
      <c r="ON87" s="117" t="str">
        <f t="shared" si="671"/>
        <v/>
      </c>
      <c r="OO87" s="117" t="str">
        <f t="shared" si="672"/>
        <v/>
      </c>
      <c r="OP87" s="117" t="str">
        <f t="shared" si="673"/>
        <v/>
      </c>
      <c r="OQ87" s="117" t="str">
        <f t="shared" si="674"/>
        <v/>
      </c>
      <c r="OR87" s="117" t="str">
        <f t="shared" si="675"/>
        <v/>
      </c>
      <c r="OS87" s="117" t="str">
        <f t="shared" si="676"/>
        <v/>
      </c>
      <c r="OT87" s="117" t="str">
        <f t="shared" si="677"/>
        <v/>
      </c>
      <c r="OU87" s="117" t="str">
        <f t="shared" si="678"/>
        <v/>
      </c>
      <c r="OV87" s="117" t="str">
        <f t="shared" si="679"/>
        <v/>
      </c>
      <c r="OW87" s="117" t="str">
        <f t="shared" si="680"/>
        <v/>
      </c>
      <c r="OX87" s="117" t="str">
        <f t="shared" si="681"/>
        <v/>
      </c>
      <c r="OY87" s="117" t="str">
        <f t="shared" si="682"/>
        <v/>
      </c>
      <c r="OZ87" s="117" t="str">
        <f t="shared" si="683"/>
        <v/>
      </c>
      <c r="PA87" s="117" t="str">
        <f t="shared" si="684"/>
        <v/>
      </c>
      <c r="PB87" s="117" t="str">
        <f t="shared" si="685"/>
        <v/>
      </c>
      <c r="PC87" s="117" t="str">
        <f t="shared" si="686"/>
        <v/>
      </c>
      <c r="PD87" s="117" t="str">
        <f t="shared" si="687"/>
        <v/>
      </c>
      <c r="PE87" s="117" t="str">
        <f t="shared" si="688"/>
        <v/>
      </c>
      <c r="PF87" s="117" t="str">
        <f t="shared" si="689"/>
        <v/>
      </c>
      <c r="PG87" s="117" t="str">
        <f t="shared" si="690"/>
        <v/>
      </c>
      <c r="PH87" s="117" t="str">
        <f t="shared" si="691"/>
        <v/>
      </c>
      <c r="PI87" s="117" t="str">
        <f t="shared" si="692"/>
        <v/>
      </c>
      <c r="PJ87" s="117" t="str">
        <f t="shared" si="693"/>
        <v/>
      </c>
      <c r="PK87" s="117" t="str">
        <f t="shared" si="694"/>
        <v/>
      </c>
      <c r="PL87" s="117" t="str">
        <f t="shared" si="695"/>
        <v/>
      </c>
      <c r="PM87" s="117" t="str">
        <f t="shared" si="696"/>
        <v/>
      </c>
      <c r="PN87" s="117" t="str">
        <f t="shared" si="697"/>
        <v/>
      </c>
      <c r="PO87" s="117" t="str">
        <f t="shared" si="698"/>
        <v/>
      </c>
      <c r="PP87" s="117" t="str">
        <f t="shared" si="699"/>
        <v/>
      </c>
      <c r="PQ87" s="117" t="str">
        <f t="shared" si="700"/>
        <v/>
      </c>
      <c r="PR87" s="117" t="str">
        <f t="shared" si="701"/>
        <v/>
      </c>
      <c r="PS87" s="118" t="str">
        <f t="shared" si="702"/>
        <v/>
      </c>
      <c r="PU87" s="180" t="str">
        <f t="shared" si="703"/>
        <v/>
      </c>
      <c r="PV87" s="181" t="str">
        <f t="shared" si="704"/>
        <v/>
      </c>
      <c r="PX87" s="12" t="str">
        <f t="shared" si="705"/>
        <v/>
      </c>
      <c r="PY87" s="106"/>
      <c r="PZ87" s="166" t="str">
        <f t="shared" si="706"/>
        <v/>
      </c>
      <c r="QA87" s="167" t="str">
        <f t="shared" si="707"/>
        <v/>
      </c>
      <c r="QB87" s="168" t="str">
        <f t="shared" si="708"/>
        <v/>
      </c>
      <c r="QD87" s="166" t="str">
        <f t="shared" si="709"/>
        <v/>
      </c>
      <c r="QE87" s="168" t="str">
        <f t="shared" si="710"/>
        <v/>
      </c>
      <c r="QG87" s="108" t="str">
        <f t="shared" si="711"/>
        <v/>
      </c>
      <c r="QI87" s="12" t="str">
        <f t="shared" si="712"/>
        <v/>
      </c>
      <c r="QK87" s="12" t="str">
        <f t="shared" si="713"/>
        <v/>
      </c>
      <c r="QL87" s="12" t="str">
        <f>IF($L87="", "", COUNTIF($QD$11:$QD$260, "&gt;"&amp;$QD87)+1+COUNTIF($QD$11:$QD87, $QD87)-1)</f>
        <v/>
      </c>
      <c r="QM87" s="12" t="str">
        <f>IF($L87="", "", COUNTIF($QG$11:$QG$260, "&gt;"&amp;$QG87)+1+COUNTIF($QG$11:$QG87, $QG87)-1)</f>
        <v/>
      </c>
      <c r="QO87" s="12">
        <v>77</v>
      </c>
      <c r="QQ87" s="12" t="str">
        <f t="shared" si="714"/>
        <v/>
      </c>
    </row>
    <row r="88" spans="1:459" x14ac:dyDescent="0.25">
      <c r="A88" s="9"/>
      <c r="B88" s="3" t="str">
        <f>IF('Intro &amp; Setup'!$AR$92='Intro &amp; Setup'!$AZ$17, "", IF($L88="", "", IF($G88&lt;'Intro &amp; Setup'!$S$92, $BR$5, $BR$4)))</f>
        <v/>
      </c>
      <c r="C88" s="12" t="str">
        <f>IF('Intro &amp; Setup'!$AR$96='Intro &amp; Setup'!$AZ$17, "", IF($L88="", "", IF($DY88=$BR$5, $BR$5, $BR$4)))</f>
        <v/>
      </c>
      <c r="D88" s="7" t="str">
        <f>IF('Intro &amp; Setup'!$AR$100='Intro &amp; Setup'!$AZ$17, "", IF($L88="", "", IF($DW88&lt;='Intro &amp; Setup'!$S$100, $BR$4, $BR$5)))</f>
        <v/>
      </c>
      <c r="E88" s="9"/>
      <c r="F88" s="3" t="str">
        <f t="shared" si="443"/>
        <v/>
      </c>
      <c r="G88" s="108" t="str">
        <f t="shared" si="444"/>
        <v/>
      </c>
      <c r="H88" s="9"/>
      <c r="I88" s="130" t="str">
        <f t="shared" si="388"/>
        <v/>
      </c>
      <c r="J88" s="154" t="str">
        <f t="shared" si="445"/>
        <v/>
      </c>
      <c r="K88" s="133"/>
      <c r="L88" s="188"/>
      <c r="M88" s="189"/>
      <c r="N88" s="190"/>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2"/>
      <c r="BP88" s="9"/>
      <c r="BR88" s="90">
        <v>78</v>
      </c>
      <c r="BT88" s="36" t="str">
        <f t="shared" si="446"/>
        <v/>
      </c>
      <c r="BU88" s="37" t="str">
        <f t="shared" si="447"/>
        <v/>
      </c>
      <c r="BV88" s="37" t="str">
        <f t="shared" si="448"/>
        <v/>
      </c>
      <c r="BW88" s="37" t="str">
        <f t="shared" si="449"/>
        <v/>
      </c>
      <c r="BX88" s="37" t="str">
        <f t="shared" si="450"/>
        <v/>
      </c>
      <c r="BY88" s="37" t="str">
        <f t="shared" si="451"/>
        <v/>
      </c>
      <c r="BZ88" s="37" t="str">
        <f t="shared" si="452"/>
        <v/>
      </c>
      <c r="CA88" s="37" t="str">
        <f t="shared" si="453"/>
        <v/>
      </c>
      <c r="CB88" s="37" t="str">
        <f t="shared" si="454"/>
        <v/>
      </c>
      <c r="CC88" s="37" t="str">
        <f t="shared" si="455"/>
        <v/>
      </c>
      <c r="CD88" s="37" t="str">
        <f t="shared" si="456"/>
        <v/>
      </c>
      <c r="CE88" s="37" t="str">
        <f t="shared" si="457"/>
        <v/>
      </c>
      <c r="CF88" s="37" t="str">
        <f t="shared" si="458"/>
        <v/>
      </c>
      <c r="CG88" s="37" t="str">
        <f t="shared" si="459"/>
        <v/>
      </c>
      <c r="CH88" s="37" t="str">
        <f t="shared" si="460"/>
        <v/>
      </c>
      <c r="CI88" s="37" t="str">
        <f t="shared" si="461"/>
        <v/>
      </c>
      <c r="CJ88" s="37" t="str">
        <f t="shared" si="462"/>
        <v/>
      </c>
      <c r="CK88" s="37" t="str">
        <f t="shared" si="463"/>
        <v/>
      </c>
      <c r="CL88" s="37" t="str">
        <f t="shared" si="464"/>
        <v/>
      </c>
      <c r="CM88" s="37" t="str">
        <f t="shared" si="465"/>
        <v/>
      </c>
      <c r="CN88" s="37" t="str">
        <f t="shared" si="466"/>
        <v/>
      </c>
      <c r="CO88" s="37" t="str">
        <f t="shared" si="467"/>
        <v/>
      </c>
      <c r="CP88" s="37" t="str">
        <f t="shared" si="468"/>
        <v/>
      </c>
      <c r="CQ88" s="37" t="str">
        <f t="shared" si="469"/>
        <v/>
      </c>
      <c r="CR88" s="37" t="str">
        <f t="shared" si="470"/>
        <v/>
      </c>
      <c r="CS88" s="37" t="str">
        <f t="shared" si="471"/>
        <v/>
      </c>
      <c r="CT88" s="37" t="str">
        <f t="shared" si="472"/>
        <v/>
      </c>
      <c r="CU88" s="37" t="str">
        <f t="shared" si="473"/>
        <v/>
      </c>
      <c r="CV88" s="37" t="str">
        <f t="shared" si="474"/>
        <v/>
      </c>
      <c r="CW88" s="37" t="str">
        <f t="shared" si="475"/>
        <v/>
      </c>
      <c r="CX88" s="37" t="str">
        <f t="shared" si="476"/>
        <v/>
      </c>
      <c r="CY88" s="37" t="str">
        <f t="shared" si="477"/>
        <v/>
      </c>
      <c r="CZ88" s="37" t="str">
        <f t="shared" si="478"/>
        <v/>
      </c>
      <c r="DA88" s="37" t="str">
        <f t="shared" si="479"/>
        <v/>
      </c>
      <c r="DB88" s="37" t="str">
        <f t="shared" si="480"/>
        <v/>
      </c>
      <c r="DC88" s="37" t="str">
        <f t="shared" si="481"/>
        <v/>
      </c>
      <c r="DD88" s="37" t="str">
        <f t="shared" si="482"/>
        <v/>
      </c>
      <c r="DE88" s="37" t="str">
        <f t="shared" si="483"/>
        <v/>
      </c>
      <c r="DF88" s="37" t="str">
        <f t="shared" si="484"/>
        <v/>
      </c>
      <c r="DG88" s="37" t="str">
        <f t="shared" si="485"/>
        <v/>
      </c>
      <c r="DH88" s="37" t="str">
        <f t="shared" si="486"/>
        <v/>
      </c>
      <c r="DI88" s="37" t="str">
        <f t="shared" si="487"/>
        <v/>
      </c>
      <c r="DJ88" s="37" t="str">
        <f t="shared" si="488"/>
        <v/>
      </c>
      <c r="DK88" s="37" t="str">
        <f t="shared" si="489"/>
        <v/>
      </c>
      <c r="DL88" s="37" t="str">
        <f t="shared" si="490"/>
        <v/>
      </c>
      <c r="DM88" s="37" t="str">
        <f t="shared" si="491"/>
        <v/>
      </c>
      <c r="DN88" s="37" t="str">
        <f t="shared" si="492"/>
        <v/>
      </c>
      <c r="DO88" s="37" t="str">
        <f t="shared" si="493"/>
        <v/>
      </c>
      <c r="DP88" s="37" t="str">
        <f t="shared" si="494"/>
        <v/>
      </c>
      <c r="DQ88" s="37" t="str">
        <f t="shared" si="495"/>
        <v/>
      </c>
      <c r="DR88" s="37" t="str">
        <f t="shared" si="496"/>
        <v/>
      </c>
      <c r="DS88" s="37" t="str">
        <f t="shared" si="497"/>
        <v/>
      </c>
      <c r="DT88" s="37" t="str">
        <f t="shared" si="498"/>
        <v/>
      </c>
      <c r="DU88" s="38" t="str">
        <f t="shared" si="499"/>
        <v/>
      </c>
      <c r="DW88" s="12" t="str">
        <f t="shared" si="500"/>
        <v/>
      </c>
      <c r="DX88" s="123" t="str">
        <f t="shared" si="501"/>
        <v/>
      </c>
      <c r="DY88" s="12" t="str">
        <f t="shared" si="502"/>
        <v/>
      </c>
      <c r="EA88" s="36" t="str">
        <f t="shared" si="503"/>
        <v/>
      </c>
      <c r="EB88" s="37" t="str">
        <f t="shared" si="504"/>
        <v/>
      </c>
      <c r="EC88" s="37" t="str">
        <f t="shared" si="505"/>
        <v/>
      </c>
      <c r="ED88" s="37" t="str">
        <f t="shared" si="506"/>
        <v/>
      </c>
      <c r="EE88" s="37" t="str">
        <f t="shared" si="507"/>
        <v/>
      </c>
      <c r="EF88" s="37" t="str">
        <f t="shared" si="508"/>
        <v/>
      </c>
      <c r="EG88" s="37" t="str">
        <f t="shared" si="509"/>
        <v/>
      </c>
      <c r="EH88" s="37" t="str">
        <f t="shared" si="510"/>
        <v/>
      </c>
      <c r="EI88" s="37" t="str">
        <f t="shared" si="511"/>
        <v/>
      </c>
      <c r="EJ88" s="37" t="str">
        <f t="shared" si="512"/>
        <v/>
      </c>
      <c r="EK88" s="37" t="str">
        <f t="shared" si="513"/>
        <v/>
      </c>
      <c r="EL88" s="37" t="str">
        <f t="shared" si="514"/>
        <v/>
      </c>
      <c r="EM88" s="37" t="str">
        <f t="shared" si="515"/>
        <v/>
      </c>
      <c r="EN88" s="37" t="str">
        <f t="shared" si="516"/>
        <v/>
      </c>
      <c r="EO88" s="37" t="str">
        <f t="shared" si="517"/>
        <v/>
      </c>
      <c r="EP88" s="37" t="str">
        <f t="shared" si="518"/>
        <v/>
      </c>
      <c r="EQ88" s="37" t="str">
        <f t="shared" si="519"/>
        <v/>
      </c>
      <c r="ER88" s="37" t="str">
        <f t="shared" si="520"/>
        <v/>
      </c>
      <c r="ES88" s="37" t="str">
        <f t="shared" si="521"/>
        <v/>
      </c>
      <c r="ET88" s="37" t="str">
        <f t="shared" si="522"/>
        <v/>
      </c>
      <c r="EU88" s="37" t="str">
        <f t="shared" si="523"/>
        <v/>
      </c>
      <c r="EV88" s="37" t="str">
        <f t="shared" si="524"/>
        <v/>
      </c>
      <c r="EW88" s="37" t="str">
        <f t="shared" si="525"/>
        <v/>
      </c>
      <c r="EX88" s="37" t="str">
        <f t="shared" si="526"/>
        <v/>
      </c>
      <c r="EY88" s="37" t="str">
        <f t="shared" si="527"/>
        <v/>
      </c>
      <c r="EZ88" s="37" t="str">
        <f t="shared" si="528"/>
        <v/>
      </c>
      <c r="FA88" s="37" t="str">
        <f t="shared" si="529"/>
        <v/>
      </c>
      <c r="FB88" s="37" t="str">
        <f t="shared" si="530"/>
        <v/>
      </c>
      <c r="FC88" s="37" t="str">
        <f t="shared" si="531"/>
        <v/>
      </c>
      <c r="FD88" s="37" t="str">
        <f t="shared" si="532"/>
        <v/>
      </c>
      <c r="FE88" s="37" t="str">
        <f t="shared" si="533"/>
        <v/>
      </c>
      <c r="FF88" s="37" t="str">
        <f t="shared" si="534"/>
        <v/>
      </c>
      <c r="FG88" s="37" t="str">
        <f t="shared" si="535"/>
        <v/>
      </c>
      <c r="FH88" s="37" t="str">
        <f t="shared" si="536"/>
        <v/>
      </c>
      <c r="FI88" s="37" t="str">
        <f t="shared" si="537"/>
        <v/>
      </c>
      <c r="FJ88" s="37" t="str">
        <f t="shared" si="538"/>
        <v/>
      </c>
      <c r="FK88" s="37" t="str">
        <f t="shared" si="539"/>
        <v/>
      </c>
      <c r="FL88" s="37" t="str">
        <f t="shared" si="540"/>
        <v/>
      </c>
      <c r="FM88" s="37" t="str">
        <f t="shared" si="541"/>
        <v/>
      </c>
      <c r="FN88" s="37" t="str">
        <f t="shared" si="542"/>
        <v/>
      </c>
      <c r="FO88" s="37" t="str">
        <f t="shared" si="543"/>
        <v/>
      </c>
      <c r="FP88" s="37" t="str">
        <f t="shared" si="544"/>
        <v/>
      </c>
      <c r="FQ88" s="37" t="str">
        <f t="shared" si="545"/>
        <v/>
      </c>
      <c r="FR88" s="37" t="str">
        <f t="shared" si="546"/>
        <v/>
      </c>
      <c r="FS88" s="37" t="str">
        <f t="shared" si="547"/>
        <v/>
      </c>
      <c r="FT88" s="37" t="str">
        <f t="shared" si="548"/>
        <v/>
      </c>
      <c r="FU88" s="37" t="str">
        <f t="shared" si="549"/>
        <v/>
      </c>
      <c r="FV88" s="37" t="str">
        <f t="shared" si="550"/>
        <v/>
      </c>
      <c r="FW88" s="37" t="str">
        <f t="shared" si="551"/>
        <v/>
      </c>
      <c r="FX88" s="37" t="str">
        <f t="shared" si="552"/>
        <v/>
      </c>
      <c r="FY88" s="37" t="str">
        <f t="shared" si="553"/>
        <v/>
      </c>
      <c r="FZ88" s="37" t="str">
        <f t="shared" si="554"/>
        <v/>
      </c>
      <c r="GA88" s="37" t="str">
        <f t="shared" si="555"/>
        <v/>
      </c>
      <c r="GB88" s="38" t="str">
        <f t="shared" si="556"/>
        <v/>
      </c>
      <c r="GD88" s="103" t="str">
        <f t="shared" ca="1" si="557"/>
        <v/>
      </c>
      <c r="GE88" s="104" t="str">
        <f t="shared" ca="1" si="558"/>
        <v/>
      </c>
      <c r="GF88" s="104" t="str">
        <f t="shared" ca="1" si="559"/>
        <v/>
      </c>
      <c r="GG88" s="104" t="str">
        <f t="shared" ca="1" si="560"/>
        <v/>
      </c>
      <c r="GH88" s="104" t="str">
        <f t="shared" ca="1" si="561"/>
        <v/>
      </c>
      <c r="GI88" s="104" t="str">
        <f t="shared" ca="1" si="562"/>
        <v/>
      </c>
      <c r="GJ88" s="104" t="str">
        <f t="shared" ca="1" si="563"/>
        <v/>
      </c>
      <c r="GK88" s="104" t="str">
        <f t="shared" ca="1" si="564"/>
        <v/>
      </c>
      <c r="GL88" s="104" t="str">
        <f t="shared" ca="1" si="565"/>
        <v/>
      </c>
      <c r="GM88" s="104" t="str">
        <f t="shared" ca="1" si="566"/>
        <v/>
      </c>
      <c r="GN88" s="104" t="str">
        <f t="shared" ca="1" si="567"/>
        <v/>
      </c>
      <c r="GO88" s="104" t="str">
        <f t="shared" ca="1" si="568"/>
        <v/>
      </c>
      <c r="GP88" s="104" t="str">
        <f t="shared" ca="1" si="569"/>
        <v/>
      </c>
      <c r="GQ88" s="104" t="str">
        <f t="shared" ca="1" si="570"/>
        <v/>
      </c>
      <c r="GR88" s="104" t="str">
        <f t="shared" ca="1" si="571"/>
        <v/>
      </c>
      <c r="GS88" s="104" t="str">
        <f t="shared" ca="1" si="572"/>
        <v/>
      </c>
      <c r="GT88" s="104" t="str">
        <f t="shared" ca="1" si="573"/>
        <v/>
      </c>
      <c r="GU88" s="104" t="str">
        <f t="shared" ca="1" si="574"/>
        <v/>
      </c>
      <c r="GV88" s="104" t="str">
        <f t="shared" ca="1" si="575"/>
        <v/>
      </c>
      <c r="GW88" s="104" t="str">
        <f t="shared" ca="1" si="576"/>
        <v/>
      </c>
      <c r="GX88" s="104" t="str">
        <f t="shared" ca="1" si="577"/>
        <v/>
      </c>
      <c r="GY88" s="104" t="str">
        <f t="shared" ca="1" si="578"/>
        <v/>
      </c>
      <c r="GZ88" s="104" t="str">
        <f t="shared" ca="1" si="579"/>
        <v/>
      </c>
      <c r="HA88" s="104" t="str">
        <f t="shared" ca="1" si="580"/>
        <v/>
      </c>
      <c r="HB88" s="104" t="str">
        <f t="shared" ca="1" si="581"/>
        <v/>
      </c>
      <c r="HC88" s="104" t="str">
        <f t="shared" ca="1" si="582"/>
        <v/>
      </c>
      <c r="HD88" s="104" t="str">
        <f t="shared" ca="1" si="583"/>
        <v/>
      </c>
      <c r="HE88" s="104" t="str">
        <f t="shared" ca="1" si="584"/>
        <v/>
      </c>
      <c r="HF88" s="104" t="str">
        <f t="shared" ca="1" si="585"/>
        <v/>
      </c>
      <c r="HG88" s="104" t="str">
        <f t="shared" ca="1" si="586"/>
        <v/>
      </c>
      <c r="HH88" s="104" t="str">
        <f t="shared" ca="1" si="587"/>
        <v/>
      </c>
      <c r="HI88" s="104" t="str">
        <f t="shared" ca="1" si="588"/>
        <v/>
      </c>
      <c r="HJ88" s="104" t="str">
        <f t="shared" ca="1" si="589"/>
        <v/>
      </c>
      <c r="HK88" s="104" t="str">
        <f t="shared" ca="1" si="590"/>
        <v/>
      </c>
      <c r="HL88" s="104" t="str">
        <f t="shared" ca="1" si="591"/>
        <v/>
      </c>
      <c r="HM88" s="104" t="str">
        <f t="shared" ca="1" si="592"/>
        <v/>
      </c>
      <c r="HN88" s="104" t="str">
        <f t="shared" ca="1" si="593"/>
        <v/>
      </c>
      <c r="HO88" s="104" t="str">
        <f t="shared" ca="1" si="594"/>
        <v/>
      </c>
      <c r="HP88" s="104" t="str">
        <f t="shared" ca="1" si="595"/>
        <v/>
      </c>
      <c r="HQ88" s="104" t="str">
        <f t="shared" ca="1" si="596"/>
        <v/>
      </c>
      <c r="HR88" s="104" t="str">
        <f t="shared" ca="1" si="597"/>
        <v/>
      </c>
      <c r="HS88" s="104" t="str">
        <f t="shared" ca="1" si="598"/>
        <v/>
      </c>
      <c r="HT88" s="104" t="str">
        <f t="shared" ca="1" si="599"/>
        <v/>
      </c>
      <c r="HU88" s="104" t="str">
        <f t="shared" ca="1" si="600"/>
        <v/>
      </c>
      <c r="HV88" s="104" t="str">
        <f t="shared" ca="1" si="601"/>
        <v/>
      </c>
      <c r="HW88" s="104" t="str">
        <f t="shared" ca="1" si="602"/>
        <v/>
      </c>
      <c r="HX88" s="104" t="str">
        <f t="shared" ca="1" si="603"/>
        <v/>
      </c>
      <c r="HY88" s="104" t="str">
        <f t="shared" ca="1" si="604"/>
        <v/>
      </c>
      <c r="HZ88" s="104" t="str">
        <f t="shared" ca="1" si="605"/>
        <v/>
      </c>
      <c r="IA88" s="104" t="str">
        <f t="shared" ca="1" si="606"/>
        <v/>
      </c>
      <c r="IB88" s="104" t="str">
        <f t="shared" ca="1" si="607"/>
        <v/>
      </c>
      <c r="IC88" s="104" t="str">
        <f t="shared" ca="1" si="608"/>
        <v/>
      </c>
      <c r="ID88" s="104" t="str">
        <f t="shared" ca="1" si="609"/>
        <v/>
      </c>
      <c r="IE88" s="105" t="str">
        <f t="shared" ca="1" si="610"/>
        <v/>
      </c>
      <c r="IG88" s="103" t="str">
        <f t="shared" si="386"/>
        <v/>
      </c>
      <c r="IH88" s="104" t="str">
        <f t="shared" si="384"/>
        <v/>
      </c>
      <c r="II88" s="104" t="str">
        <f t="shared" si="384"/>
        <v/>
      </c>
      <c r="IJ88" s="104" t="str">
        <f t="shared" si="384"/>
        <v/>
      </c>
      <c r="IK88" s="104" t="str">
        <f t="shared" si="384"/>
        <v/>
      </c>
      <c r="IL88" s="104" t="str">
        <f t="shared" si="384"/>
        <v/>
      </c>
      <c r="IM88" s="104" t="str">
        <f t="shared" si="384"/>
        <v/>
      </c>
      <c r="IN88" s="104" t="str">
        <f t="shared" si="384"/>
        <v/>
      </c>
      <c r="IO88" s="104" t="str">
        <f t="shared" si="384"/>
        <v/>
      </c>
      <c r="IP88" s="104" t="str">
        <f t="shared" si="384"/>
        <v/>
      </c>
      <c r="IQ88" s="104" t="str">
        <f t="shared" si="384"/>
        <v/>
      </c>
      <c r="IR88" s="105" t="str">
        <f t="shared" si="384"/>
        <v/>
      </c>
      <c r="IT88" s="103" t="str">
        <f t="shared" si="611"/>
        <v/>
      </c>
      <c r="IU88" s="104" t="str">
        <f t="shared" si="612"/>
        <v/>
      </c>
      <c r="IV88" s="104" t="str">
        <f t="shared" si="613"/>
        <v/>
      </c>
      <c r="IW88" s="104" t="str">
        <f t="shared" si="614"/>
        <v/>
      </c>
      <c r="IX88" s="104" t="str">
        <f t="shared" si="615"/>
        <v/>
      </c>
      <c r="IY88" s="104" t="str">
        <f t="shared" si="616"/>
        <v/>
      </c>
      <c r="IZ88" s="104" t="str">
        <f t="shared" si="617"/>
        <v/>
      </c>
      <c r="JA88" s="104" t="str">
        <f t="shared" si="618"/>
        <v/>
      </c>
      <c r="JB88" s="104" t="str">
        <f t="shared" si="619"/>
        <v/>
      </c>
      <c r="JC88" s="104" t="str">
        <f t="shared" si="620"/>
        <v/>
      </c>
      <c r="JD88" s="104" t="str">
        <f t="shared" si="621"/>
        <v/>
      </c>
      <c r="JE88" s="105" t="str">
        <f t="shared" si="622"/>
        <v/>
      </c>
      <c r="JG88" s="36" t="str">
        <f t="shared" ca="1" si="623"/>
        <v/>
      </c>
      <c r="JH88" s="37" t="str">
        <f t="shared" ca="1" si="624"/>
        <v/>
      </c>
      <c r="JI88" s="37" t="str">
        <f t="shared" ca="1" si="625"/>
        <v/>
      </c>
      <c r="JJ88" s="37" t="str">
        <f t="shared" ca="1" si="626"/>
        <v/>
      </c>
      <c r="JK88" s="37" t="str">
        <f t="shared" ca="1" si="627"/>
        <v/>
      </c>
      <c r="JL88" s="37" t="str">
        <f t="shared" ca="1" si="628"/>
        <v/>
      </c>
      <c r="JM88" s="37" t="str">
        <f t="shared" ca="1" si="629"/>
        <v/>
      </c>
      <c r="JN88" s="37" t="str">
        <f t="shared" ca="1" si="630"/>
        <v/>
      </c>
      <c r="JO88" s="37" t="str">
        <f t="shared" ca="1" si="631"/>
        <v/>
      </c>
      <c r="JP88" s="37" t="str">
        <f t="shared" ca="1" si="632"/>
        <v/>
      </c>
      <c r="JQ88" s="37" t="str">
        <f t="shared" ca="1" si="633"/>
        <v/>
      </c>
      <c r="JR88" s="38" t="str">
        <f t="shared" ca="1" si="634"/>
        <v/>
      </c>
      <c r="JT88" s="36" t="str">
        <f ca="1">IF(JG88="", "", IF(JG88&gt;='Intro &amp; Setup'!$S$96, $BR$4, $BR$5))</f>
        <v/>
      </c>
      <c r="JU88" s="37" t="str">
        <f ca="1">IF(JH88="", "", IF(JH88&gt;='Intro &amp; Setup'!$S$96, $BR$4, $BR$5))</f>
        <v/>
      </c>
      <c r="JV88" s="37" t="str">
        <f ca="1">IF(JI88="", "", IF(JI88&gt;='Intro &amp; Setup'!$S$96, $BR$4, $BR$5))</f>
        <v/>
      </c>
      <c r="JW88" s="37" t="str">
        <f ca="1">IF(JJ88="", "", IF(JJ88&gt;='Intro &amp; Setup'!$S$96, $BR$4, $BR$5))</f>
        <v/>
      </c>
      <c r="JX88" s="37" t="str">
        <f ca="1">IF(JK88="", "", IF(JK88&gt;='Intro &amp; Setup'!$S$96, $BR$4, $BR$5))</f>
        <v/>
      </c>
      <c r="JY88" s="37" t="str">
        <f ca="1">IF(JL88="", "", IF(JL88&gt;='Intro &amp; Setup'!$S$96, $BR$4, $BR$5))</f>
        <v/>
      </c>
      <c r="JZ88" s="37" t="str">
        <f ca="1">IF(JM88="", "", IF(JM88&gt;='Intro &amp; Setup'!$S$96, $BR$4, $BR$5))</f>
        <v/>
      </c>
      <c r="KA88" s="37" t="str">
        <f ca="1">IF(JN88="", "", IF(JN88&gt;='Intro &amp; Setup'!$S$96, $BR$4, $BR$5))</f>
        <v/>
      </c>
      <c r="KB88" s="37" t="str">
        <f ca="1">IF(JO88="", "", IF(JO88&gt;='Intro &amp; Setup'!$S$96, $BR$4, $BR$5))</f>
        <v/>
      </c>
      <c r="KC88" s="37" t="str">
        <f ca="1">IF(JP88="", "", IF(JP88&gt;='Intro &amp; Setup'!$S$96, $BR$4, $BR$5))</f>
        <v/>
      </c>
      <c r="KD88" s="37" t="str">
        <f ca="1">IF(JQ88="", "", IF(JQ88&gt;='Intro &amp; Setup'!$S$96, $BR$4, $BR$5))</f>
        <v/>
      </c>
      <c r="KE88" s="38" t="str">
        <f ca="1">IF(JR88="", "", IF(JR88&gt;='Intro &amp; Setup'!$S$96, $BR$4, $BR$5))</f>
        <v/>
      </c>
      <c r="KG88" s="36">
        <f t="shared" si="387"/>
        <v>0</v>
      </c>
      <c r="KH88" s="37">
        <f t="shared" si="385"/>
        <v>0</v>
      </c>
      <c r="KI88" s="37">
        <f t="shared" si="385"/>
        <v>0</v>
      </c>
      <c r="KJ88" s="37">
        <f t="shared" si="385"/>
        <v>0</v>
      </c>
      <c r="KK88" s="37">
        <f t="shared" si="385"/>
        <v>0</v>
      </c>
      <c r="KL88" s="37">
        <f t="shared" si="385"/>
        <v>0</v>
      </c>
      <c r="KM88" s="37">
        <f t="shared" si="385"/>
        <v>0</v>
      </c>
      <c r="KN88" s="37">
        <f t="shared" si="385"/>
        <v>0</v>
      </c>
      <c r="KO88" s="37">
        <f t="shared" si="385"/>
        <v>0</v>
      </c>
      <c r="KP88" s="37">
        <f t="shared" si="385"/>
        <v>0</v>
      </c>
      <c r="KQ88" s="37">
        <f t="shared" si="385"/>
        <v>0</v>
      </c>
      <c r="KR88" s="38">
        <f t="shared" si="385"/>
        <v>0</v>
      </c>
      <c r="KT88" s="36" t="str">
        <f t="shared" si="635"/>
        <v/>
      </c>
      <c r="KU88" s="37" t="str">
        <f t="shared" si="636"/>
        <v/>
      </c>
      <c r="KV88" s="37" t="str">
        <f t="shared" si="637"/>
        <v/>
      </c>
      <c r="KW88" s="37" t="str">
        <f t="shared" si="638"/>
        <v/>
      </c>
      <c r="KX88" s="37" t="str">
        <f t="shared" si="639"/>
        <v/>
      </c>
      <c r="KY88" s="37" t="str">
        <f t="shared" si="640"/>
        <v/>
      </c>
      <c r="KZ88" s="37" t="str">
        <f t="shared" si="641"/>
        <v/>
      </c>
      <c r="LA88" s="37" t="str">
        <f t="shared" si="642"/>
        <v/>
      </c>
      <c r="LB88" s="37" t="str">
        <f t="shared" si="643"/>
        <v/>
      </c>
      <c r="LC88" s="37" t="str">
        <f t="shared" si="644"/>
        <v/>
      </c>
      <c r="LD88" s="37" t="str">
        <f t="shared" si="645"/>
        <v/>
      </c>
      <c r="LE88" s="38" t="str">
        <f t="shared" si="646"/>
        <v/>
      </c>
      <c r="LG88" s="116" t="str">
        <f t="shared" si="389"/>
        <v/>
      </c>
      <c r="LH88" s="117" t="str">
        <f t="shared" si="390"/>
        <v/>
      </c>
      <c r="LI88" s="117" t="str">
        <f t="shared" si="391"/>
        <v/>
      </c>
      <c r="LJ88" s="117" t="str">
        <f t="shared" si="392"/>
        <v/>
      </c>
      <c r="LK88" s="117" t="str">
        <f t="shared" si="393"/>
        <v/>
      </c>
      <c r="LL88" s="117" t="str">
        <f t="shared" si="394"/>
        <v/>
      </c>
      <c r="LM88" s="117" t="str">
        <f t="shared" si="395"/>
        <v/>
      </c>
      <c r="LN88" s="117" t="str">
        <f t="shared" si="396"/>
        <v/>
      </c>
      <c r="LO88" s="117" t="str">
        <f t="shared" si="397"/>
        <v/>
      </c>
      <c r="LP88" s="117" t="str">
        <f t="shared" si="398"/>
        <v/>
      </c>
      <c r="LQ88" s="117" t="str">
        <f t="shared" si="399"/>
        <v/>
      </c>
      <c r="LR88" s="117" t="str">
        <f t="shared" si="400"/>
        <v/>
      </c>
      <c r="LS88" s="117" t="str">
        <f t="shared" si="401"/>
        <v/>
      </c>
      <c r="LT88" s="117" t="str">
        <f t="shared" si="402"/>
        <v/>
      </c>
      <c r="LU88" s="117" t="str">
        <f t="shared" si="403"/>
        <v/>
      </c>
      <c r="LV88" s="117" t="str">
        <f t="shared" si="404"/>
        <v/>
      </c>
      <c r="LW88" s="117" t="str">
        <f t="shared" si="405"/>
        <v/>
      </c>
      <c r="LX88" s="117" t="str">
        <f t="shared" si="406"/>
        <v/>
      </c>
      <c r="LY88" s="117" t="str">
        <f t="shared" si="407"/>
        <v/>
      </c>
      <c r="LZ88" s="117" t="str">
        <f t="shared" si="408"/>
        <v/>
      </c>
      <c r="MA88" s="117" t="str">
        <f t="shared" si="409"/>
        <v/>
      </c>
      <c r="MB88" s="117" t="str">
        <f t="shared" si="410"/>
        <v/>
      </c>
      <c r="MC88" s="117" t="str">
        <f t="shared" si="411"/>
        <v/>
      </c>
      <c r="MD88" s="117" t="str">
        <f t="shared" si="412"/>
        <v/>
      </c>
      <c r="ME88" s="117" t="str">
        <f t="shared" si="413"/>
        <v/>
      </c>
      <c r="MF88" s="117" t="str">
        <f t="shared" si="414"/>
        <v/>
      </c>
      <c r="MG88" s="117" t="str">
        <f t="shared" si="415"/>
        <v/>
      </c>
      <c r="MH88" s="117" t="str">
        <f t="shared" si="416"/>
        <v/>
      </c>
      <c r="MI88" s="117" t="str">
        <f t="shared" si="417"/>
        <v/>
      </c>
      <c r="MJ88" s="117" t="str">
        <f t="shared" si="418"/>
        <v/>
      </c>
      <c r="MK88" s="117" t="str">
        <f t="shared" si="419"/>
        <v/>
      </c>
      <c r="ML88" s="117" t="str">
        <f t="shared" si="420"/>
        <v/>
      </c>
      <c r="MM88" s="117" t="str">
        <f t="shared" si="421"/>
        <v/>
      </c>
      <c r="MN88" s="117" t="str">
        <f t="shared" si="422"/>
        <v/>
      </c>
      <c r="MO88" s="117" t="str">
        <f t="shared" si="423"/>
        <v/>
      </c>
      <c r="MP88" s="117" t="str">
        <f t="shared" si="424"/>
        <v/>
      </c>
      <c r="MQ88" s="117" t="str">
        <f t="shared" si="425"/>
        <v/>
      </c>
      <c r="MR88" s="117" t="str">
        <f t="shared" si="426"/>
        <v/>
      </c>
      <c r="MS88" s="117" t="str">
        <f t="shared" si="427"/>
        <v/>
      </c>
      <c r="MT88" s="117" t="str">
        <f t="shared" si="428"/>
        <v/>
      </c>
      <c r="MU88" s="117" t="str">
        <f t="shared" si="429"/>
        <v/>
      </c>
      <c r="MV88" s="117" t="str">
        <f t="shared" si="430"/>
        <v/>
      </c>
      <c r="MW88" s="117" t="str">
        <f t="shared" si="431"/>
        <v/>
      </c>
      <c r="MX88" s="117" t="str">
        <f t="shared" si="432"/>
        <v/>
      </c>
      <c r="MY88" s="117" t="str">
        <f t="shared" si="433"/>
        <v/>
      </c>
      <c r="MZ88" s="117" t="str">
        <f t="shared" si="434"/>
        <v/>
      </c>
      <c r="NA88" s="117" t="str">
        <f t="shared" si="435"/>
        <v/>
      </c>
      <c r="NB88" s="117" t="str">
        <f t="shared" si="436"/>
        <v/>
      </c>
      <c r="NC88" s="117" t="str">
        <f t="shared" si="437"/>
        <v/>
      </c>
      <c r="ND88" s="117" t="str">
        <f t="shared" si="438"/>
        <v/>
      </c>
      <c r="NE88" s="117" t="str">
        <f t="shared" si="439"/>
        <v/>
      </c>
      <c r="NF88" s="117" t="str">
        <f t="shared" si="440"/>
        <v/>
      </c>
      <c r="NG88" s="117" t="str">
        <f t="shared" si="441"/>
        <v/>
      </c>
      <c r="NH88" s="118" t="str">
        <f t="shared" si="442"/>
        <v/>
      </c>
      <c r="NJ88" s="12" t="str">
        <f t="shared" si="647"/>
        <v/>
      </c>
      <c r="NK88" s="108" t="str">
        <f t="shared" si="648"/>
        <v/>
      </c>
      <c r="NM88" s="141" t="str">
        <f>IF(NJ88="", "", COUNTIF(NJ$11:NJ$260, "&gt;"&amp;NJ88)+1+COUNTIF(NJ$11:NJ88, NJ88)-1)</f>
        <v/>
      </c>
      <c r="NN88" s="143" t="str">
        <f>IF(NK88="", "", COUNTIF(NK$11:NK$260, "&gt;"&amp;NK88)+1+COUNTIF(NK$11:NK88, NK88)-1)</f>
        <v/>
      </c>
      <c r="NO88" s="142" t="str">
        <f>IF(NJ88="", "", COUNTIF(NJ$11:NJ$260, "&lt;"&amp;NJ88)+1+COUNTIF(NJ$11:NJ88, NJ88)-1)</f>
        <v/>
      </c>
      <c r="NP88" s="143" t="str">
        <f>IF(NK88="", "", COUNTIF(NK$11:NK$260, "&lt;"&amp;NK88)+1+COUNTIF(NK$11:NK88, NK88)-1)</f>
        <v/>
      </c>
      <c r="NR88" s="116" t="str">
        <f t="shared" si="649"/>
        <v/>
      </c>
      <c r="NS88" s="117" t="str">
        <f t="shared" si="650"/>
        <v/>
      </c>
      <c r="NT88" s="117" t="str">
        <f t="shared" si="651"/>
        <v/>
      </c>
      <c r="NU88" s="117" t="str">
        <f t="shared" si="652"/>
        <v/>
      </c>
      <c r="NV88" s="117" t="str">
        <f t="shared" si="653"/>
        <v/>
      </c>
      <c r="NW88" s="117" t="str">
        <f t="shared" si="654"/>
        <v/>
      </c>
      <c r="NX88" s="117" t="str">
        <f t="shared" si="655"/>
        <v/>
      </c>
      <c r="NY88" s="117" t="str">
        <f t="shared" si="656"/>
        <v/>
      </c>
      <c r="NZ88" s="117" t="str">
        <f t="shared" si="657"/>
        <v/>
      </c>
      <c r="OA88" s="117" t="str">
        <f t="shared" si="658"/>
        <v/>
      </c>
      <c r="OB88" s="117" t="str">
        <f t="shared" si="659"/>
        <v/>
      </c>
      <c r="OC88" s="117" t="str">
        <f t="shared" si="660"/>
        <v/>
      </c>
      <c r="OD88" s="117" t="str">
        <f t="shared" si="661"/>
        <v/>
      </c>
      <c r="OE88" s="117" t="str">
        <f t="shared" si="662"/>
        <v/>
      </c>
      <c r="OF88" s="117" t="str">
        <f t="shared" si="663"/>
        <v/>
      </c>
      <c r="OG88" s="117" t="str">
        <f t="shared" si="664"/>
        <v/>
      </c>
      <c r="OH88" s="117" t="str">
        <f t="shared" si="665"/>
        <v/>
      </c>
      <c r="OI88" s="117" t="str">
        <f t="shared" si="666"/>
        <v/>
      </c>
      <c r="OJ88" s="117" t="str">
        <f t="shared" si="667"/>
        <v/>
      </c>
      <c r="OK88" s="117" t="str">
        <f t="shared" si="668"/>
        <v/>
      </c>
      <c r="OL88" s="117" t="str">
        <f t="shared" si="669"/>
        <v/>
      </c>
      <c r="OM88" s="117" t="str">
        <f t="shared" si="670"/>
        <v/>
      </c>
      <c r="ON88" s="117" t="str">
        <f t="shared" si="671"/>
        <v/>
      </c>
      <c r="OO88" s="117" t="str">
        <f t="shared" si="672"/>
        <v/>
      </c>
      <c r="OP88" s="117" t="str">
        <f t="shared" si="673"/>
        <v/>
      </c>
      <c r="OQ88" s="117" t="str">
        <f t="shared" si="674"/>
        <v/>
      </c>
      <c r="OR88" s="117" t="str">
        <f t="shared" si="675"/>
        <v/>
      </c>
      <c r="OS88" s="117" t="str">
        <f t="shared" si="676"/>
        <v/>
      </c>
      <c r="OT88" s="117" t="str">
        <f t="shared" si="677"/>
        <v/>
      </c>
      <c r="OU88" s="117" t="str">
        <f t="shared" si="678"/>
        <v/>
      </c>
      <c r="OV88" s="117" t="str">
        <f t="shared" si="679"/>
        <v/>
      </c>
      <c r="OW88" s="117" t="str">
        <f t="shared" si="680"/>
        <v/>
      </c>
      <c r="OX88" s="117" t="str">
        <f t="shared" si="681"/>
        <v/>
      </c>
      <c r="OY88" s="117" t="str">
        <f t="shared" si="682"/>
        <v/>
      </c>
      <c r="OZ88" s="117" t="str">
        <f t="shared" si="683"/>
        <v/>
      </c>
      <c r="PA88" s="117" t="str">
        <f t="shared" si="684"/>
        <v/>
      </c>
      <c r="PB88" s="117" t="str">
        <f t="shared" si="685"/>
        <v/>
      </c>
      <c r="PC88" s="117" t="str">
        <f t="shared" si="686"/>
        <v/>
      </c>
      <c r="PD88" s="117" t="str">
        <f t="shared" si="687"/>
        <v/>
      </c>
      <c r="PE88" s="117" t="str">
        <f t="shared" si="688"/>
        <v/>
      </c>
      <c r="PF88" s="117" t="str">
        <f t="shared" si="689"/>
        <v/>
      </c>
      <c r="PG88" s="117" t="str">
        <f t="shared" si="690"/>
        <v/>
      </c>
      <c r="PH88" s="117" t="str">
        <f t="shared" si="691"/>
        <v/>
      </c>
      <c r="PI88" s="117" t="str">
        <f t="shared" si="692"/>
        <v/>
      </c>
      <c r="PJ88" s="117" t="str">
        <f t="shared" si="693"/>
        <v/>
      </c>
      <c r="PK88" s="117" t="str">
        <f t="shared" si="694"/>
        <v/>
      </c>
      <c r="PL88" s="117" t="str">
        <f t="shared" si="695"/>
        <v/>
      </c>
      <c r="PM88" s="117" t="str">
        <f t="shared" si="696"/>
        <v/>
      </c>
      <c r="PN88" s="117" t="str">
        <f t="shared" si="697"/>
        <v/>
      </c>
      <c r="PO88" s="117" t="str">
        <f t="shared" si="698"/>
        <v/>
      </c>
      <c r="PP88" s="117" t="str">
        <f t="shared" si="699"/>
        <v/>
      </c>
      <c r="PQ88" s="117" t="str">
        <f t="shared" si="700"/>
        <v/>
      </c>
      <c r="PR88" s="117" t="str">
        <f t="shared" si="701"/>
        <v/>
      </c>
      <c r="PS88" s="118" t="str">
        <f t="shared" si="702"/>
        <v/>
      </c>
      <c r="PU88" s="180" t="str">
        <f t="shared" si="703"/>
        <v/>
      </c>
      <c r="PV88" s="181" t="str">
        <f t="shared" si="704"/>
        <v/>
      </c>
      <c r="PX88" s="12" t="str">
        <f t="shared" si="705"/>
        <v/>
      </c>
      <c r="PY88" s="106"/>
      <c r="PZ88" s="166" t="str">
        <f t="shared" si="706"/>
        <v/>
      </c>
      <c r="QA88" s="167" t="str">
        <f t="shared" si="707"/>
        <v/>
      </c>
      <c r="QB88" s="168" t="str">
        <f t="shared" si="708"/>
        <v/>
      </c>
      <c r="QD88" s="166" t="str">
        <f t="shared" si="709"/>
        <v/>
      </c>
      <c r="QE88" s="168" t="str">
        <f t="shared" si="710"/>
        <v/>
      </c>
      <c r="QG88" s="108" t="str">
        <f t="shared" si="711"/>
        <v/>
      </c>
      <c r="QI88" s="12" t="str">
        <f t="shared" si="712"/>
        <v/>
      </c>
      <c r="QK88" s="12" t="str">
        <f t="shared" si="713"/>
        <v/>
      </c>
      <c r="QL88" s="12" t="str">
        <f>IF($L88="", "", COUNTIF($QD$11:$QD$260, "&gt;"&amp;$QD88)+1+COUNTIF($QD$11:$QD88, $QD88)-1)</f>
        <v/>
      </c>
      <c r="QM88" s="12" t="str">
        <f>IF($L88="", "", COUNTIF($QG$11:$QG$260, "&gt;"&amp;$QG88)+1+COUNTIF($QG$11:$QG88, $QG88)-1)</f>
        <v/>
      </c>
      <c r="QO88" s="12">
        <v>78</v>
      </c>
      <c r="QQ88" s="12" t="str">
        <f t="shared" si="714"/>
        <v/>
      </c>
    </row>
    <row r="89" spans="1:459" x14ac:dyDescent="0.25">
      <c r="A89" s="9"/>
      <c r="B89" s="3" t="str">
        <f>IF('Intro &amp; Setup'!$AR$92='Intro &amp; Setup'!$AZ$17, "", IF($L89="", "", IF($G89&lt;'Intro &amp; Setup'!$S$92, $BR$5, $BR$4)))</f>
        <v/>
      </c>
      <c r="C89" s="12" t="str">
        <f>IF('Intro &amp; Setup'!$AR$96='Intro &amp; Setup'!$AZ$17, "", IF($L89="", "", IF($DY89=$BR$5, $BR$5, $BR$4)))</f>
        <v/>
      </c>
      <c r="D89" s="7" t="str">
        <f>IF('Intro &amp; Setup'!$AR$100='Intro &amp; Setup'!$AZ$17, "", IF($L89="", "", IF($DW89&lt;='Intro &amp; Setup'!$S$100, $BR$4, $BR$5)))</f>
        <v/>
      </c>
      <c r="E89" s="9"/>
      <c r="F89" s="3" t="str">
        <f t="shared" si="443"/>
        <v/>
      </c>
      <c r="G89" s="108" t="str">
        <f t="shared" si="444"/>
        <v/>
      </c>
      <c r="H89" s="9"/>
      <c r="I89" s="130" t="str">
        <f t="shared" si="388"/>
        <v/>
      </c>
      <c r="J89" s="154" t="str">
        <f t="shared" si="445"/>
        <v/>
      </c>
      <c r="K89" s="133"/>
      <c r="L89" s="188"/>
      <c r="M89" s="189"/>
      <c r="N89" s="190"/>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2"/>
      <c r="BP89" s="9"/>
      <c r="BR89" s="90">
        <v>79</v>
      </c>
      <c r="BT89" s="36" t="str">
        <f t="shared" si="446"/>
        <v/>
      </c>
      <c r="BU89" s="37" t="str">
        <f t="shared" si="447"/>
        <v/>
      </c>
      <c r="BV89" s="37" t="str">
        <f t="shared" si="448"/>
        <v/>
      </c>
      <c r="BW89" s="37" t="str">
        <f t="shared" si="449"/>
        <v/>
      </c>
      <c r="BX89" s="37" t="str">
        <f t="shared" si="450"/>
        <v/>
      </c>
      <c r="BY89" s="37" t="str">
        <f t="shared" si="451"/>
        <v/>
      </c>
      <c r="BZ89" s="37" t="str">
        <f t="shared" si="452"/>
        <v/>
      </c>
      <c r="CA89" s="37" t="str">
        <f t="shared" si="453"/>
        <v/>
      </c>
      <c r="CB89" s="37" t="str">
        <f t="shared" si="454"/>
        <v/>
      </c>
      <c r="CC89" s="37" t="str">
        <f t="shared" si="455"/>
        <v/>
      </c>
      <c r="CD89" s="37" t="str">
        <f t="shared" si="456"/>
        <v/>
      </c>
      <c r="CE89" s="37" t="str">
        <f t="shared" si="457"/>
        <v/>
      </c>
      <c r="CF89" s="37" t="str">
        <f t="shared" si="458"/>
        <v/>
      </c>
      <c r="CG89" s="37" t="str">
        <f t="shared" si="459"/>
        <v/>
      </c>
      <c r="CH89" s="37" t="str">
        <f t="shared" si="460"/>
        <v/>
      </c>
      <c r="CI89" s="37" t="str">
        <f t="shared" si="461"/>
        <v/>
      </c>
      <c r="CJ89" s="37" t="str">
        <f t="shared" si="462"/>
        <v/>
      </c>
      <c r="CK89" s="37" t="str">
        <f t="shared" si="463"/>
        <v/>
      </c>
      <c r="CL89" s="37" t="str">
        <f t="shared" si="464"/>
        <v/>
      </c>
      <c r="CM89" s="37" t="str">
        <f t="shared" si="465"/>
        <v/>
      </c>
      <c r="CN89" s="37" t="str">
        <f t="shared" si="466"/>
        <v/>
      </c>
      <c r="CO89" s="37" t="str">
        <f t="shared" si="467"/>
        <v/>
      </c>
      <c r="CP89" s="37" t="str">
        <f t="shared" si="468"/>
        <v/>
      </c>
      <c r="CQ89" s="37" t="str">
        <f t="shared" si="469"/>
        <v/>
      </c>
      <c r="CR89" s="37" t="str">
        <f t="shared" si="470"/>
        <v/>
      </c>
      <c r="CS89" s="37" t="str">
        <f t="shared" si="471"/>
        <v/>
      </c>
      <c r="CT89" s="37" t="str">
        <f t="shared" si="472"/>
        <v/>
      </c>
      <c r="CU89" s="37" t="str">
        <f t="shared" si="473"/>
        <v/>
      </c>
      <c r="CV89" s="37" t="str">
        <f t="shared" si="474"/>
        <v/>
      </c>
      <c r="CW89" s="37" t="str">
        <f t="shared" si="475"/>
        <v/>
      </c>
      <c r="CX89" s="37" t="str">
        <f t="shared" si="476"/>
        <v/>
      </c>
      <c r="CY89" s="37" t="str">
        <f t="shared" si="477"/>
        <v/>
      </c>
      <c r="CZ89" s="37" t="str">
        <f t="shared" si="478"/>
        <v/>
      </c>
      <c r="DA89" s="37" t="str">
        <f t="shared" si="479"/>
        <v/>
      </c>
      <c r="DB89" s="37" t="str">
        <f t="shared" si="480"/>
        <v/>
      </c>
      <c r="DC89" s="37" t="str">
        <f t="shared" si="481"/>
        <v/>
      </c>
      <c r="DD89" s="37" t="str">
        <f t="shared" si="482"/>
        <v/>
      </c>
      <c r="DE89" s="37" t="str">
        <f t="shared" si="483"/>
        <v/>
      </c>
      <c r="DF89" s="37" t="str">
        <f t="shared" si="484"/>
        <v/>
      </c>
      <c r="DG89" s="37" t="str">
        <f t="shared" si="485"/>
        <v/>
      </c>
      <c r="DH89" s="37" t="str">
        <f t="shared" si="486"/>
        <v/>
      </c>
      <c r="DI89" s="37" t="str">
        <f t="shared" si="487"/>
        <v/>
      </c>
      <c r="DJ89" s="37" t="str">
        <f t="shared" si="488"/>
        <v/>
      </c>
      <c r="DK89" s="37" t="str">
        <f t="shared" si="489"/>
        <v/>
      </c>
      <c r="DL89" s="37" t="str">
        <f t="shared" si="490"/>
        <v/>
      </c>
      <c r="DM89" s="37" t="str">
        <f t="shared" si="491"/>
        <v/>
      </c>
      <c r="DN89" s="37" t="str">
        <f t="shared" si="492"/>
        <v/>
      </c>
      <c r="DO89" s="37" t="str">
        <f t="shared" si="493"/>
        <v/>
      </c>
      <c r="DP89" s="37" t="str">
        <f t="shared" si="494"/>
        <v/>
      </c>
      <c r="DQ89" s="37" t="str">
        <f t="shared" si="495"/>
        <v/>
      </c>
      <c r="DR89" s="37" t="str">
        <f t="shared" si="496"/>
        <v/>
      </c>
      <c r="DS89" s="37" t="str">
        <f t="shared" si="497"/>
        <v/>
      </c>
      <c r="DT89" s="37" t="str">
        <f t="shared" si="498"/>
        <v/>
      </c>
      <c r="DU89" s="38" t="str">
        <f t="shared" si="499"/>
        <v/>
      </c>
      <c r="DW89" s="12" t="str">
        <f t="shared" si="500"/>
        <v/>
      </c>
      <c r="DX89" s="123" t="str">
        <f t="shared" si="501"/>
        <v/>
      </c>
      <c r="DY89" s="12" t="str">
        <f t="shared" si="502"/>
        <v/>
      </c>
      <c r="EA89" s="36" t="str">
        <f t="shared" si="503"/>
        <v/>
      </c>
      <c r="EB89" s="37" t="str">
        <f t="shared" si="504"/>
        <v/>
      </c>
      <c r="EC89" s="37" t="str">
        <f t="shared" si="505"/>
        <v/>
      </c>
      <c r="ED89" s="37" t="str">
        <f t="shared" si="506"/>
        <v/>
      </c>
      <c r="EE89" s="37" t="str">
        <f t="shared" si="507"/>
        <v/>
      </c>
      <c r="EF89" s="37" t="str">
        <f t="shared" si="508"/>
        <v/>
      </c>
      <c r="EG89" s="37" t="str">
        <f t="shared" si="509"/>
        <v/>
      </c>
      <c r="EH89" s="37" t="str">
        <f t="shared" si="510"/>
        <v/>
      </c>
      <c r="EI89" s="37" t="str">
        <f t="shared" si="511"/>
        <v/>
      </c>
      <c r="EJ89" s="37" t="str">
        <f t="shared" si="512"/>
        <v/>
      </c>
      <c r="EK89" s="37" t="str">
        <f t="shared" si="513"/>
        <v/>
      </c>
      <c r="EL89" s="37" t="str">
        <f t="shared" si="514"/>
        <v/>
      </c>
      <c r="EM89" s="37" t="str">
        <f t="shared" si="515"/>
        <v/>
      </c>
      <c r="EN89" s="37" t="str">
        <f t="shared" si="516"/>
        <v/>
      </c>
      <c r="EO89" s="37" t="str">
        <f t="shared" si="517"/>
        <v/>
      </c>
      <c r="EP89" s="37" t="str">
        <f t="shared" si="518"/>
        <v/>
      </c>
      <c r="EQ89" s="37" t="str">
        <f t="shared" si="519"/>
        <v/>
      </c>
      <c r="ER89" s="37" t="str">
        <f t="shared" si="520"/>
        <v/>
      </c>
      <c r="ES89" s="37" t="str">
        <f t="shared" si="521"/>
        <v/>
      </c>
      <c r="ET89" s="37" t="str">
        <f t="shared" si="522"/>
        <v/>
      </c>
      <c r="EU89" s="37" t="str">
        <f t="shared" si="523"/>
        <v/>
      </c>
      <c r="EV89" s="37" t="str">
        <f t="shared" si="524"/>
        <v/>
      </c>
      <c r="EW89" s="37" t="str">
        <f t="shared" si="525"/>
        <v/>
      </c>
      <c r="EX89" s="37" t="str">
        <f t="shared" si="526"/>
        <v/>
      </c>
      <c r="EY89" s="37" t="str">
        <f t="shared" si="527"/>
        <v/>
      </c>
      <c r="EZ89" s="37" t="str">
        <f t="shared" si="528"/>
        <v/>
      </c>
      <c r="FA89" s="37" t="str">
        <f t="shared" si="529"/>
        <v/>
      </c>
      <c r="FB89" s="37" t="str">
        <f t="shared" si="530"/>
        <v/>
      </c>
      <c r="FC89" s="37" t="str">
        <f t="shared" si="531"/>
        <v/>
      </c>
      <c r="FD89" s="37" t="str">
        <f t="shared" si="532"/>
        <v/>
      </c>
      <c r="FE89" s="37" t="str">
        <f t="shared" si="533"/>
        <v/>
      </c>
      <c r="FF89" s="37" t="str">
        <f t="shared" si="534"/>
        <v/>
      </c>
      <c r="FG89" s="37" t="str">
        <f t="shared" si="535"/>
        <v/>
      </c>
      <c r="FH89" s="37" t="str">
        <f t="shared" si="536"/>
        <v/>
      </c>
      <c r="FI89" s="37" t="str">
        <f t="shared" si="537"/>
        <v/>
      </c>
      <c r="FJ89" s="37" t="str">
        <f t="shared" si="538"/>
        <v/>
      </c>
      <c r="FK89" s="37" t="str">
        <f t="shared" si="539"/>
        <v/>
      </c>
      <c r="FL89" s="37" t="str">
        <f t="shared" si="540"/>
        <v/>
      </c>
      <c r="FM89" s="37" t="str">
        <f t="shared" si="541"/>
        <v/>
      </c>
      <c r="FN89" s="37" t="str">
        <f t="shared" si="542"/>
        <v/>
      </c>
      <c r="FO89" s="37" t="str">
        <f t="shared" si="543"/>
        <v/>
      </c>
      <c r="FP89" s="37" t="str">
        <f t="shared" si="544"/>
        <v/>
      </c>
      <c r="FQ89" s="37" t="str">
        <f t="shared" si="545"/>
        <v/>
      </c>
      <c r="FR89" s="37" t="str">
        <f t="shared" si="546"/>
        <v/>
      </c>
      <c r="FS89" s="37" t="str">
        <f t="shared" si="547"/>
        <v/>
      </c>
      <c r="FT89" s="37" t="str">
        <f t="shared" si="548"/>
        <v/>
      </c>
      <c r="FU89" s="37" t="str">
        <f t="shared" si="549"/>
        <v/>
      </c>
      <c r="FV89" s="37" t="str">
        <f t="shared" si="550"/>
        <v/>
      </c>
      <c r="FW89" s="37" t="str">
        <f t="shared" si="551"/>
        <v/>
      </c>
      <c r="FX89" s="37" t="str">
        <f t="shared" si="552"/>
        <v/>
      </c>
      <c r="FY89" s="37" t="str">
        <f t="shared" si="553"/>
        <v/>
      </c>
      <c r="FZ89" s="37" t="str">
        <f t="shared" si="554"/>
        <v/>
      </c>
      <c r="GA89" s="37" t="str">
        <f t="shared" si="555"/>
        <v/>
      </c>
      <c r="GB89" s="38" t="str">
        <f t="shared" si="556"/>
        <v/>
      </c>
      <c r="GD89" s="103" t="str">
        <f t="shared" ca="1" si="557"/>
        <v/>
      </c>
      <c r="GE89" s="104" t="str">
        <f t="shared" ca="1" si="558"/>
        <v/>
      </c>
      <c r="GF89" s="104" t="str">
        <f t="shared" ca="1" si="559"/>
        <v/>
      </c>
      <c r="GG89" s="104" t="str">
        <f t="shared" ca="1" si="560"/>
        <v/>
      </c>
      <c r="GH89" s="104" t="str">
        <f t="shared" ca="1" si="561"/>
        <v/>
      </c>
      <c r="GI89" s="104" t="str">
        <f t="shared" ca="1" si="562"/>
        <v/>
      </c>
      <c r="GJ89" s="104" t="str">
        <f t="shared" ca="1" si="563"/>
        <v/>
      </c>
      <c r="GK89" s="104" t="str">
        <f t="shared" ca="1" si="564"/>
        <v/>
      </c>
      <c r="GL89" s="104" t="str">
        <f t="shared" ca="1" si="565"/>
        <v/>
      </c>
      <c r="GM89" s="104" t="str">
        <f t="shared" ca="1" si="566"/>
        <v/>
      </c>
      <c r="GN89" s="104" t="str">
        <f t="shared" ca="1" si="567"/>
        <v/>
      </c>
      <c r="GO89" s="104" t="str">
        <f t="shared" ca="1" si="568"/>
        <v/>
      </c>
      <c r="GP89" s="104" t="str">
        <f t="shared" ca="1" si="569"/>
        <v/>
      </c>
      <c r="GQ89" s="104" t="str">
        <f t="shared" ca="1" si="570"/>
        <v/>
      </c>
      <c r="GR89" s="104" t="str">
        <f t="shared" ca="1" si="571"/>
        <v/>
      </c>
      <c r="GS89" s="104" t="str">
        <f t="shared" ca="1" si="572"/>
        <v/>
      </c>
      <c r="GT89" s="104" t="str">
        <f t="shared" ca="1" si="573"/>
        <v/>
      </c>
      <c r="GU89" s="104" t="str">
        <f t="shared" ca="1" si="574"/>
        <v/>
      </c>
      <c r="GV89" s="104" t="str">
        <f t="shared" ca="1" si="575"/>
        <v/>
      </c>
      <c r="GW89" s="104" t="str">
        <f t="shared" ca="1" si="576"/>
        <v/>
      </c>
      <c r="GX89" s="104" t="str">
        <f t="shared" ca="1" si="577"/>
        <v/>
      </c>
      <c r="GY89" s="104" t="str">
        <f t="shared" ca="1" si="578"/>
        <v/>
      </c>
      <c r="GZ89" s="104" t="str">
        <f t="shared" ca="1" si="579"/>
        <v/>
      </c>
      <c r="HA89" s="104" t="str">
        <f t="shared" ca="1" si="580"/>
        <v/>
      </c>
      <c r="HB89" s="104" t="str">
        <f t="shared" ca="1" si="581"/>
        <v/>
      </c>
      <c r="HC89" s="104" t="str">
        <f t="shared" ca="1" si="582"/>
        <v/>
      </c>
      <c r="HD89" s="104" t="str">
        <f t="shared" ca="1" si="583"/>
        <v/>
      </c>
      <c r="HE89" s="104" t="str">
        <f t="shared" ca="1" si="584"/>
        <v/>
      </c>
      <c r="HF89" s="104" t="str">
        <f t="shared" ca="1" si="585"/>
        <v/>
      </c>
      <c r="HG89" s="104" t="str">
        <f t="shared" ca="1" si="586"/>
        <v/>
      </c>
      <c r="HH89" s="104" t="str">
        <f t="shared" ca="1" si="587"/>
        <v/>
      </c>
      <c r="HI89" s="104" t="str">
        <f t="shared" ca="1" si="588"/>
        <v/>
      </c>
      <c r="HJ89" s="104" t="str">
        <f t="shared" ca="1" si="589"/>
        <v/>
      </c>
      <c r="HK89" s="104" t="str">
        <f t="shared" ca="1" si="590"/>
        <v/>
      </c>
      <c r="HL89" s="104" t="str">
        <f t="shared" ca="1" si="591"/>
        <v/>
      </c>
      <c r="HM89" s="104" t="str">
        <f t="shared" ca="1" si="592"/>
        <v/>
      </c>
      <c r="HN89" s="104" t="str">
        <f t="shared" ca="1" si="593"/>
        <v/>
      </c>
      <c r="HO89" s="104" t="str">
        <f t="shared" ca="1" si="594"/>
        <v/>
      </c>
      <c r="HP89" s="104" t="str">
        <f t="shared" ca="1" si="595"/>
        <v/>
      </c>
      <c r="HQ89" s="104" t="str">
        <f t="shared" ca="1" si="596"/>
        <v/>
      </c>
      <c r="HR89" s="104" t="str">
        <f t="shared" ca="1" si="597"/>
        <v/>
      </c>
      <c r="HS89" s="104" t="str">
        <f t="shared" ca="1" si="598"/>
        <v/>
      </c>
      <c r="HT89" s="104" t="str">
        <f t="shared" ca="1" si="599"/>
        <v/>
      </c>
      <c r="HU89" s="104" t="str">
        <f t="shared" ca="1" si="600"/>
        <v/>
      </c>
      <c r="HV89" s="104" t="str">
        <f t="shared" ca="1" si="601"/>
        <v/>
      </c>
      <c r="HW89" s="104" t="str">
        <f t="shared" ca="1" si="602"/>
        <v/>
      </c>
      <c r="HX89" s="104" t="str">
        <f t="shared" ca="1" si="603"/>
        <v/>
      </c>
      <c r="HY89" s="104" t="str">
        <f t="shared" ca="1" si="604"/>
        <v/>
      </c>
      <c r="HZ89" s="104" t="str">
        <f t="shared" ca="1" si="605"/>
        <v/>
      </c>
      <c r="IA89" s="104" t="str">
        <f t="shared" ca="1" si="606"/>
        <v/>
      </c>
      <c r="IB89" s="104" t="str">
        <f t="shared" ca="1" si="607"/>
        <v/>
      </c>
      <c r="IC89" s="104" t="str">
        <f t="shared" ca="1" si="608"/>
        <v/>
      </c>
      <c r="ID89" s="104" t="str">
        <f t="shared" ca="1" si="609"/>
        <v/>
      </c>
      <c r="IE89" s="105" t="str">
        <f t="shared" ca="1" si="610"/>
        <v/>
      </c>
      <c r="IG89" s="103" t="str">
        <f t="shared" si="386"/>
        <v/>
      </c>
      <c r="IH89" s="104" t="str">
        <f t="shared" si="384"/>
        <v/>
      </c>
      <c r="II89" s="104" t="str">
        <f t="shared" si="384"/>
        <v/>
      </c>
      <c r="IJ89" s="104" t="str">
        <f t="shared" si="384"/>
        <v/>
      </c>
      <c r="IK89" s="104" t="str">
        <f t="shared" si="384"/>
        <v/>
      </c>
      <c r="IL89" s="104" t="str">
        <f t="shared" si="384"/>
        <v/>
      </c>
      <c r="IM89" s="104" t="str">
        <f t="shared" si="384"/>
        <v/>
      </c>
      <c r="IN89" s="104" t="str">
        <f t="shared" si="384"/>
        <v/>
      </c>
      <c r="IO89" s="104" t="str">
        <f t="shared" si="384"/>
        <v/>
      </c>
      <c r="IP89" s="104" t="str">
        <f t="shared" si="384"/>
        <v/>
      </c>
      <c r="IQ89" s="104" t="str">
        <f t="shared" si="384"/>
        <v/>
      </c>
      <c r="IR89" s="105" t="str">
        <f t="shared" si="384"/>
        <v/>
      </c>
      <c r="IT89" s="103" t="str">
        <f t="shared" si="611"/>
        <v/>
      </c>
      <c r="IU89" s="104" t="str">
        <f t="shared" si="612"/>
        <v/>
      </c>
      <c r="IV89" s="104" t="str">
        <f t="shared" si="613"/>
        <v/>
      </c>
      <c r="IW89" s="104" t="str">
        <f t="shared" si="614"/>
        <v/>
      </c>
      <c r="IX89" s="104" t="str">
        <f t="shared" si="615"/>
        <v/>
      </c>
      <c r="IY89" s="104" t="str">
        <f t="shared" si="616"/>
        <v/>
      </c>
      <c r="IZ89" s="104" t="str">
        <f t="shared" si="617"/>
        <v/>
      </c>
      <c r="JA89" s="104" t="str">
        <f t="shared" si="618"/>
        <v/>
      </c>
      <c r="JB89" s="104" t="str">
        <f t="shared" si="619"/>
        <v/>
      </c>
      <c r="JC89" s="104" t="str">
        <f t="shared" si="620"/>
        <v/>
      </c>
      <c r="JD89" s="104" t="str">
        <f t="shared" si="621"/>
        <v/>
      </c>
      <c r="JE89" s="105" t="str">
        <f t="shared" si="622"/>
        <v/>
      </c>
      <c r="JG89" s="36" t="str">
        <f t="shared" ca="1" si="623"/>
        <v/>
      </c>
      <c r="JH89" s="37" t="str">
        <f t="shared" ca="1" si="624"/>
        <v/>
      </c>
      <c r="JI89" s="37" t="str">
        <f t="shared" ca="1" si="625"/>
        <v/>
      </c>
      <c r="JJ89" s="37" t="str">
        <f t="shared" ca="1" si="626"/>
        <v/>
      </c>
      <c r="JK89" s="37" t="str">
        <f t="shared" ca="1" si="627"/>
        <v/>
      </c>
      <c r="JL89" s="37" t="str">
        <f t="shared" ca="1" si="628"/>
        <v/>
      </c>
      <c r="JM89" s="37" t="str">
        <f t="shared" ca="1" si="629"/>
        <v/>
      </c>
      <c r="JN89" s="37" t="str">
        <f t="shared" ca="1" si="630"/>
        <v/>
      </c>
      <c r="JO89" s="37" t="str">
        <f t="shared" ca="1" si="631"/>
        <v/>
      </c>
      <c r="JP89" s="37" t="str">
        <f t="shared" ca="1" si="632"/>
        <v/>
      </c>
      <c r="JQ89" s="37" t="str">
        <f t="shared" ca="1" si="633"/>
        <v/>
      </c>
      <c r="JR89" s="38" t="str">
        <f t="shared" ca="1" si="634"/>
        <v/>
      </c>
      <c r="JT89" s="36" t="str">
        <f ca="1">IF(JG89="", "", IF(JG89&gt;='Intro &amp; Setup'!$S$96, $BR$4, $BR$5))</f>
        <v/>
      </c>
      <c r="JU89" s="37" t="str">
        <f ca="1">IF(JH89="", "", IF(JH89&gt;='Intro &amp; Setup'!$S$96, $BR$4, $BR$5))</f>
        <v/>
      </c>
      <c r="JV89" s="37" t="str">
        <f ca="1">IF(JI89="", "", IF(JI89&gt;='Intro &amp; Setup'!$S$96, $BR$4, $BR$5))</f>
        <v/>
      </c>
      <c r="JW89" s="37" t="str">
        <f ca="1">IF(JJ89="", "", IF(JJ89&gt;='Intro &amp; Setup'!$S$96, $BR$4, $BR$5))</f>
        <v/>
      </c>
      <c r="JX89" s="37" t="str">
        <f ca="1">IF(JK89="", "", IF(JK89&gt;='Intro &amp; Setup'!$S$96, $BR$4, $BR$5))</f>
        <v/>
      </c>
      <c r="JY89" s="37" t="str">
        <f ca="1">IF(JL89="", "", IF(JL89&gt;='Intro &amp; Setup'!$S$96, $BR$4, $BR$5))</f>
        <v/>
      </c>
      <c r="JZ89" s="37" t="str">
        <f ca="1">IF(JM89="", "", IF(JM89&gt;='Intro &amp; Setup'!$S$96, $BR$4, $BR$5))</f>
        <v/>
      </c>
      <c r="KA89" s="37" t="str">
        <f ca="1">IF(JN89="", "", IF(JN89&gt;='Intro &amp; Setup'!$S$96, $BR$4, $BR$5))</f>
        <v/>
      </c>
      <c r="KB89" s="37" t="str">
        <f ca="1">IF(JO89="", "", IF(JO89&gt;='Intro &amp; Setup'!$S$96, $BR$4, $BR$5))</f>
        <v/>
      </c>
      <c r="KC89" s="37" t="str">
        <f ca="1">IF(JP89="", "", IF(JP89&gt;='Intro &amp; Setup'!$S$96, $BR$4, $BR$5))</f>
        <v/>
      </c>
      <c r="KD89" s="37" t="str">
        <f ca="1">IF(JQ89="", "", IF(JQ89&gt;='Intro &amp; Setup'!$S$96, $BR$4, $BR$5))</f>
        <v/>
      </c>
      <c r="KE89" s="38" t="str">
        <f ca="1">IF(JR89="", "", IF(JR89&gt;='Intro &amp; Setup'!$S$96, $BR$4, $BR$5))</f>
        <v/>
      </c>
      <c r="KG89" s="36">
        <f t="shared" si="387"/>
        <v>0</v>
      </c>
      <c r="KH89" s="37">
        <f t="shared" si="385"/>
        <v>0</v>
      </c>
      <c r="KI89" s="37">
        <f t="shared" si="385"/>
        <v>0</v>
      </c>
      <c r="KJ89" s="37">
        <f t="shared" si="385"/>
        <v>0</v>
      </c>
      <c r="KK89" s="37">
        <f t="shared" si="385"/>
        <v>0</v>
      </c>
      <c r="KL89" s="37">
        <f t="shared" si="385"/>
        <v>0</v>
      </c>
      <c r="KM89" s="37">
        <f t="shared" si="385"/>
        <v>0</v>
      </c>
      <c r="KN89" s="37">
        <f t="shared" si="385"/>
        <v>0</v>
      </c>
      <c r="KO89" s="37">
        <f t="shared" si="385"/>
        <v>0</v>
      </c>
      <c r="KP89" s="37">
        <f t="shared" si="385"/>
        <v>0</v>
      </c>
      <c r="KQ89" s="37">
        <f t="shared" si="385"/>
        <v>0</v>
      </c>
      <c r="KR89" s="38">
        <f t="shared" si="385"/>
        <v>0</v>
      </c>
      <c r="KT89" s="36" t="str">
        <f t="shared" si="635"/>
        <v/>
      </c>
      <c r="KU89" s="37" t="str">
        <f t="shared" si="636"/>
        <v/>
      </c>
      <c r="KV89" s="37" t="str">
        <f t="shared" si="637"/>
        <v/>
      </c>
      <c r="KW89" s="37" t="str">
        <f t="shared" si="638"/>
        <v/>
      </c>
      <c r="KX89" s="37" t="str">
        <f t="shared" si="639"/>
        <v/>
      </c>
      <c r="KY89" s="37" t="str">
        <f t="shared" si="640"/>
        <v/>
      </c>
      <c r="KZ89" s="37" t="str">
        <f t="shared" si="641"/>
        <v/>
      </c>
      <c r="LA89" s="37" t="str">
        <f t="shared" si="642"/>
        <v/>
      </c>
      <c r="LB89" s="37" t="str">
        <f t="shared" si="643"/>
        <v/>
      </c>
      <c r="LC89" s="37" t="str">
        <f t="shared" si="644"/>
        <v/>
      </c>
      <c r="LD89" s="37" t="str">
        <f t="shared" si="645"/>
        <v/>
      </c>
      <c r="LE89" s="38" t="str">
        <f t="shared" si="646"/>
        <v/>
      </c>
      <c r="LG89" s="116" t="str">
        <f t="shared" si="389"/>
        <v/>
      </c>
      <c r="LH89" s="117" t="str">
        <f t="shared" si="390"/>
        <v/>
      </c>
      <c r="LI89" s="117" t="str">
        <f t="shared" si="391"/>
        <v/>
      </c>
      <c r="LJ89" s="117" t="str">
        <f t="shared" si="392"/>
        <v/>
      </c>
      <c r="LK89" s="117" t="str">
        <f t="shared" si="393"/>
        <v/>
      </c>
      <c r="LL89" s="117" t="str">
        <f t="shared" si="394"/>
        <v/>
      </c>
      <c r="LM89" s="117" t="str">
        <f t="shared" si="395"/>
        <v/>
      </c>
      <c r="LN89" s="117" t="str">
        <f t="shared" si="396"/>
        <v/>
      </c>
      <c r="LO89" s="117" t="str">
        <f t="shared" si="397"/>
        <v/>
      </c>
      <c r="LP89" s="117" t="str">
        <f t="shared" si="398"/>
        <v/>
      </c>
      <c r="LQ89" s="117" t="str">
        <f t="shared" si="399"/>
        <v/>
      </c>
      <c r="LR89" s="117" t="str">
        <f t="shared" si="400"/>
        <v/>
      </c>
      <c r="LS89" s="117" t="str">
        <f t="shared" si="401"/>
        <v/>
      </c>
      <c r="LT89" s="117" t="str">
        <f t="shared" si="402"/>
        <v/>
      </c>
      <c r="LU89" s="117" t="str">
        <f t="shared" si="403"/>
        <v/>
      </c>
      <c r="LV89" s="117" t="str">
        <f t="shared" si="404"/>
        <v/>
      </c>
      <c r="LW89" s="117" t="str">
        <f t="shared" si="405"/>
        <v/>
      </c>
      <c r="LX89" s="117" t="str">
        <f t="shared" si="406"/>
        <v/>
      </c>
      <c r="LY89" s="117" t="str">
        <f t="shared" si="407"/>
        <v/>
      </c>
      <c r="LZ89" s="117" t="str">
        <f t="shared" si="408"/>
        <v/>
      </c>
      <c r="MA89" s="117" t="str">
        <f t="shared" si="409"/>
        <v/>
      </c>
      <c r="MB89" s="117" t="str">
        <f t="shared" si="410"/>
        <v/>
      </c>
      <c r="MC89" s="117" t="str">
        <f t="shared" si="411"/>
        <v/>
      </c>
      <c r="MD89" s="117" t="str">
        <f t="shared" si="412"/>
        <v/>
      </c>
      <c r="ME89" s="117" t="str">
        <f t="shared" si="413"/>
        <v/>
      </c>
      <c r="MF89" s="117" t="str">
        <f t="shared" si="414"/>
        <v/>
      </c>
      <c r="MG89" s="117" t="str">
        <f t="shared" si="415"/>
        <v/>
      </c>
      <c r="MH89" s="117" t="str">
        <f t="shared" si="416"/>
        <v/>
      </c>
      <c r="MI89" s="117" t="str">
        <f t="shared" si="417"/>
        <v/>
      </c>
      <c r="MJ89" s="117" t="str">
        <f t="shared" si="418"/>
        <v/>
      </c>
      <c r="MK89" s="117" t="str">
        <f t="shared" si="419"/>
        <v/>
      </c>
      <c r="ML89" s="117" t="str">
        <f t="shared" si="420"/>
        <v/>
      </c>
      <c r="MM89" s="117" t="str">
        <f t="shared" si="421"/>
        <v/>
      </c>
      <c r="MN89" s="117" t="str">
        <f t="shared" si="422"/>
        <v/>
      </c>
      <c r="MO89" s="117" t="str">
        <f t="shared" si="423"/>
        <v/>
      </c>
      <c r="MP89" s="117" t="str">
        <f t="shared" si="424"/>
        <v/>
      </c>
      <c r="MQ89" s="117" t="str">
        <f t="shared" si="425"/>
        <v/>
      </c>
      <c r="MR89" s="117" t="str">
        <f t="shared" si="426"/>
        <v/>
      </c>
      <c r="MS89" s="117" t="str">
        <f t="shared" si="427"/>
        <v/>
      </c>
      <c r="MT89" s="117" t="str">
        <f t="shared" si="428"/>
        <v/>
      </c>
      <c r="MU89" s="117" t="str">
        <f t="shared" si="429"/>
        <v/>
      </c>
      <c r="MV89" s="117" t="str">
        <f t="shared" si="430"/>
        <v/>
      </c>
      <c r="MW89" s="117" t="str">
        <f t="shared" si="431"/>
        <v/>
      </c>
      <c r="MX89" s="117" t="str">
        <f t="shared" si="432"/>
        <v/>
      </c>
      <c r="MY89" s="117" t="str">
        <f t="shared" si="433"/>
        <v/>
      </c>
      <c r="MZ89" s="117" t="str">
        <f t="shared" si="434"/>
        <v/>
      </c>
      <c r="NA89" s="117" t="str">
        <f t="shared" si="435"/>
        <v/>
      </c>
      <c r="NB89" s="117" t="str">
        <f t="shared" si="436"/>
        <v/>
      </c>
      <c r="NC89" s="117" t="str">
        <f t="shared" si="437"/>
        <v/>
      </c>
      <c r="ND89" s="117" t="str">
        <f t="shared" si="438"/>
        <v/>
      </c>
      <c r="NE89" s="117" t="str">
        <f t="shared" si="439"/>
        <v/>
      </c>
      <c r="NF89" s="117" t="str">
        <f t="shared" si="440"/>
        <v/>
      </c>
      <c r="NG89" s="117" t="str">
        <f t="shared" si="441"/>
        <v/>
      </c>
      <c r="NH89" s="118" t="str">
        <f t="shared" si="442"/>
        <v/>
      </c>
      <c r="NJ89" s="12" t="str">
        <f t="shared" si="647"/>
        <v/>
      </c>
      <c r="NK89" s="108" t="str">
        <f t="shared" si="648"/>
        <v/>
      </c>
      <c r="NM89" s="141" t="str">
        <f>IF(NJ89="", "", COUNTIF(NJ$11:NJ$260, "&gt;"&amp;NJ89)+1+COUNTIF(NJ$11:NJ89, NJ89)-1)</f>
        <v/>
      </c>
      <c r="NN89" s="143" t="str">
        <f>IF(NK89="", "", COUNTIF(NK$11:NK$260, "&gt;"&amp;NK89)+1+COUNTIF(NK$11:NK89, NK89)-1)</f>
        <v/>
      </c>
      <c r="NO89" s="142" t="str">
        <f>IF(NJ89="", "", COUNTIF(NJ$11:NJ$260, "&lt;"&amp;NJ89)+1+COUNTIF(NJ$11:NJ89, NJ89)-1)</f>
        <v/>
      </c>
      <c r="NP89" s="143" t="str">
        <f>IF(NK89="", "", COUNTIF(NK$11:NK$260, "&lt;"&amp;NK89)+1+COUNTIF(NK$11:NK89, NK89)-1)</f>
        <v/>
      </c>
      <c r="NR89" s="116" t="str">
        <f t="shared" si="649"/>
        <v/>
      </c>
      <c r="NS89" s="117" t="str">
        <f t="shared" si="650"/>
        <v/>
      </c>
      <c r="NT89" s="117" t="str">
        <f t="shared" si="651"/>
        <v/>
      </c>
      <c r="NU89" s="117" t="str">
        <f t="shared" si="652"/>
        <v/>
      </c>
      <c r="NV89" s="117" t="str">
        <f t="shared" si="653"/>
        <v/>
      </c>
      <c r="NW89" s="117" t="str">
        <f t="shared" si="654"/>
        <v/>
      </c>
      <c r="NX89" s="117" t="str">
        <f t="shared" si="655"/>
        <v/>
      </c>
      <c r="NY89" s="117" t="str">
        <f t="shared" si="656"/>
        <v/>
      </c>
      <c r="NZ89" s="117" t="str">
        <f t="shared" si="657"/>
        <v/>
      </c>
      <c r="OA89" s="117" t="str">
        <f t="shared" si="658"/>
        <v/>
      </c>
      <c r="OB89" s="117" t="str">
        <f t="shared" si="659"/>
        <v/>
      </c>
      <c r="OC89" s="117" t="str">
        <f t="shared" si="660"/>
        <v/>
      </c>
      <c r="OD89" s="117" t="str">
        <f t="shared" si="661"/>
        <v/>
      </c>
      <c r="OE89" s="117" t="str">
        <f t="shared" si="662"/>
        <v/>
      </c>
      <c r="OF89" s="117" t="str">
        <f t="shared" si="663"/>
        <v/>
      </c>
      <c r="OG89" s="117" t="str">
        <f t="shared" si="664"/>
        <v/>
      </c>
      <c r="OH89" s="117" t="str">
        <f t="shared" si="665"/>
        <v/>
      </c>
      <c r="OI89" s="117" t="str">
        <f t="shared" si="666"/>
        <v/>
      </c>
      <c r="OJ89" s="117" t="str">
        <f t="shared" si="667"/>
        <v/>
      </c>
      <c r="OK89" s="117" t="str">
        <f t="shared" si="668"/>
        <v/>
      </c>
      <c r="OL89" s="117" t="str">
        <f t="shared" si="669"/>
        <v/>
      </c>
      <c r="OM89" s="117" t="str">
        <f t="shared" si="670"/>
        <v/>
      </c>
      <c r="ON89" s="117" t="str">
        <f t="shared" si="671"/>
        <v/>
      </c>
      <c r="OO89" s="117" t="str">
        <f t="shared" si="672"/>
        <v/>
      </c>
      <c r="OP89" s="117" t="str">
        <f t="shared" si="673"/>
        <v/>
      </c>
      <c r="OQ89" s="117" t="str">
        <f t="shared" si="674"/>
        <v/>
      </c>
      <c r="OR89" s="117" t="str">
        <f t="shared" si="675"/>
        <v/>
      </c>
      <c r="OS89" s="117" t="str">
        <f t="shared" si="676"/>
        <v/>
      </c>
      <c r="OT89" s="117" t="str">
        <f t="shared" si="677"/>
        <v/>
      </c>
      <c r="OU89" s="117" t="str">
        <f t="shared" si="678"/>
        <v/>
      </c>
      <c r="OV89" s="117" t="str">
        <f t="shared" si="679"/>
        <v/>
      </c>
      <c r="OW89" s="117" t="str">
        <f t="shared" si="680"/>
        <v/>
      </c>
      <c r="OX89" s="117" t="str">
        <f t="shared" si="681"/>
        <v/>
      </c>
      <c r="OY89" s="117" t="str">
        <f t="shared" si="682"/>
        <v/>
      </c>
      <c r="OZ89" s="117" t="str">
        <f t="shared" si="683"/>
        <v/>
      </c>
      <c r="PA89" s="117" t="str">
        <f t="shared" si="684"/>
        <v/>
      </c>
      <c r="PB89" s="117" t="str">
        <f t="shared" si="685"/>
        <v/>
      </c>
      <c r="PC89" s="117" t="str">
        <f t="shared" si="686"/>
        <v/>
      </c>
      <c r="PD89" s="117" t="str">
        <f t="shared" si="687"/>
        <v/>
      </c>
      <c r="PE89" s="117" t="str">
        <f t="shared" si="688"/>
        <v/>
      </c>
      <c r="PF89" s="117" t="str">
        <f t="shared" si="689"/>
        <v/>
      </c>
      <c r="PG89" s="117" t="str">
        <f t="shared" si="690"/>
        <v/>
      </c>
      <c r="PH89" s="117" t="str">
        <f t="shared" si="691"/>
        <v/>
      </c>
      <c r="PI89" s="117" t="str">
        <f t="shared" si="692"/>
        <v/>
      </c>
      <c r="PJ89" s="117" t="str">
        <f t="shared" si="693"/>
        <v/>
      </c>
      <c r="PK89" s="117" t="str">
        <f t="shared" si="694"/>
        <v/>
      </c>
      <c r="PL89" s="117" t="str">
        <f t="shared" si="695"/>
        <v/>
      </c>
      <c r="PM89" s="117" t="str">
        <f t="shared" si="696"/>
        <v/>
      </c>
      <c r="PN89" s="117" t="str">
        <f t="shared" si="697"/>
        <v/>
      </c>
      <c r="PO89" s="117" t="str">
        <f t="shared" si="698"/>
        <v/>
      </c>
      <c r="PP89" s="117" t="str">
        <f t="shared" si="699"/>
        <v/>
      </c>
      <c r="PQ89" s="117" t="str">
        <f t="shared" si="700"/>
        <v/>
      </c>
      <c r="PR89" s="117" t="str">
        <f t="shared" si="701"/>
        <v/>
      </c>
      <c r="PS89" s="118" t="str">
        <f t="shared" si="702"/>
        <v/>
      </c>
      <c r="PU89" s="180" t="str">
        <f t="shared" si="703"/>
        <v/>
      </c>
      <c r="PV89" s="181" t="str">
        <f t="shared" si="704"/>
        <v/>
      </c>
      <c r="PX89" s="12" t="str">
        <f t="shared" si="705"/>
        <v/>
      </c>
      <c r="PY89" s="106"/>
      <c r="PZ89" s="166" t="str">
        <f t="shared" si="706"/>
        <v/>
      </c>
      <c r="QA89" s="167" t="str">
        <f t="shared" si="707"/>
        <v/>
      </c>
      <c r="QB89" s="168" t="str">
        <f t="shared" si="708"/>
        <v/>
      </c>
      <c r="QD89" s="166" t="str">
        <f t="shared" si="709"/>
        <v/>
      </c>
      <c r="QE89" s="168" t="str">
        <f t="shared" si="710"/>
        <v/>
      </c>
      <c r="QG89" s="108" t="str">
        <f t="shared" si="711"/>
        <v/>
      </c>
      <c r="QI89" s="12" t="str">
        <f t="shared" si="712"/>
        <v/>
      </c>
      <c r="QK89" s="12" t="str">
        <f t="shared" si="713"/>
        <v/>
      </c>
      <c r="QL89" s="12" t="str">
        <f>IF($L89="", "", COUNTIF($QD$11:$QD$260, "&gt;"&amp;$QD89)+1+COUNTIF($QD$11:$QD89, $QD89)-1)</f>
        <v/>
      </c>
      <c r="QM89" s="12" t="str">
        <f>IF($L89="", "", COUNTIF($QG$11:$QG$260, "&gt;"&amp;$QG89)+1+COUNTIF($QG$11:$QG89, $QG89)-1)</f>
        <v/>
      </c>
      <c r="QO89" s="12">
        <v>79</v>
      </c>
      <c r="QQ89" s="12" t="str">
        <f t="shared" si="714"/>
        <v/>
      </c>
    </row>
    <row r="90" spans="1:459" x14ac:dyDescent="0.25">
      <c r="A90" s="9"/>
      <c r="B90" s="3" t="str">
        <f>IF('Intro &amp; Setup'!$AR$92='Intro &amp; Setup'!$AZ$17, "", IF($L90="", "", IF($G90&lt;'Intro &amp; Setup'!$S$92, $BR$5, $BR$4)))</f>
        <v/>
      </c>
      <c r="C90" s="12" t="str">
        <f>IF('Intro &amp; Setup'!$AR$96='Intro &amp; Setup'!$AZ$17, "", IF($L90="", "", IF($DY90=$BR$5, $BR$5, $BR$4)))</f>
        <v/>
      </c>
      <c r="D90" s="7" t="str">
        <f>IF('Intro &amp; Setup'!$AR$100='Intro &amp; Setup'!$AZ$17, "", IF($L90="", "", IF($DW90&lt;='Intro &amp; Setup'!$S$100, $BR$4, $BR$5)))</f>
        <v/>
      </c>
      <c r="E90" s="9"/>
      <c r="F90" s="3" t="str">
        <f t="shared" si="443"/>
        <v/>
      </c>
      <c r="G90" s="108" t="str">
        <f t="shared" si="444"/>
        <v/>
      </c>
      <c r="H90" s="9"/>
      <c r="I90" s="130" t="str">
        <f t="shared" si="388"/>
        <v/>
      </c>
      <c r="J90" s="154" t="str">
        <f t="shared" si="445"/>
        <v/>
      </c>
      <c r="K90" s="133"/>
      <c r="L90" s="188"/>
      <c r="M90" s="189"/>
      <c r="N90" s="190"/>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2"/>
      <c r="BP90" s="9"/>
      <c r="BR90" s="90">
        <v>80</v>
      </c>
      <c r="BT90" s="36" t="str">
        <f t="shared" si="446"/>
        <v/>
      </c>
      <c r="BU90" s="37" t="str">
        <f t="shared" si="447"/>
        <v/>
      </c>
      <c r="BV90" s="37" t="str">
        <f t="shared" si="448"/>
        <v/>
      </c>
      <c r="BW90" s="37" t="str">
        <f t="shared" si="449"/>
        <v/>
      </c>
      <c r="BX90" s="37" t="str">
        <f t="shared" si="450"/>
        <v/>
      </c>
      <c r="BY90" s="37" t="str">
        <f t="shared" si="451"/>
        <v/>
      </c>
      <c r="BZ90" s="37" t="str">
        <f t="shared" si="452"/>
        <v/>
      </c>
      <c r="CA90" s="37" t="str">
        <f t="shared" si="453"/>
        <v/>
      </c>
      <c r="CB90" s="37" t="str">
        <f t="shared" si="454"/>
        <v/>
      </c>
      <c r="CC90" s="37" t="str">
        <f t="shared" si="455"/>
        <v/>
      </c>
      <c r="CD90" s="37" t="str">
        <f t="shared" si="456"/>
        <v/>
      </c>
      <c r="CE90" s="37" t="str">
        <f t="shared" si="457"/>
        <v/>
      </c>
      <c r="CF90" s="37" t="str">
        <f t="shared" si="458"/>
        <v/>
      </c>
      <c r="CG90" s="37" t="str">
        <f t="shared" si="459"/>
        <v/>
      </c>
      <c r="CH90" s="37" t="str">
        <f t="shared" si="460"/>
        <v/>
      </c>
      <c r="CI90" s="37" t="str">
        <f t="shared" si="461"/>
        <v/>
      </c>
      <c r="CJ90" s="37" t="str">
        <f t="shared" si="462"/>
        <v/>
      </c>
      <c r="CK90" s="37" t="str">
        <f t="shared" si="463"/>
        <v/>
      </c>
      <c r="CL90" s="37" t="str">
        <f t="shared" si="464"/>
        <v/>
      </c>
      <c r="CM90" s="37" t="str">
        <f t="shared" si="465"/>
        <v/>
      </c>
      <c r="CN90" s="37" t="str">
        <f t="shared" si="466"/>
        <v/>
      </c>
      <c r="CO90" s="37" t="str">
        <f t="shared" si="467"/>
        <v/>
      </c>
      <c r="CP90" s="37" t="str">
        <f t="shared" si="468"/>
        <v/>
      </c>
      <c r="CQ90" s="37" t="str">
        <f t="shared" si="469"/>
        <v/>
      </c>
      <c r="CR90" s="37" t="str">
        <f t="shared" si="470"/>
        <v/>
      </c>
      <c r="CS90" s="37" t="str">
        <f t="shared" si="471"/>
        <v/>
      </c>
      <c r="CT90" s="37" t="str">
        <f t="shared" si="472"/>
        <v/>
      </c>
      <c r="CU90" s="37" t="str">
        <f t="shared" si="473"/>
        <v/>
      </c>
      <c r="CV90" s="37" t="str">
        <f t="shared" si="474"/>
        <v/>
      </c>
      <c r="CW90" s="37" t="str">
        <f t="shared" si="475"/>
        <v/>
      </c>
      <c r="CX90" s="37" t="str">
        <f t="shared" si="476"/>
        <v/>
      </c>
      <c r="CY90" s="37" t="str">
        <f t="shared" si="477"/>
        <v/>
      </c>
      <c r="CZ90" s="37" t="str">
        <f t="shared" si="478"/>
        <v/>
      </c>
      <c r="DA90" s="37" t="str">
        <f t="shared" si="479"/>
        <v/>
      </c>
      <c r="DB90" s="37" t="str">
        <f t="shared" si="480"/>
        <v/>
      </c>
      <c r="DC90" s="37" t="str">
        <f t="shared" si="481"/>
        <v/>
      </c>
      <c r="DD90" s="37" t="str">
        <f t="shared" si="482"/>
        <v/>
      </c>
      <c r="DE90" s="37" t="str">
        <f t="shared" si="483"/>
        <v/>
      </c>
      <c r="DF90" s="37" t="str">
        <f t="shared" si="484"/>
        <v/>
      </c>
      <c r="DG90" s="37" t="str">
        <f t="shared" si="485"/>
        <v/>
      </c>
      <c r="DH90" s="37" t="str">
        <f t="shared" si="486"/>
        <v/>
      </c>
      <c r="DI90" s="37" t="str">
        <f t="shared" si="487"/>
        <v/>
      </c>
      <c r="DJ90" s="37" t="str">
        <f t="shared" si="488"/>
        <v/>
      </c>
      <c r="DK90" s="37" t="str">
        <f t="shared" si="489"/>
        <v/>
      </c>
      <c r="DL90" s="37" t="str">
        <f t="shared" si="490"/>
        <v/>
      </c>
      <c r="DM90" s="37" t="str">
        <f t="shared" si="491"/>
        <v/>
      </c>
      <c r="DN90" s="37" t="str">
        <f t="shared" si="492"/>
        <v/>
      </c>
      <c r="DO90" s="37" t="str">
        <f t="shared" si="493"/>
        <v/>
      </c>
      <c r="DP90" s="37" t="str">
        <f t="shared" si="494"/>
        <v/>
      </c>
      <c r="DQ90" s="37" t="str">
        <f t="shared" si="495"/>
        <v/>
      </c>
      <c r="DR90" s="37" t="str">
        <f t="shared" si="496"/>
        <v/>
      </c>
      <c r="DS90" s="37" t="str">
        <f t="shared" si="497"/>
        <v/>
      </c>
      <c r="DT90" s="37" t="str">
        <f t="shared" si="498"/>
        <v/>
      </c>
      <c r="DU90" s="38" t="str">
        <f t="shared" si="499"/>
        <v/>
      </c>
      <c r="DW90" s="12" t="str">
        <f t="shared" si="500"/>
        <v/>
      </c>
      <c r="DX90" s="123" t="str">
        <f t="shared" si="501"/>
        <v/>
      </c>
      <c r="DY90" s="12" t="str">
        <f t="shared" si="502"/>
        <v/>
      </c>
      <c r="EA90" s="36" t="str">
        <f t="shared" si="503"/>
        <v/>
      </c>
      <c r="EB90" s="37" t="str">
        <f t="shared" si="504"/>
        <v/>
      </c>
      <c r="EC90" s="37" t="str">
        <f t="shared" si="505"/>
        <v/>
      </c>
      <c r="ED90" s="37" t="str">
        <f t="shared" si="506"/>
        <v/>
      </c>
      <c r="EE90" s="37" t="str">
        <f t="shared" si="507"/>
        <v/>
      </c>
      <c r="EF90" s="37" t="str">
        <f t="shared" si="508"/>
        <v/>
      </c>
      <c r="EG90" s="37" t="str">
        <f t="shared" si="509"/>
        <v/>
      </c>
      <c r="EH90" s="37" t="str">
        <f t="shared" si="510"/>
        <v/>
      </c>
      <c r="EI90" s="37" t="str">
        <f t="shared" si="511"/>
        <v/>
      </c>
      <c r="EJ90" s="37" t="str">
        <f t="shared" si="512"/>
        <v/>
      </c>
      <c r="EK90" s="37" t="str">
        <f t="shared" si="513"/>
        <v/>
      </c>
      <c r="EL90" s="37" t="str">
        <f t="shared" si="514"/>
        <v/>
      </c>
      <c r="EM90" s="37" t="str">
        <f t="shared" si="515"/>
        <v/>
      </c>
      <c r="EN90" s="37" t="str">
        <f t="shared" si="516"/>
        <v/>
      </c>
      <c r="EO90" s="37" t="str">
        <f t="shared" si="517"/>
        <v/>
      </c>
      <c r="EP90" s="37" t="str">
        <f t="shared" si="518"/>
        <v/>
      </c>
      <c r="EQ90" s="37" t="str">
        <f t="shared" si="519"/>
        <v/>
      </c>
      <c r="ER90" s="37" t="str">
        <f t="shared" si="520"/>
        <v/>
      </c>
      <c r="ES90" s="37" t="str">
        <f t="shared" si="521"/>
        <v/>
      </c>
      <c r="ET90" s="37" t="str">
        <f t="shared" si="522"/>
        <v/>
      </c>
      <c r="EU90" s="37" t="str">
        <f t="shared" si="523"/>
        <v/>
      </c>
      <c r="EV90" s="37" t="str">
        <f t="shared" si="524"/>
        <v/>
      </c>
      <c r="EW90" s="37" t="str">
        <f t="shared" si="525"/>
        <v/>
      </c>
      <c r="EX90" s="37" t="str">
        <f t="shared" si="526"/>
        <v/>
      </c>
      <c r="EY90" s="37" t="str">
        <f t="shared" si="527"/>
        <v/>
      </c>
      <c r="EZ90" s="37" t="str">
        <f t="shared" si="528"/>
        <v/>
      </c>
      <c r="FA90" s="37" t="str">
        <f t="shared" si="529"/>
        <v/>
      </c>
      <c r="FB90" s="37" t="str">
        <f t="shared" si="530"/>
        <v/>
      </c>
      <c r="FC90" s="37" t="str">
        <f t="shared" si="531"/>
        <v/>
      </c>
      <c r="FD90" s="37" t="str">
        <f t="shared" si="532"/>
        <v/>
      </c>
      <c r="FE90" s="37" t="str">
        <f t="shared" si="533"/>
        <v/>
      </c>
      <c r="FF90" s="37" t="str">
        <f t="shared" si="534"/>
        <v/>
      </c>
      <c r="FG90" s="37" t="str">
        <f t="shared" si="535"/>
        <v/>
      </c>
      <c r="FH90" s="37" t="str">
        <f t="shared" si="536"/>
        <v/>
      </c>
      <c r="FI90" s="37" t="str">
        <f t="shared" si="537"/>
        <v/>
      </c>
      <c r="FJ90" s="37" t="str">
        <f t="shared" si="538"/>
        <v/>
      </c>
      <c r="FK90" s="37" t="str">
        <f t="shared" si="539"/>
        <v/>
      </c>
      <c r="FL90" s="37" t="str">
        <f t="shared" si="540"/>
        <v/>
      </c>
      <c r="FM90" s="37" t="str">
        <f t="shared" si="541"/>
        <v/>
      </c>
      <c r="FN90" s="37" t="str">
        <f t="shared" si="542"/>
        <v/>
      </c>
      <c r="FO90" s="37" t="str">
        <f t="shared" si="543"/>
        <v/>
      </c>
      <c r="FP90" s="37" t="str">
        <f t="shared" si="544"/>
        <v/>
      </c>
      <c r="FQ90" s="37" t="str">
        <f t="shared" si="545"/>
        <v/>
      </c>
      <c r="FR90" s="37" t="str">
        <f t="shared" si="546"/>
        <v/>
      </c>
      <c r="FS90" s="37" t="str">
        <f t="shared" si="547"/>
        <v/>
      </c>
      <c r="FT90" s="37" t="str">
        <f t="shared" si="548"/>
        <v/>
      </c>
      <c r="FU90" s="37" t="str">
        <f t="shared" si="549"/>
        <v/>
      </c>
      <c r="FV90" s="37" t="str">
        <f t="shared" si="550"/>
        <v/>
      </c>
      <c r="FW90" s="37" t="str">
        <f t="shared" si="551"/>
        <v/>
      </c>
      <c r="FX90" s="37" t="str">
        <f t="shared" si="552"/>
        <v/>
      </c>
      <c r="FY90" s="37" t="str">
        <f t="shared" si="553"/>
        <v/>
      </c>
      <c r="FZ90" s="37" t="str">
        <f t="shared" si="554"/>
        <v/>
      </c>
      <c r="GA90" s="37" t="str">
        <f t="shared" si="555"/>
        <v/>
      </c>
      <c r="GB90" s="38" t="str">
        <f t="shared" si="556"/>
        <v/>
      </c>
      <c r="GD90" s="103" t="str">
        <f t="shared" ca="1" si="557"/>
        <v/>
      </c>
      <c r="GE90" s="104" t="str">
        <f t="shared" ca="1" si="558"/>
        <v/>
      </c>
      <c r="GF90" s="104" t="str">
        <f t="shared" ca="1" si="559"/>
        <v/>
      </c>
      <c r="GG90" s="104" t="str">
        <f t="shared" ca="1" si="560"/>
        <v/>
      </c>
      <c r="GH90" s="104" t="str">
        <f t="shared" ca="1" si="561"/>
        <v/>
      </c>
      <c r="GI90" s="104" t="str">
        <f t="shared" ca="1" si="562"/>
        <v/>
      </c>
      <c r="GJ90" s="104" t="str">
        <f t="shared" ca="1" si="563"/>
        <v/>
      </c>
      <c r="GK90" s="104" t="str">
        <f t="shared" ca="1" si="564"/>
        <v/>
      </c>
      <c r="GL90" s="104" t="str">
        <f t="shared" ca="1" si="565"/>
        <v/>
      </c>
      <c r="GM90" s="104" t="str">
        <f t="shared" ca="1" si="566"/>
        <v/>
      </c>
      <c r="GN90" s="104" t="str">
        <f t="shared" ca="1" si="567"/>
        <v/>
      </c>
      <c r="GO90" s="104" t="str">
        <f t="shared" ca="1" si="568"/>
        <v/>
      </c>
      <c r="GP90" s="104" t="str">
        <f t="shared" ca="1" si="569"/>
        <v/>
      </c>
      <c r="GQ90" s="104" t="str">
        <f t="shared" ca="1" si="570"/>
        <v/>
      </c>
      <c r="GR90" s="104" t="str">
        <f t="shared" ca="1" si="571"/>
        <v/>
      </c>
      <c r="GS90" s="104" t="str">
        <f t="shared" ca="1" si="572"/>
        <v/>
      </c>
      <c r="GT90" s="104" t="str">
        <f t="shared" ca="1" si="573"/>
        <v/>
      </c>
      <c r="GU90" s="104" t="str">
        <f t="shared" ca="1" si="574"/>
        <v/>
      </c>
      <c r="GV90" s="104" t="str">
        <f t="shared" ca="1" si="575"/>
        <v/>
      </c>
      <c r="GW90" s="104" t="str">
        <f t="shared" ca="1" si="576"/>
        <v/>
      </c>
      <c r="GX90" s="104" t="str">
        <f t="shared" ca="1" si="577"/>
        <v/>
      </c>
      <c r="GY90" s="104" t="str">
        <f t="shared" ca="1" si="578"/>
        <v/>
      </c>
      <c r="GZ90" s="104" t="str">
        <f t="shared" ca="1" si="579"/>
        <v/>
      </c>
      <c r="HA90" s="104" t="str">
        <f t="shared" ca="1" si="580"/>
        <v/>
      </c>
      <c r="HB90" s="104" t="str">
        <f t="shared" ca="1" si="581"/>
        <v/>
      </c>
      <c r="HC90" s="104" t="str">
        <f t="shared" ca="1" si="582"/>
        <v/>
      </c>
      <c r="HD90" s="104" t="str">
        <f t="shared" ca="1" si="583"/>
        <v/>
      </c>
      <c r="HE90" s="104" t="str">
        <f t="shared" ca="1" si="584"/>
        <v/>
      </c>
      <c r="HF90" s="104" t="str">
        <f t="shared" ca="1" si="585"/>
        <v/>
      </c>
      <c r="HG90" s="104" t="str">
        <f t="shared" ca="1" si="586"/>
        <v/>
      </c>
      <c r="HH90" s="104" t="str">
        <f t="shared" ca="1" si="587"/>
        <v/>
      </c>
      <c r="HI90" s="104" t="str">
        <f t="shared" ca="1" si="588"/>
        <v/>
      </c>
      <c r="HJ90" s="104" t="str">
        <f t="shared" ca="1" si="589"/>
        <v/>
      </c>
      <c r="HK90" s="104" t="str">
        <f t="shared" ca="1" si="590"/>
        <v/>
      </c>
      <c r="HL90" s="104" t="str">
        <f t="shared" ca="1" si="591"/>
        <v/>
      </c>
      <c r="HM90" s="104" t="str">
        <f t="shared" ca="1" si="592"/>
        <v/>
      </c>
      <c r="HN90" s="104" t="str">
        <f t="shared" ca="1" si="593"/>
        <v/>
      </c>
      <c r="HO90" s="104" t="str">
        <f t="shared" ca="1" si="594"/>
        <v/>
      </c>
      <c r="HP90" s="104" t="str">
        <f t="shared" ca="1" si="595"/>
        <v/>
      </c>
      <c r="HQ90" s="104" t="str">
        <f t="shared" ca="1" si="596"/>
        <v/>
      </c>
      <c r="HR90" s="104" t="str">
        <f t="shared" ca="1" si="597"/>
        <v/>
      </c>
      <c r="HS90" s="104" t="str">
        <f t="shared" ca="1" si="598"/>
        <v/>
      </c>
      <c r="HT90" s="104" t="str">
        <f t="shared" ca="1" si="599"/>
        <v/>
      </c>
      <c r="HU90" s="104" t="str">
        <f t="shared" ca="1" si="600"/>
        <v/>
      </c>
      <c r="HV90" s="104" t="str">
        <f t="shared" ca="1" si="601"/>
        <v/>
      </c>
      <c r="HW90" s="104" t="str">
        <f t="shared" ca="1" si="602"/>
        <v/>
      </c>
      <c r="HX90" s="104" t="str">
        <f t="shared" ca="1" si="603"/>
        <v/>
      </c>
      <c r="HY90" s="104" t="str">
        <f t="shared" ca="1" si="604"/>
        <v/>
      </c>
      <c r="HZ90" s="104" t="str">
        <f t="shared" ca="1" si="605"/>
        <v/>
      </c>
      <c r="IA90" s="104" t="str">
        <f t="shared" ca="1" si="606"/>
        <v/>
      </c>
      <c r="IB90" s="104" t="str">
        <f t="shared" ca="1" si="607"/>
        <v/>
      </c>
      <c r="IC90" s="104" t="str">
        <f t="shared" ca="1" si="608"/>
        <v/>
      </c>
      <c r="ID90" s="104" t="str">
        <f t="shared" ca="1" si="609"/>
        <v/>
      </c>
      <c r="IE90" s="105" t="str">
        <f t="shared" ca="1" si="610"/>
        <v/>
      </c>
      <c r="IG90" s="103" t="str">
        <f t="shared" si="386"/>
        <v/>
      </c>
      <c r="IH90" s="104" t="str">
        <f t="shared" si="384"/>
        <v/>
      </c>
      <c r="II90" s="104" t="str">
        <f t="shared" si="384"/>
        <v/>
      </c>
      <c r="IJ90" s="104" t="str">
        <f t="shared" si="384"/>
        <v/>
      </c>
      <c r="IK90" s="104" t="str">
        <f t="shared" si="384"/>
        <v/>
      </c>
      <c r="IL90" s="104" t="str">
        <f t="shared" si="384"/>
        <v/>
      </c>
      <c r="IM90" s="104" t="str">
        <f t="shared" si="384"/>
        <v/>
      </c>
      <c r="IN90" s="104" t="str">
        <f t="shared" si="384"/>
        <v/>
      </c>
      <c r="IO90" s="104" t="str">
        <f t="shared" si="384"/>
        <v/>
      </c>
      <c r="IP90" s="104" t="str">
        <f t="shared" si="384"/>
        <v/>
      </c>
      <c r="IQ90" s="104" t="str">
        <f t="shared" si="384"/>
        <v/>
      </c>
      <c r="IR90" s="105" t="str">
        <f t="shared" si="384"/>
        <v/>
      </c>
      <c r="IT90" s="103" t="str">
        <f t="shared" si="611"/>
        <v/>
      </c>
      <c r="IU90" s="104" t="str">
        <f t="shared" si="612"/>
        <v/>
      </c>
      <c r="IV90" s="104" t="str">
        <f t="shared" si="613"/>
        <v/>
      </c>
      <c r="IW90" s="104" t="str">
        <f t="shared" si="614"/>
        <v/>
      </c>
      <c r="IX90" s="104" t="str">
        <f t="shared" si="615"/>
        <v/>
      </c>
      <c r="IY90" s="104" t="str">
        <f t="shared" si="616"/>
        <v/>
      </c>
      <c r="IZ90" s="104" t="str">
        <f t="shared" si="617"/>
        <v/>
      </c>
      <c r="JA90" s="104" t="str">
        <f t="shared" si="618"/>
        <v/>
      </c>
      <c r="JB90" s="104" t="str">
        <f t="shared" si="619"/>
        <v/>
      </c>
      <c r="JC90" s="104" t="str">
        <f t="shared" si="620"/>
        <v/>
      </c>
      <c r="JD90" s="104" t="str">
        <f t="shared" si="621"/>
        <v/>
      </c>
      <c r="JE90" s="105" t="str">
        <f t="shared" si="622"/>
        <v/>
      </c>
      <c r="JG90" s="36" t="str">
        <f t="shared" ca="1" si="623"/>
        <v/>
      </c>
      <c r="JH90" s="37" t="str">
        <f t="shared" ca="1" si="624"/>
        <v/>
      </c>
      <c r="JI90" s="37" t="str">
        <f t="shared" ca="1" si="625"/>
        <v/>
      </c>
      <c r="JJ90" s="37" t="str">
        <f t="shared" ca="1" si="626"/>
        <v/>
      </c>
      <c r="JK90" s="37" t="str">
        <f t="shared" ca="1" si="627"/>
        <v/>
      </c>
      <c r="JL90" s="37" t="str">
        <f t="shared" ca="1" si="628"/>
        <v/>
      </c>
      <c r="JM90" s="37" t="str">
        <f t="shared" ca="1" si="629"/>
        <v/>
      </c>
      <c r="JN90" s="37" t="str">
        <f t="shared" ca="1" si="630"/>
        <v/>
      </c>
      <c r="JO90" s="37" t="str">
        <f t="shared" ca="1" si="631"/>
        <v/>
      </c>
      <c r="JP90" s="37" t="str">
        <f t="shared" ca="1" si="632"/>
        <v/>
      </c>
      <c r="JQ90" s="37" t="str">
        <f t="shared" ca="1" si="633"/>
        <v/>
      </c>
      <c r="JR90" s="38" t="str">
        <f t="shared" ca="1" si="634"/>
        <v/>
      </c>
      <c r="JT90" s="36" t="str">
        <f ca="1">IF(JG90="", "", IF(JG90&gt;='Intro &amp; Setup'!$S$96, $BR$4, $BR$5))</f>
        <v/>
      </c>
      <c r="JU90" s="37" t="str">
        <f ca="1">IF(JH90="", "", IF(JH90&gt;='Intro &amp; Setup'!$S$96, $BR$4, $BR$5))</f>
        <v/>
      </c>
      <c r="JV90" s="37" t="str">
        <f ca="1">IF(JI90="", "", IF(JI90&gt;='Intro &amp; Setup'!$S$96, $BR$4, $BR$5))</f>
        <v/>
      </c>
      <c r="JW90" s="37" t="str">
        <f ca="1">IF(JJ90="", "", IF(JJ90&gt;='Intro &amp; Setup'!$S$96, $BR$4, $BR$5))</f>
        <v/>
      </c>
      <c r="JX90" s="37" t="str">
        <f ca="1">IF(JK90="", "", IF(JK90&gt;='Intro &amp; Setup'!$S$96, $BR$4, $BR$5))</f>
        <v/>
      </c>
      <c r="JY90" s="37" t="str">
        <f ca="1">IF(JL90="", "", IF(JL90&gt;='Intro &amp; Setup'!$S$96, $BR$4, $BR$5))</f>
        <v/>
      </c>
      <c r="JZ90" s="37" t="str">
        <f ca="1">IF(JM90="", "", IF(JM90&gt;='Intro &amp; Setup'!$S$96, $BR$4, $BR$5))</f>
        <v/>
      </c>
      <c r="KA90" s="37" t="str">
        <f ca="1">IF(JN90="", "", IF(JN90&gt;='Intro &amp; Setup'!$S$96, $BR$4, $BR$5))</f>
        <v/>
      </c>
      <c r="KB90" s="37" t="str">
        <f ca="1">IF(JO90="", "", IF(JO90&gt;='Intro &amp; Setup'!$S$96, $BR$4, $BR$5))</f>
        <v/>
      </c>
      <c r="KC90" s="37" t="str">
        <f ca="1">IF(JP90="", "", IF(JP90&gt;='Intro &amp; Setup'!$S$96, $BR$4, $BR$5))</f>
        <v/>
      </c>
      <c r="KD90" s="37" t="str">
        <f ca="1">IF(JQ90="", "", IF(JQ90&gt;='Intro &amp; Setup'!$S$96, $BR$4, $BR$5))</f>
        <v/>
      </c>
      <c r="KE90" s="38" t="str">
        <f ca="1">IF(JR90="", "", IF(JR90&gt;='Intro &amp; Setup'!$S$96, $BR$4, $BR$5))</f>
        <v/>
      </c>
      <c r="KG90" s="36">
        <f t="shared" si="387"/>
        <v>0</v>
      </c>
      <c r="KH90" s="37">
        <f t="shared" si="385"/>
        <v>0</v>
      </c>
      <c r="KI90" s="37">
        <f t="shared" si="385"/>
        <v>0</v>
      </c>
      <c r="KJ90" s="37">
        <f t="shared" si="385"/>
        <v>0</v>
      </c>
      <c r="KK90" s="37">
        <f t="shared" si="385"/>
        <v>0</v>
      </c>
      <c r="KL90" s="37">
        <f t="shared" si="385"/>
        <v>0</v>
      </c>
      <c r="KM90" s="37">
        <f t="shared" si="385"/>
        <v>0</v>
      </c>
      <c r="KN90" s="37">
        <f t="shared" si="385"/>
        <v>0</v>
      </c>
      <c r="KO90" s="37">
        <f t="shared" si="385"/>
        <v>0</v>
      </c>
      <c r="KP90" s="37">
        <f t="shared" si="385"/>
        <v>0</v>
      </c>
      <c r="KQ90" s="37">
        <f t="shared" si="385"/>
        <v>0</v>
      </c>
      <c r="KR90" s="38">
        <f t="shared" si="385"/>
        <v>0</v>
      </c>
      <c r="KT90" s="36" t="str">
        <f t="shared" si="635"/>
        <v/>
      </c>
      <c r="KU90" s="37" t="str">
        <f t="shared" si="636"/>
        <v/>
      </c>
      <c r="KV90" s="37" t="str">
        <f t="shared" si="637"/>
        <v/>
      </c>
      <c r="KW90" s="37" t="str">
        <f t="shared" si="638"/>
        <v/>
      </c>
      <c r="KX90" s="37" t="str">
        <f t="shared" si="639"/>
        <v/>
      </c>
      <c r="KY90" s="37" t="str">
        <f t="shared" si="640"/>
        <v/>
      </c>
      <c r="KZ90" s="37" t="str">
        <f t="shared" si="641"/>
        <v/>
      </c>
      <c r="LA90" s="37" t="str">
        <f t="shared" si="642"/>
        <v/>
      </c>
      <c r="LB90" s="37" t="str">
        <f t="shared" si="643"/>
        <v/>
      </c>
      <c r="LC90" s="37" t="str">
        <f t="shared" si="644"/>
        <v/>
      </c>
      <c r="LD90" s="37" t="str">
        <f t="shared" si="645"/>
        <v/>
      </c>
      <c r="LE90" s="38" t="str">
        <f t="shared" si="646"/>
        <v/>
      </c>
      <c r="LG90" s="116" t="str">
        <f t="shared" si="389"/>
        <v/>
      </c>
      <c r="LH90" s="117" t="str">
        <f t="shared" si="390"/>
        <v/>
      </c>
      <c r="LI90" s="117" t="str">
        <f t="shared" si="391"/>
        <v/>
      </c>
      <c r="LJ90" s="117" t="str">
        <f t="shared" si="392"/>
        <v/>
      </c>
      <c r="LK90" s="117" t="str">
        <f t="shared" si="393"/>
        <v/>
      </c>
      <c r="LL90" s="117" t="str">
        <f t="shared" si="394"/>
        <v/>
      </c>
      <c r="LM90" s="117" t="str">
        <f t="shared" si="395"/>
        <v/>
      </c>
      <c r="LN90" s="117" t="str">
        <f t="shared" si="396"/>
        <v/>
      </c>
      <c r="LO90" s="117" t="str">
        <f t="shared" si="397"/>
        <v/>
      </c>
      <c r="LP90" s="117" t="str">
        <f t="shared" si="398"/>
        <v/>
      </c>
      <c r="LQ90" s="117" t="str">
        <f t="shared" si="399"/>
        <v/>
      </c>
      <c r="LR90" s="117" t="str">
        <f t="shared" si="400"/>
        <v/>
      </c>
      <c r="LS90" s="117" t="str">
        <f t="shared" si="401"/>
        <v/>
      </c>
      <c r="LT90" s="117" t="str">
        <f t="shared" si="402"/>
        <v/>
      </c>
      <c r="LU90" s="117" t="str">
        <f t="shared" si="403"/>
        <v/>
      </c>
      <c r="LV90" s="117" t="str">
        <f t="shared" si="404"/>
        <v/>
      </c>
      <c r="LW90" s="117" t="str">
        <f t="shared" si="405"/>
        <v/>
      </c>
      <c r="LX90" s="117" t="str">
        <f t="shared" si="406"/>
        <v/>
      </c>
      <c r="LY90" s="117" t="str">
        <f t="shared" si="407"/>
        <v/>
      </c>
      <c r="LZ90" s="117" t="str">
        <f t="shared" si="408"/>
        <v/>
      </c>
      <c r="MA90" s="117" t="str">
        <f t="shared" si="409"/>
        <v/>
      </c>
      <c r="MB90" s="117" t="str">
        <f t="shared" si="410"/>
        <v/>
      </c>
      <c r="MC90" s="117" t="str">
        <f t="shared" si="411"/>
        <v/>
      </c>
      <c r="MD90" s="117" t="str">
        <f t="shared" si="412"/>
        <v/>
      </c>
      <c r="ME90" s="117" t="str">
        <f t="shared" si="413"/>
        <v/>
      </c>
      <c r="MF90" s="117" t="str">
        <f t="shared" si="414"/>
        <v/>
      </c>
      <c r="MG90" s="117" t="str">
        <f t="shared" si="415"/>
        <v/>
      </c>
      <c r="MH90" s="117" t="str">
        <f t="shared" si="416"/>
        <v/>
      </c>
      <c r="MI90" s="117" t="str">
        <f t="shared" si="417"/>
        <v/>
      </c>
      <c r="MJ90" s="117" t="str">
        <f t="shared" si="418"/>
        <v/>
      </c>
      <c r="MK90" s="117" t="str">
        <f t="shared" si="419"/>
        <v/>
      </c>
      <c r="ML90" s="117" t="str">
        <f t="shared" si="420"/>
        <v/>
      </c>
      <c r="MM90" s="117" t="str">
        <f t="shared" si="421"/>
        <v/>
      </c>
      <c r="MN90" s="117" t="str">
        <f t="shared" si="422"/>
        <v/>
      </c>
      <c r="MO90" s="117" t="str">
        <f t="shared" si="423"/>
        <v/>
      </c>
      <c r="MP90" s="117" t="str">
        <f t="shared" si="424"/>
        <v/>
      </c>
      <c r="MQ90" s="117" t="str">
        <f t="shared" si="425"/>
        <v/>
      </c>
      <c r="MR90" s="117" t="str">
        <f t="shared" si="426"/>
        <v/>
      </c>
      <c r="MS90" s="117" t="str">
        <f t="shared" si="427"/>
        <v/>
      </c>
      <c r="MT90" s="117" t="str">
        <f t="shared" si="428"/>
        <v/>
      </c>
      <c r="MU90" s="117" t="str">
        <f t="shared" si="429"/>
        <v/>
      </c>
      <c r="MV90" s="117" t="str">
        <f t="shared" si="430"/>
        <v/>
      </c>
      <c r="MW90" s="117" t="str">
        <f t="shared" si="431"/>
        <v/>
      </c>
      <c r="MX90" s="117" t="str">
        <f t="shared" si="432"/>
        <v/>
      </c>
      <c r="MY90" s="117" t="str">
        <f t="shared" si="433"/>
        <v/>
      </c>
      <c r="MZ90" s="117" t="str">
        <f t="shared" si="434"/>
        <v/>
      </c>
      <c r="NA90" s="117" t="str">
        <f t="shared" si="435"/>
        <v/>
      </c>
      <c r="NB90" s="117" t="str">
        <f t="shared" si="436"/>
        <v/>
      </c>
      <c r="NC90" s="117" t="str">
        <f t="shared" si="437"/>
        <v/>
      </c>
      <c r="ND90" s="117" t="str">
        <f t="shared" si="438"/>
        <v/>
      </c>
      <c r="NE90" s="117" t="str">
        <f t="shared" si="439"/>
        <v/>
      </c>
      <c r="NF90" s="117" t="str">
        <f t="shared" si="440"/>
        <v/>
      </c>
      <c r="NG90" s="117" t="str">
        <f t="shared" si="441"/>
        <v/>
      </c>
      <c r="NH90" s="118" t="str">
        <f t="shared" si="442"/>
        <v/>
      </c>
      <c r="NJ90" s="12" t="str">
        <f t="shared" si="647"/>
        <v/>
      </c>
      <c r="NK90" s="108" t="str">
        <f t="shared" si="648"/>
        <v/>
      </c>
      <c r="NM90" s="141" t="str">
        <f>IF(NJ90="", "", COUNTIF(NJ$11:NJ$260, "&gt;"&amp;NJ90)+1+COUNTIF(NJ$11:NJ90, NJ90)-1)</f>
        <v/>
      </c>
      <c r="NN90" s="143" t="str">
        <f>IF(NK90="", "", COUNTIF(NK$11:NK$260, "&gt;"&amp;NK90)+1+COUNTIF(NK$11:NK90, NK90)-1)</f>
        <v/>
      </c>
      <c r="NO90" s="142" t="str">
        <f>IF(NJ90="", "", COUNTIF(NJ$11:NJ$260, "&lt;"&amp;NJ90)+1+COUNTIF(NJ$11:NJ90, NJ90)-1)</f>
        <v/>
      </c>
      <c r="NP90" s="143" t="str">
        <f>IF(NK90="", "", COUNTIF(NK$11:NK$260, "&lt;"&amp;NK90)+1+COUNTIF(NK$11:NK90, NK90)-1)</f>
        <v/>
      </c>
      <c r="NR90" s="116" t="str">
        <f t="shared" si="649"/>
        <v/>
      </c>
      <c r="NS90" s="117" t="str">
        <f t="shared" si="650"/>
        <v/>
      </c>
      <c r="NT90" s="117" t="str">
        <f t="shared" si="651"/>
        <v/>
      </c>
      <c r="NU90" s="117" t="str">
        <f t="shared" si="652"/>
        <v/>
      </c>
      <c r="NV90" s="117" t="str">
        <f t="shared" si="653"/>
        <v/>
      </c>
      <c r="NW90" s="117" t="str">
        <f t="shared" si="654"/>
        <v/>
      </c>
      <c r="NX90" s="117" t="str">
        <f t="shared" si="655"/>
        <v/>
      </c>
      <c r="NY90" s="117" t="str">
        <f t="shared" si="656"/>
        <v/>
      </c>
      <c r="NZ90" s="117" t="str">
        <f t="shared" si="657"/>
        <v/>
      </c>
      <c r="OA90" s="117" t="str">
        <f t="shared" si="658"/>
        <v/>
      </c>
      <c r="OB90" s="117" t="str">
        <f t="shared" si="659"/>
        <v/>
      </c>
      <c r="OC90" s="117" t="str">
        <f t="shared" si="660"/>
        <v/>
      </c>
      <c r="OD90" s="117" t="str">
        <f t="shared" si="661"/>
        <v/>
      </c>
      <c r="OE90" s="117" t="str">
        <f t="shared" si="662"/>
        <v/>
      </c>
      <c r="OF90" s="117" t="str">
        <f t="shared" si="663"/>
        <v/>
      </c>
      <c r="OG90" s="117" t="str">
        <f t="shared" si="664"/>
        <v/>
      </c>
      <c r="OH90" s="117" t="str">
        <f t="shared" si="665"/>
        <v/>
      </c>
      <c r="OI90" s="117" t="str">
        <f t="shared" si="666"/>
        <v/>
      </c>
      <c r="OJ90" s="117" t="str">
        <f t="shared" si="667"/>
        <v/>
      </c>
      <c r="OK90" s="117" t="str">
        <f t="shared" si="668"/>
        <v/>
      </c>
      <c r="OL90" s="117" t="str">
        <f t="shared" si="669"/>
        <v/>
      </c>
      <c r="OM90" s="117" t="str">
        <f t="shared" si="670"/>
        <v/>
      </c>
      <c r="ON90" s="117" t="str">
        <f t="shared" si="671"/>
        <v/>
      </c>
      <c r="OO90" s="117" t="str">
        <f t="shared" si="672"/>
        <v/>
      </c>
      <c r="OP90" s="117" t="str">
        <f t="shared" si="673"/>
        <v/>
      </c>
      <c r="OQ90" s="117" t="str">
        <f t="shared" si="674"/>
        <v/>
      </c>
      <c r="OR90" s="117" t="str">
        <f t="shared" si="675"/>
        <v/>
      </c>
      <c r="OS90" s="117" t="str">
        <f t="shared" si="676"/>
        <v/>
      </c>
      <c r="OT90" s="117" t="str">
        <f t="shared" si="677"/>
        <v/>
      </c>
      <c r="OU90" s="117" t="str">
        <f t="shared" si="678"/>
        <v/>
      </c>
      <c r="OV90" s="117" t="str">
        <f t="shared" si="679"/>
        <v/>
      </c>
      <c r="OW90" s="117" t="str">
        <f t="shared" si="680"/>
        <v/>
      </c>
      <c r="OX90" s="117" t="str">
        <f t="shared" si="681"/>
        <v/>
      </c>
      <c r="OY90" s="117" t="str">
        <f t="shared" si="682"/>
        <v/>
      </c>
      <c r="OZ90" s="117" t="str">
        <f t="shared" si="683"/>
        <v/>
      </c>
      <c r="PA90" s="117" t="str">
        <f t="shared" si="684"/>
        <v/>
      </c>
      <c r="PB90" s="117" t="str">
        <f t="shared" si="685"/>
        <v/>
      </c>
      <c r="PC90" s="117" t="str">
        <f t="shared" si="686"/>
        <v/>
      </c>
      <c r="PD90" s="117" t="str">
        <f t="shared" si="687"/>
        <v/>
      </c>
      <c r="PE90" s="117" t="str">
        <f t="shared" si="688"/>
        <v/>
      </c>
      <c r="PF90" s="117" t="str">
        <f t="shared" si="689"/>
        <v/>
      </c>
      <c r="PG90" s="117" t="str">
        <f t="shared" si="690"/>
        <v/>
      </c>
      <c r="PH90" s="117" t="str">
        <f t="shared" si="691"/>
        <v/>
      </c>
      <c r="PI90" s="117" t="str">
        <f t="shared" si="692"/>
        <v/>
      </c>
      <c r="PJ90" s="117" t="str">
        <f t="shared" si="693"/>
        <v/>
      </c>
      <c r="PK90" s="117" t="str">
        <f t="shared" si="694"/>
        <v/>
      </c>
      <c r="PL90" s="117" t="str">
        <f t="shared" si="695"/>
        <v/>
      </c>
      <c r="PM90" s="117" t="str">
        <f t="shared" si="696"/>
        <v/>
      </c>
      <c r="PN90" s="117" t="str">
        <f t="shared" si="697"/>
        <v/>
      </c>
      <c r="PO90" s="117" t="str">
        <f t="shared" si="698"/>
        <v/>
      </c>
      <c r="PP90" s="117" t="str">
        <f t="shared" si="699"/>
        <v/>
      </c>
      <c r="PQ90" s="117" t="str">
        <f t="shared" si="700"/>
        <v/>
      </c>
      <c r="PR90" s="117" t="str">
        <f t="shared" si="701"/>
        <v/>
      </c>
      <c r="PS90" s="118" t="str">
        <f t="shared" si="702"/>
        <v/>
      </c>
      <c r="PU90" s="180" t="str">
        <f t="shared" si="703"/>
        <v/>
      </c>
      <c r="PV90" s="181" t="str">
        <f t="shared" si="704"/>
        <v/>
      </c>
      <c r="PX90" s="12" t="str">
        <f t="shared" si="705"/>
        <v/>
      </c>
      <c r="PY90" s="106"/>
      <c r="PZ90" s="166" t="str">
        <f t="shared" si="706"/>
        <v/>
      </c>
      <c r="QA90" s="167" t="str">
        <f t="shared" si="707"/>
        <v/>
      </c>
      <c r="QB90" s="168" t="str">
        <f t="shared" si="708"/>
        <v/>
      </c>
      <c r="QD90" s="166" t="str">
        <f t="shared" si="709"/>
        <v/>
      </c>
      <c r="QE90" s="168" t="str">
        <f t="shared" si="710"/>
        <v/>
      </c>
      <c r="QG90" s="108" t="str">
        <f t="shared" si="711"/>
        <v/>
      </c>
      <c r="QI90" s="12" t="str">
        <f t="shared" si="712"/>
        <v/>
      </c>
      <c r="QK90" s="12" t="str">
        <f t="shared" si="713"/>
        <v/>
      </c>
      <c r="QL90" s="12" t="str">
        <f>IF($L90="", "", COUNTIF($QD$11:$QD$260, "&gt;"&amp;$QD90)+1+COUNTIF($QD$11:$QD90, $QD90)-1)</f>
        <v/>
      </c>
      <c r="QM90" s="12" t="str">
        <f>IF($L90="", "", COUNTIF($QG$11:$QG$260, "&gt;"&amp;$QG90)+1+COUNTIF($QG$11:$QG90, $QG90)-1)</f>
        <v/>
      </c>
      <c r="QO90" s="12">
        <v>80</v>
      </c>
      <c r="QQ90" s="12" t="str">
        <f t="shared" si="714"/>
        <v/>
      </c>
    </row>
    <row r="91" spans="1:459" x14ac:dyDescent="0.25">
      <c r="A91" s="9"/>
      <c r="B91" s="3" t="str">
        <f>IF('Intro &amp; Setup'!$AR$92='Intro &amp; Setup'!$AZ$17, "", IF($L91="", "", IF($G91&lt;'Intro &amp; Setup'!$S$92, $BR$5, $BR$4)))</f>
        <v/>
      </c>
      <c r="C91" s="12" t="str">
        <f>IF('Intro &amp; Setup'!$AR$96='Intro &amp; Setup'!$AZ$17, "", IF($L91="", "", IF($DY91=$BR$5, $BR$5, $BR$4)))</f>
        <v/>
      </c>
      <c r="D91" s="7" t="str">
        <f>IF('Intro &amp; Setup'!$AR$100='Intro &amp; Setup'!$AZ$17, "", IF($L91="", "", IF($DW91&lt;='Intro &amp; Setup'!$S$100, $BR$4, $BR$5)))</f>
        <v/>
      </c>
      <c r="E91" s="9"/>
      <c r="F91" s="3" t="str">
        <f t="shared" si="443"/>
        <v/>
      </c>
      <c r="G91" s="108" t="str">
        <f t="shared" si="444"/>
        <v/>
      </c>
      <c r="H91" s="9"/>
      <c r="I91" s="130" t="str">
        <f t="shared" si="388"/>
        <v/>
      </c>
      <c r="J91" s="154" t="str">
        <f t="shared" si="445"/>
        <v/>
      </c>
      <c r="K91" s="133"/>
      <c r="L91" s="188"/>
      <c r="M91" s="189"/>
      <c r="N91" s="190"/>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2"/>
      <c r="BP91" s="9"/>
      <c r="BR91" s="90">
        <v>81</v>
      </c>
      <c r="BT91" s="36" t="str">
        <f t="shared" si="446"/>
        <v/>
      </c>
      <c r="BU91" s="37" t="str">
        <f t="shared" si="447"/>
        <v/>
      </c>
      <c r="BV91" s="37" t="str">
        <f t="shared" si="448"/>
        <v/>
      </c>
      <c r="BW91" s="37" t="str">
        <f t="shared" si="449"/>
        <v/>
      </c>
      <c r="BX91" s="37" t="str">
        <f t="shared" si="450"/>
        <v/>
      </c>
      <c r="BY91" s="37" t="str">
        <f t="shared" si="451"/>
        <v/>
      </c>
      <c r="BZ91" s="37" t="str">
        <f t="shared" si="452"/>
        <v/>
      </c>
      <c r="CA91" s="37" t="str">
        <f t="shared" si="453"/>
        <v/>
      </c>
      <c r="CB91" s="37" t="str">
        <f t="shared" si="454"/>
        <v/>
      </c>
      <c r="CC91" s="37" t="str">
        <f t="shared" si="455"/>
        <v/>
      </c>
      <c r="CD91" s="37" t="str">
        <f t="shared" si="456"/>
        <v/>
      </c>
      <c r="CE91" s="37" t="str">
        <f t="shared" si="457"/>
        <v/>
      </c>
      <c r="CF91" s="37" t="str">
        <f t="shared" si="458"/>
        <v/>
      </c>
      <c r="CG91" s="37" t="str">
        <f t="shared" si="459"/>
        <v/>
      </c>
      <c r="CH91" s="37" t="str">
        <f t="shared" si="460"/>
        <v/>
      </c>
      <c r="CI91" s="37" t="str">
        <f t="shared" si="461"/>
        <v/>
      </c>
      <c r="CJ91" s="37" t="str">
        <f t="shared" si="462"/>
        <v/>
      </c>
      <c r="CK91" s="37" t="str">
        <f t="shared" si="463"/>
        <v/>
      </c>
      <c r="CL91" s="37" t="str">
        <f t="shared" si="464"/>
        <v/>
      </c>
      <c r="CM91" s="37" t="str">
        <f t="shared" si="465"/>
        <v/>
      </c>
      <c r="CN91" s="37" t="str">
        <f t="shared" si="466"/>
        <v/>
      </c>
      <c r="CO91" s="37" t="str">
        <f t="shared" si="467"/>
        <v/>
      </c>
      <c r="CP91" s="37" t="str">
        <f t="shared" si="468"/>
        <v/>
      </c>
      <c r="CQ91" s="37" t="str">
        <f t="shared" si="469"/>
        <v/>
      </c>
      <c r="CR91" s="37" t="str">
        <f t="shared" si="470"/>
        <v/>
      </c>
      <c r="CS91" s="37" t="str">
        <f t="shared" si="471"/>
        <v/>
      </c>
      <c r="CT91" s="37" t="str">
        <f t="shared" si="472"/>
        <v/>
      </c>
      <c r="CU91" s="37" t="str">
        <f t="shared" si="473"/>
        <v/>
      </c>
      <c r="CV91" s="37" t="str">
        <f t="shared" si="474"/>
        <v/>
      </c>
      <c r="CW91" s="37" t="str">
        <f t="shared" si="475"/>
        <v/>
      </c>
      <c r="CX91" s="37" t="str">
        <f t="shared" si="476"/>
        <v/>
      </c>
      <c r="CY91" s="37" t="str">
        <f t="shared" si="477"/>
        <v/>
      </c>
      <c r="CZ91" s="37" t="str">
        <f t="shared" si="478"/>
        <v/>
      </c>
      <c r="DA91" s="37" t="str">
        <f t="shared" si="479"/>
        <v/>
      </c>
      <c r="DB91" s="37" t="str">
        <f t="shared" si="480"/>
        <v/>
      </c>
      <c r="DC91" s="37" t="str">
        <f t="shared" si="481"/>
        <v/>
      </c>
      <c r="DD91" s="37" t="str">
        <f t="shared" si="482"/>
        <v/>
      </c>
      <c r="DE91" s="37" t="str">
        <f t="shared" si="483"/>
        <v/>
      </c>
      <c r="DF91" s="37" t="str">
        <f t="shared" si="484"/>
        <v/>
      </c>
      <c r="DG91" s="37" t="str">
        <f t="shared" si="485"/>
        <v/>
      </c>
      <c r="DH91" s="37" t="str">
        <f t="shared" si="486"/>
        <v/>
      </c>
      <c r="DI91" s="37" t="str">
        <f t="shared" si="487"/>
        <v/>
      </c>
      <c r="DJ91" s="37" t="str">
        <f t="shared" si="488"/>
        <v/>
      </c>
      <c r="DK91" s="37" t="str">
        <f t="shared" si="489"/>
        <v/>
      </c>
      <c r="DL91" s="37" t="str">
        <f t="shared" si="490"/>
        <v/>
      </c>
      <c r="DM91" s="37" t="str">
        <f t="shared" si="491"/>
        <v/>
      </c>
      <c r="DN91" s="37" t="str">
        <f t="shared" si="492"/>
        <v/>
      </c>
      <c r="DO91" s="37" t="str">
        <f t="shared" si="493"/>
        <v/>
      </c>
      <c r="DP91" s="37" t="str">
        <f t="shared" si="494"/>
        <v/>
      </c>
      <c r="DQ91" s="37" t="str">
        <f t="shared" si="495"/>
        <v/>
      </c>
      <c r="DR91" s="37" t="str">
        <f t="shared" si="496"/>
        <v/>
      </c>
      <c r="DS91" s="37" t="str">
        <f t="shared" si="497"/>
        <v/>
      </c>
      <c r="DT91" s="37" t="str">
        <f t="shared" si="498"/>
        <v/>
      </c>
      <c r="DU91" s="38" t="str">
        <f t="shared" si="499"/>
        <v/>
      </c>
      <c r="DW91" s="12" t="str">
        <f t="shared" si="500"/>
        <v/>
      </c>
      <c r="DX91" s="123" t="str">
        <f t="shared" si="501"/>
        <v/>
      </c>
      <c r="DY91" s="12" t="str">
        <f t="shared" si="502"/>
        <v/>
      </c>
      <c r="EA91" s="36" t="str">
        <f t="shared" si="503"/>
        <v/>
      </c>
      <c r="EB91" s="37" t="str">
        <f t="shared" si="504"/>
        <v/>
      </c>
      <c r="EC91" s="37" t="str">
        <f t="shared" si="505"/>
        <v/>
      </c>
      <c r="ED91" s="37" t="str">
        <f t="shared" si="506"/>
        <v/>
      </c>
      <c r="EE91" s="37" t="str">
        <f t="shared" si="507"/>
        <v/>
      </c>
      <c r="EF91" s="37" t="str">
        <f t="shared" si="508"/>
        <v/>
      </c>
      <c r="EG91" s="37" t="str">
        <f t="shared" si="509"/>
        <v/>
      </c>
      <c r="EH91" s="37" t="str">
        <f t="shared" si="510"/>
        <v/>
      </c>
      <c r="EI91" s="37" t="str">
        <f t="shared" si="511"/>
        <v/>
      </c>
      <c r="EJ91" s="37" t="str">
        <f t="shared" si="512"/>
        <v/>
      </c>
      <c r="EK91" s="37" t="str">
        <f t="shared" si="513"/>
        <v/>
      </c>
      <c r="EL91" s="37" t="str">
        <f t="shared" si="514"/>
        <v/>
      </c>
      <c r="EM91" s="37" t="str">
        <f t="shared" si="515"/>
        <v/>
      </c>
      <c r="EN91" s="37" t="str">
        <f t="shared" si="516"/>
        <v/>
      </c>
      <c r="EO91" s="37" t="str">
        <f t="shared" si="517"/>
        <v/>
      </c>
      <c r="EP91" s="37" t="str">
        <f t="shared" si="518"/>
        <v/>
      </c>
      <c r="EQ91" s="37" t="str">
        <f t="shared" si="519"/>
        <v/>
      </c>
      <c r="ER91" s="37" t="str">
        <f t="shared" si="520"/>
        <v/>
      </c>
      <c r="ES91" s="37" t="str">
        <f t="shared" si="521"/>
        <v/>
      </c>
      <c r="ET91" s="37" t="str">
        <f t="shared" si="522"/>
        <v/>
      </c>
      <c r="EU91" s="37" t="str">
        <f t="shared" si="523"/>
        <v/>
      </c>
      <c r="EV91" s="37" t="str">
        <f t="shared" si="524"/>
        <v/>
      </c>
      <c r="EW91" s="37" t="str">
        <f t="shared" si="525"/>
        <v/>
      </c>
      <c r="EX91" s="37" t="str">
        <f t="shared" si="526"/>
        <v/>
      </c>
      <c r="EY91" s="37" t="str">
        <f t="shared" si="527"/>
        <v/>
      </c>
      <c r="EZ91" s="37" t="str">
        <f t="shared" si="528"/>
        <v/>
      </c>
      <c r="FA91" s="37" t="str">
        <f t="shared" si="529"/>
        <v/>
      </c>
      <c r="FB91" s="37" t="str">
        <f t="shared" si="530"/>
        <v/>
      </c>
      <c r="FC91" s="37" t="str">
        <f t="shared" si="531"/>
        <v/>
      </c>
      <c r="FD91" s="37" t="str">
        <f t="shared" si="532"/>
        <v/>
      </c>
      <c r="FE91" s="37" t="str">
        <f t="shared" si="533"/>
        <v/>
      </c>
      <c r="FF91" s="37" t="str">
        <f t="shared" si="534"/>
        <v/>
      </c>
      <c r="FG91" s="37" t="str">
        <f t="shared" si="535"/>
        <v/>
      </c>
      <c r="FH91" s="37" t="str">
        <f t="shared" si="536"/>
        <v/>
      </c>
      <c r="FI91" s="37" t="str">
        <f t="shared" si="537"/>
        <v/>
      </c>
      <c r="FJ91" s="37" t="str">
        <f t="shared" si="538"/>
        <v/>
      </c>
      <c r="FK91" s="37" t="str">
        <f t="shared" si="539"/>
        <v/>
      </c>
      <c r="FL91" s="37" t="str">
        <f t="shared" si="540"/>
        <v/>
      </c>
      <c r="FM91" s="37" t="str">
        <f t="shared" si="541"/>
        <v/>
      </c>
      <c r="FN91" s="37" t="str">
        <f t="shared" si="542"/>
        <v/>
      </c>
      <c r="FO91" s="37" t="str">
        <f t="shared" si="543"/>
        <v/>
      </c>
      <c r="FP91" s="37" t="str">
        <f t="shared" si="544"/>
        <v/>
      </c>
      <c r="FQ91" s="37" t="str">
        <f t="shared" si="545"/>
        <v/>
      </c>
      <c r="FR91" s="37" t="str">
        <f t="shared" si="546"/>
        <v/>
      </c>
      <c r="FS91" s="37" t="str">
        <f t="shared" si="547"/>
        <v/>
      </c>
      <c r="FT91" s="37" t="str">
        <f t="shared" si="548"/>
        <v/>
      </c>
      <c r="FU91" s="37" t="str">
        <f t="shared" si="549"/>
        <v/>
      </c>
      <c r="FV91" s="37" t="str">
        <f t="shared" si="550"/>
        <v/>
      </c>
      <c r="FW91" s="37" t="str">
        <f t="shared" si="551"/>
        <v/>
      </c>
      <c r="FX91" s="37" t="str">
        <f t="shared" si="552"/>
        <v/>
      </c>
      <c r="FY91" s="37" t="str">
        <f t="shared" si="553"/>
        <v/>
      </c>
      <c r="FZ91" s="37" t="str">
        <f t="shared" si="554"/>
        <v/>
      </c>
      <c r="GA91" s="37" t="str">
        <f t="shared" si="555"/>
        <v/>
      </c>
      <c r="GB91" s="38" t="str">
        <f t="shared" si="556"/>
        <v/>
      </c>
      <c r="GD91" s="103" t="str">
        <f t="shared" ca="1" si="557"/>
        <v/>
      </c>
      <c r="GE91" s="104" t="str">
        <f t="shared" ca="1" si="558"/>
        <v/>
      </c>
      <c r="GF91" s="104" t="str">
        <f t="shared" ca="1" si="559"/>
        <v/>
      </c>
      <c r="GG91" s="104" t="str">
        <f t="shared" ca="1" si="560"/>
        <v/>
      </c>
      <c r="GH91" s="104" t="str">
        <f t="shared" ca="1" si="561"/>
        <v/>
      </c>
      <c r="GI91" s="104" t="str">
        <f t="shared" ca="1" si="562"/>
        <v/>
      </c>
      <c r="GJ91" s="104" t="str">
        <f t="shared" ca="1" si="563"/>
        <v/>
      </c>
      <c r="GK91" s="104" t="str">
        <f t="shared" ca="1" si="564"/>
        <v/>
      </c>
      <c r="GL91" s="104" t="str">
        <f t="shared" ca="1" si="565"/>
        <v/>
      </c>
      <c r="GM91" s="104" t="str">
        <f t="shared" ca="1" si="566"/>
        <v/>
      </c>
      <c r="GN91" s="104" t="str">
        <f t="shared" ca="1" si="567"/>
        <v/>
      </c>
      <c r="GO91" s="104" t="str">
        <f t="shared" ca="1" si="568"/>
        <v/>
      </c>
      <c r="GP91" s="104" t="str">
        <f t="shared" ca="1" si="569"/>
        <v/>
      </c>
      <c r="GQ91" s="104" t="str">
        <f t="shared" ca="1" si="570"/>
        <v/>
      </c>
      <c r="GR91" s="104" t="str">
        <f t="shared" ca="1" si="571"/>
        <v/>
      </c>
      <c r="GS91" s="104" t="str">
        <f t="shared" ca="1" si="572"/>
        <v/>
      </c>
      <c r="GT91" s="104" t="str">
        <f t="shared" ca="1" si="573"/>
        <v/>
      </c>
      <c r="GU91" s="104" t="str">
        <f t="shared" ca="1" si="574"/>
        <v/>
      </c>
      <c r="GV91" s="104" t="str">
        <f t="shared" ca="1" si="575"/>
        <v/>
      </c>
      <c r="GW91" s="104" t="str">
        <f t="shared" ca="1" si="576"/>
        <v/>
      </c>
      <c r="GX91" s="104" t="str">
        <f t="shared" ca="1" si="577"/>
        <v/>
      </c>
      <c r="GY91" s="104" t="str">
        <f t="shared" ca="1" si="578"/>
        <v/>
      </c>
      <c r="GZ91" s="104" t="str">
        <f t="shared" ca="1" si="579"/>
        <v/>
      </c>
      <c r="HA91" s="104" t="str">
        <f t="shared" ca="1" si="580"/>
        <v/>
      </c>
      <c r="HB91" s="104" t="str">
        <f t="shared" ca="1" si="581"/>
        <v/>
      </c>
      <c r="HC91" s="104" t="str">
        <f t="shared" ca="1" si="582"/>
        <v/>
      </c>
      <c r="HD91" s="104" t="str">
        <f t="shared" ca="1" si="583"/>
        <v/>
      </c>
      <c r="HE91" s="104" t="str">
        <f t="shared" ca="1" si="584"/>
        <v/>
      </c>
      <c r="HF91" s="104" t="str">
        <f t="shared" ca="1" si="585"/>
        <v/>
      </c>
      <c r="HG91" s="104" t="str">
        <f t="shared" ca="1" si="586"/>
        <v/>
      </c>
      <c r="HH91" s="104" t="str">
        <f t="shared" ca="1" si="587"/>
        <v/>
      </c>
      <c r="HI91" s="104" t="str">
        <f t="shared" ca="1" si="588"/>
        <v/>
      </c>
      <c r="HJ91" s="104" t="str">
        <f t="shared" ca="1" si="589"/>
        <v/>
      </c>
      <c r="HK91" s="104" t="str">
        <f t="shared" ca="1" si="590"/>
        <v/>
      </c>
      <c r="HL91" s="104" t="str">
        <f t="shared" ca="1" si="591"/>
        <v/>
      </c>
      <c r="HM91" s="104" t="str">
        <f t="shared" ca="1" si="592"/>
        <v/>
      </c>
      <c r="HN91" s="104" t="str">
        <f t="shared" ca="1" si="593"/>
        <v/>
      </c>
      <c r="HO91" s="104" t="str">
        <f t="shared" ca="1" si="594"/>
        <v/>
      </c>
      <c r="HP91" s="104" t="str">
        <f t="shared" ca="1" si="595"/>
        <v/>
      </c>
      <c r="HQ91" s="104" t="str">
        <f t="shared" ca="1" si="596"/>
        <v/>
      </c>
      <c r="HR91" s="104" t="str">
        <f t="shared" ca="1" si="597"/>
        <v/>
      </c>
      <c r="HS91" s="104" t="str">
        <f t="shared" ca="1" si="598"/>
        <v/>
      </c>
      <c r="HT91" s="104" t="str">
        <f t="shared" ca="1" si="599"/>
        <v/>
      </c>
      <c r="HU91" s="104" t="str">
        <f t="shared" ca="1" si="600"/>
        <v/>
      </c>
      <c r="HV91" s="104" t="str">
        <f t="shared" ca="1" si="601"/>
        <v/>
      </c>
      <c r="HW91" s="104" t="str">
        <f t="shared" ca="1" si="602"/>
        <v/>
      </c>
      <c r="HX91" s="104" t="str">
        <f t="shared" ca="1" si="603"/>
        <v/>
      </c>
      <c r="HY91" s="104" t="str">
        <f t="shared" ca="1" si="604"/>
        <v/>
      </c>
      <c r="HZ91" s="104" t="str">
        <f t="shared" ca="1" si="605"/>
        <v/>
      </c>
      <c r="IA91" s="104" t="str">
        <f t="shared" ca="1" si="606"/>
        <v/>
      </c>
      <c r="IB91" s="104" t="str">
        <f t="shared" ca="1" si="607"/>
        <v/>
      </c>
      <c r="IC91" s="104" t="str">
        <f t="shared" ca="1" si="608"/>
        <v/>
      </c>
      <c r="ID91" s="104" t="str">
        <f t="shared" ca="1" si="609"/>
        <v/>
      </c>
      <c r="IE91" s="105" t="str">
        <f t="shared" ca="1" si="610"/>
        <v/>
      </c>
      <c r="IG91" s="103" t="str">
        <f t="shared" si="386"/>
        <v/>
      </c>
      <c r="IH91" s="104" t="str">
        <f t="shared" si="384"/>
        <v/>
      </c>
      <c r="II91" s="104" t="str">
        <f t="shared" si="384"/>
        <v/>
      </c>
      <c r="IJ91" s="104" t="str">
        <f t="shared" si="384"/>
        <v/>
      </c>
      <c r="IK91" s="104" t="str">
        <f t="shared" si="384"/>
        <v/>
      </c>
      <c r="IL91" s="104" t="str">
        <f t="shared" ref="IH91:IR114" si="715">IF($L91="", "", COUNTIF($EA91:$GB91, IL$10))</f>
        <v/>
      </c>
      <c r="IM91" s="104" t="str">
        <f t="shared" si="715"/>
        <v/>
      </c>
      <c r="IN91" s="104" t="str">
        <f t="shared" si="715"/>
        <v/>
      </c>
      <c r="IO91" s="104" t="str">
        <f t="shared" si="715"/>
        <v/>
      </c>
      <c r="IP91" s="104" t="str">
        <f t="shared" si="715"/>
        <v/>
      </c>
      <c r="IQ91" s="104" t="str">
        <f t="shared" si="715"/>
        <v/>
      </c>
      <c r="IR91" s="105" t="str">
        <f t="shared" si="715"/>
        <v/>
      </c>
      <c r="IT91" s="103" t="str">
        <f t="shared" si="611"/>
        <v/>
      </c>
      <c r="IU91" s="104" t="str">
        <f t="shared" si="612"/>
        <v/>
      </c>
      <c r="IV91" s="104" t="str">
        <f t="shared" si="613"/>
        <v/>
      </c>
      <c r="IW91" s="104" t="str">
        <f t="shared" si="614"/>
        <v/>
      </c>
      <c r="IX91" s="104" t="str">
        <f t="shared" si="615"/>
        <v/>
      </c>
      <c r="IY91" s="104" t="str">
        <f t="shared" si="616"/>
        <v/>
      </c>
      <c r="IZ91" s="104" t="str">
        <f t="shared" si="617"/>
        <v/>
      </c>
      <c r="JA91" s="104" t="str">
        <f t="shared" si="618"/>
        <v/>
      </c>
      <c r="JB91" s="104" t="str">
        <f t="shared" si="619"/>
        <v/>
      </c>
      <c r="JC91" s="104" t="str">
        <f t="shared" si="620"/>
        <v/>
      </c>
      <c r="JD91" s="104" t="str">
        <f t="shared" si="621"/>
        <v/>
      </c>
      <c r="JE91" s="105" t="str">
        <f t="shared" si="622"/>
        <v/>
      </c>
      <c r="JG91" s="36" t="str">
        <f t="shared" ca="1" si="623"/>
        <v/>
      </c>
      <c r="JH91" s="37" t="str">
        <f t="shared" ca="1" si="624"/>
        <v/>
      </c>
      <c r="JI91" s="37" t="str">
        <f t="shared" ca="1" si="625"/>
        <v/>
      </c>
      <c r="JJ91" s="37" t="str">
        <f t="shared" ca="1" si="626"/>
        <v/>
      </c>
      <c r="JK91" s="37" t="str">
        <f t="shared" ca="1" si="627"/>
        <v/>
      </c>
      <c r="JL91" s="37" t="str">
        <f t="shared" ca="1" si="628"/>
        <v/>
      </c>
      <c r="JM91" s="37" t="str">
        <f t="shared" ca="1" si="629"/>
        <v/>
      </c>
      <c r="JN91" s="37" t="str">
        <f t="shared" ca="1" si="630"/>
        <v/>
      </c>
      <c r="JO91" s="37" t="str">
        <f t="shared" ca="1" si="631"/>
        <v/>
      </c>
      <c r="JP91" s="37" t="str">
        <f t="shared" ca="1" si="632"/>
        <v/>
      </c>
      <c r="JQ91" s="37" t="str">
        <f t="shared" ca="1" si="633"/>
        <v/>
      </c>
      <c r="JR91" s="38" t="str">
        <f t="shared" ca="1" si="634"/>
        <v/>
      </c>
      <c r="JT91" s="36" t="str">
        <f ca="1">IF(JG91="", "", IF(JG91&gt;='Intro &amp; Setup'!$S$96, $BR$4, $BR$5))</f>
        <v/>
      </c>
      <c r="JU91" s="37" t="str">
        <f ca="1">IF(JH91="", "", IF(JH91&gt;='Intro &amp; Setup'!$S$96, $BR$4, $BR$5))</f>
        <v/>
      </c>
      <c r="JV91" s="37" t="str">
        <f ca="1">IF(JI91="", "", IF(JI91&gt;='Intro &amp; Setup'!$S$96, $BR$4, $BR$5))</f>
        <v/>
      </c>
      <c r="JW91" s="37" t="str">
        <f ca="1">IF(JJ91="", "", IF(JJ91&gt;='Intro &amp; Setup'!$S$96, $BR$4, $BR$5))</f>
        <v/>
      </c>
      <c r="JX91" s="37" t="str">
        <f ca="1">IF(JK91="", "", IF(JK91&gt;='Intro &amp; Setup'!$S$96, $BR$4, $BR$5))</f>
        <v/>
      </c>
      <c r="JY91" s="37" t="str">
        <f ca="1">IF(JL91="", "", IF(JL91&gt;='Intro &amp; Setup'!$S$96, $BR$4, $BR$5))</f>
        <v/>
      </c>
      <c r="JZ91" s="37" t="str">
        <f ca="1">IF(JM91="", "", IF(JM91&gt;='Intro &amp; Setup'!$S$96, $BR$4, $BR$5))</f>
        <v/>
      </c>
      <c r="KA91" s="37" t="str">
        <f ca="1">IF(JN91="", "", IF(JN91&gt;='Intro &amp; Setup'!$S$96, $BR$4, $BR$5))</f>
        <v/>
      </c>
      <c r="KB91" s="37" t="str">
        <f ca="1">IF(JO91="", "", IF(JO91&gt;='Intro &amp; Setup'!$S$96, $BR$4, $BR$5))</f>
        <v/>
      </c>
      <c r="KC91" s="37" t="str">
        <f ca="1">IF(JP91="", "", IF(JP91&gt;='Intro &amp; Setup'!$S$96, $BR$4, $BR$5))</f>
        <v/>
      </c>
      <c r="KD91" s="37" t="str">
        <f ca="1">IF(JQ91="", "", IF(JQ91&gt;='Intro &amp; Setup'!$S$96, $BR$4, $BR$5))</f>
        <v/>
      </c>
      <c r="KE91" s="38" t="str">
        <f ca="1">IF(JR91="", "", IF(JR91&gt;='Intro &amp; Setup'!$S$96, $BR$4, $BR$5))</f>
        <v/>
      </c>
      <c r="KG91" s="36">
        <f t="shared" si="387"/>
        <v>0</v>
      </c>
      <c r="KH91" s="37">
        <f t="shared" si="385"/>
        <v>0</v>
      </c>
      <c r="KI91" s="37">
        <f t="shared" si="385"/>
        <v>0</v>
      </c>
      <c r="KJ91" s="37">
        <f t="shared" si="385"/>
        <v>0</v>
      </c>
      <c r="KK91" s="37">
        <f t="shared" si="385"/>
        <v>0</v>
      </c>
      <c r="KL91" s="37">
        <f t="shared" ref="KH91:KR114" si="716">COUNTIF($EA91:$GB91, KL$10)</f>
        <v>0</v>
      </c>
      <c r="KM91" s="37">
        <f t="shared" si="716"/>
        <v>0</v>
      </c>
      <c r="KN91" s="37">
        <f t="shared" si="716"/>
        <v>0</v>
      </c>
      <c r="KO91" s="37">
        <f t="shared" si="716"/>
        <v>0</v>
      </c>
      <c r="KP91" s="37">
        <f t="shared" si="716"/>
        <v>0</v>
      </c>
      <c r="KQ91" s="37">
        <f t="shared" si="716"/>
        <v>0</v>
      </c>
      <c r="KR91" s="38">
        <f t="shared" si="716"/>
        <v>0</v>
      </c>
      <c r="KT91" s="36" t="str">
        <f t="shared" si="635"/>
        <v/>
      </c>
      <c r="KU91" s="37" t="str">
        <f t="shared" si="636"/>
        <v/>
      </c>
      <c r="KV91" s="37" t="str">
        <f t="shared" si="637"/>
        <v/>
      </c>
      <c r="KW91" s="37" t="str">
        <f t="shared" si="638"/>
        <v/>
      </c>
      <c r="KX91" s="37" t="str">
        <f t="shared" si="639"/>
        <v/>
      </c>
      <c r="KY91" s="37" t="str">
        <f t="shared" si="640"/>
        <v/>
      </c>
      <c r="KZ91" s="37" t="str">
        <f t="shared" si="641"/>
        <v/>
      </c>
      <c r="LA91" s="37" t="str">
        <f t="shared" si="642"/>
        <v/>
      </c>
      <c r="LB91" s="37" t="str">
        <f t="shared" si="643"/>
        <v/>
      </c>
      <c r="LC91" s="37" t="str">
        <f t="shared" si="644"/>
        <v/>
      </c>
      <c r="LD91" s="37" t="str">
        <f t="shared" si="645"/>
        <v/>
      </c>
      <c r="LE91" s="38" t="str">
        <f t="shared" si="646"/>
        <v/>
      </c>
      <c r="LG91" s="116" t="str">
        <f t="shared" si="389"/>
        <v/>
      </c>
      <c r="LH91" s="117" t="str">
        <f t="shared" si="390"/>
        <v/>
      </c>
      <c r="LI91" s="117" t="str">
        <f t="shared" si="391"/>
        <v/>
      </c>
      <c r="LJ91" s="117" t="str">
        <f t="shared" si="392"/>
        <v/>
      </c>
      <c r="LK91" s="117" t="str">
        <f t="shared" si="393"/>
        <v/>
      </c>
      <c r="LL91" s="117" t="str">
        <f t="shared" si="394"/>
        <v/>
      </c>
      <c r="LM91" s="117" t="str">
        <f t="shared" si="395"/>
        <v/>
      </c>
      <c r="LN91" s="117" t="str">
        <f t="shared" si="396"/>
        <v/>
      </c>
      <c r="LO91" s="117" t="str">
        <f t="shared" si="397"/>
        <v/>
      </c>
      <c r="LP91" s="117" t="str">
        <f t="shared" si="398"/>
        <v/>
      </c>
      <c r="LQ91" s="117" t="str">
        <f t="shared" si="399"/>
        <v/>
      </c>
      <c r="LR91" s="117" t="str">
        <f t="shared" si="400"/>
        <v/>
      </c>
      <c r="LS91" s="117" t="str">
        <f t="shared" si="401"/>
        <v/>
      </c>
      <c r="LT91" s="117" t="str">
        <f t="shared" si="402"/>
        <v/>
      </c>
      <c r="LU91" s="117" t="str">
        <f t="shared" si="403"/>
        <v/>
      </c>
      <c r="LV91" s="117" t="str">
        <f t="shared" si="404"/>
        <v/>
      </c>
      <c r="LW91" s="117" t="str">
        <f t="shared" si="405"/>
        <v/>
      </c>
      <c r="LX91" s="117" t="str">
        <f t="shared" si="406"/>
        <v/>
      </c>
      <c r="LY91" s="117" t="str">
        <f t="shared" si="407"/>
        <v/>
      </c>
      <c r="LZ91" s="117" t="str">
        <f t="shared" si="408"/>
        <v/>
      </c>
      <c r="MA91" s="117" t="str">
        <f t="shared" si="409"/>
        <v/>
      </c>
      <c r="MB91" s="117" t="str">
        <f t="shared" si="410"/>
        <v/>
      </c>
      <c r="MC91" s="117" t="str">
        <f t="shared" si="411"/>
        <v/>
      </c>
      <c r="MD91" s="117" t="str">
        <f t="shared" si="412"/>
        <v/>
      </c>
      <c r="ME91" s="117" t="str">
        <f t="shared" si="413"/>
        <v/>
      </c>
      <c r="MF91" s="117" t="str">
        <f t="shared" si="414"/>
        <v/>
      </c>
      <c r="MG91" s="117" t="str">
        <f t="shared" si="415"/>
        <v/>
      </c>
      <c r="MH91" s="117" t="str">
        <f t="shared" si="416"/>
        <v/>
      </c>
      <c r="MI91" s="117" t="str">
        <f t="shared" si="417"/>
        <v/>
      </c>
      <c r="MJ91" s="117" t="str">
        <f t="shared" si="418"/>
        <v/>
      </c>
      <c r="MK91" s="117" t="str">
        <f t="shared" si="419"/>
        <v/>
      </c>
      <c r="ML91" s="117" t="str">
        <f t="shared" si="420"/>
        <v/>
      </c>
      <c r="MM91" s="117" t="str">
        <f t="shared" si="421"/>
        <v/>
      </c>
      <c r="MN91" s="117" t="str">
        <f t="shared" si="422"/>
        <v/>
      </c>
      <c r="MO91" s="117" t="str">
        <f t="shared" si="423"/>
        <v/>
      </c>
      <c r="MP91" s="117" t="str">
        <f t="shared" si="424"/>
        <v/>
      </c>
      <c r="MQ91" s="117" t="str">
        <f t="shared" si="425"/>
        <v/>
      </c>
      <c r="MR91" s="117" t="str">
        <f t="shared" si="426"/>
        <v/>
      </c>
      <c r="MS91" s="117" t="str">
        <f t="shared" si="427"/>
        <v/>
      </c>
      <c r="MT91" s="117" t="str">
        <f t="shared" si="428"/>
        <v/>
      </c>
      <c r="MU91" s="117" t="str">
        <f t="shared" si="429"/>
        <v/>
      </c>
      <c r="MV91" s="117" t="str">
        <f t="shared" si="430"/>
        <v/>
      </c>
      <c r="MW91" s="117" t="str">
        <f t="shared" si="431"/>
        <v/>
      </c>
      <c r="MX91" s="117" t="str">
        <f t="shared" si="432"/>
        <v/>
      </c>
      <c r="MY91" s="117" t="str">
        <f t="shared" si="433"/>
        <v/>
      </c>
      <c r="MZ91" s="117" t="str">
        <f t="shared" si="434"/>
        <v/>
      </c>
      <c r="NA91" s="117" t="str">
        <f t="shared" si="435"/>
        <v/>
      </c>
      <c r="NB91" s="117" t="str">
        <f t="shared" si="436"/>
        <v/>
      </c>
      <c r="NC91" s="117" t="str">
        <f t="shared" si="437"/>
        <v/>
      </c>
      <c r="ND91" s="117" t="str">
        <f t="shared" si="438"/>
        <v/>
      </c>
      <c r="NE91" s="117" t="str">
        <f t="shared" si="439"/>
        <v/>
      </c>
      <c r="NF91" s="117" t="str">
        <f t="shared" si="440"/>
        <v/>
      </c>
      <c r="NG91" s="117" t="str">
        <f t="shared" si="441"/>
        <v/>
      </c>
      <c r="NH91" s="118" t="str">
        <f t="shared" si="442"/>
        <v/>
      </c>
      <c r="NJ91" s="12" t="str">
        <f t="shared" si="647"/>
        <v/>
      </c>
      <c r="NK91" s="108" t="str">
        <f t="shared" si="648"/>
        <v/>
      </c>
      <c r="NM91" s="141" t="str">
        <f>IF(NJ91="", "", COUNTIF(NJ$11:NJ$260, "&gt;"&amp;NJ91)+1+COUNTIF(NJ$11:NJ91, NJ91)-1)</f>
        <v/>
      </c>
      <c r="NN91" s="143" t="str">
        <f>IF(NK91="", "", COUNTIF(NK$11:NK$260, "&gt;"&amp;NK91)+1+COUNTIF(NK$11:NK91, NK91)-1)</f>
        <v/>
      </c>
      <c r="NO91" s="142" t="str">
        <f>IF(NJ91="", "", COUNTIF(NJ$11:NJ$260, "&lt;"&amp;NJ91)+1+COUNTIF(NJ$11:NJ91, NJ91)-1)</f>
        <v/>
      </c>
      <c r="NP91" s="143" t="str">
        <f>IF(NK91="", "", COUNTIF(NK$11:NK$260, "&lt;"&amp;NK91)+1+COUNTIF(NK$11:NK91, NK91)-1)</f>
        <v/>
      </c>
      <c r="NR91" s="116" t="str">
        <f t="shared" si="649"/>
        <v/>
      </c>
      <c r="NS91" s="117" t="str">
        <f t="shared" si="650"/>
        <v/>
      </c>
      <c r="NT91" s="117" t="str">
        <f t="shared" si="651"/>
        <v/>
      </c>
      <c r="NU91" s="117" t="str">
        <f t="shared" si="652"/>
        <v/>
      </c>
      <c r="NV91" s="117" t="str">
        <f t="shared" si="653"/>
        <v/>
      </c>
      <c r="NW91" s="117" t="str">
        <f t="shared" si="654"/>
        <v/>
      </c>
      <c r="NX91" s="117" t="str">
        <f t="shared" si="655"/>
        <v/>
      </c>
      <c r="NY91" s="117" t="str">
        <f t="shared" si="656"/>
        <v/>
      </c>
      <c r="NZ91" s="117" t="str">
        <f t="shared" si="657"/>
        <v/>
      </c>
      <c r="OA91" s="117" t="str">
        <f t="shared" si="658"/>
        <v/>
      </c>
      <c r="OB91" s="117" t="str">
        <f t="shared" si="659"/>
        <v/>
      </c>
      <c r="OC91" s="117" t="str">
        <f t="shared" si="660"/>
        <v/>
      </c>
      <c r="OD91" s="117" t="str">
        <f t="shared" si="661"/>
        <v/>
      </c>
      <c r="OE91" s="117" t="str">
        <f t="shared" si="662"/>
        <v/>
      </c>
      <c r="OF91" s="117" t="str">
        <f t="shared" si="663"/>
        <v/>
      </c>
      <c r="OG91" s="117" t="str">
        <f t="shared" si="664"/>
        <v/>
      </c>
      <c r="OH91" s="117" t="str">
        <f t="shared" si="665"/>
        <v/>
      </c>
      <c r="OI91" s="117" t="str">
        <f t="shared" si="666"/>
        <v/>
      </c>
      <c r="OJ91" s="117" t="str">
        <f t="shared" si="667"/>
        <v/>
      </c>
      <c r="OK91" s="117" t="str">
        <f t="shared" si="668"/>
        <v/>
      </c>
      <c r="OL91" s="117" t="str">
        <f t="shared" si="669"/>
        <v/>
      </c>
      <c r="OM91" s="117" t="str">
        <f t="shared" si="670"/>
        <v/>
      </c>
      <c r="ON91" s="117" t="str">
        <f t="shared" si="671"/>
        <v/>
      </c>
      <c r="OO91" s="117" t="str">
        <f t="shared" si="672"/>
        <v/>
      </c>
      <c r="OP91" s="117" t="str">
        <f t="shared" si="673"/>
        <v/>
      </c>
      <c r="OQ91" s="117" t="str">
        <f t="shared" si="674"/>
        <v/>
      </c>
      <c r="OR91" s="117" t="str">
        <f t="shared" si="675"/>
        <v/>
      </c>
      <c r="OS91" s="117" t="str">
        <f t="shared" si="676"/>
        <v/>
      </c>
      <c r="OT91" s="117" t="str">
        <f t="shared" si="677"/>
        <v/>
      </c>
      <c r="OU91" s="117" t="str">
        <f t="shared" si="678"/>
        <v/>
      </c>
      <c r="OV91" s="117" t="str">
        <f t="shared" si="679"/>
        <v/>
      </c>
      <c r="OW91" s="117" t="str">
        <f t="shared" si="680"/>
        <v/>
      </c>
      <c r="OX91" s="117" t="str">
        <f t="shared" si="681"/>
        <v/>
      </c>
      <c r="OY91" s="117" t="str">
        <f t="shared" si="682"/>
        <v/>
      </c>
      <c r="OZ91" s="117" t="str">
        <f t="shared" si="683"/>
        <v/>
      </c>
      <c r="PA91" s="117" t="str">
        <f t="shared" si="684"/>
        <v/>
      </c>
      <c r="PB91" s="117" t="str">
        <f t="shared" si="685"/>
        <v/>
      </c>
      <c r="PC91" s="117" t="str">
        <f t="shared" si="686"/>
        <v/>
      </c>
      <c r="PD91" s="117" t="str">
        <f t="shared" si="687"/>
        <v/>
      </c>
      <c r="PE91" s="117" t="str">
        <f t="shared" si="688"/>
        <v/>
      </c>
      <c r="PF91" s="117" t="str">
        <f t="shared" si="689"/>
        <v/>
      </c>
      <c r="PG91" s="117" t="str">
        <f t="shared" si="690"/>
        <v/>
      </c>
      <c r="PH91" s="117" t="str">
        <f t="shared" si="691"/>
        <v/>
      </c>
      <c r="PI91" s="117" t="str">
        <f t="shared" si="692"/>
        <v/>
      </c>
      <c r="PJ91" s="117" t="str">
        <f t="shared" si="693"/>
        <v/>
      </c>
      <c r="PK91" s="117" t="str">
        <f t="shared" si="694"/>
        <v/>
      </c>
      <c r="PL91" s="117" t="str">
        <f t="shared" si="695"/>
        <v/>
      </c>
      <c r="PM91" s="117" t="str">
        <f t="shared" si="696"/>
        <v/>
      </c>
      <c r="PN91" s="117" t="str">
        <f t="shared" si="697"/>
        <v/>
      </c>
      <c r="PO91" s="117" t="str">
        <f t="shared" si="698"/>
        <v/>
      </c>
      <c r="PP91" s="117" t="str">
        <f t="shared" si="699"/>
        <v/>
      </c>
      <c r="PQ91" s="117" t="str">
        <f t="shared" si="700"/>
        <v/>
      </c>
      <c r="PR91" s="117" t="str">
        <f t="shared" si="701"/>
        <v/>
      </c>
      <c r="PS91" s="118" t="str">
        <f t="shared" si="702"/>
        <v/>
      </c>
      <c r="PU91" s="180" t="str">
        <f t="shared" si="703"/>
        <v/>
      </c>
      <c r="PV91" s="181" t="str">
        <f t="shared" si="704"/>
        <v/>
      </c>
      <c r="PX91" s="12" t="str">
        <f t="shared" si="705"/>
        <v/>
      </c>
      <c r="PY91" s="106"/>
      <c r="PZ91" s="166" t="str">
        <f t="shared" si="706"/>
        <v/>
      </c>
      <c r="QA91" s="167" t="str">
        <f t="shared" si="707"/>
        <v/>
      </c>
      <c r="QB91" s="168" t="str">
        <f t="shared" si="708"/>
        <v/>
      </c>
      <c r="QD91" s="166" t="str">
        <f t="shared" si="709"/>
        <v/>
      </c>
      <c r="QE91" s="168" t="str">
        <f t="shared" si="710"/>
        <v/>
      </c>
      <c r="QG91" s="108" t="str">
        <f t="shared" si="711"/>
        <v/>
      </c>
      <c r="QI91" s="12" t="str">
        <f t="shared" si="712"/>
        <v/>
      </c>
      <c r="QK91" s="12" t="str">
        <f t="shared" si="713"/>
        <v/>
      </c>
      <c r="QL91" s="12" t="str">
        <f>IF($L91="", "", COUNTIF($QD$11:$QD$260, "&gt;"&amp;$QD91)+1+COUNTIF($QD$11:$QD91, $QD91)-1)</f>
        <v/>
      </c>
      <c r="QM91" s="12" t="str">
        <f>IF($L91="", "", COUNTIF($QG$11:$QG$260, "&gt;"&amp;$QG91)+1+COUNTIF($QG$11:$QG91, $QG91)-1)</f>
        <v/>
      </c>
      <c r="QO91" s="12">
        <v>81</v>
      </c>
      <c r="QQ91" s="12" t="str">
        <f t="shared" si="714"/>
        <v/>
      </c>
    </row>
    <row r="92" spans="1:459" x14ac:dyDescent="0.25">
      <c r="A92" s="9"/>
      <c r="B92" s="3" t="str">
        <f>IF('Intro &amp; Setup'!$AR$92='Intro &amp; Setup'!$AZ$17, "", IF($L92="", "", IF($G92&lt;'Intro &amp; Setup'!$S$92, $BR$5, $BR$4)))</f>
        <v/>
      </c>
      <c r="C92" s="12" t="str">
        <f>IF('Intro &amp; Setup'!$AR$96='Intro &amp; Setup'!$AZ$17, "", IF($L92="", "", IF($DY92=$BR$5, $BR$5, $BR$4)))</f>
        <v/>
      </c>
      <c r="D92" s="7" t="str">
        <f>IF('Intro &amp; Setup'!$AR$100='Intro &amp; Setup'!$AZ$17, "", IF($L92="", "", IF($DW92&lt;='Intro &amp; Setup'!$S$100, $BR$4, $BR$5)))</f>
        <v/>
      </c>
      <c r="E92" s="9"/>
      <c r="F92" s="3" t="str">
        <f t="shared" si="443"/>
        <v/>
      </c>
      <c r="G92" s="108" t="str">
        <f t="shared" si="444"/>
        <v/>
      </c>
      <c r="H92" s="9"/>
      <c r="I92" s="130" t="str">
        <f t="shared" si="388"/>
        <v/>
      </c>
      <c r="J92" s="154" t="str">
        <f t="shared" si="445"/>
        <v/>
      </c>
      <c r="K92" s="133"/>
      <c r="L92" s="188"/>
      <c r="M92" s="189"/>
      <c r="N92" s="190"/>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2"/>
      <c r="BP92" s="9"/>
      <c r="BR92" s="90">
        <v>82</v>
      </c>
      <c r="BT92" s="36" t="str">
        <f t="shared" si="446"/>
        <v/>
      </c>
      <c r="BU92" s="37" t="str">
        <f t="shared" si="447"/>
        <v/>
      </c>
      <c r="BV92" s="37" t="str">
        <f t="shared" si="448"/>
        <v/>
      </c>
      <c r="BW92" s="37" t="str">
        <f t="shared" si="449"/>
        <v/>
      </c>
      <c r="BX92" s="37" t="str">
        <f t="shared" si="450"/>
        <v/>
      </c>
      <c r="BY92" s="37" t="str">
        <f t="shared" si="451"/>
        <v/>
      </c>
      <c r="BZ92" s="37" t="str">
        <f t="shared" si="452"/>
        <v/>
      </c>
      <c r="CA92" s="37" t="str">
        <f t="shared" si="453"/>
        <v/>
      </c>
      <c r="CB92" s="37" t="str">
        <f t="shared" si="454"/>
        <v/>
      </c>
      <c r="CC92" s="37" t="str">
        <f t="shared" si="455"/>
        <v/>
      </c>
      <c r="CD92" s="37" t="str">
        <f t="shared" si="456"/>
        <v/>
      </c>
      <c r="CE92" s="37" t="str">
        <f t="shared" si="457"/>
        <v/>
      </c>
      <c r="CF92" s="37" t="str">
        <f t="shared" si="458"/>
        <v/>
      </c>
      <c r="CG92" s="37" t="str">
        <f t="shared" si="459"/>
        <v/>
      </c>
      <c r="CH92" s="37" t="str">
        <f t="shared" si="460"/>
        <v/>
      </c>
      <c r="CI92" s="37" t="str">
        <f t="shared" si="461"/>
        <v/>
      </c>
      <c r="CJ92" s="37" t="str">
        <f t="shared" si="462"/>
        <v/>
      </c>
      <c r="CK92" s="37" t="str">
        <f t="shared" si="463"/>
        <v/>
      </c>
      <c r="CL92" s="37" t="str">
        <f t="shared" si="464"/>
        <v/>
      </c>
      <c r="CM92" s="37" t="str">
        <f t="shared" si="465"/>
        <v/>
      </c>
      <c r="CN92" s="37" t="str">
        <f t="shared" si="466"/>
        <v/>
      </c>
      <c r="CO92" s="37" t="str">
        <f t="shared" si="467"/>
        <v/>
      </c>
      <c r="CP92" s="37" t="str">
        <f t="shared" si="468"/>
        <v/>
      </c>
      <c r="CQ92" s="37" t="str">
        <f t="shared" si="469"/>
        <v/>
      </c>
      <c r="CR92" s="37" t="str">
        <f t="shared" si="470"/>
        <v/>
      </c>
      <c r="CS92" s="37" t="str">
        <f t="shared" si="471"/>
        <v/>
      </c>
      <c r="CT92" s="37" t="str">
        <f t="shared" si="472"/>
        <v/>
      </c>
      <c r="CU92" s="37" t="str">
        <f t="shared" si="473"/>
        <v/>
      </c>
      <c r="CV92" s="37" t="str">
        <f t="shared" si="474"/>
        <v/>
      </c>
      <c r="CW92" s="37" t="str">
        <f t="shared" si="475"/>
        <v/>
      </c>
      <c r="CX92" s="37" t="str">
        <f t="shared" si="476"/>
        <v/>
      </c>
      <c r="CY92" s="37" t="str">
        <f t="shared" si="477"/>
        <v/>
      </c>
      <c r="CZ92" s="37" t="str">
        <f t="shared" si="478"/>
        <v/>
      </c>
      <c r="DA92" s="37" t="str">
        <f t="shared" si="479"/>
        <v/>
      </c>
      <c r="DB92" s="37" t="str">
        <f t="shared" si="480"/>
        <v/>
      </c>
      <c r="DC92" s="37" t="str">
        <f t="shared" si="481"/>
        <v/>
      </c>
      <c r="DD92" s="37" t="str">
        <f t="shared" si="482"/>
        <v/>
      </c>
      <c r="DE92" s="37" t="str">
        <f t="shared" si="483"/>
        <v/>
      </c>
      <c r="DF92" s="37" t="str">
        <f t="shared" si="484"/>
        <v/>
      </c>
      <c r="DG92" s="37" t="str">
        <f t="shared" si="485"/>
        <v/>
      </c>
      <c r="DH92" s="37" t="str">
        <f t="shared" si="486"/>
        <v/>
      </c>
      <c r="DI92" s="37" t="str">
        <f t="shared" si="487"/>
        <v/>
      </c>
      <c r="DJ92" s="37" t="str">
        <f t="shared" si="488"/>
        <v/>
      </c>
      <c r="DK92" s="37" t="str">
        <f t="shared" si="489"/>
        <v/>
      </c>
      <c r="DL92" s="37" t="str">
        <f t="shared" si="490"/>
        <v/>
      </c>
      <c r="DM92" s="37" t="str">
        <f t="shared" si="491"/>
        <v/>
      </c>
      <c r="DN92" s="37" t="str">
        <f t="shared" si="492"/>
        <v/>
      </c>
      <c r="DO92" s="37" t="str">
        <f t="shared" si="493"/>
        <v/>
      </c>
      <c r="DP92" s="37" t="str">
        <f t="shared" si="494"/>
        <v/>
      </c>
      <c r="DQ92" s="37" t="str">
        <f t="shared" si="495"/>
        <v/>
      </c>
      <c r="DR92" s="37" t="str">
        <f t="shared" si="496"/>
        <v/>
      </c>
      <c r="DS92" s="37" t="str">
        <f t="shared" si="497"/>
        <v/>
      </c>
      <c r="DT92" s="37" t="str">
        <f t="shared" si="498"/>
        <v/>
      </c>
      <c r="DU92" s="38" t="str">
        <f t="shared" si="499"/>
        <v/>
      </c>
      <c r="DW92" s="12" t="str">
        <f t="shared" si="500"/>
        <v/>
      </c>
      <c r="DX92" s="123" t="str">
        <f t="shared" si="501"/>
        <v/>
      </c>
      <c r="DY92" s="12" t="str">
        <f t="shared" si="502"/>
        <v/>
      </c>
      <c r="EA92" s="36" t="str">
        <f t="shared" si="503"/>
        <v/>
      </c>
      <c r="EB92" s="37" t="str">
        <f t="shared" si="504"/>
        <v/>
      </c>
      <c r="EC92" s="37" t="str">
        <f t="shared" si="505"/>
        <v/>
      </c>
      <c r="ED92" s="37" t="str">
        <f t="shared" si="506"/>
        <v/>
      </c>
      <c r="EE92" s="37" t="str">
        <f t="shared" si="507"/>
        <v/>
      </c>
      <c r="EF92" s="37" t="str">
        <f t="shared" si="508"/>
        <v/>
      </c>
      <c r="EG92" s="37" t="str">
        <f t="shared" si="509"/>
        <v/>
      </c>
      <c r="EH92" s="37" t="str">
        <f t="shared" si="510"/>
        <v/>
      </c>
      <c r="EI92" s="37" t="str">
        <f t="shared" si="511"/>
        <v/>
      </c>
      <c r="EJ92" s="37" t="str">
        <f t="shared" si="512"/>
        <v/>
      </c>
      <c r="EK92" s="37" t="str">
        <f t="shared" si="513"/>
        <v/>
      </c>
      <c r="EL92" s="37" t="str">
        <f t="shared" si="514"/>
        <v/>
      </c>
      <c r="EM92" s="37" t="str">
        <f t="shared" si="515"/>
        <v/>
      </c>
      <c r="EN92" s="37" t="str">
        <f t="shared" si="516"/>
        <v/>
      </c>
      <c r="EO92" s="37" t="str">
        <f t="shared" si="517"/>
        <v/>
      </c>
      <c r="EP92" s="37" t="str">
        <f t="shared" si="518"/>
        <v/>
      </c>
      <c r="EQ92" s="37" t="str">
        <f t="shared" si="519"/>
        <v/>
      </c>
      <c r="ER92" s="37" t="str">
        <f t="shared" si="520"/>
        <v/>
      </c>
      <c r="ES92" s="37" t="str">
        <f t="shared" si="521"/>
        <v/>
      </c>
      <c r="ET92" s="37" t="str">
        <f t="shared" si="522"/>
        <v/>
      </c>
      <c r="EU92" s="37" t="str">
        <f t="shared" si="523"/>
        <v/>
      </c>
      <c r="EV92" s="37" t="str">
        <f t="shared" si="524"/>
        <v/>
      </c>
      <c r="EW92" s="37" t="str">
        <f t="shared" si="525"/>
        <v/>
      </c>
      <c r="EX92" s="37" t="str">
        <f t="shared" si="526"/>
        <v/>
      </c>
      <c r="EY92" s="37" t="str">
        <f t="shared" si="527"/>
        <v/>
      </c>
      <c r="EZ92" s="37" t="str">
        <f t="shared" si="528"/>
        <v/>
      </c>
      <c r="FA92" s="37" t="str">
        <f t="shared" si="529"/>
        <v/>
      </c>
      <c r="FB92" s="37" t="str">
        <f t="shared" si="530"/>
        <v/>
      </c>
      <c r="FC92" s="37" t="str">
        <f t="shared" si="531"/>
        <v/>
      </c>
      <c r="FD92" s="37" t="str">
        <f t="shared" si="532"/>
        <v/>
      </c>
      <c r="FE92" s="37" t="str">
        <f t="shared" si="533"/>
        <v/>
      </c>
      <c r="FF92" s="37" t="str">
        <f t="shared" si="534"/>
        <v/>
      </c>
      <c r="FG92" s="37" t="str">
        <f t="shared" si="535"/>
        <v/>
      </c>
      <c r="FH92" s="37" t="str">
        <f t="shared" si="536"/>
        <v/>
      </c>
      <c r="FI92" s="37" t="str">
        <f t="shared" si="537"/>
        <v/>
      </c>
      <c r="FJ92" s="37" t="str">
        <f t="shared" si="538"/>
        <v/>
      </c>
      <c r="FK92" s="37" t="str">
        <f t="shared" si="539"/>
        <v/>
      </c>
      <c r="FL92" s="37" t="str">
        <f t="shared" si="540"/>
        <v/>
      </c>
      <c r="FM92" s="37" t="str">
        <f t="shared" si="541"/>
        <v/>
      </c>
      <c r="FN92" s="37" t="str">
        <f t="shared" si="542"/>
        <v/>
      </c>
      <c r="FO92" s="37" t="str">
        <f t="shared" si="543"/>
        <v/>
      </c>
      <c r="FP92" s="37" t="str">
        <f t="shared" si="544"/>
        <v/>
      </c>
      <c r="FQ92" s="37" t="str">
        <f t="shared" si="545"/>
        <v/>
      </c>
      <c r="FR92" s="37" t="str">
        <f t="shared" si="546"/>
        <v/>
      </c>
      <c r="FS92" s="37" t="str">
        <f t="shared" si="547"/>
        <v/>
      </c>
      <c r="FT92" s="37" t="str">
        <f t="shared" si="548"/>
        <v/>
      </c>
      <c r="FU92" s="37" t="str">
        <f t="shared" si="549"/>
        <v/>
      </c>
      <c r="FV92" s="37" t="str">
        <f t="shared" si="550"/>
        <v/>
      </c>
      <c r="FW92" s="37" t="str">
        <f t="shared" si="551"/>
        <v/>
      </c>
      <c r="FX92" s="37" t="str">
        <f t="shared" si="552"/>
        <v/>
      </c>
      <c r="FY92" s="37" t="str">
        <f t="shared" si="553"/>
        <v/>
      </c>
      <c r="FZ92" s="37" t="str">
        <f t="shared" si="554"/>
        <v/>
      </c>
      <c r="GA92" s="37" t="str">
        <f t="shared" si="555"/>
        <v/>
      </c>
      <c r="GB92" s="38" t="str">
        <f t="shared" si="556"/>
        <v/>
      </c>
      <c r="GD92" s="103" t="str">
        <f t="shared" ca="1" si="557"/>
        <v/>
      </c>
      <c r="GE92" s="104" t="str">
        <f t="shared" ca="1" si="558"/>
        <v/>
      </c>
      <c r="GF92" s="104" t="str">
        <f t="shared" ca="1" si="559"/>
        <v/>
      </c>
      <c r="GG92" s="104" t="str">
        <f t="shared" ca="1" si="560"/>
        <v/>
      </c>
      <c r="GH92" s="104" t="str">
        <f t="shared" ca="1" si="561"/>
        <v/>
      </c>
      <c r="GI92" s="104" t="str">
        <f t="shared" ca="1" si="562"/>
        <v/>
      </c>
      <c r="GJ92" s="104" t="str">
        <f t="shared" ca="1" si="563"/>
        <v/>
      </c>
      <c r="GK92" s="104" t="str">
        <f t="shared" ca="1" si="564"/>
        <v/>
      </c>
      <c r="GL92" s="104" t="str">
        <f t="shared" ca="1" si="565"/>
        <v/>
      </c>
      <c r="GM92" s="104" t="str">
        <f t="shared" ca="1" si="566"/>
        <v/>
      </c>
      <c r="GN92" s="104" t="str">
        <f t="shared" ca="1" si="567"/>
        <v/>
      </c>
      <c r="GO92" s="104" t="str">
        <f t="shared" ca="1" si="568"/>
        <v/>
      </c>
      <c r="GP92" s="104" t="str">
        <f t="shared" ca="1" si="569"/>
        <v/>
      </c>
      <c r="GQ92" s="104" t="str">
        <f t="shared" ca="1" si="570"/>
        <v/>
      </c>
      <c r="GR92" s="104" t="str">
        <f t="shared" ca="1" si="571"/>
        <v/>
      </c>
      <c r="GS92" s="104" t="str">
        <f t="shared" ca="1" si="572"/>
        <v/>
      </c>
      <c r="GT92" s="104" t="str">
        <f t="shared" ca="1" si="573"/>
        <v/>
      </c>
      <c r="GU92" s="104" t="str">
        <f t="shared" ca="1" si="574"/>
        <v/>
      </c>
      <c r="GV92" s="104" t="str">
        <f t="shared" ca="1" si="575"/>
        <v/>
      </c>
      <c r="GW92" s="104" t="str">
        <f t="shared" ca="1" si="576"/>
        <v/>
      </c>
      <c r="GX92" s="104" t="str">
        <f t="shared" ca="1" si="577"/>
        <v/>
      </c>
      <c r="GY92" s="104" t="str">
        <f t="shared" ca="1" si="578"/>
        <v/>
      </c>
      <c r="GZ92" s="104" t="str">
        <f t="shared" ca="1" si="579"/>
        <v/>
      </c>
      <c r="HA92" s="104" t="str">
        <f t="shared" ca="1" si="580"/>
        <v/>
      </c>
      <c r="HB92" s="104" t="str">
        <f t="shared" ca="1" si="581"/>
        <v/>
      </c>
      <c r="HC92" s="104" t="str">
        <f t="shared" ca="1" si="582"/>
        <v/>
      </c>
      <c r="HD92" s="104" t="str">
        <f t="shared" ca="1" si="583"/>
        <v/>
      </c>
      <c r="HE92" s="104" t="str">
        <f t="shared" ca="1" si="584"/>
        <v/>
      </c>
      <c r="HF92" s="104" t="str">
        <f t="shared" ca="1" si="585"/>
        <v/>
      </c>
      <c r="HG92" s="104" t="str">
        <f t="shared" ca="1" si="586"/>
        <v/>
      </c>
      <c r="HH92" s="104" t="str">
        <f t="shared" ca="1" si="587"/>
        <v/>
      </c>
      <c r="HI92" s="104" t="str">
        <f t="shared" ca="1" si="588"/>
        <v/>
      </c>
      <c r="HJ92" s="104" t="str">
        <f t="shared" ca="1" si="589"/>
        <v/>
      </c>
      <c r="HK92" s="104" t="str">
        <f t="shared" ca="1" si="590"/>
        <v/>
      </c>
      <c r="HL92" s="104" t="str">
        <f t="shared" ca="1" si="591"/>
        <v/>
      </c>
      <c r="HM92" s="104" t="str">
        <f t="shared" ca="1" si="592"/>
        <v/>
      </c>
      <c r="HN92" s="104" t="str">
        <f t="shared" ca="1" si="593"/>
        <v/>
      </c>
      <c r="HO92" s="104" t="str">
        <f t="shared" ca="1" si="594"/>
        <v/>
      </c>
      <c r="HP92" s="104" t="str">
        <f t="shared" ca="1" si="595"/>
        <v/>
      </c>
      <c r="HQ92" s="104" t="str">
        <f t="shared" ca="1" si="596"/>
        <v/>
      </c>
      <c r="HR92" s="104" t="str">
        <f t="shared" ca="1" si="597"/>
        <v/>
      </c>
      <c r="HS92" s="104" t="str">
        <f t="shared" ca="1" si="598"/>
        <v/>
      </c>
      <c r="HT92" s="104" t="str">
        <f t="shared" ca="1" si="599"/>
        <v/>
      </c>
      <c r="HU92" s="104" t="str">
        <f t="shared" ca="1" si="600"/>
        <v/>
      </c>
      <c r="HV92" s="104" t="str">
        <f t="shared" ca="1" si="601"/>
        <v/>
      </c>
      <c r="HW92" s="104" t="str">
        <f t="shared" ca="1" si="602"/>
        <v/>
      </c>
      <c r="HX92" s="104" t="str">
        <f t="shared" ca="1" si="603"/>
        <v/>
      </c>
      <c r="HY92" s="104" t="str">
        <f t="shared" ca="1" si="604"/>
        <v/>
      </c>
      <c r="HZ92" s="104" t="str">
        <f t="shared" ca="1" si="605"/>
        <v/>
      </c>
      <c r="IA92" s="104" t="str">
        <f t="shared" ca="1" si="606"/>
        <v/>
      </c>
      <c r="IB92" s="104" t="str">
        <f t="shared" ca="1" si="607"/>
        <v/>
      </c>
      <c r="IC92" s="104" t="str">
        <f t="shared" ca="1" si="608"/>
        <v/>
      </c>
      <c r="ID92" s="104" t="str">
        <f t="shared" ca="1" si="609"/>
        <v/>
      </c>
      <c r="IE92" s="105" t="str">
        <f t="shared" ca="1" si="610"/>
        <v/>
      </c>
      <c r="IG92" s="103" t="str">
        <f t="shared" si="386"/>
        <v/>
      </c>
      <c r="IH92" s="104" t="str">
        <f t="shared" si="715"/>
        <v/>
      </c>
      <c r="II92" s="104" t="str">
        <f t="shared" si="715"/>
        <v/>
      </c>
      <c r="IJ92" s="104" t="str">
        <f t="shared" si="715"/>
        <v/>
      </c>
      <c r="IK92" s="104" t="str">
        <f t="shared" si="715"/>
        <v/>
      </c>
      <c r="IL92" s="104" t="str">
        <f t="shared" si="715"/>
        <v/>
      </c>
      <c r="IM92" s="104" t="str">
        <f t="shared" si="715"/>
        <v/>
      </c>
      <c r="IN92" s="104" t="str">
        <f t="shared" si="715"/>
        <v/>
      </c>
      <c r="IO92" s="104" t="str">
        <f t="shared" si="715"/>
        <v/>
      </c>
      <c r="IP92" s="104" t="str">
        <f t="shared" si="715"/>
        <v/>
      </c>
      <c r="IQ92" s="104" t="str">
        <f t="shared" si="715"/>
        <v/>
      </c>
      <c r="IR92" s="105" t="str">
        <f t="shared" si="715"/>
        <v/>
      </c>
      <c r="IT92" s="103" t="str">
        <f t="shared" si="611"/>
        <v/>
      </c>
      <c r="IU92" s="104" t="str">
        <f t="shared" si="612"/>
        <v/>
      </c>
      <c r="IV92" s="104" t="str">
        <f t="shared" si="613"/>
        <v/>
      </c>
      <c r="IW92" s="104" t="str">
        <f t="shared" si="614"/>
        <v/>
      </c>
      <c r="IX92" s="104" t="str">
        <f t="shared" si="615"/>
        <v/>
      </c>
      <c r="IY92" s="104" t="str">
        <f t="shared" si="616"/>
        <v/>
      </c>
      <c r="IZ92" s="104" t="str">
        <f t="shared" si="617"/>
        <v/>
      </c>
      <c r="JA92" s="104" t="str">
        <f t="shared" si="618"/>
        <v/>
      </c>
      <c r="JB92" s="104" t="str">
        <f t="shared" si="619"/>
        <v/>
      </c>
      <c r="JC92" s="104" t="str">
        <f t="shared" si="620"/>
        <v/>
      </c>
      <c r="JD92" s="104" t="str">
        <f t="shared" si="621"/>
        <v/>
      </c>
      <c r="JE92" s="105" t="str">
        <f t="shared" si="622"/>
        <v/>
      </c>
      <c r="JG92" s="36" t="str">
        <f t="shared" ca="1" si="623"/>
        <v/>
      </c>
      <c r="JH92" s="37" t="str">
        <f t="shared" ca="1" si="624"/>
        <v/>
      </c>
      <c r="JI92" s="37" t="str">
        <f t="shared" ca="1" si="625"/>
        <v/>
      </c>
      <c r="JJ92" s="37" t="str">
        <f t="shared" ca="1" si="626"/>
        <v/>
      </c>
      <c r="JK92" s="37" t="str">
        <f t="shared" ca="1" si="627"/>
        <v/>
      </c>
      <c r="JL92" s="37" t="str">
        <f t="shared" ca="1" si="628"/>
        <v/>
      </c>
      <c r="JM92" s="37" t="str">
        <f t="shared" ca="1" si="629"/>
        <v/>
      </c>
      <c r="JN92" s="37" t="str">
        <f t="shared" ca="1" si="630"/>
        <v/>
      </c>
      <c r="JO92" s="37" t="str">
        <f t="shared" ca="1" si="631"/>
        <v/>
      </c>
      <c r="JP92" s="37" t="str">
        <f t="shared" ca="1" si="632"/>
        <v/>
      </c>
      <c r="JQ92" s="37" t="str">
        <f t="shared" ca="1" si="633"/>
        <v/>
      </c>
      <c r="JR92" s="38" t="str">
        <f t="shared" ca="1" si="634"/>
        <v/>
      </c>
      <c r="JT92" s="36" t="str">
        <f ca="1">IF(JG92="", "", IF(JG92&gt;='Intro &amp; Setup'!$S$96, $BR$4, $BR$5))</f>
        <v/>
      </c>
      <c r="JU92" s="37" t="str">
        <f ca="1">IF(JH92="", "", IF(JH92&gt;='Intro &amp; Setup'!$S$96, $BR$4, $BR$5))</f>
        <v/>
      </c>
      <c r="JV92" s="37" t="str">
        <f ca="1">IF(JI92="", "", IF(JI92&gt;='Intro &amp; Setup'!$S$96, $BR$4, $BR$5))</f>
        <v/>
      </c>
      <c r="JW92" s="37" t="str">
        <f ca="1">IF(JJ92="", "", IF(JJ92&gt;='Intro &amp; Setup'!$S$96, $BR$4, $BR$5))</f>
        <v/>
      </c>
      <c r="JX92" s="37" t="str">
        <f ca="1">IF(JK92="", "", IF(JK92&gt;='Intro &amp; Setup'!$S$96, $BR$4, $BR$5))</f>
        <v/>
      </c>
      <c r="JY92" s="37" t="str">
        <f ca="1">IF(JL92="", "", IF(JL92&gt;='Intro &amp; Setup'!$S$96, $BR$4, $BR$5))</f>
        <v/>
      </c>
      <c r="JZ92" s="37" t="str">
        <f ca="1">IF(JM92="", "", IF(JM92&gt;='Intro &amp; Setup'!$S$96, $BR$4, $BR$5))</f>
        <v/>
      </c>
      <c r="KA92" s="37" t="str">
        <f ca="1">IF(JN92="", "", IF(JN92&gt;='Intro &amp; Setup'!$S$96, $BR$4, $BR$5))</f>
        <v/>
      </c>
      <c r="KB92" s="37" t="str">
        <f ca="1">IF(JO92="", "", IF(JO92&gt;='Intro &amp; Setup'!$S$96, $BR$4, $BR$5))</f>
        <v/>
      </c>
      <c r="KC92" s="37" t="str">
        <f ca="1">IF(JP92="", "", IF(JP92&gt;='Intro &amp; Setup'!$S$96, $BR$4, $BR$5))</f>
        <v/>
      </c>
      <c r="KD92" s="37" t="str">
        <f ca="1">IF(JQ92="", "", IF(JQ92&gt;='Intro &amp; Setup'!$S$96, $BR$4, $BR$5))</f>
        <v/>
      </c>
      <c r="KE92" s="38" t="str">
        <f ca="1">IF(JR92="", "", IF(JR92&gt;='Intro &amp; Setup'!$S$96, $BR$4, $BR$5))</f>
        <v/>
      </c>
      <c r="KG92" s="36">
        <f t="shared" si="387"/>
        <v>0</v>
      </c>
      <c r="KH92" s="37">
        <f t="shared" si="716"/>
        <v>0</v>
      </c>
      <c r="KI92" s="37">
        <f t="shared" si="716"/>
        <v>0</v>
      </c>
      <c r="KJ92" s="37">
        <f t="shared" si="716"/>
        <v>0</v>
      </c>
      <c r="KK92" s="37">
        <f t="shared" si="716"/>
        <v>0</v>
      </c>
      <c r="KL92" s="37">
        <f t="shared" si="716"/>
        <v>0</v>
      </c>
      <c r="KM92" s="37">
        <f t="shared" si="716"/>
        <v>0</v>
      </c>
      <c r="KN92" s="37">
        <f t="shared" si="716"/>
        <v>0</v>
      </c>
      <c r="KO92" s="37">
        <f t="shared" si="716"/>
        <v>0</v>
      </c>
      <c r="KP92" s="37">
        <f t="shared" si="716"/>
        <v>0</v>
      </c>
      <c r="KQ92" s="37">
        <f t="shared" si="716"/>
        <v>0</v>
      </c>
      <c r="KR92" s="38">
        <f t="shared" si="716"/>
        <v>0</v>
      </c>
      <c r="KT92" s="36" t="str">
        <f t="shared" si="635"/>
        <v/>
      </c>
      <c r="KU92" s="37" t="str">
        <f t="shared" si="636"/>
        <v/>
      </c>
      <c r="KV92" s="37" t="str">
        <f t="shared" si="637"/>
        <v/>
      </c>
      <c r="KW92" s="37" t="str">
        <f t="shared" si="638"/>
        <v/>
      </c>
      <c r="KX92" s="37" t="str">
        <f t="shared" si="639"/>
        <v/>
      </c>
      <c r="KY92" s="37" t="str">
        <f t="shared" si="640"/>
        <v/>
      </c>
      <c r="KZ92" s="37" t="str">
        <f t="shared" si="641"/>
        <v/>
      </c>
      <c r="LA92" s="37" t="str">
        <f t="shared" si="642"/>
        <v/>
      </c>
      <c r="LB92" s="37" t="str">
        <f t="shared" si="643"/>
        <v/>
      </c>
      <c r="LC92" s="37" t="str">
        <f t="shared" si="644"/>
        <v/>
      </c>
      <c r="LD92" s="37" t="str">
        <f t="shared" si="645"/>
        <v/>
      </c>
      <c r="LE92" s="38" t="str">
        <f t="shared" si="646"/>
        <v/>
      </c>
      <c r="LG92" s="116" t="str">
        <f t="shared" si="389"/>
        <v/>
      </c>
      <c r="LH92" s="117" t="str">
        <f t="shared" si="390"/>
        <v/>
      </c>
      <c r="LI92" s="117" t="str">
        <f t="shared" si="391"/>
        <v/>
      </c>
      <c r="LJ92" s="117" t="str">
        <f t="shared" si="392"/>
        <v/>
      </c>
      <c r="LK92" s="117" t="str">
        <f t="shared" si="393"/>
        <v/>
      </c>
      <c r="LL92" s="117" t="str">
        <f t="shared" si="394"/>
        <v/>
      </c>
      <c r="LM92" s="117" t="str">
        <f t="shared" si="395"/>
        <v/>
      </c>
      <c r="LN92" s="117" t="str">
        <f t="shared" si="396"/>
        <v/>
      </c>
      <c r="LO92" s="117" t="str">
        <f t="shared" si="397"/>
        <v/>
      </c>
      <c r="LP92" s="117" t="str">
        <f t="shared" si="398"/>
        <v/>
      </c>
      <c r="LQ92" s="117" t="str">
        <f t="shared" si="399"/>
        <v/>
      </c>
      <c r="LR92" s="117" t="str">
        <f t="shared" si="400"/>
        <v/>
      </c>
      <c r="LS92" s="117" t="str">
        <f t="shared" si="401"/>
        <v/>
      </c>
      <c r="LT92" s="117" t="str">
        <f t="shared" si="402"/>
        <v/>
      </c>
      <c r="LU92" s="117" t="str">
        <f t="shared" si="403"/>
        <v/>
      </c>
      <c r="LV92" s="117" t="str">
        <f t="shared" si="404"/>
        <v/>
      </c>
      <c r="LW92" s="117" t="str">
        <f t="shared" si="405"/>
        <v/>
      </c>
      <c r="LX92" s="117" t="str">
        <f t="shared" si="406"/>
        <v/>
      </c>
      <c r="LY92" s="117" t="str">
        <f t="shared" si="407"/>
        <v/>
      </c>
      <c r="LZ92" s="117" t="str">
        <f t="shared" si="408"/>
        <v/>
      </c>
      <c r="MA92" s="117" t="str">
        <f t="shared" si="409"/>
        <v/>
      </c>
      <c r="MB92" s="117" t="str">
        <f t="shared" si="410"/>
        <v/>
      </c>
      <c r="MC92" s="117" t="str">
        <f t="shared" si="411"/>
        <v/>
      </c>
      <c r="MD92" s="117" t="str">
        <f t="shared" si="412"/>
        <v/>
      </c>
      <c r="ME92" s="117" t="str">
        <f t="shared" si="413"/>
        <v/>
      </c>
      <c r="MF92" s="117" t="str">
        <f t="shared" si="414"/>
        <v/>
      </c>
      <c r="MG92" s="117" t="str">
        <f t="shared" si="415"/>
        <v/>
      </c>
      <c r="MH92" s="117" t="str">
        <f t="shared" si="416"/>
        <v/>
      </c>
      <c r="MI92" s="117" t="str">
        <f t="shared" si="417"/>
        <v/>
      </c>
      <c r="MJ92" s="117" t="str">
        <f t="shared" si="418"/>
        <v/>
      </c>
      <c r="MK92" s="117" t="str">
        <f t="shared" si="419"/>
        <v/>
      </c>
      <c r="ML92" s="117" t="str">
        <f t="shared" si="420"/>
        <v/>
      </c>
      <c r="MM92" s="117" t="str">
        <f t="shared" si="421"/>
        <v/>
      </c>
      <c r="MN92" s="117" t="str">
        <f t="shared" si="422"/>
        <v/>
      </c>
      <c r="MO92" s="117" t="str">
        <f t="shared" si="423"/>
        <v/>
      </c>
      <c r="MP92" s="117" t="str">
        <f t="shared" si="424"/>
        <v/>
      </c>
      <c r="MQ92" s="117" t="str">
        <f t="shared" si="425"/>
        <v/>
      </c>
      <c r="MR92" s="117" t="str">
        <f t="shared" si="426"/>
        <v/>
      </c>
      <c r="MS92" s="117" t="str">
        <f t="shared" si="427"/>
        <v/>
      </c>
      <c r="MT92" s="117" t="str">
        <f t="shared" si="428"/>
        <v/>
      </c>
      <c r="MU92" s="117" t="str">
        <f t="shared" si="429"/>
        <v/>
      </c>
      <c r="MV92" s="117" t="str">
        <f t="shared" si="430"/>
        <v/>
      </c>
      <c r="MW92" s="117" t="str">
        <f t="shared" si="431"/>
        <v/>
      </c>
      <c r="MX92" s="117" t="str">
        <f t="shared" si="432"/>
        <v/>
      </c>
      <c r="MY92" s="117" t="str">
        <f t="shared" si="433"/>
        <v/>
      </c>
      <c r="MZ92" s="117" t="str">
        <f t="shared" si="434"/>
        <v/>
      </c>
      <c r="NA92" s="117" t="str">
        <f t="shared" si="435"/>
        <v/>
      </c>
      <c r="NB92" s="117" t="str">
        <f t="shared" si="436"/>
        <v/>
      </c>
      <c r="NC92" s="117" t="str">
        <f t="shared" si="437"/>
        <v/>
      </c>
      <c r="ND92" s="117" t="str">
        <f t="shared" si="438"/>
        <v/>
      </c>
      <c r="NE92" s="117" t="str">
        <f t="shared" si="439"/>
        <v/>
      </c>
      <c r="NF92" s="117" t="str">
        <f t="shared" si="440"/>
        <v/>
      </c>
      <c r="NG92" s="117" t="str">
        <f t="shared" si="441"/>
        <v/>
      </c>
      <c r="NH92" s="118" t="str">
        <f t="shared" si="442"/>
        <v/>
      </c>
      <c r="NJ92" s="12" t="str">
        <f t="shared" si="647"/>
        <v/>
      </c>
      <c r="NK92" s="108" t="str">
        <f t="shared" si="648"/>
        <v/>
      </c>
      <c r="NM92" s="141" t="str">
        <f>IF(NJ92="", "", COUNTIF(NJ$11:NJ$260, "&gt;"&amp;NJ92)+1+COUNTIF(NJ$11:NJ92, NJ92)-1)</f>
        <v/>
      </c>
      <c r="NN92" s="143" t="str">
        <f>IF(NK92="", "", COUNTIF(NK$11:NK$260, "&gt;"&amp;NK92)+1+COUNTIF(NK$11:NK92, NK92)-1)</f>
        <v/>
      </c>
      <c r="NO92" s="142" t="str">
        <f>IF(NJ92="", "", COUNTIF(NJ$11:NJ$260, "&lt;"&amp;NJ92)+1+COUNTIF(NJ$11:NJ92, NJ92)-1)</f>
        <v/>
      </c>
      <c r="NP92" s="143" t="str">
        <f>IF(NK92="", "", COUNTIF(NK$11:NK$260, "&lt;"&amp;NK92)+1+COUNTIF(NK$11:NK92, NK92)-1)</f>
        <v/>
      </c>
      <c r="NR92" s="116" t="str">
        <f t="shared" si="649"/>
        <v/>
      </c>
      <c r="NS92" s="117" t="str">
        <f t="shared" si="650"/>
        <v/>
      </c>
      <c r="NT92" s="117" t="str">
        <f t="shared" si="651"/>
        <v/>
      </c>
      <c r="NU92" s="117" t="str">
        <f t="shared" si="652"/>
        <v/>
      </c>
      <c r="NV92" s="117" t="str">
        <f t="shared" si="653"/>
        <v/>
      </c>
      <c r="NW92" s="117" t="str">
        <f t="shared" si="654"/>
        <v/>
      </c>
      <c r="NX92" s="117" t="str">
        <f t="shared" si="655"/>
        <v/>
      </c>
      <c r="NY92" s="117" t="str">
        <f t="shared" si="656"/>
        <v/>
      </c>
      <c r="NZ92" s="117" t="str">
        <f t="shared" si="657"/>
        <v/>
      </c>
      <c r="OA92" s="117" t="str">
        <f t="shared" si="658"/>
        <v/>
      </c>
      <c r="OB92" s="117" t="str">
        <f t="shared" si="659"/>
        <v/>
      </c>
      <c r="OC92" s="117" t="str">
        <f t="shared" si="660"/>
        <v/>
      </c>
      <c r="OD92" s="117" t="str">
        <f t="shared" si="661"/>
        <v/>
      </c>
      <c r="OE92" s="117" t="str">
        <f t="shared" si="662"/>
        <v/>
      </c>
      <c r="OF92" s="117" t="str">
        <f t="shared" si="663"/>
        <v/>
      </c>
      <c r="OG92" s="117" t="str">
        <f t="shared" si="664"/>
        <v/>
      </c>
      <c r="OH92" s="117" t="str">
        <f t="shared" si="665"/>
        <v/>
      </c>
      <c r="OI92" s="117" t="str">
        <f t="shared" si="666"/>
        <v/>
      </c>
      <c r="OJ92" s="117" t="str">
        <f t="shared" si="667"/>
        <v/>
      </c>
      <c r="OK92" s="117" t="str">
        <f t="shared" si="668"/>
        <v/>
      </c>
      <c r="OL92" s="117" t="str">
        <f t="shared" si="669"/>
        <v/>
      </c>
      <c r="OM92" s="117" t="str">
        <f t="shared" si="670"/>
        <v/>
      </c>
      <c r="ON92" s="117" t="str">
        <f t="shared" si="671"/>
        <v/>
      </c>
      <c r="OO92" s="117" t="str">
        <f t="shared" si="672"/>
        <v/>
      </c>
      <c r="OP92" s="117" t="str">
        <f t="shared" si="673"/>
        <v/>
      </c>
      <c r="OQ92" s="117" t="str">
        <f t="shared" si="674"/>
        <v/>
      </c>
      <c r="OR92" s="117" t="str">
        <f t="shared" si="675"/>
        <v/>
      </c>
      <c r="OS92" s="117" t="str">
        <f t="shared" si="676"/>
        <v/>
      </c>
      <c r="OT92" s="117" t="str">
        <f t="shared" si="677"/>
        <v/>
      </c>
      <c r="OU92" s="117" t="str">
        <f t="shared" si="678"/>
        <v/>
      </c>
      <c r="OV92" s="117" t="str">
        <f t="shared" si="679"/>
        <v/>
      </c>
      <c r="OW92" s="117" t="str">
        <f t="shared" si="680"/>
        <v/>
      </c>
      <c r="OX92" s="117" t="str">
        <f t="shared" si="681"/>
        <v/>
      </c>
      <c r="OY92" s="117" t="str">
        <f t="shared" si="682"/>
        <v/>
      </c>
      <c r="OZ92" s="117" t="str">
        <f t="shared" si="683"/>
        <v/>
      </c>
      <c r="PA92" s="117" t="str">
        <f t="shared" si="684"/>
        <v/>
      </c>
      <c r="PB92" s="117" t="str">
        <f t="shared" si="685"/>
        <v/>
      </c>
      <c r="PC92" s="117" t="str">
        <f t="shared" si="686"/>
        <v/>
      </c>
      <c r="PD92" s="117" t="str">
        <f t="shared" si="687"/>
        <v/>
      </c>
      <c r="PE92" s="117" t="str">
        <f t="shared" si="688"/>
        <v/>
      </c>
      <c r="PF92" s="117" t="str">
        <f t="shared" si="689"/>
        <v/>
      </c>
      <c r="PG92" s="117" t="str">
        <f t="shared" si="690"/>
        <v/>
      </c>
      <c r="PH92" s="117" t="str">
        <f t="shared" si="691"/>
        <v/>
      </c>
      <c r="PI92" s="117" t="str">
        <f t="shared" si="692"/>
        <v/>
      </c>
      <c r="PJ92" s="117" t="str">
        <f t="shared" si="693"/>
        <v/>
      </c>
      <c r="PK92" s="117" t="str">
        <f t="shared" si="694"/>
        <v/>
      </c>
      <c r="PL92" s="117" t="str">
        <f t="shared" si="695"/>
        <v/>
      </c>
      <c r="PM92" s="117" t="str">
        <f t="shared" si="696"/>
        <v/>
      </c>
      <c r="PN92" s="117" t="str">
        <f t="shared" si="697"/>
        <v/>
      </c>
      <c r="PO92" s="117" t="str">
        <f t="shared" si="698"/>
        <v/>
      </c>
      <c r="PP92" s="117" t="str">
        <f t="shared" si="699"/>
        <v/>
      </c>
      <c r="PQ92" s="117" t="str">
        <f t="shared" si="700"/>
        <v/>
      </c>
      <c r="PR92" s="117" t="str">
        <f t="shared" si="701"/>
        <v/>
      </c>
      <c r="PS92" s="118" t="str">
        <f t="shared" si="702"/>
        <v/>
      </c>
      <c r="PU92" s="180" t="str">
        <f t="shared" si="703"/>
        <v/>
      </c>
      <c r="PV92" s="181" t="str">
        <f t="shared" si="704"/>
        <v/>
      </c>
      <c r="PX92" s="12" t="str">
        <f t="shared" si="705"/>
        <v/>
      </c>
      <c r="PY92" s="106"/>
      <c r="PZ92" s="166" t="str">
        <f t="shared" si="706"/>
        <v/>
      </c>
      <c r="QA92" s="167" t="str">
        <f t="shared" si="707"/>
        <v/>
      </c>
      <c r="QB92" s="168" t="str">
        <f t="shared" si="708"/>
        <v/>
      </c>
      <c r="QD92" s="166" t="str">
        <f t="shared" si="709"/>
        <v/>
      </c>
      <c r="QE92" s="168" t="str">
        <f t="shared" si="710"/>
        <v/>
      </c>
      <c r="QG92" s="108" t="str">
        <f t="shared" si="711"/>
        <v/>
      </c>
      <c r="QI92" s="12" t="str">
        <f t="shared" si="712"/>
        <v/>
      </c>
      <c r="QK92" s="12" t="str">
        <f t="shared" si="713"/>
        <v/>
      </c>
      <c r="QL92" s="12" t="str">
        <f>IF($L92="", "", COUNTIF($QD$11:$QD$260, "&gt;"&amp;$QD92)+1+COUNTIF($QD$11:$QD92, $QD92)-1)</f>
        <v/>
      </c>
      <c r="QM92" s="12" t="str">
        <f>IF($L92="", "", COUNTIF($QG$11:$QG$260, "&gt;"&amp;$QG92)+1+COUNTIF($QG$11:$QG92, $QG92)-1)</f>
        <v/>
      </c>
      <c r="QO92" s="12">
        <v>82</v>
      </c>
      <c r="QQ92" s="12" t="str">
        <f t="shared" si="714"/>
        <v/>
      </c>
    </row>
    <row r="93" spans="1:459" x14ac:dyDescent="0.25">
      <c r="A93" s="9"/>
      <c r="B93" s="3" t="str">
        <f>IF('Intro &amp; Setup'!$AR$92='Intro &amp; Setup'!$AZ$17, "", IF($L93="", "", IF($G93&lt;'Intro &amp; Setup'!$S$92, $BR$5, $BR$4)))</f>
        <v/>
      </c>
      <c r="C93" s="12" t="str">
        <f>IF('Intro &amp; Setup'!$AR$96='Intro &amp; Setup'!$AZ$17, "", IF($L93="", "", IF($DY93=$BR$5, $BR$5, $BR$4)))</f>
        <v/>
      </c>
      <c r="D93" s="7" t="str">
        <f>IF('Intro &amp; Setup'!$AR$100='Intro &amp; Setup'!$AZ$17, "", IF($L93="", "", IF($DW93&lt;='Intro &amp; Setup'!$S$100, $BR$4, $BR$5)))</f>
        <v/>
      </c>
      <c r="E93" s="9"/>
      <c r="F93" s="3" t="str">
        <f t="shared" si="443"/>
        <v/>
      </c>
      <c r="G93" s="108" t="str">
        <f t="shared" si="444"/>
        <v/>
      </c>
      <c r="H93" s="9"/>
      <c r="I93" s="130" t="str">
        <f t="shared" si="388"/>
        <v/>
      </c>
      <c r="J93" s="154" t="str">
        <f t="shared" si="445"/>
        <v/>
      </c>
      <c r="K93" s="133"/>
      <c r="L93" s="188"/>
      <c r="M93" s="189"/>
      <c r="N93" s="190"/>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2"/>
      <c r="BP93" s="9"/>
      <c r="BR93" s="90">
        <v>83</v>
      </c>
      <c r="BT93" s="36" t="str">
        <f t="shared" si="446"/>
        <v/>
      </c>
      <c r="BU93" s="37" t="str">
        <f t="shared" si="447"/>
        <v/>
      </c>
      <c r="BV93" s="37" t="str">
        <f t="shared" si="448"/>
        <v/>
      </c>
      <c r="BW93" s="37" t="str">
        <f t="shared" si="449"/>
        <v/>
      </c>
      <c r="BX93" s="37" t="str">
        <f t="shared" si="450"/>
        <v/>
      </c>
      <c r="BY93" s="37" t="str">
        <f t="shared" si="451"/>
        <v/>
      </c>
      <c r="BZ93" s="37" t="str">
        <f t="shared" si="452"/>
        <v/>
      </c>
      <c r="CA93" s="37" t="str">
        <f t="shared" si="453"/>
        <v/>
      </c>
      <c r="CB93" s="37" t="str">
        <f t="shared" si="454"/>
        <v/>
      </c>
      <c r="CC93" s="37" t="str">
        <f t="shared" si="455"/>
        <v/>
      </c>
      <c r="CD93" s="37" t="str">
        <f t="shared" si="456"/>
        <v/>
      </c>
      <c r="CE93" s="37" t="str">
        <f t="shared" si="457"/>
        <v/>
      </c>
      <c r="CF93" s="37" t="str">
        <f t="shared" si="458"/>
        <v/>
      </c>
      <c r="CG93" s="37" t="str">
        <f t="shared" si="459"/>
        <v/>
      </c>
      <c r="CH93" s="37" t="str">
        <f t="shared" si="460"/>
        <v/>
      </c>
      <c r="CI93" s="37" t="str">
        <f t="shared" si="461"/>
        <v/>
      </c>
      <c r="CJ93" s="37" t="str">
        <f t="shared" si="462"/>
        <v/>
      </c>
      <c r="CK93" s="37" t="str">
        <f t="shared" si="463"/>
        <v/>
      </c>
      <c r="CL93" s="37" t="str">
        <f t="shared" si="464"/>
        <v/>
      </c>
      <c r="CM93" s="37" t="str">
        <f t="shared" si="465"/>
        <v/>
      </c>
      <c r="CN93" s="37" t="str">
        <f t="shared" si="466"/>
        <v/>
      </c>
      <c r="CO93" s="37" t="str">
        <f t="shared" si="467"/>
        <v/>
      </c>
      <c r="CP93" s="37" t="str">
        <f t="shared" si="468"/>
        <v/>
      </c>
      <c r="CQ93" s="37" t="str">
        <f t="shared" si="469"/>
        <v/>
      </c>
      <c r="CR93" s="37" t="str">
        <f t="shared" si="470"/>
        <v/>
      </c>
      <c r="CS93" s="37" t="str">
        <f t="shared" si="471"/>
        <v/>
      </c>
      <c r="CT93" s="37" t="str">
        <f t="shared" si="472"/>
        <v/>
      </c>
      <c r="CU93" s="37" t="str">
        <f t="shared" si="473"/>
        <v/>
      </c>
      <c r="CV93" s="37" t="str">
        <f t="shared" si="474"/>
        <v/>
      </c>
      <c r="CW93" s="37" t="str">
        <f t="shared" si="475"/>
        <v/>
      </c>
      <c r="CX93" s="37" t="str">
        <f t="shared" si="476"/>
        <v/>
      </c>
      <c r="CY93" s="37" t="str">
        <f t="shared" si="477"/>
        <v/>
      </c>
      <c r="CZ93" s="37" t="str">
        <f t="shared" si="478"/>
        <v/>
      </c>
      <c r="DA93" s="37" t="str">
        <f t="shared" si="479"/>
        <v/>
      </c>
      <c r="DB93" s="37" t="str">
        <f t="shared" si="480"/>
        <v/>
      </c>
      <c r="DC93" s="37" t="str">
        <f t="shared" si="481"/>
        <v/>
      </c>
      <c r="DD93" s="37" t="str">
        <f t="shared" si="482"/>
        <v/>
      </c>
      <c r="DE93" s="37" t="str">
        <f t="shared" si="483"/>
        <v/>
      </c>
      <c r="DF93" s="37" t="str">
        <f t="shared" si="484"/>
        <v/>
      </c>
      <c r="DG93" s="37" t="str">
        <f t="shared" si="485"/>
        <v/>
      </c>
      <c r="DH93" s="37" t="str">
        <f t="shared" si="486"/>
        <v/>
      </c>
      <c r="DI93" s="37" t="str">
        <f t="shared" si="487"/>
        <v/>
      </c>
      <c r="DJ93" s="37" t="str">
        <f t="shared" si="488"/>
        <v/>
      </c>
      <c r="DK93" s="37" t="str">
        <f t="shared" si="489"/>
        <v/>
      </c>
      <c r="DL93" s="37" t="str">
        <f t="shared" si="490"/>
        <v/>
      </c>
      <c r="DM93" s="37" t="str">
        <f t="shared" si="491"/>
        <v/>
      </c>
      <c r="DN93" s="37" t="str">
        <f t="shared" si="492"/>
        <v/>
      </c>
      <c r="DO93" s="37" t="str">
        <f t="shared" si="493"/>
        <v/>
      </c>
      <c r="DP93" s="37" t="str">
        <f t="shared" si="494"/>
        <v/>
      </c>
      <c r="DQ93" s="37" t="str">
        <f t="shared" si="495"/>
        <v/>
      </c>
      <c r="DR93" s="37" t="str">
        <f t="shared" si="496"/>
        <v/>
      </c>
      <c r="DS93" s="37" t="str">
        <f t="shared" si="497"/>
        <v/>
      </c>
      <c r="DT93" s="37" t="str">
        <f t="shared" si="498"/>
        <v/>
      </c>
      <c r="DU93" s="38" t="str">
        <f t="shared" si="499"/>
        <v/>
      </c>
      <c r="DW93" s="12" t="str">
        <f t="shared" si="500"/>
        <v/>
      </c>
      <c r="DX93" s="123" t="str">
        <f t="shared" si="501"/>
        <v/>
      </c>
      <c r="DY93" s="12" t="str">
        <f t="shared" si="502"/>
        <v/>
      </c>
      <c r="EA93" s="36" t="str">
        <f t="shared" si="503"/>
        <v/>
      </c>
      <c r="EB93" s="37" t="str">
        <f t="shared" si="504"/>
        <v/>
      </c>
      <c r="EC93" s="37" t="str">
        <f t="shared" si="505"/>
        <v/>
      </c>
      <c r="ED93" s="37" t="str">
        <f t="shared" si="506"/>
        <v/>
      </c>
      <c r="EE93" s="37" t="str">
        <f t="shared" si="507"/>
        <v/>
      </c>
      <c r="EF93" s="37" t="str">
        <f t="shared" si="508"/>
        <v/>
      </c>
      <c r="EG93" s="37" t="str">
        <f t="shared" si="509"/>
        <v/>
      </c>
      <c r="EH93" s="37" t="str">
        <f t="shared" si="510"/>
        <v/>
      </c>
      <c r="EI93" s="37" t="str">
        <f t="shared" si="511"/>
        <v/>
      </c>
      <c r="EJ93" s="37" t="str">
        <f t="shared" si="512"/>
        <v/>
      </c>
      <c r="EK93" s="37" t="str">
        <f t="shared" si="513"/>
        <v/>
      </c>
      <c r="EL93" s="37" t="str">
        <f t="shared" si="514"/>
        <v/>
      </c>
      <c r="EM93" s="37" t="str">
        <f t="shared" si="515"/>
        <v/>
      </c>
      <c r="EN93" s="37" t="str">
        <f t="shared" si="516"/>
        <v/>
      </c>
      <c r="EO93" s="37" t="str">
        <f t="shared" si="517"/>
        <v/>
      </c>
      <c r="EP93" s="37" t="str">
        <f t="shared" si="518"/>
        <v/>
      </c>
      <c r="EQ93" s="37" t="str">
        <f t="shared" si="519"/>
        <v/>
      </c>
      <c r="ER93" s="37" t="str">
        <f t="shared" si="520"/>
        <v/>
      </c>
      <c r="ES93" s="37" t="str">
        <f t="shared" si="521"/>
        <v/>
      </c>
      <c r="ET93" s="37" t="str">
        <f t="shared" si="522"/>
        <v/>
      </c>
      <c r="EU93" s="37" t="str">
        <f t="shared" si="523"/>
        <v/>
      </c>
      <c r="EV93" s="37" t="str">
        <f t="shared" si="524"/>
        <v/>
      </c>
      <c r="EW93" s="37" t="str">
        <f t="shared" si="525"/>
        <v/>
      </c>
      <c r="EX93" s="37" t="str">
        <f t="shared" si="526"/>
        <v/>
      </c>
      <c r="EY93" s="37" t="str">
        <f t="shared" si="527"/>
        <v/>
      </c>
      <c r="EZ93" s="37" t="str">
        <f t="shared" si="528"/>
        <v/>
      </c>
      <c r="FA93" s="37" t="str">
        <f t="shared" si="529"/>
        <v/>
      </c>
      <c r="FB93" s="37" t="str">
        <f t="shared" si="530"/>
        <v/>
      </c>
      <c r="FC93" s="37" t="str">
        <f t="shared" si="531"/>
        <v/>
      </c>
      <c r="FD93" s="37" t="str">
        <f t="shared" si="532"/>
        <v/>
      </c>
      <c r="FE93" s="37" t="str">
        <f t="shared" si="533"/>
        <v/>
      </c>
      <c r="FF93" s="37" t="str">
        <f t="shared" si="534"/>
        <v/>
      </c>
      <c r="FG93" s="37" t="str">
        <f t="shared" si="535"/>
        <v/>
      </c>
      <c r="FH93" s="37" t="str">
        <f t="shared" si="536"/>
        <v/>
      </c>
      <c r="FI93" s="37" t="str">
        <f t="shared" si="537"/>
        <v/>
      </c>
      <c r="FJ93" s="37" t="str">
        <f t="shared" si="538"/>
        <v/>
      </c>
      <c r="FK93" s="37" t="str">
        <f t="shared" si="539"/>
        <v/>
      </c>
      <c r="FL93" s="37" t="str">
        <f t="shared" si="540"/>
        <v/>
      </c>
      <c r="FM93" s="37" t="str">
        <f t="shared" si="541"/>
        <v/>
      </c>
      <c r="FN93" s="37" t="str">
        <f t="shared" si="542"/>
        <v/>
      </c>
      <c r="FO93" s="37" t="str">
        <f t="shared" si="543"/>
        <v/>
      </c>
      <c r="FP93" s="37" t="str">
        <f t="shared" si="544"/>
        <v/>
      </c>
      <c r="FQ93" s="37" t="str">
        <f t="shared" si="545"/>
        <v/>
      </c>
      <c r="FR93" s="37" t="str">
        <f t="shared" si="546"/>
        <v/>
      </c>
      <c r="FS93" s="37" t="str">
        <f t="shared" si="547"/>
        <v/>
      </c>
      <c r="FT93" s="37" t="str">
        <f t="shared" si="548"/>
        <v/>
      </c>
      <c r="FU93" s="37" t="str">
        <f t="shared" si="549"/>
        <v/>
      </c>
      <c r="FV93" s="37" t="str">
        <f t="shared" si="550"/>
        <v/>
      </c>
      <c r="FW93" s="37" t="str">
        <f t="shared" si="551"/>
        <v/>
      </c>
      <c r="FX93" s="37" t="str">
        <f t="shared" si="552"/>
        <v/>
      </c>
      <c r="FY93" s="37" t="str">
        <f t="shared" si="553"/>
        <v/>
      </c>
      <c r="FZ93" s="37" t="str">
        <f t="shared" si="554"/>
        <v/>
      </c>
      <c r="GA93" s="37" t="str">
        <f t="shared" si="555"/>
        <v/>
      </c>
      <c r="GB93" s="38" t="str">
        <f t="shared" si="556"/>
        <v/>
      </c>
      <c r="GD93" s="103" t="str">
        <f t="shared" ca="1" si="557"/>
        <v/>
      </c>
      <c r="GE93" s="104" t="str">
        <f t="shared" ca="1" si="558"/>
        <v/>
      </c>
      <c r="GF93" s="104" t="str">
        <f t="shared" ca="1" si="559"/>
        <v/>
      </c>
      <c r="GG93" s="104" t="str">
        <f t="shared" ca="1" si="560"/>
        <v/>
      </c>
      <c r="GH93" s="104" t="str">
        <f t="shared" ca="1" si="561"/>
        <v/>
      </c>
      <c r="GI93" s="104" t="str">
        <f t="shared" ca="1" si="562"/>
        <v/>
      </c>
      <c r="GJ93" s="104" t="str">
        <f t="shared" ca="1" si="563"/>
        <v/>
      </c>
      <c r="GK93" s="104" t="str">
        <f t="shared" ca="1" si="564"/>
        <v/>
      </c>
      <c r="GL93" s="104" t="str">
        <f t="shared" ca="1" si="565"/>
        <v/>
      </c>
      <c r="GM93" s="104" t="str">
        <f t="shared" ca="1" si="566"/>
        <v/>
      </c>
      <c r="GN93" s="104" t="str">
        <f t="shared" ca="1" si="567"/>
        <v/>
      </c>
      <c r="GO93" s="104" t="str">
        <f t="shared" ca="1" si="568"/>
        <v/>
      </c>
      <c r="GP93" s="104" t="str">
        <f t="shared" ca="1" si="569"/>
        <v/>
      </c>
      <c r="GQ93" s="104" t="str">
        <f t="shared" ca="1" si="570"/>
        <v/>
      </c>
      <c r="GR93" s="104" t="str">
        <f t="shared" ca="1" si="571"/>
        <v/>
      </c>
      <c r="GS93" s="104" t="str">
        <f t="shared" ca="1" si="572"/>
        <v/>
      </c>
      <c r="GT93" s="104" t="str">
        <f t="shared" ca="1" si="573"/>
        <v/>
      </c>
      <c r="GU93" s="104" t="str">
        <f t="shared" ca="1" si="574"/>
        <v/>
      </c>
      <c r="GV93" s="104" t="str">
        <f t="shared" ca="1" si="575"/>
        <v/>
      </c>
      <c r="GW93" s="104" t="str">
        <f t="shared" ca="1" si="576"/>
        <v/>
      </c>
      <c r="GX93" s="104" t="str">
        <f t="shared" ca="1" si="577"/>
        <v/>
      </c>
      <c r="GY93" s="104" t="str">
        <f t="shared" ca="1" si="578"/>
        <v/>
      </c>
      <c r="GZ93" s="104" t="str">
        <f t="shared" ca="1" si="579"/>
        <v/>
      </c>
      <c r="HA93" s="104" t="str">
        <f t="shared" ca="1" si="580"/>
        <v/>
      </c>
      <c r="HB93" s="104" t="str">
        <f t="shared" ca="1" si="581"/>
        <v/>
      </c>
      <c r="HC93" s="104" t="str">
        <f t="shared" ca="1" si="582"/>
        <v/>
      </c>
      <c r="HD93" s="104" t="str">
        <f t="shared" ca="1" si="583"/>
        <v/>
      </c>
      <c r="HE93" s="104" t="str">
        <f t="shared" ca="1" si="584"/>
        <v/>
      </c>
      <c r="HF93" s="104" t="str">
        <f t="shared" ca="1" si="585"/>
        <v/>
      </c>
      <c r="HG93" s="104" t="str">
        <f t="shared" ca="1" si="586"/>
        <v/>
      </c>
      <c r="HH93" s="104" t="str">
        <f t="shared" ca="1" si="587"/>
        <v/>
      </c>
      <c r="HI93" s="104" t="str">
        <f t="shared" ca="1" si="588"/>
        <v/>
      </c>
      <c r="HJ93" s="104" t="str">
        <f t="shared" ca="1" si="589"/>
        <v/>
      </c>
      <c r="HK93" s="104" t="str">
        <f t="shared" ca="1" si="590"/>
        <v/>
      </c>
      <c r="HL93" s="104" t="str">
        <f t="shared" ca="1" si="591"/>
        <v/>
      </c>
      <c r="HM93" s="104" t="str">
        <f t="shared" ca="1" si="592"/>
        <v/>
      </c>
      <c r="HN93" s="104" t="str">
        <f t="shared" ca="1" si="593"/>
        <v/>
      </c>
      <c r="HO93" s="104" t="str">
        <f t="shared" ca="1" si="594"/>
        <v/>
      </c>
      <c r="HP93" s="104" t="str">
        <f t="shared" ca="1" si="595"/>
        <v/>
      </c>
      <c r="HQ93" s="104" t="str">
        <f t="shared" ca="1" si="596"/>
        <v/>
      </c>
      <c r="HR93" s="104" t="str">
        <f t="shared" ca="1" si="597"/>
        <v/>
      </c>
      <c r="HS93" s="104" t="str">
        <f t="shared" ca="1" si="598"/>
        <v/>
      </c>
      <c r="HT93" s="104" t="str">
        <f t="shared" ca="1" si="599"/>
        <v/>
      </c>
      <c r="HU93" s="104" t="str">
        <f t="shared" ca="1" si="600"/>
        <v/>
      </c>
      <c r="HV93" s="104" t="str">
        <f t="shared" ca="1" si="601"/>
        <v/>
      </c>
      <c r="HW93" s="104" t="str">
        <f t="shared" ca="1" si="602"/>
        <v/>
      </c>
      <c r="HX93" s="104" t="str">
        <f t="shared" ca="1" si="603"/>
        <v/>
      </c>
      <c r="HY93" s="104" t="str">
        <f t="shared" ca="1" si="604"/>
        <v/>
      </c>
      <c r="HZ93" s="104" t="str">
        <f t="shared" ca="1" si="605"/>
        <v/>
      </c>
      <c r="IA93" s="104" t="str">
        <f t="shared" ca="1" si="606"/>
        <v/>
      </c>
      <c r="IB93" s="104" t="str">
        <f t="shared" ca="1" si="607"/>
        <v/>
      </c>
      <c r="IC93" s="104" t="str">
        <f t="shared" ca="1" si="608"/>
        <v/>
      </c>
      <c r="ID93" s="104" t="str">
        <f t="shared" ca="1" si="609"/>
        <v/>
      </c>
      <c r="IE93" s="105" t="str">
        <f t="shared" ca="1" si="610"/>
        <v/>
      </c>
      <c r="IG93" s="103" t="str">
        <f t="shared" si="386"/>
        <v/>
      </c>
      <c r="IH93" s="104" t="str">
        <f t="shared" si="715"/>
        <v/>
      </c>
      <c r="II93" s="104" t="str">
        <f t="shared" si="715"/>
        <v/>
      </c>
      <c r="IJ93" s="104" t="str">
        <f t="shared" si="715"/>
        <v/>
      </c>
      <c r="IK93" s="104" t="str">
        <f t="shared" si="715"/>
        <v/>
      </c>
      <c r="IL93" s="104" t="str">
        <f t="shared" si="715"/>
        <v/>
      </c>
      <c r="IM93" s="104" t="str">
        <f t="shared" si="715"/>
        <v/>
      </c>
      <c r="IN93" s="104" t="str">
        <f t="shared" si="715"/>
        <v/>
      </c>
      <c r="IO93" s="104" t="str">
        <f t="shared" si="715"/>
        <v/>
      </c>
      <c r="IP93" s="104" t="str">
        <f t="shared" si="715"/>
        <v/>
      </c>
      <c r="IQ93" s="104" t="str">
        <f t="shared" si="715"/>
        <v/>
      </c>
      <c r="IR93" s="105" t="str">
        <f t="shared" si="715"/>
        <v/>
      </c>
      <c r="IT93" s="103" t="str">
        <f t="shared" si="611"/>
        <v/>
      </c>
      <c r="IU93" s="104" t="str">
        <f t="shared" si="612"/>
        <v/>
      </c>
      <c r="IV93" s="104" t="str">
        <f t="shared" si="613"/>
        <v/>
      </c>
      <c r="IW93" s="104" t="str">
        <f t="shared" si="614"/>
        <v/>
      </c>
      <c r="IX93" s="104" t="str">
        <f t="shared" si="615"/>
        <v/>
      </c>
      <c r="IY93" s="104" t="str">
        <f t="shared" si="616"/>
        <v/>
      </c>
      <c r="IZ93" s="104" t="str">
        <f t="shared" si="617"/>
        <v/>
      </c>
      <c r="JA93" s="104" t="str">
        <f t="shared" si="618"/>
        <v/>
      </c>
      <c r="JB93" s="104" t="str">
        <f t="shared" si="619"/>
        <v/>
      </c>
      <c r="JC93" s="104" t="str">
        <f t="shared" si="620"/>
        <v/>
      </c>
      <c r="JD93" s="104" t="str">
        <f t="shared" si="621"/>
        <v/>
      </c>
      <c r="JE93" s="105" t="str">
        <f t="shared" si="622"/>
        <v/>
      </c>
      <c r="JG93" s="36" t="str">
        <f t="shared" ca="1" si="623"/>
        <v/>
      </c>
      <c r="JH93" s="37" t="str">
        <f t="shared" ca="1" si="624"/>
        <v/>
      </c>
      <c r="JI93" s="37" t="str">
        <f t="shared" ca="1" si="625"/>
        <v/>
      </c>
      <c r="JJ93" s="37" t="str">
        <f t="shared" ca="1" si="626"/>
        <v/>
      </c>
      <c r="JK93" s="37" t="str">
        <f t="shared" ca="1" si="627"/>
        <v/>
      </c>
      <c r="JL93" s="37" t="str">
        <f t="shared" ca="1" si="628"/>
        <v/>
      </c>
      <c r="JM93" s="37" t="str">
        <f t="shared" ca="1" si="629"/>
        <v/>
      </c>
      <c r="JN93" s="37" t="str">
        <f t="shared" ca="1" si="630"/>
        <v/>
      </c>
      <c r="JO93" s="37" t="str">
        <f t="shared" ca="1" si="631"/>
        <v/>
      </c>
      <c r="JP93" s="37" t="str">
        <f t="shared" ca="1" si="632"/>
        <v/>
      </c>
      <c r="JQ93" s="37" t="str">
        <f t="shared" ca="1" si="633"/>
        <v/>
      </c>
      <c r="JR93" s="38" t="str">
        <f t="shared" ca="1" si="634"/>
        <v/>
      </c>
      <c r="JT93" s="36" t="str">
        <f ca="1">IF(JG93="", "", IF(JG93&gt;='Intro &amp; Setup'!$S$96, $BR$4, $BR$5))</f>
        <v/>
      </c>
      <c r="JU93" s="37" t="str">
        <f ca="1">IF(JH93="", "", IF(JH93&gt;='Intro &amp; Setup'!$S$96, $BR$4, $BR$5))</f>
        <v/>
      </c>
      <c r="JV93" s="37" t="str">
        <f ca="1">IF(JI93="", "", IF(JI93&gt;='Intro &amp; Setup'!$S$96, $BR$4, $BR$5))</f>
        <v/>
      </c>
      <c r="JW93" s="37" t="str">
        <f ca="1">IF(JJ93="", "", IF(JJ93&gt;='Intro &amp; Setup'!$S$96, $BR$4, $BR$5))</f>
        <v/>
      </c>
      <c r="JX93" s="37" t="str">
        <f ca="1">IF(JK93="", "", IF(JK93&gt;='Intro &amp; Setup'!$S$96, $BR$4, $BR$5))</f>
        <v/>
      </c>
      <c r="JY93" s="37" t="str">
        <f ca="1">IF(JL93="", "", IF(JL93&gt;='Intro &amp; Setup'!$S$96, $BR$4, $BR$5))</f>
        <v/>
      </c>
      <c r="JZ93" s="37" t="str">
        <f ca="1">IF(JM93="", "", IF(JM93&gt;='Intro &amp; Setup'!$S$96, $BR$4, $BR$5))</f>
        <v/>
      </c>
      <c r="KA93" s="37" t="str">
        <f ca="1">IF(JN93="", "", IF(JN93&gt;='Intro &amp; Setup'!$S$96, $BR$4, $BR$5))</f>
        <v/>
      </c>
      <c r="KB93" s="37" t="str">
        <f ca="1">IF(JO93="", "", IF(JO93&gt;='Intro &amp; Setup'!$S$96, $BR$4, $BR$5))</f>
        <v/>
      </c>
      <c r="KC93" s="37" t="str">
        <f ca="1">IF(JP93="", "", IF(JP93&gt;='Intro &amp; Setup'!$S$96, $BR$4, $BR$5))</f>
        <v/>
      </c>
      <c r="KD93" s="37" t="str">
        <f ca="1">IF(JQ93="", "", IF(JQ93&gt;='Intro &amp; Setup'!$S$96, $BR$4, $BR$5))</f>
        <v/>
      </c>
      <c r="KE93" s="38" t="str">
        <f ca="1">IF(JR93="", "", IF(JR93&gt;='Intro &amp; Setup'!$S$96, $BR$4, $BR$5))</f>
        <v/>
      </c>
      <c r="KG93" s="36">
        <f t="shared" si="387"/>
        <v>0</v>
      </c>
      <c r="KH93" s="37">
        <f t="shared" si="716"/>
        <v>0</v>
      </c>
      <c r="KI93" s="37">
        <f t="shared" si="716"/>
        <v>0</v>
      </c>
      <c r="KJ93" s="37">
        <f t="shared" si="716"/>
        <v>0</v>
      </c>
      <c r="KK93" s="37">
        <f t="shared" si="716"/>
        <v>0</v>
      </c>
      <c r="KL93" s="37">
        <f t="shared" si="716"/>
        <v>0</v>
      </c>
      <c r="KM93" s="37">
        <f t="shared" si="716"/>
        <v>0</v>
      </c>
      <c r="KN93" s="37">
        <f t="shared" si="716"/>
        <v>0</v>
      </c>
      <c r="KO93" s="37">
        <f t="shared" si="716"/>
        <v>0</v>
      </c>
      <c r="KP93" s="37">
        <f t="shared" si="716"/>
        <v>0</v>
      </c>
      <c r="KQ93" s="37">
        <f t="shared" si="716"/>
        <v>0</v>
      </c>
      <c r="KR93" s="38">
        <f t="shared" si="716"/>
        <v>0</v>
      </c>
      <c r="KT93" s="36" t="str">
        <f t="shared" si="635"/>
        <v/>
      </c>
      <c r="KU93" s="37" t="str">
        <f t="shared" si="636"/>
        <v/>
      </c>
      <c r="KV93" s="37" t="str">
        <f t="shared" si="637"/>
        <v/>
      </c>
      <c r="KW93" s="37" t="str">
        <f t="shared" si="638"/>
        <v/>
      </c>
      <c r="KX93" s="37" t="str">
        <f t="shared" si="639"/>
        <v/>
      </c>
      <c r="KY93" s="37" t="str">
        <f t="shared" si="640"/>
        <v/>
      </c>
      <c r="KZ93" s="37" t="str">
        <f t="shared" si="641"/>
        <v/>
      </c>
      <c r="LA93" s="37" t="str">
        <f t="shared" si="642"/>
        <v/>
      </c>
      <c r="LB93" s="37" t="str">
        <f t="shared" si="643"/>
        <v/>
      </c>
      <c r="LC93" s="37" t="str">
        <f t="shared" si="644"/>
        <v/>
      </c>
      <c r="LD93" s="37" t="str">
        <f t="shared" si="645"/>
        <v/>
      </c>
      <c r="LE93" s="38" t="str">
        <f t="shared" si="646"/>
        <v/>
      </c>
      <c r="LG93" s="116" t="str">
        <f t="shared" si="389"/>
        <v/>
      </c>
      <c r="LH93" s="117" t="str">
        <f t="shared" si="390"/>
        <v/>
      </c>
      <c r="LI93" s="117" t="str">
        <f t="shared" si="391"/>
        <v/>
      </c>
      <c r="LJ93" s="117" t="str">
        <f t="shared" si="392"/>
        <v/>
      </c>
      <c r="LK93" s="117" t="str">
        <f t="shared" si="393"/>
        <v/>
      </c>
      <c r="LL93" s="117" t="str">
        <f t="shared" si="394"/>
        <v/>
      </c>
      <c r="LM93" s="117" t="str">
        <f t="shared" si="395"/>
        <v/>
      </c>
      <c r="LN93" s="117" t="str">
        <f t="shared" si="396"/>
        <v/>
      </c>
      <c r="LO93" s="117" t="str">
        <f t="shared" si="397"/>
        <v/>
      </c>
      <c r="LP93" s="117" t="str">
        <f t="shared" si="398"/>
        <v/>
      </c>
      <c r="LQ93" s="117" t="str">
        <f t="shared" si="399"/>
        <v/>
      </c>
      <c r="LR93" s="117" t="str">
        <f t="shared" si="400"/>
        <v/>
      </c>
      <c r="LS93" s="117" t="str">
        <f t="shared" si="401"/>
        <v/>
      </c>
      <c r="LT93" s="117" t="str">
        <f t="shared" si="402"/>
        <v/>
      </c>
      <c r="LU93" s="117" t="str">
        <f t="shared" si="403"/>
        <v/>
      </c>
      <c r="LV93" s="117" t="str">
        <f t="shared" si="404"/>
        <v/>
      </c>
      <c r="LW93" s="117" t="str">
        <f t="shared" si="405"/>
        <v/>
      </c>
      <c r="LX93" s="117" t="str">
        <f t="shared" si="406"/>
        <v/>
      </c>
      <c r="LY93" s="117" t="str">
        <f t="shared" si="407"/>
        <v/>
      </c>
      <c r="LZ93" s="117" t="str">
        <f t="shared" si="408"/>
        <v/>
      </c>
      <c r="MA93" s="117" t="str">
        <f t="shared" si="409"/>
        <v/>
      </c>
      <c r="MB93" s="117" t="str">
        <f t="shared" si="410"/>
        <v/>
      </c>
      <c r="MC93" s="117" t="str">
        <f t="shared" si="411"/>
        <v/>
      </c>
      <c r="MD93" s="117" t="str">
        <f t="shared" si="412"/>
        <v/>
      </c>
      <c r="ME93" s="117" t="str">
        <f t="shared" si="413"/>
        <v/>
      </c>
      <c r="MF93" s="117" t="str">
        <f t="shared" si="414"/>
        <v/>
      </c>
      <c r="MG93" s="117" t="str">
        <f t="shared" si="415"/>
        <v/>
      </c>
      <c r="MH93" s="117" t="str">
        <f t="shared" si="416"/>
        <v/>
      </c>
      <c r="MI93" s="117" t="str">
        <f t="shared" si="417"/>
        <v/>
      </c>
      <c r="MJ93" s="117" t="str">
        <f t="shared" si="418"/>
        <v/>
      </c>
      <c r="MK93" s="117" t="str">
        <f t="shared" si="419"/>
        <v/>
      </c>
      <c r="ML93" s="117" t="str">
        <f t="shared" si="420"/>
        <v/>
      </c>
      <c r="MM93" s="117" t="str">
        <f t="shared" si="421"/>
        <v/>
      </c>
      <c r="MN93" s="117" t="str">
        <f t="shared" si="422"/>
        <v/>
      </c>
      <c r="MO93" s="117" t="str">
        <f t="shared" si="423"/>
        <v/>
      </c>
      <c r="MP93" s="117" t="str">
        <f t="shared" si="424"/>
        <v/>
      </c>
      <c r="MQ93" s="117" t="str">
        <f t="shared" si="425"/>
        <v/>
      </c>
      <c r="MR93" s="117" t="str">
        <f t="shared" si="426"/>
        <v/>
      </c>
      <c r="MS93" s="117" t="str">
        <f t="shared" si="427"/>
        <v/>
      </c>
      <c r="MT93" s="117" t="str">
        <f t="shared" si="428"/>
        <v/>
      </c>
      <c r="MU93" s="117" t="str">
        <f t="shared" si="429"/>
        <v/>
      </c>
      <c r="MV93" s="117" t="str">
        <f t="shared" si="430"/>
        <v/>
      </c>
      <c r="MW93" s="117" t="str">
        <f t="shared" si="431"/>
        <v/>
      </c>
      <c r="MX93" s="117" t="str">
        <f t="shared" si="432"/>
        <v/>
      </c>
      <c r="MY93" s="117" t="str">
        <f t="shared" si="433"/>
        <v/>
      </c>
      <c r="MZ93" s="117" t="str">
        <f t="shared" si="434"/>
        <v/>
      </c>
      <c r="NA93" s="117" t="str">
        <f t="shared" si="435"/>
        <v/>
      </c>
      <c r="NB93" s="117" t="str">
        <f t="shared" si="436"/>
        <v/>
      </c>
      <c r="NC93" s="117" t="str">
        <f t="shared" si="437"/>
        <v/>
      </c>
      <c r="ND93" s="117" t="str">
        <f t="shared" si="438"/>
        <v/>
      </c>
      <c r="NE93" s="117" t="str">
        <f t="shared" si="439"/>
        <v/>
      </c>
      <c r="NF93" s="117" t="str">
        <f t="shared" si="440"/>
        <v/>
      </c>
      <c r="NG93" s="117" t="str">
        <f t="shared" si="441"/>
        <v/>
      </c>
      <c r="NH93" s="118" t="str">
        <f t="shared" si="442"/>
        <v/>
      </c>
      <c r="NJ93" s="12" t="str">
        <f t="shared" si="647"/>
        <v/>
      </c>
      <c r="NK93" s="108" t="str">
        <f t="shared" si="648"/>
        <v/>
      </c>
      <c r="NM93" s="141" t="str">
        <f>IF(NJ93="", "", COUNTIF(NJ$11:NJ$260, "&gt;"&amp;NJ93)+1+COUNTIF(NJ$11:NJ93, NJ93)-1)</f>
        <v/>
      </c>
      <c r="NN93" s="143" t="str">
        <f>IF(NK93="", "", COUNTIF(NK$11:NK$260, "&gt;"&amp;NK93)+1+COUNTIF(NK$11:NK93, NK93)-1)</f>
        <v/>
      </c>
      <c r="NO93" s="142" t="str">
        <f>IF(NJ93="", "", COUNTIF(NJ$11:NJ$260, "&lt;"&amp;NJ93)+1+COUNTIF(NJ$11:NJ93, NJ93)-1)</f>
        <v/>
      </c>
      <c r="NP93" s="143" t="str">
        <f>IF(NK93="", "", COUNTIF(NK$11:NK$260, "&lt;"&amp;NK93)+1+COUNTIF(NK$11:NK93, NK93)-1)</f>
        <v/>
      </c>
      <c r="NR93" s="116" t="str">
        <f t="shared" si="649"/>
        <v/>
      </c>
      <c r="NS93" s="117" t="str">
        <f t="shared" si="650"/>
        <v/>
      </c>
      <c r="NT93" s="117" t="str">
        <f t="shared" si="651"/>
        <v/>
      </c>
      <c r="NU93" s="117" t="str">
        <f t="shared" si="652"/>
        <v/>
      </c>
      <c r="NV93" s="117" t="str">
        <f t="shared" si="653"/>
        <v/>
      </c>
      <c r="NW93" s="117" t="str">
        <f t="shared" si="654"/>
        <v/>
      </c>
      <c r="NX93" s="117" t="str">
        <f t="shared" si="655"/>
        <v/>
      </c>
      <c r="NY93" s="117" t="str">
        <f t="shared" si="656"/>
        <v/>
      </c>
      <c r="NZ93" s="117" t="str">
        <f t="shared" si="657"/>
        <v/>
      </c>
      <c r="OA93" s="117" t="str">
        <f t="shared" si="658"/>
        <v/>
      </c>
      <c r="OB93" s="117" t="str">
        <f t="shared" si="659"/>
        <v/>
      </c>
      <c r="OC93" s="117" t="str">
        <f t="shared" si="660"/>
        <v/>
      </c>
      <c r="OD93" s="117" t="str">
        <f t="shared" si="661"/>
        <v/>
      </c>
      <c r="OE93" s="117" t="str">
        <f t="shared" si="662"/>
        <v/>
      </c>
      <c r="OF93" s="117" t="str">
        <f t="shared" si="663"/>
        <v/>
      </c>
      <c r="OG93" s="117" t="str">
        <f t="shared" si="664"/>
        <v/>
      </c>
      <c r="OH93" s="117" t="str">
        <f t="shared" si="665"/>
        <v/>
      </c>
      <c r="OI93" s="117" t="str">
        <f t="shared" si="666"/>
        <v/>
      </c>
      <c r="OJ93" s="117" t="str">
        <f t="shared" si="667"/>
        <v/>
      </c>
      <c r="OK93" s="117" t="str">
        <f t="shared" si="668"/>
        <v/>
      </c>
      <c r="OL93" s="117" t="str">
        <f t="shared" si="669"/>
        <v/>
      </c>
      <c r="OM93" s="117" t="str">
        <f t="shared" si="670"/>
        <v/>
      </c>
      <c r="ON93" s="117" t="str">
        <f t="shared" si="671"/>
        <v/>
      </c>
      <c r="OO93" s="117" t="str">
        <f t="shared" si="672"/>
        <v/>
      </c>
      <c r="OP93" s="117" t="str">
        <f t="shared" si="673"/>
        <v/>
      </c>
      <c r="OQ93" s="117" t="str">
        <f t="shared" si="674"/>
        <v/>
      </c>
      <c r="OR93" s="117" t="str">
        <f t="shared" si="675"/>
        <v/>
      </c>
      <c r="OS93" s="117" t="str">
        <f t="shared" si="676"/>
        <v/>
      </c>
      <c r="OT93" s="117" t="str">
        <f t="shared" si="677"/>
        <v/>
      </c>
      <c r="OU93" s="117" t="str">
        <f t="shared" si="678"/>
        <v/>
      </c>
      <c r="OV93" s="117" t="str">
        <f t="shared" si="679"/>
        <v/>
      </c>
      <c r="OW93" s="117" t="str">
        <f t="shared" si="680"/>
        <v/>
      </c>
      <c r="OX93" s="117" t="str">
        <f t="shared" si="681"/>
        <v/>
      </c>
      <c r="OY93" s="117" t="str">
        <f t="shared" si="682"/>
        <v/>
      </c>
      <c r="OZ93" s="117" t="str">
        <f t="shared" si="683"/>
        <v/>
      </c>
      <c r="PA93" s="117" t="str">
        <f t="shared" si="684"/>
        <v/>
      </c>
      <c r="PB93" s="117" t="str">
        <f t="shared" si="685"/>
        <v/>
      </c>
      <c r="PC93" s="117" t="str">
        <f t="shared" si="686"/>
        <v/>
      </c>
      <c r="PD93" s="117" t="str">
        <f t="shared" si="687"/>
        <v/>
      </c>
      <c r="PE93" s="117" t="str">
        <f t="shared" si="688"/>
        <v/>
      </c>
      <c r="PF93" s="117" t="str">
        <f t="shared" si="689"/>
        <v/>
      </c>
      <c r="PG93" s="117" t="str">
        <f t="shared" si="690"/>
        <v/>
      </c>
      <c r="PH93" s="117" t="str">
        <f t="shared" si="691"/>
        <v/>
      </c>
      <c r="PI93" s="117" t="str">
        <f t="shared" si="692"/>
        <v/>
      </c>
      <c r="PJ93" s="117" t="str">
        <f t="shared" si="693"/>
        <v/>
      </c>
      <c r="PK93" s="117" t="str">
        <f t="shared" si="694"/>
        <v/>
      </c>
      <c r="PL93" s="117" t="str">
        <f t="shared" si="695"/>
        <v/>
      </c>
      <c r="PM93" s="117" t="str">
        <f t="shared" si="696"/>
        <v/>
      </c>
      <c r="PN93" s="117" t="str">
        <f t="shared" si="697"/>
        <v/>
      </c>
      <c r="PO93" s="117" t="str">
        <f t="shared" si="698"/>
        <v/>
      </c>
      <c r="PP93" s="117" t="str">
        <f t="shared" si="699"/>
        <v/>
      </c>
      <c r="PQ93" s="117" t="str">
        <f t="shared" si="700"/>
        <v/>
      </c>
      <c r="PR93" s="117" t="str">
        <f t="shared" si="701"/>
        <v/>
      </c>
      <c r="PS93" s="118" t="str">
        <f t="shared" si="702"/>
        <v/>
      </c>
      <c r="PU93" s="180" t="str">
        <f t="shared" si="703"/>
        <v/>
      </c>
      <c r="PV93" s="181" t="str">
        <f t="shared" si="704"/>
        <v/>
      </c>
      <c r="PX93" s="12" t="str">
        <f t="shared" si="705"/>
        <v/>
      </c>
      <c r="PY93" s="106"/>
      <c r="PZ93" s="166" t="str">
        <f t="shared" si="706"/>
        <v/>
      </c>
      <c r="QA93" s="167" t="str">
        <f t="shared" si="707"/>
        <v/>
      </c>
      <c r="QB93" s="168" t="str">
        <f t="shared" si="708"/>
        <v/>
      </c>
      <c r="QD93" s="166" t="str">
        <f t="shared" si="709"/>
        <v/>
      </c>
      <c r="QE93" s="168" t="str">
        <f t="shared" si="710"/>
        <v/>
      </c>
      <c r="QG93" s="108" t="str">
        <f t="shared" si="711"/>
        <v/>
      </c>
      <c r="QI93" s="12" t="str">
        <f t="shared" si="712"/>
        <v/>
      </c>
      <c r="QK93" s="12" t="str">
        <f t="shared" si="713"/>
        <v/>
      </c>
      <c r="QL93" s="12" t="str">
        <f>IF($L93="", "", COUNTIF($QD$11:$QD$260, "&gt;"&amp;$QD93)+1+COUNTIF($QD$11:$QD93, $QD93)-1)</f>
        <v/>
      </c>
      <c r="QM93" s="12" t="str">
        <f>IF($L93="", "", COUNTIF($QG$11:$QG$260, "&gt;"&amp;$QG93)+1+COUNTIF($QG$11:$QG93, $QG93)-1)</f>
        <v/>
      </c>
      <c r="QO93" s="12">
        <v>83</v>
      </c>
      <c r="QQ93" s="12" t="str">
        <f t="shared" si="714"/>
        <v/>
      </c>
    </row>
    <row r="94" spans="1:459" x14ac:dyDescent="0.25">
      <c r="A94" s="9"/>
      <c r="B94" s="3" t="str">
        <f>IF('Intro &amp; Setup'!$AR$92='Intro &amp; Setup'!$AZ$17, "", IF($L94="", "", IF($G94&lt;'Intro &amp; Setup'!$S$92, $BR$5, $BR$4)))</f>
        <v/>
      </c>
      <c r="C94" s="12" t="str">
        <f>IF('Intro &amp; Setup'!$AR$96='Intro &amp; Setup'!$AZ$17, "", IF($L94="", "", IF($DY94=$BR$5, $BR$5, $BR$4)))</f>
        <v/>
      </c>
      <c r="D94" s="7" t="str">
        <f>IF('Intro &amp; Setup'!$AR$100='Intro &amp; Setup'!$AZ$17, "", IF($L94="", "", IF($DW94&lt;='Intro &amp; Setup'!$S$100, $BR$4, $BR$5)))</f>
        <v/>
      </c>
      <c r="E94" s="9"/>
      <c r="F94" s="3" t="str">
        <f t="shared" si="443"/>
        <v/>
      </c>
      <c r="G94" s="108" t="str">
        <f t="shared" si="444"/>
        <v/>
      </c>
      <c r="H94" s="9"/>
      <c r="I94" s="130" t="str">
        <f t="shared" si="388"/>
        <v/>
      </c>
      <c r="J94" s="154" t="str">
        <f t="shared" si="445"/>
        <v/>
      </c>
      <c r="K94" s="133"/>
      <c r="L94" s="188"/>
      <c r="M94" s="189"/>
      <c r="N94" s="190"/>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2"/>
      <c r="BP94" s="9"/>
      <c r="BR94" s="90">
        <v>84</v>
      </c>
      <c r="BT94" s="36" t="str">
        <f t="shared" si="446"/>
        <v/>
      </c>
      <c r="BU94" s="37" t="str">
        <f t="shared" si="447"/>
        <v/>
      </c>
      <c r="BV94" s="37" t="str">
        <f t="shared" si="448"/>
        <v/>
      </c>
      <c r="BW94" s="37" t="str">
        <f t="shared" si="449"/>
        <v/>
      </c>
      <c r="BX94" s="37" t="str">
        <f t="shared" si="450"/>
        <v/>
      </c>
      <c r="BY94" s="37" t="str">
        <f t="shared" si="451"/>
        <v/>
      </c>
      <c r="BZ94" s="37" t="str">
        <f t="shared" si="452"/>
        <v/>
      </c>
      <c r="CA94" s="37" t="str">
        <f t="shared" si="453"/>
        <v/>
      </c>
      <c r="CB94" s="37" t="str">
        <f t="shared" si="454"/>
        <v/>
      </c>
      <c r="CC94" s="37" t="str">
        <f t="shared" si="455"/>
        <v/>
      </c>
      <c r="CD94" s="37" t="str">
        <f t="shared" si="456"/>
        <v/>
      </c>
      <c r="CE94" s="37" t="str">
        <f t="shared" si="457"/>
        <v/>
      </c>
      <c r="CF94" s="37" t="str">
        <f t="shared" si="458"/>
        <v/>
      </c>
      <c r="CG94" s="37" t="str">
        <f t="shared" si="459"/>
        <v/>
      </c>
      <c r="CH94" s="37" t="str">
        <f t="shared" si="460"/>
        <v/>
      </c>
      <c r="CI94" s="37" t="str">
        <f t="shared" si="461"/>
        <v/>
      </c>
      <c r="CJ94" s="37" t="str">
        <f t="shared" si="462"/>
        <v/>
      </c>
      <c r="CK94" s="37" t="str">
        <f t="shared" si="463"/>
        <v/>
      </c>
      <c r="CL94" s="37" t="str">
        <f t="shared" si="464"/>
        <v/>
      </c>
      <c r="CM94" s="37" t="str">
        <f t="shared" si="465"/>
        <v/>
      </c>
      <c r="CN94" s="37" t="str">
        <f t="shared" si="466"/>
        <v/>
      </c>
      <c r="CO94" s="37" t="str">
        <f t="shared" si="467"/>
        <v/>
      </c>
      <c r="CP94" s="37" t="str">
        <f t="shared" si="468"/>
        <v/>
      </c>
      <c r="CQ94" s="37" t="str">
        <f t="shared" si="469"/>
        <v/>
      </c>
      <c r="CR94" s="37" t="str">
        <f t="shared" si="470"/>
        <v/>
      </c>
      <c r="CS94" s="37" t="str">
        <f t="shared" si="471"/>
        <v/>
      </c>
      <c r="CT94" s="37" t="str">
        <f t="shared" si="472"/>
        <v/>
      </c>
      <c r="CU94" s="37" t="str">
        <f t="shared" si="473"/>
        <v/>
      </c>
      <c r="CV94" s="37" t="str">
        <f t="shared" si="474"/>
        <v/>
      </c>
      <c r="CW94" s="37" t="str">
        <f t="shared" si="475"/>
        <v/>
      </c>
      <c r="CX94" s="37" t="str">
        <f t="shared" si="476"/>
        <v/>
      </c>
      <c r="CY94" s="37" t="str">
        <f t="shared" si="477"/>
        <v/>
      </c>
      <c r="CZ94" s="37" t="str">
        <f t="shared" si="478"/>
        <v/>
      </c>
      <c r="DA94" s="37" t="str">
        <f t="shared" si="479"/>
        <v/>
      </c>
      <c r="DB94" s="37" t="str">
        <f t="shared" si="480"/>
        <v/>
      </c>
      <c r="DC94" s="37" t="str">
        <f t="shared" si="481"/>
        <v/>
      </c>
      <c r="DD94" s="37" t="str">
        <f t="shared" si="482"/>
        <v/>
      </c>
      <c r="DE94" s="37" t="str">
        <f t="shared" si="483"/>
        <v/>
      </c>
      <c r="DF94" s="37" t="str">
        <f t="shared" si="484"/>
        <v/>
      </c>
      <c r="DG94" s="37" t="str">
        <f t="shared" si="485"/>
        <v/>
      </c>
      <c r="DH94" s="37" t="str">
        <f t="shared" si="486"/>
        <v/>
      </c>
      <c r="DI94" s="37" t="str">
        <f t="shared" si="487"/>
        <v/>
      </c>
      <c r="DJ94" s="37" t="str">
        <f t="shared" si="488"/>
        <v/>
      </c>
      <c r="DK94" s="37" t="str">
        <f t="shared" si="489"/>
        <v/>
      </c>
      <c r="DL94" s="37" t="str">
        <f t="shared" si="490"/>
        <v/>
      </c>
      <c r="DM94" s="37" t="str">
        <f t="shared" si="491"/>
        <v/>
      </c>
      <c r="DN94" s="37" t="str">
        <f t="shared" si="492"/>
        <v/>
      </c>
      <c r="DO94" s="37" t="str">
        <f t="shared" si="493"/>
        <v/>
      </c>
      <c r="DP94" s="37" t="str">
        <f t="shared" si="494"/>
        <v/>
      </c>
      <c r="DQ94" s="37" t="str">
        <f t="shared" si="495"/>
        <v/>
      </c>
      <c r="DR94" s="37" t="str">
        <f t="shared" si="496"/>
        <v/>
      </c>
      <c r="DS94" s="37" t="str">
        <f t="shared" si="497"/>
        <v/>
      </c>
      <c r="DT94" s="37" t="str">
        <f t="shared" si="498"/>
        <v/>
      </c>
      <c r="DU94" s="38" t="str">
        <f t="shared" si="499"/>
        <v/>
      </c>
      <c r="DW94" s="12" t="str">
        <f t="shared" si="500"/>
        <v/>
      </c>
      <c r="DX94" s="123" t="str">
        <f t="shared" si="501"/>
        <v/>
      </c>
      <c r="DY94" s="12" t="str">
        <f t="shared" si="502"/>
        <v/>
      </c>
      <c r="EA94" s="36" t="str">
        <f t="shared" si="503"/>
        <v/>
      </c>
      <c r="EB94" s="37" t="str">
        <f t="shared" si="504"/>
        <v/>
      </c>
      <c r="EC94" s="37" t="str">
        <f t="shared" si="505"/>
        <v/>
      </c>
      <c r="ED94" s="37" t="str">
        <f t="shared" si="506"/>
        <v/>
      </c>
      <c r="EE94" s="37" t="str">
        <f t="shared" si="507"/>
        <v/>
      </c>
      <c r="EF94" s="37" t="str">
        <f t="shared" si="508"/>
        <v/>
      </c>
      <c r="EG94" s="37" t="str">
        <f t="shared" si="509"/>
        <v/>
      </c>
      <c r="EH94" s="37" t="str">
        <f t="shared" si="510"/>
        <v/>
      </c>
      <c r="EI94" s="37" t="str">
        <f t="shared" si="511"/>
        <v/>
      </c>
      <c r="EJ94" s="37" t="str">
        <f t="shared" si="512"/>
        <v/>
      </c>
      <c r="EK94" s="37" t="str">
        <f t="shared" si="513"/>
        <v/>
      </c>
      <c r="EL94" s="37" t="str">
        <f t="shared" si="514"/>
        <v/>
      </c>
      <c r="EM94" s="37" t="str">
        <f t="shared" si="515"/>
        <v/>
      </c>
      <c r="EN94" s="37" t="str">
        <f t="shared" si="516"/>
        <v/>
      </c>
      <c r="EO94" s="37" t="str">
        <f t="shared" si="517"/>
        <v/>
      </c>
      <c r="EP94" s="37" t="str">
        <f t="shared" si="518"/>
        <v/>
      </c>
      <c r="EQ94" s="37" t="str">
        <f t="shared" si="519"/>
        <v/>
      </c>
      <c r="ER94" s="37" t="str">
        <f t="shared" si="520"/>
        <v/>
      </c>
      <c r="ES94" s="37" t="str">
        <f t="shared" si="521"/>
        <v/>
      </c>
      <c r="ET94" s="37" t="str">
        <f t="shared" si="522"/>
        <v/>
      </c>
      <c r="EU94" s="37" t="str">
        <f t="shared" si="523"/>
        <v/>
      </c>
      <c r="EV94" s="37" t="str">
        <f t="shared" si="524"/>
        <v/>
      </c>
      <c r="EW94" s="37" t="str">
        <f t="shared" si="525"/>
        <v/>
      </c>
      <c r="EX94" s="37" t="str">
        <f t="shared" si="526"/>
        <v/>
      </c>
      <c r="EY94" s="37" t="str">
        <f t="shared" si="527"/>
        <v/>
      </c>
      <c r="EZ94" s="37" t="str">
        <f t="shared" si="528"/>
        <v/>
      </c>
      <c r="FA94" s="37" t="str">
        <f t="shared" si="529"/>
        <v/>
      </c>
      <c r="FB94" s="37" t="str">
        <f t="shared" si="530"/>
        <v/>
      </c>
      <c r="FC94" s="37" t="str">
        <f t="shared" si="531"/>
        <v/>
      </c>
      <c r="FD94" s="37" t="str">
        <f t="shared" si="532"/>
        <v/>
      </c>
      <c r="FE94" s="37" t="str">
        <f t="shared" si="533"/>
        <v/>
      </c>
      <c r="FF94" s="37" t="str">
        <f t="shared" si="534"/>
        <v/>
      </c>
      <c r="FG94" s="37" t="str">
        <f t="shared" si="535"/>
        <v/>
      </c>
      <c r="FH94" s="37" t="str">
        <f t="shared" si="536"/>
        <v/>
      </c>
      <c r="FI94" s="37" t="str">
        <f t="shared" si="537"/>
        <v/>
      </c>
      <c r="FJ94" s="37" t="str">
        <f t="shared" si="538"/>
        <v/>
      </c>
      <c r="FK94" s="37" t="str">
        <f t="shared" si="539"/>
        <v/>
      </c>
      <c r="FL94" s="37" t="str">
        <f t="shared" si="540"/>
        <v/>
      </c>
      <c r="FM94" s="37" t="str">
        <f t="shared" si="541"/>
        <v/>
      </c>
      <c r="FN94" s="37" t="str">
        <f t="shared" si="542"/>
        <v/>
      </c>
      <c r="FO94" s="37" t="str">
        <f t="shared" si="543"/>
        <v/>
      </c>
      <c r="FP94" s="37" t="str">
        <f t="shared" si="544"/>
        <v/>
      </c>
      <c r="FQ94" s="37" t="str">
        <f t="shared" si="545"/>
        <v/>
      </c>
      <c r="FR94" s="37" t="str">
        <f t="shared" si="546"/>
        <v/>
      </c>
      <c r="FS94" s="37" t="str">
        <f t="shared" si="547"/>
        <v/>
      </c>
      <c r="FT94" s="37" t="str">
        <f t="shared" si="548"/>
        <v/>
      </c>
      <c r="FU94" s="37" t="str">
        <f t="shared" si="549"/>
        <v/>
      </c>
      <c r="FV94" s="37" t="str">
        <f t="shared" si="550"/>
        <v/>
      </c>
      <c r="FW94" s="37" t="str">
        <f t="shared" si="551"/>
        <v/>
      </c>
      <c r="FX94" s="37" t="str">
        <f t="shared" si="552"/>
        <v/>
      </c>
      <c r="FY94" s="37" t="str">
        <f t="shared" si="553"/>
        <v/>
      </c>
      <c r="FZ94" s="37" t="str">
        <f t="shared" si="554"/>
        <v/>
      </c>
      <c r="GA94" s="37" t="str">
        <f t="shared" si="555"/>
        <v/>
      </c>
      <c r="GB94" s="38" t="str">
        <f t="shared" si="556"/>
        <v/>
      </c>
      <c r="GD94" s="103" t="str">
        <f t="shared" ca="1" si="557"/>
        <v/>
      </c>
      <c r="GE94" s="104" t="str">
        <f t="shared" ca="1" si="558"/>
        <v/>
      </c>
      <c r="GF94" s="104" t="str">
        <f t="shared" ca="1" si="559"/>
        <v/>
      </c>
      <c r="GG94" s="104" t="str">
        <f t="shared" ca="1" si="560"/>
        <v/>
      </c>
      <c r="GH94" s="104" t="str">
        <f t="shared" ca="1" si="561"/>
        <v/>
      </c>
      <c r="GI94" s="104" t="str">
        <f t="shared" ca="1" si="562"/>
        <v/>
      </c>
      <c r="GJ94" s="104" t="str">
        <f t="shared" ca="1" si="563"/>
        <v/>
      </c>
      <c r="GK94" s="104" t="str">
        <f t="shared" ca="1" si="564"/>
        <v/>
      </c>
      <c r="GL94" s="104" t="str">
        <f t="shared" ca="1" si="565"/>
        <v/>
      </c>
      <c r="GM94" s="104" t="str">
        <f t="shared" ca="1" si="566"/>
        <v/>
      </c>
      <c r="GN94" s="104" t="str">
        <f t="shared" ca="1" si="567"/>
        <v/>
      </c>
      <c r="GO94" s="104" t="str">
        <f t="shared" ca="1" si="568"/>
        <v/>
      </c>
      <c r="GP94" s="104" t="str">
        <f t="shared" ca="1" si="569"/>
        <v/>
      </c>
      <c r="GQ94" s="104" t="str">
        <f t="shared" ca="1" si="570"/>
        <v/>
      </c>
      <c r="GR94" s="104" t="str">
        <f t="shared" ca="1" si="571"/>
        <v/>
      </c>
      <c r="GS94" s="104" t="str">
        <f t="shared" ca="1" si="572"/>
        <v/>
      </c>
      <c r="GT94" s="104" t="str">
        <f t="shared" ca="1" si="573"/>
        <v/>
      </c>
      <c r="GU94" s="104" t="str">
        <f t="shared" ca="1" si="574"/>
        <v/>
      </c>
      <c r="GV94" s="104" t="str">
        <f t="shared" ca="1" si="575"/>
        <v/>
      </c>
      <c r="GW94" s="104" t="str">
        <f t="shared" ca="1" si="576"/>
        <v/>
      </c>
      <c r="GX94" s="104" t="str">
        <f t="shared" ca="1" si="577"/>
        <v/>
      </c>
      <c r="GY94" s="104" t="str">
        <f t="shared" ca="1" si="578"/>
        <v/>
      </c>
      <c r="GZ94" s="104" t="str">
        <f t="shared" ca="1" si="579"/>
        <v/>
      </c>
      <c r="HA94" s="104" t="str">
        <f t="shared" ca="1" si="580"/>
        <v/>
      </c>
      <c r="HB94" s="104" t="str">
        <f t="shared" ca="1" si="581"/>
        <v/>
      </c>
      <c r="HC94" s="104" t="str">
        <f t="shared" ca="1" si="582"/>
        <v/>
      </c>
      <c r="HD94" s="104" t="str">
        <f t="shared" ca="1" si="583"/>
        <v/>
      </c>
      <c r="HE94" s="104" t="str">
        <f t="shared" ca="1" si="584"/>
        <v/>
      </c>
      <c r="HF94" s="104" t="str">
        <f t="shared" ca="1" si="585"/>
        <v/>
      </c>
      <c r="HG94" s="104" t="str">
        <f t="shared" ca="1" si="586"/>
        <v/>
      </c>
      <c r="HH94" s="104" t="str">
        <f t="shared" ca="1" si="587"/>
        <v/>
      </c>
      <c r="HI94" s="104" t="str">
        <f t="shared" ca="1" si="588"/>
        <v/>
      </c>
      <c r="HJ94" s="104" t="str">
        <f t="shared" ca="1" si="589"/>
        <v/>
      </c>
      <c r="HK94" s="104" t="str">
        <f t="shared" ca="1" si="590"/>
        <v/>
      </c>
      <c r="HL94" s="104" t="str">
        <f t="shared" ca="1" si="591"/>
        <v/>
      </c>
      <c r="HM94" s="104" t="str">
        <f t="shared" ca="1" si="592"/>
        <v/>
      </c>
      <c r="HN94" s="104" t="str">
        <f t="shared" ca="1" si="593"/>
        <v/>
      </c>
      <c r="HO94" s="104" t="str">
        <f t="shared" ca="1" si="594"/>
        <v/>
      </c>
      <c r="HP94" s="104" t="str">
        <f t="shared" ca="1" si="595"/>
        <v/>
      </c>
      <c r="HQ94" s="104" t="str">
        <f t="shared" ca="1" si="596"/>
        <v/>
      </c>
      <c r="HR94" s="104" t="str">
        <f t="shared" ca="1" si="597"/>
        <v/>
      </c>
      <c r="HS94" s="104" t="str">
        <f t="shared" ca="1" si="598"/>
        <v/>
      </c>
      <c r="HT94" s="104" t="str">
        <f t="shared" ca="1" si="599"/>
        <v/>
      </c>
      <c r="HU94" s="104" t="str">
        <f t="shared" ca="1" si="600"/>
        <v/>
      </c>
      <c r="HV94" s="104" t="str">
        <f t="shared" ca="1" si="601"/>
        <v/>
      </c>
      <c r="HW94" s="104" t="str">
        <f t="shared" ca="1" si="602"/>
        <v/>
      </c>
      <c r="HX94" s="104" t="str">
        <f t="shared" ca="1" si="603"/>
        <v/>
      </c>
      <c r="HY94" s="104" t="str">
        <f t="shared" ca="1" si="604"/>
        <v/>
      </c>
      <c r="HZ94" s="104" t="str">
        <f t="shared" ca="1" si="605"/>
        <v/>
      </c>
      <c r="IA94" s="104" t="str">
        <f t="shared" ca="1" si="606"/>
        <v/>
      </c>
      <c r="IB94" s="104" t="str">
        <f t="shared" ca="1" si="607"/>
        <v/>
      </c>
      <c r="IC94" s="104" t="str">
        <f t="shared" ca="1" si="608"/>
        <v/>
      </c>
      <c r="ID94" s="104" t="str">
        <f t="shared" ca="1" si="609"/>
        <v/>
      </c>
      <c r="IE94" s="105" t="str">
        <f t="shared" ca="1" si="610"/>
        <v/>
      </c>
      <c r="IG94" s="103" t="str">
        <f t="shared" si="386"/>
        <v/>
      </c>
      <c r="IH94" s="104" t="str">
        <f t="shared" si="715"/>
        <v/>
      </c>
      <c r="II94" s="104" t="str">
        <f t="shared" si="715"/>
        <v/>
      </c>
      <c r="IJ94" s="104" t="str">
        <f t="shared" si="715"/>
        <v/>
      </c>
      <c r="IK94" s="104" t="str">
        <f t="shared" si="715"/>
        <v/>
      </c>
      <c r="IL94" s="104" t="str">
        <f t="shared" si="715"/>
        <v/>
      </c>
      <c r="IM94" s="104" t="str">
        <f t="shared" si="715"/>
        <v/>
      </c>
      <c r="IN94" s="104" t="str">
        <f t="shared" si="715"/>
        <v/>
      </c>
      <c r="IO94" s="104" t="str">
        <f t="shared" si="715"/>
        <v/>
      </c>
      <c r="IP94" s="104" t="str">
        <f t="shared" si="715"/>
        <v/>
      </c>
      <c r="IQ94" s="104" t="str">
        <f t="shared" si="715"/>
        <v/>
      </c>
      <c r="IR94" s="105" t="str">
        <f t="shared" si="715"/>
        <v/>
      </c>
      <c r="IT94" s="103" t="str">
        <f t="shared" si="611"/>
        <v/>
      </c>
      <c r="IU94" s="104" t="str">
        <f t="shared" si="612"/>
        <v/>
      </c>
      <c r="IV94" s="104" t="str">
        <f t="shared" si="613"/>
        <v/>
      </c>
      <c r="IW94" s="104" t="str">
        <f t="shared" si="614"/>
        <v/>
      </c>
      <c r="IX94" s="104" t="str">
        <f t="shared" si="615"/>
        <v/>
      </c>
      <c r="IY94" s="104" t="str">
        <f t="shared" si="616"/>
        <v/>
      </c>
      <c r="IZ94" s="104" t="str">
        <f t="shared" si="617"/>
        <v/>
      </c>
      <c r="JA94" s="104" t="str">
        <f t="shared" si="618"/>
        <v/>
      </c>
      <c r="JB94" s="104" t="str">
        <f t="shared" si="619"/>
        <v/>
      </c>
      <c r="JC94" s="104" t="str">
        <f t="shared" si="620"/>
        <v/>
      </c>
      <c r="JD94" s="104" t="str">
        <f t="shared" si="621"/>
        <v/>
      </c>
      <c r="JE94" s="105" t="str">
        <f t="shared" si="622"/>
        <v/>
      </c>
      <c r="JG94" s="36" t="str">
        <f t="shared" ca="1" si="623"/>
        <v/>
      </c>
      <c r="JH94" s="37" t="str">
        <f t="shared" ca="1" si="624"/>
        <v/>
      </c>
      <c r="JI94" s="37" t="str">
        <f t="shared" ca="1" si="625"/>
        <v/>
      </c>
      <c r="JJ94" s="37" t="str">
        <f t="shared" ca="1" si="626"/>
        <v/>
      </c>
      <c r="JK94" s="37" t="str">
        <f t="shared" ca="1" si="627"/>
        <v/>
      </c>
      <c r="JL94" s="37" t="str">
        <f t="shared" ca="1" si="628"/>
        <v/>
      </c>
      <c r="JM94" s="37" t="str">
        <f t="shared" ca="1" si="629"/>
        <v/>
      </c>
      <c r="JN94" s="37" t="str">
        <f t="shared" ca="1" si="630"/>
        <v/>
      </c>
      <c r="JO94" s="37" t="str">
        <f t="shared" ca="1" si="631"/>
        <v/>
      </c>
      <c r="JP94" s="37" t="str">
        <f t="shared" ca="1" si="632"/>
        <v/>
      </c>
      <c r="JQ94" s="37" t="str">
        <f t="shared" ca="1" si="633"/>
        <v/>
      </c>
      <c r="JR94" s="38" t="str">
        <f t="shared" ca="1" si="634"/>
        <v/>
      </c>
      <c r="JT94" s="36" t="str">
        <f ca="1">IF(JG94="", "", IF(JG94&gt;='Intro &amp; Setup'!$S$96, $BR$4, $BR$5))</f>
        <v/>
      </c>
      <c r="JU94" s="37" t="str">
        <f ca="1">IF(JH94="", "", IF(JH94&gt;='Intro &amp; Setup'!$S$96, $BR$4, $BR$5))</f>
        <v/>
      </c>
      <c r="JV94" s="37" t="str">
        <f ca="1">IF(JI94="", "", IF(JI94&gt;='Intro &amp; Setup'!$S$96, $BR$4, $BR$5))</f>
        <v/>
      </c>
      <c r="JW94" s="37" t="str">
        <f ca="1">IF(JJ94="", "", IF(JJ94&gt;='Intro &amp; Setup'!$S$96, $BR$4, $BR$5))</f>
        <v/>
      </c>
      <c r="JX94" s="37" t="str">
        <f ca="1">IF(JK94="", "", IF(JK94&gt;='Intro &amp; Setup'!$S$96, $BR$4, $BR$5))</f>
        <v/>
      </c>
      <c r="JY94" s="37" t="str">
        <f ca="1">IF(JL94="", "", IF(JL94&gt;='Intro &amp; Setup'!$S$96, $BR$4, $BR$5))</f>
        <v/>
      </c>
      <c r="JZ94" s="37" t="str">
        <f ca="1">IF(JM94="", "", IF(JM94&gt;='Intro &amp; Setup'!$S$96, $BR$4, $BR$5))</f>
        <v/>
      </c>
      <c r="KA94" s="37" t="str">
        <f ca="1">IF(JN94="", "", IF(JN94&gt;='Intro &amp; Setup'!$S$96, $BR$4, $BR$5))</f>
        <v/>
      </c>
      <c r="KB94" s="37" t="str">
        <f ca="1">IF(JO94="", "", IF(JO94&gt;='Intro &amp; Setup'!$S$96, $BR$4, $BR$5))</f>
        <v/>
      </c>
      <c r="KC94" s="37" t="str">
        <f ca="1">IF(JP94="", "", IF(JP94&gt;='Intro &amp; Setup'!$S$96, $BR$4, $BR$5))</f>
        <v/>
      </c>
      <c r="KD94" s="37" t="str">
        <f ca="1">IF(JQ94="", "", IF(JQ94&gt;='Intro &amp; Setup'!$S$96, $BR$4, $BR$5))</f>
        <v/>
      </c>
      <c r="KE94" s="38" t="str">
        <f ca="1">IF(JR94="", "", IF(JR94&gt;='Intro &amp; Setup'!$S$96, $BR$4, $BR$5))</f>
        <v/>
      </c>
      <c r="KG94" s="36">
        <f t="shared" si="387"/>
        <v>0</v>
      </c>
      <c r="KH94" s="37">
        <f t="shared" si="716"/>
        <v>0</v>
      </c>
      <c r="KI94" s="37">
        <f t="shared" si="716"/>
        <v>0</v>
      </c>
      <c r="KJ94" s="37">
        <f t="shared" si="716"/>
        <v>0</v>
      </c>
      <c r="KK94" s="37">
        <f t="shared" si="716"/>
        <v>0</v>
      </c>
      <c r="KL94" s="37">
        <f t="shared" si="716"/>
        <v>0</v>
      </c>
      <c r="KM94" s="37">
        <f t="shared" si="716"/>
        <v>0</v>
      </c>
      <c r="KN94" s="37">
        <f t="shared" si="716"/>
        <v>0</v>
      </c>
      <c r="KO94" s="37">
        <f t="shared" si="716"/>
        <v>0</v>
      </c>
      <c r="KP94" s="37">
        <f t="shared" si="716"/>
        <v>0</v>
      </c>
      <c r="KQ94" s="37">
        <f t="shared" si="716"/>
        <v>0</v>
      </c>
      <c r="KR94" s="38">
        <f t="shared" si="716"/>
        <v>0</v>
      </c>
      <c r="KT94" s="36" t="str">
        <f t="shared" si="635"/>
        <v/>
      </c>
      <c r="KU94" s="37" t="str">
        <f t="shared" si="636"/>
        <v/>
      </c>
      <c r="KV94" s="37" t="str">
        <f t="shared" si="637"/>
        <v/>
      </c>
      <c r="KW94" s="37" t="str">
        <f t="shared" si="638"/>
        <v/>
      </c>
      <c r="KX94" s="37" t="str">
        <f t="shared" si="639"/>
        <v/>
      </c>
      <c r="KY94" s="37" t="str">
        <f t="shared" si="640"/>
        <v/>
      </c>
      <c r="KZ94" s="37" t="str">
        <f t="shared" si="641"/>
        <v/>
      </c>
      <c r="LA94" s="37" t="str">
        <f t="shared" si="642"/>
        <v/>
      </c>
      <c r="LB94" s="37" t="str">
        <f t="shared" si="643"/>
        <v/>
      </c>
      <c r="LC94" s="37" t="str">
        <f t="shared" si="644"/>
        <v/>
      </c>
      <c r="LD94" s="37" t="str">
        <f t="shared" si="645"/>
        <v/>
      </c>
      <c r="LE94" s="38" t="str">
        <f t="shared" si="646"/>
        <v/>
      </c>
      <c r="LG94" s="116" t="str">
        <f t="shared" si="389"/>
        <v/>
      </c>
      <c r="LH94" s="117" t="str">
        <f t="shared" si="390"/>
        <v/>
      </c>
      <c r="LI94" s="117" t="str">
        <f t="shared" si="391"/>
        <v/>
      </c>
      <c r="LJ94" s="117" t="str">
        <f t="shared" si="392"/>
        <v/>
      </c>
      <c r="LK94" s="117" t="str">
        <f t="shared" si="393"/>
        <v/>
      </c>
      <c r="LL94" s="117" t="str">
        <f t="shared" si="394"/>
        <v/>
      </c>
      <c r="LM94" s="117" t="str">
        <f t="shared" si="395"/>
        <v/>
      </c>
      <c r="LN94" s="117" t="str">
        <f t="shared" si="396"/>
        <v/>
      </c>
      <c r="LO94" s="117" t="str">
        <f t="shared" si="397"/>
        <v/>
      </c>
      <c r="LP94" s="117" t="str">
        <f t="shared" si="398"/>
        <v/>
      </c>
      <c r="LQ94" s="117" t="str">
        <f t="shared" si="399"/>
        <v/>
      </c>
      <c r="LR94" s="117" t="str">
        <f t="shared" si="400"/>
        <v/>
      </c>
      <c r="LS94" s="117" t="str">
        <f t="shared" si="401"/>
        <v/>
      </c>
      <c r="LT94" s="117" t="str">
        <f t="shared" si="402"/>
        <v/>
      </c>
      <c r="LU94" s="117" t="str">
        <f t="shared" si="403"/>
        <v/>
      </c>
      <c r="LV94" s="117" t="str">
        <f t="shared" si="404"/>
        <v/>
      </c>
      <c r="LW94" s="117" t="str">
        <f t="shared" si="405"/>
        <v/>
      </c>
      <c r="LX94" s="117" t="str">
        <f t="shared" si="406"/>
        <v/>
      </c>
      <c r="LY94" s="117" t="str">
        <f t="shared" si="407"/>
        <v/>
      </c>
      <c r="LZ94" s="117" t="str">
        <f t="shared" si="408"/>
        <v/>
      </c>
      <c r="MA94" s="117" t="str">
        <f t="shared" si="409"/>
        <v/>
      </c>
      <c r="MB94" s="117" t="str">
        <f t="shared" si="410"/>
        <v/>
      </c>
      <c r="MC94" s="117" t="str">
        <f t="shared" si="411"/>
        <v/>
      </c>
      <c r="MD94" s="117" t="str">
        <f t="shared" si="412"/>
        <v/>
      </c>
      <c r="ME94" s="117" t="str">
        <f t="shared" si="413"/>
        <v/>
      </c>
      <c r="MF94" s="117" t="str">
        <f t="shared" si="414"/>
        <v/>
      </c>
      <c r="MG94" s="117" t="str">
        <f t="shared" si="415"/>
        <v/>
      </c>
      <c r="MH94" s="117" t="str">
        <f t="shared" si="416"/>
        <v/>
      </c>
      <c r="MI94" s="117" t="str">
        <f t="shared" si="417"/>
        <v/>
      </c>
      <c r="MJ94" s="117" t="str">
        <f t="shared" si="418"/>
        <v/>
      </c>
      <c r="MK94" s="117" t="str">
        <f t="shared" si="419"/>
        <v/>
      </c>
      <c r="ML94" s="117" t="str">
        <f t="shared" si="420"/>
        <v/>
      </c>
      <c r="MM94" s="117" t="str">
        <f t="shared" si="421"/>
        <v/>
      </c>
      <c r="MN94" s="117" t="str">
        <f t="shared" si="422"/>
        <v/>
      </c>
      <c r="MO94" s="117" t="str">
        <f t="shared" si="423"/>
        <v/>
      </c>
      <c r="MP94" s="117" t="str">
        <f t="shared" si="424"/>
        <v/>
      </c>
      <c r="MQ94" s="117" t="str">
        <f t="shared" si="425"/>
        <v/>
      </c>
      <c r="MR94" s="117" t="str">
        <f t="shared" si="426"/>
        <v/>
      </c>
      <c r="MS94" s="117" t="str">
        <f t="shared" si="427"/>
        <v/>
      </c>
      <c r="MT94" s="117" t="str">
        <f t="shared" si="428"/>
        <v/>
      </c>
      <c r="MU94" s="117" t="str">
        <f t="shared" si="429"/>
        <v/>
      </c>
      <c r="MV94" s="117" t="str">
        <f t="shared" si="430"/>
        <v/>
      </c>
      <c r="MW94" s="117" t="str">
        <f t="shared" si="431"/>
        <v/>
      </c>
      <c r="MX94" s="117" t="str">
        <f t="shared" si="432"/>
        <v/>
      </c>
      <c r="MY94" s="117" t="str">
        <f t="shared" si="433"/>
        <v/>
      </c>
      <c r="MZ94" s="117" t="str">
        <f t="shared" si="434"/>
        <v/>
      </c>
      <c r="NA94" s="117" t="str">
        <f t="shared" si="435"/>
        <v/>
      </c>
      <c r="NB94" s="117" t="str">
        <f t="shared" si="436"/>
        <v/>
      </c>
      <c r="NC94" s="117" t="str">
        <f t="shared" si="437"/>
        <v/>
      </c>
      <c r="ND94" s="117" t="str">
        <f t="shared" si="438"/>
        <v/>
      </c>
      <c r="NE94" s="117" t="str">
        <f t="shared" si="439"/>
        <v/>
      </c>
      <c r="NF94" s="117" t="str">
        <f t="shared" si="440"/>
        <v/>
      </c>
      <c r="NG94" s="117" t="str">
        <f t="shared" si="441"/>
        <v/>
      </c>
      <c r="NH94" s="118" t="str">
        <f t="shared" si="442"/>
        <v/>
      </c>
      <c r="NJ94" s="12" t="str">
        <f t="shared" si="647"/>
        <v/>
      </c>
      <c r="NK94" s="108" t="str">
        <f t="shared" si="648"/>
        <v/>
      </c>
      <c r="NM94" s="141" t="str">
        <f>IF(NJ94="", "", COUNTIF(NJ$11:NJ$260, "&gt;"&amp;NJ94)+1+COUNTIF(NJ$11:NJ94, NJ94)-1)</f>
        <v/>
      </c>
      <c r="NN94" s="143" t="str">
        <f>IF(NK94="", "", COUNTIF(NK$11:NK$260, "&gt;"&amp;NK94)+1+COUNTIF(NK$11:NK94, NK94)-1)</f>
        <v/>
      </c>
      <c r="NO94" s="142" t="str">
        <f>IF(NJ94="", "", COUNTIF(NJ$11:NJ$260, "&lt;"&amp;NJ94)+1+COUNTIF(NJ$11:NJ94, NJ94)-1)</f>
        <v/>
      </c>
      <c r="NP94" s="143" t="str">
        <f>IF(NK94="", "", COUNTIF(NK$11:NK$260, "&lt;"&amp;NK94)+1+COUNTIF(NK$11:NK94, NK94)-1)</f>
        <v/>
      </c>
      <c r="NR94" s="116" t="str">
        <f t="shared" si="649"/>
        <v/>
      </c>
      <c r="NS94" s="117" t="str">
        <f t="shared" si="650"/>
        <v/>
      </c>
      <c r="NT94" s="117" t="str">
        <f t="shared" si="651"/>
        <v/>
      </c>
      <c r="NU94" s="117" t="str">
        <f t="shared" si="652"/>
        <v/>
      </c>
      <c r="NV94" s="117" t="str">
        <f t="shared" si="653"/>
        <v/>
      </c>
      <c r="NW94" s="117" t="str">
        <f t="shared" si="654"/>
        <v/>
      </c>
      <c r="NX94" s="117" t="str">
        <f t="shared" si="655"/>
        <v/>
      </c>
      <c r="NY94" s="117" t="str">
        <f t="shared" si="656"/>
        <v/>
      </c>
      <c r="NZ94" s="117" t="str">
        <f t="shared" si="657"/>
        <v/>
      </c>
      <c r="OA94" s="117" t="str">
        <f t="shared" si="658"/>
        <v/>
      </c>
      <c r="OB94" s="117" t="str">
        <f t="shared" si="659"/>
        <v/>
      </c>
      <c r="OC94" s="117" t="str">
        <f t="shared" si="660"/>
        <v/>
      </c>
      <c r="OD94" s="117" t="str">
        <f t="shared" si="661"/>
        <v/>
      </c>
      <c r="OE94" s="117" t="str">
        <f t="shared" si="662"/>
        <v/>
      </c>
      <c r="OF94" s="117" t="str">
        <f t="shared" si="663"/>
        <v/>
      </c>
      <c r="OG94" s="117" t="str">
        <f t="shared" si="664"/>
        <v/>
      </c>
      <c r="OH94" s="117" t="str">
        <f t="shared" si="665"/>
        <v/>
      </c>
      <c r="OI94" s="117" t="str">
        <f t="shared" si="666"/>
        <v/>
      </c>
      <c r="OJ94" s="117" t="str">
        <f t="shared" si="667"/>
        <v/>
      </c>
      <c r="OK94" s="117" t="str">
        <f t="shared" si="668"/>
        <v/>
      </c>
      <c r="OL94" s="117" t="str">
        <f t="shared" si="669"/>
        <v/>
      </c>
      <c r="OM94" s="117" t="str">
        <f t="shared" si="670"/>
        <v/>
      </c>
      <c r="ON94" s="117" t="str">
        <f t="shared" si="671"/>
        <v/>
      </c>
      <c r="OO94" s="117" t="str">
        <f t="shared" si="672"/>
        <v/>
      </c>
      <c r="OP94" s="117" t="str">
        <f t="shared" si="673"/>
        <v/>
      </c>
      <c r="OQ94" s="117" t="str">
        <f t="shared" si="674"/>
        <v/>
      </c>
      <c r="OR94" s="117" t="str">
        <f t="shared" si="675"/>
        <v/>
      </c>
      <c r="OS94" s="117" t="str">
        <f t="shared" si="676"/>
        <v/>
      </c>
      <c r="OT94" s="117" t="str">
        <f t="shared" si="677"/>
        <v/>
      </c>
      <c r="OU94" s="117" t="str">
        <f t="shared" si="678"/>
        <v/>
      </c>
      <c r="OV94" s="117" t="str">
        <f t="shared" si="679"/>
        <v/>
      </c>
      <c r="OW94" s="117" t="str">
        <f t="shared" si="680"/>
        <v/>
      </c>
      <c r="OX94" s="117" t="str">
        <f t="shared" si="681"/>
        <v/>
      </c>
      <c r="OY94" s="117" t="str">
        <f t="shared" si="682"/>
        <v/>
      </c>
      <c r="OZ94" s="117" t="str">
        <f t="shared" si="683"/>
        <v/>
      </c>
      <c r="PA94" s="117" t="str">
        <f t="shared" si="684"/>
        <v/>
      </c>
      <c r="PB94" s="117" t="str">
        <f t="shared" si="685"/>
        <v/>
      </c>
      <c r="PC94" s="117" t="str">
        <f t="shared" si="686"/>
        <v/>
      </c>
      <c r="PD94" s="117" t="str">
        <f t="shared" si="687"/>
        <v/>
      </c>
      <c r="PE94" s="117" t="str">
        <f t="shared" si="688"/>
        <v/>
      </c>
      <c r="PF94" s="117" t="str">
        <f t="shared" si="689"/>
        <v/>
      </c>
      <c r="PG94" s="117" t="str">
        <f t="shared" si="690"/>
        <v/>
      </c>
      <c r="PH94" s="117" t="str">
        <f t="shared" si="691"/>
        <v/>
      </c>
      <c r="PI94" s="117" t="str">
        <f t="shared" si="692"/>
        <v/>
      </c>
      <c r="PJ94" s="117" t="str">
        <f t="shared" si="693"/>
        <v/>
      </c>
      <c r="PK94" s="117" t="str">
        <f t="shared" si="694"/>
        <v/>
      </c>
      <c r="PL94" s="117" t="str">
        <f t="shared" si="695"/>
        <v/>
      </c>
      <c r="PM94" s="117" t="str">
        <f t="shared" si="696"/>
        <v/>
      </c>
      <c r="PN94" s="117" t="str">
        <f t="shared" si="697"/>
        <v/>
      </c>
      <c r="PO94" s="117" t="str">
        <f t="shared" si="698"/>
        <v/>
      </c>
      <c r="PP94" s="117" t="str">
        <f t="shared" si="699"/>
        <v/>
      </c>
      <c r="PQ94" s="117" t="str">
        <f t="shared" si="700"/>
        <v/>
      </c>
      <c r="PR94" s="117" t="str">
        <f t="shared" si="701"/>
        <v/>
      </c>
      <c r="PS94" s="118" t="str">
        <f t="shared" si="702"/>
        <v/>
      </c>
      <c r="PU94" s="180" t="str">
        <f t="shared" si="703"/>
        <v/>
      </c>
      <c r="PV94" s="181" t="str">
        <f t="shared" si="704"/>
        <v/>
      </c>
      <c r="PX94" s="12" t="str">
        <f t="shared" si="705"/>
        <v/>
      </c>
      <c r="PY94" s="106"/>
      <c r="PZ94" s="166" t="str">
        <f t="shared" si="706"/>
        <v/>
      </c>
      <c r="QA94" s="167" t="str">
        <f t="shared" si="707"/>
        <v/>
      </c>
      <c r="QB94" s="168" t="str">
        <f t="shared" si="708"/>
        <v/>
      </c>
      <c r="QD94" s="166" t="str">
        <f t="shared" si="709"/>
        <v/>
      </c>
      <c r="QE94" s="168" t="str">
        <f t="shared" si="710"/>
        <v/>
      </c>
      <c r="QG94" s="108" t="str">
        <f t="shared" si="711"/>
        <v/>
      </c>
      <c r="QI94" s="12" t="str">
        <f t="shared" si="712"/>
        <v/>
      </c>
      <c r="QK94" s="12" t="str">
        <f t="shared" si="713"/>
        <v/>
      </c>
      <c r="QL94" s="12" t="str">
        <f>IF($L94="", "", COUNTIF($QD$11:$QD$260, "&gt;"&amp;$QD94)+1+COUNTIF($QD$11:$QD94, $QD94)-1)</f>
        <v/>
      </c>
      <c r="QM94" s="12" t="str">
        <f>IF($L94="", "", COUNTIF($QG$11:$QG$260, "&gt;"&amp;$QG94)+1+COUNTIF($QG$11:$QG94, $QG94)-1)</f>
        <v/>
      </c>
      <c r="QO94" s="12">
        <v>84</v>
      </c>
      <c r="QQ94" s="12" t="str">
        <f t="shared" si="714"/>
        <v/>
      </c>
    </row>
    <row r="95" spans="1:459" x14ac:dyDescent="0.25">
      <c r="A95" s="9"/>
      <c r="B95" s="3" t="str">
        <f>IF('Intro &amp; Setup'!$AR$92='Intro &amp; Setup'!$AZ$17, "", IF($L95="", "", IF($G95&lt;'Intro &amp; Setup'!$S$92, $BR$5, $BR$4)))</f>
        <v/>
      </c>
      <c r="C95" s="12" t="str">
        <f>IF('Intro &amp; Setup'!$AR$96='Intro &amp; Setup'!$AZ$17, "", IF($L95="", "", IF($DY95=$BR$5, $BR$5, $BR$4)))</f>
        <v/>
      </c>
      <c r="D95" s="7" t="str">
        <f>IF('Intro &amp; Setup'!$AR$100='Intro &amp; Setup'!$AZ$17, "", IF($L95="", "", IF($DW95&lt;='Intro &amp; Setup'!$S$100, $BR$4, $BR$5)))</f>
        <v/>
      </c>
      <c r="E95" s="9"/>
      <c r="F95" s="3" t="str">
        <f t="shared" si="443"/>
        <v/>
      </c>
      <c r="G95" s="108" t="str">
        <f t="shared" si="444"/>
        <v/>
      </c>
      <c r="H95" s="9"/>
      <c r="I95" s="130" t="str">
        <f t="shared" si="388"/>
        <v/>
      </c>
      <c r="J95" s="154" t="str">
        <f t="shared" si="445"/>
        <v/>
      </c>
      <c r="K95" s="133"/>
      <c r="L95" s="188"/>
      <c r="M95" s="189"/>
      <c r="N95" s="190"/>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2"/>
      <c r="BP95" s="9"/>
      <c r="BR95" s="90">
        <v>85</v>
      </c>
      <c r="BT95" s="36" t="str">
        <f t="shared" si="446"/>
        <v/>
      </c>
      <c r="BU95" s="37" t="str">
        <f t="shared" si="447"/>
        <v/>
      </c>
      <c r="BV95" s="37" t="str">
        <f t="shared" si="448"/>
        <v/>
      </c>
      <c r="BW95" s="37" t="str">
        <f t="shared" si="449"/>
        <v/>
      </c>
      <c r="BX95" s="37" t="str">
        <f t="shared" si="450"/>
        <v/>
      </c>
      <c r="BY95" s="37" t="str">
        <f t="shared" si="451"/>
        <v/>
      </c>
      <c r="BZ95" s="37" t="str">
        <f t="shared" si="452"/>
        <v/>
      </c>
      <c r="CA95" s="37" t="str">
        <f t="shared" si="453"/>
        <v/>
      </c>
      <c r="CB95" s="37" t="str">
        <f t="shared" si="454"/>
        <v/>
      </c>
      <c r="CC95" s="37" t="str">
        <f t="shared" si="455"/>
        <v/>
      </c>
      <c r="CD95" s="37" t="str">
        <f t="shared" si="456"/>
        <v/>
      </c>
      <c r="CE95" s="37" t="str">
        <f t="shared" si="457"/>
        <v/>
      </c>
      <c r="CF95" s="37" t="str">
        <f t="shared" si="458"/>
        <v/>
      </c>
      <c r="CG95" s="37" t="str">
        <f t="shared" si="459"/>
        <v/>
      </c>
      <c r="CH95" s="37" t="str">
        <f t="shared" si="460"/>
        <v/>
      </c>
      <c r="CI95" s="37" t="str">
        <f t="shared" si="461"/>
        <v/>
      </c>
      <c r="CJ95" s="37" t="str">
        <f t="shared" si="462"/>
        <v/>
      </c>
      <c r="CK95" s="37" t="str">
        <f t="shared" si="463"/>
        <v/>
      </c>
      <c r="CL95" s="37" t="str">
        <f t="shared" si="464"/>
        <v/>
      </c>
      <c r="CM95" s="37" t="str">
        <f t="shared" si="465"/>
        <v/>
      </c>
      <c r="CN95" s="37" t="str">
        <f t="shared" si="466"/>
        <v/>
      </c>
      <c r="CO95" s="37" t="str">
        <f t="shared" si="467"/>
        <v/>
      </c>
      <c r="CP95" s="37" t="str">
        <f t="shared" si="468"/>
        <v/>
      </c>
      <c r="CQ95" s="37" t="str">
        <f t="shared" si="469"/>
        <v/>
      </c>
      <c r="CR95" s="37" t="str">
        <f t="shared" si="470"/>
        <v/>
      </c>
      <c r="CS95" s="37" t="str">
        <f t="shared" si="471"/>
        <v/>
      </c>
      <c r="CT95" s="37" t="str">
        <f t="shared" si="472"/>
        <v/>
      </c>
      <c r="CU95" s="37" t="str">
        <f t="shared" si="473"/>
        <v/>
      </c>
      <c r="CV95" s="37" t="str">
        <f t="shared" si="474"/>
        <v/>
      </c>
      <c r="CW95" s="37" t="str">
        <f t="shared" si="475"/>
        <v/>
      </c>
      <c r="CX95" s="37" t="str">
        <f t="shared" si="476"/>
        <v/>
      </c>
      <c r="CY95" s="37" t="str">
        <f t="shared" si="477"/>
        <v/>
      </c>
      <c r="CZ95" s="37" t="str">
        <f t="shared" si="478"/>
        <v/>
      </c>
      <c r="DA95" s="37" t="str">
        <f t="shared" si="479"/>
        <v/>
      </c>
      <c r="DB95" s="37" t="str">
        <f t="shared" si="480"/>
        <v/>
      </c>
      <c r="DC95" s="37" t="str">
        <f t="shared" si="481"/>
        <v/>
      </c>
      <c r="DD95" s="37" t="str">
        <f t="shared" si="482"/>
        <v/>
      </c>
      <c r="DE95" s="37" t="str">
        <f t="shared" si="483"/>
        <v/>
      </c>
      <c r="DF95" s="37" t="str">
        <f t="shared" si="484"/>
        <v/>
      </c>
      <c r="DG95" s="37" t="str">
        <f t="shared" si="485"/>
        <v/>
      </c>
      <c r="DH95" s="37" t="str">
        <f t="shared" si="486"/>
        <v/>
      </c>
      <c r="DI95" s="37" t="str">
        <f t="shared" si="487"/>
        <v/>
      </c>
      <c r="DJ95" s="37" t="str">
        <f t="shared" si="488"/>
        <v/>
      </c>
      <c r="DK95" s="37" t="str">
        <f t="shared" si="489"/>
        <v/>
      </c>
      <c r="DL95" s="37" t="str">
        <f t="shared" si="490"/>
        <v/>
      </c>
      <c r="DM95" s="37" t="str">
        <f t="shared" si="491"/>
        <v/>
      </c>
      <c r="DN95" s="37" t="str">
        <f t="shared" si="492"/>
        <v/>
      </c>
      <c r="DO95" s="37" t="str">
        <f t="shared" si="493"/>
        <v/>
      </c>
      <c r="DP95" s="37" t="str">
        <f t="shared" si="494"/>
        <v/>
      </c>
      <c r="DQ95" s="37" t="str">
        <f t="shared" si="495"/>
        <v/>
      </c>
      <c r="DR95" s="37" t="str">
        <f t="shared" si="496"/>
        <v/>
      </c>
      <c r="DS95" s="37" t="str">
        <f t="shared" si="497"/>
        <v/>
      </c>
      <c r="DT95" s="37" t="str">
        <f t="shared" si="498"/>
        <v/>
      </c>
      <c r="DU95" s="38" t="str">
        <f t="shared" si="499"/>
        <v/>
      </c>
      <c r="DW95" s="12" t="str">
        <f t="shared" si="500"/>
        <v/>
      </c>
      <c r="DX95" s="123" t="str">
        <f t="shared" si="501"/>
        <v/>
      </c>
      <c r="DY95" s="12" t="str">
        <f t="shared" si="502"/>
        <v/>
      </c>
      <c r="EA95" s="36" t="str">
        <f t="shared" si="503"/>
        <v/>
      </c>
      <c r="EB95" s="37" t="str">
        <f t="shared" si="504"/>
        <v/>
      </c>
      <c r="EC95" s="37" t="str">
        <f t="shared" si="505"/>
        <v/>
      </c>
      <c r="ED95" s="37" t="str">
        <f t="shared" si="506"/>
        <v/>
      </c>
      <c r="EE95" s="37" t="str">
        <f t="shared" si="507"/>
        <v/>
      </c>
      <c r="EF95" s="37" t="str">
        <f t="shared" si="508"/>
        <v/>
      </c>
      <c r="EG95" s="37" t="str">
        <f t="shared" si="509"/>
        <v/>
      </c>
      <c r="EH95" s="37" t="str">
        <f t="shared" si="510"/>
        <v/>
      </c>
      <c r="EI95" s="37" t="str">
        <f t="shared" si="511"/>
        <v/>
      </c>
      <c r="EJ95" s="37" t="str">
        <f t="shared" si="512"/>
        <v/>
      </c>
      <c r="EK95" s="37" t="str">
        <f t="shared" si="513"/>
        <v/>
      </c>
      <c r="EL95" s="37" t="str">
        <f t="shared" si="514"/>
        <v/>
      </c>
      <c r="EM95" s="37" t="str">
        <f t="shared" si="515"/>
        <v/>
      </c>
      <c r="EN95" s="37" t="str">
        <f t="shared" si="516"/>
        <v/>
      </c>
      <c r="EO95" s="37" t="str">
        <f t="shared" si="517"/>
        <v/>
      </c>
      <c r="EP95" s="37" t="str">
        <f t="shared" si="518"/>
        <v/>
      </c>
      <c r="EQ95" s="37" t="str">
        <f t="shared" si="519"/>
        <v/>
      </c>
      <c r="ER95" s="37" t="str">
        <f t="shared" si="520"/>
        <v/>
      </c>
      <c r="ES95" s="37" t="str">
        <f t="shared" si="521"/>
        <v/>
      </c>
      <c r="ET95" s="37" t="str">
        <f t="shared" si="522"/>
        <v/>
      </c>
      <c r="EU95" s="37" t="str">
        <f t="shared" si="523"/>
        <v/>
      </c>
      <c r="EV95" s="37" t="str">
        <f t="shared" si="524"/>
        <v/>
      </c>
      <c r="EW95" s="37" t="str">
        <f t="shared" si="525"/>
        <v/>
      </c>
      <c r="EX95" s="37" t="str">
        <f t="shared" si="526"/>
        <v/>
      </c>
      <c r="EY95" s="37" t="str">
        <f t="shared" si="527"/>
        <v/>
      </c>
      <c r="EZ95" s="37" t="str">
        <f t="shared" si="528"/>
        <v/>
      </c>
      <c r="FA95" s="37" t="str">
        <f t="shared" si="529"/>
        <v/>
      </c>
      <c r="FB95" s="37" t="str">
        <f t="shared" si="530"/>
        <v/>
      </c>
      <c r="FC95" s="37" t="str">
        <f t="shared" si="531"/>
        <v/>
      </c>
      <c r="FD95" s="37" t="str">
        <f t="shared" si="532"/>
        <v/>
      </c>
      <c r="FE95" s="37" t="str">
        <f t="shared" si="533"/>
        <v/>
      </c>
      <c r="FF95" s="37" t="str">
        <f t="shared" si="534"/>
        <v/>
      </c>
      <c r="FG95" s="37" t="str">
        <f t="shared" si="535"/>
        <v/>
      </c>
      <c r="FH95" s="37" t="str">
        <f t="shared" si="536"/>
        <v/>
      </c>
      <c r="FI95" s="37" t="str">
        <f t="shared" si="537"/>
        <v/>
      </c>
      <c r="FJ95" s="37" t="str">
        <f t="shared" si="538"/>
        <v/>
      </c>
      <c r="FK95" s="37" t="str">
        <f t="shared" si="539"/>
        <v/>
      </c>
      <c r="FL95" s="37" t="str">
        <f t="shared" si="540"/>
        <v/>
      </c>
      <c r="FM95" s="37" t="str">
        <f t="shared" si="541"/>
        <v/>
      </c>
      <c r="FN95" s="37" t="str">
        <f t="shared" si="542"/>
        <v/>
      </c>
      <c r="FO95" s="37" t="str">
        <f t="shared" si="543"/>
        <v/>
      </c>
      <c r="FP95" s="37" t="str">
        <f t="shared" si="544"/>
        <v/>
      </c>
      <c r="FQ95" s="37" t="str">
        <f t="shared" si="545"/>
        <v/>
      </c>
      <c r="FR95" s="37" t="str">
        <f t="shared" si="546"/>
        <v/>
      </c>
      <c r="FS95" s="37" t="str">
        <f t="shared" si="547"/>
        <v/>
      </c>
      <c r="FT95" s="37" t="str">
        <f t="shared" si="548"/>
        <v/>
      </c>
      <c r="FU95" s="37" t="str">
        <f t="shared" si="549"/>
        <v/>
      </c>
      <c r="FV95" s="37" t="str">
        <f t="shared" si="550"/>
        <v/>
      </c>
      <c r="FW95" s="37" t="str">
        <f t="shared" si="551"/>
        <v/>
      </c>
      <c r="FX95" s="37" t="str">
        <f t="shared" si="552"/>
        <v/>
      </c>
      <c r="FY95" s="37" t="str">
        <f t="shared" si="553"/>
        <v/>
      </c>
      <c r="FZ95" s="37" t="str">
        <f t="shared" si="554"/>
        <v/>
      </c>
      <c r="GA95" s="37" t="str">
        <f t="shared" si="555"/>
        <v/>
      </c>
      <c r="GB95" s="38" t="str">
        <f t="shared" si="556"/>
        <v/>
      </c>
      <c r="GD95" s="103" t="str">
        <f t="shared" ca="1" si="557"/>
        <v/>
      </c>
      <c r="GE95" s="104" t="str">
        <f t="shared" ca="1" si="558"/>
        <v/>
      </c>
      <c r="GF95" s="104" t="str">
        <f t="shared" ca="1" si="559"/>
        <v/>
      </c>
      <c r="GG95" s="104" t="str">
        <f t="shared" ca="1" si="560"/>
        <v/>
      </c>
      <c r="GH95" s="104" t="str">
        <f t="shared" ca="1" si="561"/>
        <v/>
      </c>
      <c r="GI95" s="104" t="str">
        <f t="shared" ca="1" si="562"/>
        <v/>
      </c>
      <c r="GJ95" s="104" t="str">
        <f t="shared" ca="1" si="563"/>
        <v/>
      </c>
      <c r="GK95" s="104" t="str">
        <f t="shared" ca="1" si="564"/>
        <v/>
      </c>
      <c r="GL95" s="104" t="str">
        <f t="shared" ca="1" si="565"/>
        <v/>
      </c>
      <c r="GM95" s="104" t="str">
        <f t="shared" ca="1" si="566"/>
        <v/>
      </c>
      <c r="GN95" s="104" t="str">
        <f t="shared" ca="1" si="567"/>
        <v/>
      </c>
      <c r="GO95" s="104" t="str">
        <f t="shared" ca="1" si="568"/>
        <v/>
      </c>
      <c r="GP95" s="104" t="str">
        <f t="shared" ca="1" si="569"/>
        <v/>
      </c>
      <c r="GQ95" s="104" t="str">
        <f t="shared" ca="1" si="570"/>
        <v/>
      </c>
      <c r="GR95" s="104" t="str">
        <f t="shared" ca="1" si="571"/>
        <v/>
      </c>
      <c r="GS95" s="104" t="str">
        <f t="shared" ca="1" si="572"/>
        <v/>
      </c>
      <c r="GT95" s="104" t="str">
        <f t="shared" ca="1" si="573"/>
        <v/>
      </c>
      <c r="GU95" s="104" t="str">
        <f t="shared" ca="1" si="574"/>
        <v/>
      </c>
      <c r="GV95" s="104" t="str">
        <f t="shared" ca="1" si="575"/>
        <v/>
      </c>
      <c r="GW95" s="104" t="str">
        <f t="shared" ca="1" si="576"/>
        <v/>
      </c>
      <c r="GX95" s="104" t="str">
        <f t="shared" ca="1" si="577"/>
        <v/>
      </c>
      <c r="GY95" s="104" t="str">
        <f t="shared" ca="1" si="578"/>
        <v/>
      </c>
      <c r="GZ95" s="104" t="str">
        <f t="shared" ca="1" si="579"/>
        <v/>
      </c>
      <c r="HA95" s="104" t="str">
        <f t="shared" ca="1" si="580"/>
        <v/>
      </c>
      <c r="HB95" s="104" t="str">
        <f t="shared" ca="1" si="581"/>
        <v/>
      </c>
      <c r="HC95" s="104" t="str">
        <f t="shared" ca="1" si="582"/>
        <v/>
      </c>
      <c r="HD95" s="104" t="str">
        <f t="shared" ca="1" si="583"/>
        <v/>
      </c>
      <c r="HE95" s="104" t="str">
        <f t="shared" ca="1" si="584"/>
        <v/>
      </c>
      <c r="HF95" s="104" t="str">
        <f t="shared" ca="1" si="585"/>
        <v/>
      </c>
      <c r="HG95" s="104" t="str">
        <f t="shared" ca="1" si="586"/>
        <v/>
      </c>
      <c r="HH95" s="104" t="str">
        <f t="shared" ca="1" si="587"/>
        <v/>
      </c>
      <c r="HI95" s="104" t="str">
        <f t="shared" ca="1" si="588"/>
        <v/>
      </c>
      <c r="HJ95" s="104" t="str">
        <f t="shared" ca="1" si="589"/>
        <v/>
      </c>
      <c r="HK95" s="104" t="str">
        <f t="shared" ca="1" si="590"/>
        <v/>
      </c>
      <c r="HL95" s="104" t="str">
        <f t="shared" ca="1" si="591"/>
        <v/>
      </c>
      <c r="HM95" s="104" t="str">
        <f t="shared" ca="1" si="592"/>
        <v/>
      </c>
      <c r="HN95" s="104" t="str">
        <f t="shared" ca="1" si="593"/>
        <v/>
      </c>
      <c r="HO95" s="104" t="str">
        <f t="shared" ca="1" si="594"/>
        <v/>
      </c>
      <c r="HP95" s="104" t="str">
        <f t="shared" ca="1" si="595"/>
        <v/>
      </c>
      <c r="HQ95" s="104" t="str">
        <f t="shared" ca="1" si="596"/>
        <v/>
      </c>
      <c r="HR95" s="104" t="str">
        <f t="shared" ca="1" si="597"/>
        <v/>
      </c>
      <c r="HS95" s="104" t="str">
        <f t="shared" ca="1" si="598"/>
        <v/>
      </c>
      <c r="HT95" s="104" t="str">
        <f t="shared" ca="1" si="599"/>
        <v/>
      </c>
      <c r="HU95" s="104" t="str">
        <f t="shared" ca="1" si="600"/>
        <v/>
      </c>
      <c r="HV95" s="104" t="str">
        <f t="shared" ca="1" si="601"/>
        <v/>
      </c>
      <c r="HW95" s="104" t="str">
        <f t="shared" ca="1" si="602"/>
        <v/>
      </c>
      <c r="HX95" s="104" t="str">
        <f t="shared" ca="1" si="603"/>
        <v/>
      </c>
      <c r="HY95" s="104" t="str">
        <f t="shared" ca="1" si="604"/>
        <v/>
      </c>
      <c r="HZ95" s="104" t="str">
        <f t="shared" ca="1" si="605"/>
        <v/>
      </c>
      <c r="IA95" s="104" t="str">
        <f t="shared" ca="1" si="606"/>
        <v/>
      </c>
      <c r="IB95" s="104" t="str">
        <f t="shared" ca="1" si="607"/>
        <v/>
      </c>
      <c r="IC95" s="104" t="str">
        <f t="shared" ca="1" si="608"/>
        <v/>
      </c>
      <c r="ID95" s="104" t="str">
        <f t="shared" ca="1" si="609"/>
        <v/>
      </c>
      <c r="IE95" s="105" t="str">
        <f t="shared" ca="1" si="610"/>
        <v/>
      </c>
      <c r="IG95" s="103" t="str">
        <f t="shared" si="386"/>
        <v/>
      </c>
      <c r="IH95" s="104" t="str">
        <f t="shared" si="715"/>
        <v/>
      </c>
      <c r="II95" s="104" t="str">
        <f t="shared" si="715"/>
        <v/>
      </c>
      <c r="IJ95" s="104" t="str">
        <f t="shared" si="715"/>
        <v/>
      </c>
      <c r="IK95" s="104" t="str">
        <f t="shared" si="715"/>
        <v/>
      </c>
      <c r="IL95" s="104" t="str">
        <f t="shared" si="715"/>
        <v/>
      </c>
      <c r="IM95" s="104" t="str">
        <f t="shared" si="715"/>
        <v/>
      </c>
      <c r="IN95" s="104" t="str">
        <f t="shared" si="715"/>
        <v/>
      </c>
      <c r="IO95" s="104" t="str">
        <f t="shared" si="715"/>
        <v/>
      </c>
      <c r="IP95" s="104" t="str">
        <f t="shared" si="715"/>
        <v/>
      </c>
      <c r="IQ95" s="104" t="str">
        <f t="shared" si="715"/>
        <v/>
      </c>
      <c r="IR95" s="105" t="str">
        <f t="shared" si="715"/>
        <v/>
      </c>
      <c r="IT95" s="103" t="str">
        <f t="shared" si="611"/>
        <v/>
      </c>
      <c r="IU95" s="104" t="str">
        <f t="shared" si="612"/>
        <v/>
      </c>
      <c r="IV95" s="104" t="str">
        <f t="shared" si="613"/>
        <v/>
      </c>
      <c r="IW95" s="104" t="str">
        <f t="shared" si="614"/>
        <v/>
      </c>
      <c r="IX95" s="104" t="str">
        <f t="shared" si="615"/>
        <v/>
      </c>
      <c r="IY95" s="104" t="str">
        <f t="shared" si="616"/>
        <v/>
      </c>
      <c r="IZ95" s="104" t="str">
        <f t="shared" si="617"/>
        <v/>
      </c>
      <c r="JA95" s="104" t="str">
        <f t="shared" si="618"/>
        <v/>
      </c>
      <c r="JB95" s="104" t="str">
        <f t="shared" si="619"/>
        <v/>
      </c>
      <c r="JC95" s="104" t="str">
        <f t="shared" si="620"/>
        <v/>
      </c>
      <c r="JD95" s="104" t="str">
        <f t="shared" si="621"/>
        <v/>
      </c>
      <c r="JE95" s="105" t="str">
        <f t="shared" si="622"/>
        <v/>
      </c>
      <c r="JG95" s="36" t="str">
        <f t="shared" ca="1" si="623"/>
        <v/>
      </c>
      <c r="JH95" s="37" t="str">
        <f t="shared" ca="1" si="624"/>
        <v/>
      </c>
      <c r="JI95" s="37" t="str">
        <f t="shared" ca="1" si="625"/>
        <v/>
      </c>
      <c r="JJ95" s="37" t="str">
        <f t="shared" ca="1" si="626"/>
        <v/>
      </c>
      <c r="JK95" s="37" t="str">
        <f t="shared" ca="1" si="627"/>
        <v/>
      </c>
      <c r="JL95" s="37" t="str">
        <f t="shared" ca="1" si="628"/>
        <v/>
      </c>
      <c r="JM95" s="37" t="str">
        <f t="shared" ca="1" si="629"/>
        <v/>
      </c>
      <c r="JN95" s="37" t="str">
        <f t="shared" ca="1" si="630"/>
        <v/>
      </c>
      <c r="JO95" s="37" t="str">
        <f t="shared" ca="1" si="631"/>
        <v/>
      </c>
      <c r="JP95" s="37" t="str">
        <f t="shared" ca="1" si="632"/>
        <v/>
      </c>
      <c r="JQ95" s="37" t="str">
        <f t="shared" ca="1" si="633"/>
        <v/>
      </c>
      <c r="JR95" s="38" t="str">
        <f t="shared" ca="1" si="634"/>
        <v/>
      </c>
      <c r="JT95" s="36" t="str">
        <f ca="1">IF(JG95="", "", IF(JG95&gt;='Intro &amp; Setup'!$S$96, $BR$4, $BR$5))</f>
        <v/>
      </c>
      <c r="JU95" s="37" t="str">
        <f ca="1">IF(JH95="", "", IF(JH95&gt;='Intro &amp; Setup'!$S$96, $BR$4, $BR$5))</f>
        <v/>
      </c>
      <c r="JV95" s="37" t="str">
        <f ca="1">IF(JI95="", "", IF(JI95&gt;='Intro &amp; Setup'!$S$96, $BR$4, $BR$5))</f>
        <v/>
      </c>
      <c r="JW95" s="37" t="str">
        <f ca="1">IF(JJ95="", "", IF(JJ95&gt;='Intro &amp; Setup'!$S$96, $BR$4, $BR$5))</f>
        <v/>
      </c>
      <c r="JX95" s="37" t="str">
        <f ca="1">IF(JK95="", "", IF(JK95&gt;='Intro &amp; Setup'!$S$96, $BR$4, $BR$5))</f>
        <v/>
      </c>
      <c r="JY95" s="37" t="str">
        <f ca="1">IF(JL95="", "", IF(JL95&gt;='Intro &amp; Setup'!$S$96, $BR$4, $BR$5))</f>
        <v/>
      </c>
      <c r="JZ95" s="37" t="str">
        <f ca="1">IF(JM95="", "", IF(JM95&gt;='Intro &amp; Setup'!$S$96, $BR$4, $BR$5))</f>
        <v/>
      </c>
      <c r="KA95" s="37" t="str">
        <f ca="1">IF(JN95="", "", IF(JN95&gt;='Intro &amp; Setup'!$S$96, $BR$4, $BR$5))</f>
        <v/>
      </c>
      <c r="KB95" s="37" t="str">
        <f ca="1">IF(JO95="", "", IF(JO95&gt;='Intro &amp; Setup'!$S$96, $BR$4, $BR$5))</f>
        <v/>
      </c>
      <c r="KC95" s="37" t="str">
        <f ca="1">IF(JP95="", "", IF(JP95&gt;='Intro &amp; Setup'!$S$96, $BR$4, $BR$5))</f>
        <v/>
      </c>
      <c r="KD95" s="37" t="str">
        <f ca="1">IF(JQ95="", "", IF(JQ95&gt;='Intro &amp; Setup'!$S$96, $BR$4, $BR$5))</f>
        <v/>
      </c>
      <c r="KE95" s="38" t="str">
        <f ca="1">IF(JR95="", "", IF(JR95&gt;='Intro &amp; Setup'!$S$96, $BR$4, $BR$5))</f>
        <v/>
      </c>
      <c r="KG95" s="36">
        <f t="shared" si="387"/>
        <v>0</v>
      </c>
      <c r="KH95" s="37">
        <f t="shared" si="716"/>
        <v>0</v>
      </c>
      <c r="KI95" s="37">
        <f t="shared" si="716"/>
        <v>0</v>
      </c>
      <c r="KJ95" s="37">
        <f t="shared" si="716"/>
        <v>0</v>
      </c>
      <c r="KK95" s="37">
        <f t="shared" si="716"/>
        <v>0</v>
      </c>
      <c r="KL95" s="37">
        <f t="shared" si="716"/>
        <v>0</v>
      </c>
      <c r="KM95" s="37">
        <f t="shared" si="716"/>
        <v>0</v>
      </c>
      <c r="KN95" s="37">
        <f t="shared" si="716"/>
        <v>0</v>
      </c>
      <c r="KO95" s="37">
        <f t="shared" si="716"/>
        <v>0</v>
      </c>
      <c r="KP95" s="37">
        <f t="shared" si="716"/>
        <v>0</v>
      </c>
      <c r="KQ95" s="37">
        <f t="shared" si="716"/>
        <v>0</v>
      </c>
      <c r="KR95" s="38">
        <f t="shared" si="716"/>
        <v>0</v>
      </c>
      <c r="KT95" s="36" t="str">
        <f t="shared" si="635"/>
        <v/>
      </c>
      <c r="KU95" s="37" t="str">
        <f t="shared" si="636"/>
        <v/>
      </c>
      <c r="KV95" s="37" t="str">
        <f t="shared" si="637"/>
        <v/>
      </c>
      <c r="KW95" s="37" t="str">
        <f t="shared" si="638"/>
        <v/>
      </c>
      <c r="KX95" s="37" t="str">
        <f t="shared" si="639"/>
        <v/>
      </c>
      <c r="KY95" s="37" t="str">
        <f t="shared" si="640"/>
        <v/>
      </c>
      <c r="KZ95" s="37" t="str">
        <f t="shared" si="641"/>
        <v/>
      </c>
      <c r="LA95" s="37" t="str">
        <f t="shared" si="642"/>
        <v/>
      </c>
      <c r="LB95" s="37" t="str">
        <f t="shared" si="643"/>
        <v/>
      </c>
      <c r="LC95" s="37" t="str">
        <f t="shared" si="644"/>
        <v/>
      </c>
      <c r="LD95" s="37" t="str">
        <f t="shared" si="645"/>
        <v/>
      </c>
      <c r="LE95" s="38" t="str">
        <f t="shared" si="646"/>
        <v/>
      </c>
      <c r="LG95" s="116" t="str">
        <f t="shared" si="389"/>
        <v/>
      </c>
      <c r="LH95" s="117" t="str">
        <f t="shared" si="390"/>
        <v/>
      </c>
      <c r="LI95" s="117" t="str">
        <f t="shared" si="391"/>
        <v/>
      </c>
      <c r="LJ95" s="117" t="str">
        <f t="shared" si="392"/>
        <v/>
      </c>
      <c r="LK95" s="117" t="str">
        <f t="shared" si="393"/>
        <v/>
      </c>
      <c r="LL95" s="117" t="str">
        <f t="shared" si="394"/>
        <v/>
      </c>
      <c r="LM95" s="117" t="str">
        <f t="shared" si="395"/>
        <v/>
      </c>
      <c r="LN95" s="117" t="str">
        <f t="shared" si="396"/>
        <v/>
      </c>
      <c r="LO95" s="117" t="str">
        <f t="shared" si="397"/>
        <v/>
      </c>
      <c r="LP95" s="117" t="str">
        <f t="shared" si="398"/>
        <v/>
      </c>
      <c r="LQ95" s="117" t="str">
        <f t="shared" si="399"/>
        <v/>
      </c>
      <c r="LR95" s="117" t="str">
        <f t="shared" si="400"/>
        <v/>
      </c>
      <c r="LS95" s="117" t="str">
        <f t="shared" si="401"/>
        <v/>
      </c>
      <c r="LT95" s="117" t="str">
        <f t="shared" si="402"/>
        <v/>
      </c>
      <c r="LU95" s="117" t="str">
        <f t="shared" si="403"/>
        <v/>
      </c>
      <c r="LV95" s="117" t="str">
        <f t="shared" si="404"/>
        <v/>
      </c>
      <c r="LW95" s="117" t="str">
        <f t="shared" si="405"/>
        <v/>
      </c>
      <c r="LX95" s="117" t="str">
        <f t="shared" si="406"/>
        <v/>
      </c>
      <c r="LY95" s="117" t="str">
        <f t="shared" si="407"/>
        <v/>
      </c>
      <c r="LZ95" s="117" t="str">
        <f t="shared" si="408"/>
        <v/>
      </c>
      <c r="MA95" s="117" t="str">
        <f t="shared" si="409"/>
        <v/>
      </c>
      <c r="MB95" s="117" t="str">
        <f t="shared" si="410"/>
        <v/>
      </c>
      <c r="MC95" s="117" t="str">
        <f t="shared" si="411"/>
        <v/>
      </c>
      <c r="MD95" s="117" t="str">
        <f t="shared" si="412"/>
        <v/>
      </c>
      <c r="ME95" s="117" t="str">
        <f t="shared" si="413"/>
        <v/>
      </c>
      <c r="MF95" s="117" t="str">
        <f t="shared" si="414"/>
        <v/>
      </c>
      <c r="MG95" s="117" t="str">
        <f t="shared" si="415"/>
        <v/>
      </c>
      <c r="MH95" s="117" t="str">
        <f t="shared" si="416"/>
        <v/>
      </c>
      <c r="MI95" s="117" t="str">
        <f t="shared" si="417"/>
        <v/>
      </c>
      <c r="MJ95" s="117" t="str">
        <f t="shared" si="418"/>
        <v/>
      </c>
      <c r="MK95" s="117" t="str">
        <f t="shared" si="419"/>
        <v/>
      </c>
      <c r="ML95" s="117" t="str">
        <f t="shared" si="420"/>
        <v/>
      </c>
      <c r="MM95" s="117" t="str">
        <f t="shared" si="421"/>
        <v/>
      </c>
      <c r="MN95" s="117" t="str">
        <f t="shared" si="422"/>
        <v/>
      </c>
      <c r="MO95" s="117" t="str">
        <f t="shared" si="423"/>
        <v/>
      </c>
      <c r="MP95" s="117" t="str">
        <f t="shared" si="424"/>
        <v/>
      </c>
      <c r="MQ95" s="117" t="str">
        <f t="shared" si="425"/>
        <v/>
      </c>
      <c r="MR95" s="117" t="str">
        <f t="shared" si="426"/>
        <v/>
      </c>
      <c r="MS95" s="117" t="str">
        <f t="shared" si="427"/>
        <v/>
      </c>
      <c r="MT95" s="117" t="str">
        <f t="shared" si="428"/>
        <v/>
      </c>
      <c r="MU95" s="117" t="str">
        <f t="shared" si="429"/>
        <v/>
      </c>
      <c r="MV95" s="117" t="str">
        <f t="shared" si="430"/>
        <v/>
      </c>
      <c r="MW95" s="117" t="str">
        <f t="shared" si="431"/>
        <v/>
      </c>
      <c r="MX95" s="117" t="str">
        <f t="shared" si="432"/>
        <v/>
      </c>
      <c r="MY95" s="117" t="str">
        <f t="shared" si="433"/>
        <v/>
      </c>
      <c r="MZ95" s="117" t="str">
        <f t="shared" si="434"/>
        <v/>
      </c>
      <c r="NA95" s="117" t="str">
        <f t="shared" si="435"/>
        <v/>
      </c>
      <c r="NB95" s="117" t="str">
        <f t="shared" si="436"/>
        <v/>
      </c>
      <c r="NC95" s="117" t="str">
        <f t="shared" si="437"/>
        <v/>
      </c>
      <c r="ND95" s="117" t="str">
        <f t="shared" si="438"/>
        <v/>
      </c>
      <c r="NE95" s="117" t="str">
        <f t="shared" si="439"/>
        <v/>
      </c>
      <c r="NF95" s="117" t="str">
        <f t="shared" si="440"/>
        <v/>
      </c>
      <c r="NG95" s="117" t="str">
        <f t="shared" si="441"/>
        <v/>
      </c>
      <c r="NH95" s="118" t="str">
        <f t="shared" si="442"/>
        <v/>
      </c>
      <c r="NJ95" s="12" t="str">
        <f t="shared" si="647"/>
        <v/>
      </c>
      <c r="NK95" s="108" t="str">
        <f t="shared" si="648"/>
        <v/>
      </c>
      <c r="NM95" s="141" t="str">
        <f>IF(NJ95="", "", COUNTIF(NJ$11:NJ$260, "&gt;"&amp;NJ95)+1+COUNTIF(NJ$11:NJ95, NJ95)-1)</f>
        <v/>
      </c>
      <c r="NN95" s="143" t="str">
        <f>IF(NK95="", "", COUNTIF(NK$11:NK$260, "&gt;"&amp;NK95)+1+COUNTIF(NK$11:NK95, NK95)-1)</f>
        <v/>
      </c>
      <c r="NO95" s="142" t="str">
        <f>IF(NJ95="", "", COUNTIF(NJ$11:NJ$260, "&lt;"&amp;NJ95)+1+COUNTIF(NJ$11:NJ95, NJ95)-1)</f>
        <v/>
      </c>
      <c r="NP95" s="143" t="str">
        <f>IF(NK95="", "", COUNTIF(NK$11:NK$260, "&lt;"&amp;NK95)+1+COUNTIF(NK$11:NK95, NK95)-1)</f>
        <v/>
      </c>
      <c r="NR95" s="116" t="str">
        <f t="shared" si="649"/>
        <v/>
      </c>
      <c r="NS95" s="117" t="str">
        <f t="shared" si="650"/>
        <v/>
      </c>
      <c r="NT95" s="117" t="str">
        <f t="shared" si="651"/>
        <v/>
      </c>
      <c r="NU95" s="117" t="str">
        <f t="shared" si="652"/>
        <v/>
      </c>
      <c r="NV95" s="117" t="str">
        <f t="shared" si="653"/>
        <v/>
      </c>
      <c r="NW95" s="117" t="str">
        <f t="shared" si="654"/>
        <v/>
      </c>
      <c r="NX95" s="117" t="str">
        <f t="shared" si="655"/>
        <v/>
      </c>
      <c r="NY95" s="117" t="str">
        <f t="shared" si="656"/>
        <v/>
      </c>
      <c r="NZ95" s="117" t="str">
        <f t="shared" si="657"/>
        <v/>
      </c>
      <c r="OA95" s="117" t="str">
        <f t="shared" si="658"/>
        <v/>
      </c>
      <c r="OB95" s="117" t="str">
        <f t="shared" si="659"/>
        <v/>
      </c>
      <c r="OC95" s="117" t="str">
        <f t="shared" si="660"/>
        <v/>
      </c>
      <c r="OD95" s="117" t="str">
        <f t="shared" si="661"/>
        <v/>
      </c>
      <c r="OE95" s="117" t="str">
        <f t="shared" si="662"/>
        <v/>
      </c>
      <c r="OF95" s="117" t="str">
        <f t="shared" si="663"/>
        <v/>
      </c>
      <c r="OG95" s="117" t="str">
        <f t="shared" si="664"/>
        <v/>
      </c>
      <c r="OH95" s="117" t="str">
        <f t="shared" si="665"/>
        <v/>
      </c>
      <c r="OI95" s="117" t="str">
        <f t="shared" si="666"/>
        <v/>
      </c>
      <c r="OJ95" s="117" t="str">
        <f t="shared" si="667"/>
        <v/>
      </c>
      <c r="OK95" s="117" t="str">
        <f t="shared" si="668"/>
        <v/>
      </c>
      <c r="OL95" s="117" t="str">
        <f t="shared" si="669"/>
        <v/>
      </c>
      <c r="OM95" s="117" t="str">
        <f t="shared" si="670"/>
        <v/>
      </c>
      <c r="ON95" s="117" t="str">
        <f t="shared" si="671"/>
        <v/>
      </c>
      <c r="OO95" s="117" t="str">
        <f t="shared" si="672"/>
        <v/>
      </c>
      <c r="OP95" s="117" t="str">
        <f t="shared" si="673"/>
        <v/>
      </c>
      <c r="OQ95" s="117" t="str">
        <f t="shared" si="674"/>
        <v/>
      </c>
      <c r="OR95" s="117" t="str">
        <f t="shared" si="675"/>
        <v/>
      </c>
      <c r="OS95" s="117" t="str">
        <f t="shared" si="676"/>
        <v/>
      </c>
      <c r="OT95" s="117" t="str">
        <f t="shared" si="677"/>
        <v/>
      </c>
      <c r="OU95" s="117" t="str">
        <f t="shared" si="678"/>
        <v/>
      </c>
      <c r="OV95" s="117" t="str">
        <f t="shared" si="679"/>
        <v/>
      </c>
      <c r="OW95" s="117" t="str">
        <f t="shared" si="680"/>
        <v/>
      </c>
      <c r="OX95" s="117" t="str">
        <f t="shared" si="681"/>
        <v/>
      </c>
      <c r="OY95" s="117" t="str">
        <f t="shared" si="682"/>
        <v/>
      </c>
      <c r="OZ95" s="117" t="str">
        <f t="shared" si="683"/>
        <v/>
      </c>
      <c r="PA95" s="117" t="str">
        <f t="shared" si="684"/>
        <v/>
      </c>
      <c r="PB95" s="117" t="str">
        <f t="shared" si="685"/>
        <v/>
      </c>
      <c r="PC95" s="117" t="str">
        <f t="shared" si="686"/>
        <v/>
      </c>
      <c r="PD95" s="117" t="str">
        <f t="shared" si="687"/>
        <v/>
      </c>
      <c r="PE95" s="117" t="str">
        <f t="shared" si="688"/>
        <v/>
      </c>
      <c r="PF95" s="117" t="str">
        <f t="shared" si="689"/>
        <v/>
      </c>
      <c r="PG95" s="117" t="str">
        <f t="shared" si="690"/>
        <v/>
      </c>
      <c r="PH95" s="117" t="str">
        <f t="shared" si="691"/>
        <v/>
      </c>
      <c r="PI95" s="117" t="str">
        <f t="shared" si="692"/>
        <v/>
      </c>
      <c r="PJ95" s="117" t="str">
        <f t="shared" si="693"/>
        <v/>
      </c>
      <c r="PK95" s="117" t="str">
        <f t="shared" si="694"/>
        <v/>
      </c>
      <c r="PL95" s="117" t="str">
        <f t="shared" si="695"/>
        <v/>
      </c>
      <c r="PM95" s="117" t="str">
        <f t="shared" si="696"/>
        <v/>
      </c>
      <c r="PN95" s="117" t="str">
        <f t="shared" si="697"/>
        <v/>
      </c>
      <c r="PO95" s="117" t="str">
        <f t="shared" si="698"/>
        <v/>
      </c>
      <c r="PP95" s="117" t="str">
        <f t="shared" si="699"/>
        <v/>
      </c>
      <c r="PQ95" s="117" t="str">
        <f t="shared" si="700"/>
        <v/>
      </c>
      <c r="PR95" s="117" t="str">
        <f t="shared" si="701"/>
        <v/>
      </c>
      <c r="PS95" s="118" t="str">
        <f t="shared" si="702"/>
        <v/>
      </c>
      <c r="PU95" s="180" t="str">
        <f t="shared" si="703"/>
        <v/>
      </c>
      <c r="PV95" s="181" t="str">
        <f t="shared" si="704"/>
        <v/>
      </c>
      <c r="PX95" s="12" t="str">
        <f t="shared" si="705"/>
        <v/>
      </c>
      <c r="PY95" s="106"/>
      <c r="PZ95" s="166" t="str">
        <f t="shared" si="706"/>
        <v/>
      </c>
      <c r="QA95" s="167" t="str">
        <f t="shared" si="707"/>
        <v/>
      </c>
      <c r="QB95" s="168" t="str">
        <f t="shared" si="708"/>
        <v/>
      </c>
      <c r="QD95" s="166" t="str">
        <f t="shared" si="709"/>
        <v/>
      </c>
      <c r="QE95" s="168" t="str">
        <f t="shared" si="710"/>
        <v/>
      </c>
      <c r="QG95" s="108" t="str">
        <f t="shared" si="711"/>
        <v/>
      </c>
      <c r="QI95" s="12" t="str">
        <f t="shared" si="712"/>
        <v/>
      </c>
      <c r="QK95" s="12" t="str">
        <f t="shared" si="713"/>
        <v/>
      </c>
      <c r="QL95" s="12" t="str">
        <f>IF($L95="", "", COUNTIF($QD$11:$QD$260, "&gt;"&amp;$QD95)+1+COUNTIF($QD$11:$QD95, $QD95)-1)</f>
        <v/>
      </c>
      <c r="QM95" s="12" t="str">
        <f>IF($L95="", "", COUNTIF($QG$11:$QG$260, "&gt;"&amp;$QG95)+1+COUNTIF($QG$11:$QG95, $QG95)-1)</f>
        <v/>
      </c>
      <c r="QO95" s="12">
        <v>85</v>
      </c>
      <c r="QQ95" s="12" t="str">
        <f t="shared" si="714"/>
        <v/>
      </c>
    </row>
    <row r="96" spans="1:459" x14ac:dyDescent="0.25">
      <c r="A96" s="9"/>
      <c r="B96" s="3" t="str">
        <f>IF('Intro &amp; Setup'!$AR$92='Intro &amp; Setup'!$AZ$17, "", IF($L96="", "", IF($G96&lt;'Intro &amp; Setup'!$S$92, $BR$5, $BR$4)))</f>
        <v/>
      </c>
      <c r="C96" s="12" t="str">
        <f>IF('Intro &amp; Setup'!$AR$96='Intro &amp; Setup'!$AZ$17, "", IF($L96="", "", IF($DY96=$BR$5, $BR$5, $BR$4)))</f>
        <v/>
      </c>
      <c r="D96" s="7" t="str">
        <f>IF('Intro &amp; Setup'!$AR$100='Intro &amp; Setup'!$AZ$17, "", IF($L96="", "", IF($DW96&lt;='Intro &amp; Setup'!$S$100, $BR$4, $BR$5)))</f>
        <v/>
      </c>
      <c r="E96" s="9"/>
      <c r="F96" s="3" t="str">
        <f t="shared" si="443"/>
        <v/>
      </c>
      <c r="G96" s="108" t="str">
        <f t="shared" si="444"/>
        <v/>
      </c>
      <c r="H96" s="9"/>
      <c r="I96" s="130" t="str">
        <f t="shared" si="388"/>
        <v/>
      </c>
      <c r="J96" s="154" t="str">
        <f t="shared" si="445"/>
        <v/>
      </c>
      <c r="K96" s="133"/>
      <c r="L96" s="188"/>
      <c r="M96" s="189"/>
      <c r="N96" s="190"/>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2"/>
      <c r="BP96" s="9"/>
      <c r="BR96" s="90">
        <v>86</v>
      </c>
      <c r="BT96" s="36" t="str">
        <f t="shared" si="446"/>
        <v/>
      </c>
      <c r="BU96" s="37" t="str">
        <f t="shared" si="447"/>
        <v/>
      </c>
      <c r="BV96" s="37" t="str">
        <f t="shared" si="448"/>
        <v/>
      </c>
      <c r="BW96" s="37" t="str">
        <f t="shared" si="449"/>
        <v/>
      </c>
      <c r="BX96" s="37" t="str">
        <f t="shared" si="450"/>
        <v/>
      </c>
      <c r="BY96" s="37" t="str">
        <f t="shared" si="451"/>
        <v/>
      </c>
      <c r="BZ96" s="37" t="str">
        <f t="shared" si="452"/>
        <v/>
      </c>
      <c r="CA96" s="37" t="str">
        <f t="shared" si="453"/>
        <v/>
      </c>
      <c r="CB96" s="37" t="str">
        <f t="shared" si="454"/>
        <v/>
      </c>
      <c r="CC96" s="37" t="str">
        <f t="shared" si="455"/>
        <v/>
      </c>
      <c r="CD96" s="37" t="str">
        <f t="shared" si="456"/>
        <v/>
      </c>
      <c r="CE96" s="37" t="str">
        <f t="shared" si="457"/>
        <v/>
      </c>
      <c r="CF96" s="37" t="str">
        <f t="shared" si="458"/>
        <v/>
      </c>
      <c r="CG96" s="37" t="str">
        <f t="shared" si="459"/>
        <v/>
      </c>
      <c r="CH96" s="37" t="str">
        <f t="shared" si="460"/>
        <v/>
      </c>
      <c r="CI96" s="37" t="str">
        <f t="shared" si="461"/>
        <v/>
      </c>
      <c r="CJ96" s="37" t="str">
        <f t="shared" si="462"/>
        <v/>
      </c>
      <c r="CK96" s="37" t="str">
        <f t="shared" si="463"/>
        <v/>
      </c>
      <c r="CL96" s="37" t="str">
        <f t="shared" si="464"/>
        <v/>
      </c>
      <c r="CM96" s="37" t="str">
        <f t="shared" si="465"/>
        <v/>
      </c>
      <c r="CN96" s="37" t="str">
        <f t="shared" si="466"/>
        <v/>
      </c>
      <c r="CO96" s="37" t="str">
        <f t="shared" si="467"/>
        <v/>
      </c>
      <c r="CP96" s="37" t="str">
        <f t="shared" si="468"/>
        <v/>
      </c>
      <c r="CQ96" s="37" t="str">
        <f t="shared" si="469"/>
        <v/>
      </c>
      <c r="CR96" s="37" t="str">
        <f t="shared" si="470"/>
        <v/>
      </c>
      <c r="CS96" s="37" t="str">
        <f t="shared" si="471"/>
        <v/>
      </c>
      <c r="CT96" s="37" t="str">
        <f t="shared" si="472"/>
        <v/>
      </c>
      <c r="CU96" s="37" t="str">
        <f t="shared" si="473"/>
        <v/>
      </c>
      <c r="CV96" s="37" t="str">
        <f t="shared" si="474"/>
        <v/>
      </c>
      <c r="CW96" s="37" t="str">
        <f t="shared" si="475"/>
        <v/>
      </c>
      <c r="CX96" s="37" t="str">
        <f t="shared" si="476"/>
        <v/>
      </c>
      <c r="CY96" s="37" t="str">
        <f t="shared" si="477"/>
        <v/>
      </c>
      <c r="CZ96" s="37" t="str">
        <f t="shared" si="478"/>
        <v/>
      </c>
      <c r="DA96" s="37" t="str">
        <f t="shared" si="479"/>
        <v/>
      </c>
      <c r="DB96" s="37" t="str">
        <f t="shared" si="480"/>
        <v/>
      </c>
      <c r="DC96" s="37" t="str">
        <f t="shared" si="481"/>
        <v/>
      </c>
      <c r="DD96" s="37" t="str">
        <f t="shared" si="482"/>
        <v/>
      </c>
      <c r="DE96" s="37" t="str">
        <f t="shared" si="483"/>
        <v/>
      </c>
      <c r="DF96" s="37" t="str">
        <f t="shared" si="484"/>
        <v/>
      </c>
      <c r="DG96" s="37" t="str">
        <f t="shared" si="485"/>
        <v/>
      </c>
      <c r="DH96" s="37" t="str">
        <f t="shared" si="486"/>
        <v/>
      </c>
      <c r="DI96" s="37" t="str">
        <f t="shared" si="487"/>
        <v/>
      </c>
      <c r="DJ96" s="37" t="str">
        <f t="shared" si="488"/>
        <v/>
      </c>
      <c r="DK96" s="37" t="str">
        <f t="shared" si="489"/>
        <v/>
      </c>
      <c r="DL96" s="37" t="str">
        <f t="shared" si="490"/>
        <v/>
      </c>
      <c r="DM96" s="37" t="str">
        <f t="shared" si="491"/>
        <v/>
      </c>
      <c r="DN96" s="37" t="str">
        <f t="shared" si="492"/>
        <v/>
      </c>
      <c r="DO96" s="37" t="str">
        <f t="shared" si="493"/>
        <v/>
      </c>
      <c r="DP96" s="37" t="str">
        <f t="shared" si="494"/>
        <v/>
      </c>
      <c r="DQ96" s="37" t="str">
        <f t="shared" si="495"/>
        <v/>
      </c>
      <c r="DR96" s="37" t="str">
        <f t="shared" si="496"/>
        <v/>
      </c>
      <c r="DS96" s="37" t="str">
        <f t="shared" si="497"/>
        <v/>
      </c>
      <c r="DT96" s="37" t="str">
        <f t="shared" si="498"/>
        <v/>
      </c>
      <c r="DU96" s="38" t="str">
        <f t="shared" si="499"/>
        <v/>
      </c>
      <c r="DW96" s="12" t="str">
        <f t="shared" si="500"/>
        <v/>
      </c>
      <c r="DX96" s="123" t="str">
        <f t="shared" si="501"/>
        <v/>
      </c>
      <c r="DY96" s="12" t="str">
        <f t="shared" si="502"/>
        <v/>
      </c>
      <c r="EA96" s="36" t="str">
        <f t="shared" si="503"/>
        <v/>
      </c>
      <c r="EB96" s="37" t="str">
        <f t="shared" si="504"/>
        <v/>
      </c>
      <c r="EC96" s="37" t="str">
        <f t="shared" si="505"/>
        <v/>
      </c>
      <c r="ED96" s="37" t="str">
        <f t="shared" si="506"/>
        <v/>
      </c>
      <c r="EE96" s="37" t="str">
        <f t="shared" si="507"/>
        <v/>
      </c>
      <c r="EF96" s="37" t="str">
        <f t="shared" si="508"/>
        <v/>
      </c>
      <c r="EG96" s="37" t="str">
        <f t="shared" si="509"/>
        <v/>
      </c>
      <c r="EH96" s="37" t="str">
        <f t="shared" si="510"/>
        <v/>
      </c>
      <c r="EI96" s="37" t="str">
        <f t="shared" si="511"/>
        <v/>
      </c>
      <c r="EJ96" s="37" t="str">
        <f t="shared" si="512"/>
        <v/>
      </c>
      <c r="EK96" s="37" t="str">
        <f t="shared" si="513"/>
        <v/>
      </c>
      <c r="EL96" s="37" t="str">
        <f t="shared" si="514"/>
        <v/>
      </c>
      <c r="EM96" s="37" t="str">
        <f t="shared" si="515"/>
        <v/>
      </c>
      <c r="EN96" s="37" t="str">
        <f t="shared" si="516"/>
        <v/>
      </c>
      <c r="EO96" s="37" t="str">
        <f t="shared" si="517"/>
        <v/>
      </c>
      <c r="EP96" s="37" t="str">
        <f t="shared" si="518"/>
        <v/>
      </c>
      <c r="EQ96" s="37" t="str">
        <f t="shared" si="519"/>
        <v/>
      </c>
      <c r="ER96" s="37" t="str">
        <f t="shared" si="520"/>
        <v/>
      </c>
      <c r="ES96" s="37" t="str">
        <f t="shared" si="521"/>
        <v/>
      </c>
      <c r="ET96" s="37" t="str">
        <f t="shared" si="522"/>
        <v/>
      </c>
      <c r="EU96" s="37" t="str">
        <f t="shared" si="523"/>
        <v/>
      </c>
      <c r="EV96" s="37" t="str">
        <f t="shared" si="524"/>
        <v/>
      </c>
      <c r="EW96" s="37" t="str">
        <f t="shared" si="525"/>
        <v/>
      </c>
      <c r="EX96" s="37" t="str">
        <f t="shared" si="526"/>
        <v/>
      </c>
      <c r="EY96" s="37" t="str">
        <f t="shared" si="527"/>
        <v/>
      </c>
      <c r="EZ96" s="37" t="str">
        <f t="shared" si="528"/>
        <v/>
      </c>
      <c r="FA96" s="37" t="str">
        <f t="shared" si="529"/>
        <v/>
      </c>
      <c r="FB96" s="37" t="str">
        <f t="shared" si="530"/>
        <v/>
      </c>
      <c r="FC96" s="37" t="str">
        <f t="shared" si="531"/>
        <v/>
      </c>
      <c r="FD96" s="37" t="str">
        <f t="shared" si="532"/>
        <v/>
      </c>
      <c r="FE96" s="37" t="str">
        <f t="shared" si="533"/>
        <v/>
      </c>
      <c r="FF96" s="37" t="str">
        <f t="shared" si="534"/>
        <v/>
      </c>
      <c r="FG96" s="37" t="str">
        <f t="shared" si="535"/>
        <v/>
      </c>
      <c r="FH96" s="37" t="str">
        <f t="shared" si="536"/>
        <v/>
      </c>
      <c r="FI96" s="37" t="str">
        <f t="shared" si="537"/>
        <v/>
      </c>
      <c r="FJ96" s="37" t="str">
        <f t="shared" si="538"/>
        <v/>
      </c>
      <c r="FK96" s="37" t="str">
        <f t="shared" si="539"/>
        <v/>
      </c>
      <c r="FL96" s="37" t="str">
        <f t="shared" si="540"/>
        <v/>
      </c>
      <c r="FM96" s="37" t="str">
        <f t="shared" si="541"/>
        <v/>
      </c>
      <c r="FN96" s="37" t="str">
        <f t="shared" si="542"/>
        <v/>
      </c>
      <c r="FO96" s="37" t="str">
        <f t="shared" si="543"/>
        <v/>
      </c>
      <c r="FP96" s="37" t="str">
        <f t="shared" si="544"/>
        <v/>
      </c>
      <c r="FQ96" s="37" t="str">
        <f t="shared" si="545"/>
        <v/>
      </c>
      <c r="FR96" s="37" t="str">
        <f t="shared" si="546"/>
        <v/>
      </c>
      <c r="FS96" s="37" t="str">
        <f t="shared" si="547"/>
        <v/>
      </c>
      <c r="FT96" s="37" t="str">
        <f t="shared" si="548"/>
        <v/>
      </c>
      <c r="FU96" s="37" t="str">
        <f t="shared" si="549"/>
        <v/>
      </c>
      <c r="FV96" s="37" t="str">
        <f t="shared" si="550"/>
        <v/>
      </c>
      <c r="FW96" s="37" t="str">
        <f t="shared" si="551"/>
        <v/>
      </c>
      <c r="FX96" s="37" t="str">
        <f t="shared" si="552"/>
        <v/>
      </c>
      <c r="FY96" s="37" t="str">
        <f t="shared" si="553"/>
        <v/>
      </c>
      <c r="FZ96" s="37" t="str">
        <f t="shared" si="554"/>
        <v/>
      </c>
      <c r="GA96" s="37" t="str">
        <f t="shared" si="555"/>
        <v/>
      </c>
      <c r="GB96" s="38" t="str">
        <f t="shared" si="556"/>
        <v/>
      </c>
      <c r="GD96" s="103" t="str">
        <f t="shared" ca="1" si="557"/>
        <v/>
      </c>
      <c r="GE96" s="104" t="str">
        <f t="shared" ca="1" si="558"/>
        <v/>
      </c>
      <c r="GF96" s="104" t="str">
        <f t="shared" ca="1" si="559"/>
        <v/>
      </c>
      <c r="GG96" s="104" t="str">
        <f t="shared" ca="1" si="560"/>
        <v/>
      </c>
      <c r="GH96" s="104" t="str">
        <f t="shared" ca="1" si="561"/>
        <v/>
      </c>
      <c r="GI96" s="104" t="str">
        <f t="shared" ca="1" si="562"/>
        <v/>
      </c>
      <c r="GJ96" s="104" t="str">
        <f t="shared" ca="1" si="563"/>
        <v/>
      </c>
      <c r="GK96" s="104" t="str">
        <f t="shared" ca="1" si="564"/>
        <v/>
      </c>
      <c r="GL96" s="104" t="str">
        <f t="shared" ca="1" si="565"/>
        <v/>
      </c>
      <c r="GM96" s="104" t="str">
        <f t="shared" ca="1" si="566"/>
        <v/>
      </c>
      <c r="GN96" s="104" t="str">
        <f t="shared" ca="1" si="567"/>
        <v/>
      </c>
      <c r="GO96" s="104" t="str">
        <f t="shared" ca="1" si="568"/>
        <v/>
      </c>
      <c r="GP96" s="104" t="str">
        <f t="shared" ca="1" si="569"/>
        <v/>
      </c>
      <c r="GQ96" s="104" t="str">
        <f t="shared" ca="1" si="570"/>
        <v/>
      </c>
      <c r="GR96" s="104" t="str">
        <f t="shared" ca="1" si="571"/>
        <v/>
      </c>
      <c r="GS96" s="104" t="str">
        <f t="shared" ca="1" si="572"/>
        <v/>
      </c>
      <c r="GT96" s="104" t="str">
        <f t="shared" ca="1" si="573"/>
        <v/>
      </c>
      <c r="GU96" s="104" t="str">
        <f t="shared" ca="1" si="574"/>
        <v/>
      </c>
      <c r="GV96" s="104" t="str">
        <f t="shared" ca="1" si="575"/>
        <v/>
      </c>
      <c r="GW96" s="104" t="str">
        <f t="shared" ca="1" si="576"/>
        <v/>
      </c>
      <c r="GX96" s="104" t="str">
        <f t="shared" ca="1" si="577"/>
        <v/>
      </c>
      <c r="GY96" s="104" t="str">
        <f t="shared" ca="1" si="578"/>
        <v/>
      </c>
      <c r="GZ96" s="104" t="str">
        <f t="shared" ca="1" si="579"/>
        <v/>
      </c>
      <c r="HA96" s="104" t="str">
        <f t="shared" ca="1" si="580"/>
        <v/>
      </c>
      <c r="HB96" s="104" t="str">
        <f t="shared" ca="1" si="581"/>
        <v/>
      </c>
      <c r="HC96" s="104" t="str">
        <f t="shared" ca="1" si="582"/>
        <v/>
      </c>
      <c r="HD96" s="104" t="str">
        <f t="shared" ca="1" si="583"/>
        <v/>
      </c>
      <c r="HE96" s="104" t="str">
        <f t="shared" ca="1" si="584"/>
        <v/>
      </c>
      <c r="HF96" s="104" t="str">
        <f t="shared" ca="1" si="585"/>
        <v/>
      </c>
      <c r="HG96" s="104" t="str">
        <f t="shared" ca="1" si="586"/>
        <v/>
      </c>
      <c r="HH96" s="104" t="str">
        <f t="shared" ca="1" si="587"/>
        <v/>
      </c>
      <c r="HI96" s="104" t="str">
        <f t="shared" ca="1" si="588"/>
        <v/>
      </c>
      <c r="HJ96" s="104" t="str">
        <f t="shared" ca="1" si="589"/>
        <v/>
      </c>
      <c r="HK96" s="104" t="str">
        <f t="shared" ca="1" si="590"/>
        <v/>
      </c>
      <c r="HL96" s="104" t="str">
        <f t="shared" ca="1" si="591"/>
        <v/>
      </c>
      <c r="HM96" s="104" t="str">
        <f t="shared" ca="1" si="592"/>
        <v/>
      </c>
      <c r="HN96" s="104" t="str">
        <f t="shared" ca="1" si="593"/>
        <v/>
      </c>
      <c r="HO96" s="104" t="str">
        <f t="shared" ca="1" si="594"/>
        <v/>
      </c>
      <c r="HP96" s="104" t="str">
        <f t="shared" ca="1" si="595"/>
        <v/>
      </c>
      <c r="HQ96" s="104" t="str">
        <f t="shared" ca="1" si="596"/>
        <v/>
      </c>
      <c r="HR96" s="104" t="str">
        <f t="shared" ca="1" si="597"/>
        <v/>
      </c>
      <c r="HS96" s="104" t="str">
        <f t="shared" ca="1" si="598"/>
        <v/>
      </c>
      <c r="HT96" s="104" t="str">
        <f t="shared" ca="1" si="599"/>
        <v/>
      </c>
      <c r="HU96" s="104" t="str">
        <f t="shared" ca="1" si="600"/>
        <v/>
      </c>
      <c r="HV96" s="104" t="str">
        <f t="shared" ca="1" si="601"/>
        <v/>
      </c>
      <c r="HW96" s="104" t="str">
        <f t="shared" ca="1" si="602"/>
        <v/>
      </c>
      <c r="HX96" s="104" t="str">
        <f t="shared" ca="1" si="603"/>
        <v/>
      </c>
      <c r="HY96" s="104" t="str">
        <f t="shared" ca="1" si="604"/>
        <v/>
      </c>
      <c r="HZ96" s="104" t="str">
        <f t="shared" ca="1" si="605"/>
        <v/>
      </c>
      <c r="IA96" s="104" t="str">
        <f t="shared" ca="1" si="606"/>
        <v/>
      </c>
      <c r="IB96" s="104" t="str">
        <f t="shared" ca="1" si="607"/>
        <v/>
      </c>
      <c r="IC96" s="104" t="str">
        <f t="shared" ca="1" si="608"/>
        <v/>
      </c>
      <c r="ID96" s="104" t="str">
        <f t="shared" ca="1" si="609"/>
        <v/>
      </c>
      <c r="IE96" s="105" t="str">
        <f t="shared" ca="1" si="610"/>
        <v/>
      </c>
      <c r="IG96" s="103" t="str">
        <f t="shared" si="386"/>
        <v/>
      </c>
      <c r="IH96" s="104" t="str">
        <f t="shared" si="715"/>
        <v/>
      </c>
      <c r="II96" s="104" t="str">
        <f t="shared" si="715"/>
        <v/>
      </c>
      <c r="IJ96" s="104" t="str">
        <f t="shared" si="715"/>
        <v/>
      </c>
      <c r="IK96" s="104" t="str">
        <f t="shared" si="715"/>
        <v/>
      </c>
      <c r="IL96" s="104" t="str">
        <f t="shared" si="715"/>
        <v/>
      </c>
      <c r="IM96" s="104" t="str">
        <f t="shared" si="715"/>
        <v/>
      </c>
      <c r="IN96" s="104" t="str">
        <f t="shared" si="715"/>
        <v/>
      </c>
      <c r="IO96" s="104" t="str">
        <f t="shared" si="715"/>
        <v/>
      </c>
      <c r="IP96" s="104" t="str">
        <f t="shared" si="715"/>
        <v/>
      </c>
      <c r="IQ96" s="104" t="str">
        <f t="shared" si="715"/>
        <v/>
      </c>
      <c r="IR96" s="105" t="str">
        <f t="shared" si="715"/>
        <v/>
      </c>
      <c r="IT96" s="103" t="str">
        <f t="shared" si="611"/>
        <v/>
      </c>
      <c r="IU96" s="104" t="str">
        <f t="shared" si="612"/>
        <v/>
      </c>
      <c r="IV96" s="104" t="str">
        <f t="shared" si="613"/>
        <v/>
      </c>
      <c r="IW96" s="104" t="str">
        <f t="shared" si="614"/>
        <v/>
      </c>
      <c r="IX96" s="104" t="str">
        <f t="shared" si="615"/>
        <v/>
      </c>
      <c r="IY96" s="104" t="str">
        <f t="shared" si="616"/>
        <v/>
      </c>
      <c r="IZ96" s="104" t="str">
        <f t="shared" si="617"/>
        <v/>
      </c>
      <c r="JA96" s="104" t="str">
        <f t="shared" si="618"/>
        <v/>
      </c>
      <c r="JB96" s="104" t="str">
        <f t="shared" si="619"/>
        <v/>
      </c>
      <c r="JC96" s="104" t="str">
        <f t="shared" si="620"/>
        <v/>
      </c>
      <c r="JD96" s="104" t="str">
        <f t="shared" si="621"/>
        <v/>
      </c>
      <c r="JE96" s="105" t="str">
        <f t="shared" si="622"/>
        <v/>
      </c>
      <c r="JG96" s="36" t="str">
        <f t="shared" ca="1" si="623"/>
        <v/>
      </c>
      <c r="JH96" s="37" t="str">
        <f t="shared" ca="1" si="624"/>
        <v/>
      </c>
      <c r="JI96" s="37" t="str">
        <f t="shared" ca="1" si="625"/>
        <v/>
      </c>
      <c r="JJ96" s="37" t="str">
        <f t="shared" ca="1" si="626"/>
        <v/>
      </c>
      <c r="JK96" s="37" t="str">
        <f t="shared" ca="1" si="627"/>
        <v/>
      </c>
      <c r="JL96" s="37" t="str">
        <f t="shared" ca="1" si="628"/>
        <v/>
      </c>
      <c r="JM96" s="37" t="str">
        <f t="shared" ca="1" si="629"/>
        <v/>
      </c>
      <c r="JN96" s="37" t="str">
        <f t="shared" ca="1" si="630"/>
        <v/>
      </c>
      <c r="JO96" s="37" t="str">
        <f t="shared" ca="1" si="631"/>
        <v/>
      </c>
      <c r="JP96" s="37" t="str">
        <f t="shared" ca="1" si="632"/>
        <v/>
      </c>
      <c r="JQ96" s="37" t="str">
        <f t="shared" ca="1" si="633"/>
        <v/>
      </c>
      <c r="JR96" s="38" t="str">
        <f t="shared" ca="1" si="634"/>
        <v/>
      </c>
      <c r="JT96" s="36" t="str">
        <f ca="1">IF(JG96="", "", IF(JG96&gt;='Intro &amp; Setup'!$S$96, $BR$4, $BR$5))</f>
        <v/>
      </c>
      <c r="JU96" s="37" t="str">
        <f ca="1">IF(JH96="", "", IF(JH96&gt;='Intro &amp; Setup'!$S$96, $BR$4, $BR$5))</f>
        <v/>
      </c>
      <c r="JV96" s="37" t="str">
        <f ca="1">IF(JI96="", "", IF(JI96&gt;='Intro &amp; Setup'!$S$96, $BR$4, $BR$5))</f>
        <v/>
      </c>
      <c r="JW96" s="37" t="str">
        <f ca="1">IF(JJ96="", "", IF(JJ96&gt;='Intro &amp; Setup'!$S$96, $BR$4, $BR$5))</f>
        <v/>
      </c>
      <c r="JX96" s="37" t="str">
        <f ca="1">IF(JK96="", "", IF(JK96&gt;='Intro &amp; Setup'!$S$96, $BR$4, $BR$5))</f>
        <v/>
      </c>
      <c r="JY96" s="37" t="str">
        <f ca="1">IF(JL96="", "", IF(JL96&gt;='Intro &amp; Setup'!$S$96, $BR$4, $BR$5))</f>
        <v/>
      </c>
      <c r="JZ96" s="37" t="str">
        <f ca="1">IF(JM96="", "", IF(JM96&gt;='Intro &amp; Setup'!$S$96, $BR$4, $BR$5))</f>
        <v/>
      </c>
      <c r="KA96" s="37" t="str">
        <f ca="1">IF(JN96="", "", IF(JN96&gt;='Intro &amp; Setup'!$S$96, $BR$4, $BR$5))</f>
        <v/>
      </c>
      <c r="KB96" s="37" t="str">
        <f ca="1">IF(JO96="", "", IF(JO96&gt;='Intro &amp; Setup'!$S$96, $BR$4, $BR$5))</f>
        <v/>
      </c>
      <c r="KC96" s="37" t="str">
        <f ca="1">IF(JP96="", "", IF(JP96&gt;='Intro &amp; Setup'!$S$96, $BR$4, $BR$5))</f>
        <v/>
      </c>
      <c r="KD96" s="37" t="str">
        <f ca="1">IF(JQ96="", "", IF(JQ96&gt;='Intro &amp; Setup'!$S$96, $BR$4, $BR$5))</f>
        <v/>
      </c>
      <c r="KE96" s="38" t="str">
        <f ca="1">IF(JR96="", "", IF(JR96&gt;='Intro &amp; Setup'!$S$96, $BR$4, $BR$5))</f>
        <v/>
      </c>
      <c r="KG96" s="36">
        <f t="shared" si="387"/>
        <v>0</v>
      </c>
      <c r="KH96" s="37">
        <f t="shared" si="716"/>
        <v>0</v>
      </c>
      <c r="KI96" s="37">
        <f t="shared" si="716"/>
        <v>0</v>
      </c>
      <c r="KJ96" s="37">
        <f t="shared" si="716"/>
        <v>0</v>
      </c>
      <c r="KK96" s="37">
        <f t="shared" si="716"/>
        <v>0</v>
      </c>
      <c r="KL96" s="37">
        <f t="shared" si="716"/>
        <v>0</v>
      </c>
      <c r="KM96" s="37">
        <f t="shared" si="716"/>
        <v>0</v>
      </c>
      <c r="KN96" s="37">
        <f t="shared" si="716"/>
        <v>0</v>
      </c>
      <c r="KO96" s="37">
        <f t="shared" si="716"/>
        <v>0</v>
      </c>
      <c r="KP96" s="37">
        <f t="shared" si="716"/>
        <v>0</v>
      </c>
      <c r="KQ96" s="37">
        <f t="shared" si="716"/>
        <v>0</v>
      </c>
      <c r="KR96" s="38">
        <f t="shared" si="716"/>
        <v>0</v>
      </c>
      <c r="KT96" s="36" t="str">
        <f t="shared" si="635"/>
        <v/>
      </c>
      <c r="KU96" s="37" t="str">
        <f t="shared" si="636"/>
        <v/>
      </c>
      <c r="KV96" s="37" t="str">
        <f t="shared" si="637"/>
        <v/>
      </c>
      <c r="KW96" s="37" t="str">
        <f t="shared" si="638"/>
        <v/>
      </c>
      <c r="KX96" s="37" t="str">
        <f t="shared" si="639"/>
        <v/>
      </c>
      <c r="KY96" s="37" t="str">
        <f t="shared" si="640"/>
        <v/>
      </c>
      <c r="KZ96" s="37" t="str">
        <f t="shared" si="641"/>
        <v/>
      </c>
      <c r="LA96" s="37" t="str">
        <f t="shared" si="642"/>
        <v/>
      </c>
      <c r="LB96" s="37" t="str">
        <f t="shared" si="643"/>
        <v/>
      </c>
      <c r="LC96" s="37" t="str">
        <f t="shared" si="644"/>
        <v/>
      </c>
      <c r="LD96" s="37" t="str">
        <f t="shared" si="645"/>
        <v/>
      </c>
      <c r="LE96" s="38" t="str">
        <f t="shared" si="646"/>
        <v/>
      </c>
      <c r="LG96" s="116" t="str">
        <f t="shared" si="389"/>
        <v/>
      </c>
      <c r="LH96" s="117" t="str">
        <f t="shared" si="390"/>
        <v/>
      </c>
      <c r="LI96" s="117" t="str">
        <f t="shared" si="391"/>
        <v/>
      </c>
      <c r="LJ96" s="117" t="str">
        <f t="shared" si="392"/>
        <v/>
      </c>
      <c r="LK96" s="117" t="str">
        <f t="shared" si="393"/>
        <v/>
      </c>
      <c r="LL96" s="117" t="str">
        <f t="shared" si="394"/>
        <v/>
      </c>
      <c r="LM96" s="117" t="str">
        <f t="shared" si="395"/>
        <v/>
      </c>
      <c r="LN96" s="117" t="str">
        <f t="shared" si="396"/>
        <v/>
      </c>
      <c r="LO96" s="117" t="str">
        <f t="shared" si="397"/>
        <v/>
      </c>
      <c r="LP96" s="117" t="str">
        <f t="shared" si="398"/>
        <v/>
      </c>
      <c r="LQ96" s="117" t="str">
        <f t="shared" si="399"/>
        <v/>
      </c>
      <c r="LR96" s="117" t="str">
        <f t="shared" si="400"/>
        <v/>
      </c>
      <c r="LS96" s="117" t="str">
        <f t="shared" si="401"/>
        <v/>
      </c>
      <c r="LT96" s="117" t="str">
        <f t="shared" si="402"/>
        <v/>
      </c>
      <c r="LU96" s="117" t="str">
        <f t="shared" si="403"/>
        <v/>
      </c>
      <c r="LV96" s="117" t="str">
        <f t="shared" si="404"/>
        <v/>
      </c>
      <c r="LW96" s="117" t="str">
        <f t="shared" si="405"/>
        <v/>
      </c>
      <c r="LX96" s="117" t="str">
        <f t="shared" si="406"/>
        <v/>
      </c>
      <c r="LY96" s="117" t="str">
        <f t="shared" si="407"/>
        <v/>
      </c>
      <c r="LZ96" s="117" t="str">
        <f t="shared" si="408"/>
        <v/>
      </c>
      <c r="MA96" s="117" t="str">
        <f t="shared" si="409"/>
        <v/>
      </c>
      <c r="MB96" s="117" t="str">
        <f t="shared" si="410"/>
        <v/>
      </c>
      <c r="MC96" s="117" t="str">
        <f t="shared" si="411"/>
        <v/>
      </c>
      <c r="MD96" s="117" t="str">
        <f t="shared" si="412"/>
        <v/>
      </c>
      <c r="ME96" s="117" t="str">
        <f t="shared" si="413"/>
        <v/>
      </c>
      <c r="MF96" s="117" t="str">
        <f t="shared" si="414"/>
        <v/>
      </c>
      <c r="MG96" s="117" t="str">
        <f t="shared" si="415"/>
        <v/>
      </c>
      <c r="MH96" s="117" t="str">
        <f t="shared" si="416"/>
        <v/>
      </c>
      <c r="MI96" s="117" t="str">
        <f t="shared" si="417"/>
        <v/>
      </c>
      <c r="MJ96" s="117" t="str">
        <f t="shared" si="418"/>
        <v/>
      </c>
      <c r="MK96" s="117" t="str">
        <f t="shared" si="419"/>
        <v/>
      </c>
      <c r="ML96" s="117" t="str">
        <f t="shared" si="420"/>
        <v/>
      </c>
      <c r="MM96" s="117" t="str">
        <f t="shared" si="421"/>
        <v/>
      </c>
      <c r="MN96" s="117" t="str">
        <f t="shared" si="422"/>
        <v/>
      </c>
      <c r="MO96" s="117" t="str">
        <f t="shared" si="423"/>
        <v/>
      </c>
      <c r="MP96" s="117" t="str">
        <f t="shared" si="424"/>
        <v/>
      </c>
      <c r="MQ96" s="117" t="str">
        <f t="shared" si="425"/>
        <v/>
      </c>
      <c r="MR96" s="117" t="str">
        <f t="shared" si="426"/>
        <v/>
      </c>
      <c r="MS96" s="117" t="str">
        <f t="shared" si="427"/>
        <v/>
      </c>
      <c r="MT96" s="117" t="str">
        <f t="shared" si="428"/>
        <v/>
      </c>
      <c r="MU96" s="117" t="str">
        <f t="shared" si="429"/>
        <v/>
      </c>
      <c r="MV96" s="117" t="str">
        <f t="shared" si="430"/>
        <v/>
      </c>
      <c r="MW96" s="117" t="str">
        <f t="shared" si="431"/>
        <v/>
      </c>
      <c r="MX96" s="117" t="str">
        <f t="shared" si="432"/>
        <v/>
      </c>
      <c r="MY96" s="117" t="str">
        <f t="shared" si="433"/>
        <v/>
      </c>
      <c r="MZ96" s="117" t="str">
        <f t="shared" si="434"/>
        <v/>
      </c>
      <c r="NA96" s="117" t="str">
        <f t="shared" si="435"/>
        <v/>
      </c>
      <c r="NB96" s="117" t="str">
        <f t="shared" si="436"/>
        <v/>
      </c>
      <c r="NC96" s="117" t="str">
        <f t="shared" si="437"/>
        <v/>
      </c>
      <c r="ND96" s="117" t="str">
        <f t="shared" si="438"/>
        <v/>
      </c>
      <c r="NE96" s="117" t="str">
        <f t="shared" si="439"/>
        <v/>
      </c>
      <c r="NF96" s="117" t="str">
        <f t="shared" si="440"/>
        <v/>
      </c>
      <c r="NG96" s="117" t="str">
        <f t="shared" si="441"/>
        <v/>
      </c>
      <c r="NH96" s="118" t="str">
        <f t="shared" si="442"/>
        <v/>
      </c>
      <c r="NJ96" s="12" t="str">
        <f t="shared" si="647"/>
        <v/>
      </c>
      <c r="NK96" s="108" t="str">
        <f t="shared" si="648"/>
        <v/>
      </c>
      <c r="NM96" s="141" t="str">
        <f>IF(NJ96="", "", COUNTIF(NJ$11:NJ$260, "&gt;"&amp;NJ96)+1+COUNTIF(NJ$11:NJ96, NJ96)-1)</f>
        <v/>
      </c>
      <c r="NN96" s="143" t="str">
        <f>IF(NK96="", "", COUNTIF(NK$11:NK$260, "&gt;"&amp;NK96)+1+COUNTIF(NK$11:NK96, NK96)-1)</f>
        <v/>
      </c>
      <c r="NO96" s="142" t="str">
        <f>IF(NJ96="", "", COUNTIF(NJ$11:NJ$260, "&lt;"&amp;NJ96)+1+COUNTIF(NJ$11:NJ96, NJ96)-1)</f>
        <v/>
      </c>
      <c r="NP96" s="143" t="str">
        <f>IF(NK96="", "", COUNTIF(NK$11:NK$260, "&lt;"&amp;NK96)+1+COUNTIF(NK$11:NK96, NK96)-1)</f>
        <v/>
      </c>
      <c r="NR96" s="116" t="str">
        <f t="shared" si="649"/>
        <v/>
      </c>
      <c r="NS96" s="117" t="str">
        <f t="shared" si="650"/>
        <v/>
      </c>
      <c r="NT96" s="117" t="str">
        <f t="shared" si="651"/>
        <v/>
      </c>
      <c r="NU96" s="117" t="str">
        <f t="shared" si="652"/>
        <v/>
      </c>
      <c r="NV96" s="117" t="str">
        <f t="shared" si="653"/>
        <v/>
      </c>
      <c r="NW96" s="117" t="str">
        <f t="shared" si="654"/>
        <v/>
      </c>
      <c r="NX96" s="117" t="str">
        <f t="shared" si="655"/>
        <v/>
      </c>
      <c r="NY96" s="117" t="str">
        <f t="shared" si="656"/>
        <v/>
      </c>
      <c r="NZ96" s="117" t="str">
        <f t="shared" si="657"/>
        <v/>
      </c>
      <c r="OA96" s="117" t="str">
        <f t="shared" si="658"/>
        <v/>
      </c>
      <c r="OB96" s="117" t="str">
        <f t="shared" si="659"/>
        <v/>
      </c>
      <c r="OC96" s="117" t="str">
        <f t="shared" si="660"/>
        <v/>
      </c>
      <c r="OD96" s="117" t="str">
        <f t="shared" si="661"/>
        <v/>
      </c>
      <c r="OE96" s="117" t="str">
        <f t="shared" si="662"/>
        <v/>
      </c>
      <c r="OF96" s="117" t="str">
        <f t="shared" si="663"/>
        <v/>
      </c>
      <c r="OG96" s="117" t="str">
        <f t="shared" si="664"/>
        <v/>
      </c>
      <c r="OH96" s="117" t="str">
        <f t="shared" si="665"/>
        <v/>
      </c>
      <c r="OI96" s="117" t="str">
        <f t="shared" si="666"/>
        <v/>
      </c>
      <c r="OJ96" s="117" t="str">
        <f t="shared" si="667"/>
        <v/>
      </c>
      <c r="OK96" s="117" t="str">
        <f t="shared" si="668"/>
        <v/>
      </c>
      <c r="OL96" s="117" t="str">
        <f t="shared" si="669"/>
        <v/>
      </c>
      <c r="OM96" s="117" t="str">
        <f t="shared" si="670"/>
        <v/>
      </c>
      <c r="ON96" s="117" t="str">
        <f t="shared" si="671"/>
        <v/>
      </c>
      <c r="OO96" s="117" t="str">
        <f t="shared" si="672"/>
        <v/>
      </c>
      <c r="OP96" s="117" t="str">
        <f t="shared" si="673"/>
        <v/>
      </c>
      <c r="OQ96" s="117" t="str">
        <f t="shared" si="674"/>
        <v/>
      </c>
      <c r="OR96" s="117" t="str">
        <f t="shared" si="675"/>
        <v/>
      </c>
      <c r="OS96" s="117" t="str">
        <f t="shared" si="676"/>
        <v/>
      </c>
      <c r="OT96" s="117" t="str">
        <f t="shared" si="677"/>
        <v/>
      </c>
      <c r="OU96" s="117" t="str">
        <f t="shared" si="678"/>
        <v/>
      </c>
      <c r="OV96" s="117" t="str">
        <f t="shared" si="679"/>
        <v/>
      </c>
      <c r="OW96" s="117" t="str">
        <f t="shared" si="680"/>
        <v/>
      </c>
      <c r="OX96" s="117" t="str">
        <f t="shared" si="681"/>
        <v/>
      </c>
      <c r="OY96" s="117" t="str">
        <f t="shared" si="682"/>
        <v/>
      </c>
      <c r="OZ96" s="117" t="str">
        <f t="shared" si="683"/>
        <v/>
      </c>
      <c r="PA96" s="117" t="str">
        <f t="shared" si="684"/>
        <v/>
      </c>
      <c r="PB96" s="117" t="str">
        <f t="shared" si="685"/>
        <v/>
      </c>
      <c r="PC96" s="117" t="str">
        <f t="shared" si="686"/>
        <v/>
      </c>
      <c r="PD96" s="117" t="str">
        <f t="shared" si="687"/>
        <v/>
      </c>
      <c r="PE96" s="117" t="str">
        <f t="shared" si="688"/>
        <v/>
      </c>
      <c r="PF96" s="117" t="str">
        <f t="shared" si="689"/>
        <v/>
      </c>
      <c r="PG96" s="117" t="str">
        <f t="shared" si="690"/>
        <v/>
      </c>
      <c r="PH96" s="117" t="str">
        <f t="shared" si="691"/>
        <v/>
      </c>
      <c r="PI96" s="117" t="str">
        <f t="shared" si="692"/>
        <v/>
      </c>
      <c r="PJ96" s="117" t="str">
        <f t="shared" si="693"/>
        <v/>
      </c>
      <c r="PK96" s="117" t="str">
        <f t="shared" si="694"/>
        <v/>
      </c>
      <c r="PL96" s="117" t="str">
        <f t="shared" si="695"/>
        <v/>
      </c>
      <c r="PM96" s="117" t="str">
        <f t="shared" si="696"/>
        <v/>
      </c>
      <c r="PN96" s="117" t="str">
        <f t="shared" si="697"/>
        <v/>
      </c>
      <c r="PO96" s="117" t="str">
        <f t="shared" si="698"/>
        <v/>
      </c>
      <c r="PP96" s="117" t="str">
        <f t="shared" si="699"/>
        <v/>
      </c>
      <c r="PQ96" s="117" t="str">
        <f t="shared" si="700"/>
        <v/>
      </c>
      <c r="PR96" s="117" t="str">
        <f t="shared" si="701"/>
        <v/>
      </c>
      <c r="PS96" s="118" t="str">
        <f t="shared" si="702"/>
        <v/>
      </c>
      <c r="PU96" s="180" t="str">
        <f t="shared" si="703"/>
        <v/>
      </c>
      <c r="PV96" s="181" t="str">
        <f t="shared" si="704"/>
        <v/>
      </c>
      <c r="PX96" s="12" t="str">
        <f t="shared" si="705"/>
        <v/>
      </c>
      <c r="PY96" s="106"/>
      <c r="PZ96" s="166" t="str">
        <f t="shared" si="706"/>
        <v/>
      </c>
      <c r="QA96" s="167" t="str">
        <f t="shared" si="707"/>
        <v/>
      </c>
      <c r="QB96" s="168" t="str">
        <f t="shared" si="708"/>
        <v/>
      </c>
      <c r="QD96" s="166" t="str">
        <f t="shared" si="709"/>
        <v/>
      </c>
      <c r="QE96" s="168" t="str">
        <f t="shared" si="710"/>
        <v/>
      </c>
      <c r="QG96" s="108" t="str">
        <f t="shared" si="711"/>
        <v/>
      </c>
      <c r="QI96" s="12" t="str">
        <f t="shared" si="712"/>
        <v/>
      </c>
      <c r="QK96" s="12" t="str">
        <f t="shared" si="713"/>
        <v/>
      </c>
      <c r="QL96" s="12" t="str">
        <f>IF($L96="", "", COUNTIF($QD$11:$QD$260, "&gt;"&amp;$QD96)+1+COUNTIF($QD$11:$QD96, $QD96)-1)</f>
        <v/>
      </c>
      <c r="QM96" s="12" t="str">
        <f>IF($L96="", "", COUNTIF($QG$11:$QG$260, "&gt;"&amp;$QG96)+1+COUNTIF($QG$11:$QG96, $QG96)-1)</f>
        <v/>
      </c>
      <c r="QO96" s="12">
        <v>86</v>
      </c>
      <c r="QQ96" s="12" t="str">
        <f t="shared" si="714"/>
        <v/>
      </c>
    </row>
    <row r="97" spans="1:459" x14ac:dyDescent="0.25">
      <c r="A97" s="9"/>
      <c r="B97" s="3" t="str">
        <f>IF('Intro &amp; Setup'!$AR$92='Intro &amp; Setup'!$AZ$17, "", IF($L97="", "", IF($G97&lt;'Intro &amp; Setup'!$S$92, $BR$5, $BR$4)))</f>
        <v/>
      </c>
      <c r="C97" s="12" t="str">
        <f>IF('Intro &amp; Setup'!$AR$96='Intro &amp; Setup'!$AZ$17, "", IF($L97="", "", IF($DY97=$BR$5, $BR$5, $BR$4)))</f>
        <v/>
      </c>
      <c r="D97" s="7" t="str">
        <f>IF('Intro &amp; Setup'!$AR$100='Intro &amp; Setup'!$AZ$17, "", IF($L97="", "", IF($DW97&lt;='Intro &amp; Setup'!$S$100, $BR$4, $BR$5)))</f>
        <v/>
      </c>
      <c r="E97" s="9"/>
      <c r="F97" s="3" t="str">
        <f t="shared" si="443"/>
        <v/>
      </c>
      <c r="G97" s="108" t="str">
        <f t="shared" si="444"/>
        <v/>
      </c>
      <c r="H97" s="9"/>
      <c r="I97" s="130" t="str">
        <f t="shared" si="388"/>
        <v/>
      </c>
      <c r="J97" s="154" t="str">
        <f t="shared" si="445"/>
        <v/>
      </c>
      <c r="K97" s="133"/>
      <c r="L97" s="188"/>
      <c r="M97" s="189"/>
      <c r="N97" s="190"/>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2"/>
      <c r="BP97" s="9"/>
      <c r="BR97" s="90">
        <v>87</v>
      </c>
      <c r="BT97" s="36" t="str">
        <f t="shared" si="446"/>
        <v/>
      </c>
      <c r="BU97" s="37" t="str">
        <f t="shared" si="447"/>
        <v/>
      </c>
      <c r="BV97" s="37" t="str">
        <f t="shared" si="448"/>
        <v/>
      </c>
      <c r="BW97" s="37" t="str">
        <f t="shared" si="449"/>
        <v/>
      </c>
      <c r="BX97" s="37" t="str">
        <f t="shared" si="450"/>
        <v/>
      </c>
      <c r="BY97" s="37" t="str">
        <f t="shared" si="451"/>
        <v/>
      </c>
      <c r="BZ97" s="37" t="str">
        <f t="shared" si="452"/>
        <v/>
      </c>
      <c r="CA97" s="37" t="str">
        <f t="shared" si="453"/>
        <v/>
      </c>
      <c r="CB97" s="37" t="str">
        <f t="shared" si="454"/>
        <v/>
      </c>
      <c r="CC97" s="37" t="str">
        <f t="shared" si="455"/>
        <v/>
      </c>
      <c r="CD97" s="37" t="str">
        <f t="shared" si="456"/>
        <v/>
      </c>
      <c r="CE97" s="37" t="str">
        <f t="shared" si="457"/>
        <v/>
      </c>
      <c r="CF97" s="37" t="str">
        <f t="shared" si="458"/>
        <v/>
      </c>
      <c r="CG97" s="37" t="str">
        <f t="shared" si="459"/>
        <v/>
      </c>
      <c r="CH97" s="37" t="str">
        <f t="shared" si="460"/>
        <v/>
      </c>
      <c r="CI97" s="37" t="str">
        <f t="shared" si="461"/>
        <v/>
      </c>
      <c r="CJ97" s="37" t="str">
        <f t="shared" si="462"/>
        <v/>
      </c>
      <c r="CK97" s="37" t="str">
        <f t="shared" si="463"/>
        <v/>
      </c>
      <c r="CL97" s="37" t="str">
        <f t="shared" si="464"/>
        <v/>
      </c>
      <c r="CM97" s="37" t="str">
        <f t="shared" si="465"/>
        <v/>
      </c>
      <c r="CN97" s="37" t="str">
        <f t="shared" si="466"/>
        <v/>
      </c>
      <c r="CO97" s="37" t="str">
        <f t="shared" si="467"/>
        <v/>
      </c>
      <c r="CP97" s="37" t="str">
        <f t="shared" si="468"/>
        <v/>
      </c>
      <c r="CQ97" s="37" t="str">
        <f t="shared" si="469"/>
        <v/>
      </c>
      <c r="CR97" s="37" t="str">
        <f t="shared" si="470"/>
        <v/>
      </c>
      <c r="CS97" s="37" t="str">
        <f t="shared" si="471"/>
        <v/>
      </c>
      <c r="CT97" s="37" t="str">
        <f t="shared" si="472"/>
        <v/>
      </c>
      <c r="CU97" s="37" t="str">
        <f t="shared" si="473"/>
        <v/>
      </c>
      <c r="CV97" s="37" t="str">
        <f t="shared" si="474"/>
        <v/>
      </c>
      <c r="CW97" s="37" t="str">
        <f t="shared" si="475"/>
        <v/>
      </c>
      <c r="CX97" s="37" t="str">
        <f t="shared" si="476"/>
        <v/>
      </c>
      <c r="CY97" s="37" t="str">
        <f t="shared" si="477"/>
        <v/>
      </c>
      <c r="CZ97" s="37" t="str">
        <f t="shared" si="478"/>
        <v/>
      </c>
      <c r="DA97" s="37" t="str">
        <f t="shared" si="479"/>
        <v/>
      </c>
      <c r="DB97" s="37" t="str">
        <f t="shared" si="480"/>
        <v/>
      </c>
      <c r="DC97" s="37" t="str">
        <f t="shared" si="481"/>
        <v/>
      </c>
      <c r="DD97" s="37" t="str">
        <f t="shared" si="482"/>
        <v/>
      </c>
      <c r="DE97" s="37" t="str">
        <f t="shared" si="483"/>
        <v/>
      </c>
      <c r="DF97" s="37" t="str">
        <f t="shared" si="484"/>
        <v/>
      </c>
      <c r="DG97" s="37" t="str">
        <f t="shared" si="485"/>
        <v/>
      </c>
      <c r="DH97" s="37" t="str">
        <f t="shared" si="486"/>
        <v/>
      </c>
      <c r="DI97" s="37" t="str">
        <f t="shared" si="487"/>
        <v/>
      </c>
      <c r="DJ97" s="37" t="str">
        <f t="shared" si="488"/>
        <v/>
      </c>
      <c r="DK97" s="37" t="str">
        <f t="shared" si="489"/>
        <v/>
      </c>
      <c r="DL97" s="37" t="str">
        <f t="shared" si="490"/>
        <v/>
      </c>
      <c r="DM97" s="37" t="str">
        <f t="shared" si="491"/>
        <v/>
      </c>
      <c r="DN97" s="37" t="str">
        <f t="shared" si="492"/>
        <v/>
      </c>
      <c r="DO97" s="37" t="str">
        <f t="shared" si="493"/>
        <v/>
      </c>
      <c r="DP97" s="37" t="str">
        <f t="shared" si="494"/>
        <v/>
      </c>
      <c r="DQ97" s="37" t="str">
        <f t="shared" si="495"/>
        <v/>
      </c>
      <c r="DR97" s="37" t="str">
        <f t="shared" si="496"/>
        <v/>
      </c>
      <c r="DS97" s="37" t="str">
        <f t="shared" si="497"/>
        <v/>
      </c>
      <c r="DT97" s="37" t="str">
        <f t="shared" si="498"/>
        <v/>
      </c>
      <c r="DU97" s="38" t="str">
        <f t="shared" si="499"/>
        <v/>
      </c>
      <c r="DW97" s="12" t="str">
        <f t="shared" si="500"/>
        <v/>
      </c>
      <c r="DX97" s="123" t="str">
        <f t="shared" si="501"/>
        <v/>
      </c>
      <c r="DY97" s="12" t="str">
        <f t="shared" si="502"/>
        <v/>
      </c>
      <c r="EA97" s="36" t="str">
        <f t="shared" si="503"/>
        <v/>
      </c>
      <c r="EB97" s="37" t="str">
        <f t="shared" si="504"/>
        <v/>
      </c>
      <c r="EC97" s="37" t="str">
        <f t="shared" si="505"/>
        <v/>
      </c>
      <c r="ED97" s="37" t="str">
        <f t="shared" si="506"/>
        <v/>
      </c>
      <c r="EE97" s="37" t="str">
        <f t="shared" si="507"/>
        <v/>
      </c>
      <c r="EF97" s="37" t="str">
        <f t="shared" si="508"/>
        <v/>
      </c>
      <c r="EG97" s="37" t="str">
        <f t="shared" si="509"/>
        <v/>
      </c>
      <c r="EH97" s="37" t="str">
        <f t="shared" si="510"/>
        <v/>
      </c>
      <c r="EI97" s="37" t="str">
        <f t="shared" si="511"/>
        <v/>
      </c>
      <c r="EJ97" s="37" t="str">
        <f t="shared" si="512"/>
        <v/>
      </c>
      <c r="EK97" s="37" t="str">
        <f t="shared" si="513"/>
        <v/>
      </c>
      <c r="EL97" s="37" t="str">
        <f t="shared" si="514"/>
        <v/>
      </c>
      <c r="EM97" s="37" t="str">
        <f t="shared" si="515"/>
        <v/>
      </c>
      <c r="EN97" s="37" t="str">
        <f t="shared" si="516"/>
        <v/>
      </c>
      <c r="EO97" s="37" t="str">
        <f t="shared" si="517"/>
        <v/>
      </c>
      <c r="EP97" s="37" t="str">
        <f t="shared" si="518"/>
        <v/>
      </c>
      <c r="EQ97" s="37" t="str">
        <f t="shared" si="519"/>
        <v/>
      </c>
      <c r="ER97" s="37" t="str">
        <f t="shared" si="520"/>
        <v/>
      </c>
      <c r="ES97" s="37" t="str">
        <f t="shared" si="521"/>
        <v/>
      </c>
      <c r="ET97" s="37" t="str">
        <f t="shared" si="522"/>
        <v/>
      </c>
      <c r="EU97" s="37" t="str">
        <f t="shared" si="523"/>
        <v/>
      </c>
      <c r="EV97" s="37" t="str">
        <f t="shared" si="524"/>
        <v/>
      </c>
      <c r="EW97" s="37" t="str">
        <f t="shared" si="525"/>
        <v/>
      </c>
      <c r="EX97" s="37" t="str">
        <f t="shared" si="526"/>
        <v/>
      </c>
      <c r="EY97" s="37" t="str">
        <f t="shared" si="527"/>
        <v/>
      </c>
      <c r="EZ97" s="37" t="str">
        <f t="shared" si="528"/>
        <v/>
      </c>
      <c r="FA97" s="37" t="str">
        <f t="shared" si="529"/>
        <v/>
      </c>
      <c r="FB97" s="37" t="str">
        <f t="shared" si="530"/>
        <v/>
      </c>
      <c r="FC97" s="37" t="str">
        <f t="shared" si="531"/>
        <v/>
      </c>
      <c r="FD97" s="37" t="str">
        <f t="shared" si="532"/>
        <v/>
      </c>
      <c r="FE97" s="37" t="str">
        <f t="shared" si="533"/>
        <v/>
      </c>
      <c r="FF97" s="37" t="str">
        <f t="shared" si="534"/>
        <v/>
      </c>
      <c r="FG97" s="37" t="str">
        <f t="shared" si="535"/>
        <v/>
      </c>
      <c r="FH97" s="37" t="str">
        <f t="shared" si="536"/>
        <v/>
      </c>
      <c r="FI97" s="37" t="str">
        <f t="shared" si="537"/>
        <v/>
      </c>
      <c r="FJ97" s="37" t="str">
        <f t="shared" si="538"/>
        <v/>
      </c>
      <c r="FK97" s="37" t="str">
        <f t="shared" si="539"/>
        <v/>
      </c>
      <c r="FL97" s="37" t="str">
        <f t="shared" si="540"/>
        <v/>
      </c>
      <c r="FM97" s="37" t="str">
        <f t="shared" si="541"/>
        <v/>
      </c>
      <c r="FN97" s="37" t="str">
        <f t="shared" si="542"/>
        <v/>
      </c>
      <c r="FO97" s="37" t="str">
        <f t="shared" si="543"/>
        <v/>
      </c>
      <c r="FP97" s="37" t="str">
        <f t="shared" si="544"/>
        <v/>
      </c>
      <c r="FQ97" s="37" t="str">
        <f t="shared" si="545"/>
        <v/>
      </c>
      <c r="FR97" s="37" t="str">
        <f t="shared" si="546"/>
        <v/>
      </c>
      <c r="FS97" s="37" t="str">
        <f t="shared" si="547"/>
        <v/>
      </c>
      <c r="FT97" s="37" t="str">
        <f t="shared" si="548"/>
        <v/>
      </c>
      <c r="FU97" s="37" t="str">
        <f t="shared" si="549"/>
        <v/>
      </c>
      <c r="FV97" s="37" t="str">
        <f t="shared" si="550"/>
        <v/>
      </c>
      <c r="FW97" s="37" t="str">
        <f t="shared" si="551"/>
        <v/>
      </c>
      <c r="FX97" s="37" t="str">
        <f t="shared" si="552"/>
        <v/>
      </c>
      <c r="FY97" s="37" t="str">
        <f t="shared" si="553"/>
        <v/>
      </c>
      <c r="FZ97" s="37" t="str">
        <f t="shared" si="554"/>
        <v/>
      </c>
      <c r="GA97" s="37" t="str">
        <f t="shared" si="555"/>
        <v/>
      </c>
      <c r="GB97" s="38" t="str">
        <f t="shared" si="556"/>
        <v/>
      </c>
      <c r="GD97" s="103" t="str">
        <f t="shared" ca="1" si="557"/>
        <v/>
      </c>
      <c r="GE97" s="104" t="str">
        <f t="shared" ca="1" si="558"/>
        <v/>
      </c>
      <c r="GF97" s="104" t="str">
        <f t="shared" ca="1" si="559"/>
        <v/>
      </c>
      <c r="GG97" s="104" t="str">
        <f t="shared" ca="1" si="560"/>
        <v/>
      </c>
      <c r="GH97" s="104" t="str">
        <f t="shared" ca="1" si="561"/>
        <v/>
      </c>
      <c r="GI97" s="104" t="str">
        <f t="shared" ca="1" si="562"/>
        <v/>
      </c>
      <c r="GJ97" s="104" t="str">
        <f t="shared" ca="1" si="563"/>
        <v/>
      </c>
      <c r="GK97" s="104" t="str">
        <f t="shared" ca="1" si="564"/>
        <v/>
      </c>
      <c r="GL97" s="104" t="str">
        <f t="shared" ca="1" si="565"/>
        <v/>
      </c>
      <c r="GM97" s="104" t="str">
        <f t="shared" ca="1" si="566"/>
        <v/>
      </c>
      <c r="GN97" s="104" t="str">
        <f t="shared" ca="1" si="567"/>
        <v/>
      </c>
      <c r="GO97" s="104" t="str">
        <f t="shared" ca="1" si="568"/>
        <v/>
      </c>
      <c r="GP97" s="104" t="str">
        <f t="shared" ca="1" si="569"/>
        <v/>
      </c>
      <c r="GQ97" s="104" t="str">
        <f t="shared" ca="1" si="570"/>
        <v/>
      </c>
      <c r="GR97" s="104" t="str">
        <f t="shared" ca="1" si="571"/>
        <v/>
      </c>
      <c r="GS97" s="104" t="str">
        <f t="shared" ca="1" si="572"/>
        <v/>
      </c>
      <c r="GT97" s="104" t="str">
        <f t="shared" ca="1" si="573"/>
        <v/>
      </c>
      <c r="GU97" s="104" t="str">
        <f t="shared" ca="1" si="574"/>
        <v/>
      </c>
      <c r="GV97" s="104" t="str">
        <f t="shared" ca="1" si="575"/>
        <v/>
      </c>
      <c r="GW97" s="104" t="str">
        <f t="shared" ca="1" si="576"/>
        <v/>
      </c>
      <c r="GX97" s="104" t="str">
        <f t="shared" ca="1" si="577"/>
        <v/>
      </c>
      <c r="GY97" s="104" t="str">
        <f t="shared" ca="1" si="578"/>
        <v/>
      </c>
      <c r="GZ97" s="104" t="str">
        <f t="shared" ca="1" si="579"/>
        <v/>
      </c>
      <c r="HA97" s="104" t="str">
        <f t="shared" ca="1" si="580"/>
        <v/>
      </c>
      <c r="HB97" s="104" t="str">
        <f t="shared" ca="1" si="581"/>
        <v/>
      </c>
      <c r="HC97" s="104" t="str">
        <f t="shared" ca="1" si="582"/>
        <v/>
      </c>
      <c r="HD97" s="104" t="str">
        <f t="shared" ca="1" si="583"/>
        <v/>
      </c>
      <c r="HE97" s="104" t="str">
        <f t="shared" ca="1" si="584"/>
        <v/>
      </c>
      <c r="HF97" s="104" t="str">
        <f t="shared" ca="1" si="585"/>
        <v/>
      </c>
      <c r="HG97" s="104" t="str">
        <f t="shared" ca="1" si="586"/>
        <v/>
      </c>
      <c r="HH97" s="104" t="str">
        <f t="shared" ca="1" si="587"/>
        <v/>
      </c>
      <c r="HI97" s="104" t="str">
        <f t="shared" ca="1" si="588"/>
        <v/>
      </c>
      <c r="HJ97" s="104" t="str">
        <f t="shared" ca="1" si="589"/>
        <v/>
      </c>
      <c r="HK97" s="104" t="str">
        <f t="shared" ca="1" si="590"/>
        <v/>
      </c>
      <c r="HL97" s="104" t="str">
        <f t="shared" ca="1" si="591"/>
        <v/>
      </c>
      <c r="HM97" s="104" t="str">
        <f t="shared" ca="1" si="592"/>
        <v/>
      </c>
      <c r="HN97" s="104" t="str">
        <f t="shared" ca="1" si="593"/>
        <v/>
      </c>
      <c r="HO97" s="104" t="str">
        <f t="shared" ca="1" si="594"/>
        <v/>
      </c>
      <c r="HP97" s="104" t="str">
        <f t="shared" ca="1" si="595"/>
        <v/>
      </c>
      <c r="HQ97" s="104" t="str">
        <f t="shared" ca="1" si="596"/>
        <v/>
      </c>
      <c r="HR97" s="104" t="str">
        <f t="shared" ca="1" si="597"/>
        <v/>
      </c>
      <c r="HS97" s="104" t="str">
        <f t="shared" ca="1" si="598"/>
        <v/>
      </c>
      <c r="HT97" s="104" t="str">
        <f t="shared" ca="1" si="599"/>
        <v/>
      </c>
      <c r="HU97" s="104" t="str">
        <f t="shared" ca="1" si="600"/>
        <v/>
      </c>
      <c r="HV97" s="104" t="str">
        <f t="shared" ca="1" si="601"/>
        <v/>
      </c>
      <c r="HW97" s="104" t="str">
        <f t="shared" ca="1" si="602"/>
        <v/>
      </c>
      <c r="HX97" s="104" t="str">
        <f t="shared" ca="1" si="603"/>
        <v/>
      </c>
      <c r="HY97" s="104" t="str">
        <f t="shared" ca="1" si="604"/>
        <v/>
      </c>
      <c r="HZ97" s="104" t="str">
        <f t="shared" ca="1" si="605"/>
        <v/>
      </c>
      <c r="IA97" s="104" t="str">
        <f t="shared" ca="1" si="606"/>
        <v/>
      </c>
      <c r="IB97" s="104" t="str">
        <f t="shared" ca="1" si="607"/>
        <v/>
      </c>
      <c r="IC97" s="104" t="str">
        <f t="shared" ca="1" si="608"/>
        <v/>
      </c>
      <c r="ID97" s="104" t="str">
        <f t="shared" ca="1" si="609"/>
        <v/>
      </c>
      <c r="IE97" s="105" t="str">
        <f t="shared" ca="1" si="610"/>
        <v/>
      </c>
      <c r="IG97" s="103" t="str">
        <f t="shared" si="386"/>
        <v/>
      </c>
      <c r="IH97" s="104" t="str">
        <f t="shared" si="715"/>
        <v/>
      </c>
      <c r="II97" s="104" t="str">
        <f t="shared" si="715"/>
        <v/>
      </c>
      <c r="IJ97" s="104" t="str">
        <f t="shared" si="715"/>
        <v/>
      </c>
      <c r="IK97" s="104" t="str">
        <f t="shared" si="715"/>
        <v/>
      </c>
      <c r="IL97" s="104" t="str">
        <f t="shared" si="715"/>
        <v/>
      </c>
      <c r="IM97" s="104" t="str">
        <f t="shared" si="715"/>
        <v/>
      </c>
      <c r="IN97" s="104" t="str">
        <f t="shared" si="715"/>
        <v/>
      </c>
      <c r="IO97" s="104" t="str">
        <f t="shared" si="715"/>
        <v/>
      </c>
      <c r="IP97" s="104" t="str">
        <f t="shared" si="715"/>
        <v/>
      </c>
      <c r="IQ97" s="104" t="str">
        <f t="shared" si="715"/>
        <v/>
      </c>
      <c r="IR97" s="105" t="str">
        <f t="shared" si="715"/>
        <v/>
      </c>
      <c r="IT97" s="103" t="str">
        <f t="shared" si="611"/>
        <v/>
      </c>
      <c r="IU97" s="104" t="str">
        <f t="shared" si="612"/>
        <v/>
      </c>
      <c r="IV97" s="104" t="str">
        <f t="shared" si="613"/>
        <v/>
      </c>
      <c r="IW97" s="104" t="str">
        <f t="shared" si="614"/>
        <v/>
      </c>
      <c r="IX97" s="104" t="str">
        <f t="shared" si="615"/>
        <v/>
      </c>
      <c r="IY97" s="104" t="str">
        <f t="shared" si="616"/>
        <v/>
      </c>
      <c r="IZ97" s="104" t="str">
        <f t="shared" si="617"/>
        <v/>
      </c>
      <c r="JA97" s="104" t="str">
        <f t="shared" si="618"/>
        <v/>
      </c>
      <c r="JB97" s="104" t="str">
        <f t="shared" si="619"/>
        <v/>
      </c>
      <c r="JC97" s="104" t="str">
        <f t="shared" si="620"/>
        <v/>
      </c>
      <c r="JD97" s="104" t="str">
        <f t="shared" si="621"/>
        <v/>
      </c>
      <c r="JE97" s="105" t="str">
        <f t="shared" si="622"/>
        <v/>
      </c>
      <c r="JG97" s="36" t="str">
        <f t="shared" ca="1" si="623"/>
        <v/>
      </c>
      <c r="JH97" s="37" t="str">
        <f t="shared" ca="1" si="624"/>
        <v/>
      </c>
      <c r="JI97" s="37" t="str">
        <f t="shared" ca="1" si="625"/>
        <v/>
      </c>
      <c r="JJ97" s="37" t="str">
        <f t="shared" ca="1" si="626"/>
        <v/>
      </c>
      <c r="JK97" s="37" t="str">
        <f t="shared" ca="1" si="627"/>
        <v/>
      </c>
      <c r="JL97" s="37" t="str">
        <f t="shared" ca="1" si="628"/>
        <v/>
      </c>
      <c r="JM97" s="37" t="str">
        <f t="shared" ca="1" si="629"/>
        <v/>
      </c>
      <c r="JN97" s="37" t="str">
        <f t="shared" ca="1" si="630"/>
        <v/>
      </c>
      <c r="JO97" s="37" t="str">
        <f t="shared" ca="1" si="631"/>
        <v/>
      </c>
      <c r="JP97" s="37" t="str">
        <f t="shared" ca="1" si="632"/>
        <v/>
      </c>
      <c r="JQ97" s="37" t="str">
        <f t="shared" ca="1" si="633"/>
        <v/>
      </c>
      <c r="JR97" s="38" t="str">
        <f t="shared" ca="1" si="634"/>
        <v/>
      </c>
      <c r="JT97" s="36" t="str">
        <f ca="1">IF(JG97="", "", IF(JG97&gt;='Intro &amp; Setup'!$S$96, $BR$4, $BR$5))</f>
        <v/>
      </c>
      <c r="JU97" s="37" t="str">
        <f ca="1">IF(JH97="", "", IF(JH97&gt;='Intro &amp; Setup'!$S$96, $BR$4, $BR$5))</f>
        <v/>
      </c>
      <c r="JV97" s="37" t="str">
        <f ca="1">IF(JI97="", "", IF(JI97&gt;='Intro &amp; Setup'!$S$96, $BR$4, $BR$5))</f>
        <v/>
      </c>
      <c r="JW97" s="37" t="str">
        <f ca="1">IF(JJ97="", "", IF(JJ97&gt;='Intro &amp; Setup'!$S$96, $BR$4, $BR$5))</f>
        <v/>
      </c>
      <c r="JX97" s="37" t="str">
        <f ca="1">IF(JK97="", "", IF(JK97&gt;='Intro &amp; Setup'!$S$96, $BR$4, $BR$5))</f>
        <v/>
      </c>
      <c r="JY97" s="37" t="str">
        <f ca="1">IF(JL97="", "", IF(JL97&gt;='Intro &amp; Setup'!$S$96, $BR$4, $BR$5))</f>
        <v/>
      </c>
      <c r="JZ97" s="37" t="str">
        <f ca="1">IF(JM97="", "", IF(JM97&gt;='Intro &amp; Setup'!$S$96, $BR$4, $BR$5))</f>
        <v/>
      </c>
      <c r="KA97" s="37" t="str">
        <f ca="1">IF(JN97="", "", IF(JN97&gt;='Intro &amp; Setup'!$S$96, $BR$4, $BR$5))</f>
        <v/>
      </c>
      <c r="KB97" s="37" t="str">
        <f ca="1">IF(JO97="", "", IF(JO97&gt;='Intro &amp; Setup'!$S$96, $BR$4, $BR$5))</f>
        <v/>
      </c>
      <c r="KC97" s="37" t="str">
        <f ca="1">IF(JP97="", "", IF(JP97&gt;='Intro &amp; Setup'!$S$96, $BR$4, $BR$5))</f>
        <v/>
      </c>
      <c r="KD97" s="37" t="str">
        <f ca="1">IF(JQ97="", "", IF(JQ97&gt;='Intro &amp; Setup'!$S$96, $BR$4, $BR$5))</f>
        <v/>
      </c>
      <c r="KE97" s="38" t="str">
        <f ca="1">IF(JR97="", "", IF(JR97&gt;='Intro &amp; Setup'!$S$96, $BR$4, $BR$5))</f>
        <v/>
      </c>
      <c r="KG97" s="36">
        <f t="shared" si="387"/>
        <v>0</v>
      </c>
      <c r="KH97" s="37">
        <f t="shared" si="716"/>
        <v>0</v>
      </c>
      <c r="KI97" s="37">
        <f t="shared" si="716"/>
        <v>0</v>
      </c>
      <c r="KJ97" s="37">
        <f t="shared" si="716"/>
        <v>0</v>
      </c>
      <c r="KK97" s="37">
        <f t="shared" si="716"/>
        <v>0</v>
      </c>
      <c r="KL97" s="37">
        <f t="shared" si="716"/>
        <v>0</v>
      </c>
      <c r="KM97" s="37">
        <f t="shared" si="716"/>
        <v>0</v>
      </c>
      <c r="KN97" s="37">
        <f t="shared" si="716"/>
        <v>0</v>
      </c>
      <c r="KO97" s="37">
        <f t="shared" si="716"/>
        <v>0</v>
      </c>
      <c r="KP97" s="37">
        <f t="shared" si="716"/>
        <v>0</v>
      </c>
      <c r="KQ97" s="37">
        <f t="shared" si="716"/>
        <v>0</v>
      </c>
      <c r="KR97" s="38">
        <f t="shared" si="716"/>
        <v>0</v>
      </c>
      <c r="KT97" s="36" t="str">
        <f t="shared" si="635"/>
        <v/>
      </c>
      <c r="KU97" s="37" t="str">
        <f t="shared" si="636"/>
        <v/>
      </c>
      <c r="KV97" s="37" t="str">
        <f t="shared" si="637"/>
        <v/>
      </c>
      <c r="KW97" s="37" t="str">
        <f t="shared" si="638"/>
        <v/>
      </c>
      <c r="KX97" s="37" t="str">
        <f t="shared" si="639"/>
        <v/>
      </c>
      <c r="KY97" s="37" t="str">
        <f t="shared" si="640"/>
        <v/>
      </c>
      <c r="KZ97" s="37" t="str">
        <f t="shared" si="641"/>
        <v/>
      </c>
      <c r="LA97" s="37" t="str">
        <f t="shared" si="642"/>
        <v/>
      </c>
      <c r="LB97" s="37" t="str">
        <f t="shared" si="643"/>
        <v/>
      </c>
      <c r="LC97" s="37" t="str">
        <f t="shared" si="644"/>
        <v/>
      </c>
      <c r="LD97" s="37" t="str">
        <f t="shared" si="645"/>
        <v/>
      </c>
      <c r="LE97" s="38" t="str">
        <f t="shared" si="646"/>
        <v/>
      </c>
      <c r="LG97" s="116" t="str">
        <f t="shared" si="389"/>
        <v/>
      </c>
      <c r="LH97" s="117" t="str">
        <f t="shared" si="390"/>
        <v/>
      </c>
      <c r="LI97" s="117" t="str">
        <f t="shared" si="391"/>
        <v/>
      </c>
      <c r="LJ97" s="117" t="str">
        <f t="shared" si="392"/>
        <v/>
      </c>
      <c r="LK97" s="117" t="str">
        <f t="shared" si="393"/>
        <v/>
      </c>
      <c r="LL97" s="117" t="str">
        <f t="shared" si="394"/>
        <v/>
      </c>
      <c r="LM97" s="117" t="str">
        <f t="shared" si="395"/>
        <v/>
      </c>
      <c r="LN97" s="117" t="str">
        <f t="shared" si="396"/>
        <v/>
      </c>
      <c r="LO97" s="117" t="str">
        <f t="shared" si="397"/>
        <v/>
      </c>
      <c r="LP97" s="117" t="str">
        <f t="shared" si="398"/>
        <v/>
      </c>
      <c r="LQ97" s="117" t="str">
        <f t="shared" si="399"/>
        <v/>
      </c>
      <c r="LR97" s="117" t="str">
        <f t="shared" si="400"/>
        <v/>
      </c>
      <c r="LS97" s="117" t="str">
        <f t="shared" si="401"/>
        <v/>
      </c>
      <c r="LT97" s="117" t="str">
        <f t="shared" si="402"/>
        <v/>
      </c>
      <c r="LU97" s="117" t="str">
        <f t="shared" si="403"/>
        <v/>
      </c>
      <c r="LV97" s="117" t="str">
        <f t="shared" si="404"/>
        <v/>
      </c>
      <c r="LW97" s="117" t="str">
        <f t="shared" si="405"/>
        <v/>
      </c>
      <c r="LX97" s="117" t="str">
        <f t="shared" si="406"/>
        <v/>
      </c>
      <c r="LY97" s="117" t="str">
        <f t="shared" si="407"/>
        <v/>
      </c>
      <c r="LZ97" s="117" t="str">
        <f t="shared" si="408"/>
        <v/>
      </c>
      <c r="MA97" s="117" t="str">
        <f t="shared" si="409"/>
        <v/>
      </c>
      <c r="MB97" s="117" t="str">
        <f t="shared" si="410"/>
        <v/>
      </c>
      <c r="MC97" s="117" t="str">
        <f t="shared" si="411"/>
        <v/>
      </c>
      <c r="MD97" s="117" t="str">
        <f t="shared" si="412"/>
        <v/>
      </c>
      <c r="ME97" s="117" t="str">
        <f t="shared" si="413"/>
        <v/>
      </c>
      <c r="MF97" s="117" t="str">
        <f t="shared" si="414"/>
        <v/>
      </c>
      <c r="MG97" s="117" t="str">
        <f t="shared" si="415"/>
        <v/>
      </c>
      <c r="MH97" s="117" t="str">
        <f t="shared" si="416"/>
        <v/>
      </c>
      <c r="MI97" s="117" t="str">
        <f t="shared" si="417"/>
        <v/>
      </c>
      <c r="MJ97" s="117" t="str">
        <f t="shared" si="418"/>
        <v/>
      </c>
      <c r="MK97" s="117" t="str">
        <f t="shared" si="419"/>
        <v/>
      </c>
      <c r="ML97" s="117" t="str">
        <f t="shared" si="420"/>
        <v/>
      </c>
      <c r="MM97" s="117" t="str">
        <f t="shared" si="421"/>
        <v/>
      </c>
      <c r="MN97" s="117" t="str">
        <f t="shared" si="422"/>
        <v/>
      </c>
      <c r="MO97" s="117" t="str">
        <f t="shared" si="423"/>
        <v/>
      </c>
      <c r="MP97" s="117" t="str">
        <f t="shared" si="424"/>
        <v/>
      </c>
      <c r="MQ97" s="117" t="str">
        <f t="shared" si="425"/>
        <v/>
      </c>
      <c r="MR97" s="117" t="str">
        <f t="shared" si="426"/>
        <v/>
      </c>
      <c r="MS97" s="117" t="str">
        <f t="shared" si="427"/>
        <v/>
      </c>
      <c r="MT97" s="117" t="str">
        <f t="shared" si="428"/>
        <v/>
      </c>
      <c r="MU97" s="117" t="str">
        <f t="shared" si="429"/>
        <v/>
      </c>
      <c r="MV97" s="117" t="str">
        <f t="shared" si="430"/>
        <v/>
      </c>
      <c r="MW97" s="117" t="str">
        <f t="shared" si="431"/>
        <v/>
      </c>
      <c r="MX97" s="117" t="str">
        <f t="shared" si="432"/>
        <v/>
      </c>
      <c r="MY97" s="117" t="str">
        <f t="shared" si="433"/>
        <v/>
      </c>
      <c r="MZ97" s="117" t="str">
        <f t="shared" si="434"/>
        <v/>
      </c>
      <c r="NA97" s="117" t="str">
        <f t="shared" si="435"/>
        <v/>
      </c>
      <c r="NB97" s="117" t="str">
        <f t="shared" si="436"/>
        <v/>
      </c>
      <c r="NC97" s="117" t="str">
        <f t="shared" si="437"/>
        <v/>
      </c>
      <c r="ND97" s="117" t="str">
        <f t="shared" si="438"/>
        <v/>
      </c>
      <c r="NE97" s="117" t="str">
        <f t="shared" si="439"/>
        <v/>
      </c>
      <c r="NF97" s="117" t="str">
        <f t="shared" si="440"/>
        <v/>
      </c>
      <c r="NG97" s="117" t="str">
        <f t="shared" si="441"/>
        <v/>
      </c>
      <c r="NH97" s="118" t="str">
        <f t="shared" si="442"/>
        <v/>
      </c>
      <c r="NJ97" s="12" t="str">
        <f t="shared" si="647"/>
        <v/>
      </c>
      <c r="NK97" s="108" t="str">
        <f t="shared" si="648"/>
        <v/>
      </c>
      <c r="NM97" s="141" t="str">
        <f>IF(NJ97="", "", COUNTIF(NJ$11:NJ$260, "&gt;"&amp;NJ97)+1+COUNTIF(NJ$11:NJ97, NJ97)-1)</f>
        <v/>
      </c>
      <c r="NN97" s="143" t="str">
        <f>IF(NK97="", "", COUNTIF(NK$11:NK$260, "&gt;"&amp;NK97)+1+COUNTIF(NK$11:NK97, NK97)-1)</f>
        <v/>
      </c>
      <c r="NO97" s="142" t="str">
        <f>IF(NJ97="", "", COUNTIF(NJ$11:NJ$260, "&lt;"&amp;NJ97)+1+COUNTIF(NJ$11:NJ97, NJ97)-1)</f>
        <v/>
      </c>
      <c r="NP97" s="143" t="str">
        <f>IF(NK97="", "", COUNTIF(NK$11:NK$260, "&lt;"&amp;NK97)+1+COUNTIF(NK$11:NK97, NK97)-1)</f>
        <v/>
      </c>
      <c r="NR97" s="116" t="str">
        <f t="shared" si="649"/>
        <v/>
      </c>
      <c r="NS97" s="117" t="str">
        <f t="shared" si="650"/>
        <v/>
      </c>
      <c r="NT97" s="117" t="str">
        <f t="shared" si="651"/>
        <v/>
      </c>
      <c r="NU97" s="117" t="str">
        <f t="shared" si="652"/>
        <v/>
      </c>
      <c r="NV97" s="117" t="str">
        <f t="shared" si="653"/>
        <v/>
      </c>
      <c r="NW97" s="117" t="str">
        <f t="shared" si="654"/>
        <v/>
      </c>
      <c r="NX97" s="117" t="str">
        <f t="shared" si="655"/>
        <v/>
      </c>
      <c r="NY97" s="117" t="str">
        <f t="shared" si="656"/>
        <v/>
      </c>
      <c r="NZ97" s="117" t="str">
        <f t="shared" si="657"/>
        <v/>
      </c>
      <c r="OA97" s="117" t="str">
        <f t="shared" si="658"/>
        <v/>
      </c>
      <c r="OB97" s="117" t="str">
        <f t="shared" si="659"/>
        <v/>
      </c>
      <c r="OC97" s="117" t="str">
        <f t="shared" si="660"/>
        <v/>
      </c>
      <c r="OD97" s="117" t="str">
        <f t="shared" si="661"/>
        <v/>
      </c>
      <c r="OE97" s="117" t="str">
        <f t="shared" si="662"/>
        <v/>
      </c>
      <c r="OF97" s="117" t="str">
        <f t="shared" si="663"/>
        <v/>
      </c>
      <c r="OG97" s="117" t="str">
        <f t="shared" si="664"/>
        <v/>
      </c>
      <c r="OH97" s="117" t="str">
        <f t="shared" si="665"/>
        <v/>
      </c>
      <c r="OI97" s="117" t="str">
        <f t="shared" si="666"/>
        <v/>
      </c>
      <c r="OJ97" s="117" t="str">
        <f t="shared" si="667"/>
        <v/>
      </c>
      <c r="OK97" s="117" t="str">
        <f t="shared" si="668"/>
        <v/>
      </c>
      <c r="OL97" s="117" t="str">
        <f t="shared" si="669"/>
        <v/>
      </c>
      <c r="OM97" s="117" t="str">
        <f t="shared" si="670"/>
        <v/>
      </c>
      <c r="ON97" s="117" t="str">
        <f t="shared" si="671"/>
        <v/>
      </c>
      <c r="OO97" s="117" t="str">
        <f t="shared" si="672"/>
        <v/>
      </c>
      <c r="OP97" s="117" t="str">
        <f t="shared" si="673"/>
        <v/>
      </c>
      <c r="OQ97" s="117" t="str">
        <f t="shared" si="674"/>
        <v/>
      </c>
      <c r="OR97" s="117" t="str">
        <f t="shared" si="675"/>
        <v/>
      </c>
      <c r="OS97" s="117" t="str">
        <f t="shared" si="676"/>
        <v/>
      </c>
      <c r="OT97" s="117" t="str">
        <f t="shared" si="677"/>
        <v/>
      </c>
      <c r="OU97" s="117" t="str">
        <f t="shared" si="678"/>
        <v/>
      </c>
      <c r="OV97" s="117" t="str">
        <f t="shared" si="679"/>
        <v/>
      </c>
      <c r="OW97" s="117" t="str">
        <f t="shared" si="680"/>
        <v/>
      </c>
      <c r="OX97" s="117" t="str">
        <f t="shared" si="681"/>
        <v/>
      </c>
      <c r="OY97" s="117" t="str">
        <f t="shared" si="682"/>
        <v/>
      </c>
      <c r="OZ97" s="117" t="str">
        <f t="shared" si="683"/>
        <v/>
      </c>
      <c r="PA97" s="117" t="str">
        <f t="shared" si="684"/>
        <v/>
      </c>
      <c r="PB97" s="117" t="str">
        <f t="shared" si="685"/>
        <v/>
      </c>
      <c r="PC97" s="117" t="str">
        <f t="shared" si="686"/>
        <v/>
      </c>
      <c r="PD97" s="117" t="str">
        <f t="shared" si="687"/>
        <v/>
      </c>
      <c r="PE97" s="117" t="str">
        <f t="shared" si="688"/>
        <v/>
      </c>
      <c r="PF97" s="117" t="str">
        <f t="shared" si="689"/>
        <v/>
      </c>
      <c r="PG97" s="117" t="str">
        <f t="shared" si="690"/>
        <v/>
      </c>
      <c r="PH97" s="117" t="str">
        <f t="shared" si="691"/>
        <v/>
      </c>
      <c r="PI97" s="117" t="str">
        <f t="shared" si="692"/>
        <v/>
      </c>
      <c r="PJ97" s="117" t="str">
        <f t="shared" si="693"/>
        <v/>
      </c>
      <c r="PK97" s="117" t="str">
        <f t="shared" si="694"/>
        <v/>
      </c>
      <c r="PL97" s="117" t="str">
        <f t="shared" si="695"/>
        <v/>
      </c>
      <c r="PM97" s="117" t="str">
        <f t="shared" si="696"/>
        <v/>
      </c>
      <c r="PN97" s="117" t="str">
        <f t="shared" si="697"/>
        <v/>
      </c>
      <c r="PO97" s="117" t="str">
        <f t="shared" si="698"/>
        <v/>
      </c>
      <c r="PP97" s="117" t="str">
        <f t="shared" si="699"/>
        <v/>
      </c>
      <c r="PQ97" s="117" t="str">
        <f t="shared" si="700"/>
        <v/>
      </c>
      <c r="PR97" s="117" t="str">
        <f t="shared" si="701"/>
        <v/>
      </c>
      <c r="PS97" s="118" t="str">
        <f t="shared" si="702"/>
        <v/>
      </c>
      <c r="PU97" s="180" t="str">
        <f t="shared" si="703"/>
        <v/>
      </c>
      <c r="PV97" s="181" t="str">
        <f t="shared" si="704"/>
        <v/>
      </c>
      <c r="PX97" s="12" t="str">
        <f t="shared" si="705"/>
        <v/>
      </c>
      <c r="PY97" s="106"/>
      <c r="PZ97" s="166" t="str">
        <f t="shared" si="706"/>
        <v/>
      </c>
      <c r="QA97" s="167" t="str">
        <f t="shared" si="707"/>
        <v/>
      </c>
      <c r="QB97" s="168" t="str">
        <f t="shared" si="708"/>
        <v/>
      </c>
      <c r="QD97" s="166" t="str">
        <f t="shared" si="709"/>
        <v/>
      </c>
      <c r="QE97" s="168" t="str">
        <f t="shared" si="710"/>
        <v/>
      </c>
      <c r="QG97" s="108" t="str">
        <f t="shared" si="711"/>
        <v/>
      </c>
      <c r="QI97" s="12" t="str">
        <f t="shared" si="712"/>
        <v/>
      </c>
      <c r="QK97" s="12" t="str">
        <f t="shared" si="713"/>
        <v/>
      </c>
      <c r="QL97" s="12" t="str">
        <f>IF($L97="", "", COUNTIF($QD$11:$QD$260, "&gt;"&amp;$QD97)+1+COUNTIF($QD$11:$QD97, $QD97)-1)</f>
        <v/>
      </c>
      <c r="QM97" s="12" t="str">
        <f>IF($L97="", "", COUNTIF($QG$11:$QG$260, "&gt;"&amp;$QG97)+1+COUNTIF($QG$11:$QG97, $QG97)-1)</f>
        <v/>
      </c>
      <c r="QO97" s="12">
        <v>87</v>
      </c>
      <c r="QQ97" s="12" t="str">
        <f t="shared" si="714"/>
        <v/>
      </c>
    </row>
    <row r="98" spans="1:459" x14ac:dyDescent="0.25">
      <c r="A98" s="9"/>
      <c r="B98" s="3" t="str">
        <f>IF('Intro &amp; Setup'!$AR$92='Intro &amp; Setup'!$AZ$17, "", IF($L98="", "", IF($G98&lt;'Intro &amp; Setup'!$S$92, $BR$5, $BR$4)))</f>
        <v/>
      </c>
      <c r="C98" s="12" t="str">
        <f>IF('Intro &amp; Setup'!$AR$96='Intro &amp; Setup'!$AZ$17, "", IF($L98="", "", IF($DY98=$BR$5, $BR$5, $BR$4)))</f>
        <v/>
      </c>
      <c r="D98" s="7" t="str">
        <f>IF('Intro &amp; Setup'!$AR$100='Intro &amp; Setup'!$AZ$17, "", IF($L98="", "", IF($DW98&lt;='Intro &amp; Setup'!$S$100, $BR$4, $BR$5)))</f>
        <v/>
      </c>
      <c r="E98" s="9"/>
      <c r="F98" s="3" t="str">
        <f t="shared" si="443"/>
        <v/>
      </c>
      <c r="G98" s="108" t="str">
        <f t="shared" si="444"/>
        <v/>
      </c>
      <c r="H98" s="9"/>
      <c r="I98" s="130" t="str">
        <f t="shared" si="388"/>
        <v/>
      </c>
      <c r="J98" s="154" t="str">
        <f t="shared" si="445"/>
        <v/>
      </c>
      <c r="K98" s="133"/>
      <c r="L98" s="188"/>
      <c r="M98" s="189"/>
      <c r="N98" s="190"/>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2"/>
      <c r="BP98" s="9"/>
      <c r="BR98" s="90">
        <v>88</v>
      </c>
      <c r="BT98" s="36" t="str">
        <f t="shared" si="446"/>
        <v/>
      </c>
      <c r="BU98" s="37" t="str">
        <f t="shared" si="447"/>
        <v/>
      </c>
      <c r="BV98" s="37" t="str">
        <f t="shared" si="448"/>
        <v/>
      </c>
      <c r="BW98" s="37" t="str">
        <f t="shared" si="449"/>
        <v/>
      </c>
      <c r="BX98" s="37" t="str">
        <f t="shared" si="450"/>
        <v/>
      </c>
      <c r="BY98" s="37" t="str">
        <f t="shared" si="451"/>
        <v/>
      </c>
      <c r="BZ98" s="37" t="str">
        <f t="shared" si="452"/>
        <v/>
      </c>
      <c r="CA98" s="37" t="str">
        <f t="shared" si="453"/>
        <v/>
      </c>
      <c r="CB98" s="37" t="str">
        <f t="shared" si="454"/>
        <v/>
      </c>
      <c r="CC98" s="37" t="str">
        <f t="shared" si="455"/>
        <v/>
      </c>
      <c r="CD98" s="37" t="str">
        <f t="shared" si="456"/>
        <v/>
      </c>
      <c r="CE98" s="37" t="str">
        <f t="shared" si="457"/>
        <v/>
      </c>
      <c r="CF98" s="37" t="str">
        <f t="shared" si="458"/>
        <v/>
      </c>
      <c r="CG98" s="37" t="str">
        <f t="shared" si="459"/>
        <v/>
      </c>
      <c r="CH98" s="37" t="str">
        <f t="shared" si="460"/>
        <v/>
      </c>
      <c r="CI98" s="37" t="str">
        <f t="shared" si="461"/>
        <v/>
      </c>
      <c r="CJ98" s="37" t="str">
        <f t="shared" si="462"/>
        <v/>
      </c>
      <c r="CK98" s="37" t="str">
        <f t="shared" si="463"/>
        <v/>
      </c>
      <c r="CL98" s="37" t="str">
        <f t="shared" si="464"/>
        <v/>
      </c>
      <c r="CM98" s="37" t="str">
        <f t="shared" si="465"/>
        <v/>
      </c>
      <c r="CN98" s="37" t="str">
        <f t="shared" si="466"/>
        <v/>
      </c>
      <c r="CO98" s="37" t="str">
        <f t="shared" si="467"/>
        <v/>
      </c>
      <c r="CP98" s="37" t="str">
        <f t="shared" si="468"/>
        <v/>
      </c>
      <c r="CQ98" s="37" t="str">
        <f t="shared" si="469"/>
        <v/>
      </c>
      <c r="CR98" s="37" t="str">
        <f t="shared" si="470"/>
        <v/>
      </c>
      <c r="CS98" s="37" t="str">
        <f t="shared" si="471"/>
        <v/>
      </c>
      <c r="CT98" s="37" t="str">
        <f t="shared" si="472"/>
        <v/>
      </c>
      <c r="CU98" s="37" t="str">
        <f t="shared" si="473"/>
        <v/>
      </c>
      <c r="CV98" s="37" t="str">
        <f t="shared" si="474"/>
        <v/>
      </c>
      <c r="CW98" s="37" t="str">
        <f t="shared" si="475"/>
        <v/>
      </c>
      <c r="CX98" s="37" t="str">
        <f t="shared" si="476"/>
        <v/>
      </c>
      <c r="CY98" s="37" t="str">
        <f t="shared" si="477"/>
        <v/>
      </c>
      <c r="CZ98" s="37" t="str">
        <f t="shared" si="478"/>
        <v/>
      </c>
      <c r="DA98" s="37" t="str">
        <f t="shared" si="479"/>
        <v/>
      </c>
      <c r="DB98" s="37" t="str">
        <f t="shared" si="480"/>
        <v/>
      </c>
      <c r="DC98" s="37" t="str">
        <f t="shared" si="481"/>
        <v/>
      </c>
      <c r="DD98" s="37" t="str">
        <f t="shared" si="482"/>
        <v/>
      </c>
      <c r="DE98" s="37" t="str">
        <f t="shared" si="483"/>
        <v/>
      </c>
      <c r="DF98" s="37" t="str">
        <f t="shared" si="484"/>
        <v/>
      </c>
      <c r="DG98" s="37" t="str">
        <f t="shared" si="485"/>
        <v/>
      </c>
      <c r="DH98" s="37" t="str">
        <f t="shared" si="486"/>
        <v/>
      </c>
      <c r="DI98" s="37" t="str">
        <f t="shared" si="487"/>
        <v/>
      </c>
      <c r="DJ98" s="37" t="str">
        <f t="shared" si="488"/>
        <v/>
      </c>
      <c r="DK98" s="37" t="str">
        <f t="shared" si="489"/>
        <v/>
      </c>
      <c r="DL98" s="37" t="str">
        <f t="shared" si="490"/>
        <v/>
      </c>
      <c r="DM98" s="37" t="str">
        <f t="shared" si="491"/>
        <v/>
      </c>
      <c r="DN98" s="37" t="str">
        <f t="shared" si="492"/>
        <v/>
      </c>
      <c r="DO98" s="37" t="str">
        <f t="shared" si="493"/>
        <v/>
      </c>
      <c r="DP98" s="37" t="str">
        <f t="shared" si="494"/>
        <v/>
      </c>
      <c r="DQ98" s="37" t="str">
        <f t="shared" si="495"/>
        <v/>
      </c>
      <c r="DR98" s="37" t="str">
        <f t="shared" si="496"/>
        <v/>
      </c>
      <c r="DS98" s="37" t="str">
        <f t="shared" si="497"/>
        <v/>
      </c>
      <c r="DT98" s="37" t="str">
        <f t="shared" si="498"/>
        <v/>
      </c>
      <c r="DU98" s="38" t="str">
        <f t="shared" si="499"/>
        <v/>
      </c>
      <c r="DW98" s="12" t="str">
        <f t="shared" si="500"/>
        <v/>
      </c>
      <c r="DX98" s="123" t="str">
        <f t="shared" si="501"/>
        <v/>
      </c>
      <c r="DY98" s="12" t="str">
        <f t="shared" si="502"/>
        <v/>
      </c>
      <c r="EA98" s="36" t="str">
        <f t="shared" si="503"/>
        <v/>
      </c>
      <c r="EB98" s="37" t="str">
        <f t="shared" si="504"/>
        <v/>
      </c>
      <c r="EC98" s="37" t="str">
        <f t="shared" si="505"/>
        <v/>
      </c>
      <c r="ED98" s="37" t="str">
        <f t="shared" si="506"/>
        <v/>
      </c>
      <c r="EE98" s="37" t="str">
        <f t="shared" si="507"/>
        <v/>
      </c>
      <c r="EF98" s="37" t="str">
        <f t="shared" si="508"/>
        <v/>
      </c>
      <c r="EG98" s="37" t="str">
        <f t="shared" si="509"/>
        <v/>
      </c>
      <c r="EH98" s="37" t="str">
        <f t="shared" si="510"/>
        <v/>
      </c>
      <c r="EI98" s="37" t="str">
        <f t="shared" si="511"/>
        <v/>
      </c>
      <c r="EJ98" s="37" t="str">
        <f t="shared" si="512"/>
        <v/>
      </c>
      <c r="EK98" s="37" t="str">
        <f t="shared" si="513"/>
        <v/>
      </c>
      <c r="EL98" s="37" t="str">
        <f t="shared" si="514"/>
        <v/>
      </c>
      <c r="EM98" s="37" t="str">
        <f t="shared" si="515"/>
        <v/>
      </c>
      <c r="EN98" s="37" t="str">
        <f t="shared" si="516"/>
        <v/>
      </c>
      <c r="EO98" s="37" t="str">
        <f t="shared" si="517"/>
        <v/>
      </c>
      <c r="EP98" s="37" t="str">
        <f t="shared" si="518"/>
        <v/>
      </c>
      <c r="EQ98" s="37" t="str">
        <f t="shared" si="519"/>
        <v/>
      </c>
      <c r="ER98" s="37" t="str">
        <f t="shared" si="520"/>
        <v/>
      </c>
      <c r="ES98" s="37" t="str">
        <f t="shared" si="521"/>
        <v/>
      </c>
      <c r="ET98" s="37" t="str">
        <f t="shared" si="522"/>
        <v/>
      </c>
      <c r="EU98" s="37" t="str">
        <f t="shared" si="523"/>
        <v/>
      </c>
      <c r="EV98" s="37" t="str">
        <f t="shared" si="524"/>
        <v/>
      </c>
      <c r="EW98" s="37" t="str">
        <f t="shared" si="525"/>
        <v/>
      </c>
      <c r="EX98" s="37" t="str">
        <f t="shared" si="526"/>
        <v/>
      </c>
      <c r="EY98" s="37" t="str">
        <f t="shared" si="527"/>
        <v/>
      </c>
      <c r="EZ98" s="37" t="str">
        <f t="shared" si="528"/>
        <v/>
      </c>
      <c r="FA98" s="37" t="str">
        <f t="shared" si="529"/>
        <v/>
      </c>
      <c r="FB98" s="37" t="str">
        <f t="shared" si="530"/>
        <v/>
      </c>
      <c r="FC98" s="37" t="str">
        <f t="shared" si="531"/>
        <v/>
      </c>
      <c r="FD98" s="37" t="str">
        <f t="shared" si="532"/>
        <v/>
      </c>
      <c r="FE98" s="37" t="str">
        <f t="shared" si="533"/>
        <v/>
      </c>
      <c r="FF98" s="37" t="str">
        <f t="shared" si="534"/>
        <v/>
      </c>
      <c r="FG98" s="37" t="str">
        <f t="shared" si="535"/>
        <v/>
      </c>
      <c r="FH98" s="37" t="str">
        <f t="shared" si="536"/>
        <v/>
      </c>
      <c r="FI98" s="37" t="str">
        <f t="shared" si="537"/>
        <v/>
      </c>
      <c r="FJ98" s="37" t="str">
        <f t="shared" si="538"/>
        <v/>
      </c>
      <c r="FK98" s="37" t="str">
        <f t="shared" si="539"/>
        <v/>
      </c>
      <c r="FL98" s="37" t="str">
        <f t="shared" si="540"/>
        <v/>
      </c>
      <c r="FM98" s="37" t="str">
        <f t="shared" si="541"/>
        <v/>
      </c>
      <c r="FN98" s="37" t="str">
        <f t="shared" si="542"/>
        <v/>
      </c>
      <c r="FO98" s="37" t="str">
        <f t="shared" si="543"/>
        <v/>
      </c>
      <c r="FP98" s="37" t="str">
        <f t="shared" si="544"/>
        <v/>
      </c>
      <c r="FQ98" s="37" t="str">
        <f t="shared" si="545"/>
        <v/>
      </c>
      <c r="FR98" s="37" t="str">
        <f t="shared" si="546"/>
        <v/>
      </c>
      <c r="FS98" s="37" t="str">
        <f t="shared" si="547"/>
        <v/>
      </c>
      <c r="FT98" s="37" t="str">
        <f t="shared" si="548"/>
        <v/>
      </c>
      <c r="FU98" s="37" t="str">
        <f t="shared" si="549"/>
        <v/>
      </c>
      <c r="FV98" s="37" t="str">
        <f t="shared" si="550"/>
        <v/>
      </c>
      <c r="FW98" s="37" t="str">
        <f t="shared" si="551"/>
        <v/>
      </c>
      <c r="FX98" s="37" t="str">
        <f t="shared" si="552"/>
        <v/>
      </c>
      <c r="FY98" s="37" t="str">
        <f t="shared" si="553"/>
        <v/>
      </c>
      <c r="FZ98" s="37" t="str">
        <f t="shared" si="554"/>
        <v/>
      </c>
      <c r="GA98" s="37" t="str">
        <f t="shared" si="555"/>
        <v/>
      </c>
      <c r="GB98" s="38" t="str">
        <f t="shared" si="556"/>
        <v/>
      </c>
      <c r="GD98" s="103" t="str">
        <f t="shared" ca="1" si="557"/>
        <v/>
      </c>
      <c r="GE98" s="104" t="str">
        <f t="shared" ca="1" si="558"/>
        <v/>
      </c>
      <c r="GF98" s="104" t="str">
        <f t="shared" ca="1" si="559"/>
        <v/>
      </c>
      <c r="GG98" s="104" t="str">
        <f t="shared" ca="1" si="560"/>
        <v/>
      </c>
      <c r="GH98" s="104" t="str">
        <f t="shared" ca="1" si="561"/>
        <v/>
      </c>
      <c r="GI98" s="104" t="str">
        <f t="shared" ca="1" si="562"/>
        <v/>
      </c>
      <c r="GJ98" s="104" t="str">
        <f t="shared" ca="1" si="563"/>
        <v/>
      </c>
      <c r="GK98" s="104" t="str">
        <f t="shared" ca="1" si="564"/>
        <v/>
      </c>
      <c r="GL98" s="104" t="str">
        <f t="shared" ca="1" si="565"/>
        <v/>
      </c>
      <c r="GM98" s="104" t="str">
        <f t="shared" ca="1" si="566"/>
        <v/>
      </c>
      <c r="GN98" s="104" t="str">
        <f t="shared" ca="1" si="567"/>
        <v/>
      </c>
      <c r="GO98" s="104" t="str">
        <f t="shared" ca="1" si="568"/>
        <v/>
      </c>
      <c r="GP98" s="104" t="str">
        <f t="shared" ca="1" si="569"/>
        <v/>
      </c>
      <c r="GQ98" s="104" t="str">
        <f t="shared" ca="1" si="570"/>
        <v/>
      </c>
      <c r="GR98" s="104" t="str">
        <f t="shared" ca="1" si="571"/>
        <v/>
      </c>
      <c r="GS98" s="104" t="str">
        <f t="shared" ca="1" si="572"/>
        <v/>
      </c>
      <c r="GT98" s="104" t="str">
        <f t="shared" ca="1" si="573"/>
        <v/>
      </c>
      <c r="GU98" s="104" t="str">
        <f t="shared" ca="1" si="574"/>
        <v/>
      </c>
      <c r="GV98" s="104" t="str">
        <f t="shared" ca="1" si="575"/>
        <v/>
      </c>
      <c r="GW98" s="104" t="str">
        <f t="shared" ca="1" si="576"/>
        <v/>
      </c>
      <c r="GX98" s="104" t="str">
        <f t="shared" ca="1" si="577"/>
        <v/>
      </c>
      <c r="GY98" s="104" t="str">
        <f t="shared" ca="1" si="578"/>
        <v/>
      </c>
      <c r="GZ98" s="104" t="str">
        <f t="shared" ca="1" si="579"/>
        <v/>
      </c>
      <c r="HA98" s="104" t="str">
        <f t="shared" ca="1" si="580"/>
        <v/>
      </c>
      <c r="HB98" s="104" t="str">
        <f t="shared" ca="1" si="581"/>
        <v/>
      </c>
      <c r="HC98" s="104" t="str">
        <f t="shared" ca="1" si="582"/>
        <v/>
      </c>
      <c r="HD98" s="104" t="str">
        <f t="shared" ca="1" si="583"/>
        <v/>
      </c>
      <c r="HE98" s="104" t="str">
        <f t="shared" ca="1" si="584"/>
        <v/>
      </c>
      <c r="HF98" s="104" t="str">
        <f t="shared" ca="1" si="585"/>
        <v/>
      </c>
      <c r="HG98" s="104" t="str">
        <f t="shared" ca="1" si="586"/>
        <v/>
      </c>
      <c r="HH98" s="104" t="str">
        <f t="shared" ca="1" si="587"/>
        <v/>
      </c>
      <c r="HI98" s="104" t="str">
        <f t="shared" ca="1" si="588"/>
        <v/>
      </c>
      <c r="HJ98" s="104" t="str">
        <f t="shared" ca="1" si="589"/>
        <v/>
      </c>
      <c r="HK98" s="104" t="str">
        <f t="shared" ca="1" si="590"/>
        <v/>
      </c>
      <c r="HL98" s="104" t="str">
        <f t="shared" ca="1" si="591"/>
        <v/>
      </c>
      <c r="HM98" s="104" t="str">
        <f t="shared" ca="1" si="592"/>
        <v/>
      </c>
      <c r="HN98" s="104" t="str">
        <f t="shared" ca="1" si="593"/>
        <v/>
      </c>
      <c r="HO98" s="104" t="str">
        <f t="shared" ca="1" si="594"/>
        <v/>
      </c>
      <c r="HP98" s="104" t="str">
        <f t="shared" ca="1" si="595"/>
        <v/>
      </c>
      <c r="HQ98" s="104" t="str">
        <f t="shared" ca="1" si="596"/>
        <v/>
      </c>
      <c r="HR98" s="104" t="str">
        <f t="shared" ca="1" si="597"/>
        <v/>
      </c>
      <c r="HS98" s="104" t="str">
        <f t="shared" ca="1" si="598"/>
        <v/>
      </c>
      <c r="HT98" s="104" t="str">
        <f t="shared" ca="1" si="599"/>
        <v/>
      </c>
      <c r="HU98" s="104" t="str">
        <f t="shared" ca="1" si="600"/>
        <v/>
      </c>
      <c r="HV98" s="104" t="str">
        <f t="shared" ca="1" si="601"/>
        <v/>
      </c>
      <c r="HW98" s="104" t="str">
        <f t="shared" ca="1" si="602"/>
        <v/>
      </c>
      <c r="HX98" s="104" t="str">
        <f t="shared" ca="1" si="603"/>
        <v/>
      </c>
      <c r="HY98" s="104" t="str">
        <f t="shared" ca="1" si="604"/>
        <v/>
      </c>
      <c r="HZ98" s="104" t="str">
        <f t="shared" ca="1" si="605"/>
        <v/>
      </c>
      <c r="IA98" s="104" t="str">
        <f t="shared" ca="1" si="606"/>
        <v/>
      </c>
      <c r="IB98" s="104" t="str">
        <f t="shared" ca="1" si="607"/>
        <v/>
      </c>
      <c r="IC98" s="104" t="str">
        <f t="shared" ca="1" si="608"/>
        <v/>
      </c>
      <c r="ID98" s="104" t="str">
        <f t="shared" ca="1" si="609"/>
        <v/>
      </c>
      <c r="IE98" s="105" t="str">
        <f t="shared" ca="1" si="610"/>
        <v/>
      </c>
      <c r="IG98" s="103" t="str">
        <f t="shared" si="386"/>
        <v/>
      </c>
      <c r="IH98" s="104" t="str">
        <f t="shared" si="715"/>
        <v/>
      </c>
      <c r="II98" s="104" t="str">
        <f t="shared" si="715"/>
        <v/>
      </c>
      <c r="IJ98" s="104" t="str">
        <f t="shared" si="715"/>
        <v/>
      </c>
      <c r="IK98" s="104" t="str">
        <f t="shared" si="715"/>
        <v/>
      </c>
      <c r="IL98" s="104" t="str">
        <f t="shared" si="715"/>
        <v/>
      </c>
      <c r="IM98" s="104" t="str">
        <f t="shared" si="715"/>
        <v/>
      </c>
      <c r="IN98" s="104" t="str">
        <f t="shared" si="715"/>
        <v/>
      </c>
      <c r="IO98" s="104" t="str">
        <f t="shared" si="715"/>
        <v/>
      </c>
      <c r="IP98" s="104" t="str">
        <f t="shared" si="715"/>
        <v/>
      </c>
      <c r="IQ98" s="104" t="str">
        <f t="shared" si="715"/>
        <v/>
      </c>
      <c r="IR98" s="105" t="str">
        <f t="shared" si="715"/>
        <v/>
      </c>
      <c r="IT98" s="103" t="str">
        <f t="shared" si="611"/>
        <v/>
      </c>
      <c r="IU98" s="104" t="str">
        <f t="shared" si="612"/>
        <v/>
      </c>
      <c r="IV98" s="104" t="str">
        <f t="shared" si="613"/>
        <v/>
      </c>
      <c r="IW98" s="104" t="str">
        <f t="shared" si="614"/>
        <v/>
      </c>
      <c r="IX98" s="104" t="str">
        <f t="shared" si="615"/>
        <v/>
      </c>
      <c r="IY98" s="104" t="str">
        <f t="shared" si="616"/>
        <v/>
      </c>
      <c r="IZ98" s="104" t="str">
        <f t="shared" si="617"/>
        <v/>
      </c>
      <c r="JA98" s="104" t="str">
        <f t="shared" si="618"/>
        <v/>
      </c>
      <c r="JB98" s="104" t="str">
        <f t="shared" si="619"/>
        <v/>
      </c>
      <c r="JC98" s="104" t="str">
        <f t="shared" si="620"/>
        <v/>
      </c>
      <c r="JD98" s="104" t="str">
        <f t="shared" si="621"/>
        <v/>
      </c>
      <c r="JE98" s="105" t="str">
        <f t="shared" si="622"/>
        <v/>
      </c>
      <c r="JG98" s="36" t="str">
        <f t="shared" ca="1" si="623"/>
        <v/>
      </c>
      <c r="JH98" s="37" t="str">
        <f t="shared" ca="1" si="624"/>
        <v/>
      </c>
      <c r="JI98" s="37" t="str">
        <f t="shared" ca="1" si="625"/>
        <v/>
      </c>
      <c r="JJ98" s="37" t="str">
        <f t="shared" ca="1" si="626"/>
        <v/>
      </c>
      <c r="JK98" s="37" t="str">
        <f t="shared" ca="1" si="627"/>
        <v/>
      </c>
      <c r="JL98" s="37" t="str">
        <f t="shared" ca="1" si="628"/>
        <v/>
      </c>
      <c r="JM98" s="37" t="str">
        <f t="shared" ca="1" si="629"/>
        <v/>
      </c>
      <c r="JN98" s="37" t="str">
        <f t="shared" ca="1" si="630"/>
        <v/>
      </c>
      <c r="JO98" s="37" t="str">
        <f t="shared" ca="1" si="631"/>
        <v/>
      </c>
      <c r="JP98" s="37" t="str">
        <f t="shared" ca="1" si="632"/>
        <v/>
      </c>
      <c r="JQ98" s="37" t="str">
        <f t="shared" ca="1" si="633"/>
        <v/>
      </c>
      <c r="JR98" s="38" t="str">
        <f t="shared" ca="1" si="634"/>
        <v/>
      </c>
      <c r="JT98" s="36" t="str">
        <f ca="1">IF(JG98="", "", IF(JG98&gt;='Intro &amp; Setup'!$S$96, $BR$4, $BR$5))</f>
        <v/>
      </c>
      <c r="JU98" s="37" t="str">
        <f ca="1">IF(JH98="", "", IF(JH98&gt;='Intro &amp; Setup'!$S$96, $BR$4, $BR$5))</f>
        <v/>
      </c>
      <c r="JV98" s="37" t="str">
        <f ca="1">IF(JI98="", "", IF(JI98&gt;='Intro &amp; Setup'!$S$96, $BR$4, $BR$5))</f>
        <v/>
      </c>
      <c r="JW98" s="37" t="str">
        <f ca="1">IF(JJ98="", "", IF(JJ98&gt;='Intro &amp; Setup'!$S$96, $BR$4, $BR$5))</f>
        <v/>
      </c>
      <c r="JX98" s="37" t="str">
        <f ca="1">IF(JK98="", "", IF(JK98&gt;='Intro &amp; Setup'!$S$96, $BR$4, $BR$5))</f>
        <v/>
      </c>
      <c r="JY98" s="37" t="str">
        <f ca="1">IF(JL98="", "", IF(JL98&gt;='Intro &amp; Setup'!$S$96, $BR$4, $BR$5))</f>
        <v/>
      </c>
      <c r="JZ98" s="37" t="str">
        <f ca="1">IF(JM98="", "", IF(JM98&gt;='Intro &amp; Setup'!$S$96, $BR$4, $BR$5))</f>
        <v/>
      </c>
      <c r="KA98" s="37" t="str">
        <f ca="1">IF(JN98="", "", IF(JN98&gt;='Intro &amp; Setup'!$S$96, $BR$4, $BR$5))</f>
        <v/>
      </c>
      <c r="KB98" s="37" t="str">
        <f ca="1">IF(JO98="", "", IF(JO98&gt;='Intro &amp; Setup'!$S$96, $BR$4, $BR$5))</f>
        <v/>
      </c>
      <c r="KC98" s="37" t="str">
        <f ca="1">IF(JP98="", "", IF(JP98&gt;='Intro &amp; Setup'!$S$96, $BR$4, $BR$5))</f>
        <v/>
      </c>
      <c r="KD98" s="37" t="str">
        <f ca="1">IF(JQ98="", "", IF(JQ98&gt;='Intro &amp; Setup'!$S$96, $BR$4, $BR$5))</f>
        <v/>
      </c>
      <c r="KE98" s="38" t="str">
        <f ca="1">IF(JR98="", "", IF(JR98&gt;='Intro &amp; Setup'!$S$96, $BR$4, $BR$5))</f>
        <v/>
      </c>
      <c r="KG98" s="36">
        <f t="shared" si="387"/>
        <v>0</v>
      </c>
      <c r="KH98" s="37">
        <f t="shared" si="716"/>
        <v>0</v>
      </c>
      <c r="KI98" s="37">
        <f t="shared" si="716"/>
        <v>0</v>
      </c>
      <c r="KJ98" s="37">
        <f t="shared" si="716"/>
        <v>0</v>
      </c>
      <c r="KK98" s="37">
        <f t="shared" si="716"/>
        <v>0</v>
      </c>
      <c r="KL98" s="37">
        <f t="shared" si="716"/>
        <v>0</v>
      </c>
      <c r="KM98" s="37">
        <f t="shared" si="716"/>
        <v>0</v>
      </c>
      <c r="KN98" s="37">
        <f t="shared" si="716"/>
        <v>0</v>
      </c>
      <c r="KO98" s="37">
        <f t="shared" si="716"/>
        <v>0</v>
      </c>
      <c r="KP98" s="37">
        <f t="shared" si="716"/>
        <v>0</v>
      </c>
      <c r="KQ98" s="37">
        <f t="shared" si="716"/>
        <v>0</v>
      </c>
      <c r="KR98" s="38">
        <f t="shared" si="716"/>
        <v>0</v>
      </c>
      <c r="KT98" s="36" t="str">
        <f t="shared" si="635"/>
        <v/>
      </c>
      <c r="KU98" s="37" t="str">
        <f t="shared" si="636"/>
        <v/>
      </c>
      <c r="KV98" s="37" t="str">
        <f t="shared" si="637"/>
        <v/>
      </c>
      <c r="KW98" s="37" t="str">
        <f t="shared" si="638"/>
        <v/>
      </c>
      <c r="KX98" s="37" t="str">
        <f t="shared" si="639"/>
        <v/>
      </c>
      <c r="KY98" s="37" t="str">
        <f t="shared" si="640"/>
        <v/>
      </c>
      <c r="KZ98" s="37" t="str">
        <f t="shared" si="641"/>
        <v/>
      </c>
      <c r="LA98" s="37" t="str">
        <f t="shared" si="642"/>
        <v/>
      </c>
      <c r="LB98" s="37" t="str">
        <f t="shared" si="643"/>
        <v/>
      </c>
      <c r="LC98" s="37" t="str">
        <f t="shared" si="644"/>
        <v/>
      </c>
      <c r="LD98" s="37" t="str">
        <f t="shared" si="645"/>
        <v/>
      </c>
      <c r="LE98" s="38" t="str">
        <f t="shared" si="646"/>
        <v/>
      </c>
      <c r="LG98" s="116" t="str">
        <f t="shared" si="389"/>
        <v/>
      </c>
      <c r="LH98" s="117" t="str">
        <f t="shared" si="390"/>
        <v/>
      </c>
      <c r="LI98" s="117" t="str">
        <f t="shared" si="391"/>
        <v/>
      </c>
      <c r="LJ98" s="117" t="str">
        <f t="shared" si="392"/>
        <v/>
      </c>
      <c r="LK98" s="117" t="str">
        <f t="shared" si="393"/>
        <v/>
      </c>
      <c r="LL98" s="117" t="str">
        <f t="shared" si="394"/>
        <v/>
      </c>
      <c r="LM98" s="117" t="str">
        <f t="shared" si="395"/>
        <v/>
      </c>
      <c r="LN98" s="117" t="str">
        <f t="shared" si="396"/>
        <v/>
      </c>
      <c r="LO98" s="117" t="str">
        <f t="shared" si="397"/>
        <v/>
      </c>
      <c r="LP98" s="117" t="str">
        <f t="shared" si="398"/>
        <v/>
      </c>
      <c r="LQ98" s="117" t="str">
        <f t="shared" si="399"/>
        <v/>
      </c>
      <c r="LR98" s="117" t="str">
        <f t="shared" si="400"/>
        <v/>
      </c>
      <c r="LS98" s="117" t="str">
        <f t="shared" si="401"/>
        <v/>
      </c>
      <c r="LT98" s="117" t="str">
        <f t="shared" si="402"/>
        <v/>
      </c>
      <c r="LU98" s="117" t="str">
        <f t="shared" si="403"/>
        <v/>
      </c>
      <c r="LV98" s="117" t="str">
        <f t="shared" si="404"/>
        <v/>
      </c>
      <c r="LW98" s="117" t="str">
        <f t="shared" si="405"/>
        <v/>
      </c>
      <c r="LX98" s="117" t="str">
        <f t="shared" si="406"/>
        <v/>
      </c>
      <c r="LY98" s="117" t="str">
        <f t="shared" si="407"/>
        <v/>
      </c>
      <c r="LZ98" s="117" t="str">
        <f t="shared" si="408"/>
        <v/>
      </c>
      <c r="MA98" s="117" t="str">
        <f t="shared" si="409"/>
        <v/>
      </c>
      <c r="MB98" s="117" t="str">
        <f t="shared" si="410"/>
        <v/>
      </c>
      <c r="MC98" s="117" t="str">
        <f t="shared" si="411"/>
        <v/>
      </c>
      <c r="MD98" s="117" t="str">
        <f t="shared" si="412"/>
        <v/>
      </c>
      <c r="ME98" s="117" t="str">
        <f t="shared" si="413"/>
        <v/>
      </c>
      <c r="MF98" s="117" t="str">
        <f t="shared" si="414"/>
        <v/>
      </c>
      <c r="MG98" s="117" t="str">
        <f t="shared" si="415"/>
        <v/>
      </c>
      <c r="MH98" s="117" t="str">
        <f t="shared" si="416"/>
        <v/>
      </c>
      <c r="MI98" s="117" t="str">
        <f t="shared" si="417"/>
        <v/>
      </c>
      <c r="MJ98" s="117" t="str">
        <f t="shared" si="418"/>
        <v/>
      </c>
      <c r="MK98" s="117" t="str">
        <f t="shared" si="419"/>
        <v/>
      </c>
      <c r="ML98" s="117" t="str">
        <f t="shared" si="420"/>
        <v/>
      </c>
      <c r="MM98" s="117" t="str">
        <f t="shared" si="421"/>
        <v/>
      </c>
      <c r="MN98" s="117" t="str">
        <f t="shared" si="422"/>
        <v/>
      </c>
      <c r="MO98" s="117" t="str">
        <f t="shared" si="423"/>
        <v/>
      </c>
      <c r="MP98" s="117" t="str">
        <f t="shared" si="424"/>
        <v/>
      </c>
      <c r="MQ98" s="117" t="str">
        <f t="shared" si="425"/>
        <v/>
      </c>
      <c r="MR98" s="117" t="str">
        <f t="shared" si="426"/>
        <v/>
      </c>
      <c r="MS98" s="117" t="str">
        <f t="shared" si="427"/>
        <v/>
      </c>
      <c r="MT98" s="117" t="str">
        <f t="shared" si="428"/>
        <v/>
      </c>
      <c r="MU98" s="117" t="str">
        <f t="shared" si="429"/>
        <v/>
      </c>
      <c r="MV98" s="117" t="str">
        <f t="shared" si="430"/>
        <v/>
      </c>
      <c r="MW98" s="117" t="str">
        <f t="shared" si="431"/>
        <v/>
      </c>
      <c r="MX98" s="117" t="str">
        <f t="shared" si="432"/>
        <v/>
      </c>
      <c r="MY98" s="117" t="str">
        <f t="shared" si="433"/>
        <v/>
      </c>
      <c r="MZ98" s="117" t="str">
        <f t="shared" si="434"/>
        <v/>
      </c>
      <c r="NA98" s="117" t="str">
        <f t="shared" si="435"/>
        <v/>
      </c>
      <c r="NB98" s="117" t="str">
        <f t="shared" si="436"/>
        <v/>
      </c>
      <c r="NC98" s="117" t="str">
        <f t="shared" si="437"/>
        <v/>
      </c>
      <c r="ND98" s="117" t="str">
        <f t="shared" si="438"/>
        <v/>
      </c>
      <c r="NE98" s="117" t="str">
        <f t="shared" si="439"/>
        <v/>
      </c>
      <c r="NF98" s="117" t="str">
        <f t="shared" si="440"/>
        <v/>
      </c>
      <c r="NG98" s="117" t="str">
        <f t="shared" si="441"/>
        <v/>
      </c>
      <c r="NH98" s="118" t="str">
        <f t="shared" si="442"/>
        <v/>
      </c>
      <c r="NJ98" s="12" t="str">
        <f t="shared" si="647"/>
        <v/>
      </c>
      <c r="NK98" s="108" t="str">
        <f t="shared" si="648"/>
        <v/>
      </c>
      <c r="NM98" s="141" t="str">
        <f>IF(NJ98="", "", COUNTIF(NJ$11:NJ$260, "&gt;"&amp;NJ98)+1+COUNTIF(NJ$11:NJ98, NJ98)-1)</f>
        <v/>
      </c>
      <c r="NN98" s="143" t="str">
        <f>IF(NK98="", "", COUNTIF(NK$11:NK$260, "&gt;"&amp;NK98)+1+COUNTIF(NK$11:NK98, NK98)-1)</f>
        <v/>
      </c>
      <c r="NO98" s="142" t="str">
        <f>IF(NJ98="", "", COUNTIF(NJ$11:NJ$260, "&lt;"&amp;NJ98)+1+COUNTIF(NJ$11:NJ98, NJ98)-1)</f>
        <v/>
      </c>
      <c r="NP98" s="143" t="str">
        <f>IF(NK98="", "", COUNTIF(NK$11:NK$260, "&lt;"&amp;NK98)+1+COUNTIF(NK$11:NK98, NK98)-1)</f>
        <v/>
      </c>
      <c r="NR98" s="116" t="str">
        <f t="shared" si="649"/>
        <v/>
      </c>
      <c r="NS98" s="117" t="str">
        <f t="shared" si="650"/>
        <v/>
      </c>
      <c r="NT98" s="117" t="str">
        <f t="shared" si="651"/>
        <v/>
      </c>
      <c r="NU98" s="117" t="str">
        <f t="shared" si="652"/>
        <v/>
      </c>
      <c r="NV98" s="117" t="str">
        <f t="shared" si="653"/>
        <v/>
      </c>
      <c r="NW98" s="117" t="str">
        <f t="shared" si="654"/>
        <v/>
      </c>
      <c r="NX98" s="117" t="str">
        <f t="shared" si="655"/>
        <v/>
      </c>
      <c r="NY98" s="117" t="str">
        <f t="shared" si="656"/>
        <v/>
      </c>
      <c r="NZ98" s="117" t="str">
        <f t="shared" si="657"/>
        <v/>
      </c>
      <c r="OA98" s="117" t="str">
        <f t="shared" si="658"/>
        <v/>
      </c>
      <c r="OB98" s="117" t="str">
        <f t="shared" si="659"/>
        <v/>
      </c>
      <c r="OC98" s="117" t="str">
        <f t="shared" si="660"/>
        <v/>
      </c>
      <c r="OD98" s="117" t="str">
        <f t="shared" si="661"/>
        <v/>
      </c>
      <c r="OE98" s="117" t="str">
        <f t="shared" si="662"/>
        <v/>
      </c>
      <c r="OF98" s="117" t="str">
        <f t="shared" si="663"/>
        <v/>
      </c>
      <c r="OG98" s="117" t="str">
        <f t="shared" si="664"/>
        <v/>
      </c>
      <c r="OH98" s="117" t="str">
        <f t="shared" si="665"/>
        <v/>
      </c>
      <c r="OI98" s="117" t="str">
        <f t="shared" si="666"/>
        <v/>
      </c>
      <c r="OJ98" s="117" t="str">
        <f t="shared" si="667"/>
        <v/>
      </c>
      <c r="OK98" s="117" t="str">
        <f t="shared" si="668"/>
        <v/>
      </c>
      <c r="OL98" s="117" t="str">
        <f t="shared" si="669"/>
        <v/>
      </c>
      <c r="OM98" s="117" t="str">
        <f t="shared" si="670"/>
        <v/>
      </c>
      <c r="ON98" s="117" t="str">
        <f t="shared" si="671"/>
        <v/>
      </c>
      <c r="OO98" s="117" t="str">
        <f t="shared" si="672"/>
        <v/>
      </c>
      <c r="OP98" s="117" t="str">
        <f t="shared" si="673"/>
        <v/>
      </c>
      <c r="OQ98" s="117" t="str">
        <f t="shared" si="674"/>
        <v/>
      </c>
      <c r="OR98" s="117" t="str">
        <f t="shared" si="675"/>
        <v/>
      </c>
      <c r="OS98" s="117" t="str">
        <f t="shared" si="676"/>
        <v/>
      </c>
      <c r="OT98" s="117" t="str">
        <f t="shared" si="677"/>
        <v/>
      </c>
      <c r="OU98" s="117" t="str">
        <f t="shared" si="678"/>
        <v/>
      </c>
      <c r="OV98" s="117" t="str">
        <f t="shared" si="679"/>
        <v/>
      </c>
      <c r="OW98" s="117" t="str">
        <f t="shared" si="680"/>
        <v/>
      </c>
      <c r="OX98" s="117" t="str">
        <f t="shared" si="681"/>
        <v/>
      </c>
      <c r="OY98" s="117" t="str">
        <f t="shared" si="682"/>
        <v/>
      </c>
      <c r="OZ98" s="117" t="str">
        <f t="shared" si="683"/>
        <v/>
      </c>
      <c r="PA98" s="117" t="str">
        <f t="shared" si="684"/>
        <v/>
      </c>
      <c r="PB98" s="117" t="str">
        <f t="shared" si="685"/>
        <v/>
      </c>
      <c r="PC98" s="117" t="str">
        <f t="shared" si="686"/>
        <v/>
      </c>
      <c r="PD98" s="117" t="str">
        <f t="shared" si="687"/>
        <v/>
      </c>
      <c r="PE98" s="117" t="str">
        <f t="shared" si="688"/>
        <v/>
      </c>
      <c r="PF98" s="117" t="str">
        <f t="shared" si="689"/>
        <v/>
      </c>
      <c r="PG98" s="117" t="str">
        <f t="shared" si="690"/>
        <v/>
      </c>
      <c r="PH98" s="117" t="str">
        <f t="shared" si="691"/>
        <v/>
      </c>
      <c r="PI98" s="117" t="str">
        <f t="shared" si="692"/>
        <v/>
      </c>
      <c r="PJ98" s="117" t="str">
        <f t="shared" si="693"/>
        <v/>
      </c>
      <c r="PK98" s="117" t="str">
        <f t="shared" si="694"/>
        <v/>
      </c>
      <c r="PL98" s="117" t="str">
        <f t="shared" si="695"/>
        <v/>
      </c>
      <c r="PM98" s="117" t="str">
        <f t="shared" si="696"/>
        <v/>
      </c>
      <c r="PN98" s="117" t="str">
        <f t="shared" si="697"/>
        <v/>
      </c>
      <c r="PO98" s="117" t="str">
        <f t="shared" si="698"/>
        <v/>
      </c>
      <c r="PP98" s="117" t="str">
        <f t="shared" si="699"/>
        <v/>
      </c>
      <c r="PQ98" s="117" t="str">
        <f t="shared" si="700"/>
        <v/>
      </c>
      <c r="PR98" s="117" t="str">
        <f t="shared" si="701"/>
        <v/>
      </c>
      <c r="PS98" s="118" t="str">
        <f t="shared" si="702"/>
        <v/>
      </c>
      <c r="PU98" s="180" t="str">
        <f t="shared" si="703"/>
        <v/>
      </c>
      <c r="PV98" s="181" t="str">
        <f t="shared" si="704"/>
        <v/>
      </c>
      <c r="PX98" s="12" t="str">
        <f t="shared" si="705"/>
        <v/>
      </c>
      <c r="PY98" s="106"/>
      <c r="PZ98" s="166" t="str">
        <f t="shared" si="706"/>
        <v/>
      </c>
      <c r="QA98" s="167" t="str">
        <f t="shared" si="707"/>
        <v/>
      </c>
      <c r="QB98" s="168" t="str">
        <f t="shared" si="708"/>
        <v/>
      </c>
      <c r="QD98" s="166" t="str">
        <f t="shared" si="709"/>
        <v/>
      </c>
      <c r="QE98" s="168" t="str">
        <f t="shared" si="710"/>
        <v/>
      </c>
      <c r="QG98" s="108" t="str">
        <f t="shared" si="711"/>
        <v/>
      </c>
      <c r="QI98" s="12" t="str">
        <f t="shared" si="712"/>
        <v/>
      </c>
      <c r="QK98" s="12" t="str">
        <f t="shared" si="713"/>
        <v/>
      </c>
      <c r="QL98" s="12" t="str">
        <f>IF($L98="", "", COUNTIF($QD$11:$QD$260, "&gt;"&amp;$QD98)+1+COUNTIF($QD$11:$QD98, $QD98)-1)</f>
        <v/>
      </c>
      <c r="QM98" s="12" t="str">
        <f>IF($L98="", "", COUNTIF($QG$11:$QG$260, "&gt;"&amp;$QG98)+1+COUNTIF($QG$11:$QG98, $QG98)-1)</f>
        <v/>
      </c>
      <c r="QO98" s="12">
        <v>88</v>
      </c>
      <c r="QQ98" s="12" t="str">
        <f t="shared" si="714"/>
        <v/>
      </c>
    </row>
    <row r="99" spans="1:459" x14ac:dyDescent="0.25">
      <c r="A99" s="9"/>
      <c r="B99" s="3" t="str">
        <f>IF('Intro &amp; Setup'!$AR$92='Intro &amp; Setup'!$AZ$17, "", IF($L99="", "", IF($G99&lt;'Intro &amp; Setup'!$S$92, $BR$5, $BR$4)))</f>
        <v/>
      </c>
      <c r="C99" s="12" t="str">
        <f>IF('Intro &amp; Setup'!$AR$96='Intro &amp; Setup'!$AZ$17, "", IF($L99="", "", IF($DY99=$BR$5, $BR$5, $BR$4)))</f>
        <v/>
      </c>
      <c r="D99" s="7" t="str">
        <f>IF('Intro &amp; Setup'!$AR$100='Intro &amp; Setup'!$AZ$17, "", IF($L99="", "", IF($DW99&lt;='Intro &amp; Setup'!$S$100, $BR$4, $BR$5)))</f>
        <v/>
      </c>
      <c r="E99" s="9"/>
      <c r="F99" s="3" t="str">
        <f t="shared" si="443"/>
        <v/>
      </c>
      <c r="G99" s="108" t="str">
        <f t="shared" si="444"/>
        <v/>
      </c>
      <c r="H99" s="9"/>
      <c r="I99" s="130" t="str">
        <f t="shared" si="388"/>
        <v/>
      </c>
      <c r="J99" s="154" t="str">
        <f t="shared" si="445"/>
        <v/>
      </c>
      <c r="K99" s="133"/>
      <c r="L99" s="188"/>
      <c r="M99" s="189"/>
      <c r="N99" s="190"/>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2"/>
      <c r="BP99" s="9"/>
      <c r="BR99" s="90">
        <v>89</v>
      </c>
      <c r="BT99" s="36" t="str">
        <f t="shared" si="446"/>
        <v/>
      </c>
      <c r="BU99" s="37" t="str">
        <f t="shared" si="447"/>
        <v/>
      </c>
      <c r="BV99" s="37" t="str">
        <f t="shared" si="448"/>
        <v/>
      </c>
      <c r="BW99" s="37" t="str">
        <f t="shared" si="449"/>
        <v/>
      </c>
      <c r="BX99" s="37" t="str">
        <f t="shared" si="450"/>
        <v/>
      </c>
      <c r="BY99" s="37" t="str">
        <f t="shared" si="451"/>
        <v/>
      </c>
      <c r="BZ99" s="37" t="str">
        <f t="shared" si="452"/>
        <v/>
      </c>
      <c r="CA99" s="37" t="str">
        <f t="shared" si="453"/>
        <v/>
      </c>
      <c r="CB99" s="37" t="str">
        <f t="shared" si="454"/>
        <v/>
      </c>
      <c r="CC99" s="37" t="str">
        <f t="shared" si="455"/>
        <v/>
      </c>
      <c r="CD99" s="37" t="str">
        <f t="shared" si="456"/>
        <v/>
      </c>
      <c r="CE99" s="37" t="str">
        <f t="shared" si="457"/>
        <v/>
      </c>
      <c r="CF99" s="37" t="str">
        <f t="shared" si="458"/>
        <v/>
      </c>
      <c r="CG99" s="37" t="str">
        <f t="shared" si="459"/>
        <v/>
      </c>
      <c r="CH99" s="37" t="str">
        <f t="shared" si="460"/>
        <v/>
      </c>
      <c r="CI99" s="37" t="str">
        <f t="shared" si="461"/>
        <v/>
      </c>
      <c r="CJ99" s="37" t="str">
        <f t="shared" si="462"/>
        <v/>
      </c>
      <c r="CK99" s="37" t="str">
        <f t="shared" si="463"/>
        <v/>
      </c>
      <c r="CL99" s="37" t="str">
        <f t="shared" si="464"/>
        <v/>
      </c>
      <c r="CM99" s="37" t="str">
        <f t="shared" si="465"/>
        <v/>
      </c>
      <c r="CN99" s="37" t="str">
        <f t="shared" si="466"/>
        <v/>
      </c>
      <c r="CO99" s="37" t="str">
        <f t="shared" si="467"/>
        <v/>
      </c>
      <c r="CP99" s="37" t="str">
        <f t="shared" si="468"/>
        <v/>
      </c>
      <c r="CQ99" s="37" t="str">
        <f t="shared" si="469"/>
        <v/>
      </c>
      <c r="CR99" s="37" t="str">
        <f t="shared" si="470"/>
        <v/>
      </c>
      <c r="CS99" s="37" t="str">
        <f t="shared" si="471"/>
        <v/>
      </c>
      <c r="CT99" s="37" t="str">
        <f t="shared" si="472"/>
        <v/>
      </c>
      <c r="CU99" s="37" t="str">
        <f t="shared" si="473"/>
        <v/>
      </c>
      <c r="CV99" s="37" t="str">
        <f t="shared" si="474"/>
        <v/>
      </c>
      <c r="CW99" s="37" t="str">
        <f t="shared" si="475"/>
        <v/>
      </c>
      <c r="CX99" s="37" t="str">
        <f t="shared" si="476"/>
        <v/>
      </c>
      <c r="CY99" s="37" t="str">
        <f t="shared" si="477"/>
        <v/>
      </c>
      <c r="CZ99" s="37" t="str">
        <f t="shared" si="478"/>
        <v/>
      </c>
      <c r="DA99" s="37" t="str">
        <f t="shared" si="479"/>
        <v/>
      </c>
      <c r="DB99" s="37" t="str">
        <f t="shared" si="480"/>
        <v/>
      </c>
      <c r="DC99" s="37" t="str">
        <f t="shared" si="481"/>
        <v/>
      </c>
      <c r="DD99" s="37" t="str">
        <f t="shared" si="482"/>
        <v/>
      </c>
      <c r="DE99" s="37" t="str">
        <f t="shared" si="483"/>
        <v/>
      </c>
      <c r="DF99" s="37" t="str">
        <f t="shared" si="484"/>
        <v/>
      </c>
      <c r="DG99" s="37" t="str">
        <f t="shared" si="485"/>
        <v/>
      </c>
      <c r="DH99" s="37" t="str">
        <f t="shared" si="486"/>
        <v/>
      </c>
      <c r="DI99" s="37" t="str">
        <f t="shared" si="487"/>
        <v/>
      </c>
      <c r="DJ99" s="37" t="str">
        <f t="shared" si="488"/>
        <v/>
      </c>
      <c r="DK99" s="37" t="str">
        <f t="shared" si="489"/>
        <v/>
      </c>
      <c r="DL99" s="37" t="str">
        <f t="shared" si="490"/>
        <v/>
      </c>
      <c r="DM99" s="37" t="str">
        <f t="shared" si="491"/>
        <v/>
      </c>
      <c r="DN99" s="37" t="str">
        <f t="shared" si="492"/>
        <v/>
      </c>
      <c r="DO99" s="37" t="str">
        <f t="shared" si="493"/>
        <v/>
      </c>
      <c r="DP99" s="37" t="str">
        <f t="shared" si="494"/>
        <v/>
      </c>
      <c r="DQ99" s="37" t="str">
        <f t="shared" si="495"/>
        <v/>
      </c>
      <c r="DR99" s="37" t="str">
        <f t="shared" si="496"/>
        <v/>
      </c>
      <c r="DS99" s="37" t="str">
        <f t="shared" si="497"/>
        <v/>
      </c>
      <c r="DT99" s="37" t="str">
        <f t="shared" si="498"/>
        <v/>
      </c>
      <c r="DU99" s="38" t="str">
        <f t="shared" si="499"/>
        <v/>
      </c>
      <c r="DW99" s="12" t="str">
        <f t="shared" si="500"/>
        <v/>
      </c>
      <c r="DX99" s="123" t="str">
        <f t="shared" si="501"/>
        <v/>
      </c>
      <c r="DY99" s="12" t="str">
        <f t="shared" si="502"/>
        <v/>
      </c>
      <c r="EA99" s="36" t="str">
        <f t="shared" si="503"/>
        <v/>
      </c>
      <c r="EB99" s="37" t="str">
        <f t="shared" si="504"/>
        <v/>
      </c>
      <c r="EC99" s="37" t="str">
        <f t="shared" si="505"/>
        <v/>
      </c>
      <c r="ED99" s="37" t="str">
        <f t="shared" si="506"/>
        <v/>
      </c>
      <c r="EE99" s="37" t="str">
        <f t="shared" si="507"/>
        <v/>
      </c>
      <c r="EF99" s="37" t="str">
        <f t="shared" si="508"/>
        <v/>
      </c>
      <c r="EG99" s="37" t="str">
        <f t="shared" si="509"/>
        <v/>
      </c>
      <c r="EH99" s="37" t="str">
        <f t="shared" si="510"/>
        <v/>
      </c>
      <c r="EI99" s="37" t="str">
        <f t="shared" si="511"/>
        <v/>
      </c>
      <c r="EJ99" s="37" t="str">
        <f t="shared" si="512"/>
        <v/>
      </c>
      <c r="EK99" s="37" t="str">
        <f t="shared" si="513"/>
        <v/>
      </c>
      <c r="EL99" s="37" t="str">
        <f t="shared" si="514"/>
        <v/>
      </c>
      <c r="EM99" s="37" t="str">
        <f t="shared" si="515"/>
        <v/>
      </c>
      <c r="EN99" s="37" t="str">
        <f t="shared" si="516"/>
        <v/>
      </c>
      <c r="EO99" s="37" t="str">
        <f t="shared" si="517"/>
        <v/>
      </c>
      <c r="EP99" s="37" t="str">
        <f t="shared" si="518"/>
        <v/>
      </c>
      <c r="EQ99" s="37" t="str">
        <f t="shared" si="519"/>
        <v/>
      </c>
      <c r="ER99" s="37" t="str">
        <f t="shared" si="520"/>
        <v/>
      </c>
      <c r="ES99" s="37" t="str">
        <f t="shared" si="521"/>
        <v/>
      </c>
      <c r="ET99" s="37" t="str">
        <f t="shared" si="522"/>
        <v/>
      </c>
      <c r="EU99" s="37" t="str">
        <f t="shared" si="523"/>
        <v/>
      </c>
      <c r="EV99" s="37" t="str">
        <f t="shared" si="524"/>
        <v/>
      </c>
      <c r="EW99" s="37" t="str">
        <f t="shared" si="525"/>
        <v/>
      </c>
      <c r="EX99" s="37" t="str">
        <f t="shared" si="526"/>
        <v/>
      </c>
      <c r="EY99" s="37" t="str">
        <f t="shared" si="527"/>
        <v/>
      </c>
      <c r="EZ99" s="37" t="str">
        <f t="shared" si="528"/>
        <v/>
      </c>
      <c r="FA99" s="37" t="str">
        <f t="shared" si="529"/>
        <v/>
      </c>
      <c r="FB99" s="37" t="str">
        <f t="shared" si="530"/>
        <v/>
      </c>
      <c r="FC99" s="37" t="str">
        <f t="shared" si="531"/>
        <v/>
      </c>
      <c r="FD99" s="37" t="str">
        <f t="shared" si="532"/>
        <v/>
      </c>
      <c r="FE99" s="37" t="str">
        <f t="shared" si="533"/>
        <v/>
      </c>
      <c r="FF99" s="37" t="str">
        <f t="shared" si="534"/>
        <v/>
      </c>
      <c r="FG99" s="37" t="str">
        <f t="shared" si="535"/>
        <v/>
      </c>
      <c r="FH99" s="37" t="str">
        <f t="shared" si="536"/>
        <v/>
      </c>
      <c r="FI99" s="37" t="str">
        <f t="shared" si="537"/>
        <v/>
      </c>
      <c r="FJ99" s="37" t="str">
        <f t="shared" si="538"/>
        <v/>
      </c>
      <c r="FK99" s="37" t="str">
        <f t="shared" si="539"/>
        <v/>
      </c>
      <c r="FL99" s="37" t="str">
        <f t="shared" si="540"/>
        <v/>
      </c>
      <c r="FM99" s="37" t="str">
        <f t="shared" si="541"/>
        <v/>
      </c>
      <c r="FN99" s="37" t="str">
        <f t="shared" si="542"/>
        <v/>
      </c>
      <c r="FO99" s="37" t="str">
        <f t="shared" si="543"/>
        <v/>
      </c>
      <c r="FP99" s="37" t="str">
        <f t="shared" si="544"/>
        <v/>
      </c>
      <c r="FQ99" s="37" t="str">
        <f t="shared" si="545"/>
        <v/>
      </c>
      <c r="FR99" s="37" t="str">
        <f t="shared" si="546"/>
        <v/>
      </c>
      <c r="FS99" s="37" t="str">
        <f t="shared" si="547"/>
        <v/>
      </c>
      <c r="FT99" s="37" t="str">
        <f t="shared" si="548"/>
        <v/>
      </c>
      <c r="FU99" s="37" t="str">
        <f t="shared" si="549"/>
        <v/>
      </c>
      <c r="FV99" s="37" t="str">
        <f t="shared" si="550"/>
        <v/>
      </c>
      <c r="FW99" s="37" t="str">
        <f t="shared" si="551"/>
        <v/>
      </c>
      <c r="FX99" s="37" t="str">
        <f t="shared" si="552"/>
        <v/>
      </c>
      <c r="FY99" s="37" t="str">
        <f t="shared" si="553"/>
        <v/>
      </c>
      <c r="FZ99" s="37" t="str">
        <f t="shared" si="554"/>
        <v/>
      </c>
      <c r="GA99" s="37" t="str">
        <f t="shared" si="555"/>
        <v/>
      </c>
      <c r="GB99" s="38" t="str">
        <f t="shared" si="556"/>
        <v/>
      </c>
      <c r="GD99" s="103" t="str">
        <f t="shared" ca="1" si="557"/>
        <v/>
      </c>
      <c r="GE99" s="104" t="str">
        <f t="shared" ca="1" si="558"/>
        <v/>
      </c>
      <c r="GF99" s="104" t="str">
        <f t="shared" ca="1" si="559"/>
        <v/>
      </c>
      <c r="GG99" s="104" t="str">
        <f t="shared" ca="1" si="560"/>
        <v/>
      </c>
      <c r="GH99" s="104" t="str">
        <f t="shared" ca="1" si="561"/>
        <v/>
      </c>
      <c r="GI99" s="104" t="str">
        <f t="shared" ca="1" si="562"/>
        <v/>
      </c>
      <c r="GJ99" s="104" t="str">
        <f t="shared" ca="1" si="563"/>
        <v/>
      </c>
      <c r="GK99" s="104" t="str">
        <f t="shared" ca="1" si="564"/>
        <v/>
      </c>
      <c r="GL99" s="104" t="str">
        <f t="shared" ca="1" si="565"/>
        <v/>
      </c>
      <c r="GM99" s="104" t="str">
        <f t="shared" ca="1" si="566"/>
        <v/>
      </c>
      <c r="GN99" s="104" t="str">
        <f t="shared" ca="1" si="567"/>
        <v/>
      </c>
      <c r="GO99" s="104" t="str">
        <f t="shared" ca="1" si="568"/>
        <v/>
      </c>
      <c r="GP99" s="104" t="str">
        <f t="shared" ca="1" si="569"/>
        <v/>
      </c>
      <c r="GQ99" s="104" t="str">
        <f t="shared" ca="1" si="570"/>
        <v/>
      </c>
      <c r="GR99" s="104" t="str">
        <f t="shared" ca="1" si="571"/>
        <v/>
      </c>
      <c r="GS99" s="104" t="str">
        <f t="shared" ca="1" si="572"/>
        <v/>
      </c>
      <c r="GT99" s="104" t="str">
        <f t="shared" ca="1" si="573"/>
        <v/>
      </c>
      <c r="GU99" s="104" t="str">
        <f t="shared" ca="1" si="574"/>
        <v/>
      </c>
      <c r="GV99" s="104" t="str">
        <f t="shared" ca="1" si="575"/>
        <v/>
      </c>
      <c r="GW99" s="104" t="str">
        <f t="shared" ca="1" si="576"/>
        <v/>
      </c>
      <c r="GX99" s="104" t="str">
        <f t="shared" ca="1" si="577"/>
        <v/>
      </c>
      <c r="GY99" s="104" t="str">
        <f t="shared" ca="1" si="578"/>
        <v/>
      </c>
      <c r="GZ99" s="104" t="str">
        <f t="shared" ca="1" si="579"/>
        <v/>
      </c>
      <c r="HA99" s="104" t="str">
        <f t="shared" ca="1" si="580"/>
        <v/>
      </c>
      <c r="HB99" s="104" t="str">
        <f t="shared" ca="1" si="581"/>
        <v/>
      </c>
      <c r="HC99" s="104" t="str">
        <f t="shared" ca="1" si="582"/>
        <v/>
      </c>
      <c r="HD99" s="104" t="str">
        <f t="shared" ca="1" si="583"/>
        <v/>
      </c>
      <c r="HE99" s="104" t="str">
        <f t="shared" ca="1" si="584"/>
        <v/>
      </c>
      <c r="HF99" s="104" t="str">
        <f t="shared" ca="1" si="585"/>
        <v/>
      </c>
      <c r="HG99" s="104" t="str">
        <f t="shared" ca="1" si="586"/>
        <v/>
      </c>
      <c r="HH99" s="104" t="str">
        <f t="shared" ca="1" si="587"/>
        <v/>
      </c>
      <c r="HI99" s="104" t="str">
        <f t="shared" ca="1" si="588"/>
        <v/>
      </c>
      <c r="HJ99" s="104" t="str">
        <f t="shared" ca="1" si="589"/>
        <v/>
      </c>
      <c r="HK99" s="104" t="str">
        <f t="shared" ca="1" si="590"/>
        <v/>
      </c>
      <c r="HL99" s="104" t="str">
        <f t="shared" ca="1" si="591"/>
        <v/>
      </c>
      <c r="HM99" s="104" t="str">
        <f t="shared" ca="1" si="592"/>
        <v/>
      </c>
      <c r="HN99" s="104" t="str">
        <f t="shared" ca="1" si="593"/>
        <v/>
      </c>
      <c r="HO99" s="104" t="str">
        <f t="shared" ca="1" si="594"/>
        <v/>
      </c>
      <c r="HP99" s="104" t="str">
        <f t="shared" ca="1" si="595"/>
        <v/>
      </c>
      <c r="HQ99" s="104" t="str">
        <f t="shared" ca="1" si="596"/>
        <v/>
      </c>
      <c r="HR99" s="104" t="str">
        <f t="shared" ca="1" si="597"/>
        <v/>
      </c>
      <c r="HS99" s="104" t="str">
        <f t="shared" ca="1" si="598"/>
        <v/>
      </c>
      <c r="HT99" s="104" t="str">
        <f t="shared" ca="1" si="599"/>
        <v/>
      </c>
      <c r="HU99" s="104" t="str">
        <f t="shared" ca="1" si="600"/>
        <v/>
      </c>
      <c r="HV99" s="104" t="str">
        <f t="shared" ca="1" si="601"/>
        <v/>
      </c>
      <c r="HW99" s="104" t="str">
        <f t="shared" ca="1" si="602"/>
        <v/>
      </c>
      <c r="HX99" s="104" t="str">
        <f t="shared" ca="1" si="603"/>
        <v/>
      </c>
      <c r="HY99" s="104" t="str">
        <f t="shared" ca="1" si="604"/>
        <v/>
      </c>
      <c r="HZ99" s="104" t="str">
        <f t="shared" ca="1" si="605"/>
        <v/>
      </c>
      <c r="IA99" s="104" t="str">
        <f t="shared" ca="1" si="606"/>
        <v/>
      </c>
      <c r="IB99" s="104" t="str">
        <f t="shared" ca="1" si="607"/>
        <v/>
      </c>
      <c r="IC99" s="104" t="str">
        <f t="shared" ca="1" si="608"/>
        <v/>
      </c>
      <c r="ID99" s="104" t="str">
        <f t="shared" ca="1" si="609"/>
        <v/>
      </c>
      <c r="IE99" s="105" t="str">
        <f t="shared" ca="1" si="610"/>
        <v/>
      </c>
      <c r="IG99" s="103" t="str">
        <f t="shared" si="386"/>
        <v/>
      </c>
      <c r="IH99" s="104" t="str">
        <f t="shared" si="715"/>
        <v/>
      </c>
      <c r="II99" s="104" t="str">
        <f t="shared" si="715"/>
        <v/>
      </c>
      <c r="IJ99" s="104" t="str">
        <f t="shared" si="715"/>
        <v/>
      </c>
      <c r="IK99" s="104" t="str">
        <f t="shared" si="715"/>
        <v/>
      </c>
      <c r="IL99" s="104" t="str">
        <f t="shared" si="715"/>
        <v/>
      </c>
      <c r="IM99" s="104" t="str">
        <f t="shared" si="715"/>
        <v/>
      </c>
      <c r="IN99" s="104" t="str">
        <f t="shared" si="715"/>
        <v/>
      </c>
      <c r="IO99" s="104" t="str">
        <f t="shared" si="715"/>
        <v/>
      </c>
      <c r="IP99" s="104" t="str">
        <f t="shared" si="715"/>
        <v/>
      </c>
      <c r="IQ99" s="104" t="str">
        <f t="shared" si="715"/>
        <v/>
      </c>
      <c r="IR99" s="105" t="str">
        <f t="shared" si="715"/>
        <v/>
      </c>
      <c r="IT99" s="103" t="str">
        <f t="shared" si="611"/>
        <v/>
      </c>
      <c r="IU99" s="104" t="str">
        <f t="shared" si="612"/>
        <v/>
      </c>
      <c r="IV99" s="104" t="str">
        <f t="shared" si="613"/>
        <v/>
      </c>
      <c r="IW99" s="104" t="str">
        <f t="shared" si="614"/>
        <v/>
      </c>
      <c r="IX99" s="104" t="str">
        <f t="shared" si="615"/>
        <v/>
      </c>
      <c r="IY99" s="104" t="str">
        <f t="shared" si="616"/>
        <v/>
      </c>
      <c r="IZ99" s="104" t="str">
        <f t="shared" si="617"/>
        <v/>
      </c>
      <c r="JA99" s="104" t="str">
        <f t="shared" si="618"/>
        <v/>
      </c>
      <c r="JB99" s="104" t="str">
        <f t="shared" si="619"/>
        <v/>
      </c>
      <c r="JC99" s="104" t="str">
        <f t="shared" si="620"/>
        <v/>
      </c>
      <c r="JD99" s="104" t="str">
        <f t="shared" si="621"/>
        <v/>
      </c>
      <c r="JE99" s="105" t="str">
        <f t="shared" si="622"/>
        <v/>
      </c>
      <c r="JG99" s="36" t="str">
        <f t="shared" ca="1" si="623"/>
        <v/>
      </c>
      <c r="JH99" s="37" t="str">
        <f t="shared" ca="1" si="624"/>
        <v/>
      </c>
      <c r="JI99" s="37" t="str">
        <f t="shared" ca="1" si="625"/>
        <v/>
      </c>
      <c r="JJ99" s="37" t="str">
        <f t="shared" ca="1" si="626"/>
        <v/>
      </c>
      <c r="JK99" s="37" t="str">
        <f t="shared" ca="1" si="627"/>
        <v/>
      </c>
      <c r="JL99" s="37" t="str">
        <f t="shared" ca="1" si="628"/>
        <v/>
      </c>
      <c r="JM99" s="37" t="str">
        <f t="shared" ca="1" si="629"/>
        <v/>
      </c>
      <c r="JN99" s="37" t="str">
        <f t="shared" ca="1" si="630"/>
        <v/>
      </c>
      <c r="JO99" s="37" t="str">
        <f t="shared" ca="1" si="631"/>
        <v/>
      </c>
      <c r="JP99" s="37" t="str">
        <f t="shared" ca="1" si="632"/>
        <v/>
      </c>
      <c r="JQ99" s="37" t="str">
        <f t="shared" ca="1" si="633"/>
        <v/>
      </c>
      <c r="JR99" s="38" t="str">
        <f t="shared" ca="1" si="634"/>
        <v/>
      </c>
      <c r="JT99" s="36" t="str">
        <f ca="1">IF(JG99="", "", IF(JG99&gt;='Intro &amp; Setup'!$S$96, $BR$4, $BR$5))</f>
        <v/>
      </c>
      <c r="JU99" s="37" t="str">
        <f ca="1">IF(JH99="", "", IF(JH99&gt;='Intro &amp; Setup'!$S$96, $BR$4, $BR$5))</f>
        <v/>
      </c>
      <c r="JV99" s="37" t="str">
        <f ca="1">IF(JI99="", "", IF(JI99&gt;='Intro &amp; Setup'!$S$96, $BR$4, $BR$5))</f>
        <v/>
      </c>
      <c r="JW99" s="37" t="str">
        <f ca="1">IF(JJ99="", "", IF(JJ99&gt;='Intro &amp; Setup'!$S$96, $BR$4, $BR$5))</f>
        <v/>
      </c>
      <c r="JX99" s="37" t="str">
        <f ca="1">IF(JK99="", "", IF(JK99&gt;='Intro &amp; Setup'!$S$96, $BR$4, $BR$5))</f>
        <v/>
      </c>
      <c r="JY99" s="37" t="str">
        <f ca="1">IF(JL99="", "", IF(JL99&gt;='Intro &amp; Setup'!$S$96, $BR$4, $BR$5))</f>
        <v/>
      </c>
      <c r="JZ99" s="37" t="str">
        <f ca="1">IF(JM99="", "", IF(JM99&gt;='Intro &amp; Setup'!$S$96, $BR$4, $BR$5))</f>
        <v/>
      </c>
      <c r="KA99" s="37" t="str">
        <f ca="1">IF(JN99="", "", IF(JN99&gt;='Intro &amp; Setup'!$S$96, $BR$4, $BR$5))</f>
        <v/>
      </c>
      <c r="KB99" s="37" t="str">
        <f ca="1">IF(JO99="", "", IF(JO99&gt;='Intro &amp; Setup'!$S$96, $BR$4, $BR$5))</f>
        <v/>
      </c>
      <c r="KC99" s="37" t="str">
        <f ca="1">IF(JP99="", "", IF(JP99&gt;='Intro &amp; Setup'!$S$96, $BR$4, $BR$5))</f>
        <v/>
      </c>
      <c r="KD99" s="37" t="str">
        <f ca="1">IF(JQ99="", "", IF(JQ99&gt;='Intro &amp; Setup'!$S$96, $BR$4, $BR$5))</f>
        <v/>
      </c>
      <c r="KE99" s="38" t="str">
        <f ca="1">IF(JR99="", "", IF(JR99&gt;='Intro &amp; Setup'!$S$96, $BR$4, $BR$5))</f>
        <v/>
      </c>
      <c r="KG99" s="36">
        <f t="shared" si="387"/>
        <v>0</v>
      </c>
      <c r="KH99" s="37">
        <f t="shared" si="716"/>
        <v>0</v>
      </c>
      <c r="KI99" s="37">
        <f t="shared" si="716"/>
        <v>0</v>
      </c>
      <c r="KJ99" s="37">
        <f t="shared" si="716"/>
        <v>0</v>
      </c>
      <c r="KK99" s="37">
        <f t="shared" si="716"/>
        <v>0</v>
      </c>
      <c r="KL99" s="37">
        <f t="shared" si="716"/>
        <v>0</v>
      </c>
      <c r="KM99" s="37">
        <f t="shared" si="716"/>
        <v>0</v>
      </c>
      <c r="KN99" s="37">
        <f t="shared" si="716"/>
        <v>0</v>
      </c>
      <c r="KO99" s="37">
        <f t="shared" si="716"/>
        <v>0</v>
      </c>
      <c r="KP99" s="37">
        <f t="shared" si="716"/>
        <v>0</v>
      </c>
      <c r="KQ99" s="37">
        <f t="shared" si="716"/>
        <v>0</v>
      </c>
      <c r="KR99" s="38">
        <f t="shared" si="716"/>
        <v>0</v>
      </c>
      <c r="KT99" s="36" t="str">
        <f t="shared" si="635"/>
        <v/>
      </c>
      <c r="KU99" s="37" t="str">
        <f t="shared" si="636"/>
        <v/>
      </c>
      <c r="KV99" s="37" t="str">
        <f t="shared" si="637"/>
        <v/>
      </c>
      <c r="KW99" s="37" t="str">
        <f t="shared" si="638"/>
        <v/>
      </c>
      <c r="KX99" s="37" t="str">
        <f t="shared" si="639"/>
        <v/>
      </c>
      <c r="KY99" s="37" t="str">
        <f t="shared" si="640"/>
        <v/>
      </c>
      <c r="KZ99" s="37" t="str">
        <f t="shared" si="641"/>
        <v/>
      </c>
      <c r="LA99" s="37" t="str">
        <f t="shared" si="642"/>
        <v/>
      </c>
      <c r="LB99" s="37" t="str">
        <f t="shared" si="643"/>
        <v/>
      </c>
      <c r="LC99" s="37" t="str">
        <f t="shared" si="644"/>
        <v/>
      </c>
      <c r="LD99" s="37" t="str">
        <f t="shared" si="645"/>
        <v/>
      </c>
      <c r="LE99" s="38" t="str">
        <f t="shared" si="646"/>
        <v/>
      </c>
      <c r="LG99" s="116" t="str">
        <f t="shared" si="389"/>
        <v/>
      </c>
      <c r="LH99" s="117" t="str">
        <f t="shared" si="390"/>
        <v/>
      </c>
      <c r="LI99" s="117" t="str">
        <f t="shared" si="391"/>
        <v/>
      </c>
      <c r="LJ99" s="117" t="str">
        <f t="shared" si="392"/>
        <v/>
      </c>
      <c r="LK99" s="117" t="str">
        <f t="shared" si="393"/>
        <v/>
      </c>
      <c r="LL99" s="117" t="str">
        <f t="shared" si="394"/>
        <v/>
      </c>
      <c r="LM99" s="117" t="str">
        <f t="shared" si="395"/>
        <v/>
      </c>
      <c r="LN99" s="117" t="str">
        <f t="shared" si="396"/>
        <v/>
      </c>
      <c r="LO99" s="117" t="str">
        <f t="shared" si="397"/>
        <v/>
      </c>
      <c r="LP99" s="117" t="str">
        <f t="shared" si="398"/>
        <v/>
      </c>
      <c r="LQ99" s="117" t="str">
        <f t="shared" si="399"/>
        <v/>
      </c>
      <c r="LR99" s="117" t="str">
        <f t="shared" si="400"/>
        <v/>
      </c>
      <c r="LS99" s="117" t="str">
        <f t="shared" si="401"/>
        <v/>
      </c>
      <c r="LT99" s="117" t="str">
        <f t="shared" si="402"/>
        <v/>
      </c>
      <c r="LU99" s="117" t="str">
        <f t="shared" si="403"/>
        <v/>
      </c>
      <c r="LV99" s="117" t="str">
        <f t="shared" si="404"/>
        <v/>
      </c>
      <c r="LW99" s="117" t="str">
        <f t="shared" si="405"/>
        <v/>
      </c>
      <c r="LX99" s="117" t="str">
        <f t="shared" si="406"/>
        <v/>
      </c>
      <c r="LY99" s="117" t="str">
        <f t="shared" si="407"/>
        <v/>
      </c>
      <c r="LZ99" s="117" t="str">
        <f t="shared" si="408"/>
        <v/>
      </c>
      <c r="MA99" s="117" t="str">
        <f t="shared" si="409"/>
        <v/>
      </c>
      <c r="MB99" s="117" t="str">
        <f t="shared" si="410"/>
        <v/>
      </c>
      <c r="MC99" s="117" t="str">
        <f t="shared" si="411"/>
        <v/>
      </c>
      <c r="MD99" s="117" t="str">
        <f t="shared" si="412"/>
        <v/>
      </c>
      <c r="ME99" s="117" t="str">
        <f t="shared" si="413"/>
        <v/>
      </c>
      <c r="MF99" s="117" t="str">
        <f t="shared" si="414"/>
        <v/>
      </c>
      <c r="MG99" s="117" t="str">
        <f t="shared" si="415"/>
        <v/>
      </c>
      <c r="MH99" s="117" t="str">
        <f t="shared" si="416"/>
        <v/>
      </c>
      <c r="MI99" s="117" t="str">
        <f t="shared" si="417"/>
        <v/>
      </c>
      <c r="MJ99" s="117" t="str">
        <f t="shared" si="418"/>
        <v/>
      </c>
      <c r="MK99" s="117" t="str">
        <f t="shared" si="419"/>
        <v/>
      </c>
      <c r="ML99" s="117" t="str">
        <f t="shared" si="420"/>
        <v/>
      </c>
      <c r="MM99" s="117" t="str">
        <f t="shared" si="421"/>
        <v/>
      </c>
      <c r="MN99" s="117" t="str">
        <f t="shared" si="422"/>
        <v/>
      </c>
      <c r="MO99" s="117" t="str">
        <f t="shared" si="423"/>
        <v/>
      </c>
      <c r="MP99" s="117" t="str">
        <f t="shared" si="424"/>
        <v/>
      </c>
      <c r="MQ99" s="117" t="str">
        <f t="shared" si="425"/>
        <v/>
      </c>
      <c r="MR99" s="117" t="str">
        <f t="shared" si="426"/>
        <v/>
      </c>
      <c r="MS99" s="117" t="str">
        <f t="shared" si="427"/>
        <v/>
      </c>
      <c r="MT99" s="117" t="str">
        <f t="shared" si="428"/>
        <v/>
      </c>
      <c r="MU99" s="117" t="str">
        <f t="shared" si="429"/>
        <v/>
      </c>
      <c r="MV99" s="117" t="str">
        <f t="shared" si="430"/>
        <v/>
      </c>
      <c r="MW99" s="117" t="str">
        <f t="shared" si="431"/>
        <v/>
      </c>
      <c r="MX99" s="117" t="str">
        <f t="shared" si="432"/>
        <v/>
      </c>
      <c r="MY99" s="117" t="str">
        <f t="shared" si="433"/>
        <v/>
      </c>
      <c r="MZ99" s="117" t="str">
        <f t="shared" si="434"/>
        <v/>
      </c>
      <c r="NA99" s="117" t="str">
        <f t="shared" si="435"/>
        <v/>
      </c>
      <c r="NB99" s="117" t="str">
        <f t="shared" si="436"/>
        <v/>
      </c>
      <c r="NC99" s="117" t="str">
        <f t="shared" si="437"/>
        <v/>
      </c>
      <c r="ND99" s="117" t="str">
        <f t="shared" si="438"/>
        <v/>
      </c>
      <c r="NE99" s="117" t="str">
        <f t="shared" si="439"/>
        <v/>
      </c>
      <c r="NF99" s="117" t="str">
        <f t="shared" si="440"/>
        <v/>
      </c>
      <c r="NG99" s="117" t="str">
        <f t="shared" si="441"/>
        <v/>
      </c>
      <c r="NH99" s="118" t="str">
        <f t="shared" si="442"/>
        <v/>
      </c>
      <c r="NJ99" s="12" t="str">
        <f t="shared" si="647"/>
        <v/>
      </c>
      <c r="NK99" s="108" t="str">
        <f t="shared" si="648"/>
        <v/>
      </c>
      <c r="NM99" s="141" t="str">
        <f>IF(NJ99="", "", COUNTIF(NJ$11:NJ$260, "&gt;"&amp;NJ99)+1+COUNTIF(NJ$11:NJ99, NJ99)-1)</f>
        <v/>
      </c>
      <c r="NN99" s="143" t="str">
        <f>IF(NK99="", "", COUNTIF(NK$11:NK$260, "&gt;"&amp;NK99)+1+COUNTIF(NK$11:NK99, NK99)-1)</f>
        <v/>
      </c>
      <c r="NO99" s="142" t="str">
        <f>IF(NJ99="", "", COUNTIF(NJ$11:NJ$260, "&lt;"&amp;NJ99)+1+COUNTIF(NJ$11:NJ99, NJ99)-1)</f>
        <v/>
      </c>
      <c r="NP99" s="143" t="str">
        <f>IF(NK99="", "", COUNTIF(NK$11:NK$260, "&lt;"&amp;NK99)+1+COUNTIF(NK$11:NK99, NK99)-1)</f>
        <v/>
      </c>
      <c r="NR99" s="116" t="str">
        <f t="shared" si="649"/>
        <v/>
      </c>
      <c r="NS99" s="117" t="str">
        <f t="shared" si="650"/>
        <v/>
      </c>
      <c r="NT99" s="117" t="str">
        <f t="shared" si="651"/>
        <v/>
      </c>
      <c r="NU99" s="117" t="str">
        <f t="shared" si="652"/>
        <v/>
      </c>
      <c r="NV99" s="117" t="str">
        <f t="shared" si="653"/>
        <v/>
      </c>
      <c r="NW99" s="117" t="str">
        <f t="shared" si="654"/>
        <v/>
      </c>
      <c r="NX99" s="117" t="str">
        <f t="shared" si="655"/>
        <v/>
      </c>
      <c r="NY99" s="117" t="str">
        <f t="shared" si="656"/>
        <v/>
      </c>
      <c r="NZ99" s="117" t="str">
        <f t="shared" si="657"/>
        <v/>
      </c>
      <c r="OA99" s="117" t="str">
        <f t="shared" si="658"/>
        <v/>
      </c>
      <c r="OB99" s="117" t="str">
        <f t="shared" si="659"/>
        <v/>
      </c>
      <c r="OC99" s="117" t="str">
        <f t="shared" si="660"/>
        <v/>
      </c>
      <c r="OD99" s="117" t="str">
        <f t="shared" si="661"/>
        <v/>
      </c>
      <c r="OE99" s="117" t="str">
        <f t="shared" si="662"/>
        <v/>
      </c>
      <c r="OF99" s="117" t="str">
        <f t="shared" si="663"/>
        <v/>
      </c>
      <c r="OG99" s="117" t="str">
        <f t="shared" si="664"/>
        <v/>
      </c>
      <c r="OH99" s="117" t="str">
        <f t="shared" si="665"/>
        <v/>
      </c>
      <c r="OI99" s="117" t="str">
        <f t="shared" si="666"/>
        <v/>
      </c>
      <c r="OJ99" s="117" t="str">
        <f t="shared" si="667"/>
        <v/>
      </c>
      <c r="OK99" s="117" t="str">
        <f t="shared" si="668"/>
        <v/>
      </c>
      <c r="OL99" s="117" t="str">
        <f t="shared" si="669"/>
        <v/>
      </c>
      <c r="OM99" s="117" t="str">
        <f t="shared" si="670"/>
        <v/>
      </c>
      <c r="ON99" s="117" t="str">
        <f t="shared" si="671"/>
        <v/>
      </c>
      <c r="OO99" s="117" t="str">
        <f t="shared" si="672"/>
        <v/>
      </c>
      <c r="OP99" s="117" t="str">
        <f t="shared" si="673"/>
        <v/>
      </c>
      <c r="OQ99" s="117" t="str">
        <f t="shared" si="674"/>
        <v/>
      </c>
      <c r="OR99" s="117" t="str">
        <f t="shared" si="675"/>
        <v/>
      </c>
      <c r="OS99" s="117" t="str">
        <f t="shared" si="676"/>
        <v/>
      </c>
      <c r="OT99" s="117" t="str">
        <f t="shared" si="677"/>
        <v/>
      </c>
      <c r="OU99" s="117" t="str">
        <f t="shared" si="678"/>
        <v/>
      </c>
      <c r="OV99" s="117" t="str">
        <f t="shared" si="679"/>
        <v/>
      </c>
      <c r="OW99" s="117" t="str">
        <f t="shared" si="680"/>
        <v/>
      </c>
      <c r="OX99" s="117" t="str">
        <f t="shared" si="681"/>
        <v/>
      </c>
      <c r="OY99" s="117" t="str">
        <f t="shared" si="682"/>
        <v/>
      </c>
      <c r="OZ99" s="117" t="str">
        <f t="shared" si="683"/>
        <v/>
      </c>
      <c r="PA99" s="117" t="str">
        <f t="shared" si="684"/>
        <v/>
      </c>
      <c r="PB99" s="117" t="str">
        <f t="shared" si="685"/>
        <v/>
      </c>
      <c r="PC99" s="117" t="str">
        <f t="shared" si="686"/>
        <v/>
      </c>
      <c r="PD99" s="117" t="str">
        <f t="shared" si="687"/>
        <v/>
      </c>
      <c r="PE99" s="117" t="str">
        <f t="shared" si="688"/>
        <v/>
      </c>
      <c r="PF99" s="117" t="str">
        <f t="shared" si="689"/>
        <v/>
      </c>
      <c r="PG99" s="117" t="str">
        <f t="shared" si="690"/>
        <v/>
      </c>
      <c r="PH99" s="117" t="str">
        <f t="shared" si="691"/>
        <v/>
      </c>
      <c r="PI99" s="117" t="str">
        <f t="shared" si="692"/>
        <v/>
      </c>
      <c r="PJ99" s="117" t="str">
        <f t="shared" si="693"/>
        <v/>
      </c>
      <c r="PK99" s="117" t="str">
        <f t="shared" si="694"/>
        <v/>
      </c>
      <c r="PL99" s="117" t="str">
        <f t="shared" si="695"/>
        <v/>
      </c>
      <c r="PM99" s="117" t="str">
        <f t="shared" si="696"/>
        <v/>
      </c>
      <c r="PN99" s="117" t="str">
        <f t="shared" si="697"/>
        <v/>
      </c>
      <c r="PO99" s="117" t="str">
        <f t="shared" si="698"/>
        <v/>
      </c>
      <c r="PP99" s="117" t="str">
        <f t="shared" si="699"/>
        <v/>
      </c>
      <c r="PQ99" s="117" t="str">
        <f t="shared" si="700"/>
        <v/>
      </c>
      <c r="PR99" s="117" t="str">
        <f t="shared" si="701"/>
        <v/>
      </c>
      <c r="PS99" s="118" t="str">
        <f t="shared" si="702"/>
        <v/>
      </c>
      <c r="PU99" s="180" t="str">
        <f t="shared" si="703"/>
        <v/>
      </c>
      <c r="PV99" s="181" t="str">
        <f t="shared" si="704"/>
        <v/>
      </c>
      <c r="PX99" s="12" t="str">
        <f t="shared" si="705"/>
        <v/>
      </c>
      <c r="PY99" s="106"/>
      <c r="PZ99" s="166" t="str">
        <f t="shared" si="706"/>
        <v/>
      </c>
      <c r="QA99" s="167" t="str">
        <f t="shared" si="707"/>
        <v/>
      </c>
      <c r="QB99" s="168" t="str">
        <f t="shared" si="708"/>
        <v/>
      </c>
      <c r="QD99" s="166" t="str">
        <f t="shared" si="709"/>
        <v/>
      </c>
      <c r="QE99" s="168" t="str">
        <f t="shared" si="710"/>
        <v/>
      </c>
      <c r="QG99" s="108" t="str">
        <f t="shared" si="711"/>
        <v/>
      </c>
      <c r="QI99" s="12" t="str">
        <f t="shared" si="712"/>
        <v/>
      </c>
      <c r="QK99" s="12" t="str">
        <f t="shared" si="713"/>
        <v/>
      </c>
      <c r="QL99" s="12" t="str">
        <f>IF($L99="", "", COUNTIF($QD$11:$QD$260, "&gt;"&amp;$QD99)+1+COUNTIF($QD$11:$QD99, $QD99)-1)</f>
        <v/>
      </c>
      <c r="QM99" s="12" t="str">
        <f>IF($L99="", "", COUNTIF($QG$11:$QG$260, "&gt;"&amp;$QG99)+1+COUNTIF($QG$11:$QG99, $QG99)-1)</f>
        <v/>
      </c>
      <c r="QO99" s="12">
        <v>89</v>
      </c>
      <c r="QQ99" s="12" t="str">
        <f t="shared" si="714"/>
        <v/>
      </c>
    </row>
    <row r="100" spans="1:459" x14ac:dyDescent="0.25">
      <c r="A100" s="9"/>
      <c r="B100" s="3" t="str">
        <f>IF('Intro &amp; Setup'!$AR$92='Intro &amp; Setup'!$AZ$17, "", IF($L100="", "", IF($G100&lt;'Intro &amp; Setup'!$S$92, $BR$5, $BR$4)))</f>
        <v/>
      </c>
      <c r="C100" s="12" t="str">
        <f>IF('Intro &amp; Setup'!$AR$96='Intro &amp; Setup'!$AZ$17, "", IF($L100="", "", IF($DY100=$BR$5, $BR$5, $BR$4)))</f>
        <v/>
      </c>
      <c r="D100" s="7" t="str">
        <f>IF('Intro &amp; Setup'!$AR$100='Intro &amp; Setup'!$AZ$17, "", IF($L100="", "", IF($DW100&lt;='Intro &amp; Setup'!$S$100, $BR$4, $BR$5)))</f>
        <v/>
      </c>
      <c r="E100" s="9"/>
      <c r="F100" s="3" t="str">
        <f t="shared" si="443"/>
        <v/>
      </c>
      <c r="G100" s="108" t="str">
        <f t="shared" si="444"/>
        <v/>
      </c>
      <c r="H100" s="9"/>
      <c r="I100" s="130" t="str">
        <f t="shared" si="388"/>
        <v/>
      </c>
      <c r="J100" s="154" t="str">
        <f t="shared" si="445"/>
        <v/>
      </c>
      <c r="K100" s="133"/>
      <c r="L100" s="188"/>
      <c r="M100" s="189"/>
      <c r="N100" s="190"/>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2"/>
      <c r="BP100" s="9"/>
      <c r="BR100" s="90">
        <v>90</v>
      </c>
      <c r="BT100" s="36" t="str">
        <f t="shared" si="446"/>
        <v/>
      </c>
      <c r="BU100" s="37" t="str">
        <f t="shared" si="447"/>
        <v/>
      </c>
      <c r="BV100" s="37" t="str">
        <f t="shared" si="448"/>
        <v/>
      </c>
      <c r="BW100" s="37" t="str">
        <f t="shared" si="449"/>
        <v/>
      </c>
      <c r="BX100" s="37" t="str">
        <f t="shared" si="450"/>
        <v/>
      </c>
      <c r="BY100" s="37" t="str">
        <f t="shared" si="451"/>
        <v/>
      </c>
      <c r="BZ100" s="37" t="str">
        <f t="shared" si="452"/>
        <v/>
      </c>
      <c r="CA100" s="37" t="str">
        <f t="shared" si="453"/>
        <v/>
      </c>
      <c r="CB100" s="37" t="str">
        <f t="shared" si="454"/>
        <v/>
      </c>
      <c r="CC100" s="37" t="str">
        <f t="shared" si="455"/>
        <v/>
      </c>
      <c r="CD100" s="37" t="str">
        <f t="shared" si="456"/>
        <v/>
      </c>
      <c r="CE100" s="37" t="str">
        <f t="shared" si="457"/>
        <v/>
      </c>
      <c r="CF100" s="37" t="str">
        <f t="shared" si="458"/>
        <v/>
      </c>
      <c r="CG100" s="37" t="str">
        <f t="shared" si="459"/>
        <v/>
      </c>
      <c r="CH100" s="37" t="str">
        <f t="shared" si="460"/>
        <v/>
      </c>
      <c r="CI100" s="37" t="str">
        <f t="shared" si="461"/>
        <v/>
      </c>
      <c r="CJ100" s="37" t="str">
        <f t="shared" si="462"/>
        <v/>
      </c>
      <c r="CK100" s="37" t="str">
        <f t="shared" si="463"/>
        <v/>
      </c>
      <c r="CL100" s="37" t="str">
        <f t="shared" si="464"/>
        <v/>
      </c>
      <c r="CM100" s="37" t="str">
        <f t="shared" si="465"/>
        <v/>
      </c>
      <c r="CN100" s="37" t="str">
        <f t="shared" si="466"/>
        <v/>
      </c>
      <c r="CO100" s="37" t="str">
        <f t="shared" si="467"/>
        <v/>
      </c>
      <c r="CP100" s="37" t="str">
        <f t="shared" si="468"/>
        <v/>
      </c>
      <c r="CQ100" s="37" t="str">
        <f t="shared" si="469"/>
        <v/>
      </c>
      <c r="CR100" s="37" t="str">
        <f t="shared" si="470"/>
        <v/>
      </c>
      <c r="CS100" s="37" t="str">
        <f t="shared" si="471"/>
        <v/>
      </c>
      <c r="CT100" s="37" t="str">
        <f t="shared" si="472"/>
        <v/>
      </c>
      <c r="CU100" s="37" t="str">
        <f t="shared" si="473"/>
        <v/>
      </c>
      <c r="CV100" s="37" t="str">
        <f t="shared" si="474"/>
        <v/>
      </c>
      <c r="CW100" s="37" t="str">
        <f t="shared" si="475"/>
        <v/>
      </c>
      <c r="CX100" s="37" t="str">
        <f t="shared" si="476"/>
        <v/>
      </c>
      <c r="CY100" s="37" t="str">
        <f t="shared" si="477"/>
        <v/>
      </c>
      <c r="CZ100" s="37" t="str">
        <f t="shared" si="478"/>
        <v/>
      </c>
      <c r="DA100" s="37" t="str">
        <f t="shared" si="479"/>
        <v/>
      </c>
      <c r="DB100" s="37" t="str">
        <f t="shared" si="480"/>
        <v/>
      </c>
      <c r="DC100" s="37" t="str">
        <f t="shared" si="481"/>
        <v/>
      </c>
      <c r="DD100" s="37" t="str">
        <f t="shared" si="482"/>
        <v/>
      </c>
      <c r="DE100" s="37" t="str">
        <f t="shared" si="483"/>
        <v/>
      </c>
      <c r="DF100" s="37" t="str">
        <f t="shared" si="484"/>
        <v/>
      </c>
      <c r="DG100" s="37" t="str">
        <f t="shared" si="485"/>
        <v/>
      </c>
      <c r="DH100" s="37" t="str">
        <f t="shared" si="486"/>
        <v/>
      </c>
      <c r="DI100" s="37" t="str">
        <f t="shared" si="487"/>
        <v/>
      </c>
      <c r="DJ100" s="37" t="str">
        <f t="shared" si="488"/>
        <v/>
      </c>
      <c r="DK100" s="37" t="str">
        <f t="shared" si="489"/>
        <v/>
      </c>
      <c r="DL100" s="37" t="str">
        <f t="shared" si="490"/>
        <v/>
      </c>
      <c r="DM100" s="37" t="str">
        <f t="shared" si="491"/>
        <v/>
      </c>
      <c r="DN100" s="37" t="str">
        <f t="shared" si="492"/>
        <v/>
      </c>
      <c r="DO100" s="37" t="str">
        <f t="shared" si="493"/>
        <v/>
      </c>
      <c r="DP100" s="37" t="str">
        <f t="shared" si="494"/>
        <v/>
      </c>
      <c r="DQ100" s="37" t="str">
        <f t="shared" si="495"/>
        <v/>
      </c>
      <c r="DR100" s="37" t="str">
        <f t="shared" si="496"/>
        <v/>
      </c>
      <c r="DS100" s="37" t="str">
        <f t="shared" si="497"/>
        <v/>
      </c>
      <c r="DT100" s="37" t="str">
        <f t="shared" si="498"/>
        <v/>
      </c>
      <c r="DU100" s="38" t="str">
        <f t="shared" si="499"/>
        <v/>
      </c>
      <c r="DW100" s="12" t="str">
        <f t="shared" si="500"/>
        <v/>
      </c>
      <c r="DX100" s="123" t="str">
        <f t="shared" si="501"/>
        <v/>
      </c>
      <c r="DY100" s="12" t="str">
        <f t="shared" si="502"/>
        <v/>
      </c>
      <c r="EA100" s="36" t="str">
        <f t="shared" si="503"/>
        <v/>
      </c>
      <c r="EB100" s="37" t="str">
        <f t="shared" si="504"/>
        <v/>
      </c>
      <c r="EC100" s="37" t="str">
        <f t="shared" si="505"/>
        <v/>
      </c>
      <c r="ED100" s="37" t="str">
        <f t="shared" si="506"/>
        <v/>
      </c>
      <c r="EE100" s="37" t="str">
        <f t="shared" si="507"/>
        <v/>
      </c>
      <c r="EF100" s="37" t="str">
        <f t="shared" si="508"/>
        <v/>
      </c>
      <c r="EG100" s="37" t="str">
        <f t="shared" si="509"/>
        <v/>
      </c>
      <c r="EH100" s="37" t="str">
        <f t="shared" si="510"/>
        <v/>
      </c>
      <c r="EI100" s="37" t="str">
        <f t="shared" si="511"/>
        <v/>
      </c>
      <c r="EJ100" s="37" t="str">
        <f t="shared" si="512"/>
        <v/>
      </c>
      <c r="EK100" s="37" t="str">
        <f t="shared" si="513"/>
        <v/>
      </c>
      <c r="EL100" s="37" t="str">
        <f t="shared" si="514"/>
        <v/>
      </c>
      <c r="EM100" s="37" t="str">
        <f t="shared" si="515"/>
        <v/>
      </c>
      <c r="EN100" s="37" t="str">
        <f t="shared" si="516"/>
        <v/>
      </c>
      <c r="EO100" s="37" t="str">
        <f t="shared" si="517"/>
        <v/>
      </c>
      <c r="EP100" s="37" t="str">
        <f t="shared" si="518"/>
        <v/>
      </c>
      <c r="EQ100" s="37" t="str">
        <f t="shared" si="519"/>
        <v/>
      </c>
      <c r="ER100" s="37" t="str">
        <f t="shared" si="520"/>
        <v/>
      </c>
      <c r="ES100" s="37" t="str">
        <f t="shared" si="521"/>
        <v/>
      </c>
      <c r="ET100" s="37" t="str">
        <f t="shared" si="522"/>
        <v/>
      </c>
      <c r="EU100" s="37" t="str">
        <f t="shared" si="523"/>
        <v/>
      </c>
      <c r="EV100" s="37" t="str">
        <f t="shared" si="524"/>
        <v/>
      </c>
      <c r="EW100" s="37" t="str">
        <f t="shared" si="525"/>
        <v/>
      </c>
      <c r="EX100" s="37" t="str">
        <f t="shared" si="526"/>
        <v/>
      </c>
      <c r="EY100" s="37" t="str">
        <f t="shared" si="527"/>
        <v/>
      </c>
      <c r="EZ100" s="37" t="str">
        <f t="shared" si="528"/>
        <v/>
      </c>
      <c r="FA100" s="37" t="str">
        <f t="shared" si="529"/>
        <v/>
      </c>
      <c r="FB100" s="37" t="str">
        <f t="shared" si="530"/>
        <v/>
      </c>
      <c r="FC100" s="37" t="str">
        <f t="shared" si="531"/>
        <v/>
      </c>
      <c r="FD100" s="37" t="str">
        <f t="shared" si="532"/>
        <v/>
      </c>
      <c r="FE100" s="37" t="str">
        <f t="shared" si="533"/>
        <v/>
      </c>
      <c r="FF100" s="37" t="str">
        <f t="shared" si="534"/>
        <v/>
      </c>
      <c r="FG100" s="37" t="str">
        <f t="shared" si="535"/>
        <v/>
      </c>
      <c r="FH100" s="37" t="str">
        <f t="shared" si="536"/>
        <v/>
      </c>
      <c r="FI100" s="37" t="str">
        <f t="shared" si="537"/>
        <v/>
      </c>
      <c r="FJ100" s="37" t="str">
        <f t="shared" si="538"/>
        <v/>
      </c>
      <c r="FK100" s="37" t="str">
        <f t="shared" si="539"/>
        <v/>
      </c>
      <c r="FL100" s="37" t="str">
        <f t="shared" si="540"/>
        <v/>
      </c>
      <c r="FM100" s="37" t="str">
        <f t="shared" si="541"/>
        <v/>
      </c>
      <c r="FN100" s="37" t="str">
        <f t="shared" si="542"/>
        <v/>
      </c>
      <c r="FO100" s="37" t="str">
        <f t="shared" si="543"/>
        <v/>
      </c>
      <c r="FP100" s="37" t="str">
        <f t="shared" si="544"/>
        <v/>
      </c>
      <c r="FQ100" s="37" t="str">
        <f t="shared" si="545"/>
        <v/>
      </c>
      <c r="FR100" s="37" t="str">
        <f t="shared" si="546"/>
        <v/>
      </c>
      <c r="FS100" s="37" t="str">
        <f t="shared" si="547"/>
        <v/>
      </c>
      <c r="FT100" s="37" t="str">
        <f t="shared" si="548"/>
        <v/>
      </c>
      <c r="FU100" s="37" t="str">
        <f t="shared" si="549"/>
        <v/>
      </c>
      <c r="FV100" s="37" t="str">
        <f t="shared" si="550"/>
        <v/>
      </c>
      <c r="FW100" s="37" t="str">
        <f t="shared" si="551"/>
        <v/>
      </c>
      <c r="FX100" s="37" t="str">
        <f t="shared" si="552"/>
        <v/>
      </c>
      <c r="FY100" s="37" t="str">
        <f t="shared" si="553"/>
        <v/>
      </c>
      <c r="FZ100" s="37" t="str">
        <f t="shared" si="554"/>
        <v/>
      </c>
      <c r="GA100" s="37" t="str">
        <f t="shared" si="555"/>
        <v/>
      </c>
      <c r="GB100" s="38" t="str">
        <f t="shared" si="556"/>
        <v/>
      </c>
      <c r="GD100" s="103" t="str">
        <f t="shared" ca="1" si="557"/>
        <v/>
      </c>
      <c r="GE100" s="104" t="str">
        <f t="shared" ca="1" si="558"/>
        <v/>
      </c>
      <c r="GF100" s="104" t="str">
        <f t="shared" ca="1" si="559"/>
        <v/>
      </c>
      <c r="GG100" s="104" t="str">
        <f t="shared" ca="1" si="560"/>
        <v/>
      </c>
      <c r="GH100" s="104" t="str">
        <f t="shared" ca="1" si="561"/>
        <v/>
      </c>
      <c r="GI100" s="104" t="str">
        <f t="shared" ca="1" si="562"/>
        <v/>
      </c>
      <c r="GJ100" s="104" t="str">
        <f t="shared" ca="1" si="563"/>
        <v/>
      </c>
      <c r="GK100" s="104" t="str">
        <f t="shared" ca="1" si="564"/>
        <v/>
      </c>
      <c r="GL100" s="104" t="str">
        <f t="shared" ca="1" si="565"/>
        <v/>
      </c>
      <c r="GM100" s="104" t="str">
        <f t="shared" ca="1" si="566"/>
        <v/>
      </c>
      <c r="GN100" s="104" t="str">
        <f t="shared" ca="1" si="567"/>
        <v/>
      </c>
      <c r="GO100" s="104" t="str">
        <f t="shared" ca="1" si="568"/>
        <v/>
      </c>
      <c r="GP100" s="104" t="str">
        <f t="shared" ca="1" si="569"/>
        <v/>
      </c>
      <c r="GQ100" s="104" t="str">
        <f t="shared" ca="1" si="570"/>
        <v/>
      </c>
      <c r="GR100" s="104" t="str">
        <f t="shared" ca="1" si="571"/>
        <v/>
      </c>
      <c r="GS100" s="104" t="str">
        <f t="shared" ca="1" si="572"/>
        <v/>
      </c>
      <c r="GT100" s="104" t="str">
        <f t="shared" ca="1" si="573"/>
        <v/>
      </c>
      <c r="GU100" s="104" t="str">
        <f t="shared" ca="1" si="574"/>
        <v/>
      </c>
      <c r="GV100" s="104" t="str">
        <f t="shared" ca="1" si="575"/>
        <v/>
      </c>
      <c r="GW100" s="104" t="str">
        <f t="shared" ca="1" si="576"/>
        <v/>
      </c>
      <c r="GX100" s="104" t="str">
        <f t="shared" ca="1" si="577"/>
        <v/>
      </c>
      <c r="GY100" s="104" t="str">
        <f t="shared" ca="1" si="578"/>
        <v/>
      </c>
      <c r="GZ100" s="104" t="str">
        <f t="shared" ca="1" si="579"/>
        <v/>
      </c>
      <c r="HA100" s="104" t="str">
        <f t="shared" ca="1" si="580"/>
        <v/>
      </c>
      <c r="HB100" s="104" t="str">
        <f t="shared" ca="1" si="581"/>
        <v/>
      </c>
      <c r="HC100" s="104" t="str">
        <f t="shared" ca="1" si="582"/>
        <v/>
      </c>
      <c r="HD100" s="104" t="str">
        <f t="shared" ca="1" si="583"/>
        <v/>
      </c>
      <c r="HE100" s="104" t="str">
        <f t="shared" ca="1" si="584"/>
        <v/>
      </c>
      <c r="HF100" s="104" t="str">
        <f t="shared" ca="1" si="585"/>
        <v/>
      </c>
      <c r="HG100" s="104" t="str">
        <f t="shared" ca="1" si="586"/>
        <v/>
      </c>
      <c r="HH100" s="104" t="str">
        <f t="shared" ca="1" si="587"/>
        <v/>
      </c>
      <c r="HI100" s="104" t="str">
        <f t="shared" ca="1" si="588"/>
        <v/>
      </c>
      <c r="HJ100" s="104" t="str">
        <f t="shared" ca="1" si="589"/>
        <v/>
      </c>
      <c r="HK100" s="104" t="str">
        <f t="shared" ca="1" si="590"/>
        <v/>
      </c>
      <c r="HL100" s="104" t="str">
        <f t="shared" ca="1" si="591"/>
        <v/>
      </c>
      <c r="HM100" s="104" t="str">
        <f t="shared" ca="1" si="592"/>
        <v/>
      </c>
      <c r="HN100" s="104" t="str">
        <f t="shared" ca="1" si="593"/>
        <v/>
      </c>
      <c r="HO100" s="104" t="str">
        <f t="shared" ca="1" si="594"/>
        <v/>
      </c>
      <c r="HP100" s="104" t="str">
        <f t="shared" ca="1" si="595"/>
        <v/>
      </c>
      <c r="HQ100" s="104" t="str">
        <f t="shared" ca="1" si="596"/>
        <v/>
      </c>
      <c r="HR100" s="104" t="str">
        <f t="shared" ca="1" si="597"/>
        <v/>
      </c>
      <c r="HS100" s="104" t="str">
        <f t="shared" ca="1" si="598"/>
        <v/>
      </c>
      <c r="HT100" s="104" t="str">
        <f t="shared" ca="1" si="599"/>
        <v/>
      </c>
      <c r="HU100" s="104" t="str">
        <f t="shared" ca="1" si="600"/>
        <v/>
      </c>
      <c r="HV100" s="104" t="str">
        <f t="shared" ca="1" si="601"/>
        <v/>
      </c>
      <c r="HW100" s="104" t="str">
        <f t="shared" ca="1" si="602"/>
        <v/>
      </c>
      <c r="HX100" s="104" t="str">
        <f t="shared" ca="1" si="603"/>
        <v/>
      </c>
      <c r="HY100" s="104" t="str">
        <f t="shared" ca="1" si="604"/>
        <v/>
      </c>
      <c r="HZ100" s="104" t="str">
        <f t="shared" ca="1" si="605"/>
        <v/>
      </c>
      <c r="IA100" s="104" t="str">
        <f t="shared" ca="1" si="606"/>
        <v/>
      </c>
      <c r="IB100" s="104" t="str">
        <f t="shared" ca="1" si="607"/>
        <v/>
      </c>
      <c r="IC100" s="104" t="str">
        <f t="shared" ca="1" si="608"/>
        <v/>
      </c>
      <c r="ID100" s="104" t="str">
        <f t="shared" ca="1" si="609"/>
        <v/>
      </c>
      <c r="IE100" s="105" t="str">
        <f t="shared" ca="1" si="610"/>
        <v/>
      </c>
      <c r="IG100" s="103" t="str">
        <f t="shared" si="386"/>
        <v/>
      </c>
      <c r="IH100" s="104" t="str">
        <f t="shared" si="715"/>
        <v/>
      </c>
      <c r="II100" s="104" t="str">
        <f t="shared" si="715"/>
        <v/>
      </c>
      <c r="IJ100" s="104" t="str">
        <f t="shared" si="715"/>
        <v/>
      </c>
      <c r="IK100" s="104" t="str">
        <f t="shared" si="715"/>
        <v/>
      </c>
      <c r="IL100" s="104" t="str">
        <f t="shared" si="715"/>
        <v/>
      </c>
      <c r="IM100" s="104" t="str">
        <f t="shared" si="715"/>
        <v/>
      </c>
      <c r="IN100" s="104" t="str">
        <f t="shared" si="715"/>
        <v/>
      </c>
      <c r="IO100" s="104" t="str">
        <f t="shared" si="715"/>
        <v/>
      </c>
      <c r="IP100" s="104" t="str">
        <f t="shared" si="715"/>
        <v/>
      </c>
      <c r="IQ100" s="104" t="str">
        <f t="shared" si="715"/>
        <v/>
      </c>
      <c r="IR100" s="105" t="str">
        <f t="shared" si="715"/>
        <v/>
      </c>
      <c r="IT100" s="103" t="str">
        <f t="shared" si="611"/>
        <v/>
      </c>
      <c r="IU100" s="104" t="str">
        <f t="shared" si="612"/>
        <v/>
      </c>
      <c r="IV100" s="104" t="str">
        <f t="shared" si="613"/>
        <v/>
      </c>
      <c r="IW100" s="104" t="str">
        <f t="shared" si="614"/>
        <v/>
      </c>
      <c r="IX100" s="104" t="str">
        <f t="shared" si="615"/>
        <v/>
      </c>
      <c r="IY100" s="104" t="str">
        <f t="shared" si="616"/>
        <v/>
      </c>
      <c r="IZ100" s="104" t="str">
        <f t="shared" si="617"/>
        <v/>
      </c>
      <c r="JA100" s="104" t="str">
        <f t="shared" si="618"/>
        <v/>
      </c>
      <c r="JB100" s="104" t="str">
        <f t="shared" si="619"/>
        <v/>
      </c>
      <c r="JC100" s="104" t="str">
        <f t="shared" si="620"/>
        <v/>
      </c>
      <c r="JD100" s="104" t="str">
        <f t="shared" si="621"/>
        <v/>
      </c>
      <c r="JE100" s="105" t="str">
        <f t="shared" si="622"/>
        <v/>
      </c>
      <c r="JG100" s="36" t="str">
        <f t="shared" ca="1" si="623"/>
        <v/>
      </c>
      <c r="JH100" s="37" t="str">
        <f t="shared" ca="1" si="624"/>
        <v/>
      </c>
      <c r="JI100" s="37" t="str">
        <f t="shared" ca="1" si="625"/>
        <v/>
      </c>
      <c r="JJ100" s="37" t="str">
        <f t="shared" ca="1" si="626"/>
        <v/>
      </c>
      <c r="JK100" s="37" t="str">
        <f t="shared" ca="1" si="627"/>
        <v/>
      </c>
      <c r="JL100" s="37" t="str">
        <f t="shared" ca="1" si="628"/>
        <v/>
      </c>
      <c r="JM100" s="37" t="str">
        <f t="shared" ca="1" si="629"/>
        <v/>
      </c>
      <c r="JN100" s="37" t="str">
        <f t="shared" ca="1" si="630"/>
        <v/>
      </c>
      <c r="JO100" s="37" t="str">
        <f t="shared" ca="1" si="631"/>
        <v/>
      </c>
      <c r="JP100" s="37" t="str">
        <f t="shared" ca="1" si="632"/>
        <v/>
      </c>
      <c r="JQ100" s="37" t="str">
        <f t="shared" ca="1" si="633"/>
        <v/>
      </c>
      <c r="JR100" s="38" t="str">
        <f t="shared" ca="1" si="634"/>
        <v/>
      </c>
      <c r="JT100" s="36" t="str">
        <f ca="1">IF(JG100="", "", IF(JG100&gt;='Intro &amp; Setup'!$S$96, $BR$4, $BR$5))</f>
        <v/>
      </c>
      <c r="JU100" s="37" t="str">
        <f ca="1">IF(JH100="", "", IF(JH100&gt;='Intro &amp; Setup'!$S$96, $BR$4, $BR$5))</f>
        <v/>
      </c>
      <c r="JV100" s="37" t="str">
        <f ca="1">IF(JI100="", "", IF(JI100&gt;='Intro &amp; Setup'!$S$96, $BR$4, $BR$5))</f>
        <v/>
      </c>
      <c r="JW100" s="37" t="str">
        <f ca="1">IF(JJ100="", "", IF(JJ100&gt;='Intro &amp; Setup'!$S$96, $BR$4, $BR$5))</f>
        <v/>
      </c>
      <c r="JX100" s="37" t="str">
        <f ca="1">IF(JK100="", "", IF(JK100&gt;='Intro &amp; Setup'!$S$96, $BR$4, $BR$5))</f>
        <v/>
      </c>
      <c r="JY100" s="37" t="str">
        <f ca="1">IF(JL100="", "", IF(JL100&gt;='Intro &amp; Setup'!$S$96, $BR$4, $BR$5))</f>
        <v/>
      </c>
      <c r="JZ100" s="37" t="str">
        <f ca="1">IF(JM100="", "", IF(JM100&gt;='Intro &amp; Setup'!$S$96, $BR$4, $BR$5))</f>
        <v/>
      </c>
      <c r="KA100" s="37" t="str">
        <f ca="1">IF(JN100="", "", IF(JN100&gt;='Intro &amp; Setup'!$S$96, $BR$4, $BR$5))</f>
        <v/>
      </c>
      <c r="KB100" s="37" t="str">
        <f ca="1">IF(JO100="", "", IF(JO100&gt;='Intro &amp; Setup'!$S$96, $BR$4, $BR$5))</f>
        <v/>
      </c>
      <c r="KC100" s="37" t="str">
        <f ca="1">IF(JP100="", "", IF(JP100&gt;='Intro &amp; Setup'!$S$96, $BR$4, $BR$5))</f>
        <v/>
      </c>
      <c r="KD100" s="37" t="str">
        <f ca="1">IF(JQ100="", "", IF(JQ100&gt;='Intro &amp; Setup'!$S$96, $BR$4, $BR$5))</f>
        <v/>
      </c>
      <c r="KE100" s="38" t="str">
        <f ca="1">IF(JR100="", "", IF(JR100&gt;='Intro &amp; Setup'!$S$96, $BR$4, $BR$5))</f>
        <v/>
      </c>
      <c r="KG100" s="36">
        <f t="shared" si="387"/>
        <v>0</v>
      </c>
      <c r="KH100" s="37">
        <f t="shared" si="716"/>
        <v>0</v>
      </c>
      <c r="KI100" s="37">
        <f t="shared" si="716"/>
        <v>0</v>
      </c>
      <c r="KJ100" s="37">
        <f t="shared" si="716"/>
        <v>0</v>
      </c>
      <c r="KK100" s="37">
        <f t="shared" si="716"/>
        <v>0</v>
      </c>
      <c r="KL100" s="37">
        <f t="shared" si="716"/>
        <v>0</v>
      </c>
      <c r="KM100" s="37">
        <f t="shared" si="716"/>
        <v>0</v>
      </c>
      <c r="KN100" s="37">
        <f t="shared" si="716"/>
        <v>0</v>
      </c>
      <c r="KO100" s="37">
        <f t="shared" si="716"/>
        <v>0</v>
      </c>
      <c r="KP100" s="37">
        <f t="shared" si="716"/>
        <v>0</v>
      </c>
      <c r="KQ100" s="37">
        <f t="shared" si="716"/>
        <v>0</v>
      </c>
      <c r="KR100" s="38">
        <f t="shared" si="716"/>
        <v>0</v>
      </c>
      <c r="KT100" s="36" t="str">
        <f t="shared" si="635"/>
        <v/>
      </c>
      <c r="KU100" s="37" t="str">
        <f t="shared" si="636"/>
        <v/>
      </c>
      <c r="KV100" s="37" t="str">
        <f t="shared" si="637"/>
        <v/>
      </c>
      <c r="KW100" s="37" t="str">
        <f t="shared" si="638"/>
        <v/>
      </c>
      <c r="KX100" s="37" t="str">
        <f t="shared" si="639"/>
        <v/>
      </c>
      <c r="KY100" s="37" t="str">
        <f t="shared" si="640"/>
        <v/>
      </c>
      <c r="KZ100" s="37" t="str">
        <f t="shared" si="641"/>
        <v/>
      </c>
      <c r="LA100" s="37" t="str">
        <f t="shared" si="642"/>
        <v/>
      </c>
      <c r="LB100" s="37" t="str">
        <f t="shared" si="643"/>
        <v/>
      </c>
      <c r="LC100" s="37" t="str">
        <f t="shared" si="644"/>
        <v/>
      </c>
      <c r="LD100" s="37" t="str">
        <f t="shared" si="645"/>
        <v/>
      </c>
      <c r="LE100" s="38" t="str">
        <f t="shared" si="646"/>
        <v/>
      </c>
      <c r="LG100" s="116" t="str">
        <f t="shared" si="389"/>
        <v/>
      </c>
      <c r="LH100" s="117" t="str">
        <f t="shared" si="390"/>
        <v/>
      </c>
      <c r="LI100" s="117" t="str">
        <f t="shared" si="391"/>
        <v/>
      </c>
      <c r="LJ100" s="117" t="str">
        <f t="shared" si="392"/>
        <v/>
      </c>
      <c r="LK100" s="117" t="str">
        <f t="shared" si="393"/>
        <v/>
      </c>
      <c r="LL100" s="117" t="str">
        <f t="shared" si="394"/>
        <v/>
      </c>
      <c r="LM100" s="117" t="str">
        <f t="shared" si="395"/>
        <v/>
      </c>
      <c r="LN100" s="117" t="str">
        <f t="shared" si="396"/>
        <v/>
      </c>
      <c r="LO100" s="117" t="str">
        <f t="shared" si="397"/>
        <v/>
      </c>
      <c r="LP100" s="117" t="str">
        <f t="shared" si="398"/>
        <v/>
      </c>
      <c r="LQ100" s="117" t="str">
        <f t="shared" si="399"/>
        <v/>
      </c>
      <c r="LR100" s="117" t="str">
        <f t="shared" si="400"/>
        <v/>
      </c>
      <c r="LS100" s="117" t="str">
        <f t="shared" si="401"/>
        <v/>
      </c>
      <c r="LT100" s="117" t="str">
        <f t="shared" si="402"/>
        <v/>
      </c>
      <c r="LU100" s="117" t="str">
        <f t="shared" si="403"/>
        <v/>
      </c>
      <c r="LV100" s="117" t="str">
        <f t="shared" si="404"/>
        <v/>
      </c>
      <c r="LW100" s="117" t="str">
        <f t="shared" si="405"/>
        <v/>
      </c>
      <c r="LX100" s="117" t="str">
        <f t="shared" si="406"/>
        <v/>
      </c>
      <c r="LY100" s="117" t="str">
        <f t="shared" si="407"/>
        <v/>
      </c>
      <c r="LZ100" s="117" t="str">
        <f t="shared" si="408"/>
        <v/>
      </c>
      <c r="MA100" s="117" t="str">
        <f t="shared" si="409"/>
        <v/>
      </c>
      <c r="MB100" s="117" t="str">
        <f t="shared" si="410"/>
        <v/>
      </c>
      <c r="MC100" s="117" t="str">
        <f t="shared" si="411"/>
        <v/>
      </c>
      <c r="MD100" s="117" t="str">
        <f t="shared" si="412"/>
        <v/>
      </c>
      <c r="ME100" s="117" t="str">
        <f t="shared" si="413"/>
        <v/>
      </c>
      <c r="MF100" s="117" t="str">
        <f t="shared" si="414"/>
        <v/>
      </c>
      <c r="MG100" s="117" t="str">
        <f t="shared" si="415"/>
        <v/>
      </c>
      <c r="MH100" s="117" t="str">
        <f t="shared" si="416"/>
        <v/>
      </c>
      <c r="MI100" s="117" t="str">
        <f t="shared" si="417"/>
        <v/>
      </c>
      <c r="MJ100" s="117" t="str">
        <f t="shared" si="418"/>
        <v/>
      </c>
      <c r="MK100" s="117" t="str">
        <f t="shared" si="419"/>
        <v/>
      </c>
      <c r="ML100" s="117" t="str">
        <f t="shared" si="420"/>
        <v/>
      </c>
      <c r="MM100" s="117" t="str">
        <f t="shared" si="421"/>
        <v/>
      </c>
      <c r="MN100" s="117" t="str">
        <f t="shared" si="422"/>
        <v/>
      </c>
      <c r="MO100" s="117" t="str">
        <f t="shared" si="423"/>
        <v/>
      </c>
      <c r="MP100" s="117" t="str">
        <f t="shared" si="424"/>
        <v/>
      </c>
      <c r="MQ100" s="117" t="str">
        <f t="shared" si="425"/>
        <v/>
      </c>
      <c r="MR100" s="117" t="str">
        <f t="shared" si="426"/>
        <v/>
      </c>
      <c r="MS100" s="117" t="str">
        <f t="shared" si="427"/>
        <v/>
      </c>
      <c r="MT100" s="117" t="str">
        <f t="shared" si="428"/>
        <v/>
      </c>
      <c r="MU100" s="117" t="str">
        <f t="shared" si="429"/>
        <v/>
      </c>
      <c r="MV100" s="117" t="str">
        <f t="shared" si="430"/>
        <v/>
      </c>
      <c r="MW100" s="117" t="str">
        <f t="shared" si="431"/>
        <v/>
      </c>
      <c r="MX100" s="117" t="str">
        <f t="shared" si="432"/>
        <v/>
      </c>
      <c r="MY100" s="117" t="str">
        <f t="shared" si="433"/>
        <v/>
      </c>
      <c r="MZ100" s="117" t="str">
        <f t="shared" si="434"/>
        <v/>
      </c>
      <c r="NA100" s="117" t="str">
        <f t="shared" si="435"/>
        <v/>
      </c>
      <c r="NB100" s="117" t="str">
        <f t="shared" si="436"/>
        <v/>
      </c>
      <c r="NC100" s="117" t="str">
        <f t="shared" si="437"/>
        <v/>
      </c>
      <c r="ND100" s="117" t="str">
        <f t="shared" si="438"/>
        <v/>
      </c>
      <c r="NE100" s="117" t="str">
        <f t="shared" si="439"/>
        <v/>
      </c>
      <c r="NF100" s="117" t="str">
        <f t="shared" si="440"/>
        <v/>
      </c>
      <c r="NG100" s="117" t="str">
        <f t="shared" si="441"/>
        <v/>
      </c>
      <c r="NH100" s="118" t="str">
        <f t="shared" si="442"/>
        <v/>
      </c>
      <c r="NJ100" s="12" t="str">
        <f t="shared" si="647"/>
        <v/>
      </c>
      <c r="NK100" s="108" t="str">
        <f t="shared" si="648"/>
        <v/>
      </c>
      <c r="NM100" s="141" t="str">
        <f>IF(NJ100="", "", COUNTIF(NJ$11:NJ$260, "&gt;"&amp;NJ100)+1+COUNTIF(NJ$11:NJ100, NJ100)-1)</f>
        <v/>
      </c>
      <c r="NN100" s="143" t="str">
        <f>IF(NK100="", "", COUNTIF(NK$11:NK$260, "&gt;"&amp;NK100)+1+COUNTIF(NK$11:NK100, NK100)-1)</f>
        <v/>
      </c>
      <c r="NO100" s="142" t="str">
        <f>IF(NJ100="", "", COUNTIF(NJ$11:NJ$260, "&lt;"&amp;NJ100)+1+COUNTIF(NJ$11:NJ100, NJ100)-1)</f>
        <v/>
      </c>
      <c r="NP100" s="143" t="str">
        <f>IF(NK100="", "", COUNTIF(NK$11:NK$260, "&lt;"&amp;NK100)+1+COUNTIF(NK$11:NK100, NK100)-1)</f>
        <v/>
      </c>
      <c r="NR100" s="116" t="str">
        <f t="shared" si="649"/>
        <v/>
      </c>
      <c r="NS100" s="117" t="str">
        <f t="shared" si="650"/>
        <v/>
      </c>
      <c r="NT100" s="117" t="str">
        <f t="shared" si="651"/>
        <v/>
      </c>
      <c r="NU100" s="117" t="str">
        <f t="shared" si="652"/>
        <v/>
      </c>
      <c r="NV100" s="117" t="str">
        <f t="shared" si="653"/>
        <v/>
      </c>
      <c r="NW100" s="117" t="str">
        <f t="shared" si="654"/>
        <v/>
      </c>
      <c r="NX100" s="117" t="str">
        <f t="shared" si="655"/>
        <v/>
      </c>
      <c r="NY100" s="117" t="str">
        <f t="shared" si="656"/>
        <v/>
      </c>
      <c r="NZ100" s="117" t="str">
        <f t="shared" si="657"/>
        <v/>
      </c>
      <c r="OA100" s="117" t="str">
        <f t="shared" si="658"/>
        <v/>
      </c>
      <c r="OB100" s="117" t="str">
        <f t="shared" si="659"/>
        <v/>
      </c>
      <c r="OC100" s="117" t="str">
        <f t="shared" si="660"/>
        <v/>
      </c>
      <c r="OD100" s="117" t="str">
        <f t="shared" si="661"/>
        <v/>
      </c>
      <c r="OE100" s="117" t="str">
        <f t="shared" si="662"/>
        <v/>
      </c>
      <c r="OF100" s="117" t="str">
        <f t="shared" si="663"/>
        <v/>
      </c>
      <c r="OG100" s="117" t="str">
        <f t="shared" si="664"/>
        <v/>
      </c>
      <c r="OH100" s="117" t="str">
        <f t="shared" si="665"/>
        <v/>
      </c>
      <c r="OI100" s="117" t="str">
        <f t="shared" si="666"/>
        <v/>
      </c>
      <c r="OJ100" s="117" t="str">
        <f t="shared" si="667"/>
        <v/>
      </c>
      <c r="OK100" s="117" t="str">
        <f t="shared" si="668"/>
        <v/>
      </c>
      <c r="OL100" s="117" t="str">
        <f t="shared" si="669"/>
        <v/>
      </c>
      <c r="OM100" s="117" t="str">
        <f t="shared" si="670"/>
        <v/>
      </c>
      <c r="ON100" s="117" t="str">
        <f t="shared" si="671"/>
        <v/>
      </c>
      <c r="OO100" s="117" t="str">
        <f t="shared" si="672"/>
        <v/>
      </c>
      <c r="OP100" s="117" t="str">
        <f t="shared" si="673"/>
        <v/>
      </c>
      <c r="OQ100" s="117" t="str">
        <f t="shared" si="674"/>
        <v/>
      </c>
      <c r="OR100" s="117" t="str">
        <f t="shared" si="675"/>
        <v/>
      </c>
      <c r="OS100" s="117" t="str">
        <f t="shared" si="676"/>
        <v/>
      </c>
      <c r="OT100" s="117" t="str">
        <f t="shared" si="677"/>
        <v/>
      </c>
      <c r="OU100" s="117" t="str">
        <f t="shared" si="678"/>
        <v/>
      </c>
      <c r="OV100" s="117" t="str">
        <f t="shared" si="679"/>
        <v/>
      </c>
      <c r="OW100" s="117" t="str">
        <f t="shared" si="680"/>
        <v/>
      </c>
      <c r="OX100" s="117" t="str">
        <f t="shared" si="681"/>
        <v/>
      </c>
      <c r="OY100" s="117" t="str">
        <f t="shared" si="682"/>
        <v/>
      </c>
      <c r="OZ100" s="117" t="str">
        <f t="shared" si="683"/>
        <v/>
      </c>
      <c r="PA100" s="117" t="str">
        <f t="shared" si="684"/>
        <v/>
      </c>
      <c r="PB100" s="117" t="str">
        <f t="shared" si="685"/>
        <v/>
      </c>
      <c r="PC100" s="117" t="str">
        <f t="shared" si="686"/>
        <v/>
      </c>
      <c r="PD100" s="117" t="str">
        <f t="shared" si="687"/>
        <v/>
      </c>
      <c r="PE100" s="117" t="str">
        <f t="shared" si="688"/>
        <v/>
      </c>
      <c r="PF100" s="117" t="str">
        <f t="shared" si="689"/>
        <v/>
      </c>
      <c r="PG100" s="117" t="str">
        <f t="shared" si="690"/>
        <v/>
      </c>
      <c r="PH100" s="117" t="str">
        <f t="shared" si="691"/>
        <v/>
      </c>
      <c r="PI100" s="117" t="str">
        <f t="shared" si="692"/>
        <v/>
      </c>
      <c r="PJ100" s="117" t="str">
        <f t="shared" si="693"/>
        <v/>
      </c>
      <c r="PK100" s="117" t="str">
        <f t="shared" si="694"/>
        <v/>
      </c>
      <c r="PL100" s="117" t="str">
        <f t="shared" si="695"/>
        <v/>
      </c>
      <c r="PM100" s="117" t="str">
        <f t="shared" si="696"/>
        <v/>
      </c>
      <c r="PN100" s="117" t="str">
        <f t="shared" si="697"/>
        <v/>
      </c>
      <c r="PO100" s="117" t="str">
        <f t="shared" si="698"/>
        <v/>
      </c>
      <c r="PP100" s="117" t="str">
        <f t="shared" si="699"/>
        <v/>
      </c>
      <c r="PQ100" s="117" t="str">
        <f t="shared" si="700"/>
        <v/>
      </c>
      <c r="PR100" s="117" t="str">
        <f t="shared" si="701"/>
        <v/>
      </c>
      <c r="PS100" s="118" t="str">
        <f t="shared" si="702"/>
        <v/>
      </c>
      <c r="PU100" s="180" t="str">
        <f t="shared" si="703"/>
        <v/>
      </c>
      <c r="PV100" s="181" t="str">
        <f t="shared" si="704"/>
        <v/>
      </c>
      <c r="PX100" s="12" t="str">
        <f t="shared" si="705"/>
        <v/>
      </c>
      <c r="PY100" s="106"/>
      <c r="PZ100" s="166" t="str">
        <f t="shared" si="706"/>
        <v/>
      </c>
      <c r="QA100" s="167" t="str">
        <f t="shared" si="707"/>
        <v/>
      </c>
      <c r="QB100" s="168" t="str">
        <f t="shared" si="708"/>
        <v/>
      </c>
      <c r="QD100" s="166" t="str">
        <f t="shared" si="709"/>
        <v/>
      </c>
      <c r="QE100" s="168" t="str">
        <f t="shared" si="710"/>
        <v/>
      </c>
      <c r="QG100" s="108" t="str">
        <f t="shared" si="711"/>
        <v/>
      </c>
      <c r="QI100" s="12" t="str">
        <f t="shared" si="712"/>
        <v/>
      </c>
      <c r="QK100" s="12" t="str">
        <f t="shared" si="713"/>
        <v/>
      </c>
      <c r="QL100" s="12" t="str">
        <f>IF($L100="", "", COUNTIF($QD$11:$QD$260, "&gt;"&amp;$QD100)+1+COUNTIF($QD$11:$QD100, $QD100)-1)</f>
        <v/>
      </c>
      <c r="QM100" s="12" t="str">
        <f>IF($L100="", "", COUNTIF($QG$11:$QG$260, "&gt;"&amp;$QG100)+1+COUNTIF($QG$11:$QG100, $QG100)-1)</f>
        <v/>
      </c>
      <c r="QO100" s="12">
        <v>90</v>
      </c>
      <c r="QQ100" s="12" t="str">
        <f t="shared" si="714"/>
        <v/>
      </c>
    </row>
    <row r="101" spans="1:459" x14ac:dyDescent="0.25">
      <c r="A101" s="9"/>
      <c r="B101" s="3" t="str">
        <f>IF('Intro &amp; Setup'!$AR$92='Intro &amp; Setup'!$AZ$17, "", IF($L101="", "", IF($G101&lt;'Intro &amp; Setup'!$S$92, $BR$5, $BR$4)))</f>
        <v/>
      </c>
      <c r="C101" s="12" t="str">
        <f>IF('Intro &amp; Setup'!$AR$96='Intro &amp; Setup'!$AZ$17, "", IF($L101="", "", IF($DY101=$BR$5, $BR$5, $BR$4)))</f>
        <v/>
      </c>
      <c r="D101" s="7" t="str">
        <f>IF('Intro &amp; Setup'!$AR$100='Intro &amp; Setup'!$AZ$17, "", IF($L101="", "", IF($DW101&lt;='Intro &amp; Setup'!$S$100, $BR$4, $BR$5)))</f>
        <v/>
      </c>
      <c r="E101" s="9"/>
      <c r="F101" s="3" t="str">
        <f t="shared" si="443"/>
        <v/>
      </c>
      <c r="G101" s="108" t="str">
        <f t="shared" si="444"/>
        <v/>
      </c>
      <c r="H101" s="9"/>
      <c r="I101" s="130" t="str">
        <f t="shared" si="388"/>
        <v/>
      </c>
      <c r="J101" s="154" t="str">
        <f t="shared" si="445"/>
        <v/>
      </c>
      <c r="K101" s="133"/>
      <c r="L101" s="188"/>
      <c r="M101" s="189"/>
      <c r="N101" s="190"/>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2"/>
      <c r="BP101" s="9"/>
      <c r="BR101" s="90">
        <v>91</v>
      </c>
      <c r="BT101" s="36" t="str">
        <f t="shared" si="446"/>
        <v/>
      </c>
      <c r="BU101" s="37" t="str">
        <f t="shared" si="447"/>
        <v/>
      </c>
      <c r="BV101" s="37" t="str">
        <f t="shared" si="448"/>
        <v/>
      </c>
      <c r="BW101" s="37" t="str">
        <f t="shared" si="449"/>
        <v/>
      </c>
      <c r="BX101" s="37" t="str">
        <f t="shared" si="450"/>
        <v/>
      </c>
      <c r="BY101" s="37" t="str">
        <f t="shared" si="451"/>
        <v/>
      </c>
      <c r="BZ101" s="37" t="str">
        <f t="shared" si="452"/>
        <v/>
      </c>
      <c r="CA101" s="37" t="str">
        <f t="shared" si="453"/>
        <v/>
      </c>
      <c r="CB101" s="37" t="str">
        <f t="shared" si="454"/>
        <v/>
      </c>
      <c r="CC101" s="37" t="str">
        <f t="shared" si="455"/>
        <v/>
      </c>
      <c r="CD101" s="37" t="str">
        <f t="shared" si="456"/>
        <v/>
      </c>
      <c r="CE101" s="37" t="str">
        <f t="shared" si="457"/>
        <v/>
      </c>
      <c r="CF101" s="37" t="str">
        <f t="shared" si="458"/>
        <v/>
      </c>
      <c r="CG101" s="37" t="str">
        <f t="shared" si="459"/>
        <v/>
      </c>
      <c r="CH101" s="37" t="str">
        <f t="shared" si="460"/>
        <v/>
      </c>
      <c r="CI101" s="37" t="str">
        <f t="shared" si="461"/>
        <v/>
      </c>
      <c r="CJ101" s="37" t="str">
        <f t="shared" si="462"/>
        <v/>
      </c>
      <c r="CK101" s="37" t="str">
        <f t="shared" si="463"/>
        <v/>
      </c>
      <c r="CL101" s="37" t="str">
        <f t="shared" si="464"/>
        <v/>
      </c>
      <c r="CM101" s="37" t="str">
        <f t="shared" si="465"/>
        <v/>
      </c>
      <c r="CN101" s="37" t="str">
        <f t="shared" si="466"/>
        <v/>
      </c>
      <c r="CO101" s="37" t="str">
        <f t="shared" si="467"/>
        <v/>
      </c>
      <c r="CP101" s="37" t="str">
        <f t="shared" si="468"/>
        <v/>
      </c>
      <c r="CQ101" s="37" t="str">
        <f t="shared" si="469"/>
        <v/>
      </c>
      <c r="CR101" s="37" t="str">
        <f t="shared" si="470"/>
        <v/>
      </c>
      <c r="CS101" s="37" t="str">
        <f t="shared" si="471"/>
        <v/>
      </c>
      <c r="CT101" s="37" t="str">
        <f t="shared" si="472"/>
        <v/>
      </c>
      <c r="CU101" s="37" t="str">
        <f t="shared" si="473"/>
        <v/>
      </c>
      <c r="CV101" s="37" t="str">
        <f t="shared" si="474"/>
        <v/>
      </c>
      <c r="CW101" s="37" t="str">
        <f t="shared" si="475"/>
        <v/>
      </c>
      <c r="CX101" s="37" t="str">
        <f t="shared" si="476"/>
        <v/>
      </c>
      <c r="CY101" s="37" t="str">
        <f t="shared" si="477"/>
        <v/>
      </c>
      <c r="CZ101" s="37" t="str">
        <f t="shared" si="478"/>
        <v/>
      </c>
      <c r="DA101" s="37" t="str">
        <f t="shared" si="479"/>
        <v/>
      </c>
      <c r="DB101" s="37" t="str">
        <f t="shared" si="480"/>
        <v/>
      </c>
      <c r="DC101" s="37" t="str">
        <f t="shared" si="481"/>
        <v/>
      </c>
      <c r="DD101" s="37" t="str">
        <f t="shared" si="482"/>
        <v/>
      </c>
      <c r="DE101" s="37" t="str">
        <f t="shared" si="483"/>
        <v/>
      </c>
      <c r="DF101" s="37" t="str">
        <f t="shared" si="484"/>
        <v/>
      </c>
      <c r="DG101" s="37" t="str">
        <f t="shared" si="485"/>
        <v/>
      </c>
      <c r="DH101" s="37" t="str">
        <f t="shared" si="486"/>
        <v/>
      </c>
      <c r="DI101" s="37" t="str">
        <f t="shared" si="487"/>
        <v/>
      </c>
      <c r="DJ101" s="37" t="str">
        <f t="shared" si="488"/>
        <v/>
      </c>
      <c r="DK101" s="37" t="str">
        <f t="shared" si="489"/>
        <v/>
      </c>
      <c r="DL101" s="37" t="str">
        <f t="shared" si="490"/>
        <v/>
      </c>
      <c r="DM101" s="37" t="str">
        <f t="shared" si="491"/>
        <v/>
      </c>
      <c r="DN101" s="37" t="str">
        <f t="shared" si="492"/>
        <v/>
      </c>
      <c r="DO101" s="37" t="str">
        <f t="shared" si="493"/>
        <v/>
      </c>
      <c r="DP101" s="37" t="str">
        <f t="shared" si="494"/>
        <v/>
      </c>
      <c r="DQ101" s="37" t="str">
        <f t="shared" si="495"/>
        <v/>
      </c>
      <c r="DR101" s="37" t="str">
        <f t="shared" si="496"/>
        <v/>
      </c>
      <c r="DS101" s="37" t="str">
        <f t="shared" si="497"/>
        <v/>
      </c>
      <c r="DT101" s="37" t="str">
        <f t="shared" si="498"/>
        <v/>
      </c>
      <c r="DU101" s="38" t="str">
        <f t="shared" si="499"/>
        <v/>
      </c>
      <c r="DW101" s="12" t="str">
        <f t="shared" si="500"/>
        <v/>
      </c>
      <c r="DX101" s="123" t="str">
        <f t="shared" si="501"/>
        <v/>
      </c>
      <c r="DY101" s="12" t="str">
        <f t="shared" si="502"/>
        <v/>
      </c>
      <c r="EA101" s="36" t="str">
        <f t="shared" si="503"/>
        <v/>
      </c>
      <c r="EB101" s="37" t="str">
        <f t="shared" si="504"/>
        <v/>
      </c>
      <c r="EC101" s="37" t="str">
        <f t="shared" si="505"/>
        <v/>
      </c>
      <c r="ED101" s="37" t="str">
        <f t="shared" si="506"/>
        <v/>
      </c>
      <c r="EE101" s="37" t="str">
        <f t="shared" si="507"/>
        <v/>
      </c>
      <c r="EF101" s="37" t="str">
        <f t="shared" si="508"/>
        <v/>
      </c>
      <c r="EG101" s="37" t="str">
        <f t="shared" si="509"/>
        <v/>
      </c>
      <c r="EH101" s="37" t="str">
        <f t="shared" si="510"/>
        <v/>
      </c>
      <c r="EI101" s="37" t="str">
        <f t="shared" si="511"/>
        <v/>
      </c>
      <c r="EJ101" s="37" t="str">
        <f t="shared" si="512"/>
        <v/>
      </c>
      <c r="EK101" s="37" t="str">
        <f t="shared" si="513"/>
        <v/>
      </c>
      <c r="EL101" s="37" t="str">
        <f t="shared" si="514"/>
        <v/>
      </c>
      <c r="EM101" s="37" t="str">
        <f t="shared" si="515"/>
        <v/>
      </c>
      <c r="EN101" s="37" t="str">
        <f t="shared" si="516"/>
        <v/>
      </c>
      <c r="EO101" s="37" t="str">
        <f t="shared" si="517"/>
        <v/>
      </c>
      <c r="EP101" s="37" t="str">
        <f t="shared" si="518"/>
        <v/>
      </c>
      <c r="EQ101" s="37" t="str">
        <f t="shared" si="519"/>
        <v/>
      </c>
      <c r="ER101" s="37" t="str">
        <f t="shared" si="520"/>
        <v/>
      </c>
      <c r="ES101" s="37" t="str">
        <f t="shared" si="521"/>
        <v/>
      </c>
      <c r="ET101" s="37" t="str">
        <f t="shared" si="522"/>
        <v/>
      </c>
      <c r="EU101" s="37" t="str">
        <f t="shared" si="523"/>
        <v/>
      </c>
      <c r="EV101" s="37" t="str">
        <f t="shared" si="524"/>
        <v/>
      </c>
      <c r="EW101" s="37" t="str">
        <f t="shared" si="525"/>
        <v/>
      </c>
      <c r="EX101" s="37" t="str">
        <f t="shared" si="526"/>
        <v/>
      </c>
      <c r="EY101" s="37" t="str">
        <f t="shared" si="527"/>
        <v/>
      </c>
      <c r="EZ101" s="37" t="str">
        <f t="shared" si="528"/>
        <v/>
      </c>
      <c r="FA101" s="37" t="str">
        <f t="shared" si="529"/>
        <v/>
      </c>
      <c r="FB101" s="37" t="str">
        <f t="shared" si="530"/>
        <v/>
      </c>
      <c r="FC101" s="37" t="str">
        <f t="shared" si="531"/>
        <v/>
      </c>
      <c r="FD101" s="37" t="str">
        <f t="shared" si="532"/>
        <v/>
      </c>
      <c r="FE101" s="37" t="str">
        <f t="shared" si="533"/>
        <v/>
      </c>
      <c r="FF101" s="37" t="str">
        <f t="shared" si="534"/>
        <v/>
      </c>
      <c r="FG101" s="37" t="str">
        <f t="shared" si="535"/>
        <v/>
      </c>
      <c r="FH101" s="37" t="str">
        <f t="shared" si="536"/>
        <v/>
      </c>
      <c r="FI101" s="37" t="str">
        <f t="shared" si="537"/>
        <v/>
      </c>
      <c r="FJ101" s="37" t="str">
        <f t="shared" si="538"/>
        <v/>
      </c>
      <c r="FK101" s="37" t="str">
        <f t="shared" si="539"/>
        <v/>
      </c>
      <c r="FL101" s="37" t="str">
        <f t="shared" si="540"/>
        <v/>
      </c>
      <c r="FM101" s="37" t="str">
        <f t="shared" si="541"/>
        <v/>
      </c>
      <c r="FN101" s="37" t="str">
        <f t="shared" si="542"/>
        <v/>
      </c>
      <c r="FO101" s="37" t="str">
        <f t="shared" si="543"/>
        <v/>
      </c>
      <c r="FP101" s="37" t="str">
        <f t="shared" si="544"/>
        <v/>
      </c>
      <c r="FQ101" s="37" t="str">
        <f t="shared" si="545"/>
        <v/>
      </c>
      <c r="FR101" s="37" t="str">
        <f t="shared" si="546"/>
        <v/>
      </c>
      <c r="FS101" s="37" t="str">
        <f t="shared" si="547"/>
        <v/>
      </c>
      <c r="FT101" s="37" t="str">
        <f t="shared" si="548"/>
        <v/>
      </c>
      <c r="FU101" s="37" t="str">
        <f t="shared" si="549"/>
        <v/>
      </c>
      <c r="FV101" s="37" t="str">
        <f t="shared" si="550"/>
        <v/>
      </c>
      <c r="FW101" s="37" t="str">
        <f t="shared" si="551"/>
        <v/>
      </c>
      <c r="FX101" s="37" t="str">
        <f t="shared" si="552"/>
        <v/>
      </c>
      <c r="FY101" s="37" t="str">
        <f t="shared" si="553"/>
        <v/>
      </c>
      <c r="FZ101" s="37" t="str">
        <f t="shared" si="554"/>
        <v/>
      </c>
      <c r="GA101" s="37" t="str">
        <f t="shared" si="555"/>
        <v/>
      </c>
      <c r="GB101" s="38" t="str">
        <f t="shared" si="556"/>
        <v/>
      </c>
      <c r="GD101" s="103" t="str">
        <f t="shared" ca="1" si="557"/>
        <v/>
      </c>
      <c r="GE101" s="104" t="str">
        <f t="shared" ca="1" si="558"/>
        <v/>
      </c>
      <c r="GF101" s="104" t="str">
        <f t="shared" ca="1" si="559"/>
        <v/>
      </c>
      <c r="GG101" s="104" t="str">
        <f t="shared" ca="1" si="560"/>
        <v/>
      </c>
      <c r="GH101" s="104" t="str">
        <f t="shared" ca="1" si="561"/>
        <v/>
      </c>
      <c r="GI101" s="104" t="str">
        <f t="shared" ca="1" si="562"/>
        <v/>
      </c>
      <c r="GJ101" s="104" t="str">
        <f t="shared" ca="1" si="563"/>
        <v/>
      </c>
      <c r="GK101" s="104" t="str">
        <f t="shared" ca="1" si="564"/>
        <v/>
      </c>
      <c r="GL101" s="104" t="str">
        <f t="shared" ca="1" si="565"/>
        <v/>
      </c>
      <c r="GM101" s="104" t="str">
        <f t="shared" ca="1" si="566"/>
        <v/>
      </c>
      <c r="GN101" s="104" t="str">
        <f t="shared" ca="1" si="567"/>
        <v/>
      </c>
      <c r="GO101" s="104" t="str">
        <f t="shared" ca="1" si="568"/>
        <v/>
      </c>
      <c r="GP101" s="104" t="str">
        <f t="shared" ca="1" si="569"/>
        <v/>
      </c>
      <c r="GQ101" s="104" t="str">
        <f t="shared" ca="1" si="570"/>
        <v/>
      </c>
      <c r="GR101" s="104" t="str">
        <f t="shared" ca="1" si="571"/>
        <v/>
      </c>
      <c r="GS101" s="104" t="str">
        <f t="shared" ca="1" si="572"/>
        <v/>
      </c>
      <c r="GT101" s="104" t="str">
        <f t="shared" ca="1" si="573"/>
        <v/>
      </c>
      <c r="GU101" s="104" t="str">
        <f t="shared" ca="1" si="574"/>
        <v/>
      </c>
      <c r="GV101" s="104" t="str">
        <f t="shared" ca="1" si="575"/>
        <v/>
      </c>
      <c r="GW101" s="104" t="str">
        <f t="shared" ca="1" si="576"/>
        <v/>
      </c>
      <c r="GX101" s="104" t="str">
        <f t="shared" ca="1" si="577"/>
        <v/>
      </c>
      <c r="GY101" s="104" t="str">
        <f t="shared" ca="1" si="578"/>
        <v/>
      </c>
      <c r="GZ101" s="104" t="str">
        <f t="shared" ca="1" si="579"/>
        <v/>
      </c>
      <c r="HA101" s="104" t="str">
        <f t="shared" ca="1" si="580"/>
        <v/>
      </c>
      <c r="HB101" s="104" t="str">
        <f t="shared" ca="1" si="581"/>
        <v/>
      </c>
      <c r="HC101" s="104" t="str">
        <f t="shared" ca="1" si="582"/>
        <v/>
      </c>
      <c r="HD101" s="104" t="str">
        <f t="shared" ca="1" si="583"/>
        <v/>
      </c>
      <c r="HE101" s="104" t="str">
        <f t="shared" ca="1" si="584"/>
        <v/>
      </c>
      <c r="HF101" s="104" t="str">
        <f t="shared" ca="1" si="585"/>
        <v/>
      </c>
      <c r="HG101" s="104" t="str">
        <f t="shared" ca="1" si="586"/>
        <v/>
      </c>
      <c r="HH101" s="104" t="str">
        <f t="shared" ca="1" si="587"/>
        <v/>
      </c>
      <c r="HI101" s="104" t="str">
        <f t="shared" ca="1" si="588"/>
        <v/>
      </c>
      <c r="HJ101" s="104" t="str">
        <f t="shared" ca="1" si="589"/>
        <v/>
      </c>
      <c r="HK101" s="104" t="str">
        <f t="shared" ca="1" si="590"/>
        <v/>
      </c>
      <c r="HL101" s="104" t="str">
        <f t="shared" ca="1" si="591"/>
        <v/>
      </c>
      <c r="HM101" s="104" t="str">
        <f t="shared" ca="1" si="592"/>
        <v/>
      </c>
      <c r="HN101" s="104" t="str">
        <f t="shared" ca="1" si="593"/>
        <v/>
      </c>
      <c r="HO101" s="104" t="str">
        <f t="shared" ca="1" si="594"/>
        <v/>
      </c>
      <c r="HP101" s="104" t="str">
        <f t="shared" ca="1" si="595"/>
        <v/>
      </c>
      <c r="HQ101" s="104" t="str">
        <f t="shared" ca="1" si="596"/>
        <v/>
      </c>
      <c r="HR101" s="104" t="str">
        <f t="shared" ca="1" si="597"/>
        <v/>
      </c>
      <c r="HS101" s="104" t="str">
        <f t="shared" ca="1" si="598"/>
        <v/>
      </c>
      <c r="HT101" s="104" t="str">
        <f t="shared" ca="1" si="599"/>
        <v/>
      </c>
      <c r="HU101" s="104" t="str">
        <f t="shared" ca="1" si="600"/>
        <v/>
      </c>
      <c r="HV101" s="104" t="str">
        <f t="shared" ca="1" si="601"/>
        <v/>
      </c>
      <c r="HW101" s="104" t="str">
        <f t="shared" ca="1" si="602"/>
        <v/>
      </c>
      <c r="HX101" s="104" t="str">
        <f t="shared" ca="1" si="603"/>
        <v/>
      </c>
      <c r="HY101" s="104" t="str">
        <f t="shared" ca="1" si="604"/>
        <v/>
      </c>
      <c r="HZ101" s="104" t="str">
        <f t="shared" ca="1" si="605"/>
        <v/>
      </c>
      <c r="IA101" s="104" t="str">
        <f t="shared" ca="1" si="606"/>
        <v/>
      </c>
      <c r="IB101" s="104" t="str">
        <f t="shared" ca="1" si="607"/>
        <v/>
      </c>
      <c r="IC101" s="104" t="str">
        <f t="shared" ca="1" si="608"/>
        <v/>
      </c>
      <c r="ID101" s="104" t="str">
        <f t="shared" ca="1" si="609"/>
        <v/>
      </c>
      <c r="IE101" s="105" t="str">
        <f t="shared" ca="1" si="610"/>
        <v/>
      </c>
      <c r="IG101" s="103" t="str">
        <f t="shared" si="386"/>
        <v/>
      </c>
      <c r="IH101" s="104" t="str">
        <f t="shared" si="715"/>
        <v/>
      </c>
      <c r="II101" s="104" t="str">
        <f t="shared" si="715"/>
        <v/>
      </c>
      <c r="IJ101" s="104" t="str">
        <f t="shared" si="715"/>
        <v/>
      </c>
      <c r="IK101" s="104" t="str">
        <f t="shared" si="715"/>
        <v/>
      </c>
      <c r="IL101" s="104" t="str">
        <f t="shared" si="715"/>
        <v/>
      </c>
      <c r="IM101" s="104" t="str">
        <f t="shared" si="715"/>
        <v/>
      </c>
      <c r="IN101" s="104" t="str">
        <f t="shared" si="715"/>
        <v/>
      </c>
      <c r="IO101" s="104" t="str">
        <f t="shared" si="715"/>
        <v/>
      </c>
      <c r="IP101" s="104" t="str">
        <f t="shared" si="715"/>
        <v/>
      </c>
      <c r="IQ101" s="104" t="str">
        <f t="shared" si="715"/>
        <v/>
      </c>
      <c r="IR101" s="105" t="str">
        <f t="shared" si="715"/>
        <v/>
      </c>
      <c r="IT101" s="103" t="str">
        <f t="shared" si="611"/>
        <v/>
      </c>
      <c r="IU101" s="104" t="str">
        <f t="shared" si="612"/>
        <v/>
      </c>
      <c r="IV101" s="104" t="str">
        <f t="shared" si="613"/>
        <v/>
      </c>
      <c r="IW101" s="104" t="str">
        <f t="shared" si="614"/>
        <v/>
      </c>
      <c r="IX101" s="104" t="str">
        <f t="shared" si="615"/>
        <v/>
      </c>
      <c r="IY101" s="104" t="str">
        <f t="shared" si="616"/>
        <v/>
      </c>
      <c r="IZ101" s="104" t="str">
        <f t="shared" si="617"/>
        <v/>
      </c>
      <c r="JA101" s="104" t="str">
        <f t="shared" si="618"/>
        <v/>
      </c>
      <c r="JB101" s="104" t="str">
        <f t="shared" si="619"/>
        <v/>
      </c>
      <c r="JC101" s="104" t="str">
        <f t="shared" si="620"/>
        <v/>
      </c>
      <c r="JD101" s="104" t="str">
        <f t="shared" si="621"/>
        <v/>
      </c>
      <c r="JE101" s="105" t="str">
        <f t="shared" si="622"/>
        <v/>
      </c>
      <c r="JG101" s="36" t="str">
        <f t="shared" ca="1" si="623"/>
        <v/>
      </c>
      <c r="JH101" s="37" t="str">
        <f t="shared" ca="1" si="624"/>
        <v/>
      </c>
      <c r="JI101" s="37" t="str">
        <f t="shared" ca="1" si="625"/>
        <v/>
      </c>
      <c r="JJ101" s="37" t="str">
        <f t="shared" ca="1" si="626"/>
        <v/>
      </c>
      <c r="JK101" s="37" t="str">
        <f t="shared" ca="1" si="627"/>
        <v/>
      </c>
      <c r="JL101" s="37" t="str">
        <f t="shared" ca="1" si="628"/>
        <v/>
      </c>
      <c r="JM101" s="37" t="str">
        <f t="shared" ca="1" si="629"/>
        <v/>
      </c>
      <c r="JN101" s="37" t="str">
        <f t="shared" ca="1" si="630"/>
        <v/>
      </c>
      <c r="JO101" s="37" t="str">
        <f t="shared" ca="1" si="631"/>
        <v/>
      </c>
      <c r="JP101" s="37" t="str">
        <f t="shared" ca="1" si="632"/>
        <v/>
      </c>
      <c r="JQ101" s="37" t="str">
        <f t="shared" ca="1" si="633"/>
        <v/>
      </c>
      <c r="JR101" s="38" t="str">
        <f t="shared" ca="1" si="634"/>
        <v/>
      </c>
      <c r="JT101" s="36" t="str">
        <f ca="1">IF(JG101="", "", IF(JG101&gt;='Intro &amp; Setup'!$S$96, $BR$4, $BR$5))</f>
        <v/>
      </c>
      <c r="JU101" s="37" t="str">
        <f ca="1">IF(JH101="", "", IF(JH101&gt;='Intro &amp; Setup'!$S$96, $BR$4, $BR$5))</f>
        <v/>
      </c>
      <c r="JV101" s="37" t="str">
        <f ca="1">IF(JI101="", "", IF(JI101&gt;='Intro &amp; Setup'!$S$96, $BR$4, $BR$5))</f>
        <v/>
      </c>
      <c r="JW101" s="37" t="str">
        <f ca="1">IF(JJ101="", "", IF(JJ101&gt;='Intro &amp; Setup'!$S$96, $BR$4, $BR$5))</f>
        <v/>
      </c>
      <c r="JX101" s="37" t="str">
        <f ca="1">IF(JK101="", "", IF(JK101&gt;='Intro &amp; Setup'!$S$96, $BR$4, $BR$5))</f>
        <v/>
      </c>
      <c r="JY101" s="37" t="str">
        <f ca="1">IF(JL101="", "", IF(JL101&gt;='Intro &amp; Setup'!$S$96, $BR$4, $BR$5))</f>
        <v/>
      </c>
      <c r="JZ101" s="37" t="str">
        <f ca="1">IF(JM101="", "", IF(JM101&gt;='Intro &amp; Setup'!$S$96, $BR$4, $BR$5))</f>
        <v/>
      </c>
      <c r="KA101" s="37" t="str">
        <f ca="1">IF(JN101="", "", IF(JN101&gt;='Intro &amp; Setup'!$S$96, $BR$4, $BR$5))</f>
        <v/>
      </c>
      <c r="KB101" s="37" t="str">
        <f ca="1">IF(JO101="", "", IF(JO101&gt;='Intro &amp; Setup'!$S$96, $BR$4, $BR$5))</f>
        <v/>
      </c>
      <c r="KC101" s="37" t="str">
        <f ca="1">IF(JP101="", "", IF(JP101&gt;='Intro &amp; Setup'!$S$96, $BR$4, $BR$5))</f>
        <v/>
      </c>
      <c r="KD101" s="37" t="str">
        <f ca="1">IF(JQ101="", "", IF(JQ101&gt;='Intro &amp; Setup'!$S$96, $BR$4, $BR$5))</f>
        <v/>
      </c>
      <c r="KE101" s="38" t="str">
        <f ca="1">IF(JR101="", "", IF(JR101&gt;='Intro &amp; Setup'!$S$96, $BR$4, $BR$5))</f>
        <v/>
      </c>
      <c r="KG101" s="36">
        <f t="shared" si="387"/>
        <v>0</v>
      </c>
      <c r="KH101" s="37">
        <f t="shared" si="716"/>
        <v>0</v>
      </c>
      <c r="KI101" s="37">
        <f t="shared" si="716"/>
        <v>0</v>
      </c>
      <c r="KJ101" s="37">
        <f t="shared" si="716"/>
        <v>0</v>
      </c>
      <c r="KK101" s="37">
        <f t="shared" si="716"/>
        <v>0</v>
      </c>
      <c r="KL101" s="37">
        <f t="shared" si="716"/>
        <v>0</v>
      </c>
      <c r="KM101" s="37">
        <f t="shared" si="716"/>
        <v>0</v>
      </c>
      <c r="KN101" s="37">
        <f t="shared" si="716"/>
        <v>0</v>
      </c>
      <c r="KO101" s="37">
        <f t="shared" si="716"/>
        <v>0</v>
      </c>
      <c r="KP101" s="37">
        <f t="shared" si="716"/>
        <v>0</v>
      </c>
      <c r="KQ101" s="37">
        <f t="shared" si="716"/>
        <v>0</v>
      </c>
      <c r="KR101" s="38">
        <f t="shared" si="716"/>
        <v>0</v>
      </c>
      <c r="KT101" s="36" t="str">
        <f t="shared" si="635"/>
        <v/>
      </c>
      <c r="KU101" s="37" t="str">
        <f t="shared" si="636"/>
        <v/>
      </c>
      <c r="KV101" s="37" t="str">
        <f t="shared" si="637"/>
        <v/>
      </c>
      <c r="KW101" s="37" t="str">
        <f t="shared" si="638"/>
        <v/>
      </c>
      <c r="KX101" s="37" t="str">
        <f t="shared" si="639"/>
        <v/>
      </c>
      <c r="KY101" s="37" t="str">
        <f t="shared" si="640"/>
        <v/>
      </c>
      <c r="KZ101" s="37" t="str">
        <f t="shared" si="641"/>
        <v/>
      </c>
      <c r="LA101" s="37" t="str">
        <f t="shared" si="642"/>
        <v/>
      </c>
      <c r="LB101" s="37" t="str">
        <f t="shared" si="643"/>
        <v/>
      </c>
      <c r="LC101" s="37" t="str">
        <f t="shared" si="644"/>
        <v/>
      </c>
      <c r="LD101" s="37" t="str">
        <f t="shared" si="645"/>
        <v/>
      </c>
      <c r="LE101" s="38" t="str">
        <f t="shared" si="646"/>
        <v/>
      </c>
      <c r="LG101" s="116" t="str">
        <f t="shared" si="389"/>
        <v/>
      </c>
      <c r="LH101" s="117" t="str">
        <f t="shared" si="390"/>
        <v/>
      </c>
      <c r="LI101" s="117" t="str">
        <f t="shared" si="391"/>
        <v/>
      </c>
      <c r="LJ101" s="117" t="str">
        <f t="shared" si="392"/>
        <v/>
      </c>
      <c r="LK101" s="117" t="str">
        <f t="shared" si="393"/>
        <v/>
      </c>
      <c r="LL101" s="117" t="str">
        <f t="shared" si="394"/>
        <v/>
      </c>
      <c r="LM101" s="117" t="str">
        <f t="shared" si="395"/>
        <v/>
      </c>
      <c r="LN101" s="117" t="str">
        <f t="shared" si="396"/>
        <v/>
      </c>
      <c r="LO101" s="117" t="str">
        <f t="shared" si="397"/>
        <v/>
      </c>
      <c r="LP101" s="117" t="str">
        <f t="shared" si="398"/>
        <v/>
      </c>
      <c r="LQ101" s="117" t="str">
        <f t="shared" si="399"/>
        <v/>
      </c>
      <c r="LR101" s="117" t="str">
        <f t="shared" si="400"/>
        <v/>
      </c>
      <c r="LS101" s="117" t="str">
        <f t="shared" si="401"/>
        <v/>
      </c>
      <c r="LT101" s="117" t="str">
        <f t="shared" si="402"/>
        <v/>
      </c>
      <c r="LU101" s="117" t="str">
        <f t="shared" si="403"/>
        <v/>
      </c>
      <c r="LV101" s="117" t="str">
        <f t="shared" si="404"/>
        <v/>
      </c>
      <c r="LW101" s="117" t="str">
        <f t="shared" si="405"/>
        <v/>
      </c>
      <c r="LX101" s="117" t="str">
        <f t="shared" si="406"/>
        <v/>
      </c>
      <c r="LY101" s="117" t="str">
        <f t="shared" si="407"/>
        <v/>
      </c>
      <c r="LZ101" s="117" t="str">
        <f t="shared" si="408"/>
        <v/>
      </c>
      <c r="MA101" s="117" t="str">
        <f t="shared" si="409"/>
        <v/>
      </c>
      <c r="MB101" s="117" t="str">
        <f t="shared" si="410"/>
        <v/>
      </c>
      <c r="MC101" s="117" t="str">
        <f t="shared" si="411"/>
        <v/>
      </c>
      <c r="MD101" s="117" t="str">
        <f t="shared" si="412"/>
        <v/>
      </c>
      <c r="ME101" s="117" t="str">
        <f t="shared" si="413"/>
        <v/>
      </c>
      <c r="MF101" s="117" t="str">
        <f t="shared" si="414"/>
        <v/>
      </c>
      <c r="MG101" s="117" t="str">
        <f t="shared" si="415"/>
        <v/>
      </c>
      <c r="MH101" s="117" t="str">
        <f t="shared" si="416"/>
        <v/>
      </c>
      <c r="MI101" s="117" t="str">
        <f t="shared" si="417"/>
        <v/>
      </c>
      <c r="MJ101" s="117" t="str">
        <f t="shared" si="418"/>
        <v/>
      </c>
      <c r="MK101" s="117" t="str">
        <f t="shared" si="419"/>
        <v/>
      </c>
      <c r="ML101" s="117" t="str">
        <f t="shared" si="420"/>
        <v/>
      </c>
      <c r="MM101" s="117" t="str">
        <f t="shared" si="421"/>
        <v/>
      </c>
      <c r="MN101" s="117" t="str">
        <f t="shared" si="422"/>
        <v/>
      </c>
      <c r="MO101" s="117" t="str">
        <f t="shared" si="423"/>
        <v/>
      </c>
      <c r="MP101" s="117" t="str">
        <f t="shared" si="424"/>
        <v/>
      </c>
      <c r="MQ101" s="117" t="str">
        <f t="shared" si="425"/>
        <v/>
      </c>
      <c r="MR101" s="117" t="str">
        <f t="shared" si="426"/>
        <v/>
      </c>
      <c r="MS101" s="117" t="str">
        <f t="shared" si="427"/>
        <v/>
      </c>
      <c r="MT101" s="117" t="str">
        <f t="shared" si="428"/>
        <v/>
      </c>
      <c r="MU101" s="117" t="str">
        <f t="shared" si="429"/>
        <v/>
      </c>
      <c r="MV101" s="117" t="str">
        <f t="shared" si="430"/>
        <v/>
      </c>
      <c r="MW101" s="117" t="str">
        <f t="shared" si="431"/>
        <v/>
      </c>
      <c r="MX101" s="117" t="str">
        <f t="shared" si="432"/>
        <v/>
      </c>
      <c r="MY101" s="117" t="str">
        <f t="shared" si="433"/>
        <v/>
      </c>
      <c r="MZ101" s="117" t="str">
        <f t="shared" si="434"/>
        <v/>
      </c>
      <c r="NA101" s="117" t="str">
        <f t="shared" si="435"/>
        <v/>
      </c>
      <c r="NB101" s="117" t="str">
        <f t="shared" si="436"/>
        <v/>
      </c>
      <c r="NC101" s="117" t="str">
        <f t="shared" si="437"/>
        <v/>
      </c>
      <c r="ND101" s="117" t="str">
        <f t="shared" si="438"/>
        <v/>
      </c>
      <c r="NE101" s="117" t="str">
        <f t="shared" si="439"/>
        <v/>
      </c>
      <c r="NF101" s="117" t="str">
        <f t="shared" si="440"/>
        <v/>
      </c>
      <c r="NG101" s="117" t="str">
        <f t="shared" si="441"/>
        <v/>
      </c>
      <c r="NH101" s="118" t="str">
        <f t="shared" si="442"/>
        <v/>
      </c>
      <c r="NJ101" s="12" t="str">
        <f t="shared" si="647"/>
        <v/>
      </c>
      <c r="NK101" s="108" t="str">
        <f t="shared" si="648"/>
        <v/>
      </c>
      <c r="NM101" s="141" t="str">
        <f>IF(NJ101="", "", COUNTIF(NJ$11:NJ$260, "&gt;"&amp;NJ101)+1+COUNTIF(NJ$11:NJ101, NJ101)-1)</f>
        <v/>
      </c>
      <c r="NN101" s="143" t="str">
        <f>IF(NK101="", "", COUNTIF(NK$11:NK$260, "&gt;"&amp;NK101)+1+COUNTIF(NK$11:NK101, NK101)-1)</f>
        <v/>
      </c>
      <c r="NO101" s="142" t="str">
        <f>IF(NJ101="", "", COUNTIF(NJ$11:NJ$260, "&lt;"&amp;NJ101)+1+COUNTIF(NJ$11:NJ101, NJ101)-1)</f>
        <v/>
      </c>
      <c r="NP101" s="143" t="str">
        <f>IF(NK101="", "", COUNTIF(NK$11:NK$260, "&lt;"&amp;NK101)+1+COUNTIF(NK$11:NK101, NK101)-1)</f>
        <v/>
      </c>
      <c r="NR101" s="116" t="str">
        <f t="shared" si="649"/>
        <v/>
      </c>
      <c r="NS101" s="117" t="str">
        <f t="shared" si="650"/>
        <v/>
      </c>
      <c r="NT101" s="117" t="str">
        <f t="shared" si="651"/>
        <v/>
      </c>
      <c r="NU101" s="117" t="str">
        <f t="shared" si="652"/>
        <v/>
      </c>
      <c r="NV101" s="117" t="str">
        <f t="shared" si="653"/>
        <v/>
      </c>
      <c r="NW101" s="117" t="str">
        <f t="shared" si="654"/>
        <v/>
      </c>
      <c r="NX101" s="117" t="str">
        <f t="shared" si="655"/>
        <v/>
      </c>
      <c r="NY101" s="117" t="str">
        <f t="shared" si="656"/>
        <v/>
      </c>
      <c r="NZ101" s="117" t="str">
        <f t="shared" si="657"/>
        <v/>
      </c>
      <c r="OA101" s="117" t="str">
        <f t="shared" si="658"/>
        <v/>
      </c>
      <c r="OB101" s="117" t="str">
        <f t="shared" si="659"/>
        <v/>
      </c>
      <c r="OC101" s="117" t="str">
        <f t="shared" si="660"/>
        <v/>
      </c>
      <c r="OD101" s="117" t="str">
        <f t="shared" si="661"/>
        <v/>
      </c>
      <c r="OE101" s="117" t="str">
        <f t="shared" si="662"/>
        <v/>
      </c>
      <c r="OF101" s="117" t="str">
        <f t="shared" si="663"/>
        <v/>
      </c>
      <c r="OG101" s="117" t="str">
        <f t="shared" si="664"/>
        <v/>
      </c>
      <c r="OH101" s="117" t="str">
        <f t="shared" si="665"/>
        <v/>
      </c>
      <c r="OI101" s="117" t="str">
        <f t="shared" si="666"/>
        <v/>
      </c>
      <c r="OJ101" s="117" t="str">
        <f t="shared" si="667"/>
        <v/>
      </c>
      <c r="OK101" s="117" t="str">
        <f t="shared" si="668"/>
        <v/>
      </c>
      <c r="OL101" s="117" t="str">
        <f t="shared" si="669"/>
        <v/>
      </c>
      <c r="OM101" s="117" t="str">
        <f t="shared" si="670"/>
        <v/>
      </c>
      <c r="ON101" s="117" t="str">
        <f t="shared" si="671"/>
        <v/>
      </c>
      <c r="OO101" s="117" t="str">
        <f t="shared" si="672"/>
        <v/>
      </c>
      <c r="OP101" s="117" t="str">
        <f t="shared" si="673"/>
        <v/>
      </c>
      <c r="OQ101" s="117" t="str">
        <f t="shared" si="674"/>
        <v/>
      </c>
      <c r="OR101" s="117" t="str">
        <f t="shared" si="675"/>
        <v/>
      </c>
      <c r="OS101" s="117" t="str">
        <f t="shared" si="676"/>
        <v/>
      </c>
      <c r="OT101" s="117" t="str">
        <f t="shared" si="677"/>
        <v/>
      </c>
      <c r="OU101" s="117" t="str">
        <f t="shared" si="678"/>
        <v/>
      </c>
      <c r="OV101" s="117" t="str">
        <f t="shared" si="679"/>
        <v/>
      </c>
      <c r="OW101" s="117" t="str">
        <f t="shared" si="680"/>
        <v/>
      </c>
      <c r="OX101" s="117" t="str">
        <f t="shared" si="681"/>
        <v/>
      </c>
      <c r="OY101" s="117" t="str">
        <f t="shared" si="682"/>
        <v/>
      </c>
      <c r="OZ101" s="117" t="str">
        <f t="shared" si="683"/>
        <v/>
      </c>
      <c r="PA101" s="117" t="str">
        <f t="shared" si="684"/>
        <v/>
      </c>
      <c r="PB101" s="117" t="str">
        <f t="shared" si="685"/>
        <v/>
      </c>
      <c r="PC101" s="117" t="str">
        <f t="shared" si="686"/>
        <v/>
      </c>
      <c r="PD101" s="117" t="str">
        <f t="shared" si="687"/>
        <v/>
      </c>
      <c r="PE101" s="117" t="str">
        <f t="shared" si="688"/>
        <v/>
      </c>
      <c r="PF101" s="117" t="str">
        <f t="shared" si="689"/>
        <v/>
      </c>
      <c r="PG101" s="117" t="str">
        <f t="shared" si="690"/>
        <v/>
      </c>
      <c r="PH101" s="117" t="str">
        <f t="shared" si="691"/>
        <v/>
      </c>
      <c r="PI101" s="117" t="str">
        <f t="shared" si="692"/>
        <v/>
      </c>
      <c r="PJ101" s="117" t="str">
        <f t="shared" si="693"/>
        <v/>
      </c>
      <c r="PK101" s="117" t="str">
        <f t="shared" si="694"/>
        <v/>
      </c>
      <c r="PL101" s="117" t="str">
        <f t="shared" si="695"/>
        <v/>
      </c>
      <c r="PM101" s="117" t="str">
        <f t="shared" si="696"/>
        <v/>
      </c>
      <c r="PN101" s="117" t="str">
        <f t="shared" si="697"/>
        <v/>
      </c>
      <c r="PO101" s="117" t="str">
        <f t="shared" si="698"/>
        <v/>
      </c>
      <c r="PP101" s="117" t="str">
        <f t="shared" si="699"/>
        <v/>
      </c>
      <c r="PQ101" s="117" t="str">
        <f t="shared" si="700"/>
        <v/>
      </c>
      <c r="PR101" s="117" t="str">
        <f t="shared" si="701"/>
        <v/>
      </c>
      <c r="PS101" s="118" t="str">
        <f t="shared" si="702"/>
        <v/>
      </c>
      <c r="PU101" s="180" t="str">
        <f t="shared" si="703"/>
        <v/>
      </c>
      <c r="PV101" s="181" t="str">
        <f t="shared" si="704"/>
        <v/>
      </c>
      <c r="PX101" s="12" t="str">
        <f t="shared" si="705"/>
        <v/>
      </c>
      <c r="PY101" s="106"/>
      <c r="PZ101" s="166" t="str">
        <f t="shared" si="706"/>
        <v/>
      </c>
      <c r="QA101" s="167" t="str">
        <f t="shared" si="707"/>
        <v/>
      </c>
      <c r="QB101" s="168" t="str">
        <f t="shared" si="708"/>
        <v/>
      </c>
      <c r="QD101" s="166" t="str">
        <f t="shared" si="709"/>
        <v/>
      </c>
      <c r="QE101" s="168" t="str">
        <f t="shared" si="710"/>
        <v/>
      </c>
      <c r="QG101" s="108" t="str">
        <f t="shared" si="711"/>
        <v/>
      </c>
      <c r="QI101" s="12" t="str">
        <f t="shared" si="712"/>
        <v/>
      </c>
      <c r="QK101" s="12" t="str">
        <f t="shared" si="713"/>
        <v/>
      </c>
      <c r="QL101" s="12" t="str">
        <f>IF($L101="", "", COUNTIF($QD$11:$QD$260, "&gt;"&amp;$QD101)+1+COUNTIF($QD$11:$QD101, $QD101)-1)</f>
        <v/>
      </c>
      <c r="QM101" s="12" t="str">
        <f>IF($L101="", "", COUNTIF($QG$11:$QG$260, "&gt;"&amp;$QG101)+1+COUNTIF($QG$11:$QG101, $QG101)-1)</f>
        <v/>
      </c>
      <c r="QO101" s="12">
        <v>91</v>
      </c>
      <c r="QQ101" s="12" t="str">
        <f t="shared" si="714"/>
        <v/>
      </c>
    </row>
    <row r="102" spans="1:459" x14ac:dyDescent="0.25">
      <c r="A102" s="9"/>
      <c r="B102" s="3" t="str">
        <f>IF('Intro &amp; Setup'!$AR$92='Intro &amp; Setup'!$AZ$17, "", IF($L102="", "", IF($G102&lt;'Intro &amp; Setup'!$S$92, $BR$5, $BR$4)))</f>
        <v/>
      </c>
      <c r="C102" s="12" t="str">
        <f>IF('Intro &amp; Setup'!$AR$96='Intro &amp; Setup'!$AZ$17, "", IF($L102="", "", IF($DY102=$BR$5, $BR$5, $BR$4)))</f>
        <v/>
      </c>
      <c r="D102" s="7" t="str">
        <f>IF('Intro &amp; Setup'!$AR$100='Intro &amp; Setup'!$AZ$17, "", IF($L102="", "", IF($DW102&lt;='Intro &amp; Setup'!$S$100, $BR$4, $BR$5)))</f>
        <v/>
      </c>
      <c r="E102" s="9"/>
      <c r="F102" s="3" t="str">
        <f t="shared" si="443"/>
        <v/>
      </c>
      <c r="G102" s="108" t="str">
        <f t="shared" si="444"/>
        <v/>
      </c>
      <c r="H102" s="9"/>
      <c r="I102" s="130" t="str">
        <f t="shared" si="388"/>
        <v/>
      </c>
      <c r="J102" s="154" t="str">
        <f t="shared" si="445"/>
        <v/>
      </c>
      <c r="K102" s="133"/>
      <c r="L102" s="188"/>
      <c r="M102" s="189"/>
      <c r="N102" s="190"/>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2"/>
      <c r="BP102" s="9"/>
      <c r="BR102" s="90">
        <v>92</v>
      </c>
      <c r="BT102" s="36" t="str">
        <f t="shared" si="446"/>
        <v/>
      </c>
      <c r="BU102" s="37" t="str">
        <f t="shared" si="447"/>
        <v/>
      </c>
      <c r="BV102" s="37" t="str">
        <f t="shared" si="448"/>
        <v/>
      </c>
      <c r="BW102" s="37" t="str">
        <f t="shared" si="449"/>
        <v/>
      </c>
      <c r="BX102" s="37" t="str">
        <f t="shared" si="450"/>
        <v/>
      </c>
      <c r="BY102" s="37" t="str">
        <f t="shared" si="451"/>
        <v/>
      </c>
      <c r="BZ102" s="37" t="str">
        <f t="shared" si="452"/>
        <v/>
      </c>
      <c r="CA102" s="37" t="str">
        <f t="shared" si="453"/>
        <v/>
      </c>
      <c r="CB102" s="37" t="str">
        <f t="shared" si="454"/>
        <v/>
      </c>
      <c r="CC102" s="37" t="str">
        <f t="shared" si="455"/>
        <v/>
      </c>
      <c r="CD102" s="37" t="str">
        <f t="shared" si="456"/>
        <v/>
      </c>
      <c r="CE102" s="37" t="str">
        <f t="shared" si="457"/>
        <v/>
      </c>
      <c r="CF102" s="37" t="str">
        <f t="shared" si="458"/>
        <v/>
      </c>
      <c r="CG102" s="37" t="str">
        <f t="shared" si="459"/>
        <v/>
      </c>
      <c r="CH102" s="37" t="str">
        <f t="shared" si="460"/>
        <v/>
      </c>
      <c r="CI102" s="37" t="str">
        <f t="shared" si="461"/>
        <v/>
      </c>
      <c r="CJ102" s="37" t="str">
        <f t="shared" si="462"/>
        <v/>
      </c>
      <c r="CK102" s="37" t="str">
        <f t="shared" si="463"/>
        <v/>
      </c>
      <c r="CL102" s="37" t="str">
        <f t="shared" si="464"/>
        <v/>
      </c>
      <c r="CM102" s="37" t="str">
        <f t="shared" si="465"/>
        <v/>
      </c>
      <c r="CN102" s="37" t="str">
        <f t="shared" si="466"/>
        <v/>
      </c>
      <c r="CO102" s="37" t="str">
        <f t="shared" si="467"/>
        <v/>
      </c>
      <c r="CP102" s="37" t="str">
        <f t="shared" si="468"/>
        <v/>
      </c>
      <c r="CQ102" s="37" t="str">
        <f t="shared" si="469"/>
        <v/>
      </c>
      <c r="CR102" s="37" t="str">
        <f t="shared" si="470"/>
        <v/>
      </c>
      <c r="CS102" s="37" t="str">
        <f t="shared" si="471"/>
        <v/>
      </c>
      <c r="CT102" s="37" t="str">
        <f t="shared" si="472"/>
        <v/>
      </c>
      <c r="CU102" s="37" t="str">
        <f t="shared" si="473"/>
        <v/>
      </c>
      <c r="CV102" s="37" t="str">
        <f t="shared" si="474"/>
        <v/>
      </c>
      <c r="CW102" s="37" t="str">
        <f t="shared" si="475"/>
        <v/>
      </c>
      <c r="CX102" s="37" t="str">
        <f t="shared" si="476"/>
        <v/>
      </c>
      <c r="CY102" s="37" t="str">
        <f t="shared" si="477"/>
        <v/>
      </c>
      <c r="CZ102" s="37" t="str">
        <f t="shared" si="478"/>
        <v/>
      </c>
      <c r="DA102" s="37" t="str">
        <f t="shared" si="479"/>
        <v/>
      </c>
      <c r="DB102" s="37" t="str">
        <f t="shared" si="480"/>
        <v/>
      </c>
      <c r="DC102" s="37" t="str">
        <f t="shared" si="481"/>
        <v/>
      </c>
      <c r="DD102" s="37" t="str">
        <f t="shared" si="482"/>
        <v/>
      </c>
      <c r="DE102" s="37" t="str">
        <f t="shared" si="483"/>
        <v/>
      </c>
      <c r="DF102" s="37" t="str">
        <f t="shared" si="484"/>
        <v/>
      </c>
      <c r="DG102" s="37" t="str">
        <f t="shared" si="485"/>
        <v/>
      </c>
      <c r="DH102" s="37" t="str">
        <f t="shared" si="486"/>
        <v/>
      </c>
      <c r="DI102" s="37" t="str">
        <f t="shared" si="487"/>
        <v/>
      </c>
      <c r="DJ102" s="37" t="str">
        <f t="shared" si="488"/>
        <v/>
      </c>
      <c r="DK102" s="37" t="str">
        <f t="shared" si="489"/>
        <v/>
      </c>
      <c r="DL102" s="37" t="str">
        <f t="shared" si="490"/>
        <v/>
      </c>
      <c r="DM102" s="37" t="str">
        <f t="shared" si="491"/>
        <v/>
      </c>
      <c r="DN102" s="37" t="str">
        <f t="shared" si="492"/>
        <v/>
      </c>
      <c r="DO102" s="37" t="str">
        <f t="shared" si="493"/>
        <v/>
      </c>
      <c r="DP102" s="37" t="str">
        <f t="shared" si="494"/>
        <v/>
      </c>
      <c r="DQ102" s="37" t="str">
        <f t="shared" si="495"/>
        <v/>
      </c>
      <c r="DR102" s="37" t="str">
        <f t="shared" si="496"/>
        <v/>
      </c>
      <c r="DS102" s="37" t="str">
        <f t="shared" si="497"/>
        <v/>
      </c>
      <c r="DT102" s="37" t="str">
        <f t="shared" si="498"/>
        <v/>
      </c>
      <c r="DU102" s="38" t="str">
        <f t="shared" si="499"/>
        <v/>
      </c>
      <c r="DW102" s="12" t="str">
        <f t="shared" si="500"/>
        <v/>
      </c>
      <c r="DX102" s="123" t="str">
        <f t="shared" si="501"/>
        <v/>
      </c>
      <c r="DY102" s="12" t="str">
        <f t="shared" si="502"/>
        <v/>
      </c>
      <c r="EA102" s="36" t="str">
        <f t="shared" si="503"/>
        <v/>
      </c>
      <c r="EB102" s="37" t="str">
        <f t="shared" si="504"/>
        <v/>
      </c>
      <c r="EC102" s="37" t="str">
        <f t="shared" si="505"/>
        <v/>
      </c>
      <c r="ED102" s="37" t="str">
        <f t="shared" si="506"/>
        <v/>
      </c>
      <c r="EE102" s="37" t="str">
        <f t="shared" si="507"/>
        <v/>
      </c>
      <c r="EF102" s="37" t="str">
        <f t="shared" si="508"/>
        <v/>
      </c>
      <c r="EG102" s="37" t="str">
        <f t="shared" si="509"/>
        <v/>
      </c>
      <c r="EH102" s="37" t="str">
        <f t="shared" si="510"/>
        <v/>
      </c>
      <c r="EI102" s="37" t="str">
        <f t="shared" si="511"/>
        <v/>
      </c>
      <c r="EJ102" s="37" t="str">
        <f t="shared" si="512"/>
        <v/>
      </c>
      <c r="EK102" s="37" t="str">
        <f t="shared" si="513"/>
        <v/>
      </c>
      <c r="EL102" s="37" t="str">
        <f t="shared" si="514"/>
        <v/>
      </c>
      <c r="EM102" s="37" t="str">
        <f t="shared" si="515"/>
        <v/>
      </c>
      <c r="EN102" s="37" t="str">
        <f t="shared" si="516"/>
        <v/>
      </c>
      <c r="EO102" s="37" t="str">
        <f t="shared" si="517"/>
        <v/>
      </c>
      <c r="EP102" s="37" t="str">
        <f t="shared" si="518"/>
        <v/>
      </c>
      <c r="EQ102" s="37" t="str">
        <f t="shared" si="519"/>
        <v/>
      </c>
      <c r="ER102" s="37" t="str">
        <f t="shared" si="520"/>
        <v/>
      </c>
      <c r="ES102" s="37" t="str">
        <f t="shared" si="521"/>
        <v/>
      </c>
      <c r="ET102" s="37" t="str">
        <f t="shared" si="522"/>
        <v/>
      </c>
      <c r="EU102" s="37" t="str">
        <f t="shared" si="523"/>
        <v/>
      </c>
      <c r="EV102" s="37" t="str">
        <f t="shared" si="524"/>
        <v/>
      </c>
      <c r="EW102" s="37" t="str">
        <f t="shared" si="525"/>
        <v/>
      </c>
      <c r="EX102" s="37" t="str">
        <f t="shared" si="526"/>
        <v/>
      </c>
      <c r="EY102" s="37" t="str">
        <f t="shared" si="527"/>
        <v/>
      </c>
      <c r="EZ102" s="37" t="str">
        <f t="shared" si="528"/>
        <v/>
      </c>
      <c r="FA102" s="37" t="str">
        <f t="shared" si="529"/>
        <v/>
      </c>
      <c r="FB102" s="37" t="str">
        <f t="shared" si="530"/>
        <v/>
      </c>
      <c r="FC102" s="37" t="str">
        <f t="shared" si="531"/>
        <v/>
      </c>
      <c r="FD102" s="37" t="str">
        <f t="shared" si="532"/>
        <v/>
      </c>
      <c r="FE102" s="37" t="str">
        <f t="shared" si="533"/>
        <v/>
      </c>
      <c r="FF102" s="37" t="str">
        <f t="shared" si="534"/>
        <v/>
      </c>
      <c r="FG102" s="37" t="str">
        <f t="shared" si="535"/>
        <v/>
      </c>
      <c r="FH102" s="37" t="str">
        <f t="shared" si="536"/>
        <v/>
      </c>
      <c r="FI102" s="37" t="str">
        <f t="shared" si="537"/>
        <v/>
      </c>
      <c r="FJ102" s="37" t="str">
        <f t="shared" si="538"/>
        <v/>
      </c>
      <c r="FK102" s="37" t="str">
        <f t="shared" si="539"/>
        <v/>
      </c>
      <c r="FL102" s="37" t="str">
        <f t="shared" si="540"/>
        <v/>
      </c>
      <c r="FM102" s="37" t="str">
        <f t="shared" si="541"/>
        <v/>
      </c>
      <c r="FN102" s="37" t="str">
        <f t="shared" si="542"/>
        <v/>
      </c>
      <c r="FO102" s="37" t="str">
        <f t="shared" si="543"/>
        <v/>
      </c>
      <c r="FP102" s="37" t="str">
        <f t="shared" si="544"/>
        <v/>
      </c>
      <c r="FQ102" s="37" t="str">
        <f t="shared" si="545"/>
        <v/>
      </c>
      <c r="FR102" s="37" t="str">
        <f t="shared" si="546"/>
        <v/>
      </c>
      <c r="FS102" s="37" t="str">
        <f t="shared" si="547"/>
        <v/>
      </c>
      <c r="FT102" s="37" t="str">
        <f t="shared" si="548"/>
        <v/>
      </c>
      <c r="FU102" s="37" t="str">
        <f t="shared" si="549"/>
        <v/>
      </c>
      <c r="FV102" s="37" t="str">
        <f t="shared" si="550"/>
        <v/>
      </c>
      <c r="FW102" s="37" t="str">
        <f t="shared" si="551"/>
        <v/>
      </c>
      <c r="FX102" s="37" t="str">
        <f t="shared" si="552"/>
        <v/>
      </c>
      <c r="FY102" s="37" t="str">
        <f t="shared" si="553"/>
        <v/>
      </c>
      <c r="FZ102" s="37" t="str">
        <f t="shared" si="554"/>
        <v/>
      </c>
      <c r="GA102" s="37" t="str">
        <f t="shared" si="555"/>
        <v/>
      </c>
      <c r="GB102" s="38" t="str">
        <f t="shared" si="556"/>
        <v/>
      </c>
      <c r="GD102" s="103" t="str">
        <f t="shared" ca="1" si="557"/>
        <v/>
      </c>
      <c r="GE102" s="104" t="str">
        <f t="shared" ca="1" si="558"/>
        <v/>
      </c>
      <c r="GF102" s="104" t="str">
        <f t="shared" ca="1" si="559"/>
        <v/>
      </c>
      <c r="GG102" s="104" t="str">
        <f t="shared" ca="1" si="560"/>
        <v/>
      </c>
      <c r="GH102" s="104" t="str">
        <f t="shared" ca="1" si="561"/>
        <v/>
      </c>
      <c r="GI102" s="104" t="str">
        <f t="shared" ca="1" si="562"/>
        <v/>
      </c>
      <c r="GJ102" s="104" t="str">
        <f t="shared" ca="1" si="563"/>
        <v/>
      </c>
      <c r="GK102" s="104" t="str">
        <f t="shared" ca="1" si="564"/>
        <v/>
      </c>
      <c r="GL102" s="104" t="str">
        <f t="shared" ca="1" si="565"/>
        <v/>
      </c>
      <c r="GM102" s="104" t="str">
        <f t="shared" ca="1" si="566"/>
        <v/>
      </c>
      <c r="GN102" s="104" t="str">
        <f t="shared" ca="1" si="567"/>
        <v/>
      </c>
      <c r="GO102" s="104" t="str">
        <f t="shared" ca="1" si="568"/>
        <v/>
      </c>
      <c r="GP102" s="104" t="str">
        <f t="shared" ca="1" si="569"/>
        <v/>
      </c>
      <c r="GQ102" s="104" t="str">
        <f t="shared" ca="1" si="570"/>
        <v/>
      </c>
      <c r="GR102" s="104" t="str">
        <f t="shared" ca="1" si="571"/>
        <v/>
      </c>
      <c r="GS102" s="104" t="str">
        <f t="shared" ca="1" si="572"/>
        <v/>
      </c>
      <c r="GT102" s="104" t="str">
        <f t="shared" ca="1" si="573"/>
        <v/>
      </c>
      <c r="GU102" s="104" t="str">
        <f t="shared" ca="1" si="574"/>
        <v/>
      </c>
      <c r="GV102" s="104" t="str">
        <f t="shared" ca="1" si="575"/>
        <v/>
      </c>
      <c r="GW102" s="104" t="str">
        <f t="shared" ca="1" si="576"/>
        <v/>
      </c>
      <c r="GX102" s="104" t="str">
        <f t="shared" ca="1" si="577"/>
        <v/>
      </c>
      <c r="GY102" s="104" t="str">
        <f t="shared" ca="1" si="578"/>
        <v/>
      </c>
      <c r="GZ102" s="104" t="str">
        <f t="shared" ca="1" si="579"/>
        <v/>
      </c>
      <c r="HA102" s="104" t="str">
        <f t="shared" ca="1" si="580"/>
        <v/>
      </c>
      <c r="HB102" s="104" t="str">
        <f t="shared" ca="1" si="581"/>
        <v/>
      </c>
      <c r="HC102" s="104" t="str">
        <f t="shared" ca="1" si="582"/>
        <v/>
      </c>
      <c r="HD102" s="104" t="str">
        <f t="shared" ca="1" si="583"/>
        <v/>
      </c>
      <c r="HE102" s="104" t="str">
        <f t="shared" ca="1" si="584"/>
        <v/>
      </c>
      <c r="HF102" s="104" t="str">
        <f t="shared" ca="1" si="585"/>
        <v/>
      </c>
      <c r="HG102" s="104" t="str">
        <f t="shared" ca="1" si="586"/>
        <v/>
      </c>
      <c r="HH102" s="104" t="str">
        <f t="shared" ca="1" si="587"/>
        <v/>
      </c>
      <c r="HI102" s="104" t="str">
        <f t="shared" ca="1" si="588"/>
        <v/>
      </c>
      <c r="HJ102" s="104" t="str">
        <f t="shared" ca="1" si="589"/>
        <v/>
      </c>
      <c r="HK102" s="104" t="str">
        <f t="shared" ca="1" si="590"/>
        <v/>
      </c>
      <c r="HL102" s="104" t="str">
        <f t="shared" ca="1" si="591"/>
        <v/>
      </c>
      <c r="HM102" s="104" t="str">
        <f t="shared" ca="1" si="592"/>
        <v/>
      </c>
      <c r="HN102" s="104" t="str">
        <f t="shared" ca="1" si="593"/>
        <v/>
      </c>
      <c r="HO102" s="104" t="str">
        <f t="shared" ca="1" si="594"/>
        <v/>
      </c>
      <c r="HP102" s="104" t="str">
        <f t="shared" ca="1" si="595"/>
        <v/>
      </c>
      <c r="HQ102" s="104" t="str">
        <f t="shared" ca="1" si="596"/>
        <v/>
      </c>
      <c r="HR102" s="104" t="str">
        <f t="shared" ca="1" si="597"/>
        <v/>
      </c>
      <c r="HS102" s="104" t="str">
        <f t="shared" ca="1" si="598"/>
        <v/>
      </c>
      <c r="HT102" s="104" t="str">
        <f t="shared" ca="1" si="599"/>
        <v/>
      </c>
      <c r="HU102" s="104" t="str">
        <f t="shared" ca="1" si="600"/>
        <v/>
      </c>
      <c r="HV102" s="104" t="str">
        <f t="shared" ca="1" si="601"/>
        <v/>
      </c>
      <c r="HW102" s="104" t="str">
        <f t="shared" ca="1" si="602"/>
        <v/>
      </c>
      <c r="HX102" s="104" t="str">
        <f t="shared" ca="1" si="603"/>
        <v/>
      </c>
      <c r="HY102" s="104" t="str">
        <f t="shared" ca="1" si="604"/>
        <v/>
      </c>
      <c r="HZ102" s="104" t="str">
        <f t="shared" ca="1" si="605"/>
        <v/>
      </c>
      <c r="IA102" s="104" t="str">
        <f t="shared" ca="1" si="606"/>
        <v/>
      </c>
      <c r="IB102" s="104" t="str">
        <f t="shared" ca="1" si="607"/>
        <v/>
      </c>
      <c r="IC102" s="104" t="str">
        <f t="shared" ca="1" si="608"/>
        <v/>
      </c>
      <c r="ID102" s="104" t="str">
        <f t="shared" ca="1" si="609"/>
        <v/>
      </c>
      <c r="IE102" s="105" t="str">
        <f t="shared" ca="1" si="610"/>
        <v/>
      </c>
      <c r="IG102" s="103" t="str">
        <f t="shared" si="386"/>
        <v/>
      </c>
      <c r="IH102" s="104" t="str">
        <f t="shared" si="715"/>
        <v/>
      </c>
      <c r="II102" s="104" t="str">
        <f t="shared" si="715"/>
        <v/>
      </c>
      <c r="IJ102" s="104" t="str">
        <f t="shared" si="715"/>
        <v/>
      </c>
      <c r="IK102" s="104" t="str">
        <f t="shared" si="715"/>
        <v/>
      </c>
      <c r="IL102" s="104" t="str">
        <f t="shared" si="715"/>
        <v/>
      </c>
      <c r="IM102" s="104" t="str">
        <f t="shared" si="715"/>
        <v/>
      </c>
      <c r="IN102" s="104" t="str">
        <f t="shared" si="715"/>
        <v/>
      </c>
      <c r="IO102" s="104" t="str">
        <f t="shared" si="715"/>
        <v/>
      </c>
      <c r="IP102" s="104" t="str">
        <f t="shared" si="715"/>
        <v/>
      </c>
      <c r="IQ102" s="104" t="str">
        <f t="shared" si="715"/>
        <v/>
      </c>
      <c r="IR102" s="105" t="str">
        <f t="shared" si="715"/>
        <v/>
      </c>
      <c r="IT102" s="103" t="str">
        <f t="shared" si="611"/>
        <v/>
      </c>
      <c r="IU102" s="104" t="str">
        <f t="shared" si="612"/>
        <v/>
      </c>
      <c r="IV102" s="104" t="str">
        <f t="shared" si="613"/>
        <v/>
      </c>
      <c r="IW102" s="104" t="str">
        <f t="shared" si="614"/>
        <v/>
      </c>
      <c r="IX102" s="104" t="str">
        <f t="shared" si="615"/>
        <v/>
      </c>
      <c r="IY102" s="104" t="str">
        <f t="shared" si="616"/>
        <v/>
      </c>
      <c r="IZ102" s="104" t="str">
        <f t="shared" si="617"/>
        <v/>
      </c>
      <c r="JA102" s="104" t="str">
        <f t="shared" si="618"/>
        <v/>
      </c>
      <c r="JB102" s="104" t="str">
        <f t="shared" si="619"/>
        <v/>
      </c>
      <c r="JC102" s="104" t="str">
        <f t="shared" si="620"/>
        <v/>
      </c>
      <c r="JD102" s="104" t="str">
        <f t="shared" si="621"/>
        <v/>
      </c>
      <c r="JE102" s="105" t="str">
        <f t="shared" si="622"/>
        <v/>
      </c>
      <c r="JG102" s="36" t="str">
        <f t="shared" ca="1" si="623"/>
        <v/>
      </c>
      <c r="JH102" s="37" t="str">
        <f t="shared" ca="1" si="624"/>
        <v/>
      </c>
      <c r="JI102" s="37" t="str">
        <f t="shared" ca="1" si="625"/>
        <v/>
      </c>
      <c r="JJ102" s="37" t="str">
        <f t="shared" ca="1" si="626"/>
        <v/>
      </c>
      <c r="JK102" s="37" t="str">
        <f t="shared" ca="1" si="627"/>
        <v/>
      </c>
      <c r="JL102" s="37" t="str">
        <f t="shared" ca="1" si="628"/>
        <v/>
      </c>
      <c r="JM102" s="37" t="str">
        <f t="shared" ca="1" si="629"/>
        <v/>
      </c>
      <c r="JN102" s="37" t="str">
        <f t="shared" ca="1" si="630"/>
        <v/>
      </c>
      <c r="JO102" s="37" t="str">
        <f t="shared" ca="1" si="631"/>
        <v/>
      </c>
      <c r="JP102" s="37" t="str">
        <f t="shared" ca="1" si="632"/>
        <v/>
      </c>
      <c r="JQ102" s="37" t="str">
        <f t="shared" ca="1" si="633"/>
        <v/>
      </c>
      <c r="JR102" s="38" t="str">
        <f t="shared" ca="1" si="634"/>
        <v/>
      </c>
      <c r="JT102" s="36" t="str">
        <f ca="1">IF(JG102="", "", IF(JG102&gt;='Intro &amp; Setup'!$S$96, $BR$4, $BR$5))</f>
        <v/>
      </c>
      <c r="JU102" s="37" t="str">
        <f ca="1">IF(JH102="", "", IF(JH102&gt;='Intro &amp; Setup'!$S$96, $BR$4, $BR$5))</f>
        <v/>
      </c>
      <c r="JV102" s="37" t="str">
        <f ca="1">IF(JI102="", "", IF(JI102&gt;='Intro &amp; Setup'!$S$96, $BR$4, $BR$5))</f>
        <v/>
      </c>
      <c r="JW102" s="37" t="str">
        <f ca="1">IF(JJ102="", "", IF(JJ102&gt;='Intro &amp; Setup'!$S$96, $BR$4, $BR$5))</f>
        <v/>
      </c>
      <c r="JX102" s="37" t="str">
        <f ca="1">IF(JK102="", "", IF(JK102&gt;='Intro &amp; Setup'!$S$96, $BR$4, $BR$5))</f>
        <v/>
      </c>
      <c r="JY102" s="37" t="str">
        <f ca="1">IF(JL102="", "", IF(JL102&gt;='Intro &amp; Setup'!$S$96, $BR$4, $BR$5))</f>
        <v/>
      </c>
      <c r="JZ102" s="37" t="str">
        <f ca="1">IF(JM102="", "", IF(JM102&gt;='Intro &amp; Setup'!$S$96, $BR$4, $BR$5))</f>
        <v/>
      </c>
      <c r="KA102" s="37" t="str">
        <f ca="1">IF(JN102="", "", IF(JN102&gt;='Intro &amp; Setup'!$S$96, $BR$4, $BR$5))</f>
        <v/>
      </c>
      <c r="KB102" s="37" t="str">
        <f ca="1">IF(JO102="", "", IF(JO102&gt;='Intro &amp; Setup'!$S$96, $BR$4, $BR$5))</f>
        <v/>
      </c>
      <c r="KC102" s="37" t="str">
        <f ca="1">IF(JP102="", "", IF(JP102&gt;='Intro &amp; Setup'!$S$96, $BR$4, $BR$5))</f>
        <v/>
      </c>
      <c r="KD102" s="37" t="str">
        <f ca="1">IF(JQ102="", "", IF(JQ102&gt;='Intro &amp; Setup'!$S$96, $BR$4, $BR$5))</f>
        <v/>
      </c>
      <c r="KE102" s="38" t="str">
        <f ca="1">IF(JR102="", "", IF(JR102&gt;='Intro &amp; Setup'!$S$96, $BR$4, $BR$5))</f>
        <v/>
      </c>
      <c r="KG102" s="36">
        <f t="shared" si="387"/>
        <v>0</v>
      </c>
      <c r="KH102" s="37">
        <f t="shared" si="716"/>
        <v>0</v>
      </c>
      <c r="KI102" s="37">
        <f t="shared" si="716"/>
        <v>0</v>
      </c>
      <c r="KJ102" s="37">
        <f t="shared" si="716"/>
        <v>0</v>
      </c>
      <c r="KK102" s="37">
        <f t="shared" si="716"/>
        <v>0</v>
      </c>
      <c r="KL102" s="37">
        <f t="shared" si="716"/>
        <v>0</v>
      </c>
      <c r="KM102" s="37">
        <f t="shared" si="716"/>
        <v>0</v>
      </c>
      <c r="KN102" s="37">
        <f t="shared" si="716"/>
        <v>0</v>
      </c>
      <c r="KO102" s="37">
        <f t="shared" si="716"/>
        <v>0</v>
      </c>
      <c r="KP102" s="37">
        <f t="shared" si="716"/>
        <v>0</v>
      </c>
      <c r="KQ102" s="37">
        <f t="shared" si="716"/>
        <v>0</v>
      </c>
      <c r="KR102" s="38">
        <f t="shared" si="716"/>
        <v>0</v>
      </c>
      <c r="KT102" s="36" t="str">
        <f t="shared" si="635"/>
        <v/>
      </c>
      <c r="KU102" s="37" t="str">
        <f t="shared" si="636"/>
        <v/>
      </c>
      <c r="KV102" s="37" t="str">
        <f t="shared" si="637"/>
        <v/>
      </c>
      <c r="KW102" s="37" t="str">
        <f t="shared" si="638"/>
        <v/>
      </c>
      <c r="KX102" s="37" t="str">
        <f t="shared" si="639"/>
        <v/>
      </c>
      <c r="KY102" s="37" t="str">
        <f t="shared" si="640"/>
        <v/>
      </c>
      <c r="KZ102" s="37" t="str">
        <f t="shared" si="641"/>
        <v/>
      </c>
      <c r="LA102" s="37" t="str">
        <f t="shared" si="642"/>
        <v/>
      </c>
      <c r="LB102" s="37" t="str">
        <f t="shared" si="643"/>
        <v/>
      </c>
      <c r="LC102" s="37" t="str">
        <f t="shared" si="644"/>
        <v/>
      </c>
      <c r="LD102" s="37" t="str">
        <f t="shared" si="645"/>
        <v/>
      </c>
      <c r="LE102" s="38" t="str">
        <f t="shared" si="646"/>
        <v/>
      </c>
      <c r="LG102" s="116" t="str">
        <f t="shared" si="389"/>
        <v/>
      </c>
      <c r="LH102" s="117" t="str">
        <f t="shared" si="390"/>
        <v/>
      </c>
      <c r="LI102" s="117" t="str">
        <f t="shared" si="391"/>
        <v/>
      </c>
      <c r="LJ102" s="117" t="str">
        <f t="shared" si="392"/>
        <v/>
      </c>
      <c r="LK102" s="117" t="str">
        <f t="shared" si="393"/>
        <v/>
      </c>
      <c r="LL102" s="117" t="str">
        <f t="shared" si="394"/>
        <v/>
      </c>
      <c r="LM102" s="117" t="str">
        <f t="shared" si="395"/>
        <v/>
      </c>
      <c r="LN102" s="117" t="str">
        <f t="shared" si="396"/>
        <v/>
      </c>
      <c r="LO102" s="117" t="str">
        <f t="shared" si="397"/>
        <v/>
      </c>
      <c r="LP102" s="117" t="str">
        <f t="shared" si="398"/>
        <v/>
      </c>
      <c r="LQ102" s="117" t="str">
        <f t="shared" si="399"/>
        <v/>
      </c>
      <c r="LR102" s="117" t="str">
        <f t="shared" si="400"/>
        <v/>
      </c>
      <c r="LS102" s="117" t="str">
        <f t="shared" si="401"/>
        <v/>
      </c>
      <c r="LT102" s="117" t="str">
        <f t="shared" si="402"/>
        <v/>
      </c>
      <c r="LU102" s="117" t="str">
        <f t="shared" si="403"/>
        <v/>
      </c>
      <c r="LV102" s="117" t="str">
        <f t="shared" si="404"/>
        <v/>
      </c>
      <c r="LW102" s="117" t="str">
        <f t="shared" si="405"/>
        <v/>
      </c>
      <c r="LX102" s="117" t="str">
        <f t="shared" si="406"/>
        <v/>
      </c>
      <c r="LY102" s="117" t="str">
        <f t="shared" si="407"/>
        <v/>
      </c>
      <c r="LZ102" s="117" t="str">
        <f t="shared" si="408"/>
        <v/>
      </c>
      <c r="MA102" s="117" t="str">
        <f t="shared" si="409"/>
        <v/>
      </c>
      <c r="MB102" s="117" t="str">
        <f t="shared" si="410"/>
        <v/>
      </c>
      <c r="MC102" s="117" t="str">
        <f t="shared" si="411"/>
        <v/>
      </c>
      <c r="MD102" s="117" t="str">
        <f t="shared" si="412"/>
        <v/>
      </c>
      <c r="ME102" s="117" t="str">
        <f t="shared" si="413"/>
        <v/>
      </c>
      <c r="MF102" s="117" t="str">
        <f t="shared" si="414"/>
        <v/>
      </c>
      <c r="MG102" s="117" t="str">
        <f t="shared" si="415"/>
        <v/>
      </c>
      <c r="MH102" s="117" t="str">
        <f t="shared" si="416"/>
        <v/>
      </c>
      <c r="MI102" s="117" t="str">
        <f t="shared" si="417"/>
        <v/>
      </c>
      <c r="MJ102" s="117" t="str">
        <f t="shared" si="418"/>
        <v/>
      </c>
      <c r="MK102" s="117" t="str">
        <f t="shared" si="419"/>
        <v/>
      </c>
      <c r="ML102" s="117" t="str">
        <f t="shared" si="420"/>
        <v/>
      </c>
      <c r="MM102" s="117" t="str">
        <f t="shared" si="421"/>
        <v/>
      </c>
      <c r="MN102" s="117" t="str">
        <f t="shared" si="422"/>
        <v/>
      </c>
      <c r="MO102" s="117" t="str">
        <f t="shared" si="423"/>
        <v/>
      </c>
      <c r="MP102" s="117" t="str">
        <f t="shared" si="424"/>
        <v/>
      </c>
      <c r="MQ102" s="117" t="str">
        <f t="shared" si="425"/>
        <v/>
      </c>
      <c r="MR102" s="117" t="str">
        <f t="shared" si="426"/>
        <v/>
      </c>
      <c r="MS102" s="117" t="str">
        <f t="shared" si="427"/>
        <v/>
      </c>
      <c r="MT102" s="117" t="str">
        <f t="shared" si="428"/>
        <v/>
      </c>
      <c r="MU102" s="117" t="str">
        <f t="shared" si="429"/>
        <v/>
      </c>
      <c r="MV102" s="117" t="str">
        <f t="shared" si="430"/>
        <v/>
      </c>
      <c r="MW102" s="117" t="str">
        <f t="shared" si="431"/>
        <v/>
      </c>
      <c r="MX102" s="117" t="str">
        <f t="shared" si="432"/>
        <v/>
      </c>
      <c r="MY102" s="117" t="str">
        <f t="shared" si="433"/>
        <v/>
      </c>
      <c r="MZ102" s="117" t="str">
        <f t="shared" si="434"/>
        <v/>
      </c>
      <c r="NA102" s="117" t="str">
        <f t="shared" si="435"/>
        <v/>
      </c>
      <c r="NB102" s="117" t="str">
        <f t="shared" si="436"/>
        <v/>
      </c>
      <c r="NC102" s="117" t="str">
        <f t="shared" si="437"/>
        <v/>
      </c>
      <c r="ND102" s="117" t="str">
        <f t="shared" si="438"/>
        <v/>
      </c>
      <c r="NE102" s="117" t="str">
        <f t="shared" si="439"/>
        <v/>
      </c>
      <c r="NF102" s="117" t="str">
        <f t="shared" si="440"/>
        <v/>
      </c>
      <c r="NG102" s="117" t="str">
        <f t="shared" si="441"/>
        <v/>
      </c>
      <c r="NH102" s="118" t="str">
        <f t="shared" si="442"/>
        <v/>
      </c>
      <c r="NJ102" s="12" t="str">
        <f t="shared" si="647"/>
        <v/>
      </c>
      <c r="NK102" s="108" t="str">
        <f t="shared" si="648"/>
        <v/>
      </c>
      <c r="NM102" s="141" t="str">
        <f>IF(NJ102="", "", COUNTIF(NJ$11:NJ$260, "&gt;"&amp;NJ102)+1+COUNTIF(NJ$11:NJ102, NJ102)-1)</f>
        <v/>
      </c>
      <c r="NN102" s="143" t="str">
        <f>IF(NK102="", "", COUNTIF(NK$11:NK$260, "&gt;"&amp;NK102)+1+COUNTIF(NK$11:NK102, NK102)-1)</f>
        <v/>
      </c>
      <c r="NO102" s="142" t="str">
        <f>IF(NJ102="", "", COUNTIF(NJ$11:NJ$260, "&lt;"&amp;NJ102)+1+COUNTIF(NJ$11:NJ102, NJ102)-1)</f>
        <v/>
      </c>
      <c r="NP102" s="143" t="str">
        <f>IF(NK102="", "", COUNTIF(NK$11:NK$260, "&lt;"&amp;NK102)+1+COUNTIF(NK$11:NK102, NK102)-1)</f>
        <v/>
      </c>
      <c r="NR102" s="116" t="str">
        <f t="shared" si="649"/>
        <v/>
      </c>
      <c r="NS102" s="117" t="str">
        <f t="shared" si="650"/>
        <v/>
      </c>
      <c r="NT102" s="117" t="str">
        <f t="shared" si="651"/>
        <v/>
      </c>
      <c r="NU102" s="117" t="str">
        <f t="shared" si="652"/>
        <v/>
      </c>
      <c r="NV102" s="117" t="str">
        <f t="shared" si="653"/>
        <v/>
      </c>
      <c r="NW102" s="117" t="str">
        <f t="shared" si="654"/>
        <v/>
      </c>
      <c r="NX102" s="117" t="str">
        <f t="shared" si="655"/>
        <v/>
      </c>
      <c r="NY102" s="117" t="str">
        <f t="shared" si="656"/>
        <v/>
      </c>
      <c r="NZ102" s="117" t="str">
        <f t="shared" si="657"/>
        <v/>
      </c>
      <c r="OA102" s="117" t="str">
        <f t="shared" si="658"/>
        <v/>
      </c>
      <c r="OB102" s="117" t="str">
        <f t="shared" si="659"/>
        <v/>
      </c>
      <c r="OC102" s="117" t="str">
        <f t="shared" si="660"/>
        <v/>
      </c>
      <c r="OD102" s="117" t="str">
        <f t="shared" si="661"/>
        <v/>
      </c>
      <c r="OE102" s="117" t="str">
        <f t="shared" si="662"/>
        <v/>
      </c>
      <c r="OF102" s="117" t="str">
        <f t="shared" si="663"/>
        <v/>
      </c>
      <c r="OG102" s="117" t="str">
        <f t="shared" si="664"/>
        <v/>
      </c>
      <c r="OH102" s="117" t="str">
        <f t="shared" si="665"/>
        <v/>
      </c>
      <c r="OI102" s="117" t="str">
        <f t="shared" si="666"/>
        <v/>
      </c>
      <c r="OJ102" s="117" t="str">
        <f t="shared" si="667"/>
        <v/>
      </c>
      <c r="OK102" s="117" t="str">
        <f t="shared" si="668"/>
        <v/>
      </c>
      <c r="OL102" s="117" t="str">
        <f t="shared" si="669"/>
        <v/>
      </c>
      <c r="OM102" s="117" t="str">
        <f t="shared" si="670"/>
        <v/>
      </c>
      <c r="ON102" s="117" t="str">
        <f t="shared" si="671"/>
        <v/>
      </c>
      <c r="OO102" s="117" t="str">
        <f t="shared" si="672"/>
        <v/>
      </c>
      <c r="OP102" s="117" t="str">
        <f t="shared" si="673"/>
        <v/>
      </c>
      <c r="OQ102" s="117" t="str">
        <f t="shared" si="674"/>
        <v/>
      </c>
      <c r="OR102" s="117" t="str">
        <f t="shared" si="675"/>
        <v/>
      </c>
      <c r="OS102" s="117" t="str">
        <f t="shared" si="676"/>
        <v/>
      </c>
      <c r="OT102" s="117" t="str">
        <f t="shared" si="677"/>
        <v/>
      </c>
      <c r="OU102" s="117" t="str">
        <f t="shared" si="678"/>
        <v/>
      </c>
      <c r="OV102" s="117" t="str">
        <f t="shared" si="679"/>
        <v/>
      </c>
      <c r="OW102" s="117" t="str">
        <f t="shared" si="680"/>
        <v/>
      </c>
      <c r="OX102" s="117" t="str">
        <f t="shared" si="681"/>
        <v/>
      </c>
      <c r="OY102" s="117" t="str">
        <f t="shared" si="682"/>
        <v/>
      </c>
      <c r="OZ102" s="117" t="str">
        <f t="shared" si="683"/>
        <v/>
      </c>
      <c r="PA102" s="117" t="str">
        <f t="shared" si="684"/>
        <v/>
      </c>
      <c r="PB102" s="117" t="str">
        <f t="shared" si="685"/>
        <v/>
      </c>
      <c r="PC102" s="117" t="str">
        <f t="shared" si="686"/>
        <v/>
      </c>
      <c r="PD102" s="117" t="str">
        <f t="shared" si="687"/>
        <v/>
      </c>
      <c r="PE102" s="117" t="str">
        <f t="shared" si="688"/>
        <v/>
      </c>
      <c r="PF102" s="117" t="str">
        <f t="shared" si="689"/>
        <v/>
      </c>
      <c r="PG102" s="117" t="str">
        <f t="shared" si="690"/>
        <v/>
      </c>
      <c r="PH102" s="117" t="str">
        <f t="shared" si="691"/>
        <v/>
      </c>
      <c r="PI102" s="117" t="str">
        <f t="shared" si="692"/>
        <v/>
      </c>
      <c r="PJ102" s="117" t="str">
        <f t="shared" si="693"/>
        <v/>
      </c>
      <c r="PK102" s="117" t="str">
        <f t="shared" si="694"/>
        <v/>
      </c>
      <c r="PL102" s="117" t="str">
        <f t="shared" si="695"/>
        <v/>
      </c>
      <c r="PM102" s="117" t="str">
        <f t="shared" si="696"/>
        <v/>
      </c>
      <c r="PN102" s="117" t="str">
        <f t="shared" si="697"/>
        <v/>
      </c>
      <c r="PO102" s="117" t="str">
        <f t="shared" si="698"/>
        <v/>
      </c>
      <c r="PP102" s="117" t="str">
        <f t="shared" si="699"/>
        <v/>
      </c>
      <c r="PQ102" s="117" t="str">
        <f t="shared" si="700"/>
        <v/>
      </c>
      <c r="PR102" s="117" t="str">
        <f t="shared" si="701"/>
        <v/>
      </c>
      <c r="PS102" s="118" t="str">
        <f t="shared" si="702"/>
        <v/>
      </c>
      <c r="PU102" s="180" t="str">
        <f t="shared" si="703"/>
        <v/>
      </c>
      <c r="PV102" s="181" t="str">
        <f t="shared" si="704"/>
        <v/>
      </c>
      <c r="PX102" s="12" t="str">
        <f t="shared" si="705"/>
        <v/>
      </c>
      <c r="PY102" s="106"/>
      <c r="PZ102" s="166" t="str">
        <f t="shared" si="706"/>
        <v/>
      </c>
      <c r="QA102" s="167" t="str">
        <f t="shared" si="707"/>
        <v/>
      </c>
      <c r="QB102" s="168" t="str">
        <f t="shared" si="708"/>
        <v/>
      </c>
      <c r="QD102" s="166" t="str">
        <f t="shared" si="709"/>
        <v/>
      </c>
      <c r="QE102" s="168" t="str">
        <f t="shared" si="710"/>
        <v/>
      </c>
      <c r="QG102" s="108" t="str">
        <f t="shared" si="711"/>
        <v/>
      </c>
      <c r="QI102" s="12" t="str">
        <f t="shared" si="712"/>
        <v/>
      </c>
      <c r="QK102" s="12" t="str">
        <f t="shared" si="713"/>
        <v/>
      </c>
      <c r="QL102" s="12" t="str">
        <f>IF($L102="", "", COUNTIF($QD$11:$QD$260, "&gt;"&amp;$QD102)+1+COUNTIF($QD$11:$QD102, $QD102)-1)</f>
        <v/>
      </c>
      <c r="QM102" s="12" t="str">
        <f>IF($L102="", "", COUNTIF($QG$11:$QG$260, "&gt;"&amp;$QG102)+1+COUNTIF($QG$11:$QG102, $QG102)-1)</f>
        <v/>
      </c>
      <c r="QO102" s="12">
        <v>92</v>
      </c>
      <c r="QQ102" s="12" t="str">
        <f t="shared" si="714"/>
        <v/>
      </c>
    </row>
    <row r="103" spans="1:459" x14ac:dyDescent="0.25">
      <c r="A103" s="9"/>
      <c r="B103" s="3" t="str">
        <f>IF('Intro &amp; Setup'!$AR$92='Intro &amp; Setup'!$AZ$17, "", IF($L103="", "", IF($G103&lt;'Intro &amp; Setup'!$S$92, $BR$5, $BR$4)))</f>
        <v/>
      </c>
      <c r="C103" s="12" t="str">
        <f>IF('Intro &amp; Setup'!$AR$96='Intro &amp; Setup'!$AZ$17, "", IF($L103="", "", IF($DY103=$BR$5, $BR$5, $BR$4)))</f>
        <v/>
      </c>
      <c r="D103" s="7" t="str">
        <f>IF('Intro &amp; Setup'!$AR$100='Intro &amp; Setup'!$AZ$17, "", IF($L103="", "", IF($DW103&lt;='Intro &amp; Setup'!$S$100, $BR$4, $BR$5)))</f>
        <v/>
      </c>
      <c r="E103" s="9"/>
      <c r="F103" s="3" t="str">
        <f t="shared" si="443"/>
        <v/>
      </c>
      <c r="G103" s="108" t="str">
        <f t="shared" si="444"/>
        <v/>
      </c>
      <c r="H103" s="9"/>
      <c r="I103" s="130" t="str">
        <f t="shared" si="388"/>
        <v/>
      </c>
      <c r="J103" s="154" t="str">
        <f t="shared" si="445"/>
        <v/>
      </c>
      <c r="K103" s="133"/>
      <c r="L103" s="188"/>
      <c r="M103" s="189"/>
      <c r="N103" s="190"/>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2"/>
      <c r="BP103" s="9"/>
      <c r="BR103" s="90">
        <v>93</v>
      </c>
      <c r="BT103" s="36" t="str">
        <f t="shared" si="446"/>
        <v/>
      </c>
      <c r="BU103" s="37" t="str">
        <f t="shared" si="447"/>
        <v/>
      </c>
      <c r="BV103" s="37" t="str">
        <f t="shared" si="448"/>
        <v/>
      </c>
      <c r="BW103" s="37" t="str">
        <f t="shared" si="449"/>
        <v/>
      </c>
      <c r="BX103" s="37" t="str">
        <f t="shared" si="450"/>
        <v/>
      </c>
      <c r="BY103" s="37" t="str">
        <f t="shared" si="451"/>
        <v/>
      </c>
      <c r="BZ103" s="37" t="str">
        <f t="shared" si="452"/>
        <v/>
      </c>
      <c r="CA103" s="37" t="str">
        <f t="shared" si="453"/>
        <v/>
      </c>
      <c r="CB103" s="37" t="str">
        <f t="shared" si="454"/>
        <v/>
      </c>
      <c r="CC103" s="37" t="str">
        <f t="shared" si="455"/>
        <v/>
      </c>
      <c r="CD103" s="37" t="str">
        <f t="shared" si="456"/>
        <v/>
      </c>
      <c r="CE103" s="37" t="str">
        <f t="shared" si="457"/>
        <v/>
      </c>
      <c r="CF103" s="37" t="str">
        <f t="shared" si="458"/>
        <v/>
      </c>
      <c r="CG103" s="37" t="str">
        <f t="shared" si="459"/>
        <v/>
      </c>
      <c r="CH103" s="37" t="str">
        <f t="shared" si="460"/>
        <v/>
      </c>
      <c r="CI103" s="37" t="str">
        <f t="shared" si="461"/>
        <v/>
      </c>
      <c r="CJ103" s="37" t="str">
        <f t="shared" si="462"/>
        <v/>
      </c>
      <c r="CK103" s="37" t="str">
        <f t="shared" si="463"/>
        <v/>
      </c>
      <c r="CL103" s="37" t="str">
        <f t="shared" si="464"/>
        <v/>
      </c>
      <c r="CM103" s="37" t="str">
        <f t="shared" si="465"/>
        <v/>
      </c>
      <c r="CN103" s="37" t="str">
        <f t="shared" si="466"/>
        <v/>
      </c>
      <c r="CO103" s="37" t="str">
        <f t="shared" si="467"/>
        <v/>
      </c>
      <c r="CP103" s="37" t="str">
        <f t="shared" si="468"/>
        <v/>
      </c>
      <c r="CQ103" s="37" t="str">
        <f t="shared" si="469"/>
        <v/>
      </c>
      <c r="CR103" s="37" t="str">
        <f t="shared" si="470"/>
        <v/>
      </c>
      <c r="CS103" s="37" t="str">
        <f t="shared" si="471"/>
        <v/>
      </c>
      <c r="CT103" s="37" t="str">
        <f t="shared" si="472"/>
        <v/>
      </c>
      <c r="CU103" s="37" t="str">
        <f t="shared" si="473"/>
        <v/>
      </c>
      <c r="CV103" s="37" t="str">
        <f t="shared" si="474"/>
        <v/>
      </c>
      <c r="CW103" s="37" t="str">
        <f t="shared" si="475"/>
        <v/>
      </c>
      <c r="CX103" s="37" t="str">
        <f t="shared" si="476"/>
        <v/>
      </c>
      <c r="CY103" s="37" t="str">
        <f t="shared" si="477"/>
        <v/>
      </c>
      <c r="CZ103" s="37" t="str">
        <f t="shared" si="478"/>
        <v/>
      </c>
      <c r="DA103" s="37" t="str">
        <f t="shared" si="479"/>
        <v/>
      </c>
      <c r="DB103" s="37" t="str">
        <f t="shared" si="480"/>
        <v/>
      </c>
      <c r="DC103" s="37" t="str">
        <f t="shared" si="481"/>
        <v/>
      </c>
      <c r="DD103" s="37" t="str">
        <f t="shared" si="482"/>
        <v/>
      </c>
      <c r="DE103" s="37" t="str">
        <f t="shared" si="483"/>
        <v/>
      </c>
      <c r="DF103" s="37" t="str">
        <f t="shared" si="484"/>
        <v/>
      </c>
      <c r="DG103" s="37" t="str">
        <f t="shared" si="485"/>
        <v/>
      </c>
      <c r="DH103" s="37" t="str">
        <f t="shared" si="486"/>
        <v/>
      </c>
      <c r="DI103" s="37" t="str">
        <f t="shared" si="487"/>
        <v/>
      </c>
      <c r="DJ103" s="37" t="str">
        <f t="shared" si="488"/>
        <v/>
      </c>
      <c r="DK103" s="37" t="str">
        <f t="shared" si="489"/>
        <v/>
      </c>
      <c r="DL103" s="37" t="str">
        <f t="shared" si="490"/>
        <v/>
      </c>
      <c r="DM103" s="37" t="str">
        <f t="shared" si="491"/>
        <v/>
      </c>
      <c r="DN103" s="37" t="str">
        <f t="shared" si="492"/>
        <v/>
      </c>
      <c r="DO103" s="37" t="str">
        <f t="shared" si="493"/>
        <v/>
      </c>
      <c r="DP103" s="37" t="str">
        <f t="shared" si="494"/>
        <v/>
      </c>
      <c r="DQ103" s="37" t="str">
        <f t="shared" si="495"/>
        <v/>
      </c>
      <c r="DR103" s="37" t="str">
        <f t="shared" si="496"/>
        <v/>
      </c>
      <c r="DS103" s="37" t="str">
        <f t="shared" si="497"/>
        <v/>
      </c>
      <c r="DT103" s="37" t="str">
        <f t="shared" si="498"/>
        <v/>
      </c>
      <c r="DU103" s="38" t="str">
        <f t="shared" si="499"/>
        <v/>
      </c>
      <c r="DW103" s="12" t="str">
        <f t="shared" si="500"/>
        <v/>
      </c>
      <c r="DX103" s="123" t="str">
        <f t="shared" si="501"/>
        <v/>
      </c>
      <c r="DY103" s="12" t="str">
        <f t="shared" si="502"/>
        <v/>
      </c>
      <c r="EA103" s="36" t="str">
        <f t="shared" si="503"/>
        <v/>
      </c>
      <c r="EB103" s="37" t="str">
        <f t="shared" si="504"/>
        <v/>
      </c>
      <c r="EC103" s="37" t="str">
        <f t="shared" si="505"/>
        <v/>
      </c>
      <c r="ED103" s="37" t="str">
        <f t="shared" si="506"/>
        <v/>
      </c>
      <c r="EE103" s="37" t="str">
        <f t="shared" si="507"/>
        <v/>
      </c>
      <c r="EF103" s="37" t="str">
        <f t="shared" si="508"/>
        <v/>
      </c>
      <c r="EG103" s="37" t="str">
        <f t="shared" si="509"/>
        <v/>
      </c>
      <c r="EH103" s="37" t="str">
        <f t="shared" si="510"/>
        <v/>
      </c>
      <c r="EI103" s="37" t="str">
        <f t="shared" si="511"/>
        <v/>
      </c>
      <c r="EJ103" s="37" t="str">
        <f t="shared" si="512"/>
        <v/>
      </c>
      <c r="EK103" s="37" t="str">
        <f t="shared" si="513"/>
        <v/>
      </c>
      <c r="EL103" s="37" t="str">
        <f t="shared" si="514"/>
        <v/>
      </c>
      <c r="EM103" s="37" t="str">
        <f t="shared" si="515"/>
        <v/>
      </c>
      <c r="EN103" s="37" t="str">
        <f t="shared" si="516"/>
        <v/>
      </c>
      <c r="EO103" s="37" t="str">
        <f t="shared" si="517"/>
        <v/>
      </c>
      <c r="EP103" s="37" t="str">
        <f t="shared" si="518"/>
        <v/>
      </c>
      <c r="EQ103" s="37" t="str">
        <f t="shared" si="519"/>
        <v/>
      </c>
      <c r="ER103" s="37" t="str">
        <f t="shared" si="520"/>
        <v/>
      </c>
      <c r="ES103" s="37" t="str">
        <f t="shared" si="521"/>
        <v/>
      </c>
      <c r="ET103" s="37" t="str">
        <f t="shared" si="522"/>
        <v/>
      </c>
      <c r="EU103" s="37" t="str">
        <f t="shared" si="523"/>
        <v/>
      </c>
      <c r="EV103" s="37" t="str">
        <f t="shared" si="524"/>
        <v/>
      </c>
      <c r="EW103" s="37" t="str">
        <f t="shared" si="525"/>
        <v/>
      </c>
      <c r="EX103" s="37" t="str">
        <f t="shared" si="526"/>
        <v/>
      </c>
      <c r="EY103" s="37" t="str">
        <f t="shared" si="527"/>
        <v/>
      </c>
      <c r="EZ103" s="37" t="str">
        <f t="shared" si="528"/>
        <v/>
      </c>
      <c r="FA103" s="37" t="str">
        <f t="shared" si="529"/>
        <v/>
      </c>
      <c r="FB103" s="37" t="str">
        <f t="shared" si="530"/>
        <v/>
      </c>
      <c r="FC103" s="37" t="str">
        <f t="shared" si="531"/>
        <v/>
      </c>
      <c r="FD103" s="37" t="str">
        <f t="shared" si="532"/>
        <v/>
      </c>
      <c r="FE103" s="37" t="str">
        <f t="shared" si="533"/>
        <v/>
      </c>
      <c r="FF103" s="37" t="str">
        <f t="shared" si="534"/>
        <v/>
      </c>
      <c r="FG103" s="37" t="str">
        <f t="shared" si="535"/>
        <v/>
      </c>
      <c r="FH103" s="37" t="str">
        <f t="shared" si="536"/>
        <v/>
      </c>
      <c r="FI103" s="37" t="str">
        <f t="shared" si="537"/>
        <v/>
      </c>
      <c r="FJ103" s="37" t="str">
        <f t="shared" si="538"/>
        <v/>
      </c>
      <c r="FK103" s="37" t="str">
        <f t="shared" si="539"/>
        <v/>
      </c>
      <c r="FL103" s="37" t="str">
        <f t="shared" si="540"/>
        <v/>
      </c>
      <c r="FM103" s="37" t="str">
        <f t="shared" si="541"/>
        <v/>
      </c>
      <c r="FN103" s="37" t="str">
        <f t="shared" si="542"/>
        <v/>
      </c>
      <c r="FO103" s="37" t="str">
        <f t="shared" si="543"/>
        <v/>
      </c>
      <c r="FP103" s="37" t="str">
        <f t="shared" si="544"/>
        <v/>
      </c>
      <c r="FQ103" s="37" t="str">
        <f t="shared" si="545"/>
        <v/>
      </c>
      <c r="FR103" s="37" t="str">
        <f t="shared" si="546"/>
        <v/>
      </c>
      <c r="FS103" s="37" t="str">
        <f t="shared" si="547"/>
        <v/>
      </c>
      <c r="FT103" s="37" t="str">
        <f t="shared" si="548"/>
        <v/>
      </c>
      <c r="FU103" s="37" t="str">
        <f t="shared" si="549"/>
        <v/>
      </c>
      <c r="FV103" s="37" t="str">
        <f t="shared" si="550"/>
        <v/>
      </c>
      <c r="FW103" s="37" t="str">
        <f t="shared" si="551"/>
        <v/>
      </c>
      <c r="FX103" s="37" t="str">
        <f t="shared" si="552"/>
        <v/>
      </c>
      <c r="FY103" s="37" t="str">
        <f t="shared" si="553"/>
        <v/>
      </c>
      <c r="FZ103" s="37" t="str">
        <f t="shared" si="554"/>
        <v/>
      </c>
      <c r="GA103" s="37" t="str">
        <f t="shared" si="555"/>
        <v/>
      </c>
      <c r="GB103" s="38" t="str">
        <f t="shared" si="556"/>
        <v/>
      </c>
      <c r="GD103" s="103" t="str">
        <f t="shared" ca="1" si="557"/>
        <v/>
      </c>
      <c r="GE103" s="104" t="str">
        <f t="shared" ca="1" si="558"/>
        <v/>
      </c>
      <c r="GF103" s="104" t="str">
        <f t="shared" ca="1" si="559"/>
        <v/>
      </c>
      <c r="GG103" s="104" t="str">
        <f t="shared" ca="1" si="560"/>
        <v/>
      </c>
      <c r="GH103" s="104" t="str">
        <f t="shared" ca="1" si="561"/>
        <v/>
      </c>
      <c r="GI103" s="104" t="str">
        <f t="shared" ca="1" si="562"/>
        <v/>
      </c>
      <c r="GJ103" s="104" t="str">
        <f t="shared" ca="1" si="563"/>
        <v/>
      </c>
      <c r="GK103" s="104" t="str">
        <f t="shared" ca="1" si="564"/>
        <v/>
      </c>
      <c r="GL103" s="104" t="str">
        <f t="shared" ca="1" si="565"/>
        <v/>
      </c>
      <c r="GM103" s="104" t="str">
        <f t="shared" ca="1" si="566"/>
        <v/>
      </c>
      <c r="GN103" s="104" t="str">
        <f t="shared" ca="1" si="567"/>
        <v/>
      </c>
      <c r="GO103" s="104" t="str">
        <f t="shared" ca="1" si="568"/>
        <v/>
      </c>
      <c r="GP103" s="104" t="str">
        <f t="shared" ca="1" si="569"/>
        <v/>
      </c>
      <c r="GQ103" s="104" t="str">
        <f t="shared" ca="1" si="570"/>
        <v/>
      </c>
      <c r="GR103" s="104" t="str">
        <f t="shared" ca="1" si="571"/>
        <v/>
      </c>
      <c r="GS103" s="104" t="str">
        <f t="shared" ca="1" si="572"/>
        <v/>
      </c>
      <c r="GT103" s="104" t="str">
        <f t="shared" ca="1" si="573"/>
        <v/>
      </c>
      <c r="GU103" s="104" t="str">
        <f t="shared" ca="1" si="574"/>
        <v/>
      </c>
      <c r="GV103" s="104" t="str">
        <f t="shared" ca="1" si="575"/>
        <v/>
      </c>
      <c r="GW103" s="104" t="str">
        <f t="shared" ca="1" si="576"/>
        <v/>
      </c>
      <c r="GX103" s="104" t="str">
        <f t="shared" ca="1" si="577"/>
        <v/>
      </c>
      <c r="GY103" s="104" t="str">
        <f t="shared" ca="1" si="578"/>
        <v/>
      </c>
      <c r="GZ103" s="104" t="str">
        <f t="shared" ca="1" si="579"/>
        <v/>
      </c>
      <c r="HA103" s="104" t="str">
        <f t="shared" ca="1" si="580"/>
        <v/>
      </c>
      <c r="HB103" s="104" t="str">
        <f t="shared" ca="1" si="581"/>
        <v/>
      </c>
      <c r="HC103" s="104" t="str">
        <f t="shared" ca="1" si="582"/>
        <v/>
      </c>
      <c r="HD103" s="104" t="str">
        <f t="shared" ca="1" si="583"/>
        <v/>
      </c>
      <c r="HE103" s="104" t="str">
        <f t="shared" ca="1" si="584"/>
        <v/>
      </c>
      <c r="HF103" s="104" t="str">
        <f t="shared" ca="1" si="585"/>
        <v/>
      </c>
      <c r="HG103" s="104" t="str">
        <f t="shared" ca="1" si="586"/>
        <v/>
      </c>
      <c r="HH103" s="104" t="str">
        <f t="shared" ca="1" si="587"/>
        <v/>
      </c>
      <c r="HI103" s="104" t="str">
        <f t="shared" ca="1" si="588"/>
        <v/>
      </c>
      <c r="HJ103" s="104" t="str">
        <f t="shared" ca="1" si="589"/>
        <v/>
      </c>
      <c r="HK103" s="104" t="str">
        <f t="shared" ca="1" si="590"/>
        <v/>
      </c>
      <c r="HL103" s="104" t="str">
        <f t="shared" ca="1" si="591"/>
        <v/>
      </c>
      <c r="HM103" s="104" t="str">
        <f t="shared" ca="1" si="592"/>
        <v/>
      </c>
      <c r="HN103" s="104" t="str">
        <f t="shared" ca="1" si="593"/>
        <v/>
      </c>
      <c r="HO103" s="104" t="str">
        <f t="shared" ca="1" si="594"/>
        <v/>
      </c>
      <c r="HP103" s="104" t="str">
        <f t="shared" ca="1" si="595"/>
        <v/>
      </c>
      <c r="HQ103" s="104" t="str">
        <f t="shared" ca="1" si="596"/>
        <v/>
      </c>
      <c r="HR103" s="104" t="str">
        <f t="shared" ca="1" si="597"/>
        <v/>
      </c>
      <c r="HS103" s="104" t="str">
        <f t="shared" ca="1" si="598"/>
        <v/>
      </c>
      <c r="HT103" s="104" t="str">
        <f t="shared" ca="1" si="599"/>
        <v/>
      </c>
      <c r="HU103" s="104" t="str">
        <f t="shared" ca="1" si="600"/>
        <v/>
      </c>
      <c r="HV103" s="104" t="str">
        <f t="shared" ca="1" si="601"/>
        <v/>
      </c>
      <c r="HW103" s="104" t="str">
        <f t="shared" ca="1" si="602"/>
        <v/>
      </c>
      <c r="HX103" s="104" t="str">
        <f t="shared" ca="1" si="603"/>
        <v/>
      </c>
      <c r="HY103" s="104" t="str">
        <f t="shared" ca="1" si="604"/>
        <v/>
      </c>
      <c r="HZ103" s="104" t="str">
        <f t="shared" ca="1" si="605"/>
        <v/>
      </c>
      <c r="IA103" s="104" t="str">
        <f t="shared" ca="1" si="606"/>
        <v/>
      </c>
      <c r="IB103" s="104" t="str">
        <f t="shared" ca="1" si="607"/>
        <v/>
      </c>
      <c r="IC103" s="104" t="str">
        <f t="shared" ca="1" si="608"/>
        <v/>
      </c>
      <c r="ID103" s="104" t="str">
        <f t="shared" ca="1" si="609"/>
        <v/>
      </c>
      <c r="IE103" s="105" t="str">
        <f t="shared" ca="1" si="610"/>
        <v/>
      </c>
      <c r="IG103" s="103" t="str">
        <f t="shared" si="386"/>
        <v/>
      </c>
      <c r="IH103" s="104" t="str">
        <f t="shared" si="715"/>
        <v/>
      </c>
      <c r="II103" s="104" t="str">
        <f t="shared" si="715"/>
        <v/>
      </c>
      <c r="IJ103" s="104" t="str">
        <f t="shared" si="715"/>
        <v/>
      </c>
      <c r="IK103" s="104" t="str">
        <f t="shared" si="715"/>
        <v/>
      </c>
      <c r="IL103" s="104" t="str">
        <f t="shared" si="715"/>
        <v/>
      </c>
      <c r="IM103" s="104" t="str">
        <f t="shared" si="715"/>
        <v/>
      </c>
      <c r="IN103" s="104" t="str">
        <f t="shared" si="715"/>
        <v/>
      </c>
      <c r="IO103" s="104" t="str">
        <f t="shared" si="715"/>
        <v/>
      </c>
      <c r="IP103" s="104" t="str">
        <f t="shared" si="715"/>
        <v/>
      </c>
      <c r="IQ103" s="104" t="str">
        <f t="shared" si="715"/>
        <v/>
      </c>
      <c r="IR103" s="105" t="str">
        <f t="shared" si="715"/>
        <v/>
      </c>
      <c r="IT103" s="103" t="str">
        <f t="shared" si="611"/>
        <v/>
      </c>
      <c r="IU103" s="104" t="str">
        <f t="shared" si="612"/>
        <v/>
      </c>
      <c r="IV103" s="104" t="str">
        <f t="shared" si="613"/>
        <v/>
      </c>
      <c r="IW103" s="104" t="str">
        <f t="shared" si="614"/>
        <v/>
      </c>
      <c r="IX103" s="104" t="str">
        <f t="shared" si="615"/>
        <v/>
      </c>
      <c r="IY103" s="104" t="str">
        <f t="shared" si="616"/>
        <v/>
      </c>
      <c r="IZ103" s="104" t="str">
        <f t="shared" si="617"/>
        <v/>
      </c>
      <c r="JA103" s="104" t="str">
        <f t="shared" si="618"/>
        <v/>
      </c>
      <c r="JB103" s="104" t="str">
        <f t="shared" si="619"/>
        <v/>
      </c>
      <c r="JC103" s="104" t="str">
        <f t="shared" si="620"/>
        <v/>
      </c>
      <c r="JD103" s="104" t="str">
        <f t="shared" si="621"/>
        <v/>
      </c>
      <c r="JE103" s="105" t="str">
        <f t="shared" si="622"/>
        <v/>
      </c>
      <c r="JG103" s="36" t="str">
        <f t="shared" ca="1" si="623"/>
        <v/>
      </c>
      <c r="JH103" s="37" t="str">
        <f t="shared" ca="1" si="624"/>
        <v/>
      </c>
      <c r="JI103" s="37" t="str">
        <f t="shared" ca="1" si="625"/>
        <v/>
      </c>
      <c r="JJ103" s="37" t="str">
        <f t="shared" ca="1" si="626"/>
        <v/>
      </c>
      <c r="JK103" s="37" t="str">
        <f t="shared" ca="1" si="627"/>
        <v/>
      </c>
      <c r="JL103" s="37" t="str">
        <f t="shared" ca="1" si="628"/>
        <v/>
      </c>
      <c r="JM103" s="37" t="str">
        <f t="shared" ca="1" si="629"/>
        <v/>
      </c>
      <c r="JN103" s="37" t="str">
        <f t="shared" ca="1" si="630"/>
        <v/>
      </c>
      <c r="JO103" s="37" t="str">
        <f t="shared" ca="1" si="631"/>
        <v/>
      </c>
      <c r="JP103" s="37" t="str">
        <f t="shared" ca="1" si="632"/>
        <v/>
      </c>
      <c r="JQ103" s="37" t="str">
        <f t="shared" ca="1" si="633"/>
        <v/>
      </c>
      <c r="JR103" s="38" t="str">
        <f t="shared" ca="1" si="634"/>
        <v/>
      </c>
      <c r="JT103" s="36" t="str">
        <f ca="1">IF(JG103="", "", IF(JG103&gt;='Intro &amp; Setup'!$S$96, $BR$4, $BR$5))</f>
        <v/>
      </c>
      <c r="JU103" s="37" t="str">
        <f ca="1">IF(JH103="", "", IF(JH103&gt;='Intro &amp; Setup'!$S$96, $BR$4, $BR$5))</f>
        <v/>
      </c>
      <c r="JV103" s="37" t="str">
        <f ca="1">IF(JI103="", "", IF(JI103&gt;='Intro &amp; Setup'!$S$96, $BR$4, $BR$5))</f>
        <v/>
      </c>
      <c r="JW103" s="37" t="str">
        <f ca="1">IF(JJ103="", "", IF(JJ103&gt;='Intro &amp; Setup'!$S$96, $BR$4, $BR$5))</f>
        <v/>
      </c>
      <c r="JX103" s="37" t="str">
        <f ca="1">IF(JK103="", "", IF(JK103&gt;='Intro &amp; Setup'!$S$96, $BR$4, $BR$5))</f>
        <v/>
      </c>
      <c r="JY103" s="37" t="str">
        <f ca="1">IF(JL103="", "", IF(JL103&gt;='Intro &amp; Setup'!$S$96, $BR$4, $BR$5))</f>
        <v/>
      </c>
      <c r="JZ103" s="37" t="str">
        <f ca="1">IF(JM103="", "", IF(JM103&gt;='Intro &amp; Setup'!$S$96, $BR$4, $BR$5))</f>
        <v/>
      </c>
      <c r="KA103" s="37" t="str">
        <f ca="1">IF(JN103="", "", IF(JN103&gt;='Intro &amp; Setup'!$S$96, $BR$4, $BR$5))</f>
        <v/>
      </c>
      <c r="KB103" s="37" t="str">
        <f ca="1">IF(JO103="", "", IF(JO103&gt;='Intro &amp; Setup'!$S$96, $BR$4, $BR$5))</f>
        <v/>
      </c>
      <c r="KC103" s="37" t="str">
        <f ca="1">IF(JP103="", "", IF(JP103&gt;='Intro &amp; Setup'!$S$96, $BR$4, $BR$5))</f>
        <v/>
      </c>
      <c r="KD103" s="37" t="str">
        <f ca="1">IF(JQ103="", "", IF(JQ103&gt;='Intro &amp; Setup'!$S$96, $BR$4, $BR$5))</f>
        <v/>
      </c>
      <c r="KE103" s="38" t="str">
        <f ca="1">IF(JR103="", "", IF(JR103&gt;='Intro &amp; Setup'!$S$96, $BR$4, $BR$5))</f>
        <v/>
      </c>
      <c r="KG103" s="36">
        <f t="shared" si="387"/>
        <v>0</v>
      </c>
      <c r="KH103" s="37">
        <f t="shared" si="716"/>
        <v>0</v>
      </c>
      <c r="KI103" s="37">
        <f t="shared" si="716"/>
        <v>0</v>
      </c>
      <c r="KJ103" s="37">
        <f t="shared" si="716"/>
        <v>0</v>
      </c>
      <c r="KK103" s="37">
        <f t="shared" si="716"/>
        <v>0</v>
      </c>
      <c r="KL103" s="37">
        <f t="shared" si="716"/>
        <v>0</v>
      </c>
      <c r="KM103" s="37">
        <f t="shared" si="716"/>
        <v>0</v>
      </c>
      <c r="KN103" s="37">
        <f t="shared" si="716"/>
        <v>0</v>
      </c>
      <c r="KO103" s="37">
        <f t="shared" si="716"/>
        <v>0</v>
      </c>
      <c r="KP103" s="37">
        <f t="shared" si="716"/>
        <v>0</v>
      </c>
      <c r="KQ103" s="37">
        <f t="shared" si="716"/>
        <v>0</v>
      </c>
      <c r="KR103" s="38">
        <f t="shared" si="716"/>
        <v>0</v>
      </c>
      <c r="KT103" s="36" t="str">
        <f t="shared" si="635"/>
        <v/>
      </c>
      <c r="KU103" s="37" t="str">
        <f t="shared" si="636"/>
        <v/>
      </c>
      <c r="KV103" s="37" t="str">
        <f t="shared" si="637"/>
        <v/>
      </c>
      <c r="KW103" s="37" t="str">
        <f t="shared" si="638"/>
        <v/>
      </c>
      <c r="KX103" s="37" t="str">
        <f t="shared" si="639"/>
        <v/>
      </c>
      <c r="KY103" s="37" t="str">
        <f t="shared" si="640"/>
        <v/>
      </c>
      <c r="KZ103" s="37" t="str">
        <f t="shared" si="641"/>
        <v/>
      </c>
      <c r="LA103" s="37" t="str">
        <f t="shared" si="642"/>
        <v/>
      </c>
      <c r="LB103" s="37" t="str">
        <f t="shared" si="643"/>
        <v/>
      </c>
      <c r="LC103" s="37" t="str">
        <f t="shared" si="644"/>
        <v/>
      </c>
      <c r="LD103" s="37" t="str">
        <f t="shared" si="645"/>
        <v/>
      </c>
      <c r="LE103" s="38" t="str">
        <f t="shared" si="646"/>
        <v/>
      </c>
      <c r="LG103" s="116" t="str">
        <f t="shared" si="389"/>
        <v/>
      </c>
      <c r="LH103" s="117" t="str">
        <f t="shared" si="390"/>
        <v/>
      </c>
      <c r="LI103" s="117" t="str">
        <f t="shared" si="391"/>
        <v/>
      </c>
      <c r="LJ103" s="117" t="str">
        <f t="shared" si="392"/>
        <v/>
      </c>
      <c r="LK103" s="117" t="str">
        <f t="shared" si="393"/>
        <v/>
      </c>
      <c r="LL103" s="117" t="str">
        <f t="shared" si="394"/>
        <v/>
      </c>
      <c r="LM103" s="117" t="str">
        <f t="shared" si="395"/>
        <v/>
      </c>
      <c r="LN103" s="117" t="str">
        <f t="shared" si="396"/>
        <v/>
      </c>
      <c r="LO103" s="117" t="str">
        <f t="shared" si="397"/>
        <v/>
      </c>
      <c r="LP103" s="117" t="str">
        <f t="shared" si="398"/>
        <v/>
      </c>
      <c r="LQ103" s="117" t="str">
        <f t="shared" si="399"/>
        <v/>
      </c>
      <c r="LR103" s="117" t="str">
        <f t="shared" si="400"/>
        <v/>
      </c>
      <c r="LS103" s="117" t="str">
        <f t="shared" si="401"/>
        <v/>
      </c>
      <c r="LT103" s="117" t="str">
        <f t="shared" si="402"/>
        <v/>
      </c>
      <c r="LU103" s="117" t="str">
        <f t="shared" si="403"/>
        <v/>
      </c>
      <c r="LV103" s="117" t="str">
        <f t="shared" si="404"/>
        <v/>
      </c>
      <c r="LW103" s="117" t="str">
        <f t="shared" si="405"/>
        <v/>
      </c>
      <c r="LX103" s="117" t="str">
        <f t="shared" si="406"/>
        <v/>
      </c>
      <c r="LY103" s="117" t="str">
        <f t="shared" si="407"/>
        <v/>
      </c>
      <c r="LZ103" s="117" t="str">
        <f t="shared" si="408"/>
        <v/>
      </c>
      <c r="MA103" s="117" t="str">
        <f t="shared" si="409"/>
        <v/>
      </c>
      <c r="MB103" s="117" t="str">
        <f t="shared" si="410"/>
        <v/>
      </c>
      <c r="MC103" s="117" t="str">
        <f t="shared" si="411"/>
        <v/>
      </c>
      <c r="MD103" s="117" t="str">
        <f t="shared" si="412"/>
        <v/>
      </c>
      <c r="ME103" s="117" t="str">
        <f t="shared" si="413"/>
        <v/>
      </c>
      <c r="MF103" s="117" t="str">
        <f t="shared" si="414"/>
        <v/>
      </c>
      <c r="MG103" s="117" t="str">
        <f t="shared" si="415"/>
        <v/>
      </c>
      <c r="MH103" s="117" t="str">
        <f t="shared" si="416"/>
        <v/>
      </c>
      <c r="MI103" s="117" t="str">
        <f t="shared" si="417"/>
        <v/>
      </c>
      <c r="MJ103" s="117" t="str">
        <f t="shared" si="418"/>
        <v/>
      </c>
      <c r="MK103" s="117" t="str">
        <f t="shared" si="419"/>
        <v/>
      </c>
      <c r="ML103" s="117" t="str">
        <f t="shared" si="420"/>
        <v/>
      </c>
      <c r="MM103" s="117" t="str">
        <f t="shared" si="421"/>
        <v/>
      </c>
      <c r="MN103" s="117" t="str">
        <f t="shared" si="422"/>
        <v/>
      </c>
      <c r="MO103" s="117" t="str">
        <f t="shared" si="423"/>
        <v/>
      </c>
      <c r="MP103" s="117" t="str">
        <f t="shared" si="424"/>
        <v/>
      </c>
      <c r="MQ103" s="117" t="str">
        <f t="shared" si="425"/>
        <v/>
      </c>
      <c r="MR103" s="117" t="str">
        <f t="shared" si="426"/>
        <v/>
      </c>
      <c r="MS103" s="117" t="str">
        <f t="shared" si="427"/>
        <v/>
      </c>
      <c r="MT103" s="117" t="str">
        <f t="shared" si="428"/>
        <v/>
      </c>
      <c r="MU103" s="117" t="str">
        <f t="shared" si="429"/>
        <v/>
      </c>
      <c r="MV103" s="117" t="str">
        <f t="shared" si="430"/>
        <v/>
      </c>
      <c r="MW103" s="117" t="str">
        <f t="shared" si="431"/>
        <v/>
      </c>
      <c r="MX103" s="117" t="str">
        <f t="shared" si="432"/>
        <v/>
      </c>
      <c r="MY103" s="117" t="str">
        <f t="shared" si="433"/>
        <v/>
      </c>
      <c r="MZ103" s="117" t="str">
        <f t="shared" si="434"/>
        <v/>
      </c>
      <c r="NA103" s="117" t="str">
        <f t="shared" si="435"/>
        <v/>
      </c>
      <c r="NB103" s="117" t="str">
        <f t="shared" si="436"/>
        <v/>
      </c>
      <c r="NC103" s="117" t="str">
        <f t="shared" si="437"/>
        <v/>
      </c>
      <c r="ND103" s="117" t="str">
        <f t="shared" si="438"/>
        <v/>
      </c>
      <c r="NE103" s="117" t="str">
        <f t="shared" si="439"/>
        <v/>
      </c>
      <c r="NF103" s="117" t="str">
        <f t="shared" si="440"/>
        <v/>
      </c>
      <c r="NG103" s="117" t="str">
        <f t="shared" si="441"/>
        <v/>
      </c>
      <c r="NH103" s="118" t="str">
        <f t="shared" si="442"/>
        <v/>
      </c>
      <c r="NJ103" s="12" t="str">
        <f t="shared" si="647"/>
        <v/>
      </c>
      <c r="NK103" s="108" t="str">
        <f t="shared" si="648"/>
        <v/>
      </c>
      <c r="NM103" s="141" t="str">
        <f>IF(NJ103="", "", COUNTIF(NJ$11:NJ$260, "&gt;"&amp;NJ103)+1+COUNTIF(NJ$11:NJ103, NJ103)-1)</f>
        <v/>
      </c>
      <c r="NN103" s="143" t="str">
        <f>IF(NK103="", "", COUNTIF(NK$11:NK$260, "&gt;"&amp;NK103)+1+COUNTIF(NK$11:NK103, NK103)-1)</f>
        <v/>
      </c>
      <c r="NO103" s="142" t="str">
        <f>IF(NJ103="", "", COUNTIF(NJ$11:NJ$260, "&lt;"&amp;NJ103)+1+COUNTIF(NJ$11:NJ103, NJ103)-1)</f>
        <v/>
      </c>
      <c r="NP103" s="143" t="str">
        <f>IF(NK103="", "", COUNTIF(NK$11:NK$260, "&lt;"&amp;NK103)+1+COUNTIF(NK$11:NK103, NK103)-1)</f>
        <v/>
      </c>
      <c r="NR103" s="116" t="str">
        <f t="shared" si="649"/>
        <v/>
      </c>
      <c r="NS103" s="117" t="str">
        <f t="shared" si="650"/>
        <v/>
      </c>
      <c r="NT103" s="117" t="str">
        <f t="shared" si="651"/>
        <v/>
      </c>
      <c r="NU103" s="117" t="str">
        <f t="shared" si="652"/>
        <v/>
      </c>
      <c r="NV103" s="117" t="str">
        <f t="shared" si="653"/>
        <v/>
      </c>
      <c r="NW103" s="117" t="str">
        <f t="shared" si="654"/>
        <v/>
      </c>
      <c r="NX103" s="117" t="str">
        <f t="shared" si="655"/>
        <v/>
      </c>
      <c r="NY103" s="117" t="str">
        <f t="shared" si="656"/>
        <v/>
      </c>
      <c r="NZ103" s="117" t="str">
        <f t="shared" si="657"/>
        <v/>
      </c>
      <c r="OA103" s="117" t="str">
        <f t="shared" si="658"/>
        <v/>
      </c>
      <c r="OB103" s="117" t="str">
        <f t="shared" si="659"/>
        <v/>
      </c>
      <c r="OC103" s="117" t="str">
        <f t="shared" si="660"/>
        <v/>
      </c>
      <c r="OD103" s="117" t="str">
        <f t="shared" si="661"/>
        <v/>
      </c>
      <c r="OE103" s="117" t="str">
        <f t="shared" si="662"/>
        <v/>
      </c>
      <c r="OF103" s="117" t="str">
        <f t="shared" si="663"/>
        <v/>
      </c>
      <c r="OG103" s="117" t="str">
        <f t="shared" si="664"/>
        <v/>
      </c>
      <c r="OH103" s="117" t="str">
        <f t="shared" si="665"/>
        <v/>
      </c>
      <c r="OI103" s="117" t="str">
        <f t="shared" si="666"/>
        <v/>
      </c>
      <c r="OJ103" s="117" t="str">
        <f t="shared" si="667"/>
        <v/>
      </c>
      <c r="OK103" s="117" t="str">
        <f t="shared" si="668"/>
        <v/>
      </c>
      <c r="OL103" s="117" t="str">
        <f t="shared" si="669"/>
        <v/>
      </c>
      <c r="OM103" s="117" t="str">
        <f t="shared" si="670"/>
        <v/>
      </c>
      <c r="ON103" s="117" t="str">
        <f t="shared" si="671"/>
        <v/>
      </c>
      <c r="OO103" s="117" t="str">
        <f t="shared" si="672"/>
        <v/>
      </c>
      <c r="OP103" s="117" t="str">
        <f t="shared" si="673"/>
        <v/>
      </c>
      <c r="OQ103" s="117" t="str">
        <f t="shared" si="674"/>
        <v/>
      </c>
      <c r="OR103" s="117" t="str">
        <f t="shared" si="675"/>
        <v/>
      </c>
      <c r="OS103" s="117" t="str">
        <f t="shared" si="676"/>
        <v/>
      </c>
      <c r="OT103" s="117" t="str">
        <f t="shared" si="677"/>
        <v/>
      </c>
      <c r="OU103" s="117" t="str">
        <f t="shared" si="678"/>
        <v/>
      </c>
      <c r="OV103" s="117" t="str">
        <f t="shared" si="679"/>
        <v/>
      </c>
      <c r="OW103" s="117" t="str">
        <f t="shared" si="680"/>
        <v/>
      </c>
      <c r="OX103" s="117" t="str">
        <f t="shared" si="681"/>
        <v/>
      </c>
      <c r="OY103" s="117" t="str">
        <f t="shared" si="682"/>
        <v/>
      </c>
      <c r="OZ103" s="117" t="str">
        <f t="shared" si="683"/>
        <v/>
      </c>
      <c r="PA103" s="117" t="str">
        <f t="shared" si="684"/>
        <v/>
      </c>
      <c r="PB103" s="117" t="str">
        <f t="shared" si="685"/>
        <v/>
      </c>
      <c r="PC103" s="117" t="str">
        <f t="shared" si="686"/>
        <v/>
      </c>
      <c r="PD103" s="117" t="str">
        <f t="shared" si="687"/>
        <v/>
      </c>
      <c r="PE103" s="117" t="str">
        <f t="shared" si="688"/>
        <v/>
      </c>
      <c r="PF103" s="117" t="str">
        <f t="shared" si="689"/>
        <v/>
      </c>
      <c r="PG103" s="117" t="str">
        <f t="shared" si="690"/>
        <v/>
      </c>
      <c r="PH103" s="117" t="str">
        <f t="shared" si="691"/>
        <v/>
      </c>
      <c r="PI103" s="117" t="str">
        <f t="shared" si="692"/>
        <v/>
      </c>
      <c r="PJ103" s="117" t="str">
        <f t="shared" si="693"/>
        <v/>
      </c>
      <c r="PK103" s="117" t="str">
        <f t="shared" si="694"/>
        <v/>
      </c>
      <c r="PL103" s="117" t="str">
        <f t="shared" si="695"/>
        <v/>
      </c>
      <c r="PM103" s="117" t="str">
        <f t="shared" si="696"/>
        <v/>
      </c>
      <c r="PN103" s="117" t="str">
        <f t="shared" si="697"/>
        <v/>
      </c>
      <c r="PO103" s="117" t="str">
        <f t="shared" si="698"/>
        <v/>
      </c>
      <c r="PP103" s="117" t="str">
        <f t="shared" si="699"/>
        <v/>
      </c>
      <c r="PQ103" s="117" t="str">
        <f t="shared" si="700"/>
        <v/>
      </c>
      <c r="PR103" s="117" t="str">
        <f t="shared" si="701"/>
        <v/>
      </c>
      <c r="PS103" s="118" t="str">
        <f t="shared" si="702"/>
        <v/>
      </c>
      <c r="PU103" s="180" t="str">
        <f t="shared" si="703"/>
        <v/>
      </c>
      <c r="PV103" s="181" t="str">
        <f t="shared" si="704"/>
        <v/>
      </c>
      <c r="PX103" s="12" t="str">
        <f t="shared" si="705"/>
        <v/>
      </c>
      <c r="PY103" s="106"/>
      <c r="PZ103" s="166" t="str">
        <f t="shared" si="706"/>
        <v/>
      </c>
      <c r="QA103" s="167" t="str">
        <f t="shared" si="707"/>
        <v/>
      </c>
      <c r="QB103" s="168" t="str">
        <f t="shared" si="708"/>
        <v/>
      </c>
      <c r="QD103" s="166" t="str">
        <f t="shared" si="709"/>
        <v/>
      </c>
      <c r="QE103" s="168" t="str">
        <f t="shared" si="710"/>
        <v/>
      </c>
      <c r="QG103" s="108" t="str">
        <f t="shared" si="711"/>
        <v/>
      </c>
      <c r="QI103" s="12" t="str">
        <f t="shared" si="712"/>
        <v/>
      </c>
      <c r="QK103" s="12" t="str">
        <f t="shared" si="713"/>
        <v/>
      </c>
      <c r="QL103" s="12" t="str">
        <f>IF($L103="", "", COUNTIF($QD$11:$QD$260, "&gt;"&amp;$QD103)+1+COUNTIF($QD$11:$QD103, $QD103)-1)</f>
        <v/>
      </c>
      <c r="QM103" s="12" t="str">
        <f>IF($L103="", "", COUNTIF($QG$11:$QG$260, "&gt;"&amp;$QG103)+1+COUNTIF($QG$11:$QG103, $QG103)-1)</f>
        <v/>
      </c>
      <c r="QO103" s="12">
        <v>93</v>
      </c>
      <c r="QQ103" s="12" t="str">
        <f t="shared" si="714"/>
        <v/>
      </c>
    </row>
    <row r="104" spans="1:459" x14ac:dyDescent="0.25">
      <c r="A104" s="9"/>
      <c r="B104" s="3" t="str">
        <f>IF('Intro &amp; Setup'!$AR$92='Intro &amp; Setup'!$AZ$17, "", IF($L104="", "", IF($G104&lt;'Intro &amp; Setup'!$S$92, $BR$5, $BR$4)))</f>
        <v/>
      </c>
      <c r="C104" s="12" t="str">
        <f>IF('Intro &amp; Setup'!$AR$96='Intro &amp; Setup'!$AZ$17, "", IF($L104="", "", IF($DY104=$BR$5, $BR$5, $BR$4)))</f>
        <v/>
      </c>
      <c r="D104" s="7" t="str">
        <f>IF('Intro &amp; Setup'!$AR$100='Intro &amp; Setup'!$AZ$17, "", IF($L104="", "", IF($DW104&lt;='Intro &amp; Setup'!$S$100, $BR$4, $BR$5)))</f>
        <v/>
      </c>
      <c r="E104" s="9"/>
      <c r="F104" s="3" t="str">
        <f t="shared" si="443"/>
        <v/>
      </c>
      <c r="G104" s="108" t="str">
        <f t="shared" si="444"/>
        <v/>
      </c>
      <c r="H104" s="9"/>
      <c r="I104" s="130" t="str">
        <f t="shared" si="388"/>
        <v/>
      </c>
      <c r="J104" s="154" t="str">
        <f t="shared" si="445"/>
        <v/>
      </c>
      <c r="K104" s="133"/>
      <c r="L104" s="188"/>
      <c r="M104" s="189"/>
      <c r="N104" s="190"/>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2"/>
      <c r="BP104" s="9"/>
      <c r="BR104" s="90">
        <v>94</v>
      </c>
      <c r="BT104" s="36" t="str">
        <f t="shared" si="446"/>
        <v/>
      </c>
      <c r="BU104" s="37" t="str">
        <f t="shared" si="447"/>
        <v/>
      </c>
      <c r="BV104" s="37" t="str">
        <f t="shared" si="448"/>
        <v/>
      </c>
      <c r="BW104" s="37" t="str">
        <f t="shared" si="449"/>
        <v/>
      </c>
      <c r="BX104" s="37" t="str">
        <f t="shared" si="450"/>
        <v/>
      </c>
      <c r="BY104" s="37" t="str">
        <f t="shared" si="451"/>
        <v/>
      </c>
      <c r="BZ104" s="37" t="str">
        <f t="shared" si="452"/>
        <v/>
      </c>
      <c r="CA104" s="37" t="str">
        <f t="shared" si="453"/>
        <v/>
      </c>
      <c r="CB104" s="37" t="str">
        <f t="shared" si="454"/>
        <v/>
      </c>
      <c r="CC104" s="37" t="str">
        <f t="shared" si="455"/>
        <v/>
      </c>
      <c r="CD104" s="37" t="str">
        <f t="shared" si="456"/>
        <v/>
      </c>
      <c r="CE104" s="37" t="str">
        <f t="shared" si="457"/>
        <v/>
      </c>
      <c r="CF104" s="37" t="str">
        <f t="shared" si="458"/>
        <v/>
      </c>
      <c r="CG104" s="37" t="str">
        <f t="shared" si="459"/>
        <v/>
      </c>
      <c r="CH104" s="37" t="str">
        <f t="shared" si="460"/>
        <v/>
      </c>
      <c r="CI104" s="37" t="str">
        <f t="shared" si="461"/>
        <v/>
      </c>
      <c r="CJ104" s="37" t="str">
        <f t="shared" si="462"/>
        <v/>
      </c>
      <c r="CK104" s="37" t="str">
        <f t="shared" si="463"/>
        <v/>
      </c>
      <c r="CL104" s="37" t="str">
        <f t="shared" si="464"/>
        <v/>
      </c>
      <c r="CM104" s="37" t="str">
        <f t="shared" si="465"/>
        <v/>
      </c>
      <c r="CN104" s="37" t="str">
        <f t="shared" si="466"/>
        <v/>
      </c>
      <c r="CO104" s="37" t="str">
        <f t="shared" si="467"/>
        <v/>
      </c>
      <c r="CP104" s="37" t="str">
        <f t="shared" si="468"/>
        <v/>
      </c>
      <c r="CQ104" s="37" t="str">
        <f t="shared" si="469"/>
        <v/>
      </c>
      <c r="CR104" s="37" t="str">
        <f t="shared" si="470"/>
        <v/>
      </c>
      <c r="CS104" s="37" t="str">
        <f t="shared" si="471"/>
        <v/>
      </c>
      <c r="CT104" s="37" t="str">
        <f t="shared" si="472"/>
        <v/>
      </c>
      <c r="CU104" s="37" t="str">
        <f t="shared" si="473"/>
        <v/>
      </c>
      <c r="CV104" s="37" t="str">
        <f t="shared" si="474"/>
        <v/>
      </c>
      <c r="CW104" s="37" t="str">
        <f t="shared" si="475"/>
        <v/>
      </c>
      <c r="CX104" s="37" t="str">
        <f t="shared" si="476"/>
        <v/>
      </c>
      <c r="CY104" s="37" t="str">
        <f t="shared" si="477"/>
        <v/>
      </c>
      <c r="CZ104" s="37" t="str">
        <f t="shared" si="478"/>
        <v/>
      </c>
      <c r="DA104" s="37" t="str">
        <f t="shared" si="479"/>
        <v/>
      </c>
      <c r="DB104" s="37" t="str">
        <f t="shared" si="480"/>
        <v/>
      </c>
      <c r="DC104" s="37" t="str">
        <f t="shared" si="481"/>
        <v/>
      </c>
      <c r="DD104" s="37" t="str">
        <f t="shared" si="482"/>
        <v/>
      </c>
      <c r="DE104" s="37" t="str">
        <f t="shared" si="483"/>
        <v/>
      </c>
      <c r="DF104" s="37" t="str">
        <f t="shared" si="484"/>
        <v/>
      </c>
      <c r="DG104" s="37" t="str">
        <f t="shared" si="485"/>
        <v/>
      </c>
      <c r="DH104" s="37" t="str">
        <f t="shared" si="486"/>
        <v/>
      </c>
      <c r="DI104" s="37" t="str">
        <f t="shared" si="487"/>
        <v/>
      </c>
      <c r="DJ104" s="37" t="str">
        <f t="shared" si="488"/>
        <v/>
      </c>
      <c r="DK104" s="37" t="str">
        <f t="shared" si="489"/>
        <v/>
      </c>
      <c r="DL104" s="37" t="str">
        <f t="shared" si="490"/>
        <v/>
      </c>
      <c r="DM104" s="37" t="str">
        <f t="shared" si="491"/>
        <v/>
      </c>
      <c r="DN104" s="37" t="str">
        <f t="shared" si="492"/>
        <v/>
      </c>
      <c r="DO104" s="37" t="str">
        <f t="shared" si="493"/>
        <v/>
      </c>
      <c r="DP104" s="37" t="str">
        <f t="shared" si="494"/>
        <v/>
      </c>
      <c r="DQ104" s="37" t="str">
        <f t="shared" si="495"/>
        <v/>
      </c>
      <c r="DR104" s="37" t="str">
        <f t="shared" si="496"/>
        <v/>
      </c>
      <c r="DS104" s="37" t="str">
        <f t="shared" si="497"/>
        <v/>
      </c>
      <c r="DT104" s="37" t="str">
        <f t="shared" si="498"/>
        <v/>
      </c>
      <c r="DU104" s="38" t="str">
        <f t="shared" si="499"/>
        <v/>
      </c>
      <c r="DW104" s="12" t="str">
        <f t="shared" si="500"/>
        <v/>
      </c>
      <c r="DX104" s="123" t="str">
        <f t="shared" si="501"/>
        <v/>
      </c>
      <c r="DY104" s="12" t="str">
        <f t="shared" si="502"/>
        <v/>
      </c>
      <c r="EA104" s="36" t="str">
        <f t="shared" si="503"/>
        <v/>
      </c>
      <c r="EB104" s="37" t="str">
        <f t="shared" si="504"/>
        <v/>
      </c>
      <c r="EC104" s="37" t="str">
        <f t="shared" si="505"/>
        <v/>
      </c>
      <c r="ED104" s="37" t="str">
        <f t="shared" si="506"/>
        <v/>
      </c>
      <c r="EE104" s="37" t="str">
        <f t="shared" si="507"/>
        <v/>
      </c>
      <c r="EF104" s="37" t="str">
        <f t="shared" si="508"/>
        <v/>
      </c>
      <c r="EG104" s="37" t="str">
        <f t="shared" si="509"/>
        <v/>
      </c>
      <c r="EH104" s="37" t="str">
        <f t="shared" si="510"/>
        <v/>
      </c>
      <c r="EI104" s="37" t="str">
        <f t="shared" si="511"/>
        <v/>
      </c>
      <c r="EJ104" s="37" t="str">
        <f t="shared" si="512"/>
        <v/>
      </c>
      <c r="EK104" s="37" t="str">
        <f t="shared" si="513"/>
        <v/>
      </c>
      <c r="EL104" s="37" t="str">
        <f t="shared" si="514"/>
        <v/>
      </c>
      <c r="EM104" s="37" t="str">
        <f t="shared" si="515"/>
        <v/>
      </c>
      <c r="EN104" s="37" t="str">
        <f t="shared" si="516"/>
        <v/>
      </c>
      <c r="EO104" s="37" t="str">
        <f t="shared" si="517"/>
        <v/>
      </c>
      <c r="EP104" s="37" t="str">
        <f t="shared" si="518"/>
        <v/>
      </c>
      <c r="EQ104" s="37" t="str">
        <f t="shared" si="519"/>
        <v/>
      </c>
      <c r="ER104" s="37" t="str">
        <f t="shared" si="520"/>
        <v/>
      </c>
      <c r="ES104" s="37" t="str">
        <f t="shared" si="521"/>
        <v/>
      </c>
      <c r="ET104" s="37" t="str">
        <f t="shared" si="522"/>
        <v/>
      </c>
      <c r="EU104" s="37" t="str">
        <f t="shared" si="523"/>
        <v/>
      </c>
      <c r="EV104" s="37" t="str">
        <f t="shared" si="524"/>
        <v/>
      </c>
      <c r="EW104" s="37" t="str">
        <f t="shared" si="525"/>
        <v/>
      </c>
      <c r="EX104" s="37" t="str">
        <f t="shared" si="526"/>
        <v/>
      </c>
      <c r="EY104" s="37" t="str">
        <f t="shared" si="527"/>
        <v/>
      </c>
      <c r="EZ104" s="37" t="str">
        <f t="shared" si="528"/>
        <v/>
      </c>
      <c r="FA104" s="37" t="str">
        <f t="shared" si="529"/>
        <v/>
      </c>
      <c r="FB104" s="37" t="str">
        <f t="shared" si="530"/>
        <v/>
      </c>
      <c r="FC104" s="37" t="str">
        <f t="shared" si="531"/>
        <v/>
      </c>
      <c r="FD104" s="37" t="str">
        <f t="shared" si="532"/>
        <v/>
      </c>
      <c r="FE104" s="37" t="str">
        <f t="shared" si="533"/>
        <v/>
      </c>
      <c r="FF104" s="37" t="str">
        <f t="shared" si="534"/>
        <v/>
      </c>
      <c r="FG104" s="37" t="str">
        <f t="shared" si="535"/>
        <v/>
      </c>
      <c r="FH104" s="37" t="str">
        <f t="shared" si="536"/>
        <v/>
      </c>
      <c r="FI104" s="37" t="str">
        <f t="shared" si="537"/>
        <v/>
      </c>
      <c r="FJ104" s="37" t="str">
        <f t="shared" si="538"/>
        <v/>
      </c>
      <c r="FK104" s="37" t="str">
        <f t="shared" si="539"/>
        <v/>
      </c>
      <c r="FL104" s="37" t="str">
        <f t="shared" si="540"/>
        <v/>
      </c>
      <c r="FM104" s="37" t="str">
        <f t="shared" si="541"/>
        <v/>
      </c>
      <c r="FN104" s="37" t="str">
        <f t="shared" si="542"/>
        <v/>
      </c>
      <c r="FO104" s="37" t="str">
        <f t="shared" si="543"/>
        <v/>
      </c>
      <c r="FP104" s="37" t="str">
        <f t="shared" si="544"/>
        <v/>
      </c>
      <c r="FQ104" s="37" t="str">
        <f t="shared" si="545"/>
        <v/>
      </c>
      <c r="FR104" s="37" t="str">
        <f t="shared" si="546"/>
        <v/>
      </c>
      <c r="FS104" s="37" t="str">
        <f t="shared" si="547"/>
        <v/>
      </c>
      <c r="FT104" s="37" t="str">
        <f t="shared" si="548"/>
        <v/>
      </c>
      <c r="FU104" s="37" t="str">
        <f t="shared" si="549"/>
        <v/>
      </c>
      <c r="FV104" s="37" t="str">
        <f t="shared" si="550"/>
        <v/>
      </c>
      <c r="FW104" s="37" t="str">
        <f t="shared" si="551"/>
        <v/>
      </c>
      <c r="FX104" s="37" t="str">
        <f t="shared" si="552"/>
        <v/>
      </c>
      <c r="FY104" s="37" t="str">
        <f t="shared" si="553"/>
        <v/>
      </c>
      <c r="FZ104" s="37" t="str">
        <f t="shared" si="554"/>
        <v/>
      </c>
      <c r="GA104" s="37" t="str">
        <f t="shared" si="555"/>
        <v/>
      </c>
      <c r="GB104" s="38" t="str">
        <f t="shared" si="556"/>
        <v/>
      </c>
      <c r="GD104" s="103" t="str">
        <f t="shared" ca="1" si="557"/>
        <v/>
      </c>
      <c r="GE104" s="104" t="str">
        <f t="shared" ca="1" si="558"/>
        <v/>
      </c>
      <c r="GF104" s="104" t="str">
        <f t="shared" ca="1" si="559"/>
        <v/>
      </c>
      <c r="GG104" s="104" t="str">
        <f t="shared" ca="1" si="560"/>
        <v/>
      </c>
      <c r="GH104" s="104" t="str">
        <f t="shared" ca="1" si="561"/>
        <v/>
      </c>
      <c r="GI104" s="104" t="str">
        <f t="shared" ca="1" si="562"/>
        <v/>
      </c>
      <c r="GJ104" s="104" t="str">
        <f t="shared" ca="1" si="563"/>
        <v/>
      </c>
      <c r="GK104" s="104" t="str">
        <f t="shared" ca="1" si="564"/>
        <v/>
      </c>
      <c r="GL104" s="104" t="str">
        <f t="shared" ca="1" si="565"/>
        <v/>
      </c>
      <c r="GM104" s="104" t="str">
        <f t="shared" ca="1" si="566"/>
        <v/>
      </c>
      <c r="GN104" s="104" t="str">
        <f t="shared" ca="1" si="567"/>
        <v/>
      </c>
      <c r="GO104" s="104" t="str">
        <f t="shared" ca="1" si="568"/>
        <v/>
      </c>
      <c r="GP104" s="104" t="str">
        <f t="shared" ca="1" si="569"/>
        <v/>
      </c>
      <c r="GQ104" s="104" t="str">
        <f t="shared" ca="1" si="570"/>
        <v/>
      </c>
      <c r="GR104" s="104" t="str">
        <f t="shared" ca="1" si="571"/>
        <v/>
      </c>
      <c r="GS104" s="104" t="str">
        <f t="shared" ca="1" si="572"/>
        <v/>
      </c>
      <c r="GT104" s="104" t="str">
        <f t="shared" ca="1" si="573"/>
        <v/>
      </c>
      <c r="GU104" s="104" t="str">
        <f t="shared" ca="1" si="574"/>
        <v/>
      </c>
      <c r="GV104" s="104" t="str">
        <f t="shared" ca="1" si="575"/>
        <v/>
      </c>
      <c r="GW104" s="104" t="str">
        <f t="shared" ca="1" si="576"/>
        <v/>
      </c>
      <c r="GX104" s="104" t="str">
        <f t="shared" ca="1" si="577"/>
        <v/>
      </c>
      <c r="GY104" s="104" t="str">
        <f t="shared" ca="1" si="578"/>
        <v/>
      </c>
      <c r="GZ104" s="104" t="str">
        <f t="shared" ca="1" si="579"/>
        <v/>
      </c>
      <c r="HA104" s="104" t="str">
        <f t="shared" ca="1" si="580"/>
        <v/>
      </c>
      <c r="HB104" s="104" t="str">
        <f t="shared" ca="1" si="581"/>
        <v/>
      </c>
      <c r="HC104" s="104" t="str">
        <f t="shared" ca="1" si="582"/>
        <v/>
      </c>
      <c r="HD104" s="104" t="str">
        <f t="shared" ca="1" si="583"/>
        <v/>
      </c>
      <c r="HE104" s="104" t="str">
        <f t="shared" ca="1" si="584"/>
        <v/>
      </c>
      <c r="HF104" s="104" t="str">
        <f t="shared" ca="1" si="585"/>
        <v/>
      </c>
      <c r="HG104" s="104" t="str">
        <f t="shared" ca="1" si="586"/>
        <v/>
      </c>
      <c r="HH104" s="104" t="str">
        <f t="shared" ca="1" si="587"/>
        <v/>
      </c>
      <c r="HI104" s="104" t="str">
        <f t="shared" ca="1" si="588"/>
        <v/>
      </c>
      <c r="HJ104" s="104" t="str">
        <f t="shared" ca="1" si="589"/>
        <v/>
      </c>
      <c r="HK104" s="104" t="str">
        <f t="shared" ca="1" si="590"/>
        <v/>
      </c>
      <c r="HL104" s="104" t="str">
        <f t="shared" ca="1" si="591"/>
        <v/>
      </c>
      <c r="HM104" s="104" t="str">
        <f t="shared" ca="1" si="592"/>
        <v/>
      </c>
      <c r="HN104" s="104" t="str">
        <f t="shared" ca="1" si="593"/>
        <v/>
      </c>
      <c r="HO104" s="104" t="str">
        <f t="shared" ca="1" si="594"/>
        <v/>
      </c>
      <c r="HP104" s="104" t="str">
        <f t="shared" ca="1" si="595"/>
        <v/>
      </c>
      <c r="HQ104" s="104" t="str">
        <f t="shared" ca="1" si="596"/>
        <v/>
      </c>
      <c r="HR104" s="104" t="str">
        <f t="shared" ca="1" si="597"/>
        <v/>
      </c>
      <c r="HS104" s="104" t="str">
        <f t="shared" ca="1" si="598"/>
        <v/>
      </c>
      <c r="HT104" s="104" t="str">
        <f t="shared" ca="1" si="599"/>
        <v/>
      </c>
      <c r="HU104" s="104" t="str">
        <f t="shared" ca="1" si="600"/>
        <v/>
      </c>
      <c r="HV104" s="104" t="str">
        <f t="shared" ca="1" si="601"/>
        <v/>
      </c>
      <c r="HW104" s="104" t="str">
        <f t="shared" ca="1" si="602"/>
        <v/>
      </c>
      <c r="HX104" s="104" t="str">
        <f t="shared" ca="1" si="603"/>
        <v/>
      </c>
      <c r="HY104" s="104" t="str">
        <f t="shared" ca="1" si="604"/>
        <v/>
      </c>
      <c r="HZ104" s="104" t="str">
        <f t="shared" ca="1" si="605"/>
        <v/>
      </c>
      <c r="IA104" s="104" t="str">
        <f t="shared" ca="1" si="606"/>
        <v/>
      </c>
      <c r="IB104" s="104" t="str">
        <f t="shared" ca="1" si="607"/>
        <v/>
      </c>
      <c r="IC104" s="104" t="str">
        <f t="shared" ca="1" si="608"/>
        <v/>
      </c>
      <c r="ID104" s="104" t="str">
        <f t="shared" ca="1" si="609"/>
        <v/>
      </c>
      <c r="IE104" s="105" t="str">
        <f t="shared" ca="1" si="610"/>
        <v/>
      </c>
      <c r="IG104" s="103" t="str">
        <f t="shared" si="386"/>
        <v/>
      </c>
      <c r="IH104" s="104" t="str">
        <f t="shared" si="715"/>
        <v/>
      </c>
      <c r="II104" s="104" t="str">
        <f t="shared" si="715"/>
        <v/>
      </c>
      <c r="IJ104" s="104" t="str">
        <f t="shared" si="715"/>
        <v/>
      </c>
      <c r="IK104" s="104" t="str">
        <f t="shared" si="715"/>
        <v/>
      </c>
      <c r="IL104" s="104" t="str">
        <f t="shared" si="715"/>
        <v/>
      </c>
      <c r="IM104" s="104" t="str">
        <f t="shared" si="715"/>
        <v/>
      </c>
      <c r="IN104" s="104" t="str">
        <f t="shared" si="715"/>
        <v/>
      </c>
      <c r="IO104" s="104" t="str">
        <f t="shared" si="715"/>
        <v/>
      </c>
      <c r="IP104" s="104" t="str">
        <f t="shared" si="715"/>
        <v/>
      </c>
      <c r="IQ104" s="104" t="str">
        <f t="shared" si="715"/>
        <v/>
      </c>
      <c r="IR104" s="105" t="str">
        <f t="shared" si="715"/>
        <v/>
      </c>
      <c r="IT104" s="103" t="str">
        <f t="shared" si="611"/>
        <v/>
      </c>
      <c r="IU104" s="104" t="str">
        <f t="shared" si="612"/>
        <v/>
      </c>
      <c r="IV104" s="104" t="str">
        <f t="shared" si="613"/>
        <v/>
      </c>
      <c r="IW104" s="104" t="str">
        <f t="shared" si="614"/>
        <v/>
      </c>
      <c r="IX104" s="104" t="str">
        <f t="shared" si="615"/>
        <v/>
      </c>
      <c r="IY104" s="104" t="str">
        <f t="shared" si="616"/>
        <v/>
      </c>
      <c r="IZ104" s="104" t="str">
        <f t="shared" si="617"/>
        <v/>
      </c>
      <c r="JA104" s="104" t="str">
        <f t="shared" si="618"/>
        <v/>
      </c>
      <c r="JB104" s="104" t="str">
        <f t="shared" si="619"/>
        <v/>
      </c>
      <c r="JC104" s="104" t="str">
        <f t="shared" si="620"/>
        <v/>
      </c>
      <c r="JD104" s="104" t="str">
        <f t="shared" si="621"/>
        <v/>
      </c>
      <c r="JE104" s="105" t="str">
        <f t="shared" si="622"/>
        <v/>
      </c>
      <c r="JG104" s="36" t="str">
        <f t="shared" ca="1" si="623"/>
        <v/>
      </c>
      <c r="JH104" s="37" t="str">
        <f t="shared" ca="1" si="624"/>
        <v/>
      </c>
      <c r="JI104" s="37" t="str">
        <f t="shared" ca="1" si="625"/>
        <v/>
      </c>
      <c r="JJ104" s="37" t="str">
        <f t="shared" ca="1" si="626"/>
        <v/>
      </c>
      <c r="JK104" s="37" t="str">
        <f t="shared" ca="1" si="627"/>
        <v/>
      </c>
      <c r="JL104" s="37" t="str">
        <f t="shared" ca="1" si="628"/>
        <v/>
      </c>
      <c r="JM104" s="37" t="str">
        <f t="shared" ca="1" si="629"/>
        <v/>
      </c>
      <c r="JN104" s="37" t="str">
        <f t="shared" ca="1" si="630"/>
        <v/>
      </c>
      <c r="JO104" s="37" t="str">
        <f t="shared" ca="1" si="631"/>
        <v/>
      </c>
      <c r="JP104" s="37" t="str">
        <f t="shared" ca="1" si="632"/>
        <v/>
      </c>
      <c r="JQ104" s="37" t="str">
        <f t="shared" ca="1" si="633"/>
        <v/>
      </c>
      <c r="JR104" s="38" t="str">
        <f t="shared" ca="1" si="634"/>
        <v/>
      </c>
      <c r="JT104" s="36" t="str">
        <f ca="1">IF(JG104="", "", IF(JG104&gt;='Intro &amp; Setup'!$S$96, $BR$4, $BR$5))</f>
        <v/>
      </c>
      <c r="JU104" s="37" t="str">
        <f ca="1">IF(JH104="", "", IF(JH104&gt;='Intro &amp; Setup'!$S$96, $BR$4, $BR$5))</f>
        <v/>
      </c>
      <c r="JV104" s="37" t="str">
        <f ca="1">IF(JI104="", "", IF(JI104&gt;='Intro &amp; Setup'!$S$96, $BR$4, $BR$5))</f>
        <v/>
      </c>
      <c r="JW104" s="37" t="str">
        <f ca="1">IF(JJ104="", "", IF(JJ104&gt;='Intro &amp; Setup'!$S$96, $BR$4, $BR$5))</f>
        <v/>
      </c>
      <c r="JX104" s="37" t="str">
        <f ca="1">IF(JK104="", "", IF(JK104&gt;='Intro &amp; Setup'!$S$96, $BR$4, $BR$5))</f>
        <v/>
      </c>
      <c r="JY104" s="37" t="str">
        <f ca="1">IF(JL104="", "", IF(JL104&gt;='Intro &amp; Setup'!$S$96, $BR$4, $BR$5))</f>
        <v/>
      </c>
      <c r="JZ104" s="37" t="str">
        <f ca="1">IF(JM104="", "", IF(JM104&gt;='Intro &amp; Setup'!$S$96, $BR$4, $BR$5))</f>
        <v/>
      </c>
      <c r="KA104" s="37" t="str">
        <f ca="1">IF(JN104="", "", IF(JN104&gt;='Intro &amp; Setup'!$S$96, $BR$4, $BR$5))</f>
        <v/>
      </c>
      <c r="KB104" s="37" t="str">
        <f ca="1">IF(JO104="", "", IF(JO104&gt;='Intro &amp; Setup'!$S$96, $BR$4, $BR$5))</f>
        <v/>
      </c>
      <c r="KC104" s="37" t="str">
        <f ca="1">IF(JP104="", "", IF(JP104&gt;='Intro &amp; Setup'!$S$96, $BR$4, $BR$5))</f>
        <v/>
      </c>
      <c r="KD104" s="37" t="str">
        <f ca="1">IF(JQ104="", "", IF(JQ104&gt;='Intro &amp; Setup'!$S$96, $BR$4, $BR$5))</f>
        <v/>
      </c>
      <c r="KE104" s="38" t="str">
        <f ca="1">IF(JR104="", "", IF(JR104&gt;='Intro &amp; Setup'!$S$96, $BR$4, $BR$5))</f>
        <v/>
      </c>
      <c r="KG104" s="36">
        <f t="shared" si="387"/>
        <v>0</v>
      </c>
      <c r="KH104" s="37">
        <f t="shared" si="716"/>
        <v>0</v>
      </c>
      <c r="KI104" s="37">
        <f t="shared" si="716"/>
        <v>0</v>
      </c>
      <c r="KJ104" s="37">
        <f t="shared" si="716"/>
        <v>0</v>
      </c>
      <c r="KK104" s="37">
        <f t="shared" si="716"/>
        <v>0</v>
      </c>
      <c r="KL104" s="37">
        <f t="shared" si="716"/>
        <v>0</v>
      </c>
      <c r="KM104" s="37">
        <f t="shared" si="716"/>
        <v>0</v>
      </c>
      <c r="KN104" s="37">
        <f t="shared" si="716"/>
        <v>0</v>
      </c>
      <c r="KO104" s="37">
        <f t="shared" si="716"/>
        <v>0</v>
      </c>
      <c r="KP104" s="37">
        <f t="shared" si="716"/>
        <v>0</v>
      </c>
      <c r="KQ104" s="37">
        <f t="shared" si="716"/>
        <v>0</v>
      </c>
      <c r="KR104" s="38">
        <f t="shared" si="716"/>
        <v>0</v>
      </c>
      <c r="KT104" s="36" t="str">
        <f t="shared" si="635"/>
        <v/>
      </c>
      <c r="KU104" s="37" t="str">
        <f t="shared" si="636"/>
        <v/>
      </c>
      <c r="KV104" s="37" t="str">
        <f t="shared" si="637"/>
        <v/>
      </c>
      <c r="KW104" s="37" t="str">
        <f t="shared" si="638"/>
        <v/>
      </c>
      <c r="KX104" s="37" t="str">
        <f t="shared" si="639"/>
        <v/>
      </c>
      <c r="KY104" s="37" t="str">
        <f t="shared" si="640"/>
        <v/>
      </c>
      <c r="KZ104" s="37" t="str">
        <f t="shared" si="641"/>
        <v/>
      </c>
      <c r="LA104" s="37" t="str">
        <f t="shared" si="642"/>
        <v/>
      </c>
      <c r="LB104" s="37" t="str">
        <f t="shared" si="643"/>
        <v/>
      </c>
      <c r="LC104" s="37" t="str">
        <f t="shared" si="644"/>
        <v/>
      </c>
      <c r="LD104" s="37" t="str">
        <f t="shared" si="645"/>
        <v/>
      </c>
      <c r="LE104" s="38" t="str">
        <f t="shared" si="646"/>
        <v/>
      </c>
      <c r="LG104" s="116" t="str">
        <f t="shared" si="389"/>
        <v/>
      </c>
      <c r="LH104" s="117" t="str">
        <f t="shared" si="390"/>
        <v/>
      </c>
      <c r="LI104" s="117" t="str">
        <f t="shared" si="391"/>
        <v/>
      </c>
      <c r="LJ104" s="117" t="str">
        <f t="shared" si="392"/>
        <v/>
      </c>
      <c r="LK104" s="117" t="str">
        <f t="shared" si="393"/>
        <v/>
      </c>
      <c r="LL104" s="117" t="str">
        <f t="shared" si="394"/>
        <v/>
      </c>
      <c r="LM104" s="117" t="str">
        <f t="shared" si="395"/>
        <v/>
      </c>
      <c r="LN104" s="117" t="str">
        <f t="shared" si="396"/>
        <v/>
      </c>
      <c r="LO104" s="117" t="str">
        <f t="shared" si="397"/>
        <v/>
      </c>
      <c r="LP104" s="117" t="str">
        <f t="shared" si="398"/>
        <v/>
      </c>
      <c r="LQ104" s="117" t="str">
        <f t="shared" si="399"/>
        <v/>
      </c>
      <c r="LR104" s="117" t="str">
        <f t="shared" si="400"/>
        <v/>
      </c>
      <c r="LS104" s="117" t="str">
        <f t="shared" si="401"/>
        <v/>
      </c>
      <c r="LT104" s="117" t="str">
        <f t="shared" si="402"/>
        <v/>
      </c>
      <c r="LU104" s="117" t="str">
        <f t="shared" si="403"/>
        <v/>
      </c>
      <c r="LV104" s="117" t="str">
        <f t="shared" si="404"/>
        <v/>
      </c>
      <c r="LW104" s="117" t="str">
        <f t="shared" si="405"/>
        <v/>
      </c>
      <c r="LX104" s="117" t="str">
        <f t="shared" si="406"/>
        <v/>
      </c>
      <c r="LY104" s="117" t="str">
        <f t="shared" si="407"/>
        <v/>
      </c>
      <c r="LZ104" s="117" t="str">
        <f t="shared" si="408"/>
        <v/>
      </c>
      <c r="MA104" s="117" t="str">
        <f t="shared" si="409"/>
        <v/>
      </c>
      <c r="MB104" s="117" t="str">
        <f t="shared" si="410"/>
        <v/>
      </c>
      <c r="MC104" s="117" t="str">
        <f t="shared" si="411"/>
        <v/>
      </c>
      <c r="MD104" s="117" t="str">
        <f t="shared" si="412"/>
        <v/>
      </c>
      <c r="ME104" s="117" t="str">
        <f t="shared" si="413"/>
        <v/>
      </c>
      <c r="MF104" s="117" t="str">
        <f t="shared" si="414"/>
        <v/>
      </c>
      <c r="MG104" s="117" t="str">
        <f t="shared" si="415"/>
        <v/>
      </c>
      <c r="MH104" s="117" t="str">
        <f t="shared" si="416"/>
        <v/>
      </c>
      <c r="MI104" s="117" t="str">
        <f t="shared" si="417"/>
        <v/>
      </c>
      <c r="MJ104" s="117" t="str">
        <f t="shared" si="418"/>
        <v/>
      </c>
      <c r="MK104" s="117" t="str">
        <f t="shared" si="419"/>
        <v/>
      </c>
      <c r="ML104" s="117" t="str">
        <f t="shared" si="420"/>
        <v/>
      </c>
      <c r="MM104" s="117" t="str">
        <f t="shared" si="421"/>
        <v/>
      </c>
      <c r="MN104" s="117" t="str">
        <f t="shared" si="422"/>
        <v/>
      </c>
      <c r="MO104" s="117" t="str">
        <f t="shared" si="423"/>
        <v/>
      </c>
      <c r="MP104" s="117" t="str">
        <f t="shared" si="424"/>
        <v/>
      </c>
      <c r="MQ104" s="117" t="str">
        <f t="shared" si="425"/>
        <v/>
      </c>
      <c r="MR104" s="117" t="str">
        <f t="shared" si="426"/>
        <v/>
      </c>
      <c r="MS104" s="117" t="str">
        <f t="shared" si="427"/>
        <v/>
      </c>
      <c r="MT104" s="117" t="str">
        <f t="shared" si="428"/>
        <v/>
      </c>
      <c r="MU104" s="117" t="str">
        <f t="shared" si="429"/>
        <v/>
      </c>
      <c r="MV104" s="117" t="str">
        <f t="shared" si="430"/>
        <v/>
      </c>
      <c r="MW104" s="117" t="str">
        <f t="shared" si="431"/>
        <v/>
      </c>
      <c r="MX104" s="117" t="str">
        <f t="shared" si="432"/>
        <v/>
      </c>
      <c r="MY104" s="117" t="str">
        <f t="shared" si="433"/>
        <v/>
      </c>
      <c r="MZ104" s="117" t="str">
        <f t="shared" si="434"/>
        <v/>
      </c>
      <c r="NA104" s="117" t="str">
        <f t="shared" si="435"/>
        <v/>
      </c>
      <c r="NB104" s="117" t="str">
        <f t="shared" si="436"/>
        <v/>
      </c>
      <c r="NC104" s="117" t="str">
        <f t="shared" si="437"/>
        <v/>
      </c>
      <c r="ND104" s="117" t="str">
        <f t="shared" si="438"/>
        <v/>
      </c>
      <c r="NE104" s="117" t="str">
        <f t="shared" si="439"/>
        <v/>
      </c>
      <c r="NF104" s="117" t="str">
        <f t="shared" si="440"/>
        <v/>
      </c>
      <c r="NG104" s="117" t="str">
        <f t="shared" si="441"/>
        <v/>
      </c>
      <c r="NH104" s="118" t="str">
        <f t="shared" si="442"/>
        <v/>
      </c>
      <c r="NJ104" s="12" t="str">
        <f t="shared" si="647"/>
        <v/>
      </c>
      <c r="NK104" s="108" t="str">
        <f t="shared" si="648"/>
        <v/>
      </c>
      <c r="NM104" s="141" t="str">
        <f>IF(NJ104="", "", COUNTIF(NJ$11:NJ$260, "&gt;"&amp;NJ104)+1+COUNTIF(NJ$11:NJ104, NJ104)-1)</f>
        <v/>
      </c>
      <c r="NN104" s="143" t="str">
        <f>IF(NK104="", "", COUNTIF(NK$11:NK$260, "&gt;"&amp;NK104)+1+COUNTIF(NK$11:NK104, NK104)-1)</f>
        <v/>
      </c>
      <c r="NO104" s="142" t="str">
        <f>IF(NJ104="", "", COUNTIF(NJ$11:NJ$260, "&lt;"&amp;NJ104)+1+COUNTIF(NJ$11:NJ104, NJ104)-1)</f>
        <v/>
      </c>
      <c r="NP104" s="143" t="str">
        <f>IF(NK104="", "", COUNTIF(NK$11:NK$260, "&lt;"&amp;NK104)+1+COUNTIF(NK$11:NK104, NK104)-1)</f>
        <v/>
      </c>
      <c r="NR104" s="116" t="str">
        <f t="shared" si="649"/>
        <v/>
      </c>
      <c r="NS104" s="117" t="str">
        <f t="shared" si="650"/>
        <v/>
      </c>
      <c r="NT104" s="117" t="str">
        <f t="shared" si="651"/>
        <v/>
      </c>
      <c r="NU104" s="117" t="str">
        <f t="shared" si="652"/>
        <v/>
      </c>
      <c r="NV104" s="117" t="str">
        <f t="shared" si="653"/>
        <v/>
      </c>
      <c r="NW104" s="117" t="str">
        <f t="shared" si="654"/>
        <v/>
      </c>
      <c r="NX104" s="117" t="str">
        <f t="shared" si="655"/>
        <v/>
      </c>
      <c r="NY104" s="117" t="str">
        <f t="shared" si="656"/>
        <v/>
      </c>
      <c r="NZ104" s="117" t="str">
        <f t="shared" si="657"/>
        <v/>
      </c>
      <c r="OA104" s="117" t="str">
        <f t="shared" si="658"/>
        <v/>
      </c>
      <c r="OB104" s="117" t="str">
        <f t="shared" si="659"/>
        <v/>
      </c>
      <c r="OC104" s="117" t="str">
        <f t="shared" si="660"/>
        <v/>
      </c>
      <c r="OD104" s="117" t="str">
        <f t="shared" si="661"/>
        <v/>
      </c>
      <c r="OE104" s="117" t="str">
        <f t="shared" si="662"/>
        <v/>
      </c>
      <c r="OF104" s="117" t="str">
        <f t="shared" si="663"/>
        <v/>
      </c>
      <c r="OG104" s="117" t="str">
        <f t="shared" si="664"/>
        <v/>
      </c>
      <c r="OH104" s="117" t="str">
        <f t="shared" si="665"/>
        <v/>
      </c>
      <c r="OI104" s="117" t="str">
        <f t="shared" si="666"/>
        <v/>
      </c>
      <c r="OJ104" s="117" t="str">
        <f t="shared" si="667"/>
        <v/>
      </c>
      <c r="OK104" s="117" t="str">
        <f t="shared" si="668"/>
        <v/>
      </c>
      <c r="OL104" s="117" t="str">
        <f t="shared" si="669"/>
        <v/>
      </c>
      <c r="OM104" s="117" t="str">
        <f t="shared" si="670"/>
        <v/>
      </c>
      <c r="ON104" s="117" t="str">
        <f t="shared" si="671"/>
        <v/>
      </c>
      <c r="OO104" s="117" t="str">
        <f t="shared" si="672"/>
        <v/>
      </c>
      <c r="OP104" s="117" t="str">
        <f t="shared" si="673"/>
        <v/>
      </c>
      <c r="OQ104" s="117" t="str">
        <f t="shared" si="674"/>
        <v/>
      </c>
      <c r="OR104" s="117" t="str">
        <f t="shared" si="675"/>
        <v/>
      </c>
      <c r="OS104" s="117" t="str">
        <f t="shared" si="676"/>
        <v/>
      </c>
      <c r="OT104" s="117" t="str">
        <f t="shared" si="677"/>
        <v/>
      </c>
      <c r="OU104" s="117" t="str">
        <f t="shared" si="678"/>
        <v/>
      </c>
      <c r="OV104" s="117" t="str">
        <f t="shared" si="679"/>
        <v/>
      </c>
      <c r="OW104" s="117" t="str">
        <f t="shared" si="680"/>
        <v/>
      </c>
      <c r="OX104" s="117" t="str">
        <f t="shared" si="681"/>
        <v/>
      </c>
      <c r="OY104" s="117" t="str">
        <f t="shared" si="682"/>
        <v/>
      </c>
      <c r="OZ104" s="117" t="str">
        <f t="shared" si="683"/>
        <v/>
      </c>
      <c r="PA104" s="117" t="str">
        <f t="shared" si="684"/>
        <v/>
      </c>
      <c r="PB104" s="117" t="str">
        <f t="shared" si="685"/>
        <v/>
      </c>
      <c r="PC104" s="117" t="str">
        <f t="shared" si="686"/>
        <v/>
      </c>
      <c r="PD104" s="117" t="str">
        <f t="shared" si="687"/>
        <v/>
      </c>
      <c r="PE104" s="117" t="str">
        <f t="shared" si="688"/>
        <v/>
      </c>
      <c r="PF104" s="117" t="str">
        <f t="shared" si="689"/>
        <v/>
      </c>
      <c r="PG104" s="117" t="str">
        <f t="shared" si="690"/>
        <v/>
      </c>
      <c r="PH104" s="117" t="str">
        <f t="shared" si="691"/>
        <v/>
      </c>
      <c r="PI104" s="117" t="str">
        <f t="shared" si="692"/>
        <v/>
      </c>
      <c r="PJ104" s="117" t="str">
        <f t="shared" si="693"/>
        <v/>
      </c>
      <c r="PK104" s="117" t="str">
        <f t="shared" si="694"/>
        <v/>
      </c>
      <c r="PL104" s="117" t="str">
        <f t="shared" si="695"/>
        <v/>
      </c>
      <c r="PM104" s="117" t="str">
        <f t="shared" si="696"/>
        <v/>
      </c>
      <c r="PN104" s="117" t="str">
        <f t="shared" si="697"/>
        <v/>
      </c>
      <c r="PO104" s="117" t="str">
        <f t="shared" si="698"/>
        <v/>
      </c>
      <c r="PP104" s="117" t="str">
        <f t="shared" si="699"/>
        <v/>
      </c>
      <c r="PQ104" s="117" t="str">
        <f t="shared" si="700"/>
        <v/>
      </c>
      <c r="PR104" s="117" t="str">
        <f t="shared" si="701"/>
        <v/>
      </c>
      <c r="PS104" s="118" t="str">
        <f t="shared" si="702"/>
        <v/>
      </c>
      <c r="PU104" s="180" t="str">
        <f t="shared" si="703"/>
        <v/>
      </c>
      <c r="PV104" s="181" t="str">
        <f t="shared" si="704"/>
        <v/>
      </c>
      <c r="PX104" s="12" t="str">
        <f t="shared" si="705"/>
        <v/>
      </c>
      <c r="PY104" s="106"/>
      <c r="PZ104" s="166" t="str">
        <f t="shared" si="706"/>
        <v/>
      </c>
      <c r="QA104" s="167" t="str">
        <f t="shared" si="707"/>
        <v/>
      </c>
      <c r="QB104" s="168" t="str">
        <f t="shared" si="708"/>
        <v/>
      </c>
      <c r="QD104" s="166" t="str">
        <f t="shared" si="709"/>
        <v/>
      </c>
      <c r="QE104" s="168" t="str">
        <f t="shared" si="710"/>
        <v/>
      </c>
      <c r="QG104" s="108" t="str">
        <f t="shared" si="711"/>
        <v/>
      </c>
      <c r="QI104" s="12" t="str">
        <f t="shared" si="712"/>
        <v/>
      </c>
      <c r="QK104" s="12" t="str">
        <f t="shared" si="713"/>
        <v/>
      </c>
      <c r="QL104" s="12" t="str">
        <f>IF($L104="", "", COUNTIF($QD$11:$QD$260, "&gt;"&amp;$QD104)+1+COUNTIF($QD$11:$QD104, $QD104)-1)</f>
        <v/>
      </c>
      <c r="QM104" s="12" t="str">
        <f>IF($L104="", "", COUNTIF($QG$11:$QG$260, "&gt;"&amp;$QG104)+1+COUNTIF($QG$11:$QG104, $QG104)-1)</f>
        <v/>
      </c>
      <c r="QO104" s="12">
        <v>94</v>
      </c>
      <c r="QQ104" s="12" t="str">
        <f t="shared" si="714"/>
        <v/>
      </c>
    </row>
    <row r="105" spans="1:459" x14ac:dyDescent="0.25">
      <c r="A105" s="9"/>
      <c r="B105" s="3" t="str">
        <f>IF('Intro &amp; Setup'!$AR$92='Intro &amp; Setup'!$AZ$17, "", IF($L105="", "", IF($G105&lt;'Intro &amp; Setup'!$S$92, $BR$5, $BR$4)))</f>
        <v/>
      </c>
      <c r="C105" s="12" t="str">
        <f>IF('Intro &amp; Setup'!$AR$96='Intro &amp; Setup'!$AZ$17, "", IF($L105="", "", IF($DY105=$BR$5, $BR$5, $BR$4)))</f>
        <v/>
      </c>
      <c r="D105" s="7" t="str">
        <f>IF('Intro &amp; Setup'!$AR$100='Intro &amp; Setup'!$AZ$17, "", IF($L105="", "", IF($DW105&lt;='Intro &amp; Setup'!$S$100, $BR$4, $BR$5)))</f>
        <v/>
      </c>
      <c r="E105" s="9"/>
      <c r="F105" s="3" t="str">
        <f t="shared" si="443"/>
        <v/>
      </c>
      <c r="G105" s="108" t="str">
        <f t="shared" si="444"/>
        <v/>
      </c>
      <c r="H105" s="9"/>
      <c r="I105" s="130" t="str">
        <f t="shared" si="388"/>
        <v/>
      </c>
      <c r="J105" s="154" t="str">
        <f t="shared" si="445"/>
        <v/>
      </c>
      <c r="K105" s="133"/>
      <c r="L105" s="188"/>
      <c r="M105" s="189"/>
      <c r="N105" s="190"/>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2"/>
      <c r="BP105" s="9"/>
      <c r="BR105" s="90">
        <v>95</v>
      </c>
      <c r="BT105" s="36" t="str">
        <f t="shared" si="446"/>
        <v/>
      </c>
      <c r="BU105" s="37" t="str">
        <f t="shared" si="447"/>
        <v/>
      </c>
      <c r="BV105" s="37" t="str">
        <f t="shared" si="448"/>
        <v/>
      </c>
      <c r="BW105" s="37" t="str">
        <f t="shared" si="449"/>
        <v/>
      </c>
      <c r="BX105" s="37" t="str">
        <f t="shared" si="450"/>
        <v/>
      </c>
      <c r="BY105" s="37" t="str">
        <f t="shared" si="451"/>
        <v/>
      </c>
      <c r="BZ105" s="37" t="str">
        <f t="shared" si="452"/>
        <v/>
      </c>
      <c r="CA105" s="37" t="str">
        <f t="shared" si="453"/>
        <v/>
      </c>
      <c r="CB105" s="37" t="str">
        <f t="shared" si="454"/>
        <v/>
      </c>
      <c r="CC105" s="37" t="str">
        <f t="shared" si="455"/>
        <v/>
      </c>
      <c r="CD105" s="37" t="str">
        <f t="shared" si="456"/>
        <v/>
      </c>
      <c r="CE105" s="37" t="str">
        <f t="shared" si="457"/>
        <v/>
      </c>
      <c r="CF105" s="37" t="str">
        <f t="shared" si="458"/>
        <v/>
      </c>
      <c r="CG105" s="37" t="str">
        <f t="shared" si="459"/>
        <v/>
      </c>
      <c r="CH105" s="37" t="str">
        <f t="shared" si="460"/>
        <v/>
      </c>
      <c r="CI105" s="37" t="str">
        <f t="shared" si="461"/>
        <v/>
      </c>
      <c r="CJ105" s="37" t="str">
        <f t="shared" si="462"/>
        <v/>
      </c>
      <c r="CK105" s="37" t="str">
        <f t="shared" si="463"/>
        <v/>
      </c>
      <c r="CL105" s="37" t="str">
        <f t="shared" si="464"/>
        <v/>
      </c>
      <c r="CM105" s="37" t="str">
        <f t="shared" si="465"/>
        <v/>
      </c>
      <c r="CN105" s="37" t="str">
        <f t="shared" si="466"/>
        <v/>
      </c>
      <c r="CO105" s="37" t="str">
        <f t="shared" si="467"/>
        <v/>
      </c>
      <c r="CP105" s="37" t="str">
        <f t="shared" si="468"/>
        <v/>
      </c>
      <c r="CQ105" s="37" t="str">
        <f t="shared" si="469"/>
        <v/>
      </c>
      <c r="CR105" s="37" t="str">
        <f t="shared" si="470"/>
        <v/>
      </c>
      <c r="CS105" s="37" t="str">
        <f t="shared" si="471"/>
        <v/>
      </c>
      <c r="CT105" s="37" t="str">
        <f t="shared" si="472"/>
        <v/>
      </c>
      <c r="CU105" s="37" t="str">
        <f t="shared" si="473"/>
        <v/>
      </c>
      <c r="CV105" s="37" t="str">
        <f t="shared" si="474"/>
        <v/>
      </c>
      <c r="CW105" s="37" t="str">
        <f t="shared" si="475"/>
        <v/>
      </c>
      <c r="CX105" s="37" t="str">
        <f t="shared" si="476"/>
        <v/>
      </c>
      <c r="CY105" s="37" t="str">
        <f t="shared" si="477"/>
        <v/>
      </c>
      <c r="CZ105" s="37" t="str">
        <f t="shared" si="478"/>
        <v/>
      </c>
      <c r="DA105" s="37" t="str">
        <f t="shared" si="479"/>
        <v/>
      </c>
      <c r="DB105" s="37" t="str">
        <f t="shared" si="480"/>
        <v/>
      </c>
      <c r="DC105" s="37" t="str">
        <f t="shared" si="481"/>
        <v/>
      </c>
      <c r="DD105" s="37" t="str">
        <f t="shared" si="482"/>
        <v/>
      </c>
      <c r="DE105" s="37" t="str">
        <f t="shared" si="483"/>
        <v/>
      </c>
      <c r="DF105" s="37" t="str">
        <f t="shared" si="484"/>
        <v/>
      </c>
      <c r="DG105" s="37" t="str">
        <f t="shared" si="485"/>
        <v/>
      </c>
      <c r="DH105" s="37" t="str">
        <f t="shared" si="486"/>
        <v/>
      </c>
      <c r="DI105" s="37" t="str">
        <f t="shared" si="487"/>
        <v/>
      </c>
      <c r="DJ105" s="37" t="str">
        <f t="shared" si="488"/>
        <v/>
      </c>
      <c r="DK105" s="37" t="str">
        <f t="shared" si="489"/>
        <v/>
      </c>
      <c r="DL105" s="37" t="str">
        <f t="shared" si="490"/>
        <v/>
      </c>
      <c r="DM105" s="37" t="str">
        <f t="shared" si="491"/>
        <v/>
      </c>
      <c r="DN105" s="37" t="str">
        <f t="shared" si="492"/>
        <v/>
      </c>
      <c r="DO105" s="37" t="str">
        <f t="shared" si="493"/>
        <v/>
      </c>
      <c r="DP105" s="37" t="str">
        <f t="shared" si="494"/>
        <v/>
      </c>
      <c r="DQ105" s="37" t="str">
        <f t="shared" si="495"/>
        <v/>
      </c>
      <c r="DR105" s="37" t="str">
        <f t="shared" si="496"/>
        <v/>
      </c>
      <c r="DS105" s="37" t="str">
        <f t="shared" si="497"/>
        <v/>
      </c>
      <c r="DT105" s="37" t="str">
        <f t="shared" si="498"/>
        <v/>
      </c>
      <c r="DU105" s="38" t="str">
        <f t="shared" si="499"/>
        <v/>
      </c>
      <c r="DW105" s="12" t="str">
        <f t="shared" si="500"/>
        <v/>
      </c>
      <c r="DX105" s="123" t="str">
        <f t="shared" si="501"/>
        <v/>
      </c>
      <c r="DY105" s="12" t="str">
        <f t="shared" si="502"/>
        <v/>
      </c>
      <c r="EA105" s="36" t="str">
        <f t="shared" si="503"/>
        <v/>
      </c>
      <c r="EB105" s="37" t="str">
        <f t="shared" si="504"/>
        <v/>
      </c>
      <c r="EC105" s="37" t="str">
        <f t="shared" si="505"/>
        <v/>
      </c>
      <c r="ED105" s="37" t="str">
        <f t="shared" si="506"/>
        <v/>
      </c>
      <c r="EE105" s="37" t="str">
        <f t="shared" si="507"/>
        <v/>
      </c>
      <c r="EF105" s="37" t="str">
        <f t="shared" si="508"/>
        <v/>
      </c>
      <c r="EG105" s="37" t="str">
        <f t="shared" si="509"/>
        <v/>
      </c>
      <c r="EH105" s="37" t="str">
        <f t="shared" si="510"/>
        <v/>
      </c>
      <c r="EI105" s="37" t="str">
        <f t="shared" si="511"/>
        <v/>
      </c>
      <c r="EJ105" s="37" t="str">
        <f t="shared" si="512"/>
        <v/>
      </c>
      <c r="EK105" s="37" t="str">
        <f t="shared" si="513"/>
        <v/>
      </c>
      <c r="EL105" s="37" t="str">
        <f t="shared" si="514"/>
        <v/>
      </c>
      <c r="EM105" s="37" t="str">
        <f t="shared" si="515"/>
        <v/>
      </c>
      <c r="EN105" s="37" t="str">
        <f t="shared" si="516"/>
        <v/>
      </c>
      <c r="EO105" s="37" t="str">
        <f t="shared" si="517"/>
        <v/>
      </c>
      <c r="EP105" s="37" t="str">
        <f t="shared" si="518"/>
        <v/>
      </c>
      <c r="EQ105" s="37" t="str">
        <f t="shared" si="519"/>
        <v/>
      </c>
      <c r="ER105" s="37" t="str">
        <f t="shared" si="520"/>
        <v/>
      </c>
      <c r="ES105" s="37" t="str">
        <f t="shared" si="521"/>
        <v/>
      </c>
      <c r="ET105" s="37" t="str">
        <f t="shared" si="522"/>
        <v/>
      </c>
      <c r="EU105" s="37" t="str">
        <f t="shared" si="523"/>
        <v/>
      </c>
      <c r="EV105" s="37" t="str">
        <f t="shared" si="524"/>
        <v/>
      </c>
      <c r="EW105" s="37" t="str">
        <f t="shared" si="525"/>
        <v/>
      </c>
      <c r="EX105" s="37" t="str">
        <f t="shared" si="526"/>
        <v/>
      </c>
      <c r="EY105" s="37" t="str">
        <f t="shared" si="527"/>
        <v/>
      </c>
      <c r="EZ105" s="37" t="str">
        <f t="shared" si="528"/>
        <v/>
      </c>
      <c r="FA105" s="37" t="str">
        <f t="shared" si="529"/>
        <v/>
      </c>
      <c r="FB105" s="37" t="str">
        <f t="shared" si="530"/>
        <v/>
      </c>
      <c r="FC105" s="37" t="str">
        <f t="shared" si="531"/>
        <v/>
      </c>
      <c r="FD105" s="37" t="str">
        <f t="shared" si="532"/>
        <v/>
      </c>
      <c r="FE105" s="37" t="str">
        <f t="shared" si="533"/>
        <v/>
      </c>
      <c r="FF105" s="37" t="str">
        <f t="shared" si="534"/>
        <v/>
      </c>
      <c r="FG105" s="37" t="str">
        <f t="shared" si="535"/>
        <v/>
      </c>
      <c r="FH105" s="37" t="str">
        <f t="shared" si="536"/>
        <v/>
      </c>
      <c r="FI105" s="37" t="str">
        <f t="shared" si="537"/>
        <v/>
      </c>
      <c r="FJ105" s="37" t="str">
        <f t="shared" si="538"/>
        <v/>
      </c>
      <c r="FK105" s="37" t="str">
        <f t="shared" si="539"/>
        <v/>
      </c>
      <c r="FL105" s="37" t="str">
        <f t="shared" si="540"/>
        <v/>
      </c>
      <c r="FM105" s="37" t="str">
        <f t="shared" si="541"/>
        <v/>
      </c>
      <c r="FN105" s="37" t="str">
        <f t="shared" si="542"/>
        <v/>
      </c>
      <c r="FO105" s="37" t="str">
        <f t="shared" si="543"/>
        <v/>
      </c>
      <c r="FP105" s="37" t="str">
        <f t="shared" si="544"/>
        <v/>
      </c>
      <c r="FQ105" s="37" t="str">
        <f t="shared" si="545"/>
        <v/>
      </c>
      <c r="FR105" s="37" t="str">
        <f t="shared" si="546"/>
        <v/>
      </c>
      <c r="FS105" s="37" t="str">
        <f t="shared" si="547"/>
        <v/>
      </c>
      <c r="FT105" s="37" t="str">
        <f t="shared" si="548"/>
        <v/>
      </c>
      <c r="FU105" s="37" t="str">
        <f t="shared" si="549"/>
        <v/>
      </c>
      <c r="FV105" s="37" t="str">
        <f t="shared" si="550"/>
        <v/>
      </c>
      <c r="FW105" s="37" t="str">
        <f t="shared" si="551"/>
        <v/>
      </c>
      <c r="FX105" s="37" t="str">
        <f t="shared" si="552"/>
        <v/>
      </c>
      <c r="FY105" s="37" t="str">
        <f t="shared" si="553"/>
        <v/>
      </c>
      <c r="FZ105" s="37" t="str">
        <f t="shared" si="554"/>
        <v/>
      </c>
      <c r="GA105" s="37" t="str">
        <f t="shared" si="555"/>
        <v/>
      </c>
      <c r="GB105" s="38" t="str">
        <f t="shared" si="556"/>
        <v/>
      </c>
      <c r="GD105" s="103" t="str">
        <f t="shared" ca="1" si="557"/>
        <v/>
      </c>
      <c r="GE105" s="104" t="str">
        <f t="shared" ca="1" si="558"/>
        <v/>
      </c>
      <c r="GF105" s="104" t="str">
        <f t="shared" ca="1" si="559"/>
        <v/>
      </c>
      <c r="GG105" s="104" t="str">
        <f t="shared" ca="1" si="560"/>
        <v/>
      </c>
      <c r="GH105" s="104" t="str">
        <f t="shared" ca="1" si="561"/>
        <v/>
      </c>
      <c r="GI105" s="104" t="str">
        <f t="shared" ca="1" si="562"/>
        <v/>
      </c>
      <c r="GJ105" s="104" t="str">
        <f t="shared" ca="1" si="563"/>
        <v/>
      </c>
      <c r="GK105" s="104" t="str">
        <f t="shared" ca="1" si="564"/>
        <v/>
      </c>
      <c r="GL105" s="104" t="str">
        <f t="shared" ca="1" si="565"/>
        <v/>
      </c>
      <c r="GM105" s="104" t="str">
        <f t="shared" ca="1" si="566"/>
        <v/>
      </c>
      <c r="GN105" s="104" t="str">
        <f t="shared" ca="1" si="567"/>
        <v/>
      </c>
      <c r="GO105" s="104" t="str">
        <f t="shared" ca="1" si="568"/>
        <v/>
      </c>
      <c r="GP105" s="104" t="str">
        <f t="shared" ca="1" si="569"/>
        <v/>
      </c>
      <c r="GQ105" s="104" t="str">
        <f t="shared" ca="1" si="570"/>
        <v/>
      </c>
      <c r="GR105" s="104" t="str">
        <f t="shared" ca="1" si="571"/>
        <v/>
      </c>
      <c r="GS105" s="104" t="str">
        <f t="shared" ca="1" si="572"/>
        <v/>
      </c>
      <c r="GT105" s="104" t="str">
        <f t="shared" ca="1" si="573"/>
        <v/>
      </c>
      <c r="GU105" s="104" t="str">
        <f t="shared" ca="1" si="574"/>
        <v/>
      </c>
      <c r="GV105" s="104" t="str">
        <f t="shared" ca="1" si="575"/>
        <v/>
      </c>
      <c r="GW105" s="104" t="str">
        <f t="shared" ca="1" si="576"/>
        <v/>
      </c>
      <c r="GX105" s="104" t="str">
        <f t="shared" ca="1" si="577"/>
        <v/>
      </c>
      <c r="GY105" s="104" t="str">
        <f t="shared" ca="1" si="578"/>
        <v/>
      </c>
      <c r="GZ105" s="104" t="str">
        <f t="shared" ca="1" si="579"/>
        <v/>
      </c>
      <c r="HA105" s="104" t="str">
        <f t="shared" ca="1" si="580"/>
        <v/>
      </c>
      <c r="HB105" s="104" t="str">
        <f t="shared" ca="1" si="581"/>
        <v/>
      </c>
      <c r="HC105" s="104" t="str">
        <f t="shared" ca="1" si="582"/>
        <v/>
      </c>
      <c r="HD105" s="104" t="str">
        <f t="shared" ca="1" si="583"/>
        <v/>
      </c>
      <c r="HE105" s="104" t="str">
        <f t="shared" ca="1" si="584"/>
        <v/>
      </c>
      <c r="HF105" s="104" t="str">
        <f t="shared" ca="1" si="585"/>
        <v/>
      </c>
      <c r="HG105" s="104" t="str">
        <f t="shared" ca="1" si="586"/>
        <v/>
      </c>
      <c r="HH105" s="104" t="str">
        <f t="shared" ca="1" si="587"/>
        <v/>
      </c>
      <c r="HI105" s="104" t="str">
        <f t="shared" ca="1" si="588"/>
        <v/>
      </c>
      <c r="HJ105" s="104" t="str">
        <f t="shared" ca="1" si="589"/>
        <v/>
      </c>
      <c r="HK105" s="104" t="str">
        <f t="shared" ca="1" si="590"/>
        <v/>
      </c>
      <c r="HL105" s="104" t="str">
        <f t="shared" ca="1" si="591"/>
        <v/>
      </c>
      <c r="HM105" s="104" t="str">
        <f t="shared" ca="1" si="592"/>
        <v/>
      </c>
      <c r="HN105" s="104" t="str">
        <f t="shared" ca="1" si="593"/>
        <v/>
      </c>
      <c r="HO105" s="104" t="str">
        <f t="shared" ca="1" si="594"/>
        <v/>
      </c>
      <c r="HP105" s="104" t="str">
        <f t="shared" ca="1" si="595"/>
        <v/>
      </c>
      <c r="HQ105" s="104" t="str">
        <f t="shared" ca="1" si="596"/>
        <v/>
      </c>
      <c r="HR105" s="104" t="str">
        <f t="shared" ca="1" si="597"/>
        <v/>
      </c>
      <c r="HS105" s="104" t="str">
        <f t="shared" ca="1" si="598"/>
        <v/>
      </c>
      <c r="HT105" s="104" t="str">
        <f t="shared" ca="1" si="599"/>
        <v/>
      </c>
      <c r="HU105" s="104" t="str">
        <f t="shared" ca="1" si="600"/>
        <v/>
      </c>
      <c r="HV105" s="104" t="str">
        <f t="shared" ca="1" si="601"/>
        <v/>
      </c>
      <c r="HW105" s="104" t="str">
        <f t="shared" ca="1" si="602"/>
        <v/>
      </c>
      <c r="HX105" s="104" t="str">
        <f t="shared" ca="1" si="603"/>
        <v/>
      </c>
      <c r="HY105" s="104" t="str">
        <f t="shared" ca="1" si="604"/>
        <v/>
      </c>
      <c r="HZ105" s="104" t="str">
        <f t="shared" ca="1" si="605"/>
        <v/>
      </c>
      <c r="IA105" s="104" t="str">
        <f t="shared" ca="1" si="606"/>
        <v/>
      </c>
      <c r="IB105" s="104" t="str">
        <f t="shared" ca="1" si="607"/>
        <v/>
      </c>
      <c r="IC105" s="104" t="str">
        <f t="shared" ca="1" si="608"/>
        <v/>
      </c>
      <c r="ID105" s="104" t="str">
        <f t="shared" ca="1" si="609"/>
        <v/>
      </c>
      <c r="IE105" s="105" t="str">
        <f t="shared" ca="1" si="610"/>
        <v/>
      </c>
      <c r="IG105" s="103" t="str">
        <f t="shared" si="386"/>
        <v/>
      </c>
      <c r="IH105" s="104" t="str">
        <f t="shared" si="715"/>
        <v/>
      </c>
      <c r="II105" s="104" t="str">
        <f t="shared" si="715"/>
        <v/>
      </c>
      <c r="IJ105" s="104" t="str">
        <f t="shared" si="715"/>
        <v/>
      </c>
      <c r="IK105" s="104" t="str">
        <f t="shared" si="715"/>
        <v/>
      </c>
      <c r="IL105" s="104" t="str">
        <f t="shared" si="715"/>
        <v/>
      </c>
      <c r="IM105" s="104" t="str">
        <f t="shared" si="715"/>
        <v/>
      </c>
      <c r="IN105" s="104" t="str">
        <f t="shared" si="715"/>
        <v/>
      </c>
      <c r="IO105" s="104" t="str">
        <f t="shared" si="715"/>
        <v/>
      </c>
      <c r="IP105" s="104" t="str">
        <f t="shared" si="715"/>
        <v/>
      </c>
      <c r="IQ105" s="104" t="str">
        <f t="shared" si="715"/>
        <v/>
      </c>
      <c r="IR105" s="105" t="str">
        <f t="shared" si="715"/>
        <v/>
      </c>
      <c r="IT105" s="103" t="str">
        <f t="shared" si="611"/>
        <v/>
      </c>
      <c r="IU105" s="104" t="str">
        <f t="shared" si="612"/>
        <v/>
      </c>
      <c r="IV105" s="104" t="str">
        <f t="shared" si="613"/>
        <v/>
      </c>
      <c r="IW105" s="104" t="str">
        <f t="shared" si="614"/>
        <v/>
      </c>
      <c r="IX105" s="104" t="str">
        <f t="shared" si="615"/>
        <v/>
      </c>
      <c r="IY105" s="104" t="str">
        <f t="shared" si="616"/>
        <v/>
      </c>
      <c r="IZ105" s="104" t="str">
        <f t="shared" si="617"/>
        <v/>
      </c>
      <c r="JA105" s="104" t="str">
        <f t="shared" si="618"/>
        <v/>
      </c>
      <c r="JB105" s="104" t="str">
        <f t="shared" si="619"/>
        <v/>
      </c>
      <c r="JC105" s="104" t="str">
        <f t="shared" si="620"/>
        <v/>
      </c>
      <c r="JD105" s="104" t="str">
        <f t="shared" si="621"/>
        <v/>
      </c>
      <c r="JE105" s="105" t="str">
        <f t="shared" si="622"/>
        <v/>
      </c>
      <c r="JG105" s="36" t="str">
        <f t="shared" ca="1" si="623"/>
        <v/>
      </c>
      <c r="JH105" s="37" t="str">
        <f t="shared" ca="1" si="624"/>
        <v/>
      </c>
      <c r="JI105" s="37" t="str">
        <f t="shared" ca="1" si="625"/>
        <v/>
      </c>
      <c r="JJ105" s="37" t="str">
        <f t="shared" ca="1" si="626"/>
        <v/>
      </c>
      <c r="JK105" s="37" t="str">
        <f t="shared" ca="1" si="627"/>
        <v/>
      </c>
      <c r="JL105" s="37" t="str">
        <f t="shared" ca="1" si="628"/>
        <v/>
      </c>
      <c r="JM105" s="37" t="str">
        <f t="shared" ca="1" si="629"/>
        <v/>
      </c>
      <c r="JN105" s="37" t="str">
        <f t="shared" ca="1" si="630"/>
        <v/>
      </c>
      <c r="JO105" s="37" t="str">
        <f t="shared" ca="1" si="631"/>
        <v/>
      </c>
      <c r="JP105" s="37" t="str">
        <f t="shared" ca="1" si="632"/>
        <v/>
      </c>
      <c r="JQ105" s="37" t="str">
        <f t="shared" ca="1" si="633"/>
        <v/>
      </c>
      <c r="JR105" s="38" t="str">
        <f t="shared" ca="1" si="634"/>
        <v/>
      </c>
      <c r="JT105" s="36" t="str">
        <f ca="1">IF(JG105="", "", IF(JG105&gt;='Intro &amp; Setup'!$S$96, $BR$4, $BR$5))</f>
        <v/>
      </c>
      <c r="JU105" s="37" t="str">
        <f ca="1">IF(JH105="", "", IF(JH105&gt;='Intro &amp; Setup'!$S$96, $BR$4, $BR$5))</f>
        <v/>
      </c>
      <c r="JV105" s="37" t="str">
        <f ca="1">IF(JI105="", "", IF(JI105&gt;='Intro &amp; Setup'!$S$96, $BR$4, $BR$5))</f>
        <v/>
      </c>
      <c r="JW105" s="37" t="str">
        <f ca="1">IF(JJ105="", "", IF(JJ105&gt;='Intro &amp; Setup'!$S$96, $BR$4, $BR$5))</f>
        <v/>
      </c>
      <c r="JX105" s="37" t="str">
        <f ca="1">IF(JK105="", "", IF(JK105&gt;='Intro &amp; Setup'!$S$96, $BR$4, $BR$5))</f>
        <v/>
      </c>
      <c r="JY105" s="37" t="str">
        <f ca="1">IF(JL105="", "", IF(JL105&gt;='Intro &amp; Setup'!$S$96, $BR$4, $BR$5))</f>
        <v/>
      </c>
      <c r="JZ105" s="37" t="str">
        <f ca="1">IF(JM105="", "", IF(JM105&gt;='Intro &amp; Setup'!$S$96, $BR$4, $BR$5))</f>
        <v/>
      </c>
      <c r="KA105" s="37" t="str">
        <f ca="1">IF(JN105="", "", IF(JN105&gt;='Intro &amp; Setup'!$S$96, $BR$4, $BR$5))</f>
        <v/>
      </c>
      <c r="KB105" s="37" t="str">
        <f ca="1">IF(JO105="", "", IF(JO105&gt;='Intro &amp; Setup'!$S$96, $BR$4, $BR$5))</f>
        <v/>
      </c>
      <c r="KC105" s="37" t="str">
        <f ca="1">IF(JP105="", "", IF(JP105&gt;='Intro &amp; Setup'!$S$96, $BR$4, $BR$5))</f>
        <v/>
      </c>
      <c r="KD105" s="37" t="str">
        <f ca="1">IF(JQ105="", "", IF(JQ105&gt;='Intro &amp; Setup'!$S$96, $BR$4, $BR$5))</f>
        <v/>
      </c>
      <c r="KE105" s="38" t="str">
        <f ca="1">IF(JR105="", "", IF(JR105&gt;='Intro &amp; Setup'!$S$96, $BR$4, $BR$5))</f>
        <v/>
      </c>
      <c r="KG105" s="36">
        <f t="shared" si="387"/>
        <v>0</v>
      </c>
      <c r="KH105" s="37">
        <f t="shared" si="716"/>
        <v>0</v>
      </c>
      <c r="KI105" s="37">
        <f t="shared" si="716"/>
        <v>0</v>
      </c>
      <c r="KJ105" s="37">
        <f t="shared" si="716"/>
        <v>0</v>
      </c>
      <c r="KK105" s="37">
        <f t="shared" si="716"/>
        <v>0</v>
      </c>
      <c r="KL105" s="37">
        <f t="shared" si="716"/>
        <v>0</v>
      </c>
      <c r="KM105" s="37">
        <f t="shared" si="716"/>
        <v>0</v>
      </c>
      <c r="KN105" s="37">
        <f t="shared" si="716"/>
        <v>0</v>
      </c>
      <c r="KO105" s="37">
        <f t="shared" si="716"/>
        <v>0</v>
      </c>
      <c r="KP105" s="37">
        <f t="shared" si="716"/>
        <v>0</v>
      </c>
      <c r="KQ105" s="37">
        <f t="shared" si="716"/>
        <v>0</v>
      </c>
      <c r="KR105" s="38">
        <f t="shared" si="716"/>
        <v>0</v>
      </c>
      <c r="KT105" s="36" t="str">
        <f t="shared" si="635"/>
        <v/>
      </c>
      <c r="KU105" s="37" t="str">
        <f t="shared" si="636"/>
        <v/>
      </c>
      <c r="KV105" s="37" t="str">
        <f t="shared" si="637"/>
        <v/>
      </c>
      <c r="KW105" s="37" t="str">
        <f t="shared" si="638"/>
        <v/>
      </c>
      <c r="KX105" s="37" t="str">
        <f t="shared" si="639"/>
        <v/>
      </c>
      <c r="KY105" s="37" t="str">
        <f t="shared" si="640"/>
        <v/>
      </c>
      <c r="KZ105" s="37" t="str">
        <f t="shared" si="641"/>
        <v/>
      </c>
      <c r="LA105" s="37" t="str">
        <f t="shared" si="642"/>
        <v/>
      </c>
      <c r="LB105" s="37" t="str">
        <f t="shared" si="643"/>
        <v/>
      </c>
      <c r="LC105" s="37" t="str">
        <f t="shared" si="644"/>
        <v/>
      </c>
      <c r="LD105" s="37" t="str">
        <f t="shared" si="645"/>
        <v/>
      </c>
      <c r="LE105" s="38" t="str">
        <f t="shared" si="646"/>
        <v/>
      </c>
      <c r="LG105" s="116" t="str">
        <f t="shared" si="389"/>
        <v/>
      </c>
      <c r="LH105" s="117" t="str">
        <f t="shared" si="390"/>
        <v/>
      </c>
      <c r="LI105" s="117" t="str">
        <f t="shared" si="391"/>
        <v/>
      </c>
      <c r="LJ105" s="117" t="str">
        <f t="shared" si="392"/>
        <v/>
      </c>
      <c r="LK105" s="117" t="str">
        <f t="shared" si="393"/>
        <v/>
      </c>
      <c r="LL105" s="117" t="str">
        <f t="shared" si="394"/>
        <v/>
      </c>
      <c r="LM105" s="117" t="str">
        <f t="shared" si="395"/>
        <v/>
      </c>
      <c r="LN105" s="117" t="str">
        <f t="shared" si="396"/>
        <v/>
      </c>
      <c r="LO105" s="117" t="str">
        <f t="shared" si="397"/>
        <v/>
      </c>
      <c r="LP105" s="117" t="str">
        <f t="shared" si="398"/>
        <v/>
      </c>
      <c r="LQ105" s="117" t="str">
        <f t="shared" si="399"/>
        <v/>
      </c>
      <c r="LR105" s="117" t="str">
        <f t="shared" si="400"/>
        <v/>
      </c>
      <c r="LS105" s="117" t="str">
        <f t="shared" si="401"/>
        <v/>
      </c>
      <c r="LT105" s="117" t="str">
        <f t="shared" si="402"/>
        <v/>
      </c>
      <c r="LU105" s="117" t="str">
        <f t="shared" si="403"/>
        <v/>
      </c>
      <c r="LV105" s="117" t="str">
        <f t="shared" si="404"/>
        <v/>
      </c>
      <c r="LW105" s="117" t="str">
        <f t="shared" si="405"/>
        <v/>
      </c>
      <c r="LX105" s="117" t="str">
        <f t="shared" si="406"/>
        <v/>
      </c>
      <c r="LY105" s="117" t="str">
        <f t="shared" si="407"/>
        <v/>
      </c>
      <c r="LZ105" s="117" t="str">
        <f t="shared" si="408"/>
        <v/>
      </c>
      <c r="MA105" s="117" t="str">
        <f t="shared" si="409"/>
        <v/>
      </c>
      <c r="MB105" s="117" t="str">
        <f t="shared" si="410"/>
        <v/>
      </c>
      <c r="MC105" s="117" t="str">
        <f t="shared" si="411"/>
        <v/>
      </c>
      <c r="MD105" s="117" t="str">
        <f t="shared" si="412"/>
        <v/>
      </c>
      <c r="ME105" s="117" t="str">
        <f t="shared" si="413"/>
        <v/>
      </c>
      <c r="MF105" s="117" t="str">
        <f t="shared" si="414"/>
        <v/>
      </c>
      <c r="MG105" s="117" t="str">
        <f t="shared" si="415"/>
        <v/>
      </c>
      <c r="MH105" s="117" t="str">
        <f t="shared" si="416"/>
        <v/>
      </c>
      <c r="MI105" s="117" t="str">
        <f t="shared" si="417"/>
        <v/>
      </c>
      <c r="MJ105" s="117" t="str">
        <f t="shared" si="418"/>
        <v/>
      </c>
      <c r="MK105" s="117" t="str">
        <f t="shared" si="419"/>
        <v/>
      </c>
      <c r="ML105" s="117" t="str">
        <f t="shared" si="420"/>
        <v/>
      </c>
      <c r="MM105" s="117" t="str">
        <f t="shared" si="421"/>
        <v/>
      </c>
      <c r="MN105" s="117" t="str">
        <f t="shared" si="422"/>
        <v/>
      </c>
      <c r="MO105" s="117" t="str">
        <f t="shared" si="423"/>
        <v/>
      </c>
      <c r="MP105" s="117" t="str">
        <f t="shared" si="424"/>
        <v/>
      </c>
      <c r="MQ105" s="117" t="str">
        <f t="shared" si="425"/>
        <v/>
      </c>
      <c r="MR105" s="117" t="str">
        <f t="shared" si="426"/>
        <v/>
      </c>
      <c r="MS105" s="117" t="str">
        <f t="shared" si="427"/>
        <v/>
      </c>
      <c r="MT105" s="117" t="str">
        <f t="shared" si="428"/>
        <v/>
      </c>
      <c r="MU105" s="117" t="str">
        <f t="shared" si="429"/>
        <v/>
      </c>
      <c r="MV105" s="117" t="str">
        <f t="shared" si="430"/>
        <v/>
      </c>
      <c r="MW105" s="117" t="str">
        <f t="shared" si="431"/>
        <v/>
      </c>
      <c r="MX105" s="117" t="str">
        <f t="shared" si="432"/>
        <v/>
      </c>
      <c r="MY105" s="117" t="str">
        <f t="shared" si="433"/>
        <v/>
      </c>
      <c r="MZ105" s="117" t="str">
        <f t="shared" si="434"/>
        <v/>
      </c>
      <c r="NA105" s="117" t="str">
        <f t="shared" si="435"/>
        <v/>
      </c>
      <c r="NB105" s="117" t="str">
        <f t="shared" si="436"/>
        <v/>
      </c>
      <c r="NC105" s="117" t="str">
        <f t="shared" si="437"/>
        <v/>
      </c>
      <c r="ND105" s="117" t="str">
        <f t="shared" si="438"/>
        <v/>
      </c>
      <c r="NE105" s="117" t="str">
        <f t="shared" si="439"/>
        <v/>
      </c>
      <c r="NF105" s="117" t="str">
        <f t="shared" si="440"/>
        <v/>
      </c>
      <c r="NG105" s="117" t="str">
        <f t="shared" si="441"/>
        <v/>
      </c>
      <c r="NH105" s="118" t="str">
        <f t="shared" si="442"/>
        <v/>
      </c>
      <c r="NJ105" s="12" t="str">
        <f t="shared" si="647"/>
        <v/>
      </c>
      <c r="NK105" s="108" t="str">
        <f t="shared" si="648"/>
        <v/>
      </c>
      <c r="NM105" s="141" t="str">
        <f>IF(NJ105="", "", COUNTIF(NJ$11:NJ$260, "&gt;"&amp;NJ105)+1+COUNTIF(NJ$11:NJ105, NJ105)-1)</f>
        <v/>
      </c>
      <c r="NN105" s="143" t="str">
        <f>IF(NK105="", "", COUNTIF(NK$11:NK$260, "&gt;"&amp;NK105)+1+COUNTIF(NK$11:NK105, NK105)-1)</f>
        <v/>
      </c>
      <c r="NO105" s="142" t="str">
        <f>IF(NJ105="", "", COUNTIF(NJ$11:NJ$260, "&lt;"&amp;NJ105)+1+COUNTIF(NJ$11:NJ105, NJ105)-1)</f>
        <v/>
      </c>
      <c r="NP105" s="143" t="str">
        <f>IF(NK105="", "", COUNTIF(NK$11:NK$260, "&lt;"&amp;NK105)+1+COUNTIF(NK$11:NK105, NK105)-1)</f>
        <v/>
      </c>
      <c r="NR105" s="116" t="str">
        <f t="shared" si="649"/>
        <v/>
      </c>
      <c r="NS105" s="117" t="str">
        <f t="shared" si="650"/>
        <v/>
      </c>
      <c r="NT105" s="117" t="str">
        <f t="shared" si="651"/>
        <v/>
      </c>
      <c r="NU105" s="117" t="str">
        <f t="shared" si="652"/>
        <v/>
      </c>
      <c r="NV105" s="117" t="str">
        <f t="shared" si="653"/>
        <v/>
      </c>
      <c r="NW105" s="117" t="str">
        <f t="shared" si="654"/>
        <v/>
      </c>
      <c r="NX105" s="117" t="str">
        <f t="shared" si="655"/>
        <v/>
      </c>
      <c r="NY105" s="117" t="str">
        <f t="shared" si="656"/>
        <v/>
      </c>
      <c r="NZ105" s="117" t="str">
        <f t="shared" si="657"/>
        <v/>
      </c>
      <c r="OA105" s="117" t="str">
        <f t="shared" si="658"/>
        <v/>
      </c>
      <c r="OB105" s="117" t="str">
        <f t="shared" si="659"/>
        <v/>
      </c>
      <c r="OC105" s="117" t="str">
        <f t="shared" si="660"/>
        <v/>
      </c>
      <c r="OD105" s="117" t="str">
        <f t="shared" si="661"/>
        <v/>
      </c>
      <c r="OE105" s="117" t="str">
        <f t="shared" si="662"/>
        <v/>
      </c>
      <c r="OF105" s="117" t="str">
        <f t="shared" si="663"/>
        <v/>
      </c>
      <c r="OG105" s="117" t="str">
        <f t="shared" si="664"/>
        <v/>
      </c>
      <c r="OH105" s="117" t="str">
        <f t="shared" si="665"/>
        <v/>
      </c>
      <c r="OI105" s="117" t="str">
        <f t="shared" si="666"/>
        <v/>
      </c>
      <c r="OJ105" s="117" t="str">
        <f t="shared" si="667"/>
        <v/>
      </c>
      <c r="OK105" s="117" t="str">
        <f t="shared" si="668"/>
        <v/>
      </c>
      <c r="OL105" s="117" t="str">
        <f t="shared" si="669"/>
        <v/>
      </c>
      <c r="OM105" s="117" t="str">
        <f t="shared" si="670"/>
        <v/>
      </c>
      <c r="ON105" s="117" t="str">
        <f t="shared" si="671"/>
        <v/>
      </c>
      <c r="OO105" s="117" t="str">
        <f t="shared" si="672"/>
        <v/>
      </c>
      <c r="OP105" s="117" t="str">
        <f t="shared" si="673"/>
        <v/>
      </c>
      <c r="OQ105" s="117" t="str">
        <f t="shared" si="674"/>
        <v/>
      </c>
      <c r="OR105" s="117" t="str">
        <f t="shared" si="675"/>
        <v/>
      </c>
      <c r="OS105" s="117" t="str">
        <f t="shared" si="676"/>
        <v/>
      </c>
      <c r="OT105" s="117" t="str">
        <f t="shared" si="677"/>
        <v/>
      </c>
      <c r="OU105" s="117" t="str">
        <f t="shared" si="678"/>
        <v/>
      </c>
      <c r="OV105" s="117" t="str">
        <f t="shared" si="679"/>
        <v/>
      </c>
      <c r="OW105" s="117" t="str">
        <f t="shared" si="680"/>
        <v/>
      </c>
      <c r="OX105" s="117" t="str">
        <f t="shared" si="681"/>
        <v/>
      </c>
      <c r="OY105" s="117" t="str">
        <f t="shared" si="682"/>
        <v/>
      </c>
      <c r="OZ105" s="117" t="str">
        <f t="shared" si="683"/>
        <v/>
      </c>
      <c r="PA105" s="117" t="str">
        <f t="shared" si="684"/>
        <v/>
      </c>
      <c r="PB105" s="117" t="str">
        <f t="shared" si="685"/>
        <v/>
      </c>
      <c r="PC105" s="117" t="str">
        <f t="shared" si="686"/>
        <v/>
      </c>
      <c r="PD105" s="117" t="str">
        <f t="shared" si="687"/>
        <v/>
      </c>
      <c r="PE105" s="117" t="str">
        <f t="shared" si="688"/>
        <v/>
      </c>
      <c r="PF105" s="117" t="str">
        <f t="shared" si="689"/>
        <v/>
      </c>
      <c r="PG105" s="117" t="str">
        <f t="shared" si="690"/>
        <v/>
      </c>
      <c r="PH105" s="117" t="str">
        <f t="shared" si="691"/>
        <v/>
      </c>
      <c r="PI105" s="117" t="str">
        <f t="shared" si="692"/>
        <v/>
      </c>
      <c r="PJ105" s="117" t="str">
        <f t="shared" si="693"/>
        <v/>
      </c>
      <c r="PK105" s="117" t="str">
        <f t="shared" si="694"/>
        <v/>
      </c>
      <c r="PL105" s="117" t="str">
        <f t="shared" si="695"/>
        <v/>
      </c>
      <c r="PM105" s="117" t="str">
        <f t="shared" si="696"/>
        <v/>
      </c>
      <c r="PN105" s="117" t="str">
        <f t="shared" si="697"/>
        <v/>
      </c>
      <c r="PO105" s="117" t="str">
        <f t="shared" si="698"/>
        <v/>
      </c>
      <c r="PP105" s="117" t="str">
        <f t="shared" si="699"/>
        <v/>
      </c>
      <c r="PQ105" s="117" t="str">
        <f t="shared" si="700"/>
        <v/>
      </c>
      <c r="PR105" s="117" t="str">
        <f t="shared" si="701"/>
        <v/>
      </c>
      <c r="PS105" s="118" t="str">
        <f t="shared" si="702"/>
        <v/>
      </c>
      <c r="PU105" s="180" t="str">
        <f t="shared" si="703"/>
        <v/>
      </c>
      <c r="PV105" s="181" t="str">
        <f t="shared" si="704"/>
        <v/>
      </c>
      <c r="PX105" s="12" t="str">
        <f t="shared" si="705"/>
        <v/>
      </c>
      <c r="PY105" s="106"/>
      <c r="PZ105" s="166" t="str">
        <f t="shared" si="706"/>
        <v/>
      </c>
      <c r="QA105" s="167" t="str">
        <f t="shared" si="707"/>
        <v/>
      </c>
      <c r="QB105" s="168" t="str">
        <f t="shared" si="708"/>
        <v/>
      </c>
      <c r="QD105" s="166" t="str">
        <f t="shared" si="709"/>
        <v/>
      </c>
      <c r="QE105" s="168" t="str">
        <f t="shared" si="710"/>
        <v/>
      </c>
      <c r="QG105" s="108" t="str">
        <f t="shared" si="711"/>
        <v/>
      </c>
      <c r="QI105" s="12" t="str">
        <f t="shared" si="712"/>
        <v/>
      </c>
      <c r="QK105" s="12" t="str">
        <f t="shared" si="713"/>
        <v/>
      </c>
      <c r="QL105" s="12" t="str">
        <f>IF($L105="", "", COUNTIF($QD$11:$QD$260, "&gt;"&amp;$QD105)+1+COUNTIF($QD$11:$QD105, $QD105)-1)</f>
        <v/>
      </c>
      <c r="QM105" s="12" t="str">
        <f>IF($L105="", "", COUNTIF($QG$11:$QG$260, "&gt;"&amp;$QG105)+1+COUNTIF($QG$11:$QG105, $QG105)-1)</f>
        <v/>
      </c>
      <c r="QO105" s="12">
        <v>95</v>
      </c>
      <c r="QQ105" s="12" t="str">
        <f t="shared" si="714"/>
        <v/>
      </c>
    </row>
    <row r="106" spans="1:459" x14ac:dyDescent="0.25">
      <c r="A106" s="9"/>
      <c r="B106" s="3" t="str">
        <f>IF('Intro &amp; Setup'!$AR$92='Intro &amp; Setup'!$AZ$17, "", IF($L106="", "", IF($G106&lt;'Intro &amp; Setup'!$S$92, $BR$5, $BR$4)))</f>
        <v/>
      </c>
      <c r="C106" s="12" t="str">
        <f>IF('Intro &amp; Setup'!$AR$96='Intro &amp; Setup'!$AZ$17, "", IF($L106="", "", IF($DY106=$BR$5, $BR$5, $BR$4)))</f>
        <v/>
      </c>
      <c r="D106" s="7" t="str">
        <f>IF('Intro &amp; Setup'!$AR$100='Intro &amp; Setup'!$AZ$17, "", IF($L106="", "", IF($DW106&lt;='Intro &amp; Setup'!$S$100, $BR$4, $BR$5)))</f>
        <v/>
      </c>
      <c r="E106" s="9"/>
      <c r="F106" s="3" t="str">
        <f t="shared" si="443"/>
        <v/>
      </c>
      <c r="G106" s="108" t="str">
        <f t="shared" si="444"/>
        <v/>
      </c>
      <c r="H106" s="9"/>
      <c r="I106" s="130" t="str">
        <f t="shared" si="388"/>
        <v/>
      </c>
      <c r="J106" s="154" t="str">
        <f t="shared" si="445"/>
        <v/>
      </c>
      <c r="K106" s="133"/>
      <c r="L106" s="188"/>
      <c r="M106" s="189"/>
      <c r="N106" s="190"/>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2"/>
      <c r="BP106" s="9"/>
      <c r="BR106" s="90">
        <v>96</v>
      </c>
      <c r="BT106" s="36" t="str">
        <f t="shared" si="446"/>
        <v/>
      </c>
      <c r="BU106" s="37" t="str">
        <f t="shared" si="447"/>
        <v/>
      </c>
      <c r="BV106" s="37" t="str">
        <f t="shared" si="448"/>
        <v/>
      </c>
      <c r="BW106" s="37" t="str">
        <f t="shared" si="449"/>
        <v/>
      </c>
      <c r="BX106" s="37" t="str">
        <f t="shared" si="450"/>
        <v/>
      </c>
      <c r="BY106" s="37" t="str">
        <f t="shared" si="451"/>
        <v/>
      </c>
      <c r="BZ106" s="37" t="str">
        <f t="shared" si="452"/>
        <v/>
      </c>
      <c r="CA106" s="37" t="str">
        <f t="shared" si="453"/>
        <v/>
      </c>
      <c r="CB106" s="37" t="str">
        <f t="shared" si="454"/>
        <v/>
      </c>
      <c r="CC106" s="37" t="str">
        <f t="shared" si="455"/>
        <v/>
      </c>
      <c r="CD106" s="37" t="str">
        <f t="shared" si="456"/>
        <v/>
      </c>
      <c r="CE106" s="37" t="str">
        <f t="shared" si="457"/>
        <v/>
      </c>
      <c r="CF106" s="37" t="str">
        <f t="shared" si="458"/>
        <v/>
      </c>
      <c r="CG106" s="37" t="str">
        <f t="shared" si="459"/>
        <v/>
      </c>
      <c r="CH106" s="37" t="str">
        <f t="shared" si="460"/>
        <v/>
      </c>
      <c r="CI106" s="37" t="str">
        <f t="shared" si="461"/>
        <v/>
      </c>
      <c r="CJ106" s="37" t="str">
        <f t="shared" si="462"/>
        <v/>
      </c>
      <c r="CK106" s="37" t="str">
        <f t="shared" si="463"/>
        <v/>
      </c>
      <c r="CL106" s="37" t="str">
        <f t="shared" si="464"/>
        <v/>
      </c>
      <c r="CM106" s="37" t="str">
        <f t="shared" si="465"/>
        <v/>
      </c>
      <c r="CN106" s="37" t="str">
        <f t="shared" si="466"/>
        <v/>
      </c>
      <c r="CO106" s="37" t="str">
        <f t="shared" si="467"/>
        <v/>
      </c>
      <c r="CP106" s="37" t="str">
        <f t="shared" si="468"/>
        <v/>
      </c>
      <c r="CQ106" s="37" t="str">
        <f t="shared" si="469"/>
        <v/>
      </c>
      <c r="CR106" s="37" t="str">
        <f t="shared" si="470"/>
        <v/>
      </c>
      <c r="CS106" s="37" t="str">
        <f t="shared" si="471"/>
        <v/>
      </c>
      <c r="CT106" s="37" t="str">
        <f t="shared" si="472"/>
        <v/>
      </c>
      <c r="CU106" s="37" t="str">
        <f t="shared" si="473"/>
        <v/>
      </c>
      <c r="CV106" s="37" t="str">
        <f t="shared" si="474"/>
        <v/>
      </c>
      <c r="CW106" s="37" t="str">
        <f t="shared" si="475"/>
        <v/>
      </c>
      <c r="CX106" s="37" t="str">
        <f t="shared" si="476"/>
        <v/>
      </c>
      <c r="CY106" s="37" t="str">
        <f t="shared" si="477"/>
        <v/>
      </c>
      <c r="CZ106" s="37" t="str">
        <f t="shared" si="478"/>
        <v/>
      </c>
      <c r="DA106" s="37" t="str">
        <f t="shared" si="479"/>
        <v/>
      </c>
      <c r="DB106" s="37" t="str">
        <f t="shared" si="480"/>
        <v/>
      </c>
      <c r="DC106" s="37" t="str">
        <f t="shared" si="481"/>
        <v/>
      </c>
      <c r="DD106" s="37" t="str">
        <f t="shared" si="482"/>
        <v/>
      </c>
      <c r="DE106" s="37" t="str">
        <f t="shared" si="483"/>
        <v/>
      </c>
      <c r="DF106" s="37" t="str">
        <f t="shared" si="484"/>
        <v/>
      </c>
      <c r="DG106" s="37" t="str">
        <f t="shared" si="485"/>
        <v/>
      </c>
      <c r="DH106" s="37" t="str">
        <f t="shared" si="486"/>
        <v/>
      </c>
      <c r="DI106" s="37" t="str">
        <f t="shared" si="487"/>
        <v/>
      </c>
      <c r="DJ106" s="37" t="str">
        <f t="shared" si="488"/>
        <v/>
      </c>
      <c r="DK106" s="37" t="str">
        <f t="shared" si="489"/>
        <v/>
      </c>
      <c r="DL106" s="37" t="str">
        <f t="shared" si="490"/>
        <v/>
      </c>
      <c r="DM106" s="37" t="str">
        <f t="shared" si="491"/>
        <v/>
      </c>
      <c r="DN106" s="37" t="str">
        <f t="shared" si="492"/>
        <v/>
      </c>
      <c r="DO106" s="37" t="str">
        <f t="shared" si="493"/>
        <v/>
      </c>
      <c r="DP106" s="37" t="str">
        <f t="shared" si="494"/>
        <v/>
      </c>
      <c r="DQ106" s="37" t="str">
        <f t="shared" si="495"/>
        <v/>
      </c>
      <c r="DR106" s="37" t="str">
        <f t="shared" si="496"/>
        <v/>
      </c>
      <c r="DS106" s="37" t="str">
        <f t="shared" si="497"/>
        <v/>
      </c>
      <c r="DT106" s="37" t="str">
        <f t="shared" si="498"/>
        <v/>
      </c>
      <c r="DU106" s="38" t="str">
        <f t="shared" si="499"/>
        <v/>
      </c>
      <c r="DW106" s="12" t="str">
        <f t="shared" si="500"/>
        <v/>
      </c>
      <c r="DX106" s="123" t="str">
        <f t="shared" si="501"/>
        <v/>
      </c>
      <c r="DY106" s="12" t="str">
        <f t="shared" si="502"/>
        <v/>
      </c>
      <c r="EA106" s="36" t="str">
        <f t="shared" si="503"/>
        <v/>
      </c>
      <c r="EB106" s="37" t="str">
        <f t="shared" si="504"/>
        <v/>
      </c>
      <c r="EC106" s="37" t="str">
        <f t="shared" si="505"/>
        <v/>
      </c>
      <c r="ED106" s="37" t="str">
        <f t="shared" si="506"/>
        <v/>
      </c>
      <c r="EE106" s="37" t="str">
        <f t="shared" si="507"/>
        <v/>
      </c>
      <c r="EF106" s="37" t="str">
        <f t="shared" si="508"/>
        <v/>
      </c>
      <c r="EG106" s="37" t="str">
        <f t="shared" si="509"/>
        <v/>
      </c>
      <c r="EH106" s="37" t="str">
        <f t="shared" si="510"/>
        <v/>
      </c>
      <c r="EI106" s="37" t="str">
        <f t="shared" si="511"/>
        <v/>
      </c>
      <c r="EJ106" s="37" t="str">
        <f t="shared" si="512"/>
        <v/>
      </c>
      <c r="EK106" s="37" t="str">
        <f t="shared" si="513"/>
        <v/>
      </c>
      <c r="EL106" s="37" t="str">
        <f t="shared" si="514"/>
        <v/>
      </c>
      <c r="EM106" s="37" t="str">
        <f t="shared" si="515"/>
        <v/>
      </c>
      <c r="EN106" s="37" t="str">
        <f t="shared" si="516"/>
        <v/>
      </c>
      <c r="EO106" s="37" t="str">
        <f t="shared" si="517"/>
        <v/>
      </c>
      <c r="EP106" s="37" t="str">
        <f t="shared" si="518"/>
        <v/>
      </c>
      <c r="EQ106" s="37" t="str">
        <f t="shared" si="519"/>
        <v/>
      </c>
      <c r="ER106" s="37" t="str">
        <f t="shared" si="520"/>
        <v/>
      </c>
      <c r="ES106" s="37" t="str">
        <f t="shared" si="521"/>
        <v/>
      </c>
      <c r="ET106" s="37" t="str">
        <f t="shared" si="522"/>
        <v/>
      </c>
      <c r="EU106" s="37" t="str">
        <f t="shared" si="523"/>
        <v/>
      </c>
      <c r="EV106" s="37" t="str">
        <f t="shared" si="524"/>
        <v/>
      </c>
      <c r="EW106" s="37" t="str">
        <f t="shared" si="525"/>
        <v/>
      </c>
      <c r="EX106" s="37" t="str">
        <f t="shared" si="526"/>
        <v/>
      </c>
      <c r="EY106" s="37" t="str">
        <f t="shared" si="527"/>
        <v/>
      </c>
      <c r="EZ106" s="37" t="str">
        <f t="shared" si="528"/>
        <v/>
      </c>
      <c r="FA106" s="37" t="str">
        <f t="shared" si="529"/>
        <v/>
      </c>
      <c r="FB106" s="37" t="str">
        <f t="shared" si="530"/>
        <v/>
      </c>
      <c r="FC106" s="37" t="str">
        <f t="shared" si="531"/>
        <v/>
      </c>
      <c r="FD106" s="37" t="str">
        <f t="shared" si="532"/>
        <v/>
      </c>
      <c r="FE106" s="37" t="str">
        <f t="shared" si="533"/>
        <v/>
      </c>
      <c r="FF106" s="37" t="str">
        <f t="shared" si="534"/>
        <v/>
      </c>
      <c r="FG106" s="37" t="str">
        <f t="shared" si="535"/>
        <v/>
      </c>
      <c r="FH106" s="37" t="str">
        <f t="shared" si="536"/>
        <v/>
      </c>
      <c r="FI106" s="37" t="str">
        <f t="shared" si="537"/>
        <v/>
      </c>
      <c r="FJ106" s="37" t="str">
        <f t="shared" si="538"/>
        <v/>
      </c>
      <c r="FK106" s="37" t="str">
        <f t="shared" si="539"/>
        <v/>
      </c>
      <c r="FL106" s="37" t="str">
        <f t="shared" si="540"/>
        <v/>
      </c>
      <c r="FM106" s="37" t="str">
        <f t="shared" si="541"/>
        <v/>
      </c>
      <c r="FN106" s="37" t="str">
        <f t="shared" si="542"/>
        <v/>
      </c>
      <c r="FO106" s="37" t="str">
        <f t="shared" si="543"/>
        <v/>
      </c>
      <c r="FP106" s="37" t="str">
        <f t="shared" si="544"/>
        <v/>
      </c>
      <c r="FQ106" s="37" t="str">
        <f t="shared" si="545"/>
        <v/>
      </c>
      <c r="FR106" s="37" t="str">
        <f t="shared" si="546"/>
        <v/>
      </c>
      <c r="FS106" s="37" t="str">
        <f t="shared" si="547"/>
        <v/>
      </c>
      <c r="FT106" s="37" t="str">
        <f t="shared" si="548"/>
        <v/>
      </c>
      <c r="FU106" s="37" t="str">
        <f t="shared" si="549"/>
        <v/>
      </c>
      <c r="FV106" s="37" t="str">
        <f t="shared" si="550"/>
        <v/>
      </c>
      <c r="FW106" s="37" t="str">
        <f t="shared" si="551"/>
        <v/>
      </c>
      <c r="FX106" s="37" t="str">
        <f t="shared" si="552"/>
        <v/>
      </c>
      <c r="FY106" s="37" t="str">
        <f t="shared" si="553"/>
        <v/>
      </c>
      <c r="FZ106" s="37" t="str">
        <f t="shared" si="554"/>
        <v/>
      </c>
      <c r="GA106" s="37" t="str">
        <f t="shared" si="555"/>
        <v/>
      </c>
      <c r="GB106" s="38" t="str">
        <f t="shared" si="556"/>
        <v/>
      </c>
      <c r="GD106" s="103" t="str">
        <f t="shared" ca="1" si="557"/>
        <v/>
      </c>
      <c r="GE106" s="104" t="str">
        <f t="shared" ca="1" si="558"/>
        <v/>
      </c>
      <c r="GF106" s="104" t="str">
        <f t="shared" ca="1" si="559"/>
        <v/>
      </c>
      <c r="GG106" s="104" t="str">
        <f t="shared" ca="1" si="560"/>
        <v/>
      </c>
      <c r="GH106" s="104" t="str">
        <f t="shared" ca="1" si="561"/>
        <v/>
      </c>
      <c r="GI106" s="104" t="str">
        <f t="shared" ca="1" si="562"/>
        <v/>
      </c>
      <c r="GJ106" s="104" t="str">
        <f t="shared" ca="1" si="563"/>
        <v/>
      </c>
      <c r="GK106" s="104" t="str">
        <f t="shared" ca="1" si="564"/>
        <v/>
      </c>
      <c r="GL106" s="104" t="str">
        <f t="shared" ca="1" si="565"/>
        <v/>
      </c>
      <c r="GM106" s="104" t="str">
        <f t="shared" ca="1" si="566"/>
        <v/>
      </c>
      <c r="GN106" s="104" t="str">
        <f t="shared" ca="1" si="567"/>
        <v/>
      </c>
      <c r="GO106" s="104" t="str">
        <f t="shared" ca="1" si="568"/>
        <v/>
      </c>
      <c r="GP106" s="104" t="str">
        <f t="shared" ca="1" si="569"/>
        <v/>
      </c>
      <c r="GQ106" s="104" t="str">
        <f t="shared" ca="1" si="570"/>
        <v/>
      </c>
      <c r="GR106" s="104" t="str">
        <f t="shared" ca="1" si="571"/>
        <v/>
      </c>
      <c r="GS106" s="104" t="str">
        <f t="shared" ca="1" si="572"/>
        <v/>
      </c>
      <c r="GT106" s="104" t="str">
        <f t="shared" ca="1" si="573"/>
        <v/>
      </c>
      <c r="GU106" s="104" t="str">
        <f t="shared" ca="1" si="574"/>
        <v/>
      </c>
      <c r="GV106" s="104" t="str">
        <f t="shared" ca="1" si="575"/>
        <v/>
      </c>
      <c r="GW106" s="104" t="str">
        <f t="shared" ca="1" si="576"/>
        <v/>
      </c>
      <c r="GX106" s="104" t="str">
        <f t="shared" ca="1" si="577"/>
        <v/>
      </c>
      <c r="GY106" s="104" t="str">
        <f t="shared" ca="1" si="578"/>
        <v/>
      </c>
      <c r="GZ106" s="104" t="str">
        <f t="shared" ca="1" si="579"/>
        <v/>
      </c>
      <c r="HA106" s="104" t="str">
        <f t="shared" ca="1" si="580"/>
        <v/>
      </c>
      <c r="HB106" s="104" t="str">
        <f t="shared" ca="1" si="581"/>
        <v/>
      </c>
      <c r="HC106" s="104" t="str">
        <f t="shared" ca="1" si="582"/>
        <v/>
      </c>
      <c r="HD106" s="104" t="str">
        <f t="shared" ca="1" si="583"/>
        <v/>
      </c>
      <c r="HE106" s="104" t="str">
        <f t="shared" ca="1" si="584"/>
        <v/>
      </c>
      <c r="HF106" s="104" t="str">
        <f t="shared" ca="1" si="585"/>
        <v/>
      </c>
      <c r="HG106" s="104" t="str">
        <f t="shared" ca="1" si="586"/>
        <v/>
      </c>
      <c r="HH106" s="104" t="str">
        <f t="shared" ca="1" si="587"/>
        <v/>
      </c>
      <c r="HI106" s="104" t="str">
        <f t="shared" ca="1" si="588"/>
        <v/>
      </c>
      <c r="HJ106" s="104" t="str">
        <f t="shared" ca="1" si="589"/>
        <v/>
      </c>
      <c r="HK106" s="104" t="str">
        <f t="shared" ca="1" si="590"/>
        <v/>
      </c>
      <c r="HL106" s="104" t="str">
        <f t="shared" ca="1" si="591"/>
        <v/>
      </c>
      <c r="HM106" s="104" t="str">
        <f t="shared" ca="1" si="592"/>
        <v/>
      </c>
      <c r="HN106" s="104" t="str">
        <f t="shared" ca="1" si="593"/>
        <v/>
      </c>
      <c r="HO106" s="104" t="str">
        <f t="shared" ca="1" si="594"/>
        <v/>
      </c>
      <c r="HP106" s="104" t="str">
        <f t="shared" ca="1" si="595"/>
        <v/>
      </c>
      <c r="HQ106" s="104" t="str">
        <f t="shared" ca="1" si="596"/>
        <v/>
      </c>
      <c r="HR106" s="104" t="str">
        <f t="shared" ca="1" si="597"/>
        <v/>
      </c>
      <c r="HS106" s="104" t="str">
        <f t="shared" ca="1" si="598"/>
        <v/>
      </c>
      <c r="HT106" s="104" t="str">
        <f t="shared" ca="1" si="599"/>
        <v/>
      </c>
      <c r="HU106" s="104" t="str">
        <f t="shared" ca="1" si="600"/>
        <v/>
      </c>
      <c r="HV106" s="104" t="str">
        <f t="shared" ca="1" si="601"/>
        <v/>
      </c>
      <c r="HW106" s="104" t="str">
        <f t="shared" ca="1" si="602"/>
        <v/>
      </c>
      <c r="HX106" s="104" t="str">
        <f t="shared" ca="1" si="603"/>
        <v/>
      </c>
      <c r="HY106" s="104" t="str">
        <f t="shared" ca="1" si="604"/>
        <v/>
      </c>
      <c r="HZ106" s="104" t="str">
        <f t="shared" ca="1" si="605"/>
        <v/>
      </c>
      <c r="IA106" s="104" t="str">
        <f t="shared" ca="1" si="606"/>
        <v/>
      </c>
      <c r="IB106" s="104" t="str">
        <f t="shared" ca="1" si="607"/>
        <v/>
      </c>
      <c r="IC106" s="104" t="str">
        <f t="shared" ca="1" si="608"/>
        <v/>
      </c>
      <c r="ID106" s="104" t="str">
        <f t="shared" ca="1" si="609"/>
        <v/>
      </c>
      <c r="IE106" s="105" t="str">
        <f t="shared" ca="1" si="610"/>
        <v/>
      </c>
      <c r="IG106" s="103" t="str">
        <f t="shared" si="386"/>
        <v/>
      </c>
      <c r="IH106" s="104" t="str">
        <f t="shared" si="715"/>
        <v/>
      </c>
      <c r="II106" s="104" t="str">
        <f t="shared" si="715"/>
        <v/>
      </c>
      <c r="IJ106" s="104" t="str">
        <f t="shared" si="715"/>
        <v/>
      </c>
      <c r="IK106" s="104" t="str">
        <f t="shared" si="715"/>
        <v/>
      </c>
      <c r="IL106" s="104" t="str">
        <f t="shared" si="715"/>
        <v/>
      </c>
      <c r="IM106" s="104" t="str">
        <f t="shared" si="715"/>
        <v/>
      </c>
      <c r="IN106" s="104" t="str">
        <f t="shared" si="715"/>
        <v/>
      </c>
      <c r="IO106" s="104" t="str">
        <f t="shared" si="715"/>
        <v/>
      </c>
      <c r="IP106" s="104" t="str">
        <f t="shared" si="715"/>
        <v/>
      </c>
      <c r="IQ106" s="104" t="str">
        <f t="shared" si="715"/>
        <v/>
      </c>
      <c r="IR106" s="105" t="str">
        <f t="shared" si="715"/>
        <v/>
      </c>
      <c r="IT106" s="103" t="str">
        <f t="shared" si="611"/>
        <v/>
      </c>
      <c r="IU106" s="104" t="str">
        <f t="shared" si="612"/>
        <v/>
      </c>
      <c r="IV106" s="104" t="str">
        <f t="shared" si="613"/>
        <v/>
      </c>
      <c r="IW106" s="104" t="str">
        <f t="shared" si="614"/>
        <v/>
      </c>
      <c r="IX106" s="104" t="str">
        <f t="shared" si="615"/>
        <v/>
      </c>
      <c r="IY106" s="104" t="str">
        <f t="shared" si="616"/>
        <v/>
      </c>
      <c r="IZ106" s="104" t="str">
        <f t="shared" si="617"/>
        <v/>
      </c>
      <c r="JA106" s="104" t="str">
        <f t="shared" si="618"/>
        <v/>
      </c>
      <c r="JB106" s="104" t="str">
        <f t="shared" si="619"/>
        <v/>
      </c>
      <c r="JC106" s="104" t="str">
        <f t="shared" si="620"/>
        <v/>
      </c>
      <c r="JD106" s="104" t="str">
        <f t="shared" si="621"/>
        <v/>
      </c>
      <c r="JE106" s="105" t="str">
        <f t="shared" si="622"/>
        <v/>
      </c>
      <c r="JG106" s="36" t="str">
        <f t="shared" ca="1" si="623"/>
        <v/>
      </c>
      <c r="JH106" s="37" t="str">
        <f t="shared" ca="1" si="624"/>
        <v/>
      </c>
      <c r="JI106" s="37" t="str">
        <f t="shared" ca="1" si="625"/>
        <v/>
      </c>
      <c r="JJ106" s="37" t="str">
        <f t="shared" ca="1" si="626"/>
        <v/>
      </c>
      <c r="JK106" s="37" t="str">
        <f t="shared" ca="1" si="627"/>
        <v/>
      </c>
      <c r="JL106" s="37" t="str">
        <f t="shared" ca="1" si="628"/>
        <v/>
      </c>
      <c r="JM106" s="37" t="str">
        <f t="shared" ca="1" si="629"/>
        <v/>
      </c>
      <c r="JN106" s="37" t="str">
        <f t="shared" ca="1" si="630"/>
        <v/>
      </c>
      <c r="JO106" s="37" t="str">
        <f t="shared" ca="1" si="631"/>
        <v/>
      </c>
      <c r="JP106" s="37" t="str">
        <f t="shared" ca="1" si="632"/>
        <v/>
      </c>
      <c r="JQ106" s="37" t="str">
        <f t="shared" ca="1" si="633"/>
        <v/>
      </c>
      <c r="JR106" s="38" t="str">
        <f t="shared" ca="1" si="634"/>
        <v/>
      </c>
      <c r="JT106" s="36" t="str">
        <f ca="1">IF(JG106="", "", IF(JG106&gt;='Intro &amp; Setup'!$S$96, $BR$4, $BR$5))</f>
        <v/>
      </c>
      <c r="JU106" s="37" t="str">
        <f ca="1">IF(JH106="", "", IF(JH106&gt;='Intro &amp; Setup'!$S$96, $BR$4, $BR$5))</f>
        <v/>
      </c>
      <c r="JV106" s="37" t="str">
        <f ca="1">IF(JI106="", "", IF(JI106&gt;='Intro &amp; Setup'!$S$96, $BR$4, $BR$5))</f>
        <v/>
      </c>
      <c r="JW106" s="37" t="str">
        <f ca="1">IF(JJ106="", "", IF(JJ106&gt;='Intro &amp; Setup'!$S$96, $BR$4, $BR$5))</f>
        <v/>
      </c>
      <c r="JX106" s="37" t="str">
        <f ca="1">IF(JK106="", "", IF(JK106&gt;='Intro &amp; Setup'!$S$96, $BR$4, $BR$5))</f>
        <v/>
      </c>
      <c r="JY106" s="37" t="str">
        <f ca="1">IF(JL106="", "", IF(JL106&gt;='Intro &amp; Setup'!$S$96, $BR$4, $BR$5))</f>
        <v/>
      </c>
      <c r="JZ106" s="37" t="str">
        <f ca="1">IF(JM106="", "", IF(JM106&gt;='Intro &amp; Setup'!$S$96, $BR$4, $BR$5))</f>
        <v/>
      </c>
      <c r="KA106" s="37" t="str">
        <f ca="1">IF(JN106="", "", IF(JN106&gt;='Intro &amp; Setup'!$S$96, $BR$4, $BR$5))</f>
        <v/>
      </c>
      <c r="KB106" s="37" t="str">
        <f ca="1">IF(JO106="", "", IF(JO106&gt;='Intro &amp; Setup'!$S$96, $BR$4, $BR$5))</f>
        <v/>
      </c>
      <c r="KC106" s="37" t="str">
        <f ca="1">IF(JP106="", "", IF(JP106&gt;='Intro &amp; Setup'!$S$96, $BR$4, $BR$5))</f>
        <v/>
      </c>
      <c r="KD106" s="37" t="str">
        <f ca="1">IF(JQ106="", "", IF(JQ106&gt;='Intro &amp; Setup'!$S$96, $BR$4, $BR$5))</f>
        <v/>
      </c>
      <c r="KE106" s="38" t="str">
        <f ca="1">IF(JR106="", "", IF(JR106&gt;='Intro &amp; Setup'!$S$96, $BR$4, $BR$5))</f>
        <v/>
      </c>
      <c r="KG106" s="36">
        <f t="shared" si="387"/>
        <v>0</v>
      </c>
      <c r="KH106" s="37">
        <f t="shared" si="716"/>
        <v>0</v>
      </c>
      <c r="KI106" s="37">
        <f t="shared" si="716"/>
        <v>0</v>
      </c>
      <c r="KJ106" s="37">
        <f t="shared" si="716"/>
        <v>0</v>
      </c>
      <c r="KK106" s="37">
        <f t="shared" si="716"/>
        <v>0</v>
      </c>
      <c r="KL106" s="37">
        <f t="shared" si="716"/>
        <v>0</v>
      </c>
      <c r="KM106" s="37">
        <f t="shared" si="716"/>
        <v>0</v>
      </c>
      <c r="KN106" s="37">
        <f t="shared" si="716"/>
        <v>0</v>
      </c>
      <c r="KO106" s="37">
        <f t="shared" si="716"/>
        <v>0</v>
      </c>
      <c r="KP106" s="37">
        <f t="shared" si="716"/>
        <v>0</v>
      </c>
      <c r="KQ106" s="37">
        <f t="shared" si="716"/>
        <v>0</v>
      </c>
      <c r="KR106" s="38">
        <f t="shared" si="716"/>
        <v>0</v>
      </c>
      <c r="KT106" s="36" t="str">
        <f t="shared" si="635"/>
        <v/>
      </c>
      <c r="KU106" s="37" t="str">
        <f t="shared" si="636"/>
        <v/>
      </c>
      <c r="KV106" s="37" t="str">
        <f t="shared" si="637"/>
        <v/>
      </c>
      <c r="KW106" s="37" t="str">
        <f t="shared" si="638"/>
        <v/>
      </c>
      <c r="KX106" s="37" t="str">
        <f t="shared" si="639"/>
        <v/>
      </c>
      <c r="KY106" s="37" t="str">
        <f t="shared" si="640"/>
        <v/>
      </c>
      <c r="KZ106" s="37" t="str">
        <f t="shared" si="641"/>
        <v/>
      </c>
      <c r="LA106" s="37" t="str">
        <f t="shared" si="642"/>
        <v/>
      </c>
      <c r="LB106" s="37" t="str">
        <f t="shared" si="643"/>
        <v/>
      </c>
      <c r="LC106" s="37" t="str">
        <f t="shared" si="644"/>
        <v/>
      </c>
      <c r="LD106" s="37" t="str">
        <f t="shared" si="645"/>
        <v/>
      </c>
      <c r="LE106" s="38" t="str">
        <f t="shared" si="646"/>
        <v/>
      </c>
      <c r="LG106" s="116" t="str">
        <f t="shared" si="389"/>
        <v/>
      </c>
      <c r="LH106" s="117" t="str">
        <f t="shared" si="390"/>
        <v/>
      </c>
      <c r="LI106" s="117" t="str">
        <f t="shared" si="391"/>
        <v/>
      </c>
      <c r="LJ106" s="117" t="str">
        <f t="shared" si="392"/>
        <v/>
      </c>
      <c r="LK106" s="117" t="str">
        <f t="shared" si="393"/>
        <v/>
      </c>
      <c r="LL106" s="117" t="str">
        <f t="shared" si="394"/>
        <v/>
      </c>
      <c r="LM106" s="117" t="str">
        <f t="shared" si="395"/>
        <v/>
      </c>
      <c r="LN106" s="117" t="str">
        <f t="shared" si="396"/>
        <v/>
      </c>
      <c r="LO106" s="117" t="str">
        <f t="shared" si="397"/>
        <v/>
      </c>
      <c r="LP106" s="117" t="str">
        <f t="shared" si="398"/>
        <v/>
      </c>
      <c r="LQ106" s="117" t="str">
        <f t="shared" si="399"/>
        <v/>
      </c>
      <c r="LR106" s="117" t="str">
        <f t="shared" si="400"/>
        <v/>
      </c>
      <c r="LS106" s="117" t="str">
        <f t="shared" si="401"/>
        <v/>
      </c>
      <c r="LT106" s="117" t="str">
        <f t="shared" si="402"/>
        <v/>
      </c>
      <c r="LU106" s="117" t="str">
        <f t="shared" si="403"/>
        <v/>
      </c>
      <c r="LV106" s="117" t="str">
        <f t="shared" si="404"/>
        <v/>
      </c>
      <c r="LW106" s="117" t="str">
        <f t="shared" si="405"/>
        <v/>
      </c>
      <c r="LX106" s="117" t="str">
        <f t="shared" si="406"/>
        <v/>
      </c>
      <c r="LY106" s="117" t="str">
        <f t="shared" si="407"/>
        <v/>
      </c>
      <c r="LZ106" s="117" t="str">
        <f t="shared" si="408"/>
        <v/>
      </c>
      <c r="MA106" s="117" t="str">
        <f t="shared" si="409"/>
        <v/>
      </c>
      <c r="MB106" s="117" t="str">
        <f t="shared" si="410"/>
        <v/>
      </c>
      <c r="MC106" s="117" t="str">
        <f t="shared" si="411"/>
        <v/>
      </c>
      <c r="MD106" s="117" t="str">
        <f t="shared" si="412"/>
        <v/>
      </c>
      <c r="ME106" s="117" t="str">
        <f t="shared" si="413"/>
        <v/>
      </c>
      <c r="MF106" s="117" t="str">
        <f t="shared" si="414"/>
        <v/>
      </c>
      <c r="MG106" s="117" t="str">
        <f t="shared" si="415"/>
        <v/>
      </c>
      <c r="MH106" s="117" t="str">
        <f t="shared" si="416"/>
        <v/>
      </c>
      <c r="MI106" s="117" t="str">
        <f t="shared" si="417"/>
        <v/>
      </c>
      <c r="MJ106" s="117" t="str">
        <f t="shared" si="418"/>
        <v/>
      </c>
      <c r="MK106" s="117" t="str">
        <f t="shared" si="419"/>
        <v/>
      </c>
      <c r="ML106" s="117" t="str">
        <f t="shared" si="420"/>
        <v/>
      </c>
      <c r="MM106" s="117" t="str">
        <f t="shared" si="421"/>
        <v/>
      </c>
      <c r="MN106" s="117" t="str">
        <f t="shared" si="422"/>
        <v/>
      </c>
      <c r="MO106" s="117" t="str">
        <f t="shared" si="423"/>
        <v/>
      </c>
      <c r="MP106" s="117" t="str">
        <f t="shared" si="424"/>
        <v/>
      </c>
      <c r="MQ106" s="117" t="str">
        <f t="shared" si="425"/>
        <v/>
      </c>
      <c r="MR106" s="117" t="str">
        <f t="shared" si="426"/>
        <v/>
      </c>
      <c r="MS106" s="117" t="str">
        <f t="shared" si="427"/>
        <v/>
      </c>
      <c r="MT106" s="117" t="str">
        <f t="shared" si="428"/>
        <v/>
      </c>
      <c r="MU106" s="117" t="str">
        <f t="shared" si="429"/>
        <v/>
      </c>
      <c r="MV106" s="117" t="str">
        <f t="shared" si="430"/>
        <v/>
      </c>
      <c r="MW106" s="117" t="str">
        <f t="shared" si="431"/>
        <v/>
      </c>
      <c r="MX106" s="117" t="str">
        <f t="shared" si="432"/>
        <v/>
      </c>
      <c r="MY106" s="117" t="str">
        <f t="shared" si="433"/>
        <v/>
      </c>
      <c r="MZ106" s="117" t="str">
        <f t="shared" si="434"/>
        <v/>
      </c>
      <c r="NA106" s="117" t="str">
        <f t="shared" si="435"/>
        <v/>
      </c>
      <c r="NB106" s="117" t="str">
        <f t="shared" si="436"/>
        <v/>
      </c>
      <c r="NC106" s="117" t="str">
        <f t="shared" si="437"/>
        <v/>
      </c>
      <c r="ND106" s="117" t="str">
        <f t="shared" si="438"/>
        <v/>
      </c>
      <c r="NE106" s="117" t="str">
        <f t="shared" si="439"/>
        <v/>
      </c>
      <c r="NF106" s="117" t="str">
        <f t="shared" si="440"/>
        <v/>
      </c>
      <c r="NG106" s="117" t="str">
        <f t="shared" si="441"/>
        <v/>
      </c>
      <c r="NH106" s="118" t="str">
        <f t="shared" si="442"/>
        <v/>
      </c>
      <c r="NJ106" s="12" t="str">
        <f t="shared" si="647"/>
        <v/>
      </c>
      <c r="NK106" s="108" t="str">
        <f t="shared" si="648"/>
        <v/>
      </c>
      <c r="NM106" s="141" t="str">
        <f>IF(NJ106="", "", COUNTIF(NJ$11:NJ$260, "&gt;"&amp;NJ106)+1+COUNTIF(NJ$11:NJ106, NJ106)-1)</f>
        <v/>
      </c>
      <c r="NN106" s="143" t="str">
        <f>IF(NK106="", "", COUNTIF(NK$11:NK$260, "&gt;"&amp;NK106)+1+COUNTIF(NK$11:NK106, NK106)-1)</f>
        <v/>
      </c>
      <c r="NO106" s="142" t="str">
        <f>IF(NJ106="", "", COUNTIF(NJ$11:NJ$260, "&lt;"&amp;NJ106)+1+COUNTIF(NJ$11:NJ106, NJ106)-1)</f>
        <v/>
      </c>
      <c r="NP106" s="143" t="str">
        <f>IF(NK106="", "", COUNTIF(NK$11:NK$260, "&lt;"&amp;NK106)+1+COUNTIF(NK$11:NK106, NK106)-1)</f>
        <v/>
      </c>
      <c r="NR106" s="116" t="str">
        <f t="shared" si="649"/>
        <v/>
      </c>
      <c r="NS106" s="117" t="str">
        <f t="shared" si="650"/>
        <v/>
      </c>
      <c r="NT106" s="117" t="str">
        <f t="shared" si="651"/>
        <v/>
      </c>
      <c r="NU106" s="117" t="str">
        <f t="shared" si="652"/>
        <v/>
      </c>
      <c r="NV106" s="117" t="str">
        <f t="shared" si="653"/>
        <v/>
      </c>
      <c r="NW106" s="117" t="str">
        <f t="shared" si="654"/>
        <v/>
      </c>
      <c r="NX106" s="117" t="str">
        <f t="shared" si="655"/>
        <v/>
      </c>
      <c r="NY106" s="117" t="str">
        <f t="shared" si="656"/>
        <v/>
      </c>
      <c r="NZ106" s="117" t="str">
        <f t="shared" si="657"/>
        <v/>
      </c>
      <c r="OA106" s="117" t="str">
        <f t="shared" si="658"/>
        <v/>
      </c>
      <c r="OB106" s="117" t="str">
        <f t="shared" si="659"/>
        <v/>
      </c>
      <c r="OC106" s="117" t="str">
        <f t="shared" si="660"/>
        <v/>
      </c>
      <c r="OD106" s="117" t="str">
        <f t="shared" si="661"/>
        <v/>
      </c>
      <c r="OE106" s="117" t="str">
        <f t="shared" si="662"/>
        <v/>
      </c>
      <c r="OF106" s="117" t="str">
        <f t="shared" si="663"/>
        <v/>
      </c>
      <c r="OG106" s="117" t="str">
        <f t="shared" si="664"/>
        <v/>
      </c>
      <c r="OH106" s="117" t="str">
        <f t="shared" si="665"/>
        <v/>
      </c>
      <c r="OI106" s="117" t="str">
        <f t="shared" si="666"/>
        <v/>
      </c>
      <c r="OJ106" s="117" t="str">
        <f t="shared" si="667"/>
        <v/>
      </c>
      <c r="OK106" s="117" t="str">
        <f t="shared" si="668"/>
        <v/>
      </c>
      <c r="OL106" s="117" t="str">
        <f t="shared" si="669"/>
        <v/>
      </c>
      <c r="OM106" s="117" t="str">
        <f t="shared" si="670"/>
        <v/>
      </c>
      <c r="ON106" s="117" t="str">
        <f t="shared" si="671"/>
        <v/>
      </c>
      <c r="OO106" s="117" t="str">
        <f t="shared" si="672"/>
        <v/>
      </c>
      <c r="OP106" s="117" t="str">
        <f t="shared" si="673"/>
        <v/>
      </c>
      <c r="OQ106" s="117" t="str">
        <f t="shared" si="674"/>
        <v/>
      </c>
      <c r="OR106" s="117" t="str">
        <f t="shared" si="675"/>
        <v/>
      </c>
      <c r="OS106" s="117" t="str">
        <f t="shared" si="676"/>
        <v/>
      </c>
      <c r="OT106" s="117" t="str">
        <f t="shared" si="677"/>
        <v/>
      </c>
      <c r="OU106" s="117" t="str">
        <f t="shared" si="678"/>
        <v/>
      </c>
      <c r="OV106" s="117" t="str">
        <f t="shared" si="679"/>
        <v/>
      </c>
      <c r="OW106" s="117" t="str">
        <f t="shared" si="680"/>
        <v/>
      </c>
      <c r="OX106" s="117" t="str">
        <f t="shared" si="681"/>
        <v/>
      </c>
      <c r="OY106" s="117" t="str">
        <f t="shared" si="682"/>
        <v/>
      </c>
      <c r="OZ106" s="117" t="str">
        <f t="shared" si="683"/>
        <v/>
      </c>
      <c r="PA106" s="117" t="str">
        <f t="shared" si="684"/>
        <v/>
      </c>
      <c r="PB106" s="117" t="str">
        <f t="shared" si="685"/>
        <v/>
      </c>
      <c r="PC106" s="117" t="str">
        <f t="shared" si="686"/>
        <v/>
      </c>
      <c r="PD106" s="117" t="str">
        <f t="shared" si="687"/>
        <v/>
      </c>
      <c r="PE106" s="117" t="str">
        <f t="shared" si="688"/>
        <v/>
      </c>
      <c r="PF106" s="117" t="str">
        <f t="shared" si="689"/>
        <v/>
      </c>
      <c r="PG106" s="117" t="str">
        <f t="shared" si="690"/>
        <v/>
      </c>
      <c r="PH106" s="117" t="str">
        <f t="shared" si="691"/>
        <v/>
      </c>
      <c r="PI106" s="117" t="str">
        <f t="shared" si="692"/>
        <v/>
      </c>
      <c r="PJ106" s="117" t="str">
        <f t="shared" si="693"/>
        <v/>
      </c>
      <c r="PK106" s="117" t="str">
        <f t="shared" si="694"/>
        <v/>
      </c>
      <c r="PL106" s="117" t="str">
        <f t="shared" si="695"/>
        <v/>
      </c>
      <c r="PM106" s="117" t="str">
        <f t="shared" si="696"/>
        <v/>
      </c>
      <c r="PN106" s="117" t="str">
        <f t="shared" si="697"/>
        <v/>
      </c>
      <c r="PO106" s="117" t="str">
        <f t="shared" si="698"/>
        <v/>
      </c>
      <c r="PP106" s="117" t="str">
        <f t="shared" si="699"/>
        <v/>
      </c>
      <c r="PQ106" s="117" t="str">
        <f t="shared" si="700"/>
        <v/>
      </c>
      <c r="PR106" s="117" t="str">
        <f t="shared" si="701"/>
        <v/>
      </c>
      <c r="PS106" s="118" t="str">
        <f t="shared" si="702"/>
        <v/>
      </c>
      <c r="PU106" s="180" t="str">
        <f t="shared" si="703"/>
        <v/>
      </c>
      <c r="PV106" s="181" t="str">
        <f t="shared" si="704"/>
        <v/>
      </c>
      <c r="PX106" s="12" t="str">
        <f t="shared" si="705"/>
        <v/>
      </c>
      <c r="PY106" s="106"/>
      <c r="PZ106" s="166" t="str">
        <f t="shared" si="706"/>
        <v/>
      </c>
      <c r="QA106" s="167" t="str">
        <f t="shared" si="707"/>
        <v/>
      </c>
      <c r="QB106" s="168" t="str">
        <f t="shared" si="708"/>
        <v/>
      </c>
      <c r="QD106" s="166" t="str">
        <f t="shared" si="709"/>
        <v/>
      </c>
      <c r="QE106" s="168" t="str">
        <f t="shared" si="710"/>
        <v/>
      </c>
      <c r="QG106" s="108" t="str">
        <f t="shared" si="711"/>
        <v/>
      </c>
      <c r="QI106" s="12" t="str">
        <f t="shared" si="712"/>
        <v/>
      </c>
      <c r="QK106" s="12" t="str">
        <f t="shared" si="713"/>
        <v/>
      </c>
      <c r="QL106" s="12" t="str">
        <f>IF($L106="", "", COUNTIF($QD$11:$QD$260, "&gt;"&amp;$QD106)+1+COUNTIF($QD$11:$QD106, $QD106)-1)</f>
        <v/>
      </c>
      <c r="QM106" s="12" t="str">
        <f>IF($L106="", "", COUNTIF($QG$11:$QG$260, "&gt;"&amp;$QG106)+1+COUNTIF($QG$11:$QG106, $QG106)-1)</f>
        <v/>
      </c>
      <c r="QO106" s="12">
        <v>96</v>
      </c>
      <c r="QQ106" s="12" t="str">
        <f t="shared" si="714"/>
        <v/>
      </c>
    </row>
    <row r="107" spans="1:459" x14ac:dyDescent="0.25">
      <c r="A107" s="9"/>
      <c r="B107" s="3" t="str">
        <f>IF('Intro &amp; Setup'!$AR$92='Intro &amp; Setup'!$AZ$17, "", IF($L107="", "", IF($G107&lt;'Intro &amp; Setup'!$S$92, $BR$5, $BR$4)))</f>
        <v/>
      </c>
      <c r="C107" s="12" t="str">
        <f>IF('Intro &amp; Setup'!$AR$96='Intro &amp; Setup'!$AZ$17, "", IF($L107="", "", IF($DY107=$BR$5, $BR$5, $BR$4)))</f>
        <v/>
      </c>
      <c r="D107" s="7" t="str">
        <f>IF('Intro &amp; Setup'!$AR$100='Intro &amp; Setup'!$AZ$17, "", IF($L107="", "", IF($DW107&lt;='Intro &amp; Setup'!$S$100, $BR$4, $BR$5)))</f>
        <v/>
      </c>
      <c r="E107" s="9"/>
      <c r="F107" s="3" t="str">
        <f t="shared" si="443"/>
        <v/>
      </c>
      <c r="G107" s="108" t="str">
        <f t="shared" si="444"/>
        <v/>
      </c>
      <c r="H107" s="9"/>
      <c r="I107" s="130" t="str">
        <f t="shared" si="388"/>
        <v/>
      </c>
      <c r="J107" s="154" t="str">
        <f t="shared" si="445"/>
        <v/>
      </c>
      <c r="K107" s="133"/>
      <c r="L107" s="188"/>
      <c r="M107" s="189"/>
      <c r="N107" s="190"/>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2"/>
      <c r="BP107" s="9"/>
      <c r="BR107" s="90">
        <v>97</v>
      </c>
      <c r="BT107" s="36" t="str">
        <f t="shared" si="446"/>
        <v/>
      </c>
      <c r="BU107" s="37" t="str">
        <f t="shared" si="447"/>
        <v/>
      </c>
      <c r="BV107" s="37" t="str">
        <f t="shared" si="448"/>
        <v/>
      </c>
      <c r="BW107" s="37" t="str">
        <f t="shared" si="449"/>
        <v/>
      </c>
      <c r="BX107" s="37" t="str">
        <f t="shared" si="450"/>
        <v/>
      </c>
      <c r="BY107" s="37" t="str">
        <f t="shared" si="451"/>
        <v/>
      </c>
      <c r="BZ107" s="37" t="str">
        <f t="shared" si="452"/>
        <v/>
      </c>
      <c r="CA107" s="37" t="str">
        <f t="shared" si="453"/>
        <v/>
      </c>
      <c r="CB107" s="37" t="str">
        <f t="shared" si="454"/>
        <v/>
      </c>
      <c r="CC107" s="37" t="str">
        <f t="shared" si="455"/>
        <v/>
      </c>
      <c r="CD107" s="37" t="str">
        <f t="shared" si="456"/>
        <v/>
      </c>
      <c r="CE107" s="37" t="str">
        <f t="shared" si="457"/>
        <v/>
      </c>
      <c r="CF107" s="37" t="str">
        <f t="shared" si="458"/>
        <v/>
      </c>
      <c r="CG107" s="37" t="str">
        <f t="shared" si="459"/>
        <v/>
      </c>
      <c r="CH107" s="37" t="str">
        <f t="shared" si="460"/>
        <v/>
      </c>
      <c r="CI107" s="37" t="str">
        <f t="shared" si="461"/>
        <v/>
      </c>
      <c r="CJ107" s="37" t="str">
        <f t="shared" si="462"/>
        <v/>
      </c>
      <c r="CK107" s="37" t="str">
        <f t="shared" si="463"/>
        <v/>
      </c>
      <c r="CL107" s="37" t="str">
        <f t="shared" si="464"/>
        <v/>
      </c>
      <c r="CM107" s="37" t="str">
        <f t="shared" si="465"/>
        <v/>
      </c>
      <c r="CN107" s="37" t="str">
        <f t="shared" si="466"/>
        <v/>
      </c>
      <c r="CO107" s="37" t="str">
        <f t="shared" si="467"/>
        <v/>
      </c>
      <c r="CP107" s="37" t="str">
        <f t="shared" si="468"/>
        <v/>
      </c>
      <c r="CQ107" s="37" t="str">
        <f t="shared" si="469"/>
        <v/>
      </c>
      <c r="CR107" s="37" t="str">
        <f t="shared" si="470"/>
        <v/>
      </c>
      <c r="CS107" s="37" t="str">
        <f t="shared" si="471"/>
        <v/>
      </c>
      <c r="CT107" s="37" t="str">
        <f t="shared" si="472"/>
        <v/>
      </c>
      <c r="CU107" s="37" t="str">
        <f t="shared" si="473"/>
        <v/>
      </c>
      <c r="CV107" s="37" t="str">
        <f t="shared" si="474"/>
        <v/>
      </c>
      <c r="CW107" s="37" t="str">
        <f t="shared" si="475"/>
        <v/>
      </c>
      <c r="CX107" s="37" t="str">
        <f t="shared" si="476"/>
        <v/>
      </c>
      <c r="CY107" s="37" t="str">
        <f t="shared" si="477"/>
        <v/>
      </c>
      <c r="CZ107" s="37" t="str">
        <f t="shared" si="478"/>
        <v/>
      </c>
      <c r="DA107" s="37" t="str">
        <f t="shared" si="479"/>
        <v/>
      </c>
      <c r="DB107" s="37" t="str">
        <f t="shared" si="480"/>
        <v/>
      </c>
      <c r="DC107" s="37" t="str">
        <f t="shared" si="481"/>
        <v/>
      </c>
      <c r="DD107" s="37" t="str">
        <f t="shared" si="482"/>
        <v/>
      </c>
      <c r="DE107" s="37" t="str">
        <f t="shared" si="483"/>
        <v/>
      </c>
      <c r="DF107" s="37" t="str">
        <f t="shared" si="484"/>
        <v/>
      </c>
      <c r="DG107" s="37" t="str">
        <f t="shared" si="485"/>
        <v/>
      </c>
      <c r="DH107" s="37" t="str">
        <f t="shared" si="486"/>
        <v/>
      </c>
      <c r="DI107" s="37" t="str">
        <f t="shared" si="487"/>
        <v/>
      </c>
      <c r="DJ107" s="37" t="str">
        <f t="shared" si="488"/>
        <v/>
      </c>
      <c r="DK107" s="37" t="str">
        <f t="shared" si="489"/>
        <v/>
      </c>
      <c r="DL107" s="37" t="str">
        <f t="shared" si="490"/>
        <v/>
      </c>
      <c r="DM107" s="37" t="str">
        <f t="shared" si="491"/>
        <v/>
      </c>
      <c r="DN107" s="37" t="str">
        <f t="shared" si="492"/>
        <v/>
      </c>
      <c r="DO107" s="37" t="str">
        <f t="shared" si="493"/>
        <v/>
      </c>
      <c r="DP107" s="37" t="str">
        <f t="shared" si="494"/>
        <v/>
      </c>
      <c r="DQ107" s="37" t="str">
        <f t="shared" si="495"/>
        <v/>
      </c>
      <c r="DR107" s="37" t="str">
        <f t="shared" si="496"/>
        <v/>
      </c>
      <c r="DS107" s="37" t="str">
        <f t="shared" si="497"/>
        <v/>
      </c>
      <c r="DT107" s="37" t="str">
        <f t="shared" si="498"/>
        <v/>
      </c>
      <c r="DU107" s="38" t="str">
        <f t="shared" si="499"/>
        <v/>
      </c>
      <c r="DW107" s="12" t="str">
        <f t="shared" si="500"/>
        <v/>
      </c>
      <c r="DX107" s="123" t="str">
        <f t="shared" si="501"/>
        <v/>
      </c>
      <c r="DY107" s="12" t="str">
        <f t="shared" si="502"/>
        <v/>
      </c>
      <c r="EA107" s="36" t="str">
        <f t="shared" si="503"/>
        <v/>
      </c>
      <c r="EB107" s="37" t="str">
        <f t="shared" si="504"/>
        <v/>
      </c>
      <c r="EC107" s="37" t="str">
        <f t="shared" si="505"/>
        <v/>
      </c>
      <c r="ED107" s="37" t="str">
        <f t="shared" si="506"/>
        <v/>
      </c>
      <c r="EE107" s="37" t="str">
        <f t="shared" si="507"/>
        <v/>
      </c>
      <c r="EF107" s="37" t="str">
        <f t="shared" si="508"/>
        <v/>
      </c>
      <c r="EG107" s="37" t="str">
        <f t="shared" si="509"/>
        <v/>
      </c>
      <c r="EH107" s="37" t="str">
        <f t="shared" si="510"/>
        <v/>
      </c>
      <c r="EI107" s="37" t="str">
        <f t="shared" si="511"/>
        <v/>
      </c>
      <c r="EJ107" s="37" t="str">
        <f t="shared" si="512"/>
        <v/>
      </c>
      <c r="EK107" s="37" t="str">
        <f t="shared" si="513"/>
        <v/>
      </c>
      <c r="EL107" s="37" t="str">
        <f t="shared" si="514"/>
        <v/>
      </c>
      <c r="EM107" s="37" t="str">
        <f t="shared" si="515"/>
        <v/>
      </c>
      <c r="EN107" s="37" t="str">
        <f t="shared" si="516"/>
        <v/>
      </c>
      <c r="EO107" s="37" t="str">
        <f t="shared" si="517"/>
        <v/>
      </c>
      <c r="EP107" s="37" t="str">
        <f t="shared" si="518"/>
        <v/>
      </c>
      <c r="EQ107" s="37" t="str">
        <f t="shared" si="519"/>
        <v/>
      </c>
      <c r="ER107" s="37" t="str">
        <f t="shared" si="520"/>
        <v/>
      </c>
      <c r="ES107" s="37" t="str">
        <f t="shared" si="521"/>
        <v/>
      </c>
      <c r="ET107" s="37" t="str">
        <f t="shared" si="522"/>
        <v/>
      </c>
      <c r="EU107" s="37" t="str">
        <f t="shared" si="523"/>
        <v/>
      </c>
      <c r="EV107" s="37" t="str">
        <f t="shared" si="524"/>
        <v/>
      </c>
      <c r="EW107" s="37" t="str">
        <f t="shared" si="525"/>
        <v/>
      </c>
      <c r="EX107" s="37" t="str">
        <f t="shared" si="526"/>
        <v/>
      </c>
      <c r="EY107" s="37" t="str">
        <f t="shared" si="527"/>
        <v/>
      </c>
      <c r="EZ107" s="37" t="str">
        <f t="shared" si="528"/>
        <v/>
      </c>
      <c r="FA107" s="37" t="str">
        <f t="shared" si="529"/>
        <v/>
      </c>
      <c r="FB107" s="37" t="str">
        <f t="shared" si="530"/>
        <v/>
      </c>
      <c r="FC107" s="37" t="str">
        <f t="shared" si="531"/>
        <v/>
      </c>
      <c r="FD107" s="37" t="str">
        <f t="shared" si="532"/>
        <v/>
      </c>
      <c r="FE107" s="37" t="str">
        <f t="shared" si="533"/>
        <v/>
      </c>
      <c r="FF107" s="37" t="str">
        <f t="shared" si="534"/>
        <v/>
      </c>
      <c r="FG107" s="37" t="str">
        <f t="shared" si="535"/>
        <v/>
      </c>
      <c r="FH107" s="37" t="str">
        <f t="shared" si="536"/>
        <v/>
      </c>
      <c r="FI107" s="37" t="str">
        <f t="shared" si="537"/>
        <v/>
      </c>
      <c r="FJ107" s="37" t="str">
        <f t="shared" si="538"/>
        <v/>
      </c>
      <c r="FK107" s="37" t="str">
        <f t="shared" si="539"/>
        <v/>
      </c>
      <c r="FL107" s="37" t="str">
        <f t="shared" si="540"/>
        <v/>
      </c>
      <c r="FM107" s="37" t="str">
        <f t="shared" si="541"/>
        <v/>
      </c>
      <c r="FN107" s="37" t="str">
        <f t="shared" si="542"/>
        <v/>
      </c>
      <c r="FO107" s="37" t="str">
        <f t="shared" si="543"/>
        <v/>
      </c>
      <c r="FP107" s="37" t="str">
        <f t="shared" si="544"/>
        <v/>
      </c>
      <c r="FQ107" s="37" t="str">
        <f t="shared" si="545"/>
        <v/>
      </c>
      <c r="FR107" s="37" t="str">
        <f t="shared" si="546"/>
        <v/>
      </c>
      <c r="FS107" s="37" t="str">
        <f t="shared" si="547"/>
        <v/>
      </c>
      <c r="FT107" s="37" t="str">
        <f t="shared" si="548"/>
        <v/>
      </c>
      <c r="FU107" s="37" t="str">
        <f t="shared" si="549"/>
        <v/>
      </c>
      <c r="FV107" s="37" t="str">
        <f t="shared" si="550"/>
        <v/>
      </c>
      <c r="FW107" s="37" t="str">
        <f t="shared" si="551"/>
        <v/>
      </c>
      <c r="FX107" s="37" t="str">
        <f t="shared" si="552"/>
        <v/>
      </c>
      <c r="FY107" s="37" t="str">
        <f t="shared" si="553"/>
        <v/>
      </c>
      <c r="FZ107" s="37" t="str">
        <f t="shared" si="554"/>
        <v/>
      </c>
      <c r="GA107" s="37" t="str">
        <f t="shared" si="555"/>
        <v/>
      </c>
      <c r="GB107" s="38" t="str">
        <f t="shared" si="556"/>
        <v/>
      </c>
      <c r="GD107" s="103" t="str">
        <f t="shared" ca="1" si="557"/>
        <v/>
      </c>
      <c r="GE107" s="104" t="str">
        <f t="shared" ca="1" si="558"/>
        <v/>
      </c>
      <c r="GF107" s="104" t="str">
        <f t="shared" ca="1" si="559"/>
        <v/>
      </c>
      <c r="GG107" s="104" t="str">
        <f t="shared" ca="1" si="560"/>
        <v/>
      </c>
      <c r="GH107" s="104" t="str">
        <f t="shared" ca="1" si="561"/>
        <v/>
      </c>
      <c r="GI107" s="104" t="str">
        <f t="shared" ca="1" si="562"/>
        <v/>
      </c>
      <c r="GJ107" s="104" t="str">
        <f t="shared" ca="1" si="563"/>
        <v/>
      </c>
      <c r="GK107" s="104" t="str">
        <f t="shared" ca="1" si="564"/>
        <v/>
      </c>
      <c r="GL107" s="104" t="str">
        <f t="shared" ca="1" si="565"/>
        <v/>
      </c>
      <c r="GM107" s="104" t="str">
        <f t="shared" ca="1" si="566"/>
        <v/>
      </c>
      <c r="GN107" s="104" t="str">
        <f t="shared" ca="1" si="567"/>
        <v/>
      </c>
      <c r="GO107" s="104" t="str">
        <f t="shared" ca="1" si="568"/>
        <v/>
      </c>
      <c r="GP107" s="104" t="str">
        <f t="shared" ca="1" si="569"/>
        <v/>
      </c>
      <c r="GQ107" s="104" t="str">
        <f t="shared" ca="1" si="570"/>
        <v/>
      </c>
      <c r="GR107" s="104" t="str">
        <f t="shared" ca="1" si="571"/>
        <v/>
      </c>
      <c r="GS107" s="104" t="str">
        <f t="shared" ca="1" si="572"/>
        <v/>
      </c>
      <c r="GT107" s="104" t="str">
        <f t="shared" ca="1" si="573"/>
        <v/>
      </c>
      <c r="GU107" s="104" t="str">
        <f t="shared" ca="1" si="574"/>
        <v/>
      </c>
      <c r="GV107" s="104" t="str">
        <f t="shared" ca="1" si="575"/>
        <v/>
      </c>
      <c r="GW107" s="104" t="str">
        <f t="shared" ca="1" si="576"/>
        <v/>
      </c>
      <c r="GX107" s="104" t="str">
        <f t="shared" ca="1" si="577"/>
        <v/>
      </c>
      <c r="GY107" s="104" t="str">
        <f t="shared" ca="1" si="578"/>
        <v/>
      </c>
      <c r="GZ107" s="104" t="str">
        <f t="shared" ca="1" si="579"/>
        <v/>
      </c>
      <c r="HA107" s="104" t="str">
        <f t="shared" ca="1" si="580"/>
        <v/>
      </c>
      <c r="HB107" s="104" t="str">
        <f t="shared" ca="1" si="581"/>
        <v/>
      </c>
      <c r="HC107" s="104" t="str">
        <f t="shared" ca="1" si="582"/>
        <v/>
      </c>
      <c r="HD107" s="104" t="str">
        <f t="shared" ca="1" si="583"/>
        <v/>
      </c>
      <c r="HE107" s="104" t="str">
        <f t="shared" ca="1" si="584"/>
        <v/>
      </c>
      <c r="HF107" s="104" t="str">
        <f t="shared" ca="1" si="585"/>
        <v/>
      </c>
      <c r="HG107" s="104" t="str">
        <f t="shared" ca="1" si="586"/>
        <v/>
      </c>
      <c r="HH107" s="104" t="str">
        <f t="shared" ca="1" si="587"/>
        <v/>
      </c>
      <c r="HI107" s="104" t="str">
        <f t="shared" ca="1" si="588"/>
        <v/>
      </c>
      <c r="HJ107" s="104" t="str">
        <f t="shared" ca="1" si="589"/>
        <v/>
      </c>
      <c r="HK107" s="104" t="str">
        <f t="shared" ca="1" si="590"/>
        <v/>
      </c>
      <c r="HL107" s="104" t="str">
        <f t="shared" ca="1" si="591"/>
        <v/>
      </c>
      <c r="HM107" s="104" t="str">
        <f t="shared" ca="1" si="592"/>
        <v/>
      </c>
      <c r="HN107" s="104" t="str">
        <f t="shared" ca="1" si="593"/>
        <v/>
      </c>
      <c r="HO107" s="104" t="str">
        <f t="shared" ca="1" si="594"/>
        <v/>
      </c>
      <c r="HP107" s="104" t="str">
        <f t="shared" ca="1" si="595"/>
        <v/>
      </c>
      <c r="HQ107" s="104" t="str">
        <f t="shared" ca="1" si="596"/>
        <v/>
      </c>
      <c r="HR107" s="104" t="str">
        <f t="shared" ca="1" si="597"/>
        <v/>
      </c>
      <c r="HS107" s="104" t="str">
        <f t="shared" ca="1" si="598"/>
        <v/>
      </c>
      <c r="HT107" s="104" t="str">
        <f t="shared" ca="1" si="599"/>
        <v/>
      </c>
      <c r="HU107" s="104" t="str">
        <f t="shared" ca="1" si="600"/>
        <v/>
      </c>
      <c r="HV107" s="104" t="str">
        <f t="shared" ca="1" si="601"/>
        <v/>
      </c>
      <c r="HW107" s="104" t="str">
        <f t="shared" ca="1" si="602"/>
        <v/>
      </c>
      <c r="HX107" s="104" t="str">
        <f t="shared" ca="1" si="603"/>
        <v/>
      </c>
      <c r="HY107" s="104" t="str">
        <f t="shared" ca="1" si="604"/>
        <v/>
      </c>
      <c r="HZ107" s="104" t="str">
        <f t="shared" ca="1" si="605"/>
        <v/>
      </c>
      <c r="IA107" s="104" t="str">
        <f t="shared" ca="1" si="606"/>
        <v/>
      </c>
      <c r="IB107" s="104" t="str">
        <f t="shared" ca="1" si="607"/>
        <v/>
      </c>
      <c r="IC107" s="104" t="str">
        <f t="shared" ca="1" si="608"/>
        <v/>
      </c>
      <c r="ID107" s="104" t="str">
        <f t="shared" ca="1" si="609"/>
        <v/>
      </c>
      <c r="IE107" s="105" t="str">
        <f t="shared" ca="1" si="610"/>
        <v/>
      </c>
      <c r="IG107" s="103" t="str">
        <f t="shared" si="386"/>
        <v/>
      </c>
      <c r="IH107" s="104" t="str">
        <f t="shared" si="715"/>
        <v/>
      </c>
      <c r="II107" s="104" t="str">
        <f t="shared" si="715"/>
        <v/>
      </c>
      <c r="IJ107" s="104" t="str">
        <f t="shared" si="715"/>
        <v/>
      </c>
      <c r="IK107" s="104" t="str">
        <f t="shared" si="715"/>
        <v/>
      </c>
      <c r="IL107" s="104" t="str">
        <f t="shared" si="715"/>
        <v/>
      </c>
      <c r="IM107" s="104" t="str">
        <f t="shared" si="715"/>
        <v/>
      </c>
      <c r="IN107" s="104" t="str">
        <f t="shared" si="715"/>
        <v/>
      </c>
      <c r="IO107" s="104" t="str">
        <f t="shared" si="715"/>
        <v/>
      </c>
      <c r="IP107" s="104" t="str">
        <f t="shared" si="715"/>
        <v/>
      </c>
      <c r="IQ107" s="104" t="str">
        <f t="shared" si="715"/>
        <v/>
      </c>
      <c r="IR107" s="105" t="str">
        <f t="shared" si="715"/>
        <v/>
      </c>
      <c r="IT107" s="103" t="str">
        <f t="shared" si="611"/>
        <v/>
      </c>
      <c r="IU107" s="104" t="str">
        <f t="shared" si="612"/>
        <v/>
      </c>
      <c r="IV107" s="104" t="str">
        <f t="shared" si="613"/>
        <v/>
      </c>
      <c r="IW107" s="104" t="str">
        <f t="shared" si="614"/>
        <v/>
      </c>
      <c r="IX107" s="104" t="str">
        <f t="shared" si="615"/>
        <v/>
      </c>
      <c r="IY107" s="104" t="str">
        <f t="shared" si="616"/>
        <v/>
      </c>
      <c r="IZ107" s="104" t="str">
        <f t="shared" si="617"/>
        <v/>
      </c>
      <c r="JA107" s="104" t="str">
        <f t="shared" si="618"/>
        <v/>
      </c>
      <c r="JB107" s="104" t="str">
        <f t="shared" si="619"/>
        <v/>
      </c>
      <c r="JC107" s="104" t="str">
        <f t="shared" si="620"/>
        <v/>
      </c>
      <c r="JD107" s="104" t="str">
        <f t="shared" si="621"/>
        <v/>
      </c>
      <c r="JE107" s="105" t="str">
        <f t="shared" si="622"/>
        <v/>
      </c>
      <c r="JG107" s="36" t="str">
        <f t="shared" ca="1" si="623"/>
        <v/>
      </c>
      <c r="JH107" s="37" t="str">
        <f t="shared" ca="1" si="624"/>
        <v/>
      </c>
      <c r="JI107" s="37" t="str">
        <f t="shared" ca="1" si="625"/>
        <v/>
      </c>
      <c r="JJ107" s="37" t="str">
        <f t="shared" ca="1" si="626"/>
        <v/>
      </c>
      <c r="JK107" s="37" t="str">
        <f t="shared" ca="1" si="627"/>
        <v/>
      </c>
      <c r="JL107" s="37" t="str">
        <f t="shared" ca="1" si="628"/>
        <v/>
      </c>
      <c r="JM107" s="37" t="str">
        <f t="shared" ca="1" si="629"/>
        <v/>
      </c>
      <c r="JN107" s="37" t="str">
        <f t="shared" ca="1" si="630"/>
        <v/>
      </c>
      <c r="JO107" s="37" t="str">
        <f t="shared" ca="1" si="631"/>
        <v/>
      </c>
      <c r="JP107" s="37" t="str">
        <f t="shared" ca="1" si="632"/>
        <v/>
      </c>
      <c r="JQ107" s="37" t="str">
        <f t="shared" ca="1" si="633"/>
        <v/>
      </c>
      <c r="JR107" s="38" t="str">
        <f t="shared" ca="1" si="634"/>
        <v/>
      </c>
      <c r="JT107" s="36" t="str">
        <f ca="1">IF(JG107="", "", IF(JG107&gt;='Intro &amp; Setup'!$S$96, $BR$4, $BR$5))</f>
        <v/>
      </c>
      <c r="JU107" s="37" t="str">
        <f ca="1">IF(JH107="", "", IF(JH107&gt;='Intro &amp; Setup'!$S$96, $BR$4, $BR$5))</f>
        <v/>
      </c>
      <c r="JV107" s="37" t="str">
        <f ca="1">IF(JI107="", "", IF(JI107&gt;='Intro &amp; Setup'!$S$96, $BR$4, $BR$5))</f>
        <v/>
      </c>
      <c r="JW107" s="37" t="str">
        <f ca="1">IF(JJ107="", "", IF(JJ107&gt;='Intro &amp; Setup'!$S$96, $BR$4, $BR$5))</f>
        <v/>
      </c>
      <c r="JX107" s="37" t="str">
        <f ca="1">IF(JK107="", "", IF(JK107&gt;='Intro &amp; Setup'!$S$96, $BR$4, $BR$5))</f>
        <v/>
      </c>
      <c r="JY107" s="37" t="str">
        <f ca="1">IF(JL107="", "", IF(JL107&gt;='Intro &amp; Setup'!$S$96, $BR$4, $BR$5))</f>
        <v/>
      </c>
      <c r="JZ107" s="37" t="str">
        <f ca="1">IF(JM107="", "", IF(JM107&gt;='Intro &amp; Setup'!$S$96, $BR$4, $BR$5))</f>
        <v/>
      </c>
      <c r="KA107" s="37" t="str">
        <f ca="1">IF(JN107="", "", IF(JN107&gt;='Intro &amp; Setup'!$S$96, $BR$4, $BR$5))</f>
        <v/>
      </c>
      <c r="KB107" s="37" t="str">
        <f ca="1">IF(JO107="", "", IF(JO107&gt;='Intro &amp; Setup'!$S$96, $BR$4, $BR$5))</f>
        <v/>
      </c>
      <c r="KC107" s="37" t="str">
        <f ca="1">IF(JP107="", "", IF(JP107&gt;='Intro &amp; Setup'!$S$96, $BR$4, $BR$5))</f>
        <v/>
      </c>
      <c r="KD107" s="37" t="str">
        <f ca="1">IF(JQ107="", "", IF(JQ107&gt;='Intro &amp; Setup'!$S$96, $BR$4, $BR$5))</f>
        <v/>
      </c>
      <c r="KE107" s="38" t="str">
        <f ca="1">IF(JR107="", "", IF(JR107&gt;='Intro &amp; Setup'!$S$96, $BR$4, $BR$5))</f>
        <v/>
      </c>
      <c r="KG107" s="36">
        <f t="shared" si="387"/>
        <v>0</v>
      </c>
      <c r="KH107" s="37">
        <f t="shared" si="716"/>
        <v>0</v>
      </c>
      <c r="KI107" s="37">
        <f t="shared" si="716"/>
        <v>0</v>
      </c>
      <c r="KJ107" s="37">
        <f t="shared" si="716"/>
        <v>0</v>
      </c>
      <c r="KK107" s="37">
        <f t="shared" si="716"/>
        <v>0</v>
      </c>
      <c r="KL107" s="37">
        <f t="shared" si="716"/>
        <v>0</v>
      </c>
      <c r="KM107" s="37">
        <f t="shared" si="716"/>
        <v>0</v>
      </c>
      <c r="KN107" s="37">
        <f t="shared" si="716"/>
        <v>0</v>
      </c>
      <c r="KO107" s="37">
        <f t="shared" si="716"/>
        <v>0</v>
      </c>
      <c r="KP107" s="37">
        <f t="shared" si="716"/>
        <v>0</v>
      </c>
      <c r="KQ107" s="37">
        <f t="shared" si="716"/>
        <v>0</v>
      </c>
      <c r="KR107" s="38">
        <f t="shared" si="716"/>
        <v>0</v>
      </c>
      <c r="KT107" s="36" t="str">
        <f t="shared" si="635"/>
        <v/>
      </c>
      <c r="KU107" s="37" t="str">
        <f t="shared" si="636"/>
        <v/>
      </c>
      <c r="KV107" s="37" t="str">
        <f t="shared" si="637"/>
        <v/>
      </c>
      <c r="KW107" s="37" t="str">
        <f t="shared" si="638"/>
        <v/>
      </c>
      <c r="KX107" s="37" t="str">
        <f t="shared" si="639"/>
        <v/>
      </c>
      <c r="KY107" s="37" t="str">
        <f t="shared" si="640"/>
        <v/>
      </c>
      <c r="KZ107" s="37" t="str">
        <f t="shared" si="641"/>
        <v/>
      </c>
      <c r="LA107" s="37" t="str">
        <f t="shared" si="642"/>
        <v/>
      </c>
      <c r="LB107" s="37" t="str">
        <f t="shared" si="643"/>
        <v/>
      </c>
      <c r="LC107" s="37" t="str">
        <f t="shared" si="644"/>
        <v/>
      </c>
      <c r="LD107" s="37" t="str">
        <f t="shared" si="645"/>
        <v/>
      </c>
      <c r="LE107" s="38" t="str">
        <f t="shared" si="646"/>
        <v/>
      </c>
      <c r="LG107" s="116" t="str">
        <f t="shared" si="389"/>
        <v/>
      </c>
      <c r="LH107" s="117" t="str">
        <f t="shared" si="390"/>
        <v/>
      </c>
      <c r="LI107" s="117" t="str">
        <f t="shared" si="391"/>
        <v/>
      </c>
      <c r="LJ107" s="117" t="str">
        <f t="shared" si="392"/>
        <v/>
      </c>
      <c r="LK107" s="117" t="str">
        <f t="shared" si="393"/>
        <v/>
      </c>
      <c r="LL107" s="117" t="str">
        <f t="shared" si="394"/>
        <v/>
      </c>
      <c r="LM107" s="117" t="str">
        <f t="shared" si="395"/>
        <v/>
      </c>
      <c r="LN107" s="117" t="str">
        <f t="shared" si="396"/>
        <v/>
      </c>
      <c r="LO107" s="117" t="str">
        <f t="shared" si="397"/>
        <v/>
      </c>
      <c r="LP107" s="117" t="str">
        <f t="shared" si="398"/>
        <v/>
      </c>
      <c r="LQ107" s="117" t="str">
        <f t="shared" si="399"/>
        <v/>
      </c>
      <c r="LR107" s="117" t="str">
        <f t="shared" si="400"/>
        <v/>
      </c>
      <c r="LS107" s="117" t="str">
        <f t="shared" si="401"/>
        <v/>
      </c>
      <c r="LT107" s="117" t="str">
        <f t="shared" si="402"/>
        <v/>
      </c>
      <c r="LU107" s="117" t="str">
        <f t="shared" si="403"/>
        <v/>
      </c>
      <c r="LV107" s="117" t="str">
        <f t="shared" si="404"/>
        <v/>
      </c>
      <c r="LW107" s="117" t="str">
        <f t="shared" si="405"/>
        <v/>
      </c>
      <c r="LX107" s="117" t="str">
        <f t="shared" si="406"/>
        <v/>
      </c>
      <c r="LY107" s="117" t="str">
        <f t="shared" si="407"/>
        <v/>
      </c>
      <c r="LZ107" s="117" t="str">
        <f t="shared" si="408"/>
        <v/>
      </c>
      <c r="MA107" s="117" t="str">
        <f t="shared" si="409"/>
        <v/>
      </c>
      <c r="MB107" s="117" t="str">
        <f t="shared" si="410"/>
        <v/>
      </c>
      <c r="MC107" s="117" t="str">
        <f t="shared" si="411"/>
        <v/>
      </c>
      <c r="MD107" s="117" t="str">
        <f t="shared" si="412"/>
        <v/>
      </c>
      <c r="ME107" s="117" t="str">
        <f t="shared" si="413"/>
        <v/>
      </c>
      <c r="MF107" s="117" t="str">
        <f t="shared" si="414"/>
        <v/>
      </c>
      <c r="MG107" s="117" t="str">
        <f t="shared" si="415"/>
        <v/>
      </c>
      <c r="MH107" s="117" t="str">
        <f t="shared" si="416"/>
        <v/>
      </c>
      <c r="MI107" s="117" t="str">
        <f t="shared" si="417"/>
        <v/>
      </c>
      <c r="MJ107" s="117" t="str">
        <f t="shared" si="418"/>
        <v/>
      </c>
      <c r="MK107" s="117" t="str">
        <f t="shared" si="419"/>
        <v/>
      </c>
      <c r="ML107" s="117" t="str">
        <f t="shared" si="420"/>
        <v/>
      </c>
      <c r="MM107" s="117" t="str">
        <f t="shared" si="421"/>
        <v/>
      </c>
      <c r="MN107" s="117" t="str">
        <f t="shared" si="422"/>
        <v/>
      </c>
      <c r="MO107" s="117" t="str">
        <f t="shared" si="423"/>
        <v/>
      </c>
      <c r="MP107" s="117" t="str">
        <f t="shared" si="424"/>
        <v/>
      </c>
      <c r="MQ107" s="117" t="str">
        <f t="shared" si="425"/>
        <v/>
      </c>
      <c r="MR107" s="117" t="str">
        <f t="shared" si="426"/>
        <v/>
      </c>
      <c r="MS107" s="117" t="str">
        <f t="shared" si="427"/>
        <v/>
      </c>
      <c r="MT107" s="117" t="str">
        <f t="shared" si="428"/>
        <v/>
      </c>
      <c r="MU107" s="117" t="str">
        <f t="shared" si="429"/>
        <v/>
      </c>
      <c r="MV107" s="117" t="str">
        <f t="shared" si="430"/>
        <v/>
      </c>
      <c r="MW107" s="117" t="str">
        <f t="shared" si="431"/>
        <v/>
      </c>
      <c r="MX107" s="117" t="str">
        <f t="shared" si="432"/>
        <v/>
      </c>
      <c r="MY107" s="117" t="str">
        <f t="shared" si="433"/>
        <v/>
      </c>
      <c r="MZ107" s="117" t="str">
        <f t="shared" si="434"/>
        <v/>
      </c>
      <c r="NA107" s="117" t="str">
        <f t="shared" si="435"/>
        <v/>
      </c>
      <c r="NB107" s="117" t="str">
        <f t="shared" si="436"/>
        <v/>
      </c>
      <c r="NC107" s="117" t="str">
        <f t="shared" si="437"/>
        <v/>
      </c>
      <c r="ND107" s="117" t="str">
        <f t="shared" si="438"/>
        <v/>
      </c>
      <c r="NE107" s="117" t="str">
        <f t="shared" si="439"/>
        <v/>
      </c>
      <c r="NF107" s="117" t="str">
        <f t="shared" si="440"/>
        <v/>
      </c>
      <c r="NG107" s="117" t="str">
        <f t="shared" si="441"/>
        <v/>
      </c>
      <c r="NH107" s="118" t="str">
        <f t="shared" si="442"/>
        <v/>
      </c>
      <c r="NJ107" s="12" t="str">
        <f t="shared" si="647"/>
        <v/>
      </c>
      <c r="NK107" s="108" t="str">
        <f t="shared" si="648"/>
        <v/>
      </c>
      <c r="NM107" s="141" t="str">
        <f>IF(NJ107="", "", COUNTIF(NJ$11:NJ$260, "&gt;"&amp;NJ107)+1+COUNTIF(NJ$11:NJ107, NJ107)-1)</f>
        <v/>
      </c>
      <c r="NN107" s="143" t="str">
        <f>IF(NK107="", "", COUNTIF(NK$11:NK$260, "&gt;"&amp;NK107)+1+COUNTIF(NK$11:NK107, NK107)-1)</f>
        <v/>
      </c>
      <c r="NO107" s="142" t="str">
        <f>IF(NJ107="", "", COUNTIF(NJ$11:NJ$260, "&lt;"&amp;NJ107)+1+COUNTIF(NJ$11:NJ107, NJ107)-1)</f>
        <v/>
      </c>
      <c r="NP107" s="143" t="str">
        <f>IF(NK107="", "", COUNTIF(NK$11:NK$260, "&lt;"&amp;NK107)+1+COUNTIF(NK$11:NK107, NK107)-1)</f>
        <v/>
      </c>
      <c r="NR107" s="116" t="str">
        <f t="shared" si="649"/>
        <v/>
      </c>
      <c r="NS107" s="117" t="str">
        <f t="shared" si="650"/>
        <v/>
      </c>
      <c r="NT107" s="117" t="str">
        <f t="shared" si="651"/>
        <v/>
      </c>
      <c r="NU107" s="117" t="str">
        <f t="shared" si="652"/>
        <v/>
      </c>
      <c r="NV107" s="117" t="str">
        <f t="shared" si="653"/>
        <v/>
      </c>
      <c r="NW107" s="117" t="str">
        <f t="shared" si="654"/>
        <v/>
      </c>
      <c r="NX107" s="117" t="str">
        <f t="shared" si="655"/>
        <v/>
      </c>
      <c r="NY107" s="117" t="str">
        <f t="shared" si="656"/>
        <v/>
      </c>
      <c r="NZ107" s="117" t="str">
        <f t="shared" si="657"/>
        <v/>
      </c>
      <c r="OA107" s="117" t="str">
        <f t="shared" si="658"/>
        <v/>
      </c>
      <c r="OB107" s="117" t="str">
        <f t="shared" si="659"/>
        <v/>
      </c>
      <c r="OC107" s="117" t="str">
        <f t="shared" si="660"/>
        <v/>
      </c>
      <c r="OD107" s="117" t="str">
        <f t="shared" si="661"/>
        <v/>
      </c>
      <c r="OE107" s="117" t="str">
        <f t="shared" si="662"/>
        <v/>
      </c>
      <c r="OF107" s="117" t="str">
        <f t="shared" si="663"/>
        <v/>
      </c>
      <c r="OG107" s="117" t="str">
        <f t="shared" si="664"/>
        <v/>
      </c>
      <c r="OH107" s="117" t="str">
        <f t="shared" si="665"/>
        <v/>
      </c>
      <c r="OI107" s="117" t="str">
        <f t="shared" si="666"/>
        <v/>
      </c>
      <c r="OJ107" s="117" t="str">
        <f t="shared" si="667"/>
        <v/>
      </c>
      <c r="OK107" s="117" t="str">
        <f t="shared" si="668"/>
        <v/>
      </c>
      <c r="OL107" s="117" t="str">
        <f t="shared" si="669"/>
        <v/>
      </c>
      <c r="OM107" s="117" t="str">
        <f t="shared" si="670"/>
        <v/>
      </c>
      <c r="ON107" s="117" t="str">
        <f t="shared" si="671"/>
        <v/>
      </c>
      <c r="OO107" s="117" t="str">
        <f t="shared" si="672"/>
        <v/>
      </c>
      <c r="OP107" s="117" t="str">
        <f t="shared" si="673"/>
        <v/>
      </c>
      <c r="OQ107" s="117" t="str">
        <f t="shared" si="674"/>
        <v/>
      </c>
      <c r="OR107" s="117" t="str">
        <f t="shared" si="675"/>
        <v/>
      </c>
      <c r="OS107" s="117" t="str">
        <f t="shared" si="676"/>
        <v/>
      </c>
      <c r="OT107" s="117" t="str">
        <f t="shared" si="677"/>
        <v/>
      </c>
      <c r="OU107" s="117" t="str">
        <f t="shared" si="678"/>
        <v/>
      </c>
      <c r="OV107" s="117" t="str">
        <f t="shared" si="679"/>
        <v/>
      </c>
      <c r="OW107" s="117" t="str">
        <f t="shared" si="680"/>
        <v/>
      </c>
      <c r="OX107" s="117" t="str">
        <f t="shared" si="681"/>
        <v/>
      </c>
      <c r="OY107" s="117" t="str">
        <f t="shared" si="682"/>
        <v/>
      </c>
      <c r="OZ107" s="117" t="str">
        <f t="shared" si="683"/>
        <v/>
      </c>
      <c r="PA107" s="117" t="str">
        <f t="shared" si="684"/>
        <v/>
      </c>
      <c r="PB107" s="117" t="str">
        <f t="shared" si="685"/>
        <v/>
      </c>
      <c r="PC107" s="117" t="str">
        <f t="shared" si="686"/>
        <v/>
      </c>
      <c r="PD107" s="117" t="str">
        <f t="shared" si="687"/>
        <v/>
      </c>
      <c r="PE107" s="117" t="str">
        <f t="shared" si="688"/>
        <v/>
      </c>
      <c r="PF107" s="117" t="str">
        <f t="shared" si="689"/>
        <v/>
      </c>
      <c r="PG107" s="117" t="str">
        <f t="shared" si="690"/>
        <v/>
      </c>
      <c r="PH107" s="117" t="str">
        <f t="shared" si="691"/>
        <v/>
      </c>
      <c r="PI107" s="117" t="str">
        <f t="shared" si="692"/>
        <v/>
      </c>
      <c r="PJ107" s="117" t="str">
        <f t="shared" si="693"/>
        <v/>
      </c>
      <c r="PK107" s="117" t="str">
        <f t="shared" si="694"/>
        <v/>
      </c>
      <c r="PL107" s="117" t="str">
        <f t="shared" si="695"/>
        <v/>
      </c>
      <c r="PM107" s="117" t="str">
        <f t="shared" si="696"/>
        <v/>
      </c>
      <c r="PN107" s="117" t="str">
        <f t="shared" si="697"/>
        <v/>
      </c>
      <c r="PO107" s="117" t="str">
        <f t="shared" si="698"/>
        <v/>
      </c>
      <c r="PP107" s="117" t="str">
        <f t="shared" si="699"/>
        <v/>
      </c>
      <c r="PQ107" s="117" t="str">
        <f t="shared" si="700"/>
        <v/>
      </c>
      <c r="PR107" s="117" t="str">
        <f t="shared" si="701"/>
        <v/>
      </c>
      <c r="PS107" s="118" t="str">
        <f t="shared" si="702"/>
        <v/>
      </c>
      <c r="PU107" s="180" t="str">
        <f t="shared" si="703"/>
        <v/>
      </c>
      <c r="PV107" s="181" t="str">
        <f t="shared" si="704"/>
        <v/>
      </c>
      <c r="PX107" s="12" t="str">
        <f t="shared" si="705"/>
        <v/>
      </c>
      <c r="PY107" s="106"/>
      <c r="PZ107" s="166" t="str">
        <f t="shared" si="706"/>
        <v/>
      </c>
      <c r="QA107" s="167" t="str">
        <f t="shared" si="707"/>
        <v/>
      </c>
      <c r="QB107" s="168" t="str">
        <f t="shared" si="708"/>
        <v/>
      </c>
      <c r="QD107" s="166" t="str">
        <f t="shared" si="709"/>
        <v/>
      </c>
      <c r="QE107" s="168" t="str">
        <f t="shared" si="710"/>
        <v/>
      </c>
      <c r="QG107" s="108" t="str">
        <f t="shared" si="711"/>
        <v/>
      </c>
      <c r="QI107" s="12" t="str">
        <f t="shared" si="712"/>
        <v/>
      </c>
      <c r="QK107" s="12" t="str">
        <f t="shared" si="713"/>
        <v/>
      </c>
      <c r="QL107" s="12" t="str">
        <f>IF($L107="", "", COUNTIF($QD$11:$QD$260, "&gt;"&amp;$QD107)+1+COUNTIF($QD$11:$QD107, $QD107)-1)</f>
        <v/>
      </c>
      <c r="QM107" s="12" t="str">
        <f>IF($L107="", "", COUNTIF($QG$11:$QG$260, "&gt;"&amp;$QG107)+1+COUNTIF($QG$11:$QG107, $QG107)-1)</f>
        <v/>
      </c>
      <c r="QO107" s="12">
        <v>97</v>
      </c>
      <c r="QQ107" s="12" t="str">
        <f t="shared" si="714"/>
        <v/>
      </c>
    </row>
    <row r="108" spans="1:459" x14ac:dyDescent="0.25">
      <c r="A108" s="9"/>
      <c r="B108" s="3" t="str">
        <f>IF('Intro &amp; Setup'!$AR$92='Intro &amp; Setup'!$AZ$17, "", IF($L108="", "", IF($G108&lt;'Intro &amp; Setup'!$S$92, $BR$5, $BR$4)))</f>
        <v/>
      </c>
      <c r="C108" s="12" t="str">
        <f>IF('Intro &amp; Setup'!$AR$96='Intro &amp; Setup'!$AZ$17, "", IF($L108="", "", IF($DY108=$BR$5, $BR$5, $BR$4)))</f>
        <v/>
      </c>
      <c r="D108" s="7" t="str">
        <f>IF('Intro &amp; Setup'!$AR$100='Intro &amp; Setup'!$AZ$17, "", IF($L108="", "", IF($DW108&lt;='Intro &amp; Setup'!$S$100, $BR$4, $BR$5)))</f>
        <v/>
      </c>
      <c r="E108" s="9"/>
      <c r="F108" s="3" t="str">
        <f t="shared" si="443"/>
        <v/>
      </c>
      <c r="G108" s="108" t="str">
        <f t="shared" si="444"/>
        <v/>
      </c>
      <c r="H108" s="9"/>
      <c r="I108" s="130" t="str">
        <f t="shared" si="388"/>
        <v/>
      </c>
      <c r="J108" s="154" t="str">
        <f t="shared" si="445"/>
        <v/>
      </c>
      <c r="K108" s="133"/>
      <c r="L108" s="188"/>
      <c r="M108" s="189"/>
      <c r="N108" s="190"/>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2"/>
      <c r="BP108" s="9"/>
      <c r="BR108" s="90">
        <v>98</v>
      </c>
      <c r="BT108" s="36" t="str">
        <f t="shared" si="446"/>
        <v/>
      </c>
      <c r="BU108" s="37" t="str">
        <f t="shared" si="447"/>
        <v/>
      </c>
      <c r="BV108" s="37" t="str">
        <f t="shared" si="448"/>
        <v/>
      </c>
      <c r="BW108" s="37" t="str">
        <f t="shared" si="449"/>
        <v/>
      </c>
      <c r="BX108" s="37" t="str">
        <f t="shared" si="450"/>
        <v/>
      </c>
      <c r="BY108" s="37" t="str">
        <f t="shared" si="451"/>
        <v/>
      </c>
      <c r="BZ108" s="37" t="str">
        <f t="shared" si="452"/>
        <v/>
      </c>
      <c r="CA108" s="37" t="str">
        <f t="shared" si="453"/>
        <v/>
      </c>
      <c r="CB108" s="37" t="str">
        <f t="shared" si="454"/>
        <v/>
      </c>
      <c r="CC108" s="37" t="str">
        <f t="shared" si="455"/>
        <v/>
      </c>
      <c r="CD108" s="37" t="str">
        <f t="shared" si="456"/>
        <v/>
      </c>
      <c r="CE108" s="37" t="str">
        <f t="shared" si="457"/>
        <v/>
      </c>
      <c r="CF108" s="37" t="str">
        <f t="shared" si="458"/>
        <v/>
      </c>
      <c r="CG108" s="37" t="str">
        <f t="shared" si="459"/>
        <v/>
      </c>
      <c r="CH108" s="37" t="str">
        <f t="shared" si="460"/>
        <v/>
      </c>
      <c r="CI108" s="37" t="str">
        <f t="shared" si="461"/>
        <v/>
      </c>
      <c r="CJ108" s="37" t="str">
        <f t="shared" si="462"/>
        <v/>
      </c>
      <c r="CK108" s="37" t="str">
        <f t="shared" si="463"/>
        <v/>
      </c>
      <c r="CL108" s="37" t="str">
        <f t="shared" si="464"/>
        <v/>
      </c>
      <c r="CM108" s="37" t="str">
        <f t="shared" si="465"/>
        <v/>
      </c>
      <c r="CN108" s="37" t="str">
        <f t="shared" si="466"/>
        <v/>
      </c>
      <c r="CO108" s="37" t="str">
        <f t="shared" si="467"/>
        <v/>
      </c>
      <c r="CP108" s="37" t="str">
        <f t="shared" si="468"/>
        <v/>
      </c>
      <c r="CQ108" s="37" t="str">
        <f t="shared" si="469"/>
        <v/>
      </c>
      <c r="CR108" s="37" t="str">
        <f t="shared" si="470"/>
        <v/>
      </c>
      <c r="CS108" s="37" t="str">
        <f t="shared" si="471"/>
        <v/>
      </c>
      <c r="CT108" s="37" t="str">
        <f t="shared" si="472"/>
        <v/>
      </c>
      <c r="CU108" s="37" t="str">
        <f t="shared" si="473"/>
        <v/>
      </c>
      <c r="CV108" s="37" t="str">
        <f t="shared" si="474"/>
        <v/>
      </c>
      <c r="CW108" s="37" t="str">
        <f t="shared" si="475"/>
        <v/>
      </c>
      <c r="CX108" s="37" t="str">
        <f t="shared" si="476"/>
        <v/>
      </c>
      <c r="CY108" s="37" t="str">
        <f t="shared" si="477"/>
        <v/>
      </c>
      <c r="CZ108" s="37" t="str">
        <f t="shared" si="478"/>
        <v/>
      </c>
      <c r="DA108" s="37" t="str">
        <f t="shared" si="479"/>
        <v/>
      </c>
      <c r="DB108" s="37" t="str">
        <f t="shared" si="480"/>
        <v/>
      </c>
      <c r="DC108" s="37" t="str">
        <f t="shared" si="481"/>
        <v/>
      </c>
      <c r="DD108" s="37" t="str">
        <f t="shared" si="482"/>
        <v/>
      </c>
      <c r="DE108" s="37" t="str">
        <f t="shared" si="483"/>
        <v/>
      </c>
      <c r="DF108" s="37" t="str">
        <f t="shared" si="484"/>
        <v/>
      </c>
      <c r="DG108" s="37" t="str">
        <f t="shared" si="485"/>
        <v/>
      </c>
      <c r="DH108" s="37" t="str">
        <f t="shared" si="486"/>
        <v/>
      </c>
      <c r="DI108" s="37" t="str">
        <f t="shared" si="487"/>
        <v/>
      </c>
      <c r="DJ108" s="37" t="str">
        <f t="shared" si="488"/>
        <v/>
      </c>
      <c r="DK108" s="37" t="str">
        <f t="shared" si="489"/>
        <v/>
      </c>
      <c r="DL108" s="37" t="str">
        <f t="shared" si="490"/>
        <v/>
      </c>
      <c r="DM108" s="37" t="str">
        <f t="shared" si="491"/>
        <v/>
      </c>
      <c r="DN108" s="37" t="str">
        <f t="shared" si="492"/>
        <v/>
      </c>
      <c r="DO108" s="37" t="str">
        <f t="shared" si="493"/>
        <v/>
      </c>
      <c r="DP108" s="37" t="str">
        <f t="shared" si="494"/>
        <v/>
      </c>
      <c r="DQ108" s="37" t="str">
        <f t="shared" si="495"/>
        <v/>
      </c>
      <c r="DR108" s="37" t="str">
        <f t="shared" si="496"/>
        <v/>
      </c>
      <c r="DS108" s="37" t="str">
        <f t="shared" si="497"/>
        <v/>
      </c>
      <c r="DT108" s="37" t="str">
        <f t="shared" si="498"/>
        <v/>
      </c>
      <c r="DU108" s="38" t="str">
        <f t="shared" si="499"/>
        <v/>
      </c>
      <c r="DW108" s="12" t="str">
        <f t="shared" si="500"/>
        <v/>
      </c>
      <c r="DX108" s="123" t="str">
        <f t="shared" si="501"/>
        <v/>
      </c>
      <c r="DY108" s="12" t="str">
        <f t="shared" si="502"/>
        <v/>
      </c>
      <c r="EA108" s="36" t="str">
        <f t="shared" si="503"/>
        <v/>
      </c>
      <c r="EB108" s="37" t="str">
        <f t="shared" si="504"/>
        <v/>
      </c>
      <c r="EC108" s="37" t="str">
        <f t="shared" si="505"/>
        <v/>
      </c>
      <c r="ED108" s="37" t="str">
        <f t="shared" si="506"/>
        <v/>
      </c>
      <c r="EE108" s="37" t="str">
        <f t="shared" si="507"/>
        <v/>
      </c>
      <c r="EF108" s="37" t="str">
        <f t="shared" si="508"/>
        <v/>
      </c>
      <c r="EG108" s="37" t="str">
        <f t="shared" si="509"/>
        <v/>
      </c>
      <c r="EH108" s="37" t="str">
        <f t="shared" si="510"/>
        <v/>
      </c>
      <c r="EI108" s="37" t="str">
        <f t="shared" si="511"/>
        <v/>
      </c>
      <c r="EJ108" s="37" t="str">
        <f t="shared" si="512"/>
        <v/>
      </c>
      <c r="EK108" s="37" t="str">
        <f t="shared" si="513"/>
        <v/>
      </c>
      <c r="EL108" s="37" t="str">
        <f t="shared" si="514"/>
        <v/>
      </c>
      <c r="EM108" s="37" t="str">
        <f t="shared" si="515"/>
        <v/>
      </c>
      <c r="EN108" s="37" t="str">
        <f t="shared" si="516"/>
        <v/>
      </c>
      <c r="EO108" s="37" t="str">
        <f t="shared" si="517"/>
        <v/>
      </c>
      <c r="EP108" s="37" t="str">
        <f t="shared" si="518"/>
        <v/>
      </c>
      <c r="EQ108" s="37" t="str">
        <f t="shared" si="519"/>
        <v/>
      </c>
      <c r="ER108" s="37" t="str">
        <f t="shared" si="520"/>
        <v/>
      </c>
      <c r="ES108" s="37" t="str">
        <f t="shared" si="521"/>
        <v/>
      </c>
      <c r="ET108" s="37" t="str">
        <f t="shared" si="522"/>
        <v/>
      </c>
      <c r="EU108" s="37" t="str">
        <f t="shared" si="523"/>
        <v/>
      </c>
      <c r="EV108" s="37" t="str">
        <f t="shared" si="524"/>
        <v/>
      </c>
      <c r="EW108" s="37" t="str">
        <f t="shared" si="525"/>
        <v/>
      </c>
      <c r="EX108" s="37" t="str">
        <f t="shared" si="526"/>
        <v/>
      </c>
      <c r="EY108" s="37" t="str">
        <f t="shared" si="527"/>
        <v/>
      </c>
      <c r="EZ108" s="37" t="str">
        <f t="shared" si="528"/>
        <v/>
      </c>
      <c r="FA108" s="37" t="str">
        <f t="shared" si="529"/>
        <v/>
      </c>
      <c r="FB108" s="37" t="str">
        <f t="shared" si="530"/>
        <v/>
      </c>
      <c r="FC108" s="37" t="str">
        <f t="shared" si="531"/>
        <v/>
      </c>
      <c r="FD108" s="37" t="str">
        <f t="shared" si="532"/>
        <v/>
      </c>
      <c r="FE108" s="37" t="str">
        <f t="shared" si="533"/>
        <v/>
      </c>
      <c r="FF108" s="37" t="str">
        <f t="shared" si="534"/>
        <v/>
      </c>
      <c r="FG108" s="37" t="str">
        <f t="shared" si="535"/>
        <v/>
      </c>
      <c r="FH108" s="37" t="str">
        <f t="shared" si="536"/>
        <v/>
      </c>
      <c r="FI108" s="37" t="str">
        <f t="shared" si="537"/>
        <v/>
      </c>
      <c r="FJ108" s="37" t="str">
        <f t="shared" si="538"/>
        <v/>
      </c>
      <c r="FK108" s="37" t="str">
        <f t="shared" si="539"/>
        <v/>
      </c>
      <c r="FL108" s="37" t="str">
        <f t="shared" si="540"/>
        <v/>
      </c>
      <c r="FM108" s="37" t="str">
        <f t="shared" si="541"/>
        <v/>
      </c>
      <c r="FN108" s="37" t="str">
        <f t="shared" si="542"/>
        <v/>
      </c>
      <c r="FO108" s="37" t="str">
        <f t="shared" si="543"/>
        <v/>
      </c>
      <c r="FP108" s="37" t="str">
        <f t="shared" si="544"/>
        <v/>
      </c>
      <c r="FQ108" s="37" t="str">
        <f t="shared" si="545"/>
        <v/>
      </c>
      <c r="FR108" s="37" t="str">
        <f t="shared" si="546"/>
        <v/>
      </c>
      <c r="FS108" s="37" t="str">
        <f t="shared" si="547"/>
        <v/>
      </c>
      <c r="FT108" s="37" t="str">
        <f t="shared" si="548"/>
        <v/>
      </c>
      <c r="FU108" s="37" t="str">
        <f t="shared" si="549"/>
        <v/>
      </c>
      <c r="FV108" s="37" t="str">
        <f t="shared" si="550"/>
        <v/>
      </c>
      <c r="FW108" s="37" t="str">
        <f t="shared" si="551"/>
        <v/>
      </c>
      <c r="FX108" s="37" t="str">
        <f t="shared" si="552"/>
        <v/>
      </c>
      <c r="FY108" s="37" t="str">
        <f t="shared" si="553"/>
        <v/>
      </c>
      <c r="FZ108" s="37" t="str">
        <f t="shared" si="554"/>
        <v/>
      </c>
      <c r="GA108" s="37" t="str">
        <f t="shared" si="555"/>
        <v/>
      </c>
      <c r="GB108" s="38" t="str">
        <f t="shared" si="556"/>
        <v/>
      </c>
      <c r="GD108" s="103" t="str">
        <f t="shared" ca="1" si="557"/>
        <v/>
      </c>
      <c r="GE108" s="104" t="str">
        <f t="shared" ca="1" si="558"/>
        <v/>
      </c>
      <c r="GF108" s="104" t="str">
        <f t="shared" ca="1" si="559"/>
        <v/>
      </c>
      <c r="GG108" s="104" t="str">
        <f t="shared" ca="1" si="560"/>
        <v/>
      </c>
      <c r="GH108" s="104" t="str">
        <f t="shared" ca="1" si="561"/>
        <v/>
      </c>
      <c r="GI108" s="104" t="str">
        <f t="shared" ca="1" si="562"/>
        <v/>
      </c>
      <c r="GJ108" s="104" t="str">
        <f t="shared" ca="1" si="563"/>
        <v/>
      </c>
      <c r="GK108" s="104" t="str">
        <f t="shared" ca="1" si="564"/>
        <v/>
      </c>
      <c r="GL108" s="104" t="str">
        <f t="shared" ca="1" si="565"/>
        <v/>
      </c>
      <c r="GM108" s="104" t="str">
        <f t="shared" ca="1" si="566"/>
        <v/>
      </c>
      <c r="GN108" s="104" t="str">
        <f t="shared" ca="1" si="567"/>
        <v/>
      </c>
      <c r="GO108" s="104" t="str">
        <f t="shared" ca="1" si="568"/>
        <v/>
      </c>
      <c r="GP108" s="104" t="str">
        <f t="shared" ca="1" si="569"/>
        <v/>
      </c>
      <c r="GQ108" s="104" t="str">
        <f t="shared" ca="1" si="570"/>
        <v/>
      </c>
      <c r="GR108" s="104" t="str">
        <f t="shared" ca="1" si="571"/>
        <v/>
      </c>
      <c r="GS108" s="104" t="str">
        <f t="shared" ca="1" si="572"/>
        <v/>
      </c>
      <c r="GT108" s="104" t="str">
        <f t="shared" ca="1" si="573"/>
        <v/>
      </c>
      <c r="GU108" s="104" t="str">
        <f t="shared" ca="1" si="574"/>
        <v/>
      </c>
      <c r="GV108" s="104" t="str">
        <f t="shared" ca="1" si="575"/>
        <v/>
      </c>
      <c r="GW108" s="104" t="str">
        <f t="shared" ca="1" si="576"/>
        <v/>
      </c>
      <c r="GX108" s="104" t="str">
        <f t="shared" ca="1" si="577"/>
        <v/>
      </c>
      <c r="GY108" s="104" t="str">
        <f t="shared" ca="1" si="578"/>
        <v/>
      </c>
      <c r="GZ108" s="104" t="str">
        <f t="shared" ca="1" si="579"/>
        <v/>
      </c>
      <c r="HA108" s="104" t="str">
        <f t="shared" ca="1" si="580"/>
        <v/>
      </c>
      <c r="HB108" s="104" t="str">
        <f t="shared" ca="1" si="581"/>
        <v/>
      </c>
      <c r="HC108" s="104" t="str">
        <f t="shared" ca="1" si="582"/>
        <v/>
      </c>
      <c r="HD108" s="104" t="str">
        <f t="shared" ca="1" si="583"/>
        <v/>
      </c>
      <c r="HE108" s="104" t="str">
        <f t="shared" ca="1" si="584"/>
        <v/>
      </c>
      <c r="HF108" s="104" t="str">
        <f t="shared" ca="1" si="585"/>
        <v/>
      </c>
      <c r="HG108" s="104" t="str">
        <f t="shared" ca="1" si="586"/>
        <v/>
      </c>
      <c r="HH108" s="104" t="str">
        <f t="shared" ca="1" si="587"/>
        <v/>
      </c>
      <c r="HI108" s="104" t="str">
        <f t="shared" ca="1" si="588"/>
        <v/>
      </c>
      <c r="HJ108" s="104" t="str">
        <f t="shared" ca="1" si="589"/>
        <v/>
      </c>
      <c r="HK108" s="104" t="str">
        <f t="shared" ca="1" si="590"/>
        <v/>
      </c>
      <c r="HL108" s="104" t="str">
        <f t="shared" ca="1" si="591"/>
        <v/>
      </c>
      <c r="HM108" s="104" t="str">
        <f t="shared" ca="1" si="592"/>
        <v/>
      </c>
      <c r="HN108" s="104" t="str">
        <f t="shared" ca="1" si="593"/>
        <v/>
      </c>
      <c r="HO108" s="104" t="str">
        <f t="shared" ca="1" si="594"/>
        <v/>
      </c>
      <c r="HP108" s="104" t="str">
        <f t="shared" ca="1" si="595"/>
        <v/>
      </c>
      <c r="HQ108" s="104" t="str">
        <f t="shared" ca="1" si="596"/>
        <v/>
      </c>
      <c r="HR108" s="104" t="str">
        <f t="shared" ca="1" si="597"/>
        <v/>
      </c>
      <c r="HS108" s="104" t="str">
        <f t="shared" ca="1" si="598"/>
        <v/>
      </c>
      <c r="HT108" s="104" t="str">
        <f t="shared" ca="1" si="599"/>
        <v/>
      </c>
      <c r="HU108" s="104" t="str">
        <f t="shared" ca="1" si="600"/>
        <v/>
      </c>
      <c r="HV108" s="104" t="str">
        <f t="shared" ca="1" si="601"/>
        <v/>
      </c>
      <c r="HW108" s="104" t="str">
        <f t="shared" ca="1" si="602"/>
        <v/>
      </c>
      <c r="HX108" s="104" t="str">
        <f t="shared" ca="1" si="603"/>
        <v/>
      </c>
      <c r="HY108" s="104" t="str">
        <f t="shared" ca="1" si="604"/>
        <v/>
      </c>
      <c r="HZ108" s="104" t="str">
        <f t="shared" ca="1" si="605"/>
        <v/>
      </c>
      <c r="IA108" s="104" t="str">
        <f t="shared" ca="1" si="606"/>
        <v/>
      </c>
      <c r="IB108" s="104" t="str">
        <f t="shared" ca="1" si="607"/>
        <v/>
      </c>
      <c r="IC108" s="104" t="str">
        <f t="shared" ca="1" si="608"/>
        <v/>
      </c>
      <c r="ID108" s="104" t="str">
        <f t="shared" ca="1" si="609"/>
        <v/>
      </c>
      <c r="IE108" s="105" t="str">
        <f t="shared" ca="1" si="610"/>
        <v/>
      </c>
      <c r="IG108" s="103" t="str">
        <f t="shared" si="386"/>
        <v/>
      </c>
      <c r="IH108" s="104" t="str">
        <f t="shared" si="715"/>
        <v/>
      </c>
      <c r="II108" s="104" t="str">
        <f t="shared" si="715"/>
        <v/>
      </c>
      <c r="IJ108" s="104" t="str">
        <f t="shared" si="715"/>
        <v/>
      </c>
      <c r="IK108" s="104" t="str">
        <f t="shared" si="715"/>
        <v/>
      </c>
      <c r="IL108" s="104" t="str">
        <f t="shared" si="715"/>
        <v/>
      </c>
      <c r="IM108" s="104" t="str">
        <f t="shared" si="715"/>
        <v/>
      </c>
      <c r="IN108" s="104" t="str">
        <f t="shared" si="715"/>
        <v/>
      </c>
      <c r="IO108" s="104" t="str">
        <f t="shared" si="715"/>
        <v/>
      </c>
      <c r="IP108" s="104" t="str">
        <f t="shared" si="715"/>
        <v/>
      </c>
      <c r="IQ108" s="104" t="str">
        <f t="shared" si="715"/>
        <v/>
      </c>
      <c r="IR108" s="105" t="str">
        <f t="shared" si="715"/>
        <v/>
      </c>
      <c r="IT108" s="103" t="str">
        <f t="shared" si="611"/>
        <v/>
      </c>
      <c r="IU108" s="104" t="str">
        <f t="shared" si="612"/>
        <v/>
      </c>
      <c r="IV108" s="104" t="str">
        <f t="shared" si="613"/>
        <v/>
      </c>
      <c r="IW108" s="104" t="str">
        <f t="shared" si="614"/>
        <v/>
      </c>
      <c r="IX108" s="104" t="str">
        <f t="shared" si="615"/>
        <v/>
      </c>
      <c r="IY108" s="104" t="str">
        <f t="shared" si="616"/>
        <v/>
      </c>
      <c r="IZ108" s="104" t="str">
        <f t="shared" si="617"/>
        <v/>
      </c>
      <c r="JA108" s="104" t="str">
        <f t="shared" si="618"/>
        <v/>
      </c>
      <c r="JB108" s="104" t="str">
        <f t="shared" si="619"/>
        <v/>
      </c>
      <c r="JC108" s="104" t="str">
        <f t="shared" si="620"/>
        <v/>
      </c>
      <c r="JD108" s="104" t="str">
        <f t="shared" si="621"/>
        <v/>
      </c>
      <c r="JE108" s="105" t="str">
        <f t="shared" si="622"/>
        <v/>
      </c>
      <c r="JG108" s="36" t="str">
        <f t="shared" ca="1" si="623"/>
        <v/>
      </c>
      <c r="JH108" s="37" t="str">
        <f t="shared" ca="1" si="624"/>
        <v/>
      </c>
      <c r="JI108" s="37" t="str">
        <f t="shared" ca="1" si="625"/>
        <v/>
      </c>
      <c r="JJ108" s="37" t="str">
        <f t="shared" ca="1" si="626"/>
        <v/>
      </c>
      <c r="JK108" s="37" t="str">
        <f t="shared" ca="1" si="627"/>
        <v/>
      </c>
      <c r="JL108" s="37" t="str">
        <f t="shared" ca="1" si="628"/>
        <v/>
      </c>
      <c r="JM108" s="37" t="str">
        <f t="shared" ca="1" si="629"/>
        <v/>
      </c>
      <c r="JN108" s="37" t="str">
        <f t="shared" ca="1" si="630"/>
        <v/>
      </c>
      <c r="JO108" s="37" t="str">
        <f t="shared" ca="1" si="631"/>
        <v/>
      </c>
      <c r="JP108" s="37" t="str">
        <f t="shared" ca="1" si="632"/>
        <v/>
      </c>
      <c r="JQ108" s="37" t="str">
        <f t="shared" ca="1" si="633"/>
        <v/>
      </c>
      <c r="JR108" s="38" t="str">
        <f t="shared" ca="1" si="634"/>
        <v/>
      </c>
      <c r="JT108" s="36" t="str">
        <f ca="1">IF(JG108="", "", IF(JG108&gt;='Intro &amp; Setup'!$S$96, $BR$4, $BR$5))</f>
        <v/>
      </c>
      <c r="JU108" s="37" t="str">
        <f ca="1">IF(JH108="", "", IF(JH108&gt;='Intro &amp; Setup'!$S$96, $BR$4, $BR$5))</f>
        <v/>
      </c>
      <c r="JV108" s="37" t="str">
        <f ca="1">IF(JI108="", "", IF(JI108&gt;='Intro &amp; Setup'!$S$96, $BR$4, $BR$5))</f>
        <v/>
      </c>
      <c r="JW108" s="37" t="str">
        <f ca="1">IF(JJ108="", "", IF(JJ108&gt;='Intro &amp; Setup'!$S$96, $BR$4, $BR$5))</f>
        <v/>
      </c>
      <c r="JX108" s="37" t="str">
        <f ca="1">IF(JK108="", "", IF(JK108&gt;='Intro &amp; Setup'!$S$96, $BR$4, $BR$5))</f>
        <v/>
      </c>
      <c r="JY108" s="37" t="str">
        <f ca="1">IF(JL108="", "", IF(JL108&gt;='Intro &amp; Setup'!$S$96, $BR$4, $BR$5))</f>
        <v/>
      </c>
      <c r="JZ108" s="37" t="str">
        <f ca="1">IF(JM108="", "", IF(JM108&gt;='Intro &amp; Setup'!$S$96, $BR$4, $BR$5))</f>
        <v/>
      </c>
      <c r="KA108" s="37" t="str">
        <f ca="1">IF(JN108="", "", IF(JN108&gt;='Intro &amp; Setup'!$S$96, $BR$4, $BR$5))</f>
        <v/>
      </c>
      <c r="KB108" s="37" t="str">
        <f ca="1">IF(JO108="", "", IF(JO108&gt;='Intro &amp; Setup'!$S$96, $BR$4, $BR$5))</f>
        <v/>
      </c>
      <c r="KC108" s="37" t="str">
        <f ca="1">IF(JP108="", "", IF(JP108&gt;='Intro &amp; Setup'!$S$96, $BR$4, $BR$5))</f>
        <v/>
      </c>
      <c r="KD108" s="37" t="str">
        <f ca="1">IF(JQ108="", "", IF(JQ108&gt;='Intro &amp; Setup'!$S$96, $BR$4, $BR$5))</f>
        <v/>
      </c>
      <c r="KE108" s="38" t="str">
        <f ca="1">IF(JR108="", "", IF(JR108&gt;='Intro &amp; Setup'!$S$96, $BR$4, $BR$5))</f>
        <v/>
      </c>
      <c r="KG108" s="36">
        <f t="shared" si="387"/>
        <v>0</v>
      </c>
      <c r="KH108" s="37">
        <f t="shared" si="716"/>
        <v>0</v>
      </c>
      <c r="KI108" s="37">
        <f t="shared" si="716"/>
        <v>0</v>
      </c>
      <c r="KJ108" s="37">
        <f t="shared" si="716"/>
        <v>0</v>
      </c>
      <c r="KK108" s="37">
        <f t="shared" si="716"/>
        <v>0</v>
      </c>
      <c r="KL108" s="37">
        <f t="shared" si="716"/>
        <v>0</v>
      </c>
      <c r="KM108" s="37">
        <f t="shared" si="716"/>
        <v>0</v>
      </c>
      <c r="KN108" s="37">
        <f t="shared" si="716"/>
        <v>0</v>
      </c>
      <c r="KO108" s="37">
        <f t="shared" si="716"/>
        <v>0</v>
      </c>
      <c r="KP108" s="37">
        <f t="shared" si="716"/>
        <v>0</v>
      </c>
      <c r="KQ108" s="37">
        <f t="shared" si="716"/>
        <v>0</v>
      </c>
      <c r="KR108" s="38">
        <f t="shared" si="716"/>
        <v>0</v>
      </c>
      <c r="KT108" s="36" t="str">
        <f t="shared" si="635"/>
        <v/>
      </c>
      <c r="KU108" s="37" t="str">
        <f t="shared" si="636"/>
        <v/>
      </c>
      <c r="KV108" s="37" t="str">
        <f t="shared" si="637"/>
        <v/>
      </c>
      <c r="KW108" s="37" t="str">
        <f t="shared" si="638"/>
        <v/>
      </c>
      <c r="KX108" s="37" t="str">
        <f t="shared" si="639"/>
        <v/>
      </c>
      <c r="KY108" s="37" t="str">
        <f t="shared" si="640"/>
        <v/>
      </c>
      <c r="KZ108" s="37" t="str">
        <f t="shared" si="641"/>
        <v/>
      </c>
      <c r="LA108" s="37" t="str">
        <f t="shared" si="642"/>
        <v/>
      </c>
      <c r="LB108" s="37" t="str">
        <f t="shared" si="643"/>
        <v/>
      </c>
      <c r="LC108" s="37" t="str">
        <f t="shared" si="644"/>
        <v/>
      </c>
      <c r="LD108" s="37" t="str">
        <f t="shared" si="645"/>
        <v/>
      </c>
      <c r="LE108" s="38" t="str">
        <f t="shared" si="646"/>
        <v/>
      </c>
      <c r="LG108" s="116" t="str">
        <f t="shared" si="389"/>
        <v/>
      </c>
      <c r="LH108" s="117" t="str">
        <f t="shared" si="390"/>
        <v/>
      </c>
      <c r="LI108" s="117" t="str">
        <f t="shared" si="391"/>
        <v/>
      </c>
      <c r="LJ108" s="117" t="str">
        <f t="shared" si="392"/>
        <v/>
      </c>
      <c r="LK108" s="117" t="str">
        <f t="shared" si="393"/>
        <v/>
      </c>
      <c r="LL108" s="117" t="str">
        <f t="shared" si="394"/>
        <v/>
      </c>
      <c r="LM108" s="117" t="str">
        <f t="shared" si="395"/>
        <v/>
      </c>
      <c r="LN108" s="117" t="str">
        <f t="shared" si="396"/>
        <v/>
      </c>
      <c r="LO108" s="117" t="str">
        <f t="shared" si="397"/>
        <v/>
      </c>
      <c r="LP108" s="117" t="str">
        <f t="shared" si="398"/>
        <v/>
      </c>
      <c r="LQ108" s="117" t="str">
        <f t="shared" si="399"/>
        <v/>
      </c>
      <c r="LR108" s="117" t="str">
        <f t="shared" si="400"/>
        <v/>
      </c>
      <c r="LS108" s="117" t="str">
        <f t="shared" si="401"/>
        <v/>
      </c>
      <c r="LT108" s="117" t="str">
        <f t="shared" si="402"/>
        <v/>
      </c>
      <c r="LU108" s="117" t="str">
        <f t="shared" si="403"/>
        <v/>
      </c>
      <c r="LV108" s="117" t="str">
        <f t="shared" si="404"/>
        <v/>
      </c>
      <c r="LW108" s="117" t="str">
        <f t="shared" si="405"/>
        <v/>
      </c>
      <c r="LX108" s="117" t="str">
        <f t="shared" si="406"/>
        <v/>
      </c>
      <c r="LY108" s="117" t="str">
        <f t="shared" si="407"/>
        <v/>
      </c>
      <c r="LZ108" s="117" t="str">
        <f t="shared" si="408"/>
        <v/>
      </c>
      <c r="MA108" s="117" t="str">
        <f t="shared" si="409"/>
        <v/>
      </c>
      <c r="MB108" s="117" t="str">
        <f t="shared" si="410"/>
        <v/>
      </c>
      <c r="MC108" s="117" t="str">
        <f t="shared" si="411"/>
        <v/>
      </c>
      <c r="MD108" s="117" t="str">
        <f t="shared" si="412"/>
        <v/>
      </c>
      <c r="ME108" s="117" t="str">
        <f t="shared" si="413"/>
        <v/>
      </c>
      <c r="MF108" s="117" t="str">
        <f t="shared" si="414"/>
        <v/>
      </c>
      <c r="MG108" s="117" t="str">
        <f t="shared" si="415"/>
        <v/>
      </c>
      <c r="MH108" s="117" t="str">
        <f t="shared" si="416"/>
        <v/>
      </c>
      <c r="MI108" s="117" t="str">
        <f t="shared" si="417"/>
        <v/>
      </c>
      <c r="MJ108" s="117" t="str">
        <f t="shared" si="418"/>
        <v/>
      </c>
      <c r="MK108" s="117" t="str">
        <f t="shared" si="419"/>
        <v/>
      </c>
      <c r="ML108" s="117" t="str">
        <f t="shared" si="420"/>
        <v/>
      </c>
      <c r="MM108" s="117" t="str">
        <f t="shared" si="421"/>
        <v/>
      </c>
      <c r="MN108" s="117" t="str">
        <f t="shared" si="422"/>
        <v/>
      </c>
      <c r="MO108" s="117" t="str">
        <f t="shared" si="423"/>
        <v/>
      </c>
      <c r="MP108" s="117" t="str">
        <f t="shared" si="424"/>
        <v/>
      </c>
      <c r="MQ108" s="117" t="str">
        <f t="shared" si="425"/>
        <v/>
      </c>
      <c r="MR108" s="117" t="str">
        <f t="shared" si="426"/>
        <v/>
      </c>
      <c r="MS108" s="117" t="str">
        <f t="shared" si="427"/>
        <v/>
      </c>
      <c r="MT108" s="117" t="str">
        <f t="shared" si="428"/>
        <v/>
      </c>
      <c r="MU108" s="117" t="str">
        <f t="shared" si="429"/>
        <v/>
      </c>
      <c r="MV108" s="117" t="str">
        <f t="shared" si="430"/>
        <v/>
      </c>
      <c r="MW108" s="117" t="str">
        <f t="shared" si="431"/>
        <v/>
      </c>
      <c r="MX108" s="117" t="str">
        <f t="shared" si="432"/>
        <v/>
      </c>
      <c r="MY108" s="117" t="str">
        <f t="shared" si="433"/>
        <v/>
      </c>
      <c r="MZ108" s="117" t="str">
        <f t="shared" si="434"/>
        <v/>
      </c>
      <c r="NA108" s="117" t="str">
        <f t="shared" si="435"/>
        <v/>
      </c>
      <c r="NB108" s="117" t="str">
        <f t="shared" si="436"/>
        <v/>
      </c>
      <c r="NC108" s="117" t="str">
        <f t="shared" si="437"/>
        <v/>
      </c>
      <c r="ND108" s="117" t="str">
        <f t="shared" si="438"/>
        <v/>
      </c>
      <c r="NE108" s="117" t="str">
        <f t="shared" si="439"/>
        <v/>
      </c>
      <c r="NF108" s="117" t="str">
        <f t="shared" si="440"/>
        <v/>
      </c>
      <c r="NG108" s="117" t="str">
        <f t="shared" si="441"/>
        <v/>
      </c>
      <c r="NH108" s="118" t="str">
        <f t="shared" si="442"/>
        <v/>
      </c>
      <c r="NJ108" s="12" t="str">
        <f t="shared" si="647"/>
        <v/>
      </c>
      <c r="NK108" s="108" t="str">
        <f t="shared" si="648"/>
        <v/>
      </c>
      <c r="NM108" s="141" t="str">
        <f>IF(NJ108="", "", COUNTIF(NJ$11:NJ$260, "&gt;"&amp;NJ108)+1+COUNTIF(NJ$11:NJ108, NJ108)-1)</f>
        <v/>
      </c>
      <c r="NN108" s="143" t="str">
        <f>IF(NK108="", "", COUNTIF(NK$11:NK$260, "&gt;"&amp;NK108)+1+COUNTIF(NK$11:NK108, NK108)-1)</f>
        <v/>
      </c>
      <c r="NO108" s="142" t="str">
        <f>IF(NJ108="", "", COUNTIF(NJ$11:NJ$260, "&lt;"&amp;NJ108)+1+COUNTIF(NJ$11:NJ108, NJ108)-1)</f>
        <v/>
      </c>
      <c r="NP108" s="143" t="str">
        <f>IF(NK108="", "", COUNTIF(NK$11:NK$260, "&lt;"&amp;NK108)+1+COUNTIF(NK$11:NK108, NK108)-1)</f>
        <v/>
      </c>
      <c r="NR108" s="116" t="str">
        <f t="shared" si="649"/>
        <v/>
      </c>
      <c r="NS108" s="117" t="str">
        <f t="shared" si="650"/>
        <v/>
      </c>
      <c r="NT108" s="117" t="str">
        <f t="shared" si="651"/>
        <v/>
      </c>
      <c r="NU108" s="117" t="str">
        <f t="shared" si="652"/>
        <v/>
      </c>
      <c r="NV108" s="117" t="str">
        <f t="shared" si="653"/>
        <v/>
      </c>
      <c r="NW108" s="117" t="str">
        <f t="shared" si="654"/>
        <v/>
      </c>
      <c r="NX108" s="117" t="str">
        <f t="shared" si="655"/>
        <v/>
      </c>
      <c r="NY108" s="117" t="str">
        <f t="shared" si="656"/>
        <v/>
      </c>
      <c r="NZ108" s="117" t="str">
        <f t="shared" si="657"/>
        <v/>
      </c>
      <c r="OA108" s="117" t="str">
        <f t="shared" si="658"/>
        <v/>
      </c>
      <c r="OB108" s="117" t="str">
        <f t="shared" si="659"/>
        <v/>
      </c>
      <c r="OC108" s="117" t="str">
        <f t="shared" si="660"/>
        <v/>
      </c>
      <c r="OD108" s="117" t="str">
        <f t="shared" si="661"/>
        <v/>
      </c>
      <c r="OE108" s="117" t="str">
        <f t="shared" si="662"/>
        <v/>
      </c>
      <c r="OF108" s="117" t="str">
        <f t="shared" si="663"/>
        <v/>
      </c>
      <c r="OG108" s="117" t="str">
        <f t="shared" si="664"/>
        <v/>
      </c>
      <c r="OH108" s="117" t="str">
        <f t="shared" si="665"/>
        <v/>
      </c>
      <c r="OI108" s="117" t="str">
        <f t="shared" si="666"/>
        <v/>
      </c>
      <c r="OJ108" s="117" t="str">
        <f t="shared" si="667"/>
        <v/>
      </c>
      <c r="OK108" s="117" t="str">
        <f t="shared" si="668"/>
        <v/>
      </c>
      <c r="OL108" s="117" t="str">
        <f t="shared" si="669"/>
        <v/>
      </c>
      <c r="OM108" s="117" t="str">
        <f t="shared" si="670"/>
        <v/>
      </c>
      <c r="ON108" s="117" t="str">
        <f t="shared" si="671"/>
        <v/>
      </c>
      <c r="OO108" s="117" t="str">
        <f t="shared" si="672"/>
        <v/>
      </c>
      <c r="OP108" s="117" t="str">
        <f t="shared" si="673"/>
        <v/>
      </c>
      <c r="OQ108" s="117" t="str">
        <f t="shared" si="674"/>
        <v/>
      </c>
      <c r="OR108" s="117" t="str">
        <f t="shared" si="675"/>
        <v/>
      </c>
      <c r="OS108" s="117" t="str">
        <f t="shared" si="676"/>
        <v/>
      </c>
      <c r="OT108" s="117" t="str">
        <f t="shared" si="677"/>
        <v/>
      </c>
      <c r="OU108" s="117" t="str">
        <f t="shared" si="678"/>
        <v/>
      </c>
      <c r="OV108" s="117" t="str">
        <f t="shared" si="679"/>
        <v/>
      </c>
      <c r="OW108" s="117" t="str">
        <f t="shared" si="680"/>
        <v/>
      </c>
      <c r="OX108" s="117" t="str">
        <f t="shared" si="681"/>
        <v/>
      </c>
      <c r="OY108" s="117" t="str">
        <f t="shared" si="682"/>
        <v/>
      </c>
      <c r="OZ108" s="117" t="str">
        <f t="shared" si="683"/>
        <v/>
      </c>
      <c r="PA108" s="117" t="str">
        <f t="shared" si="684"/>
        <v/>
      </c>
      <c r="PB108" s="117" t="str">
        <f t="shared" si="685"/>
        <v/>
      </c>
      <c r="PC108" s="117" t="str">
        <f t="shared" si="686"/>
        <v/>
      </c>
      <c r="PD108" s="117" t="str">
        <f t="shared" si="687"/>
        <v/>
      </c>
      <c r="PE108" s="117" t="str">
        <f t="shared" si="688"/>
        <v/>
      </c>
      <c r="PF108" s="117" t="str">
        <f t="shared" si="689"/>
        <v/>
      </c>
      <c r="PG108" s="117" t="str">
        <f t="shared" si="690"/>
        <v/>
      </c>
      <c r="PH108" s="117" t="str">
        <f t="shared" si="691"/>
        <v/>
      </c>
      <c r="PI108" s="117" t="str">
        <f t="shared" si="692"/>
        <v/>
      </c>
      <c r="PJ108" s="117" t="str">
        <f t="shared" si="693"/>
        <v/>
      </c>
      <c r="PK108" s="117" t="str">
        <f t="shared" si="694"/>
        <v/>
      </c>
      <c r="PL108" s="117" t="str">
        <f t="shared" si="695"/>
        <v/>
      </c>
      <c r="PM108" s="117" t="str">
        <f t="shared" si="696"/>
        <v/>
      </c>
      <c r="PN108" s="117" t="str">
        <f t="shared" si="697"/>
        <v/>
      </c>
      <c r="PO108" s="117" t="str">
        <f t="shared" si="698"/>
        <v/>
      </c>
      <c r="PP108" s="117" t="str">
        <f t="shared" si="699"/>
        <v/>
      </c>
      <c r="PQ108" s="117" t="str">
        <f t="shared" si="700"/>
        <v/>
      </c>
      <c r="PR108" s="117" t="str">
        <f t="shared" si="701"/>
        <v/>
      </c>
      <c r="PS108" s="118" t="str">
        <f t="shared" si="702"/>
        <v/>
      </c>
      <c r="PU108" s="180" t="str">
        <f t="shared" si="703"/>
        <v/>
      </c>
      <c r="PV108" s="181" t="str">
        <f t="shared" si="704"/>
        <v/>
      </c>
      <c r="PX108" s="12" t="str">
        <f t="shared" si="705"/>
        <v/>
      </c>
      <c r="PY108" s="106"/>
      <c r="PZ108" s="166" t="str">
        <f t="shared" si="706"/>
        <v/>
      </c>
      <c r="QA108" s="167" t="str">
        <f t="shared" si="707"/>
        <v/>
      </c>
      <c r="QB108" s="168" t="str">
        <f t="shared" si="708"/>
        <v/>
      </c>
      <c r="QD108" s="166" t="str">
        <f t="shared" si="709"/>
        <v/>
      </c>
      <c r="QE108" s="168" t="str">
        <f t="shared" si="710"/>
        <v/>
      </c>
      <c r="QG108" s="108" t="str">
        <f t="shared" si="711"/>
        <v/>
      </c>
      <c r="QI108" s="12" t="str">
        <f t="shared" si="712"/>
        <v/>
      </c>
      <c r="QK108" s="12" t="str">
        <f t="shared" si="713"/>
        <v/>
      </c>
      <c r="QL108" s="12" t="str">
        <f>IF($L108="", "", COUNTIF($QD$11:$QD$260, "&gt;"&amp;$QD108)+1+COUNTIF($QD$11:$QD108, $QD108)-1)</f>
        <v/>
      </c>
      <c r="QM108" s="12" t="str">
        <f>IF($L108="", "", COUNTIF($QG$11:$QG$260, "&gt;"&amp;$QG108)+1+COUNTIF($QG$11:$QG108, $QG108)-1)</f>
        <v/>
      </c>
      <c r="QO108" s="12">
        <v>98</v>
      </c>
      <c r="QQ108" s="12" t="str">
        <f t="shared" si="714"/>
        <v/>
      </c>
    </row>
    <row r="109" spans="1:459" x14ac:dyDescent="0.25">
      <c r="A109" s="9"/>
      <c r="B109" s="3" t="str">
        <f>IF('Intro &amp; Setup'!$AR$92='Intro &amp; Setup'!$AZ$17, "", IF($L109="", "", IF($G109&lt;'Intro &amp; Setup'!$S$92, $BR$5, $BR$4)))</f>
        <v/>
      </c>
      <c r="C109" s="12" t="str">
        <f>IF('Intro &amp; Setup'!$AR$96='Intro &amp; Setup'!$AZ$17, "", IF($L109="", "", IF($DY109=$BR$5, $BR$5, $BR$4)))</f>
        <v/>
      </c>
      <c r="D109" s="7" t="str">
        <f>IF('Intro &amp; Setup'!$AR$100='Intro &amp; Setup'!$AZ$17, "", IF($L109="", "", IF($DW109&lt;='Intro &amp; Setup'!$S$100, $BR$4, $BR$5)))</f>
        <v/>
      </c>
      <c r="E109" s="9"/>
      <c r="F109" s="3" t="str">
        <f t="shared" si="443"/>
        <v/>
      </c>
      <c r="G109" s="108" t="str">
        <f t="shared" si="444"/>
        <v/>
      </c>
      <c r="H109" s="9"/>
      <c r="I109" s="130" t="str">
        <f t="shared" si="388"/>
        <v/>
      </c>
      <c r="J109" s="154" t="str">
        <f t="shared" si="445"/>
        <v/>
      </c>
      <c r="K109" s="133"/>
      <c r="L109" s="188"/>
      <c r="M109" s="189"/>
      <c r="N109" s="190"/>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2"/>
      <c r="BP109" s="9"/>
      <c r="BR109" s="90">
        <v>99</v>
      </c>
      <c r="BT109" s="36" t="str">
        <f t="shared" si="446"/>
        <v/>
      </c>
      <c r="BU109" s="37" t="str">
        <f t="shared" si="447"/>
        <v/>
      </c>
      <c r="BV109" s="37" t="str">
        <f t="shared" si="448"/>
        <v/>
      </c>
      <c r="BW109" s="37" t="str">
        <f t="shared" si="449"/>
        <v/>
      </c>
      <c r="BX109" s="37" t="str">
        <f t="shared" si="450"/>
        <v/>
      </c>
      <c r="BY109" s="37" t="str">
        <f t="shared" si="451"/>
        <v/>
      </c>
      <c r="BZ109" s="37" t="str">
        <f t="shared" si="452"/>
        <v/>
      </c>
      <c r="CA109" s="37" t="str">
        <f t="shared" si="453"/>
        <v/>
      </c>
      <c r="CB109" s="37" t="str">
        <f t="shared" si="454"/>
        <v/>
      </c>
      <c r="CC109" s="37" t="str">
        <f t="shared" si="455"/>
        <v/>
      </c>
      <c r="CD109" s="37" t="str">
        <f t="shared" si="456"/>
        <v/>
      </c>
      <c r="CE109" s="37" t="str">
        <f t="shared" si="457"/>
        <v/>
      </c>
      <c r="CF109" s="37" t="str">
        <f t="shared" si="458"/>
        <v/>
      </c>
      <c r="CG109" s="37" t="str">
        <f t="shared" si="459"/>
        <v/>
      </c>
      <c r="CH109" s="37" t="str">
        <f t="shared" si="460"/>
        <v/>
      </c>
      <c r="CI109" s="37" t="str">
        <f t="shared" si="461"/>
        <v/>
      </c>
      <c r="CJ109" s="37" t="str">
        <f t="shared" si="462"/>
        <v/>
      </c>
      <c r="CK109" s="37" t="str">
        <f t="shared" si="463"/>
        <v/>
      </c>
      <c r="CL109" s="37" t="str">
        <f t="shared" si="464"/>
        <v/>
      </c>
      <c r="CM109" s="37" t="str">
        <f t="shared" si="465"/>
        <v/>
      </c>
      <c r="CN109" s="37" t="str">
        <f t="shared" si="466"/>
        <v/>
      </c>
      <c r="CO109" s="37" t="str">
        <f t="shared" si="467"/>
        <v/>
      </c>
      <c r="CP109" s="37" t="str">
        <f t="shared" si="468"/>
        <v/>
      </c>
      <c r="CQ109" s="37" t="str">
        <f t="shared" si="469"/>
        <v/>
      </c>
      <c r="CR109" s="37" t="str">
        <f t="shared" si="470"/>
        <v/>
      </c>
      <c r="CS109" s="37" t="str">
        <f t="shared" si="471"/>
        <v/>
      </c>
      <c r="CT109" s="37" t="str">
        <f t="shared" si="472"/>
        <v/>
      </c>
      <c r="CU109" s="37" t="str">
        <f t="shared" si="473"/>
        <v/>
      </c>
      <c r="CV109" s="37" t="str">
        <f t="shared" si="474"/>
        <v/>
      </c>
      <c r="CW109" s="37" t="str">
        <f t="shared" si="475"/>
        <v/>
      </c>
      <c r="CX109" s="37" t="str">
        <f t="shared" si="476"/>
        <v/>
      </c>
      <c r="CY109" s="37" t="str">
        <f t="shared" si="477"/>
        <v/>
      </c>
      <c r="CZ109" s="37" t="str">
        <f t="shared" si="478"/>
        <v/>
      </c>
      <c r="DA109" s="37" t="str">
        <f t="shared" si="479"/>
        <v/>
      </c>
      <c r="DB109" s="37" t="str">
        <f t="shared" si="480"/>
        <v/>
      </c>
      <c r="DC109" s="37" t="str">
        <f t="shared" si="481"/>
        <v/>
      </c>
      <c r="DD109" s="37" t="str">
        <f t="shared" si="482"/>
        <v/>
      </c>
      <c r="DE109" s="37" t="str">
        <f t="shared" si="483"/>
        <v/>
      </c>
      <c r="DF109" s="37" t="str">
        <f t="shared" si="484"/>
        <v/>
      </c>
      <c r="DG109" s="37" t="str">
        <f t="shared" si="485"/>
        <v/>
      </c>
      <c r="DH109" s="37" t="str">
        <f t="shared" si="486"/>
        <v/>
      </c>
      <c r="DI109" s="37" t="str">
        <f t="shared" si="487"/>
        <v/>
      </c>
      <c r="DJ109" s="37" t="str">
        <f t="shared" si="488"/>
        <v/>
      </c>
      <c r="DK109" s="37" t="str">
        <f t="shared" si="489"/>
        <v/>
      </c>
      <c r="DL109" s="37" t="str">
        <f t="shared" si="490"/>
        <v/>
      </c>
      <c r="DM109" s="37" t="str">
        <f t="shared" si="491"/>
        <v/>
      </c>
      <c r="DN109" s="37" t="str">
        <f t="shared" si="492"/>
        <v/>
      </c>
      <c r="DO109" s="37" t="str">
        <f t="shared" si="493"/>
        <v/>
      </c>
      <c r="DP109" s="37" t="str">
        <f t="shared" si="494"/>
        <v/>
      </c>
      <c r="DQ109" s="37" t="str">
        <f t="shared" si="495"/>
        <v/>
      </c>
      <c r="DR109" s="37" t="str">
        <f t="shared" si="496"/>
        <v/>
      </c>
      <c r="DS109" s="37" t="str">
        <f t="shared" si="497"/>
        <v/>
      </c>
      <c r="DT109" s="37" t="str">
        <f t="shared" si="498"/>
        <v/>
      </c>
      <c r="DU109" s="38" t="str">
        <f t="shared" si="499"/>
        <v/>
      </c>
      <c r="DW109" s="12" t="str">
        <f t="shared" si="500"/>
        <v/>
      </c>
      <c r="DX109" s="123" t="str">
        <f t="shared" si="501"/>
        <v/>
      </c>
      <c r="DY109" s="12" t="str">
        <f t="shared" si="502"/>
        <v/>
      </c>
      <c r="EA109" s="36" t="str">
        <f t="shared" si="503"/>
        <v/>
      </c>
      <c r="EB109" s="37" t="str">
        <f t="shared" si="504"/>
        <v/>
      </c>
      <c r="EC109" s="37" t="str">
        <f t="shared" si="505"/>
        <v/>
      </c>
      <c r="ED109" s="37" t="str">
        <f t="shared" si="506"/>
        <v/>
      </c>
      <c r="EE109" s="37" t="str">
        <f t="shared" si="507"/>
        <v/>
      </c>
      <c r="EF109" s="37" t="str">
        <f t="shared" si="508"/>
        <v/>
      </c>
      <c r="EG109" s="37" t="str">
        <f t="shared" si="509"/>
        <v/>
      </c>
      <c r="EH109" s="37" t="str">
        <f t="shared" si="510"/>
        <v/>
      </c>
      <c r="EI109" s="37" t="str">
        <f t="shared" si="511"/>
        <v/>
      </c>
      <c r="EJ109" s="37" t="str">
        <f t="shared" si="512"/>
        <v/>
      </c>
      <c r="EK109" s="37" t="str">
        <f t="shared" si="513"/>
        <v/>
      </c>
      <c r="EL109" s="37" t="str">
        <f t="shared" si="514"/>
        <v/>
      </c>
      <c r="EM109" s="37" t="str">
        <f t="shared" si="515"/>
        <v/>
      </c>
      <c r="EN109" s="37" t="str">
        <f t="shared" si="516"/>
        <v/>
      </c>
      <c r="EO109" s="37" t="str">
        <f t="shared" si="517"/>
        <v/>
      </c>
      <c r="EP109" s="37" t="str">
        <f t="shared" si="518"/>
        <v/>
      </c>
      <c r="EQ109" s="37" t="str">
        <f t="shared" si="519"/>
        <v/>
      </c>
      <c r="ER109" s="37" t="str">
        <f t="shared" si="520"/>
        <v/>
      </c>
      <c r="ES109" s="37" t="str">
        <f t="shared" si="521"/>
        <v/>
      </c>
      <c r="ET109" s="37" t="str">
        <f t="shared" si="522"/>
        <v/>
      </c>
      <c r="EU109" s="37" t="str">
        <f t="shared" si="523"/>
        <v/>
      </c>
      <c r="EV109" s="37" t="str">
        <f t="shared" si="524"/>
        <v/>
      </c>
      <c r="EW109" s="37" t="str">
        <f t="shared" si="525"/>
        <v/>
      </c>
      <c r="EX109" s="37" t="str">
        <f t="shared" si="526"/>
        <v/>
      </c>
      <c r="EY109" s="37" t="str">
        <f t="shared" si="527"/>
        <v/>
      </c>
      <c r="EZ109" s="37" t="str">
        <f t="shared" si="528"/>
        <v/>
      </c>
      <c r="FA109" s="37" t="str">
        <f t="shared" si="529"/>
        <v/>
      </c>
      <c r="FB109" s="37" t="str">
        <f t="shared" si="530"/>
        <v/>
      </c>
      <c r="FC109" s="37" t="str">
        <f t="shared" si="531"/>
        <v/>
      </c>
      <c r="FD109" s="37" t="str">
        <f t="shared" si="532"/>
        <v/>
      </c>
      <c r="FE109" s="37" t="str">
        <f t="shared" si="533"/>
        <v/>
      </c>
      <c r="FF109" s="37" t="str">
        <f t="shared" si="534"/>
        <v/>
      </c>
      <c r="FG109" s="37" t="str">
        <f t="shared" si="535"/>
        <v/>
      </c>
      <c r="FH109" s="37" t="str">
        <f t="shared" si="536"/>
        <v/>
      </c>
      <c r="FI109" s="37" t="str">
        <f t="shared" si="537"/>
        <v/>
      </c>
      <c r="FJ109" s="37" t="str">
        <f t="shared" si="538"/>
        <v/>
      </c>
      <c r="FK109" s="37" t="str">
        <f t="shared" si="539"/>
        <v/>
      </c>
      <c r="FL109" s="37" t="str">
        <f t="shared" si="540"/>
        <v/>
      </c>
      <c r="FM109" s="37" t="str">
        <f t="shared" si="541"/>
        <v/>
      </c>
      <c r="FN109" s="37" t="str">
        <f t="shared" si="542"/>
        <v/>
      </c>
      <c r="FO109" s="37" t="str">
        <f t="shared" si="543"/>
        <v/>
      </c>
      <c r="FP109" s="37" t="str">
        <f t="shared" si="544"/>
        <v/>
      </c>
      <c r="FQ109" s="37" t="str">
        <f t="shared" si="545"/>
        <v/>
      </c>
      <c r="FR109" s="37" t="str">
        <f t="shared" si="546"/>
        <v/>
      </c>
      <c r="FS109" s="37" t="str">
        <f t="shared" si="547"/>
        <v/>
      </c>
      <c r="FT109" s="37" t="str">
        <f t="shared" si="548"/>
        <v/>
      </c>
      <c r="FU109" s="37" t="str">
        <f t="shared" si="549"/>
        <v/>
      </c>
      <c r="FV109" s="37" t="str">
        <f t="shared" si="550"/>
        <v/>
      </c>
      <c r="FW109" s="37" t="str">
        <f t="shared" si="551"/>
        <v/>
      </c>
      <c r="FX109" s="37" t="str">
        <f t="shared" si="552"/>
        <v/>
      </c>
      <c r="FY109" s="37" t="str">
        <f t="shared" si="553"/>
        <v/>
      </c>
      <c r="FZ109" s="37" t="str">
        <f t="shared" si="554"/>
        <v/>
      </c>
      <c r="GA109" s="37" t="str">
        <f t="shared" si="555"/>
        <v/>
      </c>
      <c r="GB109" s="38" t="str">
        <f t="shared" si="556"/>
        <v/>
      </c>
      <c r="GD109" s="103" t="str">
        <f t="shared" ca="1" si="557"/>
        <v/>
      </c>
      <c r="GE109" s="104" t="str">
        <f t="shared" ca="1" si="558"/>
        <v/>
      </c>
      <c r="GF109" s="104" t="str">
        <f t="shared" ca="1" si="559"/>
        <v/>
      </c>
      <c r="GG109" s="104" t="str">
        <f t="shared" ca="1" si="560"/>
        <v/>
      </c>
      <c r="GH109" s="104" t="str">
        <f t="shared" ca="1" si="561"/>
        <v/>
      </c>
      <c r="GI109" s="104" t="str">
        <f t="shared" ca="1" si="562"/>
        <v/>
      </c>
      <c r="GJ109" s="104" t="str">
        <f t="shared" ca="1" si="563"/>
        <v/>
      </c>
      <c r="GK109" s="104" t="str">
        <f t="shared" ca="1" si="564"/>
        <v/>
      </c>
      <c r="GL109" s="104" t="str">
        <f t="shared" ca="1" si="565"/>
        <v/>
      </c>
      <c r="GM109" s="104" t="str">
        <f t="shared" ca="1" si="566"/>
        <v/>
      </c>
      <c r="GN109" s="104" t="str">
        <f t="shared" ca="1" si="567"/>
        <v/>
      </c>
      <c r="GO109" s="104" t="str">
        <f t="shared" ca="1" si="568"/>
        <v/>
      </c>
      <c r="GP109" s="104" t="str">
        <f t="shared" ca="1" si="569"/>
        <v/>
      </c>
      <c r="GQ109" s="104" t="str">
        <f t="shared" ca="1" si="570"/>
        <v/>
      </c>
      <c r="GR109" s="104" t="str">
        <f t="shared" ca="1" si="571"/>
        <v/>
      </c>
      <c r="GS109" s="104" t="str">
        <f t="shared" ca="1" si="572"/>
        <v/>
      </c>
      <c r="GT109" s="104" t="str">
        <f t="shared" ca="1" si="573"/>
        <v/>
      </c>
      <c r="GU109" s="104" t="str">
        <f t="shared" ca="1" si="574"/>
        <v/>
      </c>
      <c r="GV109" s="104" t="str">
        <f t="shared" ca="1" si="575"/>
        <v/>
      </c>
      <c r="GW109" s="104" t="str">
        <f t="shared" ca="1" si="576"/>
        <v/>
      </c>
      <c r="GX109" s="104" t="str">
        <f t="shared" ca="1" si="577"/>
        <v/>
      </c>
      <c r="GY109" s="104" t="str">
        <f t="shared" ca="1" si="578"/>
        <v/>
      </c>
      <c r="GZ109" s="104" t="str">
        <f t="shared" ca="1" si="579"/>
        <v/>
      </c>
      <c r="HA109" s="104" t="str">
        <f t="shared" ca="1" si="580"/>
        <v/>
      </c>
      <c r="HB109" s="104" t="str">
        <f t="shared" ca="1" si="581"/>
        <v/>
      </c>
      <c r="HC109" s="104" t="str">
        <f t="shared" ca="1" si="582"/>
        <v/>
      </c>
      <c r="HD109" s="104" t="str">
        <f t="shared" ca="1" si="583"/>
        <v/>
      </c>
      <c r="HE109" s="104" t="str">
        <f t="shared" ca="1" si="584"/>
        <v/>
      </c>
      <c r="HF109" s="104" t="str">
        <f t="shared" ca="1" si="585"/>
        <v/>
      </c>
      <c r="HG109" s="104" t="str">
        <f t="shared" ca="1" si="586"/>
        <v/>
      </c>
      <c r="HH109" s="104" t="str">
        <f t="shared" ca="1" si="587"/>
        <v/>
      </c>
      <c r="HI109" s="104" t="str">
        <f t="shared" ca="1" si="588"/>
        <v/>
      </c>
      <c r="HJ109" s="104" t="str">
        <f t="shared" ca="1" si="589"/>
        <v/>
      </c>
      <c r="HK109" s="104" t="str">
        <f t="shared" ca="1" si="590"/>
        <v/>
      </c>
      <c r="HL109" s="104" t="str">
        <f t="shared" ca="1" si="591"/>
        <v/>
      </c>
      <c r="HM109" s="104" t="str">
        <f t="shared" ca="1" si="592"/>
        <v/>
      </c>
      <c r="HN109" s="104" t="str">
        <f t="shared" ca="1" si="593"/>
        <v/>
      </c>
      <c r="HO109" s="104" t="str">
        <f t="shared" ca="1" si="594"/>
        <v/>
      </c>
      <c r="HP109" s="104" t="str">
        <f t="shared" ca="1" si="595"/>
        <v/>
      </c>
      <c r="HQ109" s="104" t="str">
        <f t="shared" ca="1" si="596"/>
        <v/>
      </c>
      <c r="HR109" s="104" t="str">
        <f t="shared" ca="1" si="597"/>
        <v/>
      </c>
      <c r="HS109" s="104" t="str">
        <f t="shared" ca="1" si="598"/>
        <v/>
      </c>
      <c r="HT109" s="104" t="str">
        <f t="shared" ca="1" si="599"/>
        <v/>
      </c>
      <c r="HU109" s="104" t="str">
        <f t="shared" ca="1" si="600"/>
        <v/>
      </c>
      <c r="HV109" s="104" t="str">
        <f t="shared" ca="1" si="601"/>
        <v/>
      </c>
      <c r="HW109" s="104" t="str">
        <f t="shared" ca="1" si="602"/>
        <v/>
      </c>
      <c r="HX109" s="104" t="str">
        <f t="shared" ca="1" si="603"/>
        <v/>
      </c>
      <c r="HY109" s="104" t="str">
        <f t="shared" ca="1" si="604"/>
        <v/>
      </c>
      <c r="HZ109" s="104" t="str">
        <f t="shared" ca="1" si="605"/>
        <v/>
      </c>
      <c r="IA109" s="104" t="str">
        <f t="shared" ca="1" si="606"/>
        <v/>
      </c>
      <c r="IB109" s="104" t="str">
        <f t="shared" ca="1" si="607"/>
        <v/>
      </c>
      <c r="IC109" s="104" t="str">
        <f t="shared" ca="1" si="608"/>
        <v/>
      </c>
      <c r="ID109" s="104" t="str">
        <f t="shared" ca="1" si="609"/>
        <v/>
      </c>
      <c r="IE109" s="105" t="str">
        <f t="shared" ca="1" si="610"/>
        <v/>
      </c>
      <c r="IG109" s="103" t="str">
        <f t="shared" si="386"/>
        <v/>
      </c>
      <c r="IH109" s="104" t="str">
        <f t="shared" si="715"/>
        <v/>
      </c>
      <c r="II109" s="104" t="str">
        <f t="shared" si="715"/>
        <v/>
      </c>
      <c r="IJ109" s="104" t="str">
        <f t="shared" si="715"/>
        <v/>
      </c>
      <c r="IK109" s="104" t="str">
        <f t="shared" si="715"/>
        <v/>
      </c>
      <c r="IL109" s="104" t="str">
        <f t="shared" si="715"/>
        <v/>
      </c>
      <c r="IM109" s="104" t="str">
        <f t="shared" si="715"/>
        <v/>
      </c>
      <c r="IN109" s="104" t="str">
        <f t="shared" si="715"/>
        <v/>
      </c>
      <c r="IO109" s="104" t="str">
        <f t="shared" si="715"/>
        <v/>
      </c>
      <c r="IP109" s="104" t="str">
        <f t="shared" si="715"/>
        <v/>
      </c>
      <c r="IQ109" s="104" t="str">
        <f t="shared" si="715"/>
        <v/>
      </c>
      <c r="IR109" s="105" t="str">
        <f t="shared" si="715"/>
        <v/>
      </c>
      <c r="IT109" s="103" t="str">
        <f t="shared" si="611"/>
        <v/>
      </c>
      <c r="IU109" s="104" t="str">
        <f t="shared" si="612"/>
        <v/>
      </c>
      <c r="IV109" s="104" t="str">
        <f t="shared" si="613"/>
        <v/>
      </c>
      <c r="IW109" s="104" t="str">
        <f t="shared" si="614"/>
        <v/>
      </c>
      <c r="IX109" s="104" t="str">
        <f t="shared" si="615"/>
        <v/>
      </c>
      <c r="IY109" s="104" t="str">
        <f t="shared" si="616"/>
        <v/>
      </c>
      <c r="IZ109" s="104" t="str">
        <f t="shared" si="617"/>
        <v/>
      </c>
      <c r="JA109" s="104" t="str">
        <f t="shared" si="618"/>
        <v/>
      </c>
      <c r="JB109" s="104" t="str">
        <f t="shared" si="619"/>
        <v/>
      </c>
      <c r="JC109" s="104" t="str">
        <f t="shared" si="620"/>
        <v/>
      </c>
      <c r="JD109" s="104" t="str">
        <f t="shared" si="621"/>
        <v/>
      </c>
      <c r="JE109" s="105" t="str">
        <f t="shared" si="622"/>
        <v/>
      </c>
      <c r="JG109" s="36" t="str">
        <f t="shared" ca="1" si="623"/>
        <v/>
      </c>
      <c r="JH109" s="37" t="str">
        <f t="shared" ca="1" si="624"/>
        <v/>
      </c>
      <c r="JI109" s="37" t="str">
        <f t="shared" ca="1" si="625"/>
        <v/>
      </c>
      <c r="JJ109" s="37" t="str">
        <f t="shared" ca="1" si="626"/>
        <v/>
      </c>
      <c r="JK109" s="37" t="str">
        <f t="shared" ca="1" si="627"/>
        <v/>
      </c>
      <c r="JL109" s="37" t="str">
        <f t="shared" ca="1" si="628"/>
        <v/>
      </c>
      <c r="JM109" s="37" t="str">
        <f t="shared" ca="1" si="629"/>
        <v/>
      </c>
      <c r="JN109" s="37" t="str">
        <f t="shared" ca="1" si="630"/>
        <v/>
      </c>
      <c r="JO109" s="37" t="str">
        <f t="shared" ca="1" si="631"/>
        <v/>
      </c>
      <c r="JP109" s="37" t="str">
        <f t="shared" ca="1" si="632"/>
        <v/>
      </c>
      <c r="JQ109" s="37" t="str">
        <f t="shared" ca="1" si="633"/>
        <v/>
      </c>
      <c r="JR109" s="38" t="str">
        <f t="shared" ca="1" si="634"/>
        <v/>
      </c>
      <c r="JT109" s="36" t="str">
        <f ca="1">IF(JG109="", "", IF(JG109&gt;='Intro &amp; Setup'!$S$96, $BR$4, $BR$5))</f>
        <v/>
      </c>
      <c r="JU109" s="37" t="str">
        <f ca="1">IF(JH109="", "", IF(JH109&gt;='Intro &amp; Setup'!$S$96, $BR$4, $BR$5))</f>
        <v/>
      </c>
      <c r="JV109" s="37" t="str">
        <f ca="1">IF(JI109="", "", IF(JI109&gt;='Intro &amp; Setup'!$S$96, $BR$4, $BR$5))</f>
        <v/>
      </c>
      <c r="JW109" s="37" t="str">
        <f ca="1">IF(JJ109="", "", IF(JJ109&gt;='Intro &amp; Setup'!$S$96, $BR$4, $BR$5))</f>
        <v/>
      </c>
      <c r="JX109" s="37" t="str">
        <f ca="1">IF(JK109="", "", IF(JK109&gt;='Intro &amp; Setup'!$S$96, $BR$4, $BR$5))</f>
        <v/>
      </c>
      <c r="JY109" s="37" t="str">
        <f ca="1">IF(JL109="", "", IF(JL109&gt;='Intro &amp; Setup'!$S$96, $BR$4, $BR$5))</f>
        <v/>
      </c>
      <c r="JZ109" s="37" t="str">
        <f ca="1">IF(JM109="", "", IF(JM109&gt;='Intro &amp; Setup'!$S$96, $BR$4, $BR$5))</f>
        <v/>
      </c>
      <c r="KA109" s="37" t="str">
        <f ca="1">IF(JN109="", "", IF(JN109&gt;='Intro &amp; Setup'!$S$96, $BR$4, $BR$5))</f>
        <v/>
      </c>
      <c r="KB109" s="37" t="str">
        <f ca="1">IF(JO109="", "", IF(JO109&gt;='Intro &amp; Setup'!$S$96, $BR$4, $BR$5))</f>
        <v/>
      </c>
      <c r="KC109" s="37" t="str">
        <f ca="1">IF(JP109="", "", IF(JP109&gt;='Intro &amp; Setup'!$S$96, $BR$4, $BR$5))</f>
        <v/>
      </c>
      <c r="KD109" s="37" t="str">
        <f ca="1">IF(JQ109="", "", IF(JQ109&gt;='Intro &amp; Setup'!$S$96, $BR$4, $BR$5))</f>
        <v/>
      </c>
      <c r="KE109" s="38" t="str">
        <f ca="1">IF(JR109="", "", IF(JR109&gt;='Intro &amp; Setup'!$S$96, $BR$4, $BR$5))</f>
        <v/>
      </c>
      <c r="KG109" s="36">
        <f t="shared" si="387"/>
        <v>0</v>
      </c>
      <c r="KH109" s="37">
        <f t="shared" si="716"/>
        <v>0</v>
      </c>
      <c r="KI109" s="37">
        <f t="shared" si="716"/>
        <v>0</v>
      </c>
      <c r="KJ109" s="37">
        <f t="shared" si="716"/>
        <v>0</v>
      </c>
      <c r="KK109" s="37">
        <f t="shared" si="716"/>
        <v>0</v>
      </c>
      <c r="KL109" s="37">
        <f t="shared" si="716"/>
        <v>0</v>
      </c>
      <c r="KM109" s="37">
        <f t="shared" si="716"/>
        <v>0</v>
      </c>
      <c r="KN109" s="37">
        <f t="shared" si="716"/>
        <v>0</v>
      </c>
      <c r="KO109" s="37">
        <f t="shared" si="716"/>
        <v>0</v>
      </c>
      <c r="KP109" s="37">
        <f t="shared" si="716"/>
        <v>0</v>
      </c>
      <c r="KQ109" s="37">
        <f t="shared" si="716"/>
        <v>0</v>
      </c>
      <c r="KR109" s="38">
        <f t="shared" si="716"/>
        <v>0</v>
      </c>
      <c r="KT109" s="36" t="str">
        <f t="shared" si="635"/>
        <v/>
      </c>
      <c r="KU109" s="37" t="str">
        <f t="shared" si="636"/>
        <v/>
      </c>
      <c r="KV109" s="37" t="str">
        <f t="shared" si="637"/>
        <v/>
      </c>
      <c r="KW109" s="37" t="str">
        <f t="shared" si="638"/>
        <v/>
      </c>
      <c r="KX109" s="37" t="str">
        <f t="shared" si="639"/>
        <v/>
      </c>
      <c r="KY109" s="37" t="str">
        <f t="shared" si="640"/>
        <v/>
      </c>
      <c r="KZ109" s="37" t="str">
        <f t="shared" si="641"/>
        <v/>
      </c>
      <c r="LA109" s="37" t="str">
        <f t="shared" si="642"/>
        <v/>
      </c>
      <c r="LB109" s="37" t="str">
        <f t="shared" si="643"/>
        <v/>
      </c>
      <c r="LC109" s="37" t="str">
        <f t="shared" si="644"/>
        <v/>
      </c>
      <c r="LD109" s="37" t="str">
        <f t="shared" si="645"/>
        <v/>
      </c>
      <c r="LE109" s="38" t="str">
        <f t="shared" si="646"/>
        <v/>
      </c>
      <c r="LG109" s="116" t="str">
        <f t="shared" si="389"/>
        <v/>
      </c>
      <c r="LH109" s="117" t="str">
        <f t="shared" si="390"/>
        <v/>
      </c>
      <c r="LI109" s="117" t="str">
        <f t="shared" si="391"/>
        <v/>
      </c>
      <c r="LJ109" s="117" t="str">
        <f t="shared" si="392"/>
        <v/>
      </c>
      <c r="LK109" s="117" t="str">
        <f t="shared" si="393"/>
        <v/>
      </c>
      <c r="LL109" s="117" t="str">
        <f t="shared" si="394"/>
        <v/>
      </c>
      <c r="LM109" s="117" t="str">
        <f t="shared" si="395"/>
        <v/>
      </c>
      <c r="LN109" s="117" t="str">
        <f t="shared" si="396"/>
        <v/>
      </c>
      <c r="LO109" s="117" t="str">
        <f t="shared" si="397"/>
        <v/>
      </c>
      <c r="LP109" s="117" t="str">
        <f t="shared" si="398"/>
        <v/>
      </c>
      <c r="LQ109" s="117" t="str">
        <f t="shared" si="399"/>
        <v/>
      </c>
      <c r="LR109" s="117" t="str">
        <f t="shared" si="400"/>
        <v/>
      </c>
      <c r="LS109" s="117" t="str">
        <f t="shared" si="401"/>
        <v/>
      </c>
      <c r="LT109" s="117" t="str">
        <f t="shared" si="402"/>
        <v/>
      </c>
      <c r="LU109" s="117" t="str">
        <f t="shared" si="403"/>
        <v/>
      </c>
      <c r="LV109" s="117" t="str">
        <f t="shared" si="404"/>
        <v/>
      </c>
      <c r="LW109" s="117" t="str">
        <f t="shared" si="405"/>
        <v/>
      </c>
      <c r="LX109" s="117" t="str">
        <f t="shared" si="406"/>
        <v/>
      </c>
      <c r="LY109" s="117" t="str">
        <f t="shared" si="407"/>
        <v/>
      </c>
      <c r="LZ109" s="117" t="str">
        <f t="shared" si="408"/>
        <v/>
      </c>
      <c r="MA109" s="117" t="str">
        <f t="shared" si="409"/>
        <v/>
      </c>
      <c r="MB109" s="117" t="str">
        <f t="shared" si="410"/>
        <v/>
      </c>
      <c r="MC109" s="117" t="str">
        <f t="shared" si="411"/>
        <v/>
      </c>
      <c r="MD109" s="117" t="str">
        <f t="shared" si="412"/>
        <v/>
      </c>
      <c r="ME109" s="117" t="str">
        <f t="shared" si="413"/>
        <v/>
      </c>
      <c r="MF109" s="117" t="str">
        <f t="shared" si="414"/>
        <v/>
      </c>
      <c r="MG109" s="117" t="str">
        <f t="shared" si="415"/>
        <v/>
      </c>
      <c r="MH109" s="117" t="str">
        <f t="shared" si="416"/>
        <v/>
      </c>
      <c r="MI109" s="117" t="str">
        <f t="shared" si="417"/>
        <v/>
      </c>
      <c r="MJ109" s="117" t="str">
        <f t="shared" si="418"/>
        <v/>
      </c>
      <c r="MK109" s="117" t="str">
        <f t="shared" si="419"/>
        <v/>
      </c>
      <c r="ML109" s="117" t="str">
        <f t="shared" si="420"/>
        <v/>
      </c>
      <c r="MM109" s="117" t="str">
        <f t="shared" si="421"/>
        <v/>
      </c>
      <c r="MN109" s="117" t="str">
        <f t="shared" si="422"/>
        <v/>
      </c>
      <c r="MO109" s="117" t="str">
        <f t="shared" si="423"/>
        <v/>
      </c>
      <c r="MP109" s="117" t="str">
        <f t="shared" si="424"/>
        <v/>
      </c>
      <c r="MQ109" s="117" t="str">
        <f t="shared" si="425"/>
        <v/>
      </c>
      <c r="MR109" s="117" t="str">
        <f t="shared" si="426"/>
        <v/>
      </c>
      <c r="MS109" s="117" t="str">
        <f t="shared" si="427"/>
        <v/>
      </c>
      <c r="MT109" s="117" t="str">
        <f t="shared" si="428"/>
        <v/>
      </c>
      <c r="MU109" s="117" t="str">
        <f t="shared" si="429"/>
        <v/>
      </c>
      <c r="MV109" s="117" t="str">
        <f t="shared" si="430"/>
        <v/>
      </c>
      <c r="MW109" s="117" t="str">
        <f t="shared" si="431"/>
        <v/>
      </c>
      <c r="MX109" s="117" t="str">
        <f t="shared" si="432"/>
        <v/>
      </c>
      <c r="MY109" s="117" t="str">
        <f t="shared" si="433"/>
        <v/>
      </c>
      <c r="MZ109" s="117" t="str">
        <f t="shared" si="434"/>
        <v/>
      </c>
      <c r="NA109" s="117" t="str">
        <f t="shared" si="435"/>
        <v/>
      </c>
      <c r="NB109" s="117" t="str">
        <f t="shared" si="436"/>
        <v/>
      </c>
      <c r="NC109" s="117" t="str">
        <f t="shared" si="437"/>
        <v/>
      </c>
      <c r="ND109" s="117" t="str">
        <f t="shared" si="438"/>
        <v/>
      </c>
      <c r="NE109" s="117" t="str">
        <f t="shared" si="439"/>
        <v/>
      </c>
      <c r="NF109" s="117" t="str">
        <f t="shared" si="440"/>
        <v/>
      </c>
      <c r="NG109" s="117" t="str">
        <f t="shared" si="441"/>
        <v/>
      </c>
      <c r="NH109" s="118" t="str">
        <f t="shared" si="442"/>
        <v/>
      </c>
      <c r="NJ109" s="12" t="str">
        <f t="shared" si="647"/>
        <v/>
      </c>
      <c r="NK109" s="108" t="str">
        <f t="shared" si="648"/>
        <v/>
      </c>
      <c r="NM109" s="141" t="str">
        <f>IF(NJ109="", "", COUNTIF(NJ$11:NJ$260, "&gt;"&amp;NJ109)+1+COUNTIF(NJ$11:NJ109, NJ109)-1)</f>
        <v/>
      </c>
      <c r="NN109" s="143" t="str">
        <f>IF(NK109="", "", COUNTIF(NK$11:NK$260, "&gt;"&amp;NK109)+1+COUNTIF(NK$11:NK109, NK109)-1)</f>
        <v/>
      </c>
      <c r="NO109" s="142" t="str">
        <f>IF(NJ109="", "", COUNTIF(NJ$11:NJ$260, "&lt;"&amp;NJ109)+1+COUNTIF(NJ$11:NJ109, NJ109)-1)</f>
        <v/>
      </c>
      <c r="NP109" s="143" t="str">
        <f>IF(NK109="", "", COUNTIF(NK$11:NK$260, "&lt;"&amp;NK109)+1+COUNTIF(NK$11:NK109, NK109)-1)</f>
        <v/>
      </c>
      <c r="NR109" s="116" t="str">
        <f t="shared" si="649"/>
        <v/>
      </c>
      <c r="NS109" s="117" t="str">
        <f t="shared" si="650"/>
        <v/>
      </c>
      <c r="NT109" s="117" t="str">
        <f t="shared" si="651"/>
        <v/>
      </c>
      <c r="NU109" s="117" t="str">
        <f t="shared" si="652"/>
        <v/>
      </c>
      <c r="NV109" s="117" t="str">
        <f t="shared" si="653"/>
        <v/>
      </c>
      <c r="NW109" s="117" t="str">
        <f t="shared" si="654"/>
        <v/>
      </c>
      <c r="NX109" s="117" t="str">
        <f t="shared" si="655"/>
        <v/>
      </c>
      <c r="NY109" s="117" t="str">
        <f t="shared" si="656"/>
        <v/>
      </c>
      <c r="NZ109" s="117" t="str">
        <f t="shared" si="657"/>
        <v/>
      </c>
      <c r="OA109" s="117" t="str">
        <f t="shared" si="658"/>
        <v/>
      </c>
      <c r="OB109" s="117" t="str">
        <f t="shared" si="659"/>
        <v/>
      </c>
      <c r="OC109" s="117" t="str">
        <f t="shared" si="660"/>
        <v/>
      </c>
      <c r="OD109" s="117" t="str">
        <f t="shared" si="661"/>
        <v/>
      </c>
      <c r="OE109" s="117" t="str">
        <f t="shared" si="662"/>
        <v/>
      </c>
      <c r="OF109" s="117" t="str">
        <f t="shared" si="663"/>
        <v/>
      </c>
      <c r="OG109" s="117" t="str">
        <f t="shared" si="664"/>
        <v/>
      </c>
      <c r="OH109" s="117" t="str">
        <f t="shared" si="665"/>
        <v/>
      </c>
      <c r="OI109" s="117" t="str">
        <f t="shared" si="666"/>
        <v/>
      </c>
      <c r="OJ109" s="117" t="str">
        <f t="shared" si="667"/>
        <v/>
      </c>
      <c r="OK109" s="117" t="str">
        <f t="shared" si="668"/>
        <v/>
      </c>
      <c r="OL109" s="117" t="str">
        <f t="shared" si="669"/>
        <v/>
      </c>
      <c r="OM109" s="117" t="str">
        <f t="shared" si="670"/>
        <v/>
      </c>
      <c r="ON109" s="117" t="str">
        <f t="shared" si="671"/>
        <v/>
      </c>
      <c r="OO109" s="117" t="str">
        <f t="shared" si="672"/>
        <v/>
      </c>
      <c r="OP109" s="117" t="str">
        <f t="shared" si="673"/>
        <v/>
      </c>
      <c r="OQ109" s="117" t="str">
        <f t="shared" si="674"/>
        <v/>
      </c>
      <c r="OR109" s="117" t="str">
        <f t="shared" si="675"/>
        <v/>
      </c>
      <c r="OS109" s="117" t="str">
        <f t="shared" si="676"/>
        <v/>
      </c>
      <c r="OT109" s="117" t="str">
        <f t="shared" si="677"/>
        <v/>
      </c>
      <c r="OU109" s="117" t="str">
        <f t="shared" si="678"/>
        <v/>
      </c>
      <c r="OV109" s="117" t="str">
        <f t="shared" si="679"/>
        <v/>
      </c>
      <c r="OW109" s="117" t="str">
        <f t="shared" si="680"/>
        <v/>
      </c>
      <c r="OX109" s="117" t="str">
        <f t="shared" si="681"/>
        <v/>
      </c>
      <c r="OY109" s="117" t="str">
        <f t="shared" si="682"/>
        <v/>
      </c>
      <c r="OZ109" s="117" t="str">
        <f t="shared" si="683"/>
        <v/>
      </c>
      <c r="PA109" s="117" t="str">
        <f t="shared" si="684"/>
        <v/>
      </c>
      <c r="PB109" s="117" t="str">
        <f t="shared" si="685"/>
        <v/>
      </c>
      <c r="PC109" s="117" t="str">
        <f t="shared" si="686"/>
        <v/>
      </c>
      <c r="PD109" s="117" t="str">
        <f t="shared" si="687"/>
        <v/>
      </c>
      <c r="PE109" s="117" t="str">
        <f t="shared" si="688"/>
        <v/>
      </c>
      <c r="PF109" s="117" t="str">
        <f t="shared" si="689"/>
        <v/>
      </c>
      <c r="PG109" s="117" t="str">
        <f t="shared" si="690"/>
        <v/>
      </c>
      <c r="PH109" s="117" t="str">
        <f t="shared" si="691"/>
        <v/>
      </c>
      <c r="PI109" s="117" t="str">
        <f t="shared" si="692"/>
        <v/>
      </c>
      <c r="PJ109" s="117" t="str">
        <f t="shared" si="693"/>
        <v/>
      </c>
      <c r="PK109" s="117" t="str">
        <f t="shared" si="694"/>
        <v/>
      </c>
      <c r="PL109" s="117" t="str">
        <f t="shared" si="695"/>
        <v/>
      </c>
      <c r="PM109" s="117" t="str">
        <f t="shared" si="696"/>
        <v/>
      </c>
      <c r="PN109" s="117" t="str">
        <f t="shared" si="697"/>
        <v/>
      </c>
      <c r="PO109" s="117" t="str">
        <f t="shared" si="698"/>
        <v/>
      </c>
      <c r="PP109" s="117" t="str">
        <f t="shared" si="699"/>
        <v/>
      </c>
      <c r="PQ109" s="117" t="str">
        <f t="shared" si="700"/>
        <v/>
      </c>
      <c r="PR109" s="117" t="str">
        <f t="shared" si="701"/>
        <v/>
      </c>
      <c r="PS109" s="118" t="str">
        <f t="shared" si="702"/>
        <v/>
      </c>
      <c r="PU109" s="180" t="str">
        <f t="shared" si="703"/>
        <v/>
      </c>
      <c r="PV109" s="181" t="str">
        <f t="shared" si="704"/>
        <v/>
      </c>
      <c r="PX109" s="12" t="str">
        <f t="shared" si="705"/>
        <v/>
      </c>
      <c r="PY109" s="106"/>
      <c r="PZ109" s="166" t="str">
        <f t="shared" si="706"/>
        <v/>
      </c>
      <c r="QA109" s="167" t="str">
        <f t="shared" si="707"/>
        <v/>
      </c>
      <c r="QB109" s="168" t="str">
        <f t="shared" si="708"/>
        <v/>
      </c>
      <c r="QD109" s="166" t="str">
        <f t="shared" si="709"/>
        <v/>
      </c>
      <c r="QE109" s="168" t="str">
        <f t="shared" si="710"/>
        <v/>
      </c>
      <c r="QG109" s="108" t="str">
        <f t="shared" si="711"/>
        <v/>
      </c>
      <c r="QI109" s="12" t="str">
        <f t="shared" si="712"/>
        <v/>
      </c>
      <c r="QK109" s="12" t="str">
        <f t="shared" si="713"/>
        <v/>
      </c>
      <c r="QL109" s="12" t="str">
        <f>IF($L109="", "", COUNTIF($QD$11:$QD$260, "&gt;"&amp;$QD109)+1+COUNTIF($QD$11:$QD109, $QD109)-1)</f>
        <v/>
      </c>
      <c r="QM109" s="12" t="str">
        <f>IF($L109="", "", COUNTIF($QG$11:$QG$260, "&gt;"&amp;$QG109)+1+COUNTIF($QG$11:$QG109, $QG109)-1)</f>
        <v/>
      </c>
      <c r="QO109" s="12">
        <v>99</v>
      </c>
      <c r="QQ109" s="12" t="str">
        <f t="shared" si="714"/>
        <v/>
      </c>
    </row>
    <row r="110" spans="1:459" x14ac:dyDescent="0.25">
      <c r="A110" s="9"/>
      <c r="B110" s="3" t="str">
        <f>IF('Intro &amp; Setup'!$AR$92='Intro &amp; Setup'!$AZ$17, "", IF($L110="", "", IF($G110&lt;'Intro &amp; Setup'!$S$92, $BR$5, $BR$4)))</f>
        <v/>
      </c>
      <c r="C110" s="12" t="str">
        <f>IF('Intro &amp; Setup'!$AR$96='Intro &amp; Setup'!$AZ$17, "", IF($L110="", "", IF($DY110=$BR$5, $BR$5, $BR$4)))</f>
        <v/>
      </c>
      <c r="D110" s="7" t="str">
        <f>IF('Intro &amp; Setup'!$AR$100='Intro &amp; Setup'!$AZ$17, "", IF($L110="", "", IF($DW110&lt;='Intro &amp; Setup'!$S$100, $BR$4, $BR$5)))</f>
        <v/>
      </c>
      <c r="E110" s="9"/>
      <c r="F110" s="3" t="str">
        <f t="shared" si="443"/>
        <v/>
      </c>
      <c r="G110" s="108" t="str">
        <f t="shared" si="444"/>
        <v/>
      </c>
      <c r="H110" s="9"/>
      <c r="I110" s="130" t="str">
        <f t="shared" si="388"/>
        <v/>
      </c>
      <c r="J110" s="154" t="str">
        <f t="shared" si="445"/>
        <v/>
      </c>
      <c r="K110" s="133"/>
      <c r="L110" s="188"/>
      <c r="M110" s="189"/>
      <c r="N110" s="190"/>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2"/>
      <c r="BP110" s="9"/>
      <c r="BR110" s="90">
        <v>100</v>
      </c>
      <c r="BT110" s="36" t="str">
        <f t="shared" si="446"/>
        <v/>
      </c>
      <c r="BU110" s="37" t="str">
        <f t="shared" si="447"/>
        <v/>
      </c>
      <c r="BV110" s="37" t="str">
        <f t="shared" si="448"/>
        <v/>
      </c>
      <c r="BW110" s="37" t="str">
        <f t="shared" si="449"/>
        <v/>
      </c>
      <c r="BX110" s="37" t="str">
        <f t="shared" si="450"/>
        <v/>
      </c>
      <c r="BY110" s="37" t="str">
        <f t="shared" si="451"/>
        <v/>
      </c>
      <c r="BZ110" s="37" t="str">
        <f t="shared" si="452"/>
        <v/>
      </c>
      <c r="CA110" s="37" t="str">
        <f t="shared" si="453"/>
        <v/>
      </c>
      <c r="CB110" s="37" t="str">
        <f t="shared" si="454"/>
        <v/>
      </c>
      <c r="CC110" s="37" t="str">
        <f t="shared" si="455"/>
        <v/>
      </c>
      <c r="CD110" s="37" t="str">
        <f t="shared" si="456"/>
        <v/>
      </c>
      <c r="CE110" s="37" t="str">
        <f t="shared" si="457"/>
        <v/>
      </c>
      <c r="CF110" s="37" t="str">
        <f t="shared" si="458"/>
        <v/>
      </c>
      <c r="CG110" s="37" t="str">
        <f t="shared" si="459"/>
        <v/>
      </c>
      <c r="CH110" s="37" t="str">
        <f t="shared" si="460"/>
        <v/>
      </c>
      <c r="CI110" s="37" t="str">
        <f t="shared" si="461"/>
        <v/>
      </c>
      <c r="CJ110" s="37" t="str">
        <f t="shared" si="462"/>
        <v/>
      </c>
      <c r="CK110" s="37" t="str">
        <f t="shared" si="463"/>
        <v/>
      </c>
      <c r="CL110" s="37" t="str">
        <f t="shared" si="464"/>
        <v/>
      </c>
      <c r="CM110" s="37" t="str">
        <f t="shared" si="465"/>
        <v/>
      </c>
      <c r="CN110" s="37" t="str">
        <f t="shared" si="466"/>
        <v/>
      </c>
      <c r="CO110" s="37" t="str">
        <f t="shared" si="467"/>
        <v/>
      </c>
      <c r="CP110" s="37" t="str">
        <f t="shared" si="468"/>
        <v/>
      </c>
      <c r="CQ110" s="37" t="str">
        <f t="shared" si="469"/>
        <v/>
      </c>
      <c r="CR110" s="37" t="str">
        <f t="shared" si="470"/>
        <v/>
      </c>
      <c r="CS110" s="37" t="str">
        <f t="shared" si="471"/>
        <v/>
      </c>
      <c r="CT110" s="37" t="str">
        <f t="shared" si="472"/>
        <v/>
      </c>
      <c r="CU110" s="37" t="str">
        <f t="shared" si="473"/>
        <v/>
      </c>
      <c r="CV110" s="37" t="str">
        <f t="shared" si="474"/>
        <v/>
      </c>
      <c r="CW110" s="37" t="str">
        <f t="shared" si="475"/>
        <v/>
      </c>
      <c r="CX110" s="37" t="str">
        <f t="shared" si="476"/>
        <v/>
      </c>
      <c r="CY110" s="37" t="str">
        <f t="shared" si="477"/>
        <v/>
      </c>
      <c r="CZ110" s="37" t="str">
        <f t="shared" si="478"/>
        <v/>
      </c>
      <c r="DA110" s="37" t="str">
        <f t="shared" si="479"/>
        <v/>
      </c>
      <c r="DB110" s="37" t="str">
        <f t="shared" si="480"/>
        <v/>
      </c>
      <c r="DC110" s="37" t="str">
        <f t="shared" si="481"/>
        <v/>
      </c>
      <c r="DD110" s="37" t="str">
        <f t="shared" si="482"/>
        <v/>
      </c>
      <c r="DE110" s="37" t="str">
        <f t="shared" si="483"/>
        <v/>
      </c>
      <c r="DF110" s="37" t="str">
        <f t="shared" si="484"/>
        <v/>
      </c>
      <c r="DG110" s="37" t="str">
        <f t="shared" si="485"/>
        <v/>
      </c>
      <c r="DH110" s="37" t="str">
        <f t="shared" si="486"/>
        <v/>
      </c>
      <c r="DI110" s="37" t="str">
        <f t="shared" si="487"/>
        <v/>
      </c>
      <c r="DJ110" s="37" t="str">
        <f t="shared" si="488"/>
        <v/>
      </c>
      <c r="DK110" s="37" t="str">
        <f t="shared" si="489"/>
        <v/>
      </c>
      <c r="DL110" s="37" t="str">
        <f t="shared" si="490"/>
        <v/>
      </c>
      <c r="DM110" s="37" t="str">
        <f t="shared" si="491"/>
        <v/>
      </c>
      <c r="DN110" s="37" t="str">
        <f t="shared" si="492"/>
        <v/>
      </c>
      <c r="DO110" s="37" t="str">
        <f t="shared" si="493"/>
        <v/>
      </c>
      <c r="DP110" s="37" t="str">
        <f t="shared" si="494"/>
        <v/>
      </c>
      <c r="DQ110" s="37" t="str">
        <f t="shared" si="495"/>
        <v/>
      </c>
      <c r="DR110" s="37" t="str">
        <f t="shared" si="496"/>
        <v/>
      </c>
      <c r="DS110" s="37" t="str">
        <f t="shared" si="497"/>
        <v/>
      </c>
      <c r="DT110" s="37" t="str">
        <f t="shared" si="498"/>
        <v/>
      </c>
      <c r="DU110" s="38" t="str">
        <f t="shared" si="499"/>
        <v/>
      </c>
      <c r="DW110" s="12" t="str">
        <f t="shared" si="500"/>
        <v/>
      </c>
      <c r="DX110" s="123" t="str">
        <f t="shared" si="501"/>
        <v/>
      </c>
      <c r="DY110" s="12" t="str">
        <f t="shared" si="502"/>
        <v/>
      </c>
      <c r="EA110" s="36" t="str">
        <f t="shared" si="503"/>
        <v/>
      </c>
      <c r="EB110" s="37" t="str">
        <f t="shared" si="504"/>
        <v/>
      </c>
      <c r="EC110" s="37" t="str">
        <f t="shared" si="505"/>
        <v/>
      </c>
      <c r="ED110" s="37" t="str">
        <f t="shared" si="506"/>
        <v/>
      </c>
      <c r="EE110" s="37" t="str">
        <f t="shared" si="507"/>
        <v/>
      </c>
      <c r="EF110" s="37" t="str">
        <f t="shared" si="508"/>
        <v/>
      </c>
      <c r="EG110" s="37" t="str">
        <f t="shared" si="509"/>
        <v/>
      </c>
      <c r="EH110" s="37" t="str">
        <f t="shared" si="510"/>
        <v/>
      </c>
      <c r="EI110" s="37" t="str">
        <f t="shared" si="511"/>
        <v/>
      </c>
      <c r="EJ110" s="37" t="str">
        <f t="shared" si="512"/>
        <v/>
      </c>
      <c r="EK110" s="37" t="str">
        <f t="shared" si="513"/>
        <v/>
      </c>
      <c r="EL110" s="37" t="str">
        <f t="shared" si="514"/>
        <v/>
      </c>
      <c r="EM110" s="37" t="str">
        <f t="shared" si="515"/>
        <v/>
      </c>
      <c r="EN110" s="37" t="str">
        <f t="shared" si="516"/>
        <v/>
      </c>
      <c r="EO110" s="37" t="str">
        <f t="shared" si="517"/>
        <v/>
      </c>
      <c r="EP110" s="37" t="str">
        <f t="shared" si="518"/>
        <v/>
      </c>
      <c r="EQ110" s="37" t="str">
        <f t="shared" si="519"/>
        <v/>
      </c>
      <c r="ER110" s="37" t="str">
        <f t="shared" si="520"/>
        <v/>
      </c>
      <c r="ES110" s="37" t="str">
        <f t="shared" si="521"/>
        <v/>
      </c>
      <c r="ET110" s="37" t="str">
        <f t="shared" si="522"/>
        <v/>
      </c>
      <c r="EU110" s="37" t="str">
        <f t="shared" si="523"/>
        <v/>
      </c>
      <c r="EV110" s="37" t="str">
        <f t="shared" si="524"/>
        <v/>
      </c>
      <c r="EW110" s="37" t="str">
        <f t="shared" si="525"/>
        <v/>
      </c>
      <c r="EX110" s="37" t="str">
        <f t="shared" si="526"/>
        <v/>
      </c>
      <c r="EY110" s="37" t="str">
        <f t="shared" si="527"/>
        <v/>
      </c>
      <c r="EZ110" s="37" t="str">
        <f t="shared" si="528"/>
        <v/>
      </c>
      <c r="FA110" s="37" t="str">
        <f t="shared" si="529"/>
        <v/>
      </c>
      <c r="FB110" s="37" t="str">
        <f t="shared" si="530"/>
        <v/>
      </c>
      <c r="FC110" s="37" t="str">
        <f t="shared" si="531"/>
        <v/>
      </c>
      <c r="FD110" s="37" t="str">
        <f t="shared" si="532"/>
        <v/>
      </c>
      <c r="FE110" s="37" t="str">
        <f t="shared" si="533"/>
        <v/>
      </c>
      <c r="FF110" s="37" t="str">
        <f t="shared" si="534"/>
        <v/>
      </c>
      <c r="FG110" s="37" t="str">
        <f t="shared" si="535"/>
        <v/>
      </c>
      <c r="FH110" s="37" t="str">
        <f t="shared" si="536"/>
        <v/>
      </c>
      <c r="FI110" s="37" t="str">
        <f t="shared" si="537"/>
        <v/>
      </c>
      <c r="FJ110" s="37" t="str">
        <f t="shared" si="538"/>
        <v/>
      </c>
      <c r="FK110" s="37" t="str">
        <f t="shared" si="539"/>
        <v/>
      </c>
      <c r="FL110" s="37" t="str">
        <f t="shared" si="540"/>
        <v/>
      </c>
      <c r="FM110" s="37" t="str">
        <f t="shared" si="541"/>
        <v/>
      </c>
      <c r="FN110" s="37" t="str">
        <f t="shared" si="542"/>
        <v/>
      </c>
      <c r="FO110" s="37" t="str">
        <f t="shared" si="543"/>
        <v/>
      </c>
      <c r="FP110" s="37" t="str">
        <f t="shared" si="544"/>
        <v/>
      </c>
      <c r="FQ110" s="37" t="str">
        <f t="shared" si="545"/>
        <v/>
      </c>
      <c r="FR110" s="37" t="str">
        <f t="shared" si="546"/>
        <v/>
      </c>
      <c r="FS110" s="37" t="str">
        <f t="shared" si="547"/>
        <v/>
      </c>
      <c r="FT110" s="37" t="str">
        <f t="shared" si="548"/>
        <v/>
      </c>
      <c r="FU110" s="37" t="str">
        <f t="shared" si="549"/>
        <v/>
      </c>
      <c r="FV110" s="37" t="str">
        <f t="shared" si="550"/>
        <v/>
      </c>
      <c r="FW110" s="37" t="str">
        <f t="shared" si="551"/>
        <v/>
      </c>
      <c r="FX110" s="37" t="str">
        <f t="shared" si="552"/>
        <v/>
      </c>
      <c r="FY110" s="37" t="str">
        <f t="shared" si="553"/>
        <v/>
      </c>
      <c r="FZ110" s="37" t="str">
        <f t="shared" si="554"/>
        <v/>
      </c>
      <c r="GA110" s="37" t="str">
        <f t="shared" si="555"/>
        <v/>
      </c>
      <c r="GB110" s="38" t="str">
        <f t="shared" si="556"/>
        <v/>
      </c>
      <c r="GD110" s="103" t="str">
        <f t="shared" ca="1" si="557"/>
        <v/>
      </c>
      <c r="GE110" s="104" t="str">
        <f t="shared" ca="1" si="558"/>
        <v/>
      </c>
      <c r="GF110" s="104" t="str">
        <f t="shared" ca="1" si="559"/>
        <v/>
      </c>
      <c r="GG110" s="104" t="str">
        <f t="shared" ca="1" si="560"/>
        <v/>
      </c>
      <c r="GH110" s="104" t="str">
        <f t="shared" ca="1" si="561"/>
        <v/>
      </c>
      <c r="GI110" s="104" t="str">
        <f t="shared" ca="1" si="562"/>
        <v/>
      </c>
      <c r="GJ110" s="104" t="str">
        <f t="shared" ca="1" si="563"/>
        <v/>
      </c>
      <c r="GK110" s="104" t="str">
        <f t="shared" ca="1" si="564"/>
        <v/>
      </c>
      <c r="GL110" s="104" t="str">
        <f t="shared" ca="1" si="565"/>
        <v/>
      </c>
      <c r="GM110" s="104" t="str">
        <f t="shared" ca="1" si="566"/>
        <v/>
      </c>
      <c r="GN110" s="104" t="str">
        <f t="shared" ca="1" si="567"/>
        <v/>
      </c>
      <c r="GO110" s="104" t="str">
        <f t="shared" ca="1" si="568"/>
        <v/>
      </c>
      <c r="GP110" s="104" t="str">
        <f t="shared" ca="1" si="569"/>
        <v/>
      </c>
      <c r="GQ110" s="104" t="str">
        <f t="shared" ca="1" si="570"/>
        <v/>
      </c>
      <c r="GR110" s="104" t="str">
        <f t="shared" ca="1" si="571"/>
        <v/>
      </c>
      <c r="GS110" s="104" t="str">
        <f t="shared" ca="1" si="572"/>
        <v/>
      </c>
      <c r="GT110" s="104" t="str">
        <f t="shared" ca="1" si="573"/>
        <v/>
      </c>
      <c r="GU110" s="104" t="str">
        <f t="shared" ca="1" si="574"/>
        <v/>
      </c>
      <c r="GV110" s="104" t="str">
        <f t="shared" ca="1" si="575"/>
        <v/>
      </c>
      <c r="GW110" s="104" t="str">
        <f t="shared" ca="1" si="576"/>
        <v/>
      </c>
      <c r="GX110" s="104" t="str">
        <f t="shared" ca="1" si="577"/>
        <v/>
      </c>
      <c r="GY110" s="104" t="str">
        <f t="shared" ca="1" si="578"/>
        <v/>
      </c>
      <c r="GZ110" s="104" t="str">
        <f t="shared" ca="1" si="579"/>
        <v/>
      </c>
      <c r="HA110" s="104" t="str">
        <f t="shared" ca="1" si="580"/>
        <v/>
      </c>
      <c r="HB110" s="104" t="str">
        <f t="shared" ca="1" si="581"/>
        <v/>
      </c>
      <c r="HC110" s="104" t="str">
        <f t="shared" ca="1" si="582"/>
        <v/>
      </c>
      <c r="HD110" s="104" t="str">
        <f t="shared" ca="1" si="583"/>
        <v/>
      </c>
      <c r="HE110" s="104" t="str">
        <f t="shared" ca="1" si="584"/>
        <v/>
      </c>
      <c r="HF110" s="104" t="str">
        <f t="shared" ca="1" si="585"/>
        <v/>
      </c>
      <c r="HG110" s="104" t="str">
        <f t="shared" ca="1" si="586"/>
        <v/>
      </c>
      <c r="HH110" s="104" t="str">
        <f t="shared" ca="1" si="587"/>
        <v/>
      </c>
      <c r="HI110" s="104" t="str">
        <f t="shared" ca="1" si="588"/>
        <v/>
      </c>
      <c r="HJ110" s="104" t="str">
        <f t="shared" ca="1" si="589"/>
        <v/>
      </c>
      <c r="HK110" s="104" t="str">
        <f t="shared" ca="1" si="590"/>
        <v/>
      </c>
      <c r="HL110" s="104" t="str">
        <f t="shared" ca="1" si="591"/>
        <v/>
      </c>
      <c r="HM110" s="104" t="str">
        <f t="shared" ca="1" si="592"/>
        <v/>
      </c>
      <c r="HN110" s="104" t="str">
        <f t="shared" ca="1" si="593"/>
        <v/>
      </c>
      <c r="HO110" s="104" t="str">
        <f t="shared" ca="1" si="594"/>
        <v/>
      </c>
      <c r="HP110" s="104" t="str">
        <f t="shared" ca="1" si="595"/>
        <v/>
      </c>
      <c r="HQ110" s="104" t="str">
        <f t="shared" ca="1" si="596"/>
        <v/>
      </c>
      <c r="HR110" s="104" t="str">
        <f t="shared" ca="1" si="597"/>
        <v/>
      </c>
      <c r="HS110" s="104" t="str">
        <f t="shared" ca="1" si="598"/>
        <v/>
      </c>
      <c r="HT110" s="104" t="str">
        <f t="shared" ca="1" si="599"/>
        <v/>
      </c>
      <c r="HU110" s="104" t="str">
        <f t="shared" ca="1" si="600"/>
        <v/>
      </c>
      <c r="HV110" s="104" t="str">
        <f t="shared" ca="1" si="601"/>
        <v/>
      </c>
      <c r="HW110" s="104" t="str">
        <f t="shared" ca="1" si="602"/>
        <v/>
      </c>
      <c r="HX110" s="104" t="str">
        <f t="shared" ca="1" si="603"/>
        <v/>
      </c>
      <c r="HY110" s="104" t="str">
        <f t="shared" ca="1" si="604"/>
        <v/>
      </c>
      <c r="HZ110" s="104" t="str">
        <f t="shared" ca="1" si="605"/>
        <v/>
      </c>
      <c r="IA110" s="104" t="str">
        <f t="shared" ca="1" si="606"/>
        <v/>
      </c>
      <c r="IB110" s="104" t="str">
        <f t="shared" ca="1" si="607"/>
        <v/>
      </c>
      <c r="IC110" s="104" t="str">
        <f t="shared" ca="1" si="608"/>
        <v/>
      </c>
      <c r="ID110" s="104" t="str">
        <f t="shared" ca="1" si="609"/>
        <v/>
      </c>
      <c r="IE110" s="105" t="str">
        <f t="shared" ca="1" si="610"/>
        <v/>
      </c>
      <c r="IG110" s="103" t="str">
        <f t="shared" si="386"/>
        <v/>
      </c>
      <c r="IH110" s="104" t="str">
        <f t="shared" si="715"/>
        <v/>
      </c>
      <c r="II110" s="104" t="str">
        <f t="shared" si="715"/>
        <v/>
      </c>
      <c r="IJ110" s="104" t="str">
        <f t="shared" si="715"/>
        <v/>
      </c>
      <c r="IK110" s="104" t="str">
        <f t="shared" si="715"/>
        <v/>
      </c>
      <c r="IL110" s="104" t="str">
        <f t="shared" si="715"/>
        <v/>
      </c>
      <c r="IM110" s="104" t="str">
        <f t="shared" si="715"/>
        <v/>
      </c>
      <c r="IN110" s="104" t="str">
        <f t="shared" si="715"/>
        <v/>
      </c>
      <c r="IO110" s="104" t="str">
        <f t="shared" si="715"/>
        <v/>
      </c>
      <c r="IP110" s="104" t="str">
        <f t="shared" si="715"/>
        <v/>
      </c>
      <c r="IQ110" s="104" t="str">
        <f t="shared" si="715"/>
        <v/>
      </c>
      <c r="IR110" s="105" t="str">
        <f t="shared" si="715"/>
        <v/>
      </c>
      <c r="IT110" s="103" t="str">
        <f t="shared" si="611"/>
        <v/>
      </c>
      <c r="IU110" s="104" t="str">
        <f t="shared" si="612"/>
        <v/>
      </c>
      <c r="IV110" s="104" t="str">
        <f t="shared" si="613"/>
        <v/>
      </c>
      <c r="IW110" s="104" t="str">
        <f t="shared" si="614"/>
        <v/>
      </c>
      <c r="IX110" s="104" t="str">
        <f t="shared" si="615"/>
        <v/>
      </c>
      <c r="IY110" s="104" t="str">
        <f t="shared" si="616"/>
        <v/>
      </c>
      <c r="IZ110" s="104" t="str">
        <f t="shared" si="617"/>
        <v/>
      </c>
      <c r="JA110" s="104" t="str">
        <f t="shared" si="618"/>
        <v/>
      </c>
      <c r="JB110" s="104" t="str">
        <f t="shared" si="619"/>
        <v/>
      </c>
      <c r="JC110" s="104" t="str">
        <f t="shared" si="620"/>
        <v/>
      </c>
      <c r="JD110" s="104" t="str">
        <f t="shared" si="621"/>
        <v/>
      </c>
      <c r="JE110" s="105" t="str">
        <f t="shared" si="622"/>
        <v/>
      </c>
      <c r="JG110" s="36" t="str">
        <f t="shared" ca="1" si="623"/>
        <v/>
      </c>
      <c r="JH110" s="37" t="str">
        <f t="shared" ca="1" si="624"/>
        <v/>
      </c>
      <c r="JI110" s="37" t="str">
        <f t="shared" ca="1" si="625"/>
        <v/>
      </c>
      <c r="JJ110" s="37" t="str">
        <f t="shared" ca="1" si="626"/>
        <v/>
      </c>
      <c r="JK110" s="37" t="str">
        <f t="shared" ca="1" si="627"/>
        <v/>
      </c>
      <c r="JL110" s="37" t="str">
        <f t="shared" ca="1" si="628"/>
        <v/>
      </c>
      <c r="JM110" s="37" t="str">
        <f t="shared" ca="1" si="629"/>
        <v/>
      </c>
      <c r="JN110" s="37" t="str">
        <f t="shared" ca="1" si="630"/>
        <v/>
      </c>
      <c r="JO110" s="37" t="str">
        <f t="shared" ca="1" si="631"/>
        <v/>
      </c>
      <c r="JP110" s="37" t="str">
        <f t="shared" ca="1" si="632"/>
        <v/>
      </c>
      <c r="JQ110" s="37" t="str">
        <f t="shared" ca="1" si="633"/>
        <v/>
      </c>
      <c r="JR110" s="38" t="str">
        <f t="shared" ca="1" si="634"/>
        <v/>
      </c>
      <c r="JT110" s="36" t="str">
        <f ca="1">IF(JG110="", "", IF(JG110&gt;='Intro &amp; Setup'!$S$96, $BR$4, $BR$5))</f>
        <v/>
      </c>
      <c r="JU110" s="37" t="str">
        <f ca="1">IF(JH110="", "", IF(JH110&gt;='Intro &amp; Setup'!$S$96, $BR$4, $BR$5))</f>
        <v/>
      </c>
      <c r="JV110" s="37" t="str">
        <f ca="1">IF(JI110="", "", IF(JI110&gt;='Intro &amp; Setup'!$S$96, $BR$4, $BR$5))</f>
        <v/>
      </c>
      <c r="JW110" s="37" t="str">
        <f ca="1">IF(JJ110="", "", IF(JJ110&gt;='Intro &amp; Setup'!$S$96, $BR$4, $BR$5))</f>
        <v/>
      </c>
      <c r="JX110" s="37" t="str">
        <f ca="1">IF(JK110="", "", IF(JK110&gt;='Intro &amp; Setup'!$S$96, $BR$4, $BR$5))</f>
        <v/>
      </c>
      <c r="JY110" s="37" t="str">
        <f ca="1">IF(JL110="", "", IF(JL110&gt;='Intro &amp; Setup'!$S$96, $BR$4, $BR$5))</f>
        <v/>
      </c>
      <c r="JZ110" s="37" t="str">
        <f ca="1">IF(JM110="", "", IF(JM110&gt;='Intro &amp; Setup'!$S$96, $BR$4, $BR$5))</f>
        <v/>
      </c>
      <c r="KA110" s="37" t="str">
        <f ca="1">IF(JN110="", "", IF(JN110&gt;='Intro &amp; Setup'!$S$96, $BR$4, $BR$5))</f>
        <v/>
      </c>
      <c r="KB110" s="37" t="str">
        <f ca="1">IF(JO110="", "", IF(JO110&gt;='Intro &amp; Setup'!$S$96, $BR$4, $BR$5))</f>
        <v/>
      </c>
      <c r="KC110" s="37" t="str">
        <f ca="1">IF(JP110="", "", IF(JP110&gt;='Intro &amp; Setup'!$S$96, $BR$4, $BR$5))</f>
        <v/>
      </c>
      <c r="KD110" s="37" t="str">
        <f ca="1">IF(JQ110="", "", IF(JQ110&gt;='Intro &amp; Setup'!$S$96, $BR$4, $BR$5))</f>
        <v/>
      </c>
      <c r="KE110" s="38" t="str">
        <f ca="1">IF(JR110="", "", IF(JR110&gt;='Intro &amp; Setup'!$S$96, $BR$4, $BR$5))</f>
        <v/>
      </c>
      <c r="KG110" s="36">
        <f t="shared" si="387"/>
        <v>0</v>
      </c>
      <c r="KH110" s="37">
        <f t="shared" si="716"/>
        <v>0</v>
      </c>
      <c r="KI110" s="37">
        <f t="shared" si="716"/>
        <v>0</v>
      </c>
      <c r="KJ110" s="37">
        <f t="shared" si="716"/>
        <v>0</v>
      </c>
      <c r="KK110" s="37">
        <f t="shared" si="716"/>
        <v>0</v>
      </c>
      <c r="KL110" s="37">
        <f t="shared" si="716"/>
        <v>0</v>
      </c>
      <c r="KM110" s="37">
        <f t="shared" si="716"/>
        <v>0</v>
      </c>
      <c r="KN110" s="37">
        <f t="shared" si="716"/>
        <v>0</v>
      </c>
      <c r="KO110" s="37">
        <f t="shared" si="716"/>
        <v>0</v>
      </c>
      <c r="KP110" s="37">
        <f t="shared" si="716"/>
        <v>0</v>
      </c>
      <c r="KQ110" s="37">
        <f t="shared" si="716"/>
        <v>0</v>
      </c>
      <c r="KR110" s="38">
        <f t="shared" si="716"/>
        <v>0</v>
      </c>
      <c r="KT110" s="36" t="str">
        <f t="shared" si="635"/>
        <v/>
      </c>
      <c r="KU110" s="37" t="str">
        <f t="shared" si="636"/>
        <v/>
      </c>
      <c r="KV110" s="37" t="str">
        <f t="shared" si="637"/>
        <v/>
      </c>
      <c r="KW110" s="37" t="str">
        <f t="shared" si="638"/>
        <v/>
      </c>
      <c r="KX110" s="37" t="str">
        <f t="shared" si="639"/>
        <v/>
      </c>
      <c r="KY110" s="37" t="str">
        <f t="shared" si="640"/>
        <v/>
      </c>
      <c r="KZ110" s="37" t="str">
        <f t="shared" si="641"/>
        <v/>
      </c>
      <c r="LA110" s="37" t="str">
        <f t="shared" si="642"/>
        <v/>
      </c>
      <c r="LB110" s="37" t="str">
        <f t="shared" si="643"/>
        <v/>
      </c>
      <c r="LC110" s="37" t="str">
        <f t="shared" si="644"/>
        <v/>
      </c>
      <c r="LD110" s="37" t="str">
        <f t="shared" si="645"/>
        <v/>
      </c>
      <c r="LE110" s="38" t="str">
        <f t="shared" si="646"/>
        <v/>
      </c>
      <c r="LG110" s="116" t="str">
        <f t="shared" si="389"/>
        <v/>
      </c>
      <c r="LH110" s="117" t="str">
        <f t="shared" si="390"/>
        <v/>
      </c>
      <c r="LI110" s="117" t="str">
        <f t="shared" si="391"/>
        <v/>
      </c>
      <c r="LJ110" s="117" t="str">
        <f t="shared" si="392"/>
        <v/>
      </c>
      <c r="LK110" s="117" t="str">
        <f t="shared" si="393"/>
        <v/>
      </c>
      <c r="LL110" s="117" t="str">
        <f t="shared" si="394"/>
        <v/>
      </c>
      <c r="LM110" s="117" t="str">
        <f t="shared" si="395"/>
        <v/>
      </c>
      <c r="LN110" s="117" t="str">
        <f t="shared" si="396"/>
        <v/>
      </c>
      <c r="LO110" s="117" t="str">
        <f t="shared" si="397"/>
        <v/>
      </c>
      <c r="LP110" s="117" t="str">
        <f t="shared" si="398"/>
        <v/>
      </c>
      <c r="LQ110" s="117" t="str">
        <f t="shared" si="399"/>
        <v/>
      </c>
      <c r="LR110" s="117" t="str">
        <f t="shared" si="400"/>
        <v/>
      </c>
      <c r="LS110" s="117" t="str">
        <f t="shared" si="401"/>
        <v/>
      </c>
      <c r="LT110" s="117" t="str">
        <f t="shared" si="402"/>
        <v/>
      </c>
      <c r="LU110" s="117" t="str">
        <f t="shared" si="403"/>
        <v/>
      </c>
      <c r="LV110" s="117" t="str">
        <f t="shared" si="404"/>
        <v/>
      </c>
      <c r="LW110" s="117" t="str">
        <f t="shared" si="405"/>
        <v/>
      </c>
      <c r="LX110" s="117" t="str">
        <f t="shared" si="406"/>
        <v/>
      </c>
      <c r="LY110" s="117" t="str">
        <f t="shared" si="407"/>
        <v/>
      </c>
      <c r="LZ110" s="117" t="str">
        <f t="shared" si="408"/>
        <v/>
      </c>
      <c r="MA110" s="117" t="str">
        <f t="shared" si="409"/>
        <v/>
      </c>
      <c r="MB110" s="117" t="str">
        <f t="shared" si="410"/>
        <v/>
      </c>
      <c r="MC110" s="117" t="str">
        <f t="shared" si="411"/>
        <v/>
      </c>
      <c r="MD110" s="117" t="str">
        <f t="shared" si="412"/>
        <v/>
      </c>
      <c r="ME110" s="117" t="str">
        <f t="shared" si="413"/>
        <v/>
      </c>
      <c r="MF110" s="117" t="str">
        <f t="shared" si="414"/>
        <v/>
      </c>
      <c r="MG110" s="117" t="str">
        <f t="shared" si="415"/>
        <v/>
      </c>
      <c r="MH110" s="117" t="str">
        <f t="shared" si="416"/>
        <v/>
      </c>
      <c r="MI110" s="117" t="str">
        <f t="shared" si="417"/>
        <v/>
      </c>
      <c r="MJ110" s="117" t="str">
        <f t="shared" si="418"/>
        <v/>
      </c>
      <c r="MK110" s="117" t="str">
        <f t="shared" si="419"/>
        <v/>
      </c>
      <c r="ML110" s="117" t="str">
        <f t="shared" si="420"/>
        <v/>
      </c>
      <c r="MM110" s="117" t="str">
        <f t="shared" si="421"/>
        <v/>
      </c>
      <c r="MN110" s="117" t="str">
        <f t="shared" si="422"/>
        <v/>
      </c>
      <c r="MO110" s="117" t="str">
        <f t="shared" si="423"/>
        <v/>
      </c>
      <c r="MP110" s="117" t="str">
        <f t="shared" si="424"/>
        <v/>
      </c>
      <c r="MQ110" s="117" t="str">
        <f t="shared" si="425"/>
        <v/>
      </c>
      <c r="MR110" s="117" t="str">
        <f t="shared" si="426"/>
        <v/>
      </c>
      <c r="MS110" s="117" t="str">
        <f t="shared" si="427"/>
        <v/>
      </c>
      <c r="MT110" s="117" t="str">
        <f t="shared" si="428"/>
        <v/>
      </c>
      <c r="MU110" s="117" t="str">
        <f t="shared" si="429"/>
        <v/>
      </c>
      <c r="MV110" s="117" t="str">
        <f t="shared" si="430"/>
        <v/>
      </c>
      <c r="MW110" s="117" t="str">
        <f t="shared" si="431"/>
        <v/>
      </c>
      <c r="MX110" s="117" t="str">
        <f t="shared" si="432"/>
        <v/>
      </c>
      <c r="MY110" s="117" t="str">
        <f t="shared" si="433"/>
        <v/>
      </c>
      <c r="MZ110" s="117" t="str">
        <f t="shared" si="434"/>
        <v/>
      </c>
      <c r="NA110" s="117" t="str">
        <f t="shared" si="435"/>
        <v/>
      </c>
      <c r="NB110" s="117" t="str">
        <f t="shared" si="436"/>
        <v/>
      </c>
      <c r="NC110" s="117" t="str">
        <f t="shared" si="437"/>
        <v/>
      </c>
      <c r="ND110" s="117" t="str">
        <f t="shared" si="438"/>
        <v/>
      </c>
      <c r="NE110" s="117" t="str">
        <f t="shared" si="439"/>
        <v/>
      </c>
      <c r="NF110" s="117" t="str">
        <f t="shared" si="440"/>
        <v/>
      </c>
      <c r="NG110" s="117" t="str">
        <f t="shared" si="441"/>
        <v/>
      </c>
      <c r="NH110" s="118" t="str">
        <f t="shared" si="442"/>
        <v/>
      </c>
      <c r="NJ110" s="12" t="str">
        <f t="shared" si="647"/>
        <v/>
      </c>
      <c r="NK110" s="108" t="str">
        <f t="shared" si="648"/>
        <v/>
      </c>
      <c r="NM110" s="141" t="str">
        <f>IF(NJ110="", "", COUNTIF(NJ$11:NJ$260, "&gt;"&amp;NJ110)+1+COUNTIF(NJ$11:NJ110, NJ110)-1)</f>
        <v/>
      </c>
      <c r="NN110" s="143" t="str">
        <f>IF(NK110="", "", COUNTIF(NK$11:NK$260, "&gt;"&amp;NK110)+1+COUNTIF(NK$11:NK110, NK110)-1)</f>
        <v/>
      </c>
      <c r="NO110" s="142" t="str">
        <f>IF(NJ110="", "", COUNTIF(NJ$11:NJ$260, "&lt;"&amp;NJ110)+1+COUNTIF(NJ$11:NJ110, NJ110)-1)</f>
        <v/>
      </c>
      <c r="NP110" s="143" t="str">
        <f>IF(NK110="", "", COUNTIF(NK$11:NK$260, "&lt;"&amp;NK110)+1+COUNTIF(NK$11:NK110, NK110)-1)</f>
        <v/>
      </c>
      <c r="NR110" s="116" t="str">
        <f t="shared" si="649"/>
        <v/>
      </c>
      <c r="NS110" s="117" t="str">
        <f t="shared" si="650"/>
        <v/>
      </c>
      <c r="NT110" s="117" t="str">
        <f t="shared" si="651"/>
        <v/>
      </c>
      <c r="NU110" s="117" t="str">
        <f t="shared" si="652"/>
        <v/>
      </c>
      <c r="NV110" s="117" t="str">
        <f t="shared" si="653"/>
        <v/>
      </c>
      <c r="NW110" s="117" t="str">
        <f t="shared" si="654"/>
        <v/>
      </c>
      <c r="NX110" s="117" t="str">
        <f t="shared" si="655"/>
        <v/>
      </c>
      <c r="NY110" s="117" t="str">
        <f t="shared" si="656"/>
        <v/>
      </c>
      <c r="NZ110" s="117" t="str">
        <f t="shared" si="657"/>
        <v/>
      </c>
      <c r="OA110" s="117" t="str">
        <f t="shared" si="658"/>
        <v/>
      </c>
      <c r="OB110" s="117" t="str">
        <f t="shared" si="659"/>
        <v/>
      </c>
      <c r="OC110" s="117" t="str">
        <f t="shared" si="660"/>
        <v/>
      </c>
      <c r="OD110" s="117" t="str">
        <f t="shared" si="661"/>
        <v/>
      </c>
      <c r="OE110" s="117" t="str">
        <f t="shared" si="662"/>
        <v/>
      </c>
      <c r="OF110" s="117" t="str">
        <f t="shared" si="663"/>
        <v/>
      </c>
      <c r="OG110" s="117" t="str">
        <f t="shared" si="664"/>
        <v/>
      </c>
      <c r="OH110" s="117" t="str">
        <f t="shared" si="665"/>
        <v/>
      </c>
      <c r="OI110" s="117" t="str">
        <f t="shared" si="666"/>
        <v/>
      </c>
      <c r="OJ110" s="117" t="str">
        <f t="shared" si="667"/>
        <v/>
      </c>
      <c r="OK110" s="117" t="str">
        <f t="shared" si="668"/>
        <v/>
      </c>
      <c r="OL110" s="117" t="str">
        <f t="shared" si="669"/>
        <v/>
      </c>
      <c r="OM110" s="117" t="str">
        <f t="shared" si="670"/>
        <v/>
      </c>
      <c r="ON110" s="117" t="str">
        <f t="shared" si="671"/>
        <v/>
      </c>
      <c r="OO110" s="117" t="str">
        <f t="shared" si="672"/>
        <v/>
      </c>
      <c r="OP110" s="117" t="str">
        <f t="shared" si="673"/>
        <v/>
      </c>
      <c r="OQ110" s="117" t="str">
        <f t="shared" si="674"/>
        <v/>
      </c>
      <c r="OR110" s="117" t="str">
        <f t="shared" si="675"/>
        <v/>
      </c>
      <c r="OS110" s="117" t="str">
        <f t="shared" si="676"/>
        <v/>
      </c>
      <c r="OT110" s="117" t="str">
        <f t="shared" si="677"/>
        <v/>
      </c>
      <c r="OU110" s="117" t="str">
        <f t="shared" si="678"/>
        <v/>
      </c>
      <c r="OV110" s="117" t="str">
        <f t="shared" si="679"/>
        <v/>
      </c>
      <c r="OW110" s="117" t="str">
        <f t="shared" si="680"/>
        <v/>
      </c>
      <c r="OX110" s="117" t="str">
        <f t="shared" si="681"/>
        <v/>
      </c>
      <c r="OY110" s="117" t="str">
        <f t="shared" si="682"/>
        <v/>
      </c>
      <c r="OZ110" s="117" t="str">
        <f t="shared" si="683"/>
        <v/>
      </c>
      <c r="PA110" s="117" t="str">
        <f t="shared" si="684"/>
        <v/>
      </c>
      <c r="PB110" s="117" t="str">
        <f t="shared" si="685"/>
        <v/>
      </c>
      <c r="PC110" s="117" t="str">
        <f t="shared" si="686"/>
        <v/>
      </c>
      <c r="PD110" s="117" t="str">
        <f t="shared" si="687"/>
        <v/>
      </c>
      <c r="PE110" s="117" t="str">
        <f t="shared" si="688"/>
        <v/>
      </c>
      <c r="PF110" s="117" t="str">
        <f t="shared" si="689"/>
        <v/>
      </c>
      <c r="PG110" s="117" t="str">
        <f t="shared" si="690"/>
        <v/>
      </c>
      <c r="PH110" s="117" t="str">
        <f t="shared" si="691"/>
        <v/>
      </c>
      <c r="PI110" s="117" t="str">
        <f t="shared" si="692"/>
        <v/>
      </c>
      <c r="PJ110" s="117" t="str">
        <f t="shared" si="693"/>
        <v/>
      </c>
      <c r="PK110" s="117" t="str">
        <f t="shared" si="694"/>
        <v/>
      </c>
      <c r="PL110" s="117" t="str">
        <f t="shared" si="695"/>
        <v/>
      </c>
      <c r="PM110" s="117" t="str">
        <f t="shared" si="696"/>
        <v/>
      </c>
      <c r="PN110" s="117" t="str">
        <f t="shared" si="697"/>
        <v/>
      </c>
      <c r="PO110" s="117" t="str">
        <f t="shared" si="698"/>
        <v/>
      </c>
      <c r="PP110" s="117" t="str">
        <f t="shared" si="699"/>
        <v/>
      </c>
      <c r="PQ110" s="117" t="str">
        <f t="shared" si="700"/>
        <v/>
      </c>
      <c r="PR110" s="117" t="str">
        <f t="shared" si="701"/>
        <v/>
      </c>
      <c r="PS110" s="118" t="str">
        <f t="shared" si="702"/>
        <v/>
      </c>
      <c r="PU110" s="180" t="str">
        <f t="shared" si="703"/>
        <v/>
      </c>
      <c r="PV110" s="181" t="str">
        <f t="shared" si="704"/>
        <v/>
      </c>
      <c r="PX110" s="12" t="str">
        <f t="shared" si="705"/>
        <v/>
      </c>
      <c r="PY110" s="106"/>
      <c r="PZ110" s="166" t="str">
        <f t="shared" si="706"/>
        <v/>
      </c>
      <c r="QA110" s="167" t="str">
        <f t="shared" si="707"/>
        <v/>
      </c>
      <c r="QB110" s="168" t="str">
        <f t="shared" si="708"/>
        <v/>
      </c>
      <c r="QD110" s="166" t="str">
        <f t="shared" si="709"/>
        <v/>
      </c>
      <c r="QE110" s="168" t="str">
        <f t="shared" si="710"/>
        <v/>
      </c>
      <c r="QG110" s="108" t="str">
        <f t="shared" si="711"/>
        <v/>
      </c>
      <c r="QI110" s="12" t="str">
        <f t="shared" si="712"/>
        <v/>
      </c>
      <c r="QK110" s="12" t="str">
        <f t="shared" si="713"/>
        <v/>
      </c>
      <c r="QL110" s="12" t="str">
        <f>IF($L110="", "", COUNTIF($QD$11:$QD$260, "&gt;"&amp;$QD110)+1+COUNTIF($QD$11:$QD110, $QD110)-1)</f>
        <v/>
      </c>
      <c r="QM110" s="12" t="str">
        <f>IF($L110="", "", COUNTIF($QG$11:$QG$260, "&gt;"&amp;$QG110)+1+COUNTIF($QG$11:$QG110, $QG110)-1)</f>
        <v/>
      </c>
      <c r="QO110" s="12">
        <v>100</v>
      </c>
      <c r="QQ110" s="12" t="str">
        <f t="shared" si="714"/>
        <v/>
      </c>
    </row>
    <row r="111" spans="1:459" x14ac:dyDescent="0.25">
      <c r="A111" s="9"/>
      <c r="B111" s="3" t="str">
        <f>IF('Intro &amp; Setup'!$AR$92='Intro &amp; Setup'!$AZ$17, "", IF($L111="", "", IF($G111&lt;'Intro &amp; Setup'!$S$92, $BR$5, $BR$4)))</f>
        <v/>
      </c>
      <c r="C111" s="12" t="str">
        <f>IF('Intro &amp; Setup'!$AR$96='Intro &amp; Setup'!$AZ$17, "", IF($L111="", "", IF($DY111=$BR$5, $BR$5, $BR$4)))</f>
        <v/>
      </c>
      <c r="D111" s="7" t="str">
        <f>IF('Intro &amp; Setup'!$AR$100='Intro &amp; Setup'!$AZ$17, "", IF($L111="", "", IF($DW111&lt;='Intro &amp; Setup'!$S$100, $BR$4, $BR$5)))</f>
        <v/>
      </c>
      <c r="E111" s="9"/>
      <c r="F111" s="3" t="str">
        <f t="shared" si="443"/>
        <v/>
      </c>
      <c r="G111" s="108" t="str">
        <f t="shared" si="444"/>
        <v/>
      </c>
      <c r="H111" s="9"/>
      <c r="I111" s="130" t="str">
        <f t="shared" si="388"/>
        <v/>
      </c>
      <c r="J111" s="154" t="str">
        <f t="shared" si="445"/>
        <v/>
      </c>
      <c r="K111" s="133"/>
      <c r="L111" s="188"/>
      <c r="M111" s="189"/>
      <c r="N111" s="190"/>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2"/>
      <c r="BP111" s="9"/>
      <c r="BR111" s="90">
        <v>101</v>
      </c>
      <c r="BT111" s="36" t="str">
        <f t="shared" si="446"/>
        <v/>
      </c>
      <c r="BU111" s="37" t="str">
        <f t="shared" si="447"/>
        <v/>
      </c>
      <c r="BV111" s="37" t="str">
        <f t="shared" si="448"/>
        <v/>
      </c>
      <c r="BW111" s="37" t="str">
        <f t="shared" si="449"/>
        <v/>
      </c>
      <c r="BX111" s="37" t="str">
        <f t="shared" si="450"/>
        <v/>
      </c>
      <c r="BY111" s="37" t="str">
        <f t="shared" si="451"/>
        <v/>
      </c>
      <c r="BZ111" s="37" t="str">
        <f t="shared" si="452"/>
        <v/>
      </c>
      <c r="CA111" s="37" t="str">
        <f t="shared" si="453"/>
        <v/>
      </c>
      <c r="CB111" s="37" t="str">
        <f t="shared" si="454"/>
        <v/>
      </c>
      <c r="CC111" s="37" t="str">
        <f t="shared" si="455"/>
        <v/>
      </c>
      <c r="CD111" s="37" t="str">
        <f t="shared" si="456"/>
        <v/>
      </c>
      <c r="CE111" s="37" t="str">
        <f t="shared" si="457"/>
        <v/>
      </c>
      <c r="CF111" s="37" t="str">
        <f t="shared" si="458"/>
        <v/>
      </c>
      <c r="CG111" s="37" t="str">
        <f t="shared" si="459"/>
        <v/>
      </c>
      <c r="CH111" s="37" t="str">
        <f t="shared" si="460"/>
        <v/>
      </c>
      <c r="CI111" s="37" t="str">
        <f t="shared" si="461"/>
        <v/>
      </c>
      <c r="CJ111" s="37" t="str">
        <f t="shared" si="462"/>
        <v/>
      </c>
      <c r="CK111" s="37" t="str">
        <f t="shared" si="463"/>
        <v/>
      </c>
      <c r="CL111" s="37" t="str">
        <f t="shared" si="464"/>
        <v/>
      </c>
      <c r="CM111" s="37" t="str">
        <f t="shared" si="465"/>
        <v/>
      </c>
      <c r="CN111" s="37" t="str">
        <f t="shared" si="466"/>
        <v/>
      </c>
      <c r="CO111" s="37" t="str">
        <f t="shared" si="467"/>
        <v/>
      </c>
      <c r="CP111" s="37" t="str">
        <f t="shared" si="468"/>
        <v/>
      </c>
      <c r="CQ111" s="37" t="str">
        <f t="shared" si="469"/>
        <v/>
      </c>
      <c r="CR111" s="37" t="str">
        <f t="shared" si="470"/>
        <v/>
      </c>
      <c r="CS111" s="37" t="str">
        <f t="shared" si="471"/>
        <v/>
      </c>
      <c r="CT111" s="37" t="str">
        <f t="shared" si="472"/>
        <v/>
      </c>
      <c r="CU111" s="37" t="str">
        <f t="shared" si="473"/>
        <v/>
      </c>
      <c r="CV111" s="37" t="str">
        <f t="shared" si="474"/>
        <v/>
      </c>
      <c r="CW111" s="37" t="str">
        <f t="shared" si="475"/>
        <v/>
      </c>
      <c r="CX111" s="37" t="str">
        <f t="shared" si="476"/>
        <v/>
      </c>
      <c r="CY111" s="37" t="str">
        <f t="shared" si="477"/>
        <v/>
      </c>
      <c r="CZ111" s="37" t="str">
        <f t="shared" si="478"/>
        <v/>
      </c>
      <c r="DA111" s="37" t="str">
        <f t="shared" si="479"/>
        <v/>
      </c>
      <c r="DB111" s="37" t="str">
        <f t="shared" si="480"/>
        <v/>
      </c>
      <c r="DC111" s="37" t="str">
        <f t="shared" si="481"/>
        <v/>
      </c>
      <c r="DD111" s="37" t="str">
        <f t="shared" si="482"/>
        <v/>
      </c>
      <c r="DE111" s="37" t="str">
        <f t="shared" si="483"/>
        <v/>
      </c>
      <c r="DF111" s="37" t="str">
        <f t="shared" si="484"/>
        <v/>
      </c>
      <c r="DG111" s="37" t="str">
        <f t="shared" si="485"/>
        <v/>
      </c>
      <c r="DH111" s="37" t="str">
        <f t="shared" si="486"/>
        <v/>
      </c>
      <c r="DI111" s="37" t="str">
        <f t="shared" si="487"/>
        <v/>
      </c>
      <c r="DJ111" s="37" t="str">
        <f t="shared" si="488"/>
        <v/>
      </c>
      <c r="DK111" s="37" t="str">
        <f t="shared" si="489"/>
        <v/>
      </c>
      <c r="DL111" s="37" t="str">
        <f t="shared" si="490"/>
        <v/>
      </c>
      <c r="DM111" s="37" t="str">
        <f t="shared" si="491"/>
        <v/>
      </c>
      <c r="DN111" s="37" t="str">
        <f t="shared" si="492"/>
        <v/>
      </c>
      <c r="DO111" s="37" t="str">
        <f t="shared" si="493"/>
        <v/>
      </c>
      <c r="DP111" s="37" t="str">
        <f t="shared" si="494"/>
        <v/>
      </c>
      <c r="DQ111" s="37" t="str">
        <f t="shared" si="495"/>
        <v/>
      </c>
      <c r="DR111" s="37" t="str">
        <f t="shared" si="496"/>
        <v/>
      </c>
      <c r="DS111" s="37" t="str">
        <f t="shared" si="497"/>
        <v/>
      </c>
      <c r="DT111" s="37" t="str">
        <f t="shared" si="498"/>
        <v/>
      </c>
      <c r="DU111" s="38" t="str">
        <f t="shared" si="499"/>
        <v/>
      </c>
      <c r="DW111" s="12" t="str">
        <f t="shared" si="500"/>
        <v/>
      </c>
      <c r="DX111" s="123" t="str">
        <f t="shared" si="501"/>
        <v/>
      </c>
      <c r="DY111" s="12" t="str">
        <f t="shared" si="502"/>
        <v/>
      </c>
      <c r="EA111" s="36" t="str">
        <f t="shared" si="503"/>
        <v/>
      </c>
      <c r="EB111" s="37" t="str">
        <f t="shared" si="504"/>
        <v/>
      </c>
      <c r="EC111" s="37" t="str">
        <f t="shared" si="505"/>
        <v/>
      </c>
      <c r="ED111" s="37" t="str">
        <f t="shared" si="506"/>
        <v/>
      </c>
      <c r="EE111" s="37" t="str">
        <f t="shared" si="507"/>
        <v/>
      </c>
      <c r="EF111" s="37" t="str">
        <f t="shared" si="508"/>
        <v/>
      </c>
      <c r="EG111" s="37" t="str">
        <f t="shared" si="509"/>
        <v/>
      </c>
      <c r="EH111" s="37" t="str">
        <f t="shared" si="510"/>
        <v/>
      </c>
      <c r="EI111" s="37" t="str">
        <f t="shared" si="511"/>
        <v/>
      </c>
      <c r="EJ111" s="37" t="str">
        <f t="shared" si="512"/>
        <v/>
      </c>
      <c r="EK111" s="37" t="str">
        <f t="shared" si="513"/>
        <v/>
      </c>
      <c r="EL111" s="37" t="str">
        <f t="shared" si="514"/>
        <v/>
      </c>
      <c r="EM111" s="37" t="str">
        <f t="shared" si="515"/>
        <v/>
      </c>
      <c r="EN111" s="37" t="str">
        <f t="shared" si="516"/>
        <v/>
      </c>
      <c r="EO111" s="37" t="str">
        <f t="shared" si="517"/>
        <v/>
      </c>
      <c r="EP111" s="37" t="str">
        <f t="shared" si="518"/>
        <v/>
      </c>
      <c r="EQ111" s="37" t="str">
        <f t="shared" si="519"/>
        <v/>
      </c>
      <c r="ER111" s="37" t="str">
        <f t="shared" si="520"/>
        <v/>
      </c>
      <c r="ES111" s="37" t="str">
        <f t="shared" si="521"/>
        <v/>
      </c>
      <c r="ET111" s="37" t="str">
        <f t="shared" si="522"/>
        <v/>
      </c>
      <c r="EU111" s="37" t="str">
        <f t="shared" si="523"/>
        <v/>
      </c>
      <c r="EV111" s="37" t="str">
        <f t="shared" si="524"/>
        <v/>
      </c>
      <c r="EW111" s="37" t="str">
        <f t="shared" si="525"/>
        <v/>
      </c>
      <c r="EX111" s="37" t="str">
        <f t="shared" si="526"/>
        <v/>
      </c>
      <c r="EY111" s="37" t="str">
        <f t="shared" si="527"/>
        <v/>
      </c>
      <c r="EZ111" s="37" t="str">
        <f t="shared" si="528"/>
        <v/>
      </c>
      <c r="FA111" s="37" t="str">
        <f t="shared" si="529"/>
        <v/>
      </c>
      <c r="FB111" s="37" t="str">
        <f t="shared" si="530"/>
        <v/>
      </c>
      <c r="FC111" s="37" t="str">
        <f t="shared" si="531"/>
        <v/>
      </c>
      <c r="FD111" s="37" t="str">
        <f t="shared" si="532"/>
        <v/>
      </c>
      <c r="FE111" s="37" t="str">
        <f t="shared" si="533"/>
        <v/>
      </c>
      <c r="FF111" s="37" t="str">
        <f t="shared" si="534"/>
        <v/>
      </c>
      <c r="FG111" s="37" t="str">
        <f t="shared" si="535"/>
        <v/>
      </c>
      <c r="FH111" s="37" t="str">
        <f t="shared" si="536"/>
        <v/>
      </c>
      <c r="FI111" s="37" t="str">
        <f t="shared" si="537"/>
        <v/>
      </c>
      <c r="FJ111" s="37" t="str">
        <f t="shared" si="538"/>
        <v/>
      </c>
      <c r="FK111" s="37" t="str">
        <f t="shared" si="539"/>
        <v/>
      </c>
      <c r="FL111" s="37" t="str">
        <f t="shared" si="540"/>
        <v/>
      </c>
      <c r="FM111" s="37" t="str">
        <f t="shared" si="541"/>
        <v/>
      </c>
      <c r="FN111" s="37" t="str">
        <f t="shared" si="542"/>
        <v/>
      </c>
      <c r="FO111" s="37" t="str">
        <f t="shared" si="543"/>
        <v/>
      </c>
      <c r="FP111" s="37" t="str">
        <f t="shared" si="544"/>
        <v/>
      </c>
      <c r="FQ111" s="37" t="str">
        <f t="shared" si="545"/>
        <v/>
      </c>
      <c r="FR111" s="37" t="str">
        <f t="shared" si="546"/>
        <v/>
      </c>
      <c r="FS111" s="37" t="str">
        <f t="shared" si="547"/>
        <v/>
      </c>
      <c r="FT111" s="37" t="str">
        <f t="shared" si="548"/>
        <v/>
      </c>
      <c r="FU111" s="37" t="str">
        <f t="shared" si="549"/>
        <v/>
      </c>
      <c r="FV111" s="37" t="str">
        <f t="shared" si="550"/>
        <v/>
      </c>
      <c r="FW111" s="37" t="str">
        <f t="shared" si="551"/>
        <v/>
      </c>
      <c r="FX111" s="37" t="str">
        <f t="shared" si="552"/>
        <v/>
      </c>
      <c r="FY111" s="37" t="str">
        <f t="shared" si="553"/>
        <v/>
      </c>
      <c r="FZ111" s="37" t="str">
        <f t="shared" si="554"/>
        <v/>
      </c>
      <c r="GA111" s="37" t="str">
        <f t="shared" si="555"/>
        <v/>
      </c>
      <c r="GB111" s="38" t="str">
        <f t="shared" si="556"/>
        <v/>
      </c>
      <c r="GD111" s="103" t="str">
        <f t="shared" ca="1" si="557"/>
        <v/>
      </c>
      <c r="GE111" s="104" t="str">
        <f t="shared" ca="1" si="558"/>
        <v/>
      </c>
      <c r="GF111" s="104" t="str">
        <f t="shared" ca="1" si="559"/>
        <v/>
      </c>
      <c r="GG111" s="104" t="str">
        <f t="shared" ca="1" si="560"/>
        <v/>
      </c>
      <c r="GH111" s="104" t="str">
        <f t="shared" ca="1" si="561"/>
        <v/>
      </c>
      <c r="GI111" s="104" t="str">
        <f t="shared" ca="1" si="562"/>
        <v/>
      </c>
      <c r="GJ111" s="104" t="str">
        <f t="shared" ca="1" si="563"/>
        <v/>
      </c>
      <c r="GK111" s="104" t="str">
        <f t="shared" ca="1" si="564"/>
        <v/>
      </c>
      <c r="GL111" s="104" t="str">
        <f t="shared" ca="1" si="565"/>
        <v/>
      </c>
      <c r="GM111" s="104" t="str">
        <f t="shared" ca="1" si="566"/>
        <v/>
      </c>
      <c r="GN111" s="104" t="str">
        <f t="shared" ca="1" si="567"/>
        <v/>
      </c>
      <c r="GO111" s="104" t="str">
        <f t="shared" ca="1" si="568"/>
        <v/>
      </c>
      <c r="GP111" s="104" t="str">
        <f t="shared" ca="1" si="569"/>
        <v/>
      </c>
      <c r="GQ111" s="104" t="str">
        <f t="shared" ca="1" si="570"/>
        <v/>
      </c>
      <c r="GR111" s="104" t="str">
        <f t="shared" ca="1" si="571"/>
        <v/>
      </c>
      <c r="GS111" s="104" t="str">
        <f t="shared" ca="1" si="572"/>
        <v/>
      </c>
      <c r="GT111" s="104" t="str">
        <f t="shared" ca="1" si="573"/>
        <v/>
      </c>
      <c r="GU111" s="104" t="str">
        <f t="shared" ca="1" si="574"/>
        <v/>
      </c>
      <c r="GV111" s="104" t="str">
        <f t="shared" ca="1" si="575"/>
        <v/>
      </c>
      <c r="GW111" s="104" t="str">
        <f t="shared" ca="1" si="576"/>
        <v/>
      </c>
      <c r="GX111" s="104" t="str">
        <f t="shared" ca="1" si="577"/>
        <v/>
      </c>
      <c r="GY111" s="104" t="str">
        <f t="shared" ca="1" si="578"/>
        <v/>
      </c>
      <c r="GZ111" s="104" t="str">
        <f t="shared" ca="1" si="579"/>
        <v/>
      </c>
      <c r="HA111" s="104" t="str">
        <f t="shared" ca="1" si="580"/>
        <v/>
      </c>
      <c r="HB111" s="104" t="str">
        <f t="shared" ca="1" si="581"/>
        <v/>
      </c>
      <c r="HC111" s="104" t="str">
        <f t="shared" ca="1" si="582"/>
        <v/>
      </c>
      <c r="HD111" s="104" t="str">
        <f t="shared" ca="1" si="583"/>
        <v/>
      </c>
      <c r="HE111" s="104" t="str">
        <f t="shared" ca="1" si="584"/>
        <v/>
      </c>
      <c r="HF111" s="104" t="str">
        <f t="shared" ca="1" si="585"/>
        <v/>
      </c>
      <c r="HG111" s="104" t="str">
        <f t="shared" ca="1" si="586"/>
        <v/>
      </c>
      <c r="HH111" s="104" t="str">
        <f t="shared" ca="1" si="587"/>
        <v/>
      </c>
      <c r="HI111" s="104" t="str">
        <f t="shared" ca="1" si="588"/>
        <v/>
      </c>
      <c r="HJ111" s="104" t="str">
        <f t="shared" ca="1" si="589"/>
        <v/>
      </c>
      <c r="HK111" s="104" t="str">
        <f t="shared" ca="1" si="590"/>
        <v/>
      </c>
      <c r="HL111" s="104" t="str">
        <f t="shared" ca="1" si="591"/>
        <v/>
      </c>
      <c r="HM111" s="104" t="str">
        <f t="shared" ca="1" si="592"/>
        <v/>
      </c>
      <c r="HN111" s="104" t="str">
        <f t="shared" ca="1" si="593"/>
        <v/>
      </c>
      <c r="HO111" s="104" t="str">
        <f t="shared" ca="1" si="594"/>
        <v/>
      </c>
      <c r="HP111" s="104" t="str">
        <f t="shared" ca="1" si="595"/>
        <v/>
      </c>
      <c r="HQ111" s="104" t="str">
        <f t="shared" ca="1" si="596"/>
        <v/>
      </c>
      <c r="HR111" s="104" t="str">
        <f t="shared" ca="1" si="597"/>
        <v/>
      </c>
      <c r="HS111" s="104" t="str">
        <f t="shared" ca="1" si="598"/>
        <v/>
      </c>
      <c r="HT111" s="104" t="str">
        <f t="shared" ca="1" si="599"/>
        <v/>
      </c>
      <c r="HU111" s="104" t="str">
        <f t="shared" ca="1" si="600"/>
        <v/>
      </c>
      <c r="HV111" s="104" t="str">
        <f t="shared" ca="1" si="601"/>
        <v/>
      </c>
      <c r="HW111" s="104" t="str">
        <f t="shared" ca="1" si="602"/>
        <v/>
      </c>
      <c r="HX111" s="104" t="str">
        <f t="shared" ca="1" si="603"/>
        <v/>
      </c>
      <c r="HY111" s="104" t="str">
        <f t="shared" ca="1" si="604"/>
        <v/>
      </c>
      <c r="HZ111" s="104" t="str">
        <f t="shared" ca="1" si="605"/>
        <v/>
      </c>
      <c r="IA111" s="104" t="str">
        <f t="shared" ca="1" si="606"/>
        <v/>
      </c>
      <c r="IB111" s="104" t="str">
        <f t="shared" ca="1" si="607"/>
        <v/>
      </c>
      <c r="IC111" s="104" t="str">
        <f t="shared" ca="1" si="608"/>
        <v/>
      </c>
      <c r="ID111" s="104" t="str">
        <f t="shared" ca="1" si="609"/>
        <v/>
      </c>
      <c r="IE111" s="105" t="str">
        <f t="shared" ca="1" si="610"/>
        <v/>
      </c>
      <c r="IG111" s="103" t="str">
        <f t="shared" si="386"/>
        <v/>
      </c>
      <c r="IH111" s="104" t="str">
        <f t="shared" si="715"/>
        <v/>
      </c>
      <c r="II111" s="104" t="str">
        <f t="shared" si="715"/>
        <v/>
      </c>
      <c r="IJ111" s="104" t="str">
        <f t="shared" si="715"/>
        <v/>
      </c>
      <c r="IK111" s="104" t="str">
        <f t="shared" si="715"/>
        <v/>
      </c>
      <c r="IL111" s="104" t="str">
        <f t="shared" si="715"/>
        <v/>
      </c>
      <c r="IM111" s="104" t="str">
        <f t="shared" si="715"/>
        <v/>
      </c>
      <c r="IN111" s="104" t="str">
        <f t="shared" si="715"/>
        <v/>
      </c>
      <c r="IO111" s="104" t="str">
        <f t="shared" si="715"/>
        <v/>
      </c>
      <c r="IP111" s="104" t="str">
        <f t="shared" si="715"/>
        <v/>
      </c>
      <c r="IQ111" s="104" t="str">
        <f t="shared" si="715"/>
        <v/>
      </c>
      <c r="IR111" s="105" t="str">
        <f t="shared" si="715"/>
        <v/>
      </c>
      <c r="IT111" s="103" t="str">
        <f t="shared" si="611"/>
        <v/>
      </c>
      <c r="IU111" s="104" t="str">
        <f t="shared" si="612"/>
        <v/>
      </c>
      <c r="IV111" s="104" t="str">
        <f t="shared" si="613"/>
        <v/>
      </c>
      <c r="IW111" s="104" t="str">
        <f t="shared" si="614"/>
        <v/>
      </c>
      <c r="IX111" s="104" t="str">
        <f t="shared" si="615"/>
        <v/>
      </c>
      <c r="IY111" s="104" t="str">
        <f t="shared" si="616"/>
        <v/>
      </c>
      <c r="IZ111" s="104" t="str">
        <f t="shared" si="617"/>
        <v/>
      </c>
      <c r="JA111" s="104" t="str">
        <f t="shared" si="618"/>
        <v/>
      </c>
      <c r="JB111" s="104" t="str">
        <f t="shared" si="619"/>
        <v/>
      </c>
      <c r="JC111" s="104" t="str">
        <f t="shared" si="620"/>
        <v/>
      </c>
      <c r="JD111" s="104" t="str">
        <f t="shared" si="621"/>
        <v/>
      </c>
      <c r="JE111" s="105" t="str">
        <f t="shared" si="622"/>
        <v/>
      </c>
      <c r="JG111" s="36" t="str">
        <f t="shared" ca="1" si="623"/>
        <v/>
      </c>
      <c r="JH111" s="37" t="str">
        <f t="shared" ca="1" si="624"/>
        <v/>
      </c>
      <c r="JI111" s="37" t="str">
        <f t="shared" ca="1" si="625"/>
        <v/>
      </c>
      <c r="JJ111" s="37" t="str">
        <f t="shared" ca="1" si="626"/>
        <v/>
      </c>
      <c r="JK111" s="37" t="str">
        <f t="shared" ca="1" si="627"/>
        <v/>
      </c>
      <c r="JL111" s="37" t="str">
        <f t="shared" ca="1" si="628"/>
        <v/>
      </c>
      <c r="JM111" s="37" t="str">
        <f t="shared" ca="1" si="629"/>
        <v/>
      </c>
      <c r="JN111" s="37" t="str">
        <f t="shared" ca="1" si="630"/>
        <v/>
      </c>
      <c r="JO111" s="37" t="str">
        <f t="shared" ca="1" si="631"/>
        <v/>
      </c>
      <c r="JP111" s="37" t="str">
        <f t="shared" ca="1" si="632"/>
        <v/>
      </c>
      <c r="JQ111" s="37" t="str">
        <f t="shared" ca="1" si="633"/>
        <v/>
      </c>
      <c r="JR111" s="38" t="str">
        <f t="shared" ca="1" si="634"/>
        <v/>
      </c>
      <c r="JT111" s="36" t="str">
        <f ca="1">IF(JG111="", "", IF(JG111&gt;='Intro &amp; Setup'!$S$96, $BR$4, $BR$5))</f>
        <v/>
      </c>
      <c r="JU111" s="37" t="str">
        <f ca="1">IF(JH111="", "", IF(JH111&gt;='Intro &amp; Setup'!$S$96, $BR$4, $BR$5))</f>
        <v/>
      </c>
      <c r="JV111" s="37" t="str">
        <f ca="1">IF(JI111="", "", IF(JI111&gt;='Intro &amp; Setup'!$S$96, $BR$4, $BR$5))</f>
        <v/>
      </c>
      <c r="JW111" s="37" t="str">
        <f ca="1">IF(JJ111="", "", IF(JJ111&gt;='Intro &amp; Setup'!$S$96, $BR$4, $BR$5))</f>
        <v/>
      </c>
      <c r="JX111" s="37" t="str">
        <f ca="1">IF(JK111="", "", IF(JK111&gt;='Intro &amp; Setup'!$S$96, $BR$4, $BR$5))</f>
        <v/>
      </c>
      <c r="JY111" s="37" t="str">
        <f ca="1">IF(JL111="", "", IF(JL111&gt;='Intro &amp; Setup'!$S$96, $BR$4, $BR$5))</f>
        <v/>
      </c>
      <c r="JZ111" s="37" t="str">
        <f ca="1">IF(JM111="", "", IF(JM111&gt;='Intro &amp; Setup'!$S$96, $BR$4, $BR$5))</f>
        <v/>
      </c>
      <c r="KA111" s="37" t="str">
        <f ca="1">IF(JN111="", "", IF(JN111&gt;='Intro &amp; Setup'!$S$96, $BR$4, $BR$5))</f>
        <v/>
      </c>
      <c r="KB111" s="37" t="str">
        <f ca="1">IF(JO111="", "", IF(JO111&gt;='Intro &amp; Setup'!$S$96, $BR$4, $BR$5))</f>
        <v/>
      </c>
      <c r="KC111" s="37" t="str">
        <f ca="1">IF(JP111="", "", IF(JP111&gt;='Intro &amp; Setup'!$S$96, $BR$4, $BR$5))</f>
        <v/>
      </c>
      <c r="KD111" s="37" t="str">
        <f ca="1">IF(JQ111="", "", IF(JQ111&gt;='Intro &amp; Setup'!$S$96, $BR$4, $BR$5))</f>
        <v/>
      </c>
      <c r="KE111" s="38" t="str">
        <f ca="1">IF(JR111="", "", IF(JR111&gt;='Intro &amp; Setup'!$S$96, $BR$4, $BR$5))</f>
        <v/>
      </c>
      <c r="KG111" s="36">
        <f t="shared" si="387"/>
        <v>0</v>
      </c>
      <c r="KH111" s="37">
        <f t="shared" si="716"/>
        <v>0</v>
      </c>
      <c r="KI111" s="37">
        <f t="shared" si="716"/>
        <v>0</v>
      </c>
      <c r="KJ111" s="37">
        <f t="shared" si="716"/>
        <v>0</v>
      </c>
      <c r="KK111" s="37">
        <f t="shared" si="716"/>
        <v>0</v>
      </c>
      <c r="KL111" s="37">
        <f t="shared" si="716"/>
        <v>0</v>
      </c>
      <c r="KM111" s="37">
        <f t="shared" si="716"/>
        <v>0</v>
      </c>
      <c r="KN111" s="37">
        <f t="shared" si="716"/>
        <v>0</v>
      </c>
      <c r="KO111" s="37">
        <f t="shared" si="716"/>
        <v>0</v>
      </c>
      <c r="KP111" s="37">
        <f t="shared" si="716"/>
        <v>0</v>
      </c>
      <c r="KQ111" s="37">
        <f t="shared" si="716"/>
        <v>0</v>
      </c>
      <c r="KR111" s="38">
        <f t="shared" si="716"/>
        <v>0</v>
      </c>
      <c r="KT111" s="36" t="str">
        <f t="shared" si="635"/>
        <v/>
      </c>
      <c r="KU111" s="37" t="str">
        <f t="shared" si="636"/>
        <v/>
      </c>
      <c r="KV111" s="37" t="str">
        <f t="shared" si="637"/>
        <v/>
      </c>
      <c r="KW111" s="37" t="str">
        <f t="shared" si="638"/>
        <v/>
      </c>
      <c r="KX111" s="37" t="str">
        <f t="shared" si="639"/>
        <v/>
      </c>
      <c r="KY111" s="37" t="str">
        <f t="shared" si="640"/>
        <v/>
      </c>
      <c r="KZ111" s="37" t="str">
        <f t="shared" si="641"/>
        <v/>
      </c>
      <c r="LA111" s="37" t="str">
        <f t="shared" si="642"/>
        <v/>
      </c>
      <c r="LB111" s="37" t="str">
        <f t="shared" si="643"/>
        <v/>
      </c>
      <c r="LC111" s="37" t="str">
        <f t="shared" si="644"/>
        <v/>
      </c>
      <c r="LD111" s="37" t="str">
        <f t="shared" si="645"/>
        <v/>
      </c>
      <c r="LE111" s="38" t="str">
        <f t="shared" si="646"/>
        <v/>
      </c>
      <c r="LG111" s="116" t="str">
        <f t="shared" si="389"/>
        <v/>
      </c>
      <c r="LH111" s="117" t="str">
        <f t="shared" si="390"/>
        <v/>
      </c>
      <c r="LI111" s="117" t="str">
        <f t="shared" si="391"/>
        <v/>
      </c>
      <c r="LJ111" s="117" t="str">
        <f t="shared" si="392"/>
        <v/>
      </c>
      <c r="LK111" s="117" t="str">
        <f t="shared" si="393"/>
        <v/>
      </c>
      <c r="LL111" s="117" t="str">
        <f t="shared" si="394"/>
        <v/>
      </c>
      <c r="LM111" s="117" t="str">
        <f t="shared" si="395"/>
        <v/>
      </c>
      <c r="LN111" s="117" t="str">
        <f t="shared" si="396"/>
        <v/>
      </c>
      <c r="LO111" s="117" t="str">
        <f t="shared" si="397"/>
        <v/>
      </c>
      <c r="LP111" s="117" t="str">
        <f t="shared" si="398"/>
        <v/>
      </c>
      <c r="LQ111" s="117" t="str">
        <f t="shared" si="399"/>
        <v/>
      </c>
      <c r="LR111" s="117" t="str">
        <f t="shared" si="400"/>
        <v/>
      </c>
      <c r="LS111" s="117" t="str">
        <f t="shared" si="401"/>
        <v/>
      </c>
      <c r="LT111" s="117" t="str">
        <f t="shared" si="402"/>
        <v/>
      </c>
      <c r="LU111" s="117" t="str">
        <f t="shared" si="403"/>
        <v/>
      </c>
      <c r="LV111" s="117" t="str">
        <f t="shared" si="404"/>
        <v/>
      </c>
      <c r="LW111" s="117" t="str">
        <f t="shared" si="405"/>
        <v/>
      </c>
      <c r="LX111" s="117" t="str">
        <f t="shared" si="406"/>
        <v/>
      </c>
      <c r="LY111" s="117" t="str">
        <f t="shared" si="407"/>
        <v/>
      </c>
      <c r="LZ111" s="117" t="str">
        <f t="shared" si="408"/>
        <v/>
      </c>
      <c r="MA111" s="117" t="str">
        <f t="shared" si="409"/>
        <v/>
      </c>
      <c r="MB111" s="117" t="str">
        <f t="shared" si="410"/>
        <v/>
      </c>
      <c r="MC111" s="117" t="str">
        <f t="shared" si="411"/>
        <v/>
      </c>
      <c r="MD111" s="117" t="str">
        <f t="shared" si="412"/>
        <v/>
      </c>
      <c r="ME111" s="117" t="str">
        <f t="shared" si="413"/>
        <v/>
      </c>
      <c r="MF111" s="117" t="str">
        <f t="shared" si="414"/>
        <v/>
      </c>
      <c r="MG111" s="117" t="str">
        <f t="shared" si="415"/>
        <v/>
      </c>
      <c r="MH111" s="117" t="str">
        <f t="shared" si="416"/>
        <v/>
      </c>
      <c r="MI111" s="117" t="str">
        <f t="shared" si="417"/>
        <v/>
      </c>
      <c r="MJ111" s="117" t="str">
        <f t="shared" si="418"/>
        <v/>
      </c>
      <c r="MK111" s="117" t="str">
        <f t="shared" si="419"/>
        <v/>
      </c>
      <c r="ML111" s="117" t="str">
        <f t="shared" si="420"/>
        <v/>
      </c>
      <c r="MM111" s="117" t="str">
        <f t="shared" si="421"/>
        <v/>
      </c>
      <c r="MN111" s="117" t="str">
        <f t="shared" si="422"/>
        <v/>
      </c>
      <c r="MO111" s="117" t="str">
        <f t="shared" si="423"/>
        <v/>
      </c>
      <c r="MP111" s="117" t="str">
        <f t="shared" si="424"/>
        <v/>
      </c>
      <c r="MQ111" s="117" t="str">
        <f t="shared" si="425"/>
        <v/>
      </c>
      <c r="MR111" s="117" t="str">
        <f t="shared" si="426"/>
        <v/>
      </c>
      <c r="MS111" s="117" t="str">
        <f t="shared" si="427"/>
        <v/>
      </c>
      <c r="MT111" s="117" t="str">
        <f t="shared" si="428"/>
        <v/>
      </c>
      <c r="MU111" s="117" t="str">
        <f t="shared" si="429"/>
        <v/>
      </c>
      <c r="MV111" s="117" t="str">
        <f t="shared" si="430"/>
        <v/>
      </c>
      <c r="MW111" s="117" t="str">
        <f t="shared" si="431"/>
        <v/>
      </c>
      <c r="MX111" s="117" t="str">
        <f t="shared" si="432"/>
        <v/>
      </c>
      <c r="MY111" s="117" t="str">
        <f t="shared" si="433"/>
        <v/>
      </c>
      <c r="MZ111" s="117" t="str">
        <f t="shared" si="434"/>
        <v/>
      </c>
      <c r="NA111" s="117" t="str">
        <f t="shared" si="435"/>
        <v/>
      </c>
      <c r="NB111" s="117" t="str">
        <f t="shared" si="436"/>
        <v/>
      </c>
      <c r="NC111" s="117" t="str">
        <f t="shared" si="437"/>
        <v/>
      </c>
      <c r="ND111" s="117" t="str">
        <f t="shared" si="438"/>
        <v/>
      </c>
      <c r="NE111" s="117" t="str">
        <f t="shared" si="439"/>
        <v/>
      </c>
      <c r="NF111" s="117" t="str">
        <f t="shared" si="440"/>
        <v/>
      </c>
      <c r="NG111" s="117" t="str">
        <f t="shared" si="441"/>
        <v/>
      </c>
      <c r="NH111" s="118" t="str">
        <f t="shared" si="442"/>
        <v/>
      </c>
      <c r="NJ111" s="12" t="str">
        <f t="shared" si="647"/>
        <v/>
      </c>
      <c r="NK111" s="108" t="str">
        <f t="shared" si="648"/>
        <v/>
      </c>
      <c r="NM111" s="141" t="str">
        <f>IF(NJ111="", "", COUNTIF(NJ$11:NJ$260, "&gt;"&amp;NJ111)+1+COUNTIF(NJ$11:NJ111, NJ111)-1)</f>
        <v/>
      </c>
      <c r="NN111" s="143" t="str">
        <f>IF(NK111="", "", COUNTIF(NK$11:NK$260, "&gt;"&amp;NK111)+1+COUNTIF(NK$11:NK111, NK111)-1)</f>
        <v/>
      </c>
      <c r="NO111" s="142" t="str">
        <f>IF(NJ111="", "", COUNTIF(NJ$11:NJ$260, "&lt;"&amp;NJ111)+1+COUNTIF(NJ$11:NJ111, NJ111)-1)</f>
        <v/>
      </c>
      <c r="NP111" s="143" t="str">
        <f>IF(NK111="", "", COUNTIF(NK$11:NK$260, "&lt;"&amp;NK111)+1+COUNTIF(NK$11:NK111, NK111)-1)</f>
        <v/>
      </c>
      <c r="NR111" s="116" t="str">
        <f t="shared" si="649"/>
        <v/>
      </c>
      <c r="NS111" s="117" t="str">
        <f t="shared" si="650"/>
        <v/>
      </c>
      <c r="NT111" s="117" t="str">
        <f t="shared" si="651"/>
        <v/>
      </c>
      <c r="NU111" s="117" t="str">
        <f t="shared" si="652"/>
        <v/>
      </c>
      <c r="NV111" s="117" t="str">
        <f t="shared" si="653"/>
        <v/>
      </c>
      <c r="NW111" s="117" t="str">
        <f t="shared" si="654"/>
        <v/>
      </c>
      <c r="NX111" s="117" t="str">
        <f t="shared" si="655"/>
        <v/>
      </c>
      <c r="NY111" s="117" t="str">
        <f t="shared" si="656"/>
        <v/>
      </c>
      <c r="NZ111" s="117" t="str">
        <f t="shared" si="657"/>
        <v/>
      </c>
      <c r="OA111" s="117" t="str">
        <f t="shared" si="658"/>
        <v/>
      </c>
      <c r="OB111" s="117" t="str">
        <f t="shared" si="659"/>
        <v/>
      </c>
      <c r="OC111" s="117" t="str">
        <f t="shared" si="660"/>
        <v/>
      </c>
      <c r="OD111" s="117" t="str">
        <f t="shared" si="661"/>
        <v/>
      </c>
      <c r="OE111" s="117" t="str">
        <f t="shared" si="662"/>
        <v/>
      </c>
      <c r="OF111" s="117" t="str">
        <f t="shared" si="663"/>
        <v/>
      </c>
      <c r="OG111" s="117" t="str">
        <f t="shared" si="664"/>
        <v/>
      </c>
      <c r="OH111" s="117" t="str">
        <f t="shared" si="665"/>
        <v/>
      </c>
      <c r="OI111" s="117" t="str">
        <f t="shared" si="666"/>
        <v/>
      </c>
      <c r="OJ111" s="117" t="str">
        <f t="shared" si="667"/>
        <v/>
      </c>
      <c r="OK111" s="117" t="str">
        <f t="shared" si="668"/>
        <v/>
      </c>
      <c r="OL111" s="117" t="str">
        <f t="shared" si="669"/>
        <v/>
      </c>
      <c r="OM111" s="117" t="str">
        <f t="shared" si="670"/>
        <v/>
      </c>
      <c r="ON111" s="117" t="str">
        <f t="shared" si="671"/>
        <v/>
      </c>
      <c r="OO111" s="117" t="str">
        <f t="shared" si="672"/>
        <v/>
      </c>
      <c r="OP111" s="117" t="str">
        <f t="shared" si="673"/>
        <v/>
      </c>
      <c r="OQ111" s="117" t="str">
        <f t="shared" si="674"/>
        <v/>
      </c>
      <c r="OR111" s="117" t="str">
        <f t="shared" si="675"/>
        <v/>
      </c>
      <c r="OS111" s="117" t="str">
        <f t="shared" si="676"/>
        <v/>
      </c>
      <c r="OT111" s="117" t="str">
        <f t="shared" si="677"/>
        <v/>
      </c>
      <c r="OU111" s="117" t="str">
        <f t="shared" si="678"/>
        <v/>
      </c>
      <c r="OV111" s="117" t="str">
        <f t="shared" si="679"/>
        <v/>
      </c>
      <c r="OW111" s="117" t="str">
        <f t="shared" si="680"/>
        <v/>
      </c>
      <c r="OX111" s="117" t="str">
        <f t="shared" si="681"/>
        <v/>
      </c>
      <c r="OY111" s="117" t="str">
        <f t="shared" si="682"/>
        <v/>
      </c>
      <c r="OZ111" s="117" t="str">
        <f t="shared" si="683"/>
        <v/>
      </c>
      <c r="PA111" s="117" t="str">
        <f t="shared" si="684"/>
        <v/>
      </c>
      <c r="PB111" s="117" t="str">
        <f t="shared" si="685"/>
        <v/>
      </c>
      <c r="PC111" s="117" t="str">
        <f t="shared" si="686"/>
        <v/>
      </c>
      <c r="PD111" s="117" t="str">
        <f t="shared" si="687"/>
        <v/>
      </c>
      <c r="PE111" s="117" t="str">
        <f t="shared" si="688"/>
        <v/>
      </c>
      <c r="PF111" s="117" t="str">
        <f t="shared" si="689"/>
        <v/>
      </c>
      <c r="PG111" s="117" t="str">
        <f t="shared" si="690"/>
        <v/>
      </c>
      <c r="PH111" s="117" t="str">
        <f t="shared" si="691"/>
        <v/>
      </c>
      <c r="PI111" s="117" t="str">
        <f t="shared" si="692"/>
        <v/>
      </c>
      <c r="PJ111" s="117" t="str">
        <f t="shared" si="693"/>
        <v/>
      </c>
      <c r="PK111" s="117" t="str">
        <f t="shared" si="694"/>
        <v/>
      </c>
      <c r="PL111" s="117" t="str">
        <f t="shared" si="695"/>
        <v/>
      </c>
      <c r="PM111" s="117" t="str">
        <f t="shared" si="696"/>
        <v/>
      </c>
      <c r="PN111" s="117" t="str">
        <f t="shared" si="697"/>
        <v/>
      </c>
      <c r="PO111" s="117" t="str">
        <f t="shared" si="698"/>
        <v/>
      </c>
      <c r="PP111" s="117" t="str">
        <f t="shared" si="699"/>
        <v/>
      </c>
      <c r="PQ111" s="117" t="str">
        <f t="shared" si="700"/>
        <v/>
      </c>
      <c r="PR111" s="117" t="str">
        <f t="shared" si="701"/>
        <v/>
      </c>
      <c r="PS111" s="118" t="str">
        <f t="shared" si="702"/>
        <v/>
      </c>
      <c r="PU111" s="180" t="str">
        <f t="shared" si="703"/>
        <v/>
      </c>
      <c r="PV111" s="181" t="str">
        <f t="shared" si="704"/>
        <v/>
      </c>
      <c r="PX111" s="12" t="str">
        <f t="shared" si="705"/>
        <v/>
      </c>
      <c r="PY111" s="106"/>
      <c r="PZ111" s="166" t="str">
        <f t="shared" si="706"/>
        <v/>
      </c>
      <c r="QA111" s="167" t="str">
        <f t="shared" si="707"/>
        <v/>
      </c>
      <c r="QB111" s="168" t="str">
        <f t="shared" si="708"/>
        <v/>
      </c>
      <c r="QD111" s="166" t="str">
        <f t="shared" si="709"/>
        <v/>
      </c>
      <c r="QE111" s="168" t="str">
        <f t="shared" si="710"/>
        <v/>
      </c>
      <c r="QG111" s="108" t="str">
        <f t="shared" si="711"/>
        <v/>
      </c>
      <c r="QI111" s="12" t="str">
        <f t="shared" si="712"/>
        <v/>
      </c>
      <c r="QK111" s="12" t="str">
        <f t="shared" si="713"/>
        <v/>
      </c>
      <c r="QL111" s="12" t="str">
        <f>IF($L111="", "", COUNTIF($QD$11:$QD$260, "&gt;"&amp;$QD111)+1+COUNTIF($QD$11:$QD111, $QD111)-1)</f>
        <v/>
      </c>
      <c r="QM111" s="12" t="str">
        <f>IF($L111="", "", COUNTIF($QG$11:$QG$260, "&gt;"&amp;$QG111)+1+COUNTIF($QG$11:$QG111, $QG111)-1)</f>
        <v/>
      </c>
      <c r="QO111" s="12">
        <v>101</v>
      </c>
      <c r="QQ111" s="12" t="str">
        <f t="shared" si="714"/>
        <v/>
      </c>
    </row>
    <row r="112" spans="1:459" x14ac:dyDescent="0.25">
      <c r="A112" s="9"/>
      <c r="B112" s="3" t="str">
        <f>IF('Intro &amp; Setup'!$AR$92='Intro &amp; Setup'!$AZ$17, "", IF($L112="", "", IF($G112&lt;'Intro &amp; Setup'!$S$92, $BR$5, $BR$4)))</f>
        <v/>
      </c>
      <c r="C112" s="12" t="str">
        <f>IF('Intro &amp; Setup'!$AR$96='Intro &amp; Setup'!$AZ$17, "", IF($L112="", "", IF($DY112=$BR$5, $BR$5, $BR$4)))</f>
        <v/>
      </c>
      <c r="D112" s="7" t="str">
        <f>IF('Intro &amp; Setup'!$AR$100='Intro &amp; Setup'!$AZ$17, "", IF($L112="", "", IF($DW112&lt;='Intro &amp; Setup'!$S$100, $BR$4, $BR$5)))</f>
        <v/>
      </c>
      <c r="E112" s="9"/>
      <c r="F112" s="3" t="str">
        <f t="shared" si="443"/>
        <v/>
      </c>
      <c r="G112" s="108" t="str">
        <f t="shared" si="444"/>
        <v/>
      </c>
      <c r="H112" s="9"/>
      <c r="I112" s="130" t="str">
        <f t="shared" si="388"/>
        <v/>
      </c>
      <c r="J112" s="154" t="str">
        <f t="shared" si="445"/>
        <v/>
      </c>
      <c r="K112" s="133"/>
      <c r="L112" s="188"/>
      <c r="M112" s="189"/>
      <c r="N112" s="190"/>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2"/>
      <c r="BP112" s="9"/>
      <c r="BR112" s="90">
        <v>102</v>
      </c>
      <c r="BT112" s="36" t="str">
        <f t="shared" si="446"/>
        <v/>
      </c>
      <c r="BU112" s="37" t="str">
        <f t="shared" si="447"/>
        <v/>
      </c>
      <c r="BV112" s="37" t="str">
        <f t="shared" si="448"/>
        <v/>
      </c>
      <c r="BW112" s="37" t="str">
        <f t="shared" si="449"/>
        <v/>
      </c>
      <c r="BX112" s="37" t="str">
        <f t="shared" si="450"/>
        <v/>
      </c>
      <c r="BY112" s="37" t="str">
        <f t="shared" si="451"/>
        <v/>
      </c>
      <c r="BZ112" s="37" t="str">
        <f t="shared" si="452"/>
        <v/>
      </c>
      <c r="CA112" s="37" t="str">
        <f t="shared" si="453"/>
        <v/>
      </c>
      <c r="CB112" s="37" t="str">
        <f t="shared" si="454"/>
        <v/>
      </c>
      <c r="CC112" s="37" t="str">
        <f t="shared" si="455"/>
        <v/>
      </c>
      <c r="CD112" s="37" t="str">
        <f t="shared" si="456"/>
        <v/>
      </c>
      <c r="CE112" s="37" t="str">
        <f t="shared" si="457"/>
        <v/>
      </c>
      <c r="CF112" s="37" t="str">
        <f t="shared" si="458"/>
        <v/>
      </c>
      <c r="CG112" s="37" t="str">
        <f t="shared" si="459"/>
        <v/>
      </c>
      <c r="CH112" s="37" t="str">
        <f t="shared" si="460"/>
        <v/>
      </c>
      <c r="CI112" s="37" t="str">
        <f t="shared" si="461"/>
        <v/>
      </c>
      <c r="CJ112" s="37" t="str">
        <f t="shared" si="462"/>
        <v/>
      </c>
      <c r="CK112" s="37" t="str">
        <f t="shared" si="463"/>
        <v/>
      </c>
      <c r="CL112" s="37" t="str">
        <f t="shared" si="464"/>
        <v/>
      </c>
      <c r="CM112" s="37" t="str">
        <f t="shared" si="465"/>
        <v/>
      </c>
      <c r="CN112" s="37" t="str">
        <f t="shared" si="466"/>
        <v/>
      </c>
      <c r="CO112" s="37" t="str">
        <f t="shared" si="467"/>
        <v/>
      </c>
      <c r="CP112" s="37" t="str">
        <f t="shared" si="468"/>
        <v/>
      </c>
      <c r="CQ112" s="37" t="str">
        <f t="shared" si="469"/>
        <v/>
      </c>
      <c r="CR112" s="37" t="str">
        <f t="shared" si="470"/>
        <v/>
      </c>
      <c r="CS112" s="37" t="str">
        <f t="shared" si="471"/>
        <v/>
      </c>
      <c r="CT112" s="37" t="str">
        <f t="shared" si="472"/>
        <v/>
      </c>
      <c r="CU112" s="37" t="str">
        <f t="shared" si="473"/>
        <v/>
      </c>
      <c r="CV112" s="37" t="str">
        <f t="shared" si="474"/>
        <v/>
      </c>
      <c r="CW112" s="37" t="str">
        <f t="shared" si="475"/>
        <v/>
      </c>
      <c r="CX112" s="37" t="str">
        <f t="shared" si="476"/>
        <v/>
      </c>
      <c r="CY112" s="37" t="str">
        <f t="shared" si="477"/>
        <v/>
      </c>
      <c r="CZ112" s="37" t="str">
        <f t="shared" si="478"/>
        <v/>
      </c>
      <c r="DA112" s="37" t="str">
        <f t="shared" si="479"/>
        <v/>
      </c>
      <c r="DB112" s="37" t="str">
        <f t="shared" si="480"/>
        <v/>
      </c>
      <c r="DC112" s="37" t="str">
        <f t="shared" si="481"/>
        <v/>
      </c>
      <c r="DD112" s="37" t="str">
        <f t="shared" si="482"/>
        <v/>
      </c>
      <c r="DE112" s="37" t="str">
        <f t="shared" si="483"/>
        <v/>
      </c>
      <c r="DF112" s="37" t="str">
        <f t="shared" si="484"/>
        <v/>
      </c>
      <c r="DG112" s="37" t="str">
        <f t="shared" si="485"/>
        <v/>
      </c>
      <c r="DH112" s="37" t="str">
        <f t="shared" si="486"/>
        <v/>
      </c>
      <c r="DI112" s="37" t="str">
        <f t="shared" si="487"/>
        <v/>
      </c>
      <c r="DJ112" s="37" t="str">
        <f t="shared" si="488"/>
        <v/>
      </c>
      <c r="DK112" s="37" t="str">
        <f t="shared" si="489"/>
        <v/>
      </c>
      <c r="DL112" s="37" t="str">
        <f t="shared" si="490"/>
        <v/>
      </c>
      <c r="DM112" s="37" t="str">
        <f t="shared" si="491"/>
        <v/>
      </c>
      <c r="DN112" s="37" t="str">
        <f t="shared" si="492"/>
        <v/>
      </c>
      <c r="DO112" s="37" t="str">
        <f t="shared" si="493"/>
        <v/>
      </c>
      <c r="DP112" s="37" t="str">
        <f t="shared" si="494"/>
        <v/>
      </c>
      <c r="DQ112" s="37" t="str">
        <f t="shared" si="495"/>
        <v/>
      </c>
      <c r="DR112" s="37" t="str">
        <f t="shared" si="496"/>
        <v/>
      </c>
      <c r="DS112" s="37" t="str">
        <f t="shared" si="497"/>
        <v/>
      </c>
      <c r="DT112" s="37" t="str">
        <f t="shared" si="498"/>
        <v/>
      </c>
      <c r="DU112" s="38" t="str">
        <f t="shared" si="499"/>
        <v/>
      </c>
      <c r="DW112" s="12" t="str">
        <f t="shared" si="500"/>
        <v/>
      </c>
      <c r="DX112" s="123" t="str">
        <f t="shared" si="501"/>
        <v/>
      </c>
      <c r="DY112" s="12" t="str">
        <f t="shared" si="502"/>
        <v/>
      </c>
      <c r="EA112" s="36" t="str">
        <f t="shared" si="503"/>
        <v/>
      </c>
      <c r="EB112" s="37" t="str">
        <f t="shared" si="504"/>
        <v/>
      </c>
      <c r="EC112" s="37" t="str">
        <f t="shared" si="505"/>
        <v/>
      </c>
      <c r="ED112" s="37" t="str">
        <f t="shared" si="506"/>
        <v/>
      </c>
      <c r="EE112" s="37" t="str">
        <f t="shared" si="507"/>
        <v/>
      </c>
      <c r="EF112" s="37" t="str">
        <f t="shared" si="508"/>
        <v/>
      </c>
      <c r="EG112" s="37" t="str">
        <f t="shared" si="509"/>
        <v/>
      </c>
      <c r="EH112" s="37" t="str">
        <f t="shared" si="510"/>
        <v/>
      </c>
      <c r="EI112" s="37" t="str">
        <f t="shared" si="511"/>
        <v/>
      </c>
      <c r="EJ112" s="37" t="str">
        <f t="shared" si="512"/>
        <v/>
      </c>
      <c r="EK112" s="37" t="str">
        <f t="shared" si="513"/>
        <v/>
      </c>
      <c r="EL112" s="37" t="str">
        <f t="shared" si="514"/>
        <v/>
      </c>
      <c r="EM112" s="37" t="str">
        <f t="shared" si="515"/>
        <v/>
      </c>
      <c r="EN112" s="37" t="str">
        <f t="shared" si="516"/>
        <v/>
      </c>
      <c r="EO112" s="37" t="str">
        <f t="shared" si="517"/>
        <v/>
      </c>
      <c r="EP112" s="37" t="str">
        <f t="shared" si="518"/>
        <v/>
      </c>
      <c r="EQ112" s="37" t="str">
        <f t="shared" si="519"/>
        <v/>
      </c>
      <c r="ER112" s="37" t="str">
        <f t="shared" si="520"/>
        <v/>
      </c>
      <c r="ES112" s="37" t="str">
        <f t="shared" si="521"/>
        <v/>
      </c>
      <c r="ET112" s="37" t="str">
        <f t="shared" si="522"/>
        <v/>
      </c>
      <c r="EU112" s="37" t="str">
        <f t="shared" si="523"/>
        <v/>
      </c>
      <c r="EV112" s="37" t="str">
        <f t="shared" si="524"/>
        <v/>
      </c>
      <c r="EW112" s="37" t="str">
        <f t="shared" si="525"/>
        <v/>
      </c>
      <c r="EX112" s="37" t="str">
        <f t="shared" si="526"/>
        <v/>
      </c>
      <c r="EY112" s="37" t="str">
        <f t="shared" si="527"/>
        <v/>
      </c>
      <c r="EZ112" s="37" t="str">
        <f t="shared" si="528"/>
        <v/>
      </c>
      <c r="FA112" s="37" t="str">
        <f t="shared" si="529"/>
        <v/>
      </c>
      <c r="FB112" s="37" t="str">
        <f t="shared" si="530"/>
        <v/>
      </c>
      <c r="FC112" s="37" t="str">
        <f t="shared" si="531"/>
        <v/>
      </c>
      <c r="FD112" s="37" t="str">
        <f t="shared" si="532"/>
        <v/>
      </c>
      <c r="FE112" s="37" t="str">
        <f t="shared" si="533"/>
        <v/>
      </c>
      <c r="FF112" s="37" t="str">
        <f t="shared" si="534"/>
        <v/>
      </c>
      <c r="FG112" s="37" t="str">
        <f t="shared" si="535"/>
        <v/>
      </c>
      <c r="FH112" s="37" t="str">
        <f t="shared" si="536"/>
        <v/>
      </c>
      <c r="FI112" s="37" t="str">
        <f t="shared" si="537"/>
        <v/>
      </c>
      <c r="FJ112" s="37" t="str">
        <f t="shared" si="538"/>
        <v/>
      </c>
      <c r="FK112" s="37" t="str">
        <f t="shared" si="539"/>
        <v/>
      </c>
      <c r="FL112" s="37" t="str">
        <f t="shared" si="540"/>
        <v/>
      </c>
      <c r="FM112" s="37" t="str">
        <f t="shared" si="541"/>
        <v/>
      </c>
      <c r="FN112" s="37" t="str">
        <f t="shared" si="542"/>
        <v/>
      </c>
      <c r="FO112" s="37" t="str">
        <f t="shared" si="543"/>
        <v/>
      </c>
      <c r="FP112" s="37" t="str">
        <f t="shared" si="544"/>
        <v/>
      </c>
      <c r="FQ112" s="37" t="str">
        <f t="shared" si="545"/>
        <v/>
      </c>
      <c r="FR112" s="37" t="str">
        <f t="shared" si="546"/>
        <v/>
      </c>
      <c r="FS112" s="37" t="str">
        <f t="shared" si="547"/>
        <v/>
      </c>
      <c r="FT112" s="37" t="str">
        <f t="shared" si="548"/>
        <v/>
      </c>
      <c r="FU112" s="37" t="str">
        <f t="shared" si="549"/>
        <v/>
      </c>
      <c r="FV112" s="37" t="str">
        <f t="shared" si="550"/>
        <v/>
      </c>
      <c r="FW112" s="37" t="str">
        <f t="shared" si="551"/>
        <v/>
      </c>
      <c r="FX112" s="37" t="str">
        <f t="shared" si="552"/>
        <v/>
      </c>
      <c r="FY112" s="37" t="str">
        <f t="shared" si="553"/>
        <v/>
      </c>
      <c r="FZ112" s="37" t="str">
        <f t="shared" si="554"/>
        <v/>
      </c>
      <c r="GA112" s="37" t="str">
        <f t="shared" si="555"/>
        <v/>
      </c>
      <c r="GB112" s="38" t="str">
        <f t="shared" si="556"/>
        <v/>
      </c>
      <c r="GD112" s="103" t="str">
        <f t="shared" ca="1" si="557"/>
        <v/>
      </c>
      <c r="GE112" s="104" t="str">
        <f t="shared" ca="1" si="558"/>
        <v/>
      </c>
      <c r="GF112" s="104" t="str">
        <f t="shared" ca="1" si="559"/>
        <v/>
      </c>
      <c r="GG112" s="104" t="str">
        <f t="shared" ca="1" si="560"/>
        <v/>
      </c>
      <c r="GH112" s="104" t="str">
        <f t="shared" ca="1" si="561"/>
        <v/>
      </c>
      <c r="GI112" s="104" t="str">
        <f t="shared" ca="1" si="562"/>
        <v/>
      </c>
      <c r="GJ112" s="104" t="str">
        <f t="shared" ca="1" si="563"/>
        <v/>
      </c>
      <c r="GK112" s="104" t="str">
        <f t="shared" ca="1" si="564"/>
        <v/>
      </c>
      <c r="GL112" s="104" t="str">
        <f t="shared" ca="1" si="565"/>
        <v/>
      </c>
      <c r="GM112" s="104" t="str">
        <f t="shared" ca="1" si="566"/>
        <v/>
      </c>
      <c r="GN112" s="104" t="str">
        <f t="shared" ca="1" si="567"/>
        <v/>
      </c>
      <c r="GO112" s="104" t="str">
        <f t="shared" ca="1" si="568"/>
        <v/>
      </c>
      <c r="GP112" s="104" t="str">
        <f t="shared" ca="1" si="569"/>
        <v/>
      </c>
      <c r="GQ112" s="104" t="str">
        <f t="shared" ca="1" si="570"/>
        <v/>
      </c>
      <c r="GR112" s="104" t="str">
        <f t="shared" ca="1" si="571"/>
        <v/>
      </c>
      <c r="GS112" s="104" t="str">
        <f t="shared" ca="1" si="572"/>
        <v/>
      </c>
      <c r="GT112" s="104" t="str">
        <f t="shared" ca="1" si="573"/>
        <v/>
      </c>
      <c r="GU112" s="104" t="str">
        <f t="shared" ca="1" si="574"/>
        <v/>
      </c>
      <c r="GV112" s="104" t="str">
        <f t="shared" ca="1" si="575"/>
        <v/>
      </c>
      <c r="GW112" s="104" t="str">
        <f t="shared" ca="1" si="576"/>
        <v/>
      </c>
      <c r="GX112" s="104" t="str">
        <f t="shared" ca="1" si="577"/>
        <v/>
      </c>
      <c r="GY112" s="104" t="str">
        <f t="shared" ca="1" si="578"/>
        <v/>
      </c>
      <c r="GZ112" s="104" t="str">
        <f t="shared" ca="1" si="579"/>
        <v/>
      </c>
      <c r="HA112" s="104" t="str">
        <f t="shared" ca="1" si="580"/>
        <v/>
      </c>
      <c r="HB112" s="104" t="str">
        <f t="shared" ca="1" si="581"/>
        <v/>
      </c>
      <c r="HC112" s="104" t="str">
        <f t="shared" ca="1" si="582"/>
        <v/>
      </c>
      <c r="HD112" s="104" t="str">
        <f t="shared" ca="1" si="583"/>
        <v/>
      </c>
      <c r="HE112" s="104" t="str">
        <f t="shared" ca="1" si="584"/>
        <v/>
      </c>
      <c r="HF112" s="104" t="str">
        <f t="shared" ca="1" si="585"/>
        <v/>
      </c>
      <c r="HG112" s="104" t="str">
        <f t="shared" ca="1" si="586"/>
        <v/>
      </c>
      <c r="HH112" s="104" t="str">
        <f t="shared" ca="1" si="587"/>
        <v/>
      </c>
      <c r="HI112" s="104" t="str">
        <f t="shared" ca="1" si="588"/>
        <v/>
      </c>
      <c r="HJ112" s="104" t="str">
        <f t="shared" ca="1" si="589"/>
        <v/>
      </c>
      <c r="HK112" s="104" t="str">
        <f t="shared" ca="1" si="590"/>
        <v/>
      </c>
      <c r="HL112" s="104" t="str">
        <f t="shared" ca="1" si="591"/>
        <v/>
      </c>
      <c r="HM112" s="104" t="str">
        <f t="shared" ca="1" si="592"/>
        <v/>
      </c>
      <c r="HN112" s="104" t="str">
        <f t="shared" ca="1" si="593"/>
        <v/>
      </c>
      <c r="HO112" s="104" t="str">
        <f t="shared" ca="1" si="594"/>
        <v/>
      </c>
      <c r="HP112" s="104" t="str">
        <f t="shared" ca="1" si="595"/>
        <v/>
      </c>
      <c r="HQ112" s="104" t="str">
        <f t="shared" ca="1" si="596"/>
        <v/>
      </c>
      <c r="HR112" s="104" t="str">
        <f t="shared" ca="1" si="597"/>
        <v/>
      </c>
      <c r="HS112" s="104" t="str">
        <f t="shared" ca="1" si="598"/>
        <v/>
      </c>
      <c r="HT112" s="104" t="str">
        <f t="shared" ca="1" si="599"/>
        <v/>
      </c>
      <c r="HU112" s="104" t="str">
        <f t="shared" ca="1" si="600"/>
        <v/>
      </c>
      <c r="HV112" s="104" t="str">
        <f t="shared" ca="1" si="601"/>
        <v/>
      </c>
      <c r="HW112" s="104" t="str">
        <f t="shared" ca="1" si="602"/>
        <v/>
      </c>
      <c r="HX112" s="104" t="str">
        <f t="shared" ca="1" si="603"/>
        <v/>
      </c>
      <c r="HY112" s="104" t="str">
        <f t="shared" ca="1" si="604"/>
        <v/>
      </c>
      <c r="HZ112" s="104" t="str">
        <f t="shared" ca="1" si="605"/>
        <v/>
      </c>
      <c r="IA112" s="104" t="str">
        <f t="shared" ca="1" si="606"/>
        <v/>
      </c>
      <c r="IB112" s="104" t="str">
        <f t="shared" ca="1" si="607"/>
        <v/>
      </c>
      <c r="IC112" s="104" t="str">
        <f t="shared" ca="1" si="608"/>
        <v/>
      </c>
      <c r="ID112" s="104" t="str">
        <f t="shared" ca="1" si="609"/>
        <v/>
      </c>
      <c r="IE112" s="105" t="str">
        <f t="shared" ca="1" si="610"/>
        <v/>
      </c>
      <c r="IG112" s="103" t="str">
        <f t="shared" si="386"/>
        <v/>
      </c>
      <c r="IH112" s="104" t="str">
        <f t="shared" si="715"/>
        <v/>
      </c>
      <c r="II112" s="104" t="str">
        <f t="shared" si="715"/>
        <v/>
      </c>
      <c r="IJ112" s="104" t="str">
        <f t="shared" si="715"/>
        <v/>
      </c>
      <c r="IK112" s="104" t="str">
        <f t="shared" si="715"/>
        <v/>
      </c>
      <c r="IL112" s="104" t="str">
        <f t="shared" si="715"/>
        <v/>
      </c>
      <c r="IM112" s="104" t="str">
        <f t="shared" si="715"/>
        <v/>
      </c>
      <c r="IN112" s="104" t="str">
        <f t="shared" si="715"/>
        <v/>
      </c>
      <c r="IO112" s="104" t="str">
        <f t="shared" si="715"/>
        <v/>
      </c>
      <c r="IP112" s="104" t="str">
        <f t="shared" si="715"/>
        <v/>
      </c>
      <c r="IQ112" s="104" t="str">
        <f t="shared" si="715"/>
        <v/>
      </c>
      <c r="IR112" s="105" t="str">
        <f t="shared" si="715"/>
        <v/>
      </c>
      <c r="IT112" s="103" t="str">
        <f t="shared" si="611"/>
        <v/>
      </c>
      <c r="IU112" s="104" t="str">
        <f t="shared" si="612"/>
        <v/>
      </c>
      <c r="IV112" s="104" t="str">
        <f t="shared" si="613"/>
        <v/>
      </c>
      <c r="IW112" s="104" t="str">
        <f t="shared" si="614"/>
        <v/>
      </c>
      <c r="IX112" s="104" t="str">
        <f t="shared" si="615"/>
        <v/>
      </c>
      <c r="IY112" s="104" t="str">
        <f t="shared" si="616"/>
        <v/>
      </c>
      <c r="IZ112" s="104" t="str">
        <f t="shared" si="617"/>
        <v/>
      </c>
      <c r="JA112" s="104" t="str">
        <f t="shared" si="618"/>
        <v/>
      </c>
      <c r="JB112" s="104" t="str">
        <f t="shared" si="619"/>
        <v/>
      </c>
      <c r="JC112" s="104" t="str">
        <f t="shared" si="620"/>
        <v/>
      </c>
      <c r="JD112" s="104" t="str">
        <f t="shared" si="621"/>
        <v/>
      </c>
      <c r="JE112" s="105" t="str">
        <f t="shared" si="622"/>
        <v/>
      </c>
      <c r="JG112" s="36" t="str">
        <f t="shared" ca="1" si="623"/>
        <v/>
      </c>
      <c r="JH112" s="37" t="str">
        <f t="shared" ca="1" si="624"/>
        <v/>
      </c>
      <c r="JI112" s="37" t="str">
        <f t="shared" ca="1" si="625"/>
        <v/>
      </c>
      <c r="JJ112" s="37" t="str">
        <f t="shared" ca="1" si="626"/>
        <v/>
      </c>
      <c r="JK112" s="37" t="str">
        <f t="shared" ca="1" si="627"/>
        <v/>
      </c>
      <c r="JL112" s="37" t="str">
        <f t="shared" ca="1" si="628"/>
        <v/>
      </c>
      <c r="JM112" s="37" t="str">
        <f t="shared" ca="1" si="629"/>
        <v/>
      </c>
      <c r="JN112" s="37" t="str">
        <f t="shared" ca="1" si="630"/>
        <v/>
      </c>
      <c r="JO112" s="37" t="str">
        <f t="shared" ca="1" si="631"/>
        <v/>
      </c>
      <c r="JP112" s="37" t="str">
        <f t="shared" ca="1" si="632"/>
        <v/>
      </c>
      <c r="JQ112" s="37" t="str">
        <f t="shared" ca="1" si="633"/>
        <v/>
      </c>
      <c r="JR112" s="38" t="str">
        <f t="shared" ca="1" si="634"/>
        <v/>
      </c>
      <c r="JT112" s="36" t="str">
        <f ca="1">IF(JG112="", "", IF(JG112&gt;='Intro &amp; Setup'!$S$96, $BR$4, $BR$5))</f>
        <v/>
      </c>
      <c r="JU112" s="37" t="str">
        <f ca="1">IF(JH112="", "", IF(JH112&gt;='Intro &amp; Setup'!$S$96, $BR$4, $BR$5))</f>
        <v/>
      </c>
      <c r="JV112" s="37" t="str">
        <f ca="1">IF(JI112="", "", IF(JI112&gt;='Intro &amp; Setup'!$S$96, $BR$4, $BR$5))</f>
        <v/>
      </c>
      <c r="JW112" s="37" t="str">
        <f ca="1">IF(JJ112="", "", IF(JJ112&gt;='Intro &amp; Setup'!$S$96, $BR$4, $BR$5))</f>
        <v/>
      </c>
      <c r="JX112" s="37" t="str">
        <f ca="1">IF(JK112="", "", IF(JK112&gt;='Intro &amp; Setup'!$S$96, $BR$4, $BR$5))</f>
        <v/>
      </c>
      <c r="JY112" s="37" t="str">
        <f ca="1">IF(JL112="", "", IF(JL112&gt;='Intro &amp; Setup'!$S$96, $BR$4, $BR$5))</f>
        <v/>
      </c>
      <c r="JZ112" s="37" t="str">
        <f ca="1">IF(JM112="", "", IF(JM112&gt;='Intro &amp; Setup'!$S$96, $BR$4, $BR$5))</f>
        <v/>
      </c>
      <c r="KA112" s="37" t="str">
        <f ca="1">IF(JN112="", "", IF(JN112&gt;='Intro &amp; Setup'!$S$96, $BR$4, $BR$5))</f>
        <v/>
      </c>
      <c r="KB112" s="37" t="str">
        <f ca="1">IF(JO112="", "", IF(JO112&gt;='Intro &amp; Setup'!$S$96, $BR$4, $BR$5))</f>
        <v/>
      </c>
      <c r="KC112" s="37" t="str">
        <f ca="1">IF(JP112="", "", IF(JP112&gt;='Intro &amp; Setup'!$S$96, $BR$4, $BR$5))</f>
        <v/>
      </c>
      <c r="KD112" s="37" t="str">
        <f ca="1">IF(JQ112="", "", IF(JQ112&gt;='Intro &amp; Setup'!$S$96, $BR$4, $BR$5))</f>
        <v/>
      </c>
      <c r="KE112" s="38" t="str">
        <f ca="1">IF(JR112="", "", IF(JR112&gt;='Intro &amp; Setup'!$S$96, $BR$4, $BR$5))</f>
        <v/>
      </c>
      <c r="KG112" s="36">
        <f t="shared" si="387"/>
        <v>0</v>
      </c>
      <c r="KH112" s="37">
        <f t="shared" si="716"/>
        <v>0</v>
      </c>
      <c r="KI112" s="37">
        <f t="shared" si="716"/>
        <v>0</v>
      </c>
      <c r="KJ112" s="37">
        <f t="shared" si="716"/>
        <v>0</v>
      </c>
      <c r="KK112" s="37">
        <f t="shared" si="716"/>
        <v>0</v>
      </c>
      <c r="KL112" s="37">
        <f t="shared" si="716"/>
        <v>0</v>
      </c>
      <c r="KM112" s="37">
        <f t="shared" si="716"/>
        <v>0</v>
      </c>
      <c r="KN112" s="37">
        <f t="shared" si="716"/>
        <v>0</v>
      </c>
      <c r="KO112" s="37">
        <f t="shared" si="716"/>
        <v>0</v>
      </c>
      <c r="KP112" s="37">
        <f t="shared" si="716"/>
        <v>0</v>
      </c>
      <c r="KQ112" s="37">
        <f t="shared" si="716"/>
        <v>0</v>
      </c>
      <c r="KR112" s="38">
        <f t="shared" si="716"/>
        <v>0</v>
      </c>
      <c r="KT112" s="36" t="str">
        <f t="shared" si="635"/>
        <v/>
      </c>
      <c r="KU112" s="37" t="str">
        <f t="shared" si="636"/>
        <v/>
      </c>
      <c r="KV112" s="37" t="str">
        <f t="shared" si="637"/>
        <v/>
      </c>
      <c r="KW112" s="37" t="str">
        <f t="shared" si="638"/>
        <v/>
      </c>
      <c r="KX112" s="37" t="str">
        <f t="shared" si="639"/>
        <v/>
      </c>
      <c r="KY112" s="37" t="str">
        <f t="shared" si="640"/>
        <v/>
      </c>
      <c r="KZ112" s="37" t="str">
        <f t="shared" si="641"/>
        <v/>
      </c>
      <c r="LA112" s="37" t="str">
        <f t="shared" si="642"/>
        <v/>
      </c>
      <c r="LB112" s="37" t="str">
        <f t="shared" si="643"/>
        <v/>
      </c>
      <c r="LC112" s="37" t="str">
        <f t="shared" si="644"/>
        <v/>
      </c>
      <c r="LD112" s="37" t="str">
        <f t="shared" si="645"/>
        <v/>
      </c>
      <c r="LE112" s="38" t="str">
        <f t="shared" si="646"/>
        <v/>
      </c>
      <c r="LG112" s="116" t="str">
        <f t="shared" si="389"/>
        <v/>
      </c>
      <c r="LH112" s="117" t="str">
        <f t="shared" si="390"/>
        <v/>
      </c>
      <c r="LI112" s="117" t="str">
        <f t="shared" si="391"/>
        <v/>
      </c>
      <c r="LJ112" s="117" t="str">
        <f t="shared" si="392"/>
        <v/>
      </c>
      <c r="LK112" s="117" t="str">
        <f t="shared" si="393"/>
        <v/>
      </c>
      <c r="LL112" s="117" t="str">
        <f t="shared" si="394"/>
        <v/>
      </c>
      <c r="LM112" s="117" t="str">
        <f t="shared" si="395"/>
        <v/>
      </c>
      <c r="LN112" s="117" t="str">
        <f t="shared" si="396"/>
        <v/>
      </c>
      <c r="LO112" s="117" t="str">
        <f t="shared" si="397"/>
        <v/>
      </c>
      <c r="LP112" s="117" t="str">
        <f t="shared" si="398"/>
        <v/>
      </c>
      <c r="LQ112" s="117" t="str">
        <f t="shared" si="399"/>
        <v/>
      </c>
      <c r="LR112" s="117" t="str">
        <f t="shared" si="400"/>
        <v/>
      </c>
      <c r="LS112" s="117" t="str">
        <f t="shared" si="401"/>
        <v/>
      </c>
      <c r="LT112" s="117" t="str">
        <f t="shared" si="402"/>
        <v/>
      </c>
      <c r="LU112" s="117" t="str">
        <f t="shared" si="403"/>
        <v/>
      </c>
      <c r="LV112" s="117" t="str">
        <f t="shared" si="404"/>
        <v/>
      </c>
      <c r="LW112" s="117" t="str">
        <f t="shared" si="405"/>
        <v/>
      </c>
      <c r="LX112" s="117" t="str">
        <f t="shared" si="406"/>
        <v/>
      </c>
      <c r="LY112" s="117" t="str">
        <f t="shared" si="407"/>
        <v/>
      </c>
      <c r="LZ112" s="117" t="str">
        <f t="shared" si="408"/>
        <v/>
      </c>
      <c r="MA112" s="117" t="str">
        <f t="shared" si="409"/>
        <v/>
      </c>
      <c r="MB112" s="117" t="str">
        <f t="shared" si="410"/>
        <v/>
      </c>
      <c r="MC112" s="117" t="str">
        <f t="shared" si="411"/>
        <v/>
      </c>
      <c r="MD112" s="117" t="str">
        <f t="shared" si="412"/>
        <v/>
      </c>
      <c r="ME112" s="117" t="str">
        <f t="shared" si="413"/>
        <v/>
      </c>
      <c r="MF112" s="117" t="str">
        <f t="shared" si="414"/>
        <v/>
      </c>
      <c r="MG112" s="117" t="str">
        <f t="shared" si="415"/>
        <v/>
      </c>
      <c r="MH112" s="117" t="str">
        <f t="shared" si="416"/>
        <v/>
      </c>
      <c r="MI112" s="117" t="str">
        <f t="shared" si="417"/>
        <v/>
      </c>
      <c r="MJ112" s="117" t="str">
        <f t="shared" si="418"/>
        <v/>
      </c>
      <c r="MK112" s="117" t="str">
        <f t="shared" si="419"/>
        <v/>
      </c>
      <c r="ML112" s="117" t="str">
        <f t="shared" si="420"/>
        <v/>
      </c>
      <c r="MM112" s="117" t="str">
        <f t="shared" si="421"/>
        <v/>
      </c>
      <c r="MN112" s="117" t="str">
        <f t="shared" si="422"/>
        <v/>
      </c>
      <c r="MO112" s="117" t="str">
        <f t="shared" si="423"/>
        <v/>
      </c>
      <c r="MP112" s="117" t="str">
        <f t="shared" si="424"/>
        <v/>
      </c>
      <c r="MQ112" s="117" t="str">
        <f t="shared" si="425"/>
        <v/>
      </c>
      <c r="MR112" s="117" t="str">
        <f t="shared" si="426"/>
        <v/>
      </c>
      <c r="MS112" s="117" t="str">
        <f t="shared" si="427"/>
        <v/>
      </c>
      <c r="MT112" s="117" t="str">
        <f t="shared" si="428"/>
        <v/>
      </c>
      <c r="MU112" s="117" t="str">
        <f t="shared" si="429"/>
        <v/>
      </c>
      <c r="MV112" s="117" t="str">
        <f t="shared" si="430"/>
        <v/>
      </c>
      <c r="MW112" s="117" t="str">
        <f t="shared" si="431"/>
        <v/>
      </c>
      <c r="MX112" s="117" t="str">
        <f t="shared" si="432"/>
        <v/>
      </c>
      <c r="MY112" s="117" t="str">
        <f t="shared" si="433"/>
        <v/>
      </c>
      <c r="MZ112" s="117" t="str">
        <f t="shared" si="434"/>
        <v/>
      </c>
      <c r="NA112" s="117" t="str">
        <f t="shared" si="435"/>
        <v/>
      </c>
      <c r="NB112" s="117" t="str">
        <f t="shared" si="436"/>
        <v/>
      </c>
      <c r="NC112" s="117" t="str">
        <f t="shared" si="437"/>
        <v/>
      </c>
      <c r="ND112" s="117" t="str">
        <f t="shared" si="438"/>
        <v/>
      </c>
      <c r="NE112" s="117" t="str">
        <f t="shared" si="439"/>
        <v/>
      </c>
      <c r="NF112" s="117" t="str">
        <f t="shared" si="440"/>
        <v/>
      </c>
      <c r="NG112" s="117" t="str">
        <f t="shared" si="441"/>
        <v/>
      </c>
      <c r="NH112" s="118" t="str">
        <f t="shared" si="442"/>
        <v/>
      </c>
      <c r="NJ112" s="12" t="str">
        <f t="shared" si="647"/>
        <v/>
      </c>
      <c r="NK112" s="108" t="str">
        <f t="shared" si="648"/>
        <v/>
      </c>
      <c r="NM112" s="141" t="str">
        <f>IF(NJ112="", "", COUNTIF(NJ$11:NJ$260, "&gt;"&amp;NJ112)+1+COUNTIF(NJ$11:NJ112, NJ112)-1)</f>
        <v/>
      </c>
      <c r="NN112" s="143" t="str">
        <f>IF(NK112="", "", COUNTIF(NK$11:NK$260, "&gt;"&amp;NK112)+1+COUNTIF(NK$11:NK112, NK112)-1)</f>
        <v/>
      </c>
      <c r="NO112" s="142" t="str">
        <f>IF(NJ112="", "", COUNTIF(NJ$11:NJ$260, "&lt;"&amp;NJ112)+1+COUNTIF(NJ$11:NJ112, NJ112)-1)</f>
        <v/>
      </c>
      <c r="NP112" s="143" t="str">
        <f>IF(NK112="", "", COUNTIF(NK$11:NK$260, "&lt;"&amp;NK112)+1+COUNTIF(NK$11:NK112, NK112)-1)</f>
        <v/>
      </c>
      <c r="NR112" s="116" t="str">
        <f t="shared" si="649"/>
        <v/>
      </c>
      <c r="NS112" s="117" t="str">
        <f t="shared" si="650"/>
        <v/>
      </c>
      <c r="NT112" s="117" t="str">
        <f t="shared" si="651"/>
        <v/>
      </c>
      <c r="NU112" s="117" t="str">
        <f t="shared" si="652"/>
        <v/>
      </c>
      <c r="NV112" s="117" t="str">
        <f t="shared" si="653"/>
        <v/>
      </c>
      <c r="NW112" s="117" t="str">
        <f t="shared" si="654"/>
        <v/>
      </c>
      <c r="NX112" s="117" t="str">
        <f t="shared" si="655"/>
        <v/>
      </c>
      <c r="NY112" s="117" t="str">
        <f t="shared" si="656"/>
        <v/>
      </c>
      <c r="NZ112" s="117" t="str">
        <f t="shared" si="657"/>
        <v/>
      </c>
      <c r="OA112" s="117" t="str">
        <f t="shared" si="658"/>
        <v/>
      </c>
      <c r="OB112" s="117" t="str">
        <f t="shared" si="659"/>
        <v/>
      </c>
      <c r="OC112" s="117" t="str">
        <f t="shared" si="660"/>
        <v/>
      </c>
      <c r="OD112" s="117" t="str">
        <f t="shared" si="661"/>
        <v/>
      </c>
      <c r="OE112" s="117" t="str">
        <f t="shared" si="662"/>
        <v/>
      </c>
      <c r="OF112" s="117" t="str">
        <f t="shared" si="663"/>
        <v/>
      </c>
      <c r="OG112" s="117" t="str">
        <f t="shared" si="664"/>
        <v/>
      </c>
      <c r="OH112" s="117" t="str">
        <f t="shared" si="665"/>
        <v/>
      </c>
      <c r="OI112" s="117" t="str">
        <f t="shared" si="666"/>
        <v/>
      </c>
      <c r="OJ112" s="117" t="str">
        <f t="shared" si="667"/>
        <v/>
      </c>
      <c r="OK112" s="117" t="str">
        <f t="shared" si="668"/>
        <v/>
      </c>
      <c r="OL112" s="117" t="str">
        <f t="shared" si="669"/>
        <v/>
      </c>
      <c r="OM112" s="117" t="str">
        <f t="shared" si="670"/>
        <v/>
      </c>
      <c r="ON112" s="117" t="str">
        <f t="shared" si="671"/>
        <v/>
      </c>
      <c r="OO112" s="117" t="str">
        <f t="shared" si="672"/>
        <v/>
      </c>
      <c r="OP112" s="117" t="str">
        <f t="shared" si="673"/>
        <v/>
      </c>
      <c r="OQ112" s="117" t="str">
        <f t="shared" si="674"/>
        <v/>
      </c>
      <c r="OR112" s="117" t="str">
        <f t="shared" si="675"/>
        <v/>
      </c>
      <c r="OS112" s="117" t="str">
        <f t="shared" si="676"/>
        <v/>
      </c>
      <c r="OT112" s="117" t="str">
        <f t="shared" si="677"/>
        <v/>
      </c>
      <c r="OU112" s="117" t="str">
        <f t="shared" si="678"/>
        <v/>
      </c>
      <c r="OV112" s="117" t="str">
        <f t="shared" si="679"/>
        <v/>
      </c>
      <c r="OW112" s="117" t="str">
        <f t="shared" si="680"/>
        <v/>
      </c>
      <c r="OX112" s="117" t="str">
        <f t="shared" si="681"/>
        <v/>
      </c>
      <c r="OY112" s="117" t="str">
        <f t="shared" si="682"/>
        <v/>
      </c>
      <c r="OZ112" s="117" t="str">
        <f t="shared" si="683"/>
        <v/>
      </c>
      <c r="PA112" s="117" t="str">
        <f t="shared" si="684"/>
        <v/>
      </c>
      <c r="PB112" s="117" t="str">
        <f t="shared" si="685"/>
        <v/>
      </c>
      <c r="PC112" s="117" t="str">
        <f t="shared" si="686"/>
        <v/>
      </c>
      <c r="PD112" s="117" t="str">
        <f t="shared" si="687"/>
        <v/>
      </c>
      <c r="PE112" s="117" t="str">
        <f t="shared" si="688"/>
        <v/>
      </c>
      <c r="PF112" s="117" t="str">
        <f t="shared" si="689"/>
        <v/>
      </c>
      <c r="PG112" s="117" t="str">
        <f t="shared" si="690"/>
        <v/>
      </c>
      <c r="PH112" s="117" t="str">
        <f t="shared" si="691"/>
        <v/>
      </c>
      <c r="PI112" s="117" t="str">
        <f t="shared" si="692"/>
        <v/>
      </c>
      <c r="PJ112" s="117" t="str">
        <f t="shared" si="693"/>
        <v/>
      </c>
      <c r="PK112" s="117" t="str">
        <f t="shared" si="694"/>
        <v/>
      </c>
      <c r="PL112" s="117" t="str">
        <f t="shared" si="695"/>
        <v/>
      </c>
      <c r="PM112" s="117" t="str">
        <f t="shared" si="696"/>
        <v/>
      </c>
      <c r="PN112" s="117" t="str">
        <f t="shared" si="697"/>
        <v/>
      </c>
      <c r="PO112" s="117" t="str">
        <f t="shared" si="698"/>
        <v/>
      </c>
      <c r="PP112" s="117" t="str">
        <f t="shared" si="699"/>
        <v/>
      </c>
      <c r="PQ112" s="117" t="str">
        <f t="shared" si="700"/>
        <v/>
      </c>
      <c r="PR112" s="117" t="str">
        <f t="shared" si="701"/>
        <v/>
      </c>
      <c r="PS112" s="118" t="str">
        <f t="shared" si="702"/>
        <v/>
      </c>
      <c r="PU112" s="180" t="str">
        <f t="shared" si="703"/>
        <v/>
      </c>
      <c r="PV112" s="181" t="str">
        <f t="shared" si="704"/>
        <v/>
      </c>
      <c r="PX112" s="12" t="str">
        <f t="shared" si="705"/>
        <v/>
      </c>
      <c r="PY112" s="106"/>
      <c r="PZ112" s="166" t="str">
        <f t="shared" si="706"/>
        <v/>
      </c>
      <c r="QA112" s="167" t="str">
        <f t="shared" si="707"/>
        <v/>
      </c>
      <c r="QB112" s="168" t="str">
        <f t="shared" si="708"/>
        <v/>
      </c>
      <c r="QD112" s="166" t="str">
        <f t="shared" si="709"/>
        <v/>
      </c>
      <c r="QE112" s="168" t="str">
        <f t="shared" si="710"/>
        <v/>
      </c>
      <c r="QG112" s="108" t="str">
        <f t="shared" si="711"/>
        <v/>
      </c>
      <c r="QI112" s="12" t="str">
        <f t="shared" si="712"/>
        <v/>
      </c>
      <c r="QK112" s="12" t="str">
        <f t="shared" si="713"/>
        <v/>
      </c>
      <c r="QL112" s="12" t="str">
        <f>IF($L112="", "", COUNTIF($QD$11:$QD$260, "&gt;"&amp;$QD112)+1+COUNTIF($QD$11:$QD112, $QD112)-1)</f>
        <v/>
      </c>
      <c r="QM112" s="12" t="str">
        <f>IF($L112="", "", COUNTIF($QG$11:$QG$260, "&gt;"&amp;$QG112)+1+COUNTIF($QG$11:$QG112, $QG112)-1)</f>
        <v/>
      </c>
      <c r="QO112" s="12">
        <v>102</v>
      </c>
      <c r="QQ112" s="12" t="str">
        <f t="shared" si="714"/>
        <v/>
      </c>
    </row>
    <row r="113" spans="1:459" x14ac:dyDescent="0.25">
      <c r="A113" s="9"/>
      <c r="B113" s="3" t="str">
        <f>IF('Intro &amp; Setup'!$AR$92='Intro &amp; Setup'!$AZ$17, "", IF($L113="", "", IF($G113&lt;'Intro &amp; Setup'!$S$92, $BR$5, $BR$4)))</f>
        <v/>
      </c>
      <c r="C113" s="12" t="str">
        <f>IF('Intro &amp; Setup'!$AR$96='Intro &amp; Setup'!$AZ$17, "", IF($L113="", "", IF($DY113=$BR$5, $BR$5, $BR$4)))</f>
        <v/>
      </c>
      <c r="D113" s="7" t="str">
        <f>IF('Intro &amp; Setup'!$AR$100='Intro &amp; Setup'!$AZ$17, "", IF($L113="", "", IF($DW113&lt;='Intro &amp; Setup'!$S$100, $BR$4, $BR$5)))</f>
        <v/>
      </c>
      <c r="E113" s="9"/>
      <c r="F113" s="3" t="str">
        <f t="shared" si="443"/>
        <v/>
      </c>
      <c r="G113" s="108" t="str">
        <f t="shared" si="444"/>
        <v/>
      </c>
      <c r="H113" s="9"/>
      <c r="I113" s="130" t="str">
        <f t="shared" si="388"/>
        <v/>
      </c>
      <c r="J113" s="154" t="str">
        <f t="shared" si="445"/>
        <v/>
      </c>
      <c r="K113" s="133"/>
      <c r="L113" s="188"/>
      <c r="M113" s="189"/>
      <c r="N113" s="190"/>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2"/>
      <c r="BP113" s="9"/>
      <c r="BR113" s="90">
        <v>103</v>
      </c>
      <c r="BT113" s="36" t="str">
        <f t="shared" si="446"/>
        <v/>
      </c>
      <c r="BU113" s="37" t="str">
        <f t="shared" si="447"/>
        <v/>
      </c>
      <c r="BV113" s="37" t="str">
        <f t="shared" si="448"/>
        <v/>
      </c>
      <c r="BW113" s="37" t="str">
        <f t="shared" si="449"/>
        <v/>
      </c>
      <c r="BX113" s="37" t="str">
        <f t="shared" si="450"/>
        <v/>
      </c>
      <c r="BY113" s="37" t="str">
        <f t="shared" si="451"/>
        <v/>
      </c>
      <c r="BZ113" s="37" t="str">
        <f t="shared" si="452"/>
        <v/>
      </c>
      <c r="CA113" s="37" t="str">
        <f t="shared" si="453"/>
        <v/>
      </c>
      <c r="CB113" s="37" t="str">
        <f t="shared" si="454"/>
        <v/>
      </c>
      <c r="CC113" s="37" t="str">
        <f t="shared" si="455"/>
        <v/>
      </c>
      <c r="CD113" s="37" t="str">
        <f t="shared" si="456"/>
        <v/>
      </c>
      <c r="CE113" s="37" t="str">
        <f t="shared" si="457"/>
        <v/>
      </c>
      <c r="CF113" s="37" t="str">
        <f t="shared" si="458"/>
        <v/>
      </c>
      <c r="CG113" s="37" t="str">
        <f t="shared" si="459"/>
        <v/>
      </c>
      <c r="CH113" s="37" t="str">
        <f t="shared" si="460"/>
        <v/>
      </c>
      <c r="CI113" s="37" t="str">
        <f t="shared" si="461"/>
        <v/>
      </c>
      <c r="CJ113" s="37" t="str">
        <f t="shared" si="462"/>
        <v/>
      </c>
      <c r="CK113" s="37" t="str">
        <f t="shared" si="463"/>
        <v/>
      </c>
      <c r="CL113" s="37" t="str">
        <f t="shared" si="464"/>
        <v/>
      </c>
      <c r="CM113" s="37" t="str">
        <f t="shared" si="465"/>
        <v/>
      </c>
      <c r="CN113" s="37" t="str">
        <f t="shared" si="466"/>
        <v/>
      </c>
      <c r="CO113" s="37" t="str">
        <f t="shared" si="467"/>
        <v/>
      </c>
      <c r="CP113" s="37" t="str">
        <f t="shared" si="468"/>
        <v/>
      </c>
      <c r="CQ113" s="37" t="str">
        <f t="shared" si="469"/>
        <v/>
      </c>
      <c r="CR113" s="37" t="str">
        <f t="shared" si="470"/>
        <v/>
      </c>
      <c r="CS113" s="37" t="str">
        <f t="shared" si="471"/>
        <v/>
      </c>
      <c r="CT113" s="37" t="str">
        <f t="shared" si="472"/>
        <v/>
      </c>
      <c r="CU113" s="37" t="str">
        <f t="shared" si="473"/>
        <v/>
      </c>
      <c r="CV113" s="37" t="str">
        <f t="shared" si="474"/>
        <v/>
      </c>
      <c r="CW113" s="37" t="str">
        <f t="shared" si="475"/>
        <v/>
      </c>
      <c r="CX113" s="37" t="str">
        <f t="shared" si="476"/>
        <v/>
      </c>
      <c r="CY113" s="37" t="str">
        <f t="shared" si="477"/>
        <v/>
      </c>
      <c r="CZ113" s="37" t="str">
        <f t="shared" si="478"/>
        <v/>
      </c>
      <c r="DA113" s="37" t="str">
        <f t="shared" si="479"/>
        <v/>
      </c>
      <c r="DB113" s="37" t="str">
        <f t="shared" si="480"/>
        <v/>
      </c>
      <c r="DC113" s="37" t="str">
        <f t="shared" si="481"/>
        <v/>
      </c>
      <c r="DD113" s="37" t="str">
        <f t="shared" si="482"/>
        <v/>
      </c>
      <c r="DE113" s="37" t="str">
        <f t="shared" si="483"/>
        <v/>
      </c>
      <c r="DF113" s="37" t="str">
        <f t="shared" si="484"/>
        <v/>
      </c>
      <c r="DG113" s="37" t="str">
        <f t="shared" si="485"/>
        <v/>
      </c>
      <c r="DH113" s="37" t="str">
        <f t="shared" si="486"/>
        <v/>
      </c>
      <c r="DI113" s="37" t="str">
        <f t="shared" si="487"/>
        <v/>
      </c>
      <c r="DJ113" s="37" t="str">
        <f t="shared" si="488"/>
        <v/>
      </c>
      <c r="DK113" s="37" t="str">
        <f t="shared" si="489"/>
        <v/>
      </c>
      <c r="DL113" s="37" t="str">
        <f t="shared" si="490"/>
        <v/>
      </c>
      <c r="DM113" s="37" t="str">
        <f t="shared" si="491"/>
        <v/>
      </c>
      <c r="DN113" s="37" t="str">
        <f t="shared" si="492"/>
        <v/>
      </c>
      <c r="DO113" s="37" t="str">
        <f t="shared" si="493"/>
        <v/>
      </c>
      <c r="DP113" s="37" t="str">
        <f t="shared" si="494"/>
        <v/>
      </c>
      <c r="DQ113" s="37" t="str">
        <f t="shared" si="495"/>
        <v/>
      </c>
      <c r="DR113" s="37" t="str">
        <f t="shared" si="496"/>
        <v/>
      </c>
      <c r="DS113" s="37" t="str">
        <f t="shared" si="497"/>
        <v/>
      </c>
      <c r="DT113" s="37" t="str">
        <f t="shared" si="498"/>
        <v/>
      </c>
      <c r="DU113" s="38" t="str">
        <f t="shared" si="499"/>
        <v/>
      </c>
      <c r="DW113" s="12" t="str">
        <f t="shared" si="500"/>
        <v/>
      </c>
      <c r="DX113" s="123" t="str">
        <f t="shared" si="501"/>
        <v/>
      </c>
      <c r="DY113" s="12" t="str">
        <f t="shared" si="502"/>
        <v/>
      </c>
      <c r="EA113" s="36" t="str">
        <f t="shared" si="503"/>
        <v/>
      </c>
      <c r="EB113" s="37" t="str">
        <f t="shared" si="504"/>
        <v/>
      </c>
      <c r="EC113" s="37" t="str">
        <f t="shared" si="505"/>
        <v/>
      </c>
      <c r="ED113" s="37" t="str">
        <f t="shared" si="506"/>
        <v/>
      </c>
      <c r="EE113" s="37" t="str">
        <f t="shared" si="507"/>
        <v/>
      </c>
      <c r="EF113" s="37" t="str">
        <f t="shared" si="508"/>
        <v/>
      </c>
      <c r="EG113" s="37" t="str">
        <f t="shared" si="509"/>
        <v/>
      </c>
      <c r="EH113" s="37" t="str">
        <f t="shared" si="510"/>
        <v/>
      </c>
      <c r="EI113" s="37" t="str">
        <f t="shared" si="511"/>
        <v/>
      </c>
      <c r="EJ113" s="37" t="str">
        <f t="shared" si="512"/>
        <v/>
      </c>
      <c r="EK113" s="37" t="str">
        <f t="shared" si="513"/>
        <v/>
      </c>
      <c r="EL113" s="37" t="str">
        <f t="shared" si="514"/>
        <v/>
      </c>
      <c r="EM113" s="37" t="str">
        <f t="shared" si="515"/>
        <v/>
      </c>
      <c r="EN113" s="37" t="str">
        <f t="shared" si="516"/>
        <v/>
      </c>
      <c r="EO113" s="37" t="str">
        <f t="shared" si="517"/>
        <v/>
      </c>
      <c r="EP113" s="37" t="str">
        <f t="shared" si="518"/>
        <v/>
      </c>
      <c r="EQ113" s="37" t="str">
        <f t="shared" si="519"/>
        <v/>
      </c>
      <c r="ER113" s="37" t="str">
        <f t="shared" si="520"/>
        <v/>
      </c>
      <c r="ES113" s="37" t="str">
        <f t="shared" si="521"/>
        <v/>
      </c>
      <c r="ET113" s="37" t="str">
        <f t="shared" si="522"/>
        <v/>
      </c>
      <c r="EU113" s="37" t="str">
        <f t="shared" si="523"/>
        <v/>
      </c>
      <c r="EV113" s="37" t="str">
        <f t="shared" si="524"/>
        <v/>
      </c>
      <c r="EW113" s="37" t="str">
        <f t="shared" si="525"/>
        <v/>
      </c>
      <c r="EX113" s="37" t="str">
        <f t="shared" si="526"/>
        <v/>
      </c>
      <c r="EY113" s="37" t="str">
        <f t="shared" si="527"/>
        <v/>
      </c>
      <c r="EZ113" s="37" t="str">
        <f t="shared" si="528"/>
        <v/>
      </c>
      <c r="FA113" s="37" t="str">
        <f t="shared" si="529"/>
        <v/>
      </c>
      <c r="FB113" s="37" t="str">
        <f t="shared" si="530"/>
        <v/>
      </c>
      <c r="FC113" s="37" t="str">
        <f t="shared" si="531"/>
        <v/>
      </c>
      <c r="FD113" s="37" t="str">
        <f t="shared" si="532"/>
        <v/>
      </c>
      <c r="FE113" s="37" t="str">
        <f t="shared" si="533"/>
        <v/>
      </c>
      <c r="FF113" s="37" t="str">
        <f t="shared" si="534"/>
        <v/>
      </c>
      <c r="FG113" s="37" t="str">
        <f t="shared" si="535"/>
        <v/>
      </c>
      <c r="FH113" s="37" t="str">
        <f t="shared" si="536"/>
        <v/>
      </c>
      <c r="FI113" s="37" t="str">
        <f t="shared" si="537"/>
        <v/>
      </c>
      <c r="FJ113" s="37" t="str">
        <f t="shared" si="538"/>
        <v/>
      </c>
      <c r="FK113" s="37" t="str">
        <f t="shared" si="539"/>
        <v/>
      </c>
      <c r="FL113" s="37" t="str">
        <f t="shared" si="540"/>
        <v/>
      </c>
      <c r="FM113" s="37" t="str">
        <f t="shared" si="541"/>
        <v/>
      </c>
      <c r="FN113" s="37" t="str">
        <f t="shared" si="542"/>
        <v/>
      </c>
      <c r="FO113" s="37" t="str">
        <f t="shared" si="543"/>
        <v/>
      </c>
      <c r="FP113" s="37" t="str">
        <f t="shared" si="544"/>
        <v/>
      </c>
      <c r="FQ113" s="37" t="str">
        <f t="shared" si="545"/>
        <v/>
      </c>
      <c r="FR113" s="37" t="str">
        <f t="shared" si="546"/>
        <v/>
      </c>
      <c r="FS113" s="37" t="str">
        <f t="shared" si="547"/>
        <v/>
      </c>
      <c r="FT113" s="37" t="str">
        <f t="shared" si="548"/>
        <v/>
      </c>
      <c r="FU113" s="37" t="str">
        <f t="shared" si="549"/>
        <v/>
      </c>
      <c r="FV113" s="37" t="str">
        <f t="shared" si="550"/>
        <v/>
      </c>
      <c r="FW113" s="37" t="str">
        <f t="shared" si="551"/>
        <v/>
      </c>
      <c r="FX113" s="37" t="str">
        <f t="shared" si="552"/>
        <v/>
      </c>
      <c r="FY113" s="37" t="str">
        <f t="shared" si="553"/>
        <v/>
      </c>
      <c r="FZ113" s="37" t="str">
        <f t="shared" si="554"/>
        <v/>
      </c>
      <c r="GA113" s="37" t="str">
        <f t="shared" si="555"/>
        <v/>
      </c>
      <c r="GB113" s="38" t="str">
        <f t="shared" si="556"/>
        <v/>
      </c>
      <c r="GD113" s="103" t="str">
        <f t="shared" ca="1" si="557"/>
        <v/>
      </c>
      <c r="GE113" s="104" t="str">
        <f t="shared" ca="1" si="558"/>
        <v/>
      </c>
      <c r="GF113" s="104" t="str">
        <f t="shared" ca="1" si="559"/>
        <v/>
      </c>
      <c r="GG113" s="104" t="str">
        <f t="shared" ca="1" si="560"/>
        <v/>
      </c>
      <c r="GH113" s="104" t="str">
        <f t="shared" ca="1" si="561"/>
        <v/>
      </c>
      <c r="GI113" s="104" t="str">
        <f t="shared" ca="1" si="562"/>
        <v/>
      </c>
      <c r="GJ113" s="104" t="str">
        <f t="shared" ca="1" si="563"/>
        <v/>
      </c>
      <c r="GK113" s="104" t="str">
        <f t="shared" ca="1" si="564"/>
        <v/>
      </c>
      <c r="GL113" s="104" t="str">
        <f t="shared" ca="1" si="565"/>
        <v/>
      </c>
      <c r="GM113" s="104" t="str">
        <f t="shared" ca="1" si="566"/>
        <v/>
      </c>
      <c r="GN113" s="104" t="str">
        <f t="shared" ca="1" si="567"/>
        <v/>
      </c>
      <c r="GO113" s="104" t="str">
        <f t="shared" ca="1" si="568"/>
        <v/>
      </c>
      <c r="GP113" s="104" t="str">
        <f t="shared" ca="1" si="569"/>
        <v/>
      </c>
      <c r="GQ113" s="104" t="str">
        <f t="shared" ca="1" si="570"/>
        <v/>
      </c>
      <c r="GR113" s="104" t="str">
        <f t="shared" ca="1" si="571"/>
        <v/>
      </c>
      <c r="GS113" s="104" t="str">
        <f t="shared" ca="1" si="572"/>
        <v/>
      </c>
      <c r="GT113" s="104" t="str">
        <f t="shared" ca="1" si="573"/>
        <v/>
      </c>
      <c r="GU113" s="104" t="str">
        <f t="shared" ca="1" si="574"/>
        <v/>
      </c>
      <c r="GV113" s="104" t="str">
        <f t="shared" ca="1" si="575"/>
        <v/>
      </c>
      <c r="GW113" s="104" t="str">
        <f t="shared" ca="1" si="576"/>
        <v/>
      </c>
      <c r="GX113" s="104" t="str">
        <f t="shared" ca="1" si="577"/>
        <v/>
      </c>
      <c r="GY113" s="104" t="str">
        <f t="shared" ca="1" si="578"/>
        <v/>
      </c>
      <c r="GZ113" s="104" t="str">
        <f t="shared" ca="1" si="579"/>
        <v/>
      </c>
      <c r="HA113" s="104" t="str">
        <f t="shared" ca="1" si="580"/>
        <v/>
      </c>
      <c r="HB113" s="104" t="str">
        <f t="shared" ca="1" si="581"/>
        <v/>
      </c>
      <c r="HC113" s="104" t="str">
        <f t="shared" ca="1" si="582"/>
        <v/>
      </c>
      <c r="HD113" s="104" t="str">
        <f t="shared" ca="1" si="583"/>
        <v/>
      </c>
      <c r="HE113" s="104" t="str">
        <f t="shared" ca="1" si="584"/>
        <v/>
      </c>
      <c r="HF113" s="104" t="str">
        <f t="shared" ca="1" si="585"/>
        <v/>
      </c>
      <c r="HG113" s="104" t="str">
        <f t="shared" ca="1" si="586"/>
        <v/>
      </c>
      <c r="HH113" s="104" t="str">
        <f t="shared" ca="1" si="587"/>
        <v/>
      </c>
      <c r="HI113" s="104" t="str">
        <f t="shared" ca="1" si="588"/>
        <v/>
      </c>
      <c r="HJ113" s="104" t="str">
        <f t="shared" ca="1" si="589"/>
        <v/>
      </c>
      <c r="HK113" s="104" t="str">
        <f t="shared" ca="1" si="590"/>
        <v/>
      </c>
      <c r="HL113" s="104" t="str">
        <f t="shared" ca="1" si="591"/>
        <v/>
      </c>
      <c r="HM113" s="104" t="str">
        <f t="shared" ca="1" si="592"/>
        <v/>
      </c>
      <c r="HN113" s="104" t="str">
        <f t="shared" ca="1" si="593"/>
        <v/>
      </c>
      <c r="HO113" s="104" t="str">
        <f t="shared" ca="1" si="594"/>
        <v/>
      </c>
      <c r="HP113" s="104" t="str">
        <f t="shared" ca="1" si="595"/>
        <v/>
      </c>
      <c r="HQ113" s="104" t="str">
        <f t="shared" ca="1" si="596"/>
        <v/>
      </c>
      <c r="HR113" s="104" t="str">
        <f t="shared" ca="1" si="597"/>
        <v/>
      </c>
      <c r="HS113" s="104" t="str">
        <f t="shared" ca="1" si="598"/>
        <v/>
      </c>
      <c r="HT113" s="104" t="str">
        <f t="shared" ca="1" si="599"/>
        <v/>
      </c>
      <c r="HU113" s="104" t="str">
        <f t="shared" ca="1" si="600"/>
        <v/>
      </c>
      <c r="HV113" s="104" t="str">
        <f t="shared" ca="1" si="601"/>
        <v/>
      </c>
      <c r="HW113" s="104" t="str">
        <f t="shared" ca="1" si="602"/>
        <v/>
      </c>
      <c r="HX113" s="104" t="str">
        <f t="shared" ca="1" si="603"/>
        <v/>
      </c>
      <c r="HY113" s="104" t="str">
        <f t="shared" ca="1" si="604"/>
        <v/>
      </c>
      <c r="HZ113" s="104" t="str">
        <f t="shared" ca="1" si="605"/>
        <v/>
      </c>
      <c r="IA113" s="104" t="str">
        <f t="shared" ca="1" si="606"/>
        <v/>
      </c>
      <c r="IB113" s="104" t="str">
        <f t="shared" ca="1" si="607"/>
        <v/>
      </c>
      <c r="IC113" s="104" t="str">
        <f t="shared" ca="1" si="608"/>
        <v/>
      </c>
      <c r="ID113" s="104" t="str">
        <f t="shared" ca="1" si="609"/>
        <v/>
      </c>
      <c r="IE113" s="105" t="str">
        <f t="shared" ca="1" si="610"/>
        <v/>
      </c>
      <c r="IG113" s="103" t="str">
        <f t="shared" si="386"/>
        <v/>
      </c>
      <c r="IH113" s="104" t="str">
        <f t="shared" si="715"/>
        <v/>
      </c>
      <c r="II113" s="104" t="str">
        <f t="shared" si="715"/>
        <v/>
      </c>
      <c r="IJ113" s="104" t="str">
        <f t="shared" si="715"/>
        <v/>
      </c>
      <c r="IK113" s="104" t="str">
        <f t="shared" si="715"/>
        <v/>
      </c>
      <c r="IL113" s="104" t="str">
        <f t="shared" si="715"/>
        <v/>
      </c>
      <c r="IM113" s="104" t="str">
        <f t="shared" si="715"/>
        <v/>
      </c>
      <c r="IN113" s="104" t="str">
        <f t="shared" si="715"/>
        <v/>
      </c>
      <c r="IO113" s="104" t="str">
        <f t="shared" si="715"/>
        <v/>
      </c>
      <c r="IP113" s="104" t="str">
        <f t="shared" si="715"/>
        <v/>
      </c>
      <c r="IQ113" s="104" t="str">
        <f t="shared" si="715"/>
        <v/>
      </c>
      <c r="IR113" s="105" t="str">
        <f t="shared" si="715"/>
        <v/>
      </c>
      <c r="IT113" s="103" t="str">
        <f t="shared" si="611"/>
        <v/>
      </c>
      <c r="IU113" s="104" t="str">
        <f t="shared" si="612"/>
        <v/>
      </c>
      <c r="IV113" s="104" t="str">
        <f t="shared" si="613"/>
        <v/>
      </c>
      <c r="IW113" s="104" t="str">
        <f t="shared" si="614"/>
        <v/>
      </c>
      <c r="IX113" s="104" t="str">
        <f t="shared" si="615"/>
        <v/>
      </c>
      <c r="IY113" s="104" t="str">
        <f t="shared" si="616"/>
        <v/>
      </c>
      <c r="IZ113" s="104" t="str">
        <f t="shared" si="617"/>
        <v/>
      </c>
      <c r="JA113" s="104" t="str">
        <f t="shared" si="618"/>
        <v/>
      </c>
      <c r="JB113" s="104" t="str">
        <f t="shared" si="619"/>
        <v/>
      </c>
      <c r="JC113" s="104" t="str">
        <f t="shared" si="620"/>
        <v/>
      </c>
      <c r="JD113" s="104" t="str">
        <f t="shared" si="621"/>
        <v/>
      </c>
      <c r="JE113" s="105" t="str">
        <f t="shared" si="622"/>
        <v/>
      </c>
      <c r="JG113" s="36" t="str">
        <f t="shared" ca="1" si="623"/>
        <v/>
      </c>
      <c r="JH113" s="37" t="str">
        <f t="shared" ca="1" si="624"/>
        <v/>
      </c>
      <c r="JI113" s="37" t="str">
        <f t="shared" ca="1" si="625"/>
        <v/>
      </c>
      <c r="JJ113" s="37" t="str">
        <f t="shared" ca="1" si="626"/>
        <v/>
      </c>
      <c r="JK113" s="37" t="str">
        <f t="shared" ca="1" si="627"/>
        <v/>
      </c>
      <c r="JL113" s="37" t="str">
        <f t="shared" ca="1" si="628"/>
        <v/>
      </c>
      <c r="JM113" s="37" t="str">
        <f t="shared" ca="1" si="629"/>
        <v/>
      </c>
      <c r="JN113" s="37" t="str">
        <f t="shared" ca="1" si="630"/>
        <v/>
      </c>
      <c r="JO113" s="37" t="str">
        <f t="shared" ca="1" si="631"/>
        <v/>
      </c>
      <c r="JP113" s="37" t="str">
        <f t="shared" ca="1" si="632"/>
        <v/>
      </c>
      <c r="JQ113" s="37" t="str">
        <f t="shared" ca="1" si="633"/>
        <v/>
      </c>
      <c r="JR113" s="38" t="str">
        <f t="shared" ca="1" si="634"/>
        <v/>
      </c>
      <c r="JT113" s="36" t="str">
        <f ca="1">IF(JG113="", "", IF(JG113&gt;='Intro &amp; Setup'!$S$96, $BR$4, $BR$5))</f>
        <v/>
      </c>
      <c r="JU113" s="37" t="str">
        <f ca="1">IF(JH113="", "", IF(JH113&gt;='Intro &amp; Setup'!$S$96, $BR$4, $BR$5))</f>
        <v/>
      </c>
      <c r="JV113" s="37" t="str">
        <f ca="1">IF(JI113="", "", IF(JI113&gt;='Intro &amp; Setup'!$S$96, $BR$4, $BR$5))</f>
        <v/>
      </c>
      <c r="JW113" s="37" t="str">
        <f ca="1">IF(JJ113="", "", IF(JJ113&gt;='Intro &amp; Setup'!$S$96, $BR$4, $BR$5))</f>
        <v/>
      </c>
      <c r="JX113" s="37" t="str">
        <f ca="1">IF(JK113="", "", IF(JK113&gt;='Intro &amp; Setup'!$S$96, $BR$4, $BR$5))</f>
        <v/>
      </c>
      <c r="JY113" s="37" t="str">
        <f ca="1">IF(JL113="", "", IF(JL113&gt;='Intro &amp; Setup'!$S$96, $BR$4, $BR$5))</f>
        <v/>
      </c>
      <c r="JZ113" s="37" t="str">
        <f ca="1">IF(JM113="", "", IF(JM113&gt;='Intro &amp; Setup'!$S$96, $BR$4, $BR$5))</f>
        <v/>
      </c>
      <c r="KA113" s="37" t="str">
        <f ca="1">IF(JN113="", "", IF(JN113&gt;='Intro &amp; Setup'!$S$96, $BR$4, $BR$5))</f>
        <v/>
      </c>
      <c r="KB113" s="37" t="str">
        <f ca="1">IF(JO113="", "", IF(JO113&gt;='Intro &amp; Setup'!$S$96, $BR$4, $BR$5))</f>
        <v/>
      </c>
      <c r="KC113" s="37" t="str">
        <f ca="1">IF(JP113="", "", IF(JP113&gt;='Intro &amp; Setup'!$S$96, $BR$4, $BR$5))</f>
        <v/>
      </c>
      <c r="KD113" s="37" t="str">
        <f ca="1">IF(JQ113="", "", IF(JQ113&gt;='Intro &amp; Setup'!$S$96, $BR$4, $BR$5))</f>
        <v/>
      </c>
      <c r="KE113" s="38" t="str">
        <f ca="1">IF(JR113="", "", IF(JR113&gt;='Intro &amp; Setup'!$S$96, $BR$4, $BR$5))</f>
        <v/>
      </c>
      <c r="KG113" s="36">
        <f t="shared" si="387"/>
        <v>0</v>
      </c>
      <c r="KH113" s="37">
        <f t="shared" si="716"/>
        <v>0</v>
      </c>
      <c r="KI113" s="37">
        <f t="shared" si="716"/>
        <v>0</v>
      </c>
      <c r="KJ113" s="37">
        <f t="shared" si="716"/>
        <v>0</v>
      </c>
      <c r="KK113" s="37">
        <f t="shared" si="716"/>
        <v>0</v>
      </c>
      <c r="KL113" s="37">
        <f t="shared" si="716"/>
        <v>0</v>
      </c>
      <c r="KM113" s="37">
        <f t="shared" si="716"/>
        <v>0</v>
      </c>
      <c r="KN113" s="37">
        <f t="shared" si="716"/>
        <v>0</v>
      </c>
      <c r="KO113" s="37">
        <f t="shared" si="716"/>
        <v>0</v>
      </c>
      <c r="KP113" s="37">
        <f t="shared" si="716"/>
        <v>0</v>
      </c>
      <c r="KQ113" s="37">
        <f t="shared" si="716"/>
        <v>0</v>
      </c>
      <c r="KR113" s="38">
        <f t="shared" si="716"/>
        <v>0</v>
      </c>
      <c r="KT113" s="36" t="str">
        <f t="shared" si="635"/>
        <v/>
      </c>
      <c r="KU113" s="37" t="str">
        <f t="shared" si="636"/>
        <v/>
      </c>
      <c r="KV113" s="37" t="str">
        <f t="shared" si="637"/>
        <v/>
      </c>
      <c r="KW113" s="37" t="str">
        <f t="shared" si="638"/>
        <v/>
      </c>
      <c r="KX113" s="37" t="str">
        <f t="shared" si="639"/>
        <v/>
      </c>
      <c r="KY113" s="37" t="str">
        <f t="shared" si="640"/>
        <v/>
      </c>
      <c r="KZ113" s="37" t="str">
        <f t="shared" si="641"/>
        <v/>
      </c>
      <c r="LA113" s="37" t="str">
        <f t="shared" si="642"/>
        <v/>
      </c>
      <c r="LB113" s="37" t="str">
        <f t="shared" si="643"/>
        <v/>
      </c>
      <c r="LC113" s="37" t="str">
        <f t="shared" si="644"/>
        <v/>
      </c>
      <c r="LD113" s="37" t="str">
        <f t="shared" si="645"/>
        <v/>
      </c>
      <c r="LE113" s="38" t="str">
        <f t="shared" si="646"/>
        <v/>
      </c>
      <c r="LG113" s="116" t="str">
        <f t="shared" si="389"/>
        <v/>
      </c>
      <c r="LH113" s="117" t="str">
        <f t="shared" si="390"/>
        <v/>
      </c>
      <c r="LI113" s="117" t="str">
        <f t="shared" si="391"/>
        <v/>
      </c>
      <c r="LJ113" s="117" t="str">
        <f t="shared" si="392"/>
        <v/>
      </c>
      <c r="LK113" s="117" t="str">
        <f t="shared" si="393"/>
        <v/>
      </c>
      <c r="LL113" s="117" t="str">
        <f t="shared" si="394"/>
        <v/>
      </c>
      <c r="LM113" s="117" t="str">
        <f t="shared" si="395"/>
        <v/>
      </c>
      <c r="LN113" s="117" t="str">
        <f t="shared" si="396"/>
        <v/>
      </c>
      <c r="LO113" s="117" t="str">
        <f t="shared" si="397"/>
        <v/>
      </c>
      <c r="LP113" s="117" t="str">
        <f t="shared" si="398"/>
        <v/>
      </c>
      <c r="LQ113" s="117" t="str">
        <f t="shared" si="399"/>
        <v/>
      </c>
      <c r="LR113" s="117" t="str">
        <f t="shared" si="400"/>
        <v/>
      </c>
      <c r="LS113" s="117" t="str">
        <f t="shared" si="401"/>
        <v/>
      </c>
      <c r="LT113" s="117" t="str">
        <f t="shared" si="402"/>
        <v/>
      </c>
      <c r="LU113" s="117" t="str">
        <f t="shared" si="403"/>
        <v/>
      </c>
      <c r="LV113" s="117" t="str">
        <f t="shared" si="404"/>
        <v/>
      </c>
      <c r="LW113" s="117" t="str">
        <f t="shared" si="405"/>
        <v/>
      </c>
      <c r="LX113" s="117" t="str">
        <f t="shared" si="406"/>
        <v/>
      </c>
      <c r="LY113" s="117" t="str">
        <f t="shared" si="407"/>
        <v/>
      </c>
      <c r="LZ113" s="117" t="str">
        <f t="shared" si="408"/>
        <v/>
      </c>
      <c r="MA113" s="117" t="str">
        <f t="shared" si="409"/>
        <v/>
      </c>
      <c r="MB113" s="117" t="str">
        <f t="shared" si="410"/>
        <v/>
      </c>
      <c r="MC113" s="117" t="str">
        <f t="shared" si="411"/>
        <v/>
      </c>
      <c r="MD113" s="117" t="str">
        <f t="shared" si="412"/>
        <v/>
      </c>
      <c r="ME113" s="117" t="str">
        <f t="shared" si="413"/>
        <v/>
      </c>
      <c r="MF113" s="117" t="str">
        <f t="shared" si="414"/>
        <v/>
      </c>
      <c r="MG113" s="117" t="str">
        <f t="shared" si="415"/>
        <v/>
      </c>
      <c r="MH113" s="117" t="str">
        <f t="shared" si="416"/>
        <v/>
      </c>
      <c r="MI113" s="117" t="str">
        <f t="shared" si="417"/>
        <v/>
      </c>
      <c r="MJ113" s="117" t="str">
        <f t="shared" si="418"/>
        <v/>
      </c>
      <c r="MK113" s="117" t="str">
        <f t="shared" si="419"/>
        <v/>
      </c>
      <c r="ML113" s="117" t="str">
        <f t="shared" si="420"/>
        <v/>
      </c>
      <c r="MM113" s="117" t="str">
        <f t="shared" si="421"/>
        <v/>
      </c>
      <c r="MN113" s="117" t="str">
        <f t="shared" si="422"/>
        <v/>
      </c>
      <c r="MO113" s="117" t="str">
        <f t="shared" si="423"/>
        <v/>
      </c>
      <c r="MP113" s="117" t="str">
        <f t="shared" si="424"/>
        <v/>
      </c>
      <c r="MQ113" s="117" t="str">
        <f t="shared" si="425"/>
        <v/>
      </c>
      <c r="MR113" s="117" t="str">
        <f t="shared" si="426"/>
        <v/>
      </c>
      <c r="MS113" s="117" t="str">
        <f t="shared" si="427"/>
        <v/>
      </c>
      <c r="MT113" s="117" t="str">
        <f t="shared" si="428"/>
        <v/>
      </c>
      <c r="MU113" s="117" t="str">
        <f t="shared" si="429"/>
        <v/>
      </c>
      <c r="MV113" s="117" t="str">
        <f t="shared" si="430"/>
        <v/>
      </c>
      <c r="MW113" s="117" t="str">
        <f t="shared" si="431"/>
        <v/>
      </c>
      <c r="MX113" s="117" t="str">
        <f t="shared" si="432"/>
        <v/>
      </c>
      <c r="MY113" s="117" t="str">
        <f t="shared" si="433"/>
        <v/>
      </c>
      <c r="MZ113" s="117" t="str">
        <f t="shared" si="434"/>
        <v/>
      </c>
      <c r="NA113" s="117" t="str">
        <f t="shared" si="435"/>
        <v/>
      </c>
      <c r="NB113" s="117" t="str">
        <f t="shared" si="436"/>
        <v/>
      </c>
      <c r="NC113" s="117" t="str">
        <f t="shared" si="437"/>
        <v/>
      </c>
      <c r="ND113" s="117" t="str">
        <f t="shared" si="438"/>
        <v/>
      </c>
      <c r="NE113" s="117" t="str">
        <f t="shared" si="439"/>
        <v/>
      </c>
      <c r="NF113" s="117" t="str">
        <f t="shared" si="440"/>
        <v/>
      </c>
      <c r="NG113" s="117" t="str">
        <f t="shared" si="441"/>
        <v/>
      </c>
      <c r="NH113" s="118" t="str">
        <f t="shared" si="442"/>
        <v/>
      </c>
      <c r="NJ113" s="12" t="str">
        <f t="shared" si="647"/>
        <v/>
      </c>
      <c r="NK113" s="108" t="str">
        <f t="shared" si="648"/>
        <v/>
      </c>
      <c r="NM113" s="141" t="str">
        <f>IF(NJ113="", "", COUNTIF(NJ$11:NJ$260, "&gt;"&amp;NJ113)+1+COUNTIF(NJ$11:NJ113, NJ113)-1)</f>
        <v/>
      </c>
      <c r="NN113" s="143" t="str">
        <f>IF(NK113="", "", COUNTIF(NK$11:NK$260, "&gt;"&amp;NK113)+1+COUNTIF(NK$11:NK113, NK113)-1)</f>
        <v/>
      </c>
      <c r="NO113" s="142" t="str">
        <f>IF(NJ113="", "", COUNTIF(NJ$11:NJ$260, "&lt;"&amp;NJ113)+1+COUNTIF(NJ$11:NJ113, NJ113)-1)</f>
        <v/>
      </c>
      <c r="NP113" s="143" t="str">
        <f>IF(NK113="", "", COUNTIF(NK$11:NK$260, "&lt;"&amp;NK113)+1+COUNTIF(NK$11:NK113, NK113)-1)</f>
        <v/>
      </c>
      <c r="NR113" s="116" t="str">
        <f t="shared" si="649"/>
        <v/>
      </c>
      <c r="NS113" s="117" t="str">
        <f t="shared" si="650"/>
        <v/>
      </c>
      <c r="NT113" s="117" t="str">
        <f t="shared" si="651"/>
        <v/>
      </c>
      <c r="NU113" s="117" t="str">
        <f t="shared" si="652"/>
        <v/>
      </c>
      <c r="NV113" s="117" t="str">
        <f t="shared" si="653"/>
        <v/>
      </c>
      <c r="NW113" s="117" t="str">
        <f t="shared" si="654"/>
        <v/>
      </c>
      <c r="NX113" s="117" t="str">
        <f t="shared" si="655"/>
        <v/>
      </c>
      <c r="NY113" s="117" t="str">
        <f t="shared" si="656"/>
        <v/>
      </c>
      <c r="NZ113" s="117" t="str">
        <f t="shared" si="657"/>
        <v/>
      </c>
      <c r="OA113" s="117" t="str">
        <f t="shared" si="658"/>
        <v/>
      </c>
      <c r="OB113" s="117" t="str">
        <f t="shared" si="659"/>
        <v/>
      </c>
      <c r="OC113" s="117" t="str">
        <f t="shared" si="660"/>
        <v/>
      </c>
      <c r="OD113" s="117" t="str">
        <f t="shared" si="661"/>
        <v/>
      </c>
      <c r="OE113" s="117" t="str">
        <f t="shared" si="662"/>
        <v/>
      </c>
      <c r="OF113" s="117" t="str">
        <f t="shared" si="663"/>
        <v/>
      </c>
      <c r="OG113" s="117" t="str">
        <f t="shared" si="664"/>
        <v/>
      </c>
      <c r="OH113" s="117" t="str">
        <f t="shared" si="665"/>
        <v/>
      </c>
      <c r="OI113" s="117" t="str">
        <f t="shared" si="666"/>
        <v/>
      </c>
      <c r="OJ113" s="117" t="str">
        <f t="shared" si="667"/>
        <v/>
      </c>
      <c r="OK113" s="117" t="str">
        <f t="shared" si="668"/>
        <v/>
      </c>
      <c r="OL113" s="117" t="str">
        <f t="shared" si="669"/>
        <v/>
      </c>
      <c r="OM113" s="117" t="str">
        <f t="shared" si="670"/>
        <v/>
      </c>
      <c r="ON113" s="117" t="str">
        <f t="shared" si="671"/>
        <v/>
      </c>
      <c r="OO113" s="117" t="str">
        <f t="shared" si="672"/>
        <v/>
      </c>
      <c r="OP113" s="117" t="str">
        <f t="shared" si="673"/>
        <v/>
      </c>
      <c r="OQ113" s="117" t="str">
        <f t="shared" si="674"/>
        <v/>
      </c>
      <c r="OR113" s="117" t="str">
        <f t="shared" si="675"/>
        <v/>
      </c>
      <c r="OS113" s="117" t="str">
        <f t="shared" si="676"/>
        <v/>
      </c>
      <c r="OT113" s="117" t="str">
        <f t="shared" si="677"/>
        <v/>
      </c>
      <c r="OU113" s="117" t="str">
        <f t="shared" si="678"/>
        <v/>
      </c>
      <c r="OV113" s="117" t="str">
        <f t="shared" si="679"/>
        <v/>
      </c>
      <c r="OW113" s="117" t="str">
        <f t="shared" si="680"/>
        <v/>
      </c>
      <c r="OX113" s="117" t="str">
        <f t="shared" si="681"/>
        <v/>
      </c>
      <c r="OY113" s="117" t="str">
        <f t="shared" si="682"/>
        <v/>
      </c>
      <c r="OZ113" s="117" t="str">
        <f t="shared" si="683"/>
        <v/>
      </c>
      <c r="PA113" s="117" t="str">
        <f t="shared" si="684"/>
        <v/>
      </c>
      <c r="PB113" s="117" t="str">
        <f t="shared" si="685"/>
        <v/>
      </c>
      <c r="PC113" s="117" t="str">
        <f t="shared" si="686"/>
        <v/>
      </c>
      <c r="PD113" s="117" t="str">
        <f t="shared" si="687"/>
        <v/>
      </c>
      <c r="PE113" s="117" t="str">
        <f t="shared" si="688"/>
        <v/>
      </c>
      <c r="PF113" s="117" t="str">
        <f t="shared" si="689"/>
        <v/>
      </c>
      <c r="PG113" s="117" t="str">
        <f t="shared" si="690"/>
        <v/>
      </c>
      <c r="PH113" s="117" t="str">
        <f t="shared" si="691"/>
        <v/>
      </c>
      <c r="PI113" s="117" t="str">
        <f t="shared" si="692"/>
        <v/>
      </c>
      <c r="PJ113" s="117" t="str">
        <f t="shared" si="693"/>
        <v/>
      </c>
      <c r="PK113" s="117" t="str">
        <f t="shared" si="694"/>
        <v/>
      </c>
      <c r="PL113" s="117" t="str">
        <f t="shared" si="695"/>
        <v/>
      </c>
      <c r="PM113" s="117" t="str">
        <f t="shared" si="696"/>
        <v/>
      </c>
      <c r="PN113" s="117" t="str">
        <f t="shared" si="697"/>
        <v/>
      </c>
      <c r="PO113" s="117" t="str">
        <f t="shared" si="698"/>
        <v/>
      </c>
      <c r="PP113" s="117" t="str">
        <f t="shared" si="699"/>
        <v/>
      </c>
      <c r="PQ113" s="117" t="str">
        <f t="shared" si="700"/>
        <v/>
      </c>
      <c r="PR113" s="117" t="str">
        <f t="shared" si="701"/>
        <v/>
      </c>
      <c r="PS113" s="118" t="str">
        <f t="shared" si="702"/>
        <v/>
      </c>
      <c r="PU113" s="180" t="str">
        <f t="shared" si="703"/>
        <v/>
      </c>
      <c r="PV113" s="181" t="str">
        <f t="shared" si="704"/>
        <v/>
      </c>
      <c r="PX113" s="12" t="str">
        <f t="shared" si="705"/>
        <v/>
      </c>
      <c r="PY113" s="106"/>
      <c r="PZ113" s="166" t="str">
        <f t="shared" si="706"/>
        <v/>
      </c>
      <c r="QA113" s="167" t="str">
        <f t="shared" si="707"/>
        <v/>
      </c>
      <c r="QB113" s="168" t="str">
        <f t="shared" si="708"/>
        <v/>
      </c>
      <c r="QD113" s="166" t="str">
        <f t="shared" si="709"/>
        <v/>
      </c>
      <c r="QE113" s="168" t="str">
        <f t="shared" si="710"/>
        <v/>
      </c>
      <c r="QG113" s="108" t="str">
        <f t="shared" si="711"/>
        <v/>
      </c>
      <c r="QI113" s="12" t="str">
        <f t="shared" si="712"/>
        <v/>
      </c>
      <c r="QK113" s="12" t="str">
        <f t="shared" si="713"/>
        <v/>
      </c>
      <c r="QL113" s="12" t="str">
        <f>IF($L113="", "", COUNTIF($QD$11:$QD$260, "&gt;"&amp;$QD113)+1+COUNTIF($QD$11:$QD113, $QD113)-1)</f>
        <v/>
      </c>
      <c r="QM113" s="12" t="str">
        <f>IF($L113="", "", COUNTIF($QG$11:$QG$260, "&gt;"&amp;$QG113)+1+COUNTIF($QG$11:$QG113, $QG113)-1)</f>
        <v/>
      </c>
      <c r="QO113" s="12">
        <v>103</v>
      </c>
      <c r="QQ113" s="12" t="str">
        <f t="shared" si="714"/>
        <v/>
      </c>
    </row>
    <row r="114" spans="1:459" x14ac:dyDescent="0.25">
      <c r="A114" s="9"/>
      <c r="B114" s="3" t="str">
        <f>IF('Intro &amp; Setup'!$AR$92='Intro &amp; Setup'!$AZ$17, "", IF($L114="", "", IF($G114&lt;'Intro &amp; Setup'!$S$92, $BR$5, $BR$4)))</f>
        <v/>
      </c>
      <c r="C114" s="12" t="str">
        <f>IF('Intro &amp; Setup'!$AR$96='Intro &amp; Setup'!$AZ$17, "", IF($L114="", "", IF($DY114=$BR$5, $BR$5, $BR$4)))</f>
        <v/>
      </c>
      <c r="D114" s="7" t="str">
        <f>IF('Intro &amp; Setup'!$AR$100='Intro &amp; Setup'!$AZ$17, "", IF($L114="", "", IF($DW114&lt;='Intro &amp; Setup'!$S$100, $BR$4, $BR$5)))</f>
        <v/>
      </c>
      <c r="E114" s="9"/>
      <c r="F114" s="3" t="str">
        <f t="shared" si="443"/>
        <v/>
      </c>
      <c r="G114" s="108" t="str">
        <f t="shared" si="444"/>
        <v/>
      </c>
      <c r="H114" s="9"/>
      <c r="I114" s="130" t="str">
        <f t="shared" si="388"/>
        <v/>
      </c>
      <c r="J114" s="154" t="str">
        <f t="shared" si="445"/>
        <v/>
      </c>
      <c r="K114" s="133"/>
      <c r="L114" s="188"/>
      <c r="M114" s="189"/>
      <c r="N114" s="190"/>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2"/>
      <c r="BP114" s="9"/>
      <c r="BR114" s="90">
        <v>104</v>
      </c>
      <c r="BT114" s="36" t="str">
        <f t="shared" si="446"/>
        <v/>
      </c>
      <c r="BU114" s="37" t="str">
        <f t="shared" si="447"/>
        <v/>
      </c>
      <c r="BV114" s="37" t="str">
        <f t="shared" si="448"/>
        <v/>
      </c>
      <c r="BW114" s="37" t="str">
        <f t="shared" si="449"/>
        <v/>
      </c>
      <c r="BX114" s="37" t="str">
        <f t="shared" si="450"/>
        <v/>
      </c>
      <c r="BY114" s="37" t="str">
        <f t="shared" si="451"/>
        <v/>
      </c>
      <c r="BZ114" s="37" t="str">
        <f t="shared" si="452"/>
        <v/>
      </c>
      <c r="CA114" s="37" t="str">
        <f t="shared" si="453"/>
        <v/>
      </c>
      <c r="CB114" s="37" t="str">
        <f t="shared" si="454"/>
        <v/>
      </c>
      <c r="CC114" s="37" t="str">
        <f t="shared" si="455"/>
        <v/>
      </c>
      <c r="CD114" s="37" t="str">
        <f t="shared" si="456"/>
        <v/>
      </c>
      <c r="CE114" s="37" t="str">
        <f t="shared" si="457"/>
        <v/>
      </c>
      <c r="CF114" s="37" t="str">
        <f t="shared" si="458"/>
        <v/>
      </c>
      <c r="CG114" s="37" t="str">
        <f t="shared" si="459"/>
        <v/>
      </c>
      <c r="CH114" s="37" t="str">
        <f t="shared" si="460"/>
        <v/>
      </c>
      <c r="CI114" s="37" t="str">
        <f t="shared" si="461"/>
        <v/>
      </c>
      <c r="CJ114" s="37" t="str">
        <f t="shared" si="462"/>
        <v/>
      </c>
      <c r="CK114" s="37" t="str">
        <f t="shared" si="463"/>
        <v/>
      </c>
      <c r="CL114" s="37" t="str">
        <f t="shared" si="464"/>
        <v/>
      </c>
      <c r="CM114" s="37" t="str">
        <f t="shared" si="465"/>
        <v/>
      </c>
      <c r="CN114" s="37" t="str">
        <f t="shared" si="466"/>
        <v/>
      </c>
      <c r="CO114" s="37" t="str">
        <f t="shared" si="467"/>
        <v/>
      </c>
      <c r="CP114" s="37" t="str">
        <f t="shared" si="468"/>
        <v/>
      </c>
      <c r="CQ114" s="37" t="str">
        <f t="shared" si="469"/>
        <v/>
      </c>
      <c r="CR114" s="37" t="str">
        <f t="shared" si="470"/>
        <v/>
      </c>
      <c r="CS114" s="37" t="str">
        <f t="shared" si="471"/>
        <v/>
      </c>
      <c r="CT114" s="37" t="str">
        <f t="shared" si="472"/>
        <v/>
      </c>
      <c r="CU114" s="37" t="str">
        <f t="shared" si="473"/>
        <v/>
      </c>
      <c r="CV114" s="37" t="str">
        <f t="shared" si="474"/>
        <v/>
      </c>
      <c r="CW114" s="37" t="str">
        <f t="shared" si="475"/>
        <v/>
      </c>
      <c r="CX114" s="37" t="str">
        <f t="shared" si="476"/>
        <v/>
      </c>
      <c r="CY114" s="37" t="str">
        <f t="shared" si="477"/>
        <v/>
      </c>
      <c r="CZ114" s="37" t="str">
        <f t="shared" si="478"/>
        <v/>
      </c>
      <c r="DA114" s="37" t="str">
        <f t="shared" si="479"/>
        <v/>
      </c>
      <c r="DB114" s="37" t="str">
        <f t="shared" si="480"/>
        <v/>
      </c>
      <c r="DC114" s="37" t="str">
        <f t="shared" si="481"/>
        <v/>
      </c>
      <c r="DD114" s="37" t="str">
        <f t="shared" si="482"/>
        <v/>
      </c>
      <c r="DE114" s="37" t="str">
        <f t="shared" si="483"/>
        <v/>
      </c>
      <c r="DF114" s="37" t="str">
        <f t="shared" si="484"/>
        <v/>
      </c>
      <c r="DG114" s="37" t="str">
        <f t="shared" si="485"/>
        <v/>
      </c>
      <c r="DH114" s="37" t="str">
        <f t="shared" si="486"/>
        <v/>
      </c>
      <c r="DI114" s="37" t="str">
        <f t="shared" si="487"/>
        <v/>
      </c>
      <c r="DJ114" s="37" t="str">
        <f t="shared" si="488"/>
        <v/>
      </c>
      <c r="DK114" s="37" t="str">
        <f t="shared" si="489"/>
        <v/>
      </c>
      <c r="DL114" s="37" t="str">
        <f t="shared" si="490"/>
        <v/>
      </c>
      <c r="DM114" s="37" t="str">
        <f t="shared" si="491"/>
        <v/>
      </c>
      <c r="DN114" s="37" t="str">
        <f t="shared" si="492"/>
        <v/>
      </c>
      <c r="DO114" s="37" t="str">
        <f t="shared" si="493"/>
        <v/>
      </c>
      <c r="DP114" s="37" t="str">
        <f t="shared" si="494"/>
        <v/>
      </c>
      <c r="DQ114" s="37" t="str">
        <f t="shared" si="495"/>
        <v/>
      </c>
      <c r="DR114" s="37" t="str">
        <f t="shared" si="496"/>
        <v/>
      </c>
      <c r="DS114" s="37" t="str">
        <f t="shared" si="497"/>
        <v/>
      </c>
      <c r="DT114" s="37" t="str">
        <f t="shared" si="498"/>
        <v/>
      </c>
      <c r="DU114" s="38" t="str">
        <f t="shared" si="499"/>
        <v/>
      </c>
      <c r="DW114" s="12" t="str">
        <f t="shared" si="500"/>
        <v/>
      </c>
      <c r="DX114" s="123" t="str">
        <f t="shared" si="501"/>
        <v/>
      </c>
      <c r="DY114" s="12" t="str">
        <f t="shared" si="502"/>
        <v/>
      </c>
      <c r="EA114" s="36" t="str">
        <f t="shared" si="503"/>
        <v/>
      </c>
      <c r="EB114" s="37" t="str">
        <f t="shared" si="504"/>
        <v/>
      </c>
      <c r="EC114" s="37" t="str">
        <f t="shared" si="505"/>
        <v/>
      </c>
      <c r="ED114" s="37" t="str">
        <f t="shared" si="506"/>
        <v/>
      </c>
      <c r="EE114" s="37" t="str">
        <f t="shared" si="507"/>
        <v/>
      </c>
      <c r="EF114" s="37" t="str">
        <f t="shared" si="508"/>
        <v/>
      </c>
      <c r="EG114" s="37" t="str">
        <f t="shared" si="509"/>
        <v/>
      </c>
      <c r="EH114" s="37" t="str">
        <f t="shared" si="510"/>
        <v/>
      </c>
      <c r="EI114" s="37" t="str">
        <f t="shared" si="511"/>
        <v/>
      </c>
      <c r="EJ114" s="37" t="str">
        <f t="shared" si="512"/>
        <v/>
      </c>
      <c r="EK114" s="37" t="str">
        <f t="shared" si="513"/>
        <v/>
      </c>
      <c r="EL114" s="37" t="str">
        <f t="shared" si="514"/>
        <v/>
      </c>
      <c r="EM114" s="37" t="str">
        <f t="shared" si="515"/>
        <v/>
      </c>
      <c r="EN114" s="37" t="str">
        <f t="shared" si="516"/>
        <v/>
      </c>
      <c r="EO114" s="37" t="str">
        <f t="shared" si="517"/>
        <v/>
      </c>
      <c r="EP114" s="37" t="str">
        <f t="shared" si="518"/>
        <v/>
      </c>
      <c r="EQ114" s="37" t="str">
        <f t="shared" si="519"/>
        <v/>
      </c>
      <c r="ER114" s="37" t="str">
        <f t="shared" si="520"/>
        <v/>
      </c>
      <c r="ES114" s="37" t="str">
        <f t="shared" si="521"/>
        <v/>
      </c>
      <c r="ET114" s="37" t="str">
        <f t="shared" si="522"/>
        <v/>
      </c>
      <c r="EU114" s="37" t="str">
        <f t="shared" si="523"/>
        <v/>
      </c>
      <c r="EV114" s="37" t="str">
        <f t="shared" si="524"/>
        <v/>
      </c>
      <c r="EW114" s="37" t="str">
        <f t="shared" si="525"/>
        <v/>
      </c>
      <c r="EX114" s="37" t="str">
        <f t="shared" si="526"/>
        <v/>
      </c>
      <c r="EY114" s="37" t="str">
        <f t="shared" si="527"/>
        <v/>
      </c>
      <c r="EZ114" s="37" t="str">
        <f t="shared" si="528"/>
        <v/>
      </c>
      <c r="FA114" s="37" t="str">
        <f t="shared" si="529"/>
        <v/>
      </c>
      <c r="FB114" s="37" t="str">
        <f t="shared" si="530"/>
        <v/>
      </c>
      <c r="FC114" s="37" t="str">
        <f t="shared" si="531"/>
        <v/>
      </c>
      <c r="FD114" s="37" t="str">
        <f t="shared" si="532"/>
        <v/>
      </c>
      <c r="FE114" s="37" t="str">
        <f t="shared" si="533"/>
        <v/>
      </c>
      <c r="FF114" s="37" t="str">
        <f t="shared" si="534"/>
        <v/>
      </c>
      <c r="FG114" s="37" t="str">
        <f t="shared" si="535"/>
        <v/>
      </c>
      <c r="FH114" s="37" t="str">
        <f t="shared" si="536"/>
        <v/>
      </c>
      <c r="FI114" s="37" t="str">
        <f t="shared" si="537"/>
        <v/>
      </c>
      <c r="FJ114" s="37" t="str">
        <f t="shared" si="538"/>
        <v/>
      </c>
      <c r="FK114" s="37" t="str">
        <f t="shared" si="539"/>
        <v/>
      </c>
      <c r="FL114" s="37" t="str">
        <f t="shared" si="540"/>
        <v/>
      </c>
      <c r="FM114" s="37" t="str">
        <f t="shared" si="541"/>
        <v/>
      </c>
      <c r="FN114" s="37" t="str">
        <f t="shared" si="542"/>
        <v/>
      </c>
      <c r="FO114" s="37" t="str">
        <f t="shared" si="543"/>
        <v/>
      </c>
      <c r="FP114" s="37" t="str">
        <f t="shared" si="544"/>
        <v/>
      </c>
      <c r="FQ114" s="37" t="str">
        <f t="shared" si="545"/>
        <v/>
      </c>
      <c r="FR114" s="37" t="str">
        <f t="shared" si="546"/>
        <v/>
      </c>
      <c r="FS114" s="37" t="str">
        <f t="shared" si="547"/>
        <v/>
      </c>
      <c r="FT114" s="37" t="str">
        <f t="shared" si="548"/>
        <v/>
      </c>
      <c r="FU114" s="37" t="str">
        <f t="shared" si="549"/>
        <v/>
      </c>
      <c r="FV114" s="37" t="str">
        <f t="shared" si="550"/>
        <v/>
      </c>
      <c r="FW114" s="37" t="str">
        <f t="shared" si="551"/>
        <v/>
      </c>
      <c r="FX114" s="37" t="str">
        <f t="shared" si="552"/>
        <v/>
      </c>
      <c r="FY114" s="37" t="str">
        <f t="shared" si="553"/>
        <v/>
      </c>
      <c r="FZ114" s="37" t="str">
        <f t="shared" si="554"/>
        <v/>
      </c>
      <c r="GA114" s="37" t="str">
        <f t="shared" si="555"/>
        <v/>
      </c>
      <c r="GB114" s="38" t="str">
        <f t="shared" si="556"/>
        <v/>
      </c>
      <c r="GD114" s="103" t="str">
        <f t="shared" ca="1" si="557"/>
        <v/>
      </c>
      <c r="GE114" s="104" t="str">
        <f t="shared" ca="1" si="558"/>
        <v/>
      </c>
      <c r="GF114" s="104" t="str">
        <f t="shared" ca="1" si="559"/>
        <v/>
      </c>
      <c r="GG114" s="104" t="str">
        <f t="shared" ca="1" si="560"/>
        <v/>
      </c>
      <c r="GH114" s="104" t="str">
        <f t="shared" ca="1" si="561"/>
        <v/>
      </c>
      <c r="GI114" s="104" t="str">
        <f t="shared" ca="1" si="562"/>
        <v/>
      </c>
      <c r="GJ114" s="104" t="str">
        <f t="shared" ca="1" si="563"/>
        <v/>
      </c>
      <c r="GK114" s="104" t="str">
        <f t="shared" ca="1" si="564"/>
        <v/>
      </c>
      <c r="GL114" s="104" t="str">
        <f t="shared" ca="1" si="565"/>
        <v/>
      </c>
      <c r="GM114" s="104" t="str">
        <f t="shared" ca="1" si="566"/>
        <v/>
      </c>
      <c r="GN114" s="104" t="str">
        <f t="shared" ca="1" si="567"/>
        <v/>
      </c>
      <c r="GO114" s="104" t="str">
        <f t="shared" ca="1" si="568"/>
        <v/>
      </c>
      <c r="GP114" s="104" t="str">
        <f t="shared" ca="1" si="569"/>
        <v/>
      </c>
      <c r="GQ114" s="104" t="str">
        <f t="shared" ca="1" si="570"/>
        <v/>
      </c>
      <c r="GR114" s="104" t="str">
        <f t="shared" ca="1" si="571"/>
        <v/>
      </c>
      <c r="GS114" s="104" t="str">
        <f t="shared" ca="1" si="572"/>
        <v/>
      </c>
      <c r="GT114" s="104" t="str">
        <f t="shared" ca="1" si="573"/>
        <v/>
      </c>
      <c r="GU114" s="104" t="str">
        <f t="shared" ca="1" si="574"/>
        <v/>
      </c>
      <c r="GV114" s="104" t="str">
        <f t="shared" ca="1" si="575"/>
        <v/>
      </c>
      <c r="GW114" s="104" t="str">
        <f t="shared" ca="1" si="576"/>
        <v/>
      </c>
      <c r="GX114" s="104" t="str">
        <f t="shared" ca="1" si="577"/>
        <v/>
      </c>
      <c r="GY114" s="104" t="str">
        <f t="shared" ca="1" si="578"/>
        <v/>
      </c>
      <c r="GZ114" s="104" t="str">
        <f t="shared" ca="1" si="579"/>
        <v/>
      </c>
      <c r="HA114" s="104" t="str">
        <f t="shared" ca="1" si="580"/>
        <v/>
      </c>
      <c r="HB114" s="104" t="str">
        <f t="shared" ca="1" si="581"/>
        <v/>
      </c>
      <c r="HC114" s="104" t="str">
        <f t="shared" ca="1" si="582"/>
        <v/>
      </c>
      <c r="HD114" s="104" t="str">
        <f t="shared" ca="1" si="583"/>
        <v/>
      </c>
      <c r="HE114" s="104" t="str">
        <f t="shared" ca="1" si="584"/>
        <v/>
      </c>
      <c r="HF114" s="104" t="str">
        <f t="shared" ca="1" si="585"/>
        <v/>
      </c>
      <c r="HG114" s="104" t="str">
        <f t="shared" ca="1" si="586"/>
        <v/>
      </c>
      <c r="HH114" s="104" t="str">
        <f t="shared" ca="1" si="587"/>
        <v/>
      </c>
      <c r="HI114" s="104" t="str">
        <f t="shared" ca="1" si="588"/>
        <v/>
      </c>
      <c r="HJ114" s="104" t="str">
        <f t="shared" ca="1" si="589"/>
        <v/>
      </c>
      <c r="HK114" s="104" t="str">
        <f t="shared" ca="1" si="590"/>
        <v/>
      </c>
      <c r="HL114" s="104" t="str">
        <f t="shared" ca="1" si="591"/>
        <v/>
      </c>
      <c r="HM114" s="104" t="str">
        <f t="shared" ca="1" si="592"/>
        <v/>
      </c>
      <c r="HN114" s="104" t="str">
        <f t="shared" ca="1" si="593"/>
        <v/>
      </c>
      <c r="HO114" s="104" t="str">
        <f t="shared" ca="1" si="594"/>
        <v/>
      </c>
      <c r="HP114" s="104" t="str">
        <f t="shared" ca="1" si="595"/>
        <v/>
      </c>
      <c r="HQ114" s="104" t="str">
        <f t="shared" ca="1" si="596"/>
        <v/>
      </c>
      <c r="HR114" s="104" t="str">
        <f t="shared" ca="1" si="597"/>
        <v/>
      </c>
      <c r="HS114" s="104" t="str">
        <f t="shared" ca="1" si="598"/>
        <v/>
      </c>
      <c r="HT114" s="104" t="str">
        <f t="shared" ca="1" si="599"/>
        <v/>
      </c>
      <c r="HU114" s="104" t="str">
        <f t="shared" ca="1" si="600"/>
        <v/>
      </c>
      <c r="HV114" s="104" t="str">
        <f t="shared" ca="1" si="601"/>
        <v/>
      </c>
      <c r="HW114" s="104" t="str">
        <f t="shared" ca="1" si="602"/>
        <v/>
      </c>
      <c r="HX114" s="104" t="str">
        <f t="shared" ca="1" si="603"/>
        <v/>
      </c>
      <c r="HY114" s="104" t="str">
        <f t="shared" ca="1" si="604"/>
        <v/>
      </c>
      <c r="HZ114" s="104" t="str">
        <f t="shared" ca="1" si="605"/>
        <v/>
      </c>
      <c r="IA114" s="104" t="str">
        <f t="shared" ca="1" si="606"/>
        <v/>
      </c>
      <c r="IB114" s="104" t="str">
        <f t="shared" ca="1" si="607"/>
        <v/>
      </c>
      <c r="IC114" s="104" t="str">
        <f t="shared" ca="1" si="608"/>
        <v/>
      </c>
      <c r="ID114" s="104" t="str">
        <f t="shared" ca="1" si="609"/>
        <v/>
      </c>
      <c r="IE114" s="105" t="str">
        <f t="shared" ca="1" si="610"/>
        <v/>
      </c>
      <c r="IG114" s="103" t="str">
        <f t="shared" si="386"/>
        <v/>
      </c>
      <c r="IH114" s="104" t="str">
        <f t="shared" si="715"/>
        <v/>
      </c>
      <c r="II114" s="104" t="str">
        <f t="shared" si="715"/>
        <v/>
      </c>
      <c r="IJ114" s="104" t="str">
        <f t="shared" si="715"/>
        <v/>
      </c>
      <c r="IK114" s="104" t="str">
        <f t="shared" si="715"/>
        <v/>
      </c>
      <c r="IL114" s="104" t="str">
        <f t="shared" si="715"/>
        <v/>
      </c>
      <c r="IM114" s="104" t="str">
        <f t="shared" si="715"/>
        <v/>
      </c>
      <c r="IN114" s="104" t="str">
        <f t="shared" ref="IH114:IR137" si="717">IF($L114="", "", COUNTIF($EA114:$GB114, IN$10))</f>
        <v/>
      </c>
      <c r="IO114" s="104" t="str">
        <f t="shared" si="717"/>
        <v/>
      </c>
      <c r="IP114" s="104" t="str">
        <f t="shared" si="717"/>
        <v/>
      </c>
      <c r="IQ114" s="104" t="str">
        <f t="shared" si="717"/>
        <v/>
      </c>
      <c r="IR114" s="105" t="str">
        <f t="shared" si="717"/>
        <v/>
      </c>
      <c r="IT114" s="103" t="str">
        <f t="shared" si="611"/>
        <v/>
      </c>
      <c r="IU114" s="104" t="str">
        <f t="shared" si="612"/>
        <v/>
      </c>
      <c r="IV114" s="104" t="str">
        <f t="shared" si="613"/>
        <v/>
      </c>
      <c r="IW114" s="104" t="str">
        <f t="shared" si="614"/>
        <v/>
      </c>
      <c r="IX114" s="104" t="str">
        <f t="shared" si="615"/>
        <v/>
      </c>
      <c r="IY114" s="104" t="str">
        <f t="shared" si="616"/>
        <v/>
      </c>
      <c r="IZ114" s="104" t="str">
        <f t="shared" si="617"/>
        <v/>
      </c>
      <c r="JA114" s="104" t="str">
        <f t="shared" si="618"/>
        <v/>
      </c>
      <c r="JB114" s="104" t="str">
        <f t="shared" si="619"/>
        <v/>
      </c>
      <c r="JC114" s="104" t="str">
        <f t="shared" si="620"/>
        <v/>
      </c>
      <c r="JD114" s="104" t="str">
        <f t="shared" si="621"/>
        <v/>
      </c>
      <c r="JE114" s="105" t="str">
        <f t="shared" si="622"/>
        <v/>
      </c>
      <c r="JG114" s="36" t="str">
        <f t="shared" ca="1" si="623"/>
        <v/>
      </c>
      <c r="JH114" s="37" t="str">
        <f t="shared" ca="1" si="624"/>
        <v/>
      </c>
      <c r="JI114" s="37" t="str">
        <f t="shared" ca="1" si="625"/>
        <v/>
      </c>
      <c r="JJ114" s="37" t="str">
        <f t="shared" ca="1" si="626"/>
        <v/>
      </c>
      <c r="JK114" s="37" t="str">
        <f t="shared" ca="1" si="627"/>
        <v/>
      </c>
      <c r="JL114" s="37" t="str">
        <f t="shared" ca="1" si="628"/>
        <v/>
      </c>
      <c r="JM114" s="37" t="str">
        <f t="shared" ca="1" si="629"/>
        <v/>
      </c>
      <c r="JN114" s="37" t="str">
        <f t="shared" ca="1" si="630"/>
        <v/>
      </c>
      <c r="JO114" s="37" t="str">
        <f t="shared" ca="1" si="631"/>
        <v/>
      </c>
      <c r="JP114" s="37" t="str">
        <f t="shared" ca="1" si="632"/>
        <v/>
      </c>
      <c r="JQ114" s="37" t="str">
        <f t="shared" ca="1" si="633"/>
        <v/>
      </c>
      <c r="JR114" s="38" t="str">
        <f t="shared" ca="1" si="634"/>
        <v/>
      </c>
      <c r="JT114" s="36" t="str">
        <f ca="1">IF(JG114="", "", IF(JG114&gt;='Intro &amp; Setup'!$S$96, $BR$4, $BR$5))</f>
        <v/>
      </c>
      <c r="JU114" s="37" t="str">
        <f ca="1">IF(JH114="", "", IF(JH114&gt;='Intro &amp; Setup'!$S$96, $BR$4, $BR$5))</f>
        <v/>
      </c>
      <c r="JV114" s="37" t="str">
        <f ca="1">IF(JI114="", "", IF(JI114&gt;='Intro &amp; Setup'!$S$96, $BR$4, $BR$5))</f>
        <v/>
      </c>
      <c r="JW114" s="37" t="str">
        <f ca="1">IF(JJ114="", "", IF(JJ114&gt;='Intro &amp; Setup'!$S$96, $BR$4, $BR$5))</f>
        <v/>
      </c>
      <c r="JX114" s="37" t="str">
        <f ca="1">IF(JK114="", "", IF(JK114&gt;='Intro &amp; Setup'!$S$96, $BR$4, $BR$5))</f>
        <v/>
      </c>
      <c r="JY114" s="37" t="str">
        <f ca="1">IF(JL114="", "", IF(JL114&gt;='Intro &amp; Setup'!$S$96, $BR$4, $BR$5))</f>
        <v/>
      </c>
      <c r="JZ114" s="37" t="str">
        <f ca="1">IF(JM114="", "", IF(JM114&gt;='Intro &amp; Setup'!$S$96, $BR$4, $BR$5))</f>
        <v/>
      </c>
      <c r="KA114" s="37" t="str">
        <f ca="1">IF(JN114="", "", IF(JN114&gt;='Intro &amp; Setup'!$S$96, $BR$4, $BR$5))</f>
        <v/>
      </c>
      <c r="KB114" s="37" t="str">
        <f ca="1">IF(JO114="", "", IF(JO114&gt;='Intro &amp; Setup'!$S$96, $BR$4, $BR$5))</f>
        <v/>
      </c>
      <c r="KC114" s="37" t="str">
        <f ca="1">IF(JP114="", "", IF(JP114&gt;='Intro &amp; Setup'!$S$96, $BR$4, $BR$5))</f>
        <v/>
      </c>
      <c r="KD114" s="37" t="str">
        <f ca="1">IF(JQ114="", "", IF(JQ114&gt;='Intro &amp; Setup'!$S$96, $BR$4, $BR$5))</f>
        <v/>
      </c>
      <c r="KE114" s="38" t="str">
        <f ca="1">IF(JR114="", "", IF(JR114&gt;='Intro &amp; Setup'!$S$96, $BR$4, $BR$5))</f>
        <v/>
      </c>
      <c r="KG114" s="36">
        <f t="shared" si="387"/>
        <v>0</v>
      </c>
      <c r="KH114" s="37">
        <f t="shared" si="716"/>
        <v>0</v>
      </c>
      <c r="KI114" s="37">
        <f t="shared" si="716"/>
        <v>0</v>
      </c>
      <c r="KJ114" s="37">
        <f t="shared" si="716"/>
        <v>0</v>
      </c>
      <c r="KK114" s="37">
        <f t="shared" si="716"/>
        <v>0</v>
      </c>
      <c r="KL114" s="37">
        <f t="shared" si="716"/>
        <v>0</v>
      </c>
      <c r="KM114" s="37">
        <f t="shared" si="716"/>
        <v>0</v>
      </c>
      <c r="KN114" s="37">
        <f t="shared" ref="KH114:KR137" si="718">COUNTIF($EA114:$GB114, KN$10)</f>
        <v>0</v>
      </c>
      <c r="KO114" s="37">
        <f t="shared" si="718"/>
        <v>0</v>
      </c>
      <c r="KP114" s="37">
        <f t="shared" si="718"/>
        <v>0</v>
      </c>
      <c r="KQ114" s="37">
        <f t="shared" si="718"/>
        <v>0</v>
      </c>
      <c r="KR114" s="38">
        <f t="shared" si="718"/>
        <v>0</v>
      </c>
      <c r="KT114" s="36" t="str">
        <f t="shared" si="635"/>
        <v/>
      </c>
      <c r="KU114" s="37" t="str">
        <f t="shared" si="636"/>
        <v/>
      </c>
      <c r="KV114" s="37" t="str">
        <f t="shared" si="637"/>
        <v/>
      </c>
      <c r="KW114" s="37" t="str">
        <f t="shared" si="638"/>
        <v/>
      </c>
      <c r="KX114" s="37" t="str">
        <f t="shared" si="639"/>
        <v/>
      </c>
      <c r="KY114" s="37" t="str">
        <f t="shared" si="640"/>
        <v/>
      </c>
      <c r="KZ114" s="37" t="str">
        <f t="shared" si="641"/>
        <v/>
      </c>
      <c r="LA114" s="37" t="str">
        <f t="shared" si="642"/>
        <v/>
      </c>
      <c r="LB114" s="37" t="str">
        <f t="shared" si="643"/>
        <v/>
      </c>
      <c r="LC114" s="37" t="str">
        <f t="shared" si="644"/>
        <v/>
      </c>
      <c r="LD114" s="37" t="str">
        <f t="shared" si="645"/>
        <v/>
      </c>
      <c r="LE114" s="38" t="str">
        <f t="shared" si="646"/>
        <v/>
      </c>
      <c r="LG114" s="116" t="str">
        <f t="shared" si="389"/>
        <v/>
      </c>
      <c r="LH114" s="117" t="str">
        <f t="shared" si="390"/>
        <v/>
      </c>
      <c r="LI114" s="117" t="str">
        <f t="shared" si="391"/>
        <v/>
      </c>
      <c r="LJ114" s="117" t="str">
        <f t="shared" si="392"/>
        <v/>
      </c>
      <c r="LK114" s="117" t="str">
        <f t="shared" si="393"/>
        <v/>
      </c>
      <c r="LL114" s="117" t="str">
        <f t="shared" si="394"/>
        <v/>
      </c>
      <c r="LM114" s="117" t="str">
        <f t="shared" si="395"/>
        <v/>
      </c>
      <c r="LN114" s="117" t="str">
        <f t="shared" si="396"/>
        <v/>
      </c>
      <c r="LO114" s="117" t="str">
        <f t="shared" si="397"/>
        <v/>
      </c>
      <c r="LP114" s="117" t="str">
        <f t="shared" si="398"/>
        <v/>
      </c>
      <c r="LQ114" s="117" t="str">
        <f t="shared" si="399"/>
        <v/>
      </c>
      <c r="LR114" s="117" t="str">
        <f t="shared" si="400"/>
        <v/>
      </c>
      <c r="LS114" s="117" t="str">
        <f t="shared" si="401"/>
        <v/>
      </c>
      <c r="LT114" s="117" t="str">
        <f t="shared" si="402"/>
        <v/>
      </c>
      <c r="LU114" s="117" t="str">
        <f t="shared" si="403"/>
        <v/>
      </c>
      <c r="LV114" s="117" t="str">
        <f t="shared" si="404"/>
        <v/>
      </c>
      <c r="LW114" s="117" t="str">
        <f t="shared" si="405"/>
        <v/>
      </c>
      <c r="LX114" s="117" t="str">
        <f t="shared" si="406"/>
        <v/>
      </c>
      <c r="LY114" s="117" t="str">
        <f t="shared" si="407"/>
        <v/>
      </c>
      <c r="LZ114" s="117" t="str">
        <f t="shared" si="408"/>
        <v/>
      </c>
      <c r="MA114" s="117" t="str">
        <f t="shared" si="409"/>
        <v/>
      </c>
      <c r="MB114" s="117" t="str">
        <f t="shared" si="410"/>
        <v/>
      </c>
      <c r="MC114" s="117" t="str">
        <f t="shared" si="411"/>
        <v/>
      </c>
      <c r="MD114" s="117" t="str">
        <f t="shared" si="412"/>
        <v/>
      </c>
      <c r="ME114" s="117" t="str">
        <f t="shared" si="413"/>
        <v/>
      </c>
      <c r="MF114" s="117" t="str">
        <f t="shared" si="414"/>
        <v/>
      </c>
      <c r="MG114" s="117" t="str">
        <f t="shared" si="415"/>
        <v/>
      </c>
      <c r="MH114" s="117" t="str">
        <f t="shared" si="416"/>
        <v/>
      </c>
      <c r="MI114" s="117" t="str">
        <f t="shared" si="417"/>
        <v/>
      </c>
      <c r="MJ114" s="117" t="str">
        <f t="shared" si="418"/>
        <v/>
      </c>
      <c r="MK114" s="117" t="str">
        <f t="shared" si="419"/>
        <v/>
      </c>
      <c r="ML114" s="117" t="str">
        <f t="shared" si="420"/>
        <v/>
      </c>
      <c r="MM114" s="117" t="str">
        <f t="shared" si="421"/>
        <v/>
      </c>
      <c r="MN114" s="117" t="str">
        <f t="shared" si="422"/>
        <v/>
      </c>
      <c r="MO114" s="117" t="str">
        <f t="shared" si="423"/>
        <v/>
      </c>
      <c r="MP114" s="117" t="str">
        <f t="shared" si="424"/>
        <v/>
      </c>
      <c r="MQ114" s="117" t="str">
        <f t="shared" si="425"/>
        <v/>
      </c>
      <c r="MR114" s="117" t="str">
        <f t="shared" si="426"/>
        <v/>
      </c>
      <c r="MS114" s="117" t="str">
        <f t="shared" si="427"/>
        <v/>
      </c>
      <c r="MT114" s="117" t="str">
        <f t="shared" si="428"/>
        <v/>
      </c>
      <c r="MU114" s="117" t="str">
        <f t="shared" si="429"/>
        <v/>
      </c>
      <c r="MV114" s="117" t="str">
        <f t="shared" si="430"/>
        <v/>
      </c>
      <c r="MW114" s="117" t="str">
        <f t="shared" si="431"/>
        <v/>
      </c>
      <c r="MX114" s="117" t="str">
        <f t="shared" si="432"/>
        <v/>
      </c>
      <c r="MY114" s="117" t="str">
        <f t="shared" si="433"/>
        <v/>
      </c>
      <c r="MZ114" s="117" t="str">
        <f t="shared" si="434"/>
        <v/>
      </c>
      <c r="NA114" s="117" t="str">
        <f t="shared" si="435"/>
        <v/>
      </c>
      <c r="NB114" s="117" t="str">
        <f t="shared" si="436"/>
        <v/>
      </c>
      <c r="NC114" s="117" t="str">
        <f t="shared" si="437"/>
        <v/>
      </c>
      <c r="ND114" s="117" t="str">
        <f t="shared" si="438"/>
        <v/>
      </c>
      <c r="NE114" s="117" t="str">
        <f t="shared" si="439"/>
        <v/>
      </c>
      <c r="NF114" s="117" t="str">
        <f t="shared" si="440"/>
        <v/>
      </c>
      <c r="NG114" s="117" t="str">
        <f t="shared" si="441"/>
        <v/>
      </c>
      <c r="NH114" s="118" t="str">
        <f t="shared" si="442"/>
        <v/>
      </c>
      <c r="NJ114" s="12" t="str">
        <f t="shared" si="647"/>
        <v/>
      </c>
      <c r="NK114" s="108" t="str">
        <f t="shared" si="648"/>
        <v/>
      </c>
      <c r="NM114" s="141" t="str">
        <f>IF(NJ114="", "", COUNTIF(NJ$11:NJ$260, "&gt;"&amp;NJ114)+1+COUNTIF(NJ$11:NJ114, NJ114)-1)</f>
        <v/>
      </c>
      <c r="NN114" s="143" t="str">
        <f>IF(NK114="", "", COUNTIF(NK$11:NK$260, "&gt;"&amp;NK114)+1+COUNTIF(NK$11:NK114, NK114)-1)</f>
        <v/>
      </c>
      <c r="NO114" s="142" t="str">
        <f>IF(NJ114="", "", COUNTIF(NJ$11:NJ$260, "&lt;"&amp;NJ114)+1+COUNTIF(NJ$11:NJ114, NJ114)-1)</f>
        <v/>
      </c>
      <c r="NP114" s="143" t="str">
        <f>IF(NK114="", "", COUNTIF(NK$11:NK$260, "&lt;"&amp;NK114)+1+COUNTIF(NK$11:NK114, NK114)-1)</f>
        <v/>
      </c>
      <c r="NR114" s="116" t="str">
        <f t="shared" si="649"/>
        <v/>
      </c>
      <c r="NS114" s="117" t="str">
        <f t="shared" si="650"/>
        <v/>
      </c>
      <c r="NT114" s="117" t="str">
        <f t="shared" si="651"/>
        <v/>
      </c>
      <c r="NU114" s="117" t="str">
        <f t="shared" si="652"/>
        <v/>
      </c>
      <c r="NV114" s="117" t="str">
        <f t="shared" si="653"/>
        <v/>
      </c>
      <c r="NW114" s="117" t="str">
        <f t="shared" si="654"/>
        <v/>
      </c>
      <c r="NX114" s="117" t="str">
        <f t="shared" si="655"/>
        <v/>
      </c>
      <c r="NY114" s="117" t="str">
        <f t="shared" si="656"/>
        <v/>
      </c>
      <c r="NZ114" s="117" t="str">
        <f t="shared" si="657"/>
        <v/>
      </c>
      <c r="OA114" s="117" t="str">
        <f t="shared" si="658"/>
        <v/>
      </c>
      <c r="OB114" s="117" t="str">
        <f t="shared" si="659"/>
        <v/>
      </c>
      <c r="OC114" s="117" t="str">
        <f t="shared" si="660"/>
        <v/>
      </c>
      <c r="OD114" s="117" t="str">
        <f t="shared" si="661"/>
        <v/>
      </c>
      <c r="OE114" s="117" t="str">
        <f t="shared" si="662"/>
        <v/>
      </c>
      <c r="OF114" s="117" t="str">
        <f t="shared" si="663"/>
        <v/>
      </c>
      <c r="OG114" s="117" t="str">
        <f t="shared" si="664"/>
        <v/>
      </c>
      <c r="OH114" s="117" t="str">
        <f t="shared" si="665"/>
        <v/>
      </c>
      <c r="OI114" s="117" t="str">
        <f t="shared" si="666"/>
        <v/>
      </c>
      <c r="OJ114" s="117" t="str">
        <f t="shared" si="667"/>
        <v/>
      </c>
      <c r="OK114" s="117" t="str">
        <f t="shared" si="668"/>
        <v/>
      </c>
      <c r="OL114" s="117" t="str">
        <f t="shared" si="669"/>
        <v/>
      </c>
      <c r="OM114" s="117" t="str">
        <f t="shared" si="670"/>
        <v/>
      </c>
      <c r="ON114" s="117" t="str">
        <f t="shared" si="671"/>
        <v/>
      </c>
      <c r="OO114" s="117" t="str">
        <f t="shared" si="672"/>
        <v/>
      </c>
      <c r="OP114" s="117" t="str">
        <f t="shared" si="673"/>
        <v/>
      </c>
      <c r="OQ114" s="117" t="str">
        <f t="shared" si="674"/>
        <v/>
      </c>
      <c r="OR114" s="117" t="str">
        <f t="shared" si="675"/>
        <v/>
      </c>
      <c r="OS114" s="117" t="str">
        <f t="shared" si="676"/>
        <v/>
      </c>
      <c r="OT114" s="117" t="str">
        <f t="shared" si="677"/>
        <v/>
      </c>
      <c r="OU114" s="117" t="str">
        <f t="shared" si="678"/>
        <v/>
      </c>
      <c r="OV114" s="117" t="str">
        <f t="shared" si="679"/>
        <v/>
      </c>
      <c r="OW114" s="117" t="str">
        <f t="shared" si="680"/>
        <v/>
      </c>
      <c r="OX114" s="117" t="str">
        <f t="shared" si="681"/>
        <v/>
      </c>
      <c r="OY114" s="117" t="str">
        <f t="shared" si="682"/>
        <v/>
      </c>
      <c r="OZ114" s="117" t="str">
        <f t="shared" si="683"/>
        <v/>
      </c>
      <c r="PA114" s="117" t="str">
        <f t="shared" si="684"/>
        <v/>
      </c>
      <c r="PB114" s="117" t="str">
        <f t="shared" si="685"/>
        <v/>
      </c>
      <c r="PC114" s="117" t="str">
        <f t="shared" si="686"/>
        <v/>
      </c>
      <c r="PD114" s="117" t="str">
        <f t="shared" si="687"/>
        <v/>
      </c>
      <c r="PE114" s="117" t="str">
        <f t="shared" si="688"/>
        <v/>
      </c>
      <c r="PF114" s="117" t="str">
        <f t="shared" si="689"/>
        <v/>
      </c>
      <c r="PG114" s="117" t="str">
        <f t="shared" si="690"/>
        <v/>
      </c>
      <c r="PH114" s="117" t="str">
        <f t="shared" si="691"/>
        <v/>
      </c>
      <c r="PI114" s="117" t="str">
        <f t="shared" si="692"/>
        <v/>
      </c>
      <c r="PJ114" s="117" t="str">
        <f t="shared" si="693"/>
        <v/>
      </c>
      <c r="PK114" s="117" t="str">
        <f t="shared" si="694"/>
        <v/>
      </c>
      <c r="PL114" s="117" t="str">
        <f t="shared" si="695"/>
        <v/>
      </c>
      <c r="PM114" s="117" t="str">
        <f t="shared" si="696"/>
        <v/>
      </c>
      <c r="PN114" s="117" t="str">
        <f t="shared" si="697"/>
        <v/>
      </c>
      <c r="PO114" s="117" t="str">
        <f t="shared" si="698"/>
        <v/>
      </c>
      <c r="PP114" s="117" t="str">
        <f t="shared" si="699"/>
        <v/>
      </c>
      <c r="PQ114" s="117" t="str">
        <f t="shared" si="700"/>
        <v/>
      </c>
      <c r="PR114" s="117" t="str">
        <f t="shared" si="701"/>
        <v/>
      </c>
      <c r="PS114" s="118" t="str">
        <f t="shared" si="702"/>
        <v/>
      </c>
      <c r="PU114" s="180" t="str">
        <f t="shared" si="703"/>
        <v/>
      </c>
      <c r="PV114" s="181" t="str">
        <f t="shared" si="704"/>
        <v/>
      </c>
      <c r="PX114" s="12" t="str">
        <f t="shared" si="705"/>
        <v/>
      </c>
      <c r="PY114" s="106"/>
      <c r="PZ114" s="166" t="str">
        <f t="shared" si="706"/>
        <v/>
      </c>
      <c r="QA114" s="167" t="str">
        <f t="shared" si="707"/>
        <v/>
      </c>
      <c r="QB114" s="168" t="str">
        <f t="shared" si="708"/>
        <v/>
      </c>
      <c r="QD114" s="166" t="str">
        <f t="shared" si="709"/>
        <v/>
      </c>
      <c r="QE114" s="168" t="str">
        <f t="shared" si="710"/>
        <v/>
      </c>
      <c r="QG114" s="108" t="str">
        <f t="shared" si="711"/>
        <v/>
      </c>
      <c r="QI114" s="12" t="str">
        <f t="shared" si="712"/>
        <v/>
      </c>
      <c r="QK114" s="12" t="str">
        <f t="shared" si="713"/>
        <v/>
      </c>
      <c r="QL114" s="12" t="str">
        <f>IF($L114="", "", COUNTIF($QD$11:$QD$260, "&gt;"&amp;$QD114)+1+COUNTIF($QD$11:$QD114, $QD114)-1)</f>
        <v/>
      </c>
      <c r="QM114" s="12" t="str">
        <f>IF($L114="", "", COUNTIF($QG$11:$QG$260, "&gt;"&amp;$QG114)+1+COUNTIF($QG$11:$QG114, $QG114)-1)</f>
        <v/>
      </c>
      <c r="QO114" s="12">
        <v>104</v>
      </c>
      <c r="QQ114" s="12" t="str">
        <f t="shared" si="714"/>
        <v/>
      </c>
    </row>
    <row r="115" spans="1:459" x14ac:dyDescent="0.25">
      <c r="A115" s="9"/>
      <c r="B115" s="3" t="str">
        <f>IF('Intro &amp; Setup'!$AR$92='Intro &amp; Setup'!$AZ$17, "", IF($L115="", "", IF($G115&lt;'Intro &amp; Setup'!$S$92, $BR$5, $BR$4)))</f>
        <v/>
      </c>
      <c r="C115" s="12" t="str">
        <f>IF('Intro &amp; Setup'!$AR$96='Intro &amp; Setup'!$AZ$17, "", IF($L115="", "", IF($DY115=$BR$5, $BR$5, $BR$4)))</f>
        <v/>
      </c>
      <c r="D115" s="7" t="str">
        <f>IF('Intro &amp; Setup'!$AR$100='Intro &amp; Setup'!$AZ$17, "", IF($L115="", "", IF($DW115&lt;='Intro &amp; Setup'!$S$100, $BR$4, $BR$5)))</f>
        <v/>
      </c>
      <c r="E115" s="9"/>
      <c r="F115" s="3" t="str">
        <f t="shared" si="443"/>
        <v/>
      </c>
      <c r="G115" s="108" t="str">
        <f t="shared" si="444"/>
        <v/>
      </c>
      <c r="H115" s="9"/>
      <c r="I115" s="130" t="str">
        <f t="shared" si="388"/>
        <v/>
      </c>
      <c r="J115" s="154" t="str">
        <f t="shared" si="445"/>
        <v/>
      </c>
      <c r="K115" s="133"/>
      <c r="L115" s="188"/>
      <c r="M115" s="189"/>
      <c r="N115" s="190"/>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2"/>
      <c r="BP115" s="9"/>
      <c r="BR115" s="90">
        <v>105</v>
      </c>
      <c r="BT115" s="36" t="str">
        <f t="shared" si="446"/>
        <v/>
      </c>
      <c r="BU115" s="37" t="str">
        <f t="shared" si="447"/>
        <v/>
      </c>
      <c r="BV115" s="37" t="str">
        <f t="shared" si="448"/>
        <v/>
      </c>
      <c r="BW115" s="37" t="str">
        <f t="shared" si="449"/>
        <v/>
      </c>
      <c r="BX115" s="37" t="str">
        <f t="shared" si="450"/>
        <v/>
      </c>
      <c r="BY115" s="37" t="str">
        <f t="shared" si="451"/>
        <v/>
      </c>
      <c r="BZ115" s="37" t="str">
        <f t="shared" si="452"/>
        <v/>
      </c>
      <c r="CA115" s="37" t="str">
        <f t="shared" si="453"/>
        <v/>
      </c>
      <c r="CB115" s="37" t="str">
        <f t="shared" si="454"/>
        <v/>
      </c>
      <c r="CC115" s="37" t="str">
        <f t="shared" si="455"/>
        <v/>
      </c>
      <c r="CD115" s="37" t="str">
        <f t="shared" si="456"/>
        <v/>
      </c>
      <c r="CE115" s="37" t="str">
        <f t="shared" si="457"/>
        <v/>
      </c>
      <c r="CF115" s="37" t="str">
        <f t="shared" si="458"/>
        <v/>
      </c>
      <c r="CG115" s="37" t="str">
        <f t="shared" si="459"/>
        <v/>
      </c>
      <c r="CH115" s="37" t="str">
        <f t="shared" si="460"/>
        <v/>
      </c>
      <c r="CI115" s="37" t="str">
        <f t="shared" si="461"/>
        <v/>
      </c>
      <c r="CJ115" s="37" t="str">
        <f t="shared" si="462"/>
        <v/>
      </c>
      <c r="CK115" s="37" t="str">
        <f t="shared" si="463"/>
        <v/>
      </c>
      <c r="CL115" s="37" t="str">
        <f t="shared" si="464"/>
        <v/>
      </c>
      <c r="CM115" s="37" t="str">
        <f t="shared" si="465"/>
        <v/>
      </c>
      <c r="CN115" s="37" t="str">
        <f t="shared" si="466"/>
        <v/>
      </c>
      <c r="CO115" s="37" t="str">
        <f t="shared" si="467"/>
        <v/>
      </c>
      <c r="CP115" s="37" t="str">
        <f t="shared" si="468"/>
        <v/>
      </c>
      <c r="CQ115" s="37" t="str">
        <f t="shared" si="469"/>
        <v/>
      </c>
      <c r="CR115" s="37" t="str">
        <f t="shared" si="470"/>
        <v/>
      </c>
      <c r="CS115" s="37" t="str">
        <f t="shared" si="471"/>
        <v/>
      </c>
      <c r="CT115" s="37" t="str">
        <f t="shared" si="472"/>
        <v/>
      </c>
      <c r="CU115" s="37" t="str">
        <f t="shared" si="473"/>
        <v/>
      </c>
      <c r="CV115" s="37" t="str">
        <f t="shared" si="474"/>
        <v/>
      </c>
      <c r="CW115" s="37" t="str">
        <f t="shared" si="475"/>
        <v/>
      </c>
      <c r="CX115" s="37" t="str">
        <f t="shared" si="476"/>
        <v/>
      </c>
      <c r="CY115" s="37" t="str">
        <f t="shared" si="477"/>
        <v/>
      </c>
      <c r="CZ115" s="37" t="str">
        <f t="shared" si="478"/>
        <v/>
      </c>
      <c r="DA115" s="37" t="str">
        <f t="shared" si="479"/>
        <v/>
      </c>
      <c r="DB115" s="37" t="str">
        <f t="shared" si="480"/>
        <v/>
      </c>
      <c r="DC115" s="37" t="str">
        <f t="shared" si="481"/>
        <v/>
      </c>
      <c r="DD115" s="37" t="str">
        <f t="shared" si="482"/>
        <v/>
      </c>
      <c r="DE115" s="37" t="str">
        <f t="shared" si="483"/>
        <v/>
      </c>
      <c r="DF115" s="37" t="str">
        <f t="shared" si="484"/>
        <v/>
      </c>
      <c r="DG115" s="37" t="str">
        <f t="shared" si="485"/>
        <v/>
      </c>
      <c r="DH115" s="37" t="str">
        <f t="shared" si="486"/>
        <v/>
      </c>
      <c r="DI115" s="37" t="str">
        <f t="shared" si="487"/>
        <v/>
      </c>
      <c r="DJ115" s="37" t="str">
        <f t="shared" si="488"/>
        <v/>
      </c>
      <c r="DK115" s="37" t="str">
        <f t="shared" si="489"/>
        <v/>
      </c>
      <c r="DL115" s="37" t="str">
        <f t="shared" si="490"/>
        <v/>
      </c>
      <c r="DM115" s="37" t="str">
        <f t="shared" si="491"/>
        <v/>
      </c>
      <c r="DN115" s="37" t="str">
        <f t="shared" si="492"/>
        <v/>
      </c>
      <c r="DO115" s="37" t="str">
        <f t="shared" si="493"/>
        <v/>
      </c>
      <c r="DP115" s="37" t="str">
        <f t="shared" si="494"/>
        <v/>
      </c>
      <c r="DQ115" s="37" t="str">
        <f t="shared" si="495"/>
        <v/>
      </c>
      <c r="DR115" s="37" t="str">
        <f t="shared" si="496"/>
        <v/>
      </c>
      <c r="DS115" s="37" t="str">
        <f t="shared" si="497"/>
        <v/>
      </c>
      <c r="DT115" s="37" t="str">
        <f t="shared" si="498"/>
        <v/>
      </c>
      <c r="DU115" s="38" t="str">
        <f t="shared" si="499"/>
        <v/>
      </c>
      <c r="DW115" s="12" t="str">
        <f t="shared" si="500"/>
        <v/>
      </c>
      <c r="DX115" s="123" t="str">
        <f t="shared" si="501"/>
        <v/>
      </c>
      <c r="DY115" s="12" t="str">
        <f t="shared" si="502"/>
        <v/>
      </c>
      <c r="EA115" s="36" t="str">
        <f t="shared" si="503"/>
        <v/>
      </c>
      <c r="EB115" s="37" t="str">
        <f t="shared" si="504"/>
        <v/>
      </c>
      <c r="EC115" s="37" t="str">
        <f t="shared" si="505"/>
        <v/>
      </c>
      <c r="ED115" s="37" t="str">
        <f t="shared" si="506"/>
        <v/>
      </c>
      <c r="EE115" s="37" t="str">
        <f t="shared" si="507"/>
        <v/>
      </c>
      <c r="EF115" s="37" t="str">
        <f t="shared" si="508"/>
        <v/>
      </c>
      <c r="EG115" s="37" t="str">
        <f t="shared" si="509"/>
        <v/>
      </c>
      <c r="EH115" s="37" t="str">
        <f t="shared" si="510"/>
        <v/>
      </c>
      <c r="EI115" s="37" t="str">
        <f t="shared" si="511"/>
        <v/>
      </c>
      <c r="EJ115" s="37" t="str">
        <f t="shared" si="512"/>
        <v/>
      </c>
      <c r="EK115" s="37" t="str">
        <f t="shared" si="513"/>
        <v/>
      </c>
      <c r="EL115" s="37" t="str">
        <f t="shared" si="514"/>
        <v/>
      </c>
      <c r="EM115" s="37" t="str">
        <f t="shared" si="515"/>
        <v/>
      </c>
      <c r="EN115" s="37" t="str">
        <f t="shared" si="516"/>
        <v/>
      </c>
      <c r="EO115" s="37" t="str">
        <f t="shared" si="517"/>
        <v/>
      </c>
      <c r="EP115" s="37" t="str">
        <f t="shared" si="518"/>
        <v/>
      </c>
      <c r="EQ115" s="37" t="str">
        <f t="shared" si="519"/>
        <v/>
      </c>
      <c r="ER115" s="37" t="str">
        <f t="shared" si="520"/>
        <v/>
      </c>
      <c r="ES115" s="37" t="str">
        <f t="shared" si="521"/>
        <v/>
      </c>
      <c r="ET115" s="37" t="str">
        <f t="shared" si="522"/>
        <v/>
      </c>
      <c r="EU115" s="37" t="str">
        <f t="shared" si="523"/>
        <v/>
      </c>
      <c r="EV115" s="37" t="str">
        <f t="shared" si="524"/>
        <v/>
      </c>
      <c r="EW115" s="37" t="str">
        <f t="shared" si="525"/>
        <v/>
      </c>
      <c r="EX115" s="37" t="str">
        <f t="shared" si="526"/>
        <v/>
      </c>
      <c r="EY115" s="37" t="str">
        <f t="shared" si="527"/>
        <v/>
      </c>
      <c r="EZ115" s="37" t="str">
        <f t="shared" si="528"/>
        <v/>
      </c>
      <c r="FA115" s="37" t="str">
        <f t="shared" si="529"/>
        <v/>
      </c>
      <c r="FB115" s="37" t="str">
        <f t="shared" si="530"/>
        <v/>
      </c>
      <c r="FC115" s="37" t="str">
        <f t="shared" si="531"/>
        <v/>
      </c>
      <c r="FD115" s="37" t="str">
        <f t="shared" si="532"/>
        <v/>
      </c>
      <c r="FE115" s="37" t="str">
        <f t="shared" si="533"/>
        <v/>
      </c>
      <c r="FF115" s="37" t="str">
        <f t="shared" si="534"/>
        <v/>
      </c>
      <c r="FG115" s="37" t="str">
        <f t="shared" si="535"/>
        <v/>
      </c>
      <c r="FH115" s="37" t="str">
        <f t="shared" si="536"/>
        <v/>
      </c>
      <c r="FI115" s="37" t="str">
        <f t="shared" si="537"/>
        <v/>
      </c>
      <c r="FJ115" s="37" t="str">
        <f t="shared" si="538"/>
        <v/>
      </c>
      <c r="FK115" s="37" t="str">
        <f t="shared" si="539"/>
        <v/>
      </c>
      <c r="FL115" s="37" t="str">
        <f t="shared" si="540"/>
        <v/>
      </c>
      <c r="FM115" s="37" t="str">
        <f t="shared" si="541"/>
        <v/>
      </c>
      <c r="FN115" s="37" t="str">
        <f t="shared" si="542"/>
        <v/>
      </c>
      <c r="FO115" s="37" t="str">
        <f t="shared" si="543"/>
        <v/>
      </c>
      <c r="FP115" s="37" t="str">
        <f t="shared" si="544"/>
        <v/>
      </c>
      <c r="FQ115" s="37" t="str">
        <f t="shared" si="545"/>
        <v/>
      </c>
      <c r="FR115" s="37" t="str">
        <f t="shared" si="546"/>
        <v/>
      </c>
      <c r="FS115" s="37" t="str">
        <f t="shared" si="547"/>
        <v/>
      </c>
      <c r="FT115" s="37" t="str">
        <f t="shared" si="548"/>
        <v/>
      </c>
      <c r="FU115" s="37" t="str">
        <f t="shared" si="549"/>
        <v/>
      </c>
      <c r="FV115" s="37" t="str">
        <f t="shared" si="550"/>
        <v/>
      </c>
      <c r="FW115" s="37" t="str">
        <f t="shared" si="551"/>
        <v/>
      </c>
      <c r="FX115" s="37" t="str">
        <f t="shared" si="552"/>
        <v/>
      </c>
      <c r="FY115" s="37" t="str">
        <f t="shared" si="553"/>
        <v/>
      </c>
      <c r="FZ115" s="37" t="str">
        <f t="shared" si="554"/>
        <v/>
      </c>
      <c r="GA115" s="37" t="str">
        <f t="shared" si="555"/>
        <v/>
      </c>
      <c r="GB115" s="38" t="str">
        <f t="shared" si="556"/>
        <v/>
      </c>
      <c r="GD115" s="103" t="str">
        <f t="shared" ca="1" si="557"/>
        <v/>
      </c>
      <c r="GE115" s="104" t="str">
        <f t="shared" ca="1" si="558"/>
        <v/>
      </c>
      <c r="GF115" s="104" t="str">
        <f t="shared" ca="1" si="559"/>
        <v/>
      </c>
      <c r="GG115" s="104" t="str">
        <f t="shared" ca="1" si="560"/>
        <v/>
      </c>
      <c r="GH115" s="104" t="str">
        <f t="shared" ca="1" si="561"/>
        <v/>
      </c>
      <c r="GI115" s="104" t="str">
        <f t="shared" ca="1" si="562"/>
        <v/>
      </c>
      <c r="GJ115" s="104" t="str">
        <f t="shared" ca="1" si="563"/>
        <v/>
      </c>
      <c r="GK115" s="104" t="str">
        <f t="shared" ca="1" si="564"/>
        <v/>
      </c>
      <c r="GL115" s="104" t="str">
        <f t="shared" ca="1" si="565"/>
        <v/>
      </c>
      <c r="GM115" s="104" t="str">
        <f t="shared" ca="1" si="566"/>
        <v/>
      </c>
      <c r="GN115" s="104" t="str">
        <f t="shared" ca="1" si="567"/>
        <v/>
      </c>
      <c r="GO115" s="104" t="str">
        <f t="shared" ca="1" si="568"/>
        <v/>
      </c>
      <c r="GP115" s="104" t="str">
        <f t="shared" ca="1" si="569"/>
        <v/>
      </c>
      <c r="GQ115" s="104" t="str">
        <f t="shared" ca="1" si="570"/>
        <v/>
      </c>
      <c r="GR115" s="104" t="str">
        <f t="shared" ca="1" si="571"/>
        <v/>
      </c>
      <c r="GS115" s="104" t="str">
        <f t="shared" ca="1" si="572"/>
        <v/>
      </c>
      <c r="GT115" s="104" t="str">
        <f t="shared" ca="1" si="573"/>
        <v/>
      </c>
      <c r="GU115" s="104" t="str">
        <f t="shared" ca="1" si="574"/>
        <v/>
      </c>
      <c r="GV115" s="104" t="str">
        <f t="shared" ca="1" si="575"/>
        <v/>
      </c>
      <c r="GW115" s="104" t="str">
        <f t="shared" ca="1" si="576"/>
        <v/>
      </c>
      <c r="GX115" s="104" t="str">
        <f t="shared" ca="1" si="577"/>
        <v/>
      </c>
      <c r="GY115" s="104" t="str">
        <f t="shared" ca="1" si="578"/>
        <v/>
      </c>
      <c r="GZ115" s="104" t="str">
        <f t="shared" ca="1" si="579"/>
        <v/>
      </c>
      <c r="HA115" s="104" t="str">
        <f t="shared" ca="1" si="580"/>
        <v/>
      </c>
      <c r="HB115" s="104" t="str">
        <f t="shared" ca="1" si="581"/>
        <v/>
      </c>
      <c r="HC115" s="104" t="str">
        <f t="shared" ca="1" si="582"/>
        <v/>
      </c>
      <c r="HD115" s="104" t="str">
        <f t="shared" ca="1" si="583"/>
        <v/>
      </c>
      <c r="HE115" s="104" t="str">
        <f t="shared" ca="1" si="584"/>
        <v/>
      </c>
      <c r="HF115" s="104" t="str">
        <f t="shared" ca="1" si="585"/>
        <v/>
      </c>
      <c r="HG115" s="104" t="str">
        <f t="shared" ca="1" si="586"/>
        <v/>
      </c>
      <c r="HH115" s="104" t="str">
        <f t="shared" ca="1" si="587"/>
        <v/>
      </c>
      <c r="HI115" s="104" t="str">
        <f t="shared" ca="1" si="588"/>
        <v/>
      </c>
      <c r="HJ115" s="104" t="str">
        <f t="shared" ca="1" si="589"/>
        <v/>
      </c>
      <c r="HK115" s="104" t="str">
        <f t="shared" ca="1" si="590"/>
        <v/>
      </c>
      <c r="HL115" s="104" t="str">
        <f t="shared" ca="1" si="591"/>
        <v/>
      </c>
      <c r="HM115" s="104" t="str">
        <f t="shared" ca="1" si="592"/>
        <v/>
      </c>
      <c r="HN115" s="104" t="str">
        <f t="shared" ca="1" si="593"/>
        <v/>
      </c>
      <c r="HO115" s="104" t="str">
        <f t="shared" ca="1" si="594"/>
        <v/>
      </c>
      <c r="HP115" s="104" t="str">
        <f t="shared" ca="1" si="595"/>
        <v/>
      </c>
      <c r="HQ115" s="104" t="str">
        <f t="shared" ca="1" si="596"/>
        <v/>
      </c>
      <c r="HR115" s="104" t="str">
        <f t="shared" ca="1" si="597"/>
        <v/>
      </c>
      <c r="HS115" s="104" t="str">
        <f t="shared" ca="1" si="598"/>
        <v/>
      </c>
      <c r="HT115" s="104" t="str">
        <f t="shared" ca="1" si="599"/>
        <v/>
      </c>
      <c r="HU115" s="104" t="str">
        <f t="shared" ca="1" si="600"/>
        <v/>
      </c>
      <c r="HV115" s="104" t="str">
        <f t="shared" ca="1" si="601"/>
        <v/>
      </c>
      <c r="HW115" s="104" t="str">
        <f t="shared" ca="1" si="602"/>
        <v/>
      </c>
      <c r="HX115" s="104" t="str">
        <f t="shared" ca="1" si="603"/>
        <v/>
      </c>
      <c r="HY115" s="104" t="str">
        <f t="shared" ca="1" si="604"/>
        <v/>
      </c>
      <c r="HZ115" s="104" t="str">
        <f t="shared" ca="1" si="605"/>
        <v/>
      </c>
      <c r="IA115" s="104" t="str">
        <f t="shared" ca="1" si="606"/>
        <v/>
      </c>
      <c r="IB115" s="104" t="str">
        <f t="shared" ca="1" si="607"/>
        <v/>
      </c>
      <c r="IC115" s="104" t="str">
        <f t="shared" ca="1" si="608"/>
        <v/>
      </c>
      <c r="ID115" s="104" t="str">
        <f t="shared" ca="1" si="609"/>
        <v/>
      </c>
      <c r="IE115" s="105" t="str">
        <f t="shared" ca="1" si="610"/>
        <v/>
      </c>
      <c r="IG115" s="103" t="str">
        <f t="shared" si="386"/>
        <v/>
      </c>
      <c r="IH115" s="104" t="str">
        <f t="shared" si="717"/>
        <v/>
      </c>
      <c r="II115" s="104" t="str">
        <f t="shared" si="717"/>
        <v/>
      </c>
      <c r="IJ115" s="104" t="str">
        <f t="shared" si="717"/>
        <v/>
      </c>
      <c r="IK115" s="104" t="str">
        <f t="shared" si="717"/>
        <v/>
      </c>
      <c r="IL115" s="104" t="str">
        <f t="shared" si="717"/>
        <v/>
      </c>
      <c r="IM115" s="104" t="str">
        <f t="shared" si="717"/>
        <v/>
      </c>
      <c r="IN115" s="104" t="str">
        <f t="shared" si="717"/>
        <v/>
      </c>
      <c r="IO115" s="104" t="str">
        <f t="shared" si="717"/>
        <v/>
      </c>
      <c r="IP115" s="104" t="str">
        <f t="shared" si="717"/>
        <v/>
      </c>
      <c r="IQ115" s="104" t="str">
        <f t="shared" si="717"/>
        <v/>
      </c>
      <c r="IR115" s="105" t="str">
        <f t="shared" si="717"/>
        <v/>
      </c>
      <c r="IT115" s="103" t="str">
        <f t="shared" si="611"/>
        <v/>
      </c>
      <c r="IU115" s="104" t="str">
        <f t="shared" si="612"/>
        <v/>
      </c>
      <c r="IV115" s="104" t="str">
        <f t="shared" si="613"/>
        <v/>
      </c>
      <c r="IW115" s="104" t="str">
        <f t="shared" si="614"/>
        <v/>
      </c>
      <c r="IX115" s="104" t="str">
        <f t="shared" si="615"/>
        <v/>
      </c>
      <c r="IY115" s="104" t="str">
        <f t="shared" si="616"/>
        <v/>
      </c>
      <c r="IZ115" s="104" t="str">
        <f t="shared" si="617"/>
        <v/>
      </c>
      <c r="JA115" s="104" t="str">
        <f t="shared" si="618"/>
        <v/>
      </c>
      <c r="JB115" s="104" t="str">
        <f t="shared" si="619"/>
        <v/>
      </c>
      <c r="JC115" s="104" t="str">
        <f t="shared" si="620"/>
        <v/>
      </c>
      <c r="JD115" s="104" t="str">
        <f t="shared" si="621"/>
        <v/>
      </c>
      <c r="JE115" s="105" t="str">
        <f t="shared" si="622"/>
        <v/>
      </c>
      <c r="JG115" s="36" t="str">
        <f t="shared" ca="1" si="623"/>
        <v/>
      </c>
      <c r="JH115" s="37" t="str">
        <f t="shared" ca="1" si="624"/>
        <v/>
      </c>
      <c r="JI115" s="37" t="str">
        <f t="shared" ca="1" si="625"/>
        <v/>
      </c>
      <c r="JJ115" s="37" t="str">
        <f t="shared" ca="1" si="626"/>
        <v/>
      </c>
      <c r="JK115" s="37" t="str">
        <f t="shared" ca="1" si="627"/>
        <v/>
      </c>
      <c r="JL115" s="37" t="str">
        <f t="shared" ca="1" si="628"/>
        <v/>
      </c>
      <c r="JM115" s="37" t="str">
        <f t="shared" ca="1" si="629"/>
        <v/>
      </c>
      <c r="JN115" s="37" t="str">
        <f t="shared" ca="1" si="630"/>
        <v/>
      </c>
      <c r="JO115" s="37" t="str">
        <f t="shared" ca="1" si="631"/>
        <v/>
      </c>
      <c r="JP115" s="37" t="str">
        <f t="shared" ca="1" si="632"/>
        <v/>
      </c>
      <c r="JQ115" s="37" t="str">
        <f t="shared" ca="1" si="633"/>
        <v/>
      </c>
      <c r="JR115" s="38" t="str">
        <f t="shared" ca="1" si="634"/>
        <v/>
      </c>
      <c r="JT115" s="36" t="str">
        <f ca="1">IF(JG115="", "", IF(JG115&gt;='Intro &amp; Setup'!$S$96, $BR$4, $BR$5))</f>
        <v/>
      </c>
      <c r="JU115" s="37" t="str">
        <f ca="1">IF(JH115="", "", IF(JH115&gt;='Intro &amp; Setup'!$S$96, $BR$4, $BR$5))</f>
        <v/>
      </c>
      <c r="JV115" s="37" t="str">
        <f ca="1">IF(JI115="", "", IF(JI115&gt;='Intro &amp; Setup'!$S$96, $BR$4, $BR$5))</f>
        <v/>
      </c>
      <c r="JW115" s="37" t="str">
        <f ca="1">IF(JJ115="", "", IF(JJ115&gt;='Intro &amp; Setup'!$S$96, $BR$4, $BR$5))</f>
        <v/>
      </c>
      <c r="JX115" s="37" t="str">
        <f ca="1">IF(JK115="", "", IF(JK115&gt;='Intro &amp; Setup'!$S$96, $BR$4, $BR$5))</f>
        <v/>
      </c>
      <c r="JY115" s="37" t="str">
        <f ca="1">IF(JL115="", "", IF(JL115&gt;='Intro &amp; Setup'!$S$96, $BR$4, $BR$5))</f>
        <v/>
      </c>
      <c r="JZ115" s="37" t="str">
        <f ca="1">IF(JM115="", "", IF(JM115&gt;='Intro &amp; Setup'!$S$96, $BR$4, $BR$5))</f>
        <v/>
      </c>
      <c r="KA115" s="37" t="str">
        <f ca="1">IF(JN115="", "", IF(JN115&gt;='Intro &amp; Setup'!$S$96, $BR$4, $BR$5))</f>
        <v/>
      </c>
      <c r="KB115" s="37" t="str">
        <f ca="1">IF(JO115="", "", IF(JO115&gt;='Intro &amp; Setup'!$S$96, $BR$4, $BR$5))</f>
        <v/>
      </c>
      <c r="KC115" s="37" t="str">
        <f ca="1">IF(JP115="", "", IF(JP115&gt;='Intro &amp; Setup'!$S$96, $BR$4, $BR$5))</f>
        <v/>
      </c>
      <c r="KD115" s="37" t="str">
        <f ca="1">IF(JQ115="", "", IF(JQ115&gt;='Intro &amp; Setup'!$S$96, $BR$4, $BR$5))</f>
        <v/>
      </c>
      <c r="KE115" s="38" t="str">
        <f ca="1">IF(JR115="", "", IF(JR115&gt;='Intro &amp; Setup'!$S$96, $BR$4, $BR$5))</f>
        <v/>
      </c>
      <c r="KG115" s="36">
        <f t="shared" si="387"/>
        <v>0</v>
      </c>
      <c r="KH115" s="37">
        <f t="shared" si="718"/>
        <v>0</v>
      </c>
      <c r="KI115" s="37">
        <f t="shared" si="718"/>
        <v>0</v>
      </c>
      <c r="KJ115" s="37">
        <f t="shared" si="718"/>
        <v>0</v>
      </c>
      <c r="KK115" s="37">
        <f t="shared" si="718"/>
        <v>0</v>
      </c>
      <c r="KL115" s="37">
        <f t="shared" si="718"/>
        <v>0</v>
      </c>
      <c r="KM115" s="37">
        <f t="shared" si="718"/>
        <v>0</v>
      </c>
      <c r="KN115" s="37">
        <f t="shared" si="718"/>
        <v>0</v>
      </c>
      <c r="KO115" s="37">
        <f t="shared" si="718"/>
        <v>0</v>
      </c>
      <c r="KP115" s="37">
        <f t="shared" si="718"/>
        <v>0</v>
      </c>
      <c r="KQ115" s="37">
        <f t="shared" si="718"/>
        <v>0</v>
      </c>
      <c r="KR115" s="38">
        <f t="shared" si="718"/>
        <v>0</v>
      </c>
      <c r="KT115" s="36" t="str">
        <f t="shared" si="635"/>
        <v/>
      </c>
      <c r="KU115" s="37" t="str">
        <f t="shared" si="636"/>
        <v/>
      </c>
      <c r="KV115" s="37" t="str">
        <f t="shared" si="637"/>
        <v/>
      </c>
      <c r="KW115" s="37" t="str">
        <f t="shared" si="638"/>
        <v/>
      </c>
      <c r="KX115" s="37" t="str">
        <f t="shared" si="639"/>
        <v/>
      </c>
      <c r="KY115" s="37" t="str">
        <f t="shared" si="640"/>
        <v/>
      </c>
      <c r="KZ115" s="37" t="str">
        <f t="shared" si="641"/>
        <v/>
      </c>
      <c r="LA115" s="37" t="str">
        <f t="shared" si="642"/>
        <v/>
      </c>
      <c r="LB115" s="37" t="str">
        <f t="shared" si="643"/>
        <v/>
      </c>
      <c r="LC115" s="37" t="str">
        <f t="shared" si="644"/>
        <v/>
      </c>
      <c r="LD115" s="37" t="str">
        <f t="shared" si="645"/>
        <v/>
      </c>
      <c r="LE115" s="38" t="str">
        <f t="shared" si="646"/>
        <v/>
      </c>
      <c r="LG115" s="116" t="str">
        <f t="shared" si="389"/>
        <v/>
      </c>
      <c r="LH115" s="117" t="str">
        <f t="shared" si="390"/>
        <v/>
      </c>
      <c r="LI115" s="117" t="str">
        <f t="shared" si="391"/>
        <v/>
      </c>
      <c r="LJ115" s="117" t="str">
        <f t="shared" si="392"/>
        <v/>
      </c>
      <c r="LK115" s="117" t="str">
        <f t="shared" si="393"/>
        <v/>
      </c>
      <c r="LL115" s="117" t="str">
        <f t="shared" si="394"/>
        <v/>
      </c>
      <c r="LM115" s="117" t="str">
        <f t="shared" si="395"/>
        <v/>
      </c>
      <c r="LN115" s="117" t="str">
        <f t="shared" si="396"/>
        <v/>
      </c>
      <c r="LO115" s="117" t="str">
        <f t="shared" si="397"/>
        <v/>
      </c>
      <c r="LP115" s="117" t="str">
        <f t="shared" si="398"/>
        <v/>
      </c>
      <c r="LQ115" s="117" t="str">
        <f t="shared" si="399"/>
        <v/>
      </c>
      <c r="LR115" s="117" t="str">
        <f t="shared" si="400"/>
        <v/>
      </c>
      <c r="LS115" s="117" t="str">
        <f t="shared" si="401"/>
        <v/>
      </c>
      <c r="LT115" s="117" t="str">
        <f t="shared" si="402"/>
        <v/>
      </c>
      <c r="LU115" s="117" t="str">
        <f t="shared" si="403"/>
        <v/>
      </c>
      <c r="LV115" s="117" t="str">
        <f t="shared" si="404"/>
        <v/>
      </c>
      <c r="LW115" s="117" t="str">
        <f t="shared" si="405"/>
        <v/>
      </c>
      <c r="LX115" s="117" t="str">
        <f t="shared" si="406"/>
        <v/>
      </c>
      <c r="LY115" s="117" t="str">
        <f t="shared" si="407"/>
        <v/>
      </c>
      <c r="LZ115" s="117" t="str">
        <f t="shared" si="408"/>
        <v/>
      </c>
      <c r="MA115" s="117" t="str">
        <f t="shared" si="409"/>
        <v/>
      </c>
      <c r="MB115" s="117" t="str">
        <f t="shared" si="410"/>
        <v/>
      </c>
      <c r="MC115" s="117" t="str">
        <f t="shared" si="411"/>
        <v/>
      </c>
      <c r="MD115" s="117" t="str">
        <f t="shared" si="412"/>
        <v/>
      </c>
      <c r="ME115" s="117" t="str">
        <f t="shared" si="413"/>
        <v/>
      </c>
      <c r="MF115" s="117" t="str">
        <f t="shared" si="414"/>
        <v/>
      </c>
      <c r="MG115" s="117" t="str">
        <f t="shared" si="415"/>
        <v/>
      </c>
      <c r="MH115" s="117" t="str">
        <f t="shared" si="416"/>
        <v/>
      </c>
      <c r="MI115" s="117" t="str">
        <f t="shared" si="417"/>
        <v/>
      </c>
      <c r="MJ115" s="117" t="str">
        <f t="shared" si="418"/>
        <v/>
      </c>
      <c r="MK115" s="117" t="str">
        <f t="shared" si="419"/>
        <v/>
      </c>
      <c r="ML115" s="117" t="str">
        <f t="shared" si="420"/>
        <v/>
      </c>
      <c r="MM115" s="117" t="str">
        <f t="shared" si="421"/>
        <v/>
      </c>
      <c r="MN115" s="117" t="str">
        <f t="shared" si="422"/>
        <v/>
      </c>
      <c r="MO115" s="117" t="str">
        <f t="shared" si="423"/>
        <v/>
      </c>
      <c r="MP115" s="117" t="str">
        <f t="shared" si="424"/>
        <v/>
      </c>
      <c r="MQ115" s="117" t="str">
        <f t="shared" si="425"/>
        <v/>
      </c>
      <c r="MR115" s="117" t="str">
        <f t="shared" si="426"/>
        <v/>
      </c>
      <c r="MS115" s="117" t="str">
        <f t="shared" si="427"/>
        <v/>
      </c>
      <c r="MT115" s="117" t="str">
        <f t="shared" si="428"/>
        <v/>
      </c>
      <c r="MU115" s="117" t="str">
        <f t="shared" si="429"/>
        <v/>
      </c>
      <c r="MV115" s="117" t="str">
        <f t="shared" si="430"/>
        <v/>
      </c>
      <c r="MW115" s="117" t="str">
        <f t="shared" si="431"/>
        <v/>
      </c>
      <c r="MX115" s="117" t="str">
        <f t="shared" si="432"/>
        <v/>
      </c>
      <c r="MY115" s="117" t="str">
        <f t="shared" si="433"/>
        <v/>
      </c>
      <c r="MZ115" s="117" t="str">
        <f t="shared" si="434"/>
        <v/>
      </c>
      <c r="NA115" s="117" t="str">
        <f t="shared" si="435"/>
        <v/>
      </c>
      <c r="NB115" s="117" t="str">
        <f t="shared" si="436"/>
        <v/>
      </c>
      <c r="NC115" s="117" t="str">
        <f t="shared" si="437"/>
        <v/>
      </c>
      <c r="ND115" s="117" t="str">
        <f t="shared" si="438"/>
        <v/>
      </c>
      <c r="NE115" s="117" t="str">
        <f t="shared" si="439"/>
        <v/>
      </c>
      <c r="NF115" s="117" t="str">
        <f t="shared" si="440"/>
        <v/>
      </c>
      <c r="NG115" s="117" t="str">
        <f t="shared" si="441"/>
        <v/>
      </c>
      <c r="NH115" s="118" t="str">
        <f t="shared" si="442"/>
        <v/>
      </c>
      <c r="NJ115" s="12" t="str">
        <f t="shared" si="647"/>
        <v/>
      </c>
      <c r="NK115" s="108" t="str">
        <f t="shared" si="648"/>
        <v/>
      </c>
      <c r="NM115" s="141" t="str">
        <f>IF(NJ115="", "", COUNTIF(NJ$11:NJ$260, "&gt;"&amp;NJ115)+1+COUNTIF(NJ$11:NJ115, NJ115)-1)</f>
        <v/>
      </c>
      <c r="NN115" s="143" t="str">
        <f>IF(NK115="", "", COUNTIF(NK$11:NK$260, "&gt;"&amp;NK115)+1+COUNTIF(NK$11:NK115, NK115)-1)</f>
        <v/>
      </c>
      <c r="NO115" s="142" t="str">
        <f>IF(NJ115="", "", COUNTIF(NJ$11:NJ$260, "&lt;"&amp;NJ115)+1+COUNTIF(NJ$11:NJ115, NJ115)-1)</f>
        <v/>
      </c>
      <c r="NP115" s="143" t="str">
        <f>IF(NK115="", "", COUNTIF(NK$11:NK$260, "&lt;"&amp;NK115)+1+COUNTIF(NK$11:NK115, NK115)-1)</f>
        <v/>
      </c>
      <c r="NR115" s="116" t="str">
        <f t="shared" si="649"/>
        <v/>
      </c>
      <c r="NS115" s="117" t="str">
        <f t="shared" si="650"/>
        <v/>
      </c>
      <c r="NT115" s="117" t="str">
        <f t="shared" si="651"/>
        <v/>
      </c>
      <c r="NU115" s="117" t="str">
        <f t="shared" si="652"/>
        <v/>
      </c>
      <c r="NV115" s="117" t="str">
        <f t="shared" si="653"/>
        <v/>
      </c>
      <c r="NW115" s="117" t="str">
        <f t="shared" si="654"/>
        <v/>
      </c>
      <c r="NX115" s="117" t="str">
        <f t="shared" si="655"/>
        <v/>
      </c>
      <c r="NY115" s="117" t="str">
        <f t="shared" si="656"/>
        <v/>
      </c>
      <c r="NZ115" s="117" t="str">
        <f t="shared" si="657"/>
        <v/>
      </c>
      <c r="OA115" s="117" t="str">
        <f t="shared" si="658"/>
        <v/>
      </c>
      <c r="OB115" s="117" t="str">
        <f t="shared" si="659"/>
        <v/>
      </c>
      <c r="OC115" s="117" t="str">
        <f t="shared" si="660"/>
        <v/>
      </c>
      <c r="OD115" s="117" t="str">
        <f t="shared" si="661"/>
        <v/>
      </c>
      <c r="OE115" s="117" t="str">
        <f t="shared" si="662"/>
        <v/>
      </c>
      <c r="OF115" s="117" t="str">
        <f t="shared" si="663"/>
        <v/>
      </c>
      <c r="OG115" s="117" t="str">
        <f t="shared" si="664"/>
        <v/>
      </c>
      <c r="OH115" s="117" t="str">
        <f t="shared" si="665"/>
        <v/>
      </c>
      <c r="OI115" s="117" t="str">
        <f t="shared" si="666"/>
        <v/>
      </c>
      <c r="OJ115" s="117" t="str">
        <f t="shared" si="667"/>
        <v/>
      </c>
      <c r="OK115" s="117" t="str">
        <f t="shared" si="668"/>
        <v/>
      </c>
      <c r="OL115" s="117" t="str">
        <f t="shared" si="669"/>
        <v/>
      </c>
      <c r="OM115" s="117" t="str">
        <f t="shared" si="670"/>
        <v/>
      </c>
      <c r="ON115" s="117" t="str">
        <f t="shared" si="671"/>
        <v/>
      </c>
      <c r="OO115" s="117" t="str">
        <f t="shared" si="672"/>
        <v/>
      </c>
      <c r="OP115" s="117" t="str">
        <f t="shared" si="673"/>
        <v/>
      </c>
      <c r="OQ115" s="117" t="str">
        <f t="shared" si="674"/>
        <v/>
      </c>
      <c r="OR115" s="117" t="str">
        <f t="shared" si="675"/>
        <v/>
      </c>
      <c r="OS115" s="117" t="str">
        <f t="shared" si="676"/>
        <v/>
      </c>
      <c r="OT115" s="117" t="str">
        <f t="shared" si="677"/>
        <v/>
      </c>
      <c r="OU115" s="117" t="str">
        <f t="shared" si="678"/>
        <v/>
      </c>
      <c r="OV115" s="117" t="str">
        <f t="shared" si="679"/>
        <v/>
      </c>
      <c r="OW115" s="117" t="str">
        <f t="shared" si="680"/>
        <v/>
      </c>
      <c r="OX115" s="117" t="str">
        <f t="shared" si="681"/>
        <v/>
      </c>
      <c r="OY115" s="117" t="str">
        <f t="shared" si="682"/>
        <v/>
      </c>
      <c r="OZ115" s="117" t="str">
        <f t="shared" si="683"/>
        <v/>
      </c>
      <c r="PA115" s="117" t="str">
        <f t="shared" si="684"/>
        <v/>
      </c>
      <c r="PB115" s="117" t="str">
        <f t="shared" si="685"/>
        <v/>
      </c>
      <c r="PC115" s="117" t="str">
        <f t="shared" si="686"/>
        <v/>
      </c>
      <c r="PD115" s="117" t="str">
        <f t="shared" si="687"/>
        <v/>
      </c>
      <c r="PE115" s="117" t="str">
        <f t="shared" si="688"/>
        <v/>
      </c>
      <c r="PF115" s="117" t="str">
        <f t="shared" si="689"/>
        <v/>
      </c>
      <c r="PG115" s="117" t="str">
        <f t="shared" si="690"/>
        <v/>
      </c>
      <c r="PH115" s="117" t="str">
        <f t="shared" si="691"/>
        <v/>
      </c>
      <c r="PI115" s="117" t="str">
        <f t="shared" si="692"/>
        <v/>
      </c>
      <c r="PJ115" s="117" t="str">
        <f t="shared" si="693"/>
        <v/>
      </c>
      <c r="PK115" s="117" t="str">
        <f t="shared" si="694"/>
        <v/>
      </c>
      <c r="PL115" s="117" t="str">
        <f t="shared" si="695"/>
        <v/>
      </c>
      <c r="PM115" s="117" t="str">
        <f t="shared" si="696"/>
        <v/>
      </c>
      <c r="PN115" s="117" t="str">
        <f t="shared" si="697"/>
        <v/>
      </c>
      <c r="PO115" s="117" t="str">
        <f t="shared" si="698"/>
        <v/>
      </c>
      <c r="PP115" s="117" t="str">
        <f t="shared" si="699"/>
        <v/>
      </c>
      <c r="PQ115" s="117" t="str">
        <f t="shared" si="700"/>
        <v/>
      </c>
      <c r="PR115" s="117" t="str">
        <f t="shared" si="701"/>
        <v/>
      </c>
      <c r="PS115" s="118" t="str">
        <f t="shared" si="702"/>
        <v/>
      </c>
      <c r="PU115" s="180" t="str">
        <f t="shared" si="703"/>
        <v/>
      </c>
      <c r="PV115" s="181" t="str">
        <f t="shared" si="704"/>
        <v/>
      </c>
      <c r="PX115" s="12" t="str">
        <f t="shared" si="705"/>
        <v/>
      </c>
      <c r="PY115" s="106"/>
      <c r="PZ115" s="166" t="str">
        <f t="shared" si="706"/>
        <v/>
      </c>
      <c r="QA115" s="167" t="str">
        <f t="shared" si="707"/>
        <v/>
      </c>
      <c r="QB115" s="168" t="str">
        <f t="shared" si="708"/>
        <v/>
      </c>
      <c r="QD115" s="166" t="str">
        <f t="shared" si="709"/>
        <v/>
      </c>
      <c r="QE115" s="168" t="str">
        <f t="shared" si="710"/>
        <v/>
      </c>
      <c r="QG115" s="108" t="str">
        <f t="shared" si="711"/>
        <v/>
      </c>
      <c r="QI115" s="12" t="str">
        <f t="shared" si="712"/>
        <v/>
      </c>
      <c r="QK115" s="12" t="str">
        <f t="shared" si="713"/>
        <v/>
      </c>
      <c r="QL115" s="12" t="str">
        <f>IF($L115="", "", COUNTIF($QD$11:$QD$260, "&gt;"&amp;$QD115)+1+COUNTIF($QD$11:$QD115, $QD115)-1)</f>
        <v/>
      </c>
      <c r="QM115" s="12" t="str">
        <f>IF($L115="", "", COUNTIF($QG$11:$QG$260, "&gt;"&amp;$QG115)+1+COUNTIF($QG$11:$QG115, $QG115)-1)</f>
        <v/>
      </c>
      <c r="QO115" s="12">
        <v>105</v>
      </c>
      <c r="QQ115" s="12" t="str">
        <f t="shared" si="714"/>
        <v/>
      </c>
    </row>
    <row r="116" spans="1:459" x14ac:dyDescent="0.25">
      <c r="A116" s="9"/>
      <c r="B116" s="3" t="str">
        <f>IF('Intro &amp; Setup'!$AR$92='Intro &amp; Setup'!$AZ$17, "", IF($L116="", "", IF($G116&lt;'Intro &amp; Setup'!$S$92, $BR$5, $BR$4)))</f>
        <v/>
      </c>
      <c r="C116" s="12" t="str">
        <f>IF('Intro &amp; Setup'!$AR$96='Intro &amp; Setup'!$AZ$17, "", IF($L116="", "", IF($DY116=$BR$5, $BR$5, $BR$4)))</f>
        <v/>
      </c>
      <c r="D116" s="7" t="str">
        <f>IF('Intro &amp; Setup'!$AR$100='Intro &amp; Setup'!$AZ$17, "", IF($L116="", "", IF($DW116&lt;='Intro &amp; Setup'!$S$100, $BR$4, $BR$5)))</f>
        <v/>
      </c>
      <c r="E116" s="9"/>
      <c r="F116" s="3" t="str">
        <f t="shared" si="443"/>
        <v/>
      </c>
      <c r="G116" s="108" t="str">
        <f t="shared" si="444"/>
        <v/>
      </c>
      <c r="H116" s="9"/>
      <c r="I116" s="130" t="str">
        <f t="shared" si="388"/>
        <v/>
      </c>
      <c r="J116" s="154" t="str">
        <f t="shared" si="445"/>
        <v/>
      </c>
      <c r="K116" s="133"/>
      <c r="L116" s="188"/>
      <c r="M116" s="189"/>
      <c r="N116" s="190"/>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2"/>
      <c r="BP116" s="9"/>
      <c r="BR116" s="90">
        <v>106</v>
      </c>
      <c r="BT116" s="36" t="str">
        <f t="shared" si="446"/>
        <v/>
      </c>
      <c r="BU116" s="37" t="str">
        <f t="shared" si="447"/>
        <v/>
      </c>
      <c r="BV116" s="37" t="str">
        <f t="shared" si="448"/>
        <v/>
      </c>
      <c r="BW116" s="37" t="str">
        <f t="shared" si="449"/>
        <v/>
      </c>
      <c r="BX116" s="37" t="str">
        <f t="shared" si="450"/>
        <v/>
      </c>
      <c r="BY116" s="37" t="str">
        <f t="shared" si="451"/>
        <v/>
      </c>
      <c r="BZ116" s="37" t="str">
        <f t="shared" si="452"/>
        <v/>
      </c>
      <c r="CA116" s="37" t="str">
        <f t="shared" si="453"/>
        <v/>
      </c>
      <c r="CB116" s="37" t="str">
        <f t="shared" si="454"/>
        <v/>
      </c>
      <c r="CC116" s="37" t="str">
        <f t="shared" si="455"/>
        <v/>
      </c>
      <c r="CD116" s="37" t="str">
        <f t="shared" si="456"/>
        <v/>
      </c>
      <c r="CE116" s="37" t="str">
        <f t="shared" si="457"/>
        <v/>
      </c>
      <c r="CF116" s="37" t="str">
        <f t="shared" si="458"/>
        <v/>
      </c>
      <c r="CG116" s="37" t="str">
        <f t="shared" si="459"/>
        <v/>
      </c>
      <c r="CH116" s="37" t="str">
        <f t="shared" si="460"/>
        <v/>
      </c>
      <c r="CI116" s="37" t="str">
        <f t="shared" si="461"/>
        <v/>
      </c>
      <c r="CJ116" s="37" t="str">
        <f t="shared" si="462"/>
        <v/>
      </c>
      <c r="CK116" s="37" t="str">
        <f t="shared" si="463"/>
        <v/>
      </c>
      <c r="CL116" s="37" t="str">
        <f t="shared" si="464"/>
        <v/>
      </c>
      <c r="CM116" s="37" t="str">
        <f t="shared" si="465"/>
        <v/>
      </c>
      <c r="CN116" s="37" t="str">
        <f t="shared" si="466"/>
        <v/>
      </c>
      <c r="CO116" s="37" t="str">
        <f t="shared" si="467"/>
        <v/>
      </c>
      <c r="CP116" s="37" t="str">
        <f t="shared" si="468"/>
        <v/>
      </c>
      <c r="CQ116" s="37" t="str">
        <f t="shared" si="469"/>
        <v/>
      </c>
      <c r="CR116" s="37" t="str">
        <f t="shared" si="470"/>
        <v/>
      </c>
      <c r="CS116" s="37" t="str">
        <f t="shared" si="471"/>
        <v/>
      </c>
      <c r="CT116" s="37" t="str">
        <f t="shared" si="472"/>
        <v/>
      </c>
      <c r="CU116" s="37" t="str">
        <f t="shared" si="473"/>
        <v/>
      </c>
      <c r="CV116" s="37" t="str">
        <f t="shared" si="474"/>
        <v/>
      </c>
      <c r="CW116" s="37" t="str">
        <f t="shared" si="475"/>
        <v/>
      </c>
      <c r="CX116" s="37" t="str">
        <f t="shared" si="476"/>
        <v/>
      </c>
      <c r="CY116" s="37" t="str">
        <f t="shared" si="477"/>
        <v/>
      </c>
      <c r="CZ116" s="37" t="str">
        <f t="shared" si="478"/>
        <v/>
      </c>
      <c r="DA116" s="37" t="str">
        <f t="shared" si="479"/>
        <v/>
      </c>
      <c r="DB116" s="37" t="str">
        <f t="shared" si="480"/>
        <v/>
      </c>
      <c r="DC116" s="37" t="str">
        <f t="shared" si="481"/>
        <v/>
      </c>
      <c r="DD116" s="37" t="str">
        <f t="shared" si="482"/>
        <v/>
      </c>
      <c r="DE116" s="37" t="str">
        <f t="shared" si="483"/>
        <v/>
      </c>
      <c r="DF116" s="37" t="str">
        <f t="shared" si="484"/>
        <v/>
      </c>
      <c r="DG116" s="37" t="str">
        <f t="shared" si="485"/>
        <v/>
      </c>
      <c r="DH116" s="37" t="str">
        <f t="shared" si="486"/>
        <v/>
      </c>
      <c r="DI116" s="37" t="str">
        <f t="shared" si="487"/>
        <v/>
      </c>
      <c r="DJ116" s="37" t="str">
        <f t="shared" si="488"/>
        <v/>
      </c>
      <c r="DK116" s="37" t="str">
        <f t="shared" si="489"/>
        <v/>
      </c>
      <c r="DL116" s="37" t="str">
        <f t="shared" si="490"/>
        <v/>
      </c>
      <c r="DM116" s="37" t="str">
        <f t="shared" si="491"/>
        <v/>
      </c>
      <c r="DN116" s="37" t="str">
        <f t="shared" si="492"/>
        <v/>
      </c>
      <c r="DO116" s="37" t="str">
        <f t="shared" si="493"/>
        <v/>
      </c>
      <c r="DP116" s="37" t="str">
        <f t="shared" si="494"/>
        <v/>
      </c>
      <c r="DQ116" s="37" t="str">
        <f t="shared" si="495"/>
        <v/>
      </c>
      <c r="DR116" s="37" t="str">
        <f t="shared" si="496"/>
        <v/>
      </c>
      <c r="DS116" s="37" t="str">
        <f t="shared" si="497"/>
        <v/>
      </c>
      <c r="DT116" s="37" t="str">
        <f t="shared" si="498"/>
        <v/>
      </c>
      <c r="DU116" s="38" t="str">
        <f t="shared" si="499"/>
        <v/>
      </c>
      <c r="DW116" s="12" t="str">
        <f t="shared" si="500"/>
        <v/>
      </c>
      <c r="DX116" s="123" t="str">
        <f t="shared" si="501"/>
        <v/>
      </c>
      <c r="DY116" s="12" t="str">
        <f t="shared" si="502"/>
        <v/>
      </c>
      <c r="EA116" s="36" t="str">
        <f t="shared" si="503"/>
        <v/>
      </c>
      <c r="EB116" s="37" t="str">
        <f t="shared" si="504"/>
        <v/>
      </c>
      <c r="EC116" s="37" t="str">
        <f t="shared" si="505"/>
        <v/>
      </c>
      <c r="ED116" s="37" t="str">
        <f t="shared" si="506"/>
        <v/>
      </c>
      <c r="EE116" s="37" t="str">
        <f t="shared" si="507"/>
        <v/>
      </c>
      <c r="EF116" s="37" t="str">
        <f t="shared" si="508"/>
        <v/>
      </c>
      <c r="EG116" s="37" t="str">
        <f t="shared" si="509"/>
        <v/>
      </c>
      <c r="EH116" s="37" t="str">
        <f t="shared" si="510"/>
        <v/>
      </c>
      <c r="EI116" s="37" t="str">
        <f t="shared" si="511"/>
        <v/>
      </c>
      <c r="EJ116" s="37" t="str">
        <f t="shared" si="512"/>
        <v/>
      </c>
      <c r="EK116" s="37" t="str">
        <f t="shared" si="513"/>
        <v/>
      </c>
      <c r="EL116" s="37" t="str">
        <f t="shared" si="514"/>
        <v/>
      </c>
      <c r="EM116" s="37" t="str">
        <f t="shared" si="515"/>
        <v/>
      </c>
      <c r="EN116" s="37" t="str">
        <f t="shared" si="516"/>
        <v/>
      </c>
      <c r="EO116" s="37" t="str">
        <f t="shared" si="517"/>
        <v/>
      </c>
      <c r="EP116" s="37" t="str">
        <f t="shared" si="518"/>
        <v/>
      </c>
      <c r="EQ116" s="37" t="str">
        <f t="shared" si="519"/>
        <v/>
      </c>
      <c r="ER116" s="37" t="str">
        <f t="shared" si="520"/>
        <v/>
      </c>
      <c r="ES116" s="37" t="str">
        <f t="shared" si="521"/>
        <v/>
      </c>
      <c r="ET116" s="37" t="str">
        <f t="shared" si="522"/>
        <v/>
      </c>
      <c r="EU116" s="37" t="str">
        <f t="shared" si="523"/>
        <v/>
      </c>
      <c r="EV116" s="37" t="str">
        <f t="shared" si="524"/>
        <v/>
      </c>
      <c r="EW116" s="37" t="str">
        <f t="shared" si="525"/>
        <v/>
      </c>
      <c r="EX116" s="37" t="str">
        <f t="shared" si="526"/>
        <v/>
      </c>
      <c r="EY116" s="37" t="str">
        <f t="shared" si="527"/>
        <v/>
      </c>
      <c r="EZ116" s="37" t="str">
        <f t="shared" si="528"/>
        <v/>
      </c>
      <c r="FA116" s="37" t="str">
        <f t="shared" si="529"/>
        <v/>
      </c>
      <c r="FB116" s="37" t="str">
        <f t="shared" si="530"/>
        <v/>
      </c>
      <c r="FC116" s="37" t="str">
        <f t="shared" si="531"/>
        <v/>
      </c>
      <c r="FD116" s="37" t="str">
        <f t="shared" si="532"/>
        <v/>
      </c>
      <c r="FE116" s="37" t="str">
        <f t="shared" si="533"/>
        <v/>
      </c>
      <c r="FF116" s="37" t="str">
        <f t="shared" si="534"/>
        <v/>
      </c>
      <c r="FG116" s="37" t="str">
        <f t="shared" si="535"/>
        <v/>
      </c>
      <c r="FH116" s="37" t="str">
        <f t="shared" si="536"/>
        <v/>
      </c>
      <c r="FI116" s="37" t="str">
        <f t="shared" si="537"/>
        <v/>
      </c>
      <c r="FJ116" s="37" t="str">
        <f t="shared" si="538"/>
        <v/>
      </c>
      <c r="FK116" s="37" t="str">
        <f t="shared" si="539"/>
        <v/>
      </c>
      <c r="FL116" s="37" t="str">
        <f t="shared" si="540"/>
        <v/>
      </c>
      <c r="FM116" s="37" t="str">
        <f t="shared" si="541"/>
        <v/>
      </c>
      <c r="FN116" s="37" t="str">
        <f t="shared" si="542"/>
        <v/>
      </c>
      <c r="FO116" s="37" t="str">
        <f t="shared" si="543"/>
        <v/>
      </c>
      <c r="FP116" s="37" t="str">
        <f t="shared" si="544"/>
        <v/>
      </c>
      <c r="FQ116" s="37" t="str">
        <f t="shared" si="545"/>
        <v/>
      </c>
      <c r="FR116" s="37" t="str">
        <f t="shared" si="546"/>
        <v/>
      </c>
      <c r="FS116" s="37" t="str">
        <f t="shared" si="547"/>
        <v/>
      </c>
      <c r="FT116" s="37" t="str">
        <f t="shared" si="548"/>
        <v/>
      </c>
      <c r="FU116" s="37" t="str">
        <f t="shared" si="549"/>
        <v/>
      </c>
      <c r="FV116" s="37" t="str">
        <f t="shared" si="550"/>
        <v/>
      </c>
      <c r="FW116" s="37" t="str">
        <f t="shared" si="551"/>
        <v/>
      </c>
      <c r="FX116" s="37" t="str">
        <f t="shared" si="552"/>
        <v/>
      </c>
      <c r="FY116" s="37" t="str">
        <f t="shared" si="553"/>
        <v/>
      </c>
      <c r="FZ116" s="37" t="str">
        <f t="shared" si="554"/>
        <v/>
      </c>
      <c r="GA116" s="37" t="str">
        <f t="shared" si="555"/>
        <v/>
      </c>
      <c r="GB116" s="38" t="str">
        <f t="shared" si="556"/>
        <v/>
      </c>
      <c r="GD116" s="103" t="str">
        <f t="shared" ca="1" si="557"/>
        <v/>
      </c>
      <c r="GE116" s="104" t="str">
        <f t="shared" ca="1" si="558"/>
        <v/>
      </c>
      <c r="GF116" s="104" t="str">
        <f t="shared" ca="1" si="559"/>
        <v/>
      </c>
      <c r="GG116" s="104" t="str">
        <f t="shared" ca="1" si="560"/>
        <v/>
      </c>
      <c r="GH116" s="104" t="str">
        <f t="shared" ca="1" si="561"/>
        <v/>
      </c>
      <c r="GI116" s="104" t="str">
        <f t="shared" ca="1" si="562"/>
        <v/>
      </c>
      <c r="GJ116" s="104" t="str">
        <f t="shared" ca="1" si="563"/>
        <v/>
      </c>
      <c r="GK116" s="104" t="str">
        <f t="shared" ca="1" si="564"/>
        <v/>
      </c>
      <c r="GL116" s="104" t="str">
        <f t="shared" ca="1" si="565"/>
        <v/>
      </c>
      <c r="GM116" s="104" t="str">
        <f t="shared" ca="1" si="566"/>
        <v/>
      </c>
      <c r="GN116" s="104" t="str">
        <f t="shared" ca="1" si="567"/>
        <v/>
      </c>
      <c r="GO116" s="104" t="str">
        <f t="shared" ca="1" si="568"/>
        <v/>
      </c>
      <c r="GP116" s="104" t="str">
        <f t="shared" ca="1" si="569"/>
        <v/>
      </c>
      <c r="GQ116" s="104" t="str">
        <f t="shared" ca="1" si="570"/>
        <v/>
      </c>
      <c r="GR116" s="104" t="str">
        <f t="shared" ca="1" si="571"/>
        <v/>
      </c>
      <c r="GS116" s="104" t="str">
        <f t="shared" ca="1" si="572"/>
        <v/>
      </c>
      <c r="GT116" s="104" t="str">
        <f t="shared" ca="1" si="573"/>
        <v/>
      </c>
      <c r="GU116" s="104" t="str">
        <f t="shared" ca="1" si="574"/>
        <v/>
      </c>
      <c r="GV116" s="104" t="str">
        <f t="shared" ca="1" si="575"/>
        <v/>
      </c>
      <c r="GW116" s="104" t="str">
        <f t="shared" ca="1" si="576"/>
        <v/>
      </c>
      <c r="GX116" s="104" t="str">
        <f t="shared" ca="1" si="577"/>
        <v/>
      </c>
      <c r="GY116" s="104" t="str">
        <f t="shared" ca="1" si="578"/>
        <v/>
      </c>
      <c r="GZ116" s="104" t="str">
        <f t="shared" ca="1" si="579"/>
        <v/>
      </c>
      <c r="HA116" s="104" t="str">
        <f t="shared" ca="1" si="580"/>
        <v/>
      </c>
      <c r="HB116" s="104" t="str">
        <f t="shared" ca="1" si="581"/>
        <v/>
      </c>
      <c r="HC116" s="104" t="str">
        <f t="shared" ca="1" si="582"/>
        <v/>
      </c>
      <c r="HD116" s="104" t="str">
        <f t="shared" ca="1" si="583"/>
        <v/>
      </c>
      <c r="HE116" s="104" t="str">
        <f t="shared" ca="1" si="584"/>
        <v/>
      </c>
      <c r="HF116" s="104" t="str">
        <f t="shared" ca="1" si="585"/>
        <v/>
      </c>
      <c r="HG116" s="104" t="str">
        <f t="shared" ca="1" si="586"/>
        <v/>
      </c>
      <c r="HH116" s="104" t="str">
        <f t="shared" ca="1" si="587"/>
        <v/>
      </c>
      <c r="HI116" s="104" t="str">
        <f t="shared" ca="1" si="588"/>
        <v/>
      </c>
      <c r="HJ116" s="104" t="str">
        <f t="shared" ca="1" si="589"/>
        <v/>
      </c>
      <c r="HK116" s="104" t="str">
        <f t="shared" ca="1" si="590"/>
        <v/>
      </c>
      <c r="HL116" s="104" t="str">
        <f t="shared" ca="1" si="591"/>
        <v/>
      </c>
      <c r="HM116" s="104" t="str">
        <f t="shared" ca="1" si="592"/>
        <v/>
      </c>
      <c r="HN116" s="104" t="str">
        <f t="shared" ca="1" si="593"/>
        <v/>
      </c>
      <c r="HO116" s="104" t="str">
        <f t="shared" ca="1" si="594"/>
        <v/>
      </c>
      <c r="HP116" s="104" t="str">
        <f t="shared" ca="1" si="595"/>
        <v/>
      </c>
      <c r="HQ116" s="104" t="str">
        <f t="shared" ca="1" si="596"/>
        <v/>
      </c>
      <c r="HR116" s="104" t="str">
        <f t="shared" ca="1" si="597"/>
        <v/>
      </c>
      <c r="HS116" s="104" t="str">
        <f t="shared" ca="1" si="598"/>
        <v/>
      </c>
      <c r="HT116" s="104" t="str">
        <f t="shared" ca="1" si="599"/>
        <v/>
      </c>
      <c r="HU116" s="104" t="str">
        <f t="shared" ca="1" si="600"/>
        <v/>
      </c>
      <c r="HV116" s="104" t="str">
        <f t="shared" ca="1" si="601"/>
        <v/>
      </c>
      <c r="HW116" s="104" t="str">
        <f t="shared" ca="1" si="602"/>
        <v/>
      </c>
      <c r="HX116" s="104" t="str">
        <f t="shared" ca="1" si="603"/>
        <v/>
      </c>
      <c r="HY116" s="104" t="str">
        <f t="shared" ca="1" si="604"/>
        <v/>
      </c>
      <c r="HZ116" s="104" t="str">
        <f t="shared" ca="1" si="605"/>
        <v/>
      </c>
      <c r="IA116" s="104" t="str">
        <f t="shared" ca="1" si="606"/>
        <v/>
      </c>
      <c r="IB116" s="104" t="str">
        <f t="shared" ca="1" si="607"/>
        <v/>
      </c>
      <c r="IC116" s="104" t="str">
        <f t="shared" ca="1" si="608"/>
        <v/>
      </c>
      <c r="ID116" s="104" t="str">
        <f t="shared" ca="1" si="609"/>
        <v/>
      </c>
      <c r="IE116" s="105" t="str">
        <f t="shared" ca="1" si="610"/>
        <v/>
      </c>
      <c r="IG116" s="103" t="str">
        <f t="shared" si="386"/>
        <v/>
      </c>
      <c r="IH116" s="104" t="str">
        <f t="shared" si="717"/>
        <v/>
      </c>
      <c r="II116" s="104" t="str">
        <f t="shared" si="717"/>
        <v/>
      </c>
      <c r="IJ116" s="104" t="str">
        <f t="shared" si="717"/>
        <v/>
      </c>
      <c r="IK116" s="104" t="str">
        <f t="shared" si="717"/>
        <v/>
      </c>
      <c r="IL116" s="104" t="str">
        <f t="shared" si="717"/>
        <v/>
      </c>
      <c r="IM116" s="104" t="str">
        <f t="shared" si="717"/>
        <v/>
      </c>
      <c r="IN116" s="104" t="str">
        <f t="shared" si="717"/>
        <v/>
      </c>
      <c r="IO116" s="104" t="str">
        <f t="shared" si="717"/>
        <v/>
      </c>
      <c r="IP116" s="104" t="str">
        <f t="shared" si="717"/>
        <v/>
      </c>
      <c r="IQ116" s="104" t="str">
        <f t="shared" si="717"/>
        <v/>
      </c>
      <c r="IR116" s="105" t="str">
        <f t="shared" si="717"/>
        <v/>
      </c>
      <c r="IT116" s="103" t="str">
        <f t="shared" si="611"/>
        <v/>
      </c>
      <c r="IU116" s="104" t="str">
        <f t="shared" si="612"/>
        <v/>
      </c>
      <c r="IV116" s="104" t="str">
        <f t="shared" si="613"/>
        <v/>
      </c>
      <c r="IW116" s="104" t="str">
        <f t="shared" si="614"/>
        <v/>
      </c>
      <c r="IX116" s="104" t="str">
        <f t="shared" si="615"/>
        <v/>
      </c>
      <c r="IY116" s="104" t="str">
        <f t="shared" si="616"/>
        <v/>
      </c>
      <c r="IZ116" s="104" t="str">
        <f t="shared" si="617"/>
        <v/>
      </c>
      <c r="JA116" s="104" t="str">
        <f t="shared" si="618"/>
        <v/>
      </c>
      <c r="JB116" s="104" t="str">
        <f t="shared" si="619"/>
        <v/>
      </c>
      <c r="JC116" s="104" t="str">
        <f t="shared" si="620"/>
        <v/>
      </c>
      <c r="JD116" s="104" t="str">
        <f t="shared" si="621"/>
        <v/>
      </c>
      <c r="JE116" s="105" t="str">
        <f t="shared" si="622"/>
        <v/>
      </c>
      <c r="JG116" s="36" t="str">
        <f t="shared" ca="1" si="623"/>
        <v/>
      </c>
      <c r="JH116" s="37" t="str">
        <f t="shared" ca="1" si="624"/>
        <v/>
      </c>
      <c r="JI116" s="37" t="str">
        <f t="shared" ca="1" si="625"/>
        <v/>
      </c>
      <c r="JJ116" s="37" t="str">
        <f t="shared" ca="1" si="626"/>
        <v/>
      </c>
      <c r="JK116" s="37" t="str">
        <f t="shared" ca="1" si="627"/>
        <v/>
      </c>
      <c r="JL116" s="37" t="str">
        <f t="shared" ca="1" si="628"/>
        <v/>
      </c>
      <c r="JM116" s="37" t="str">
        <f t="shared" ca="1" si="629"/>
        <v/>
      </c>
      <c r="JN116" s="37" t="str">
        <f t="shared" ca="1" si="630"/>
        <v/>
      </c>
      <c r="JO116" s="37" t="str">
        <f t="shared" ca="1" si="631"/>
        <v/>
      </c>
      <c r="JP116" s="37" t="str">
        <f t="shared" ca="1" si="632"/>
        <v/>
      </c>
      <c r="JQ116" s="37" t="str">
        <f t="shared" ca="1" si="633"/>
        <v/>
      </c>
      <c r="JR116" s="38" t="str">
        <f t="shared" ca="1" si="634"/>
        <v/>
      </c>
      <c r="JT116" s="36" t="str">
        <f ca="1">IF(JG116="", "", IF(JG116&gt;='Intro &amp; Setup'!$S$96, $BR$4, $BR$5))</f>
        <v/>
      </c>
      <c r="JU116" s="37" t="str">
        <f ca="1">IF(JH116="", "", IF(JH116&gt;='Intro &amp; Setup'!$S$96, $BR$4, $BR$5))</f>
        <v/>
      </c>
      <c r="JV116" s="37" t="str">
        <f ca="1">IF(JI116="", "", IF(JI116&gt;='Intro &amp; Setup'!$S$96, $BR$4, $BR$5))</f>
        <v/>
      </c>
      <c r="JW116" s="37" t="str">
        <f ca="1">IF(JJ116="", "", IF(JJ116&gt;='Intro &amp; Setup'!$S$96, $BR$4, $BR$5))</f>
        <v/>
      </c>
      <c r="JX116" s="37" t="str">
        <f ca="1">IF(JK116="", "", IF(JK116&gt;='Intro &amp; Setup'!$S$96, $BR$4, $BR$5))</f>
        <v/>
      </c>
      <c r="JY116" s="37" t="str">
        <f ca="1">IF(JL116="", "", IF(JL116&gt;='Intro &amp; Setup'!$S$96, $BR$4, $BR$5))</f>
        <v/>
      </c>
      <c r="JZ116" s="37" t="str">
        <f ca="1">IF(JM116="", "", IF(JM116&gt;='Intro &amp; Setup'!$S$96, $BR$4, $BR$5))</f>
        <v/>
      </c>
      <c r="KA116" s="37" t="str">
        <f ca="1">IF(JN116="", "", IF(JN116&gt;='Intro &amp; Setup'!$S$96, $BR$4, $BR$5))</f>
        <v/>
      </c>
      <c r="KB116" s="37" t="str">
        <f ca="1">IF(JO116="", "", IF(JO116&gt;='Intro &amp; Setup'!$S$96, $BR$4, $BR$5))</f>
        <v/>
      </c>
      <c r="KC116" s="37" t="str">
        <f ca="1">IF(JP116="", "", IF(JP116&gt;='Intro &amp; Setup'!$S$96, $BR$4, $BR$5))</f>
        <v/>
      </c>
      <c r="KD116" s="37" t="str">
        <f ca="1">IF(JQ116="", "", IF(JQ116&gt;='Intro &amp; Setup'!$S$96, $BR$4, $BR$5))</f>
        <v/>
      </c>
      <c r="KE116" s="38" t="str">
        <f ca="1">IF(JR116="", "", IF(JR116&gt;='Intro &amp; Setup'!$S$96, $BR$4, $BR$5))</f>
        <v/>
      </c>
      <c r="KG116" s="36">
        <f t="shared" si="387"/>
        <v>0</v>
      </c>
      <c r="KH116" s="37">
        <f t="shared" si="718"/>
        <v>0</v>
      </c>
      <c r="KI116" s="37">
        <f t="shared" si="718"/>
        <v>0</v>
      </c>
      <c r="KJ116" s="37">
        <f t="shared" si="718"/>
        <v>0</v>
      </c>
      <c r="KK116" s="37">
        <f t="shared" si="718"/>
        <v>0</v>
      </c>
      <c r="KL116" s="37">
        <f t="shared" si="718"/>
        <v>0</v>
      </c>
      <c r="KM116" s="37">
        <f t="shared" si="718"/>
        <v>0</v>
      </c>
      <c r="KN116" s="37">
        <f t="shared" si="718"/>
        <v>0</v>
      </c>
      <c r="KO116" s="37">
        <f t="shared" si="718"/>
        <v>0</v>
      </c>
      <c r="KP116" s="37">
        <f t="shared" si="718"/>
        <v>0</v>
      </c>
      <c r="KQ116" s="37">
        <f t="shared" si="718"/>
        <v>0</v>
      </c>
      <c r="KR116" s="38">
        <f t="shared" si="718"/>
        <v>0</v>
      </c>
      <c r="KT116" s="36" t="str">
        <f t="shared" si="635"/>
        <v/>
      </c>
      <c r="KU116" s="37" t="str">
        <f t="shared" si="636"/>
        <v/>
      </c>
      <c r="KV116" s="37" t="str">
        <f t="shared" si="637"/>
        <v/>
      </c>
      <c r="KW116" s="37" t="str">
        <f t="shared" si="638"/>
        <v/>
      </c>
      <c r="KX116" s="37" t="str">
        <f t="shared" si="639"/>
        <v/>
      </c>
      <c r="KY116" s="37" t="str">
        <f t="shared" si="640"/>
        <v/>
      </c>
      <c r="KZ116" s="37" t="str">
        <f t="shared" si="641"/>
        <v/>
      </c>
      <c r="LA116" s="37" t="str">
        <f t="shared" si="642"/>
        <v/>
      </c>
      <c r="LB116" s="37" t="str">
        <f t="shared" si="643"/>
        <v/>
      </c>
      <c r="LC116" s="37" t="str">
        <f t="shared" si="644"/>
        <v/>
      </c>
      <c r="LD116" s="37" t="str">
        <f t="shared" si="645"/>
        <v/>
      </c>
      <c r="LE116" s="38" t="str">
        <f t="shared" si="646"/>
        <v/>
      </c>
      <c r="LG116" s="116" t="str">
        <f t="shared" si="389"/>
        <v/>
      </c>
      <c r="LH116" s="117" t="str">
        <f t="shared" si="390"/>
        <v/>
      </c>
      <c r="LI116" s="117" t="str">
        <f t="shared" si="391"/>
        <v/>
      </c>
      <c r="LJ116" s="117" t="str">
        <f t="shared" si="392"/>
        <v/>
      </c>
      <c r="LK116" s="117" t="str">
        <f t="shared" si="393"/>
        <v/>
      </c>
      <c r="LL116" s="117" t="str">
        <f t="shared" si="394"/>
        <v/>
      </c>
      <c r="LM116" s="117" t="str">
        <f t="shared" si="395"/>
        <v/>
      </c>
      <c r="LN116" s="117" t="str">
        <f t="shared" si="396"/>
        <v/>
      </c>
      <c r="LO116" s="117" t="str">
        <f t="shared" si="397"/>
        <v/>
      </c>
      <c r="LP116" s="117" t="str">
        <f t="shared" si="398"/>
        <v/>
      </c>
      <c r="LQ116" s="117" t="str">
        <f t="shared" si="399"/>
        <v/>
      </c>
      <c r="LR116" s="117" t="str">
        <f t="shared" si="400"/>
        <v/>
      </c>
      <c r="LS116" s="117" t="str">
        <f t="shared" si="401"/>
        <v/>
      </c>
      <c r="LT116" s="117" t="str">
        <f t="shared" si="402"/>
        <v/>
      </c>
      <c r="LU116" s="117" t="str">
        <f t="shared" si="403"/>
        <v/>
      </c>
      <c r="LV116" s="117" t="str">
        <f t="shared" si="404"/>
        <v/>
      </c>
      <c r="LW116" s="117" t="str">
        <f t="shared" si="405"/>
        <v/>
      </c>
      <c r="LX116" s="117" t="str">
        <f t="shared" si="406"/>
        <v/>
      </c>
      <c r="LY116" s="117" t="str">
        <f t="shared" si="407"/>
        <v/>
      </c>
      <c r="LZ116" s="117" t="str">
        <f t="shared" si="408"/>
        <v/>
      </c>
      <c r="MA116" s="117" t="str">
        <f t="shared" si="409"/>
        <v/>
      </c>
      <c r="MB116" s="117" t="str">
        <f t="shared" si="410"/>
        <v/>
      </c>
      <c r="MC116" s="117" t="str">
        <f t="shared" si="411"/>
        <v/>
      </c>
      <c r="MD116" s="117" t="str">
        <f t="shared" si="412"/>
        <v/>
      </c>
      <c r="ME116" s="117" t="str">
        <f t="shared" si="413"/>
        <v/>
      </c>
      <c r="MF116" s="117" t="str">
        <f t="shared" si="414"/>
        <v/>
      </c>
      <c r="MG116" s="117" t="str">
        <f t="shared" si="415"/>
        <v/>
      </c>
      <c r="MH116" s="117" t="str">
        <f t="shared" si="416"/>
        <v/>
      </c>
      <c r="MI116" s="117" t="str">
        <f t="shared" si="417"/>
        <v/>
      </c>
      <c r="MJ116" s="117" t="str">
        <f t="shared" si="418"/>
        <v/>
      </c>
      <c r="MK116" s="117" t="str">
        <f t="shared" si="419"/>
        <v/>
      </c>
      <c r="ML116" s="117" t="str">
        <f t="shared" si="420"/>
        <v/>
      </c>
      <c r="MM116" s="117" t="str">
        <f t="shared" si="421"/>
        <v/>
      </c>
      <c r="MN116" s="117" t="str">
        <f t="shared" si="422"/>
        <v/>
      </c>
      <c r="MO116" s="117" t="str">
        <f t="shared" si="423"/>
        <v/>
      </c>
      <c r="MP116" s="117" t="str">
        <f t="shared" si="424"/>
        <v/>
      </c>
      <c r="MQ116" s="117" t="str">
        <f t="shared" si="425"/>
        <v/>
      </c>
      <c r="MR116" s="117" t="str">
        <f t="shared" si="426"/>
        <v/>
      </c>
      <c r="MS116" s="117" t="str">
        <f t="shared" si="427"/>
        <v/>
      </c>
      <c r="MT116" s="117" t="str">
        <f t="shared" si="428"/>
        <v/>
      </c>
      <c r="MU116" s="117" t="str">
        <f t="shared" si="429"/>
        <v/>
      </c>
      <c r="MV116" s="117" t="str">
        <f t="shared" si="430"/>
        <v/>
      </c>
      <c r="MW116" s="117" t="str">
        <f t="shared" si="431"/>
        <v/>
      </c>
      <c r="MX116" s="117" t="str">
        <f t="shared" si="432"/>
        <v/>
      </c>
      <c r="MY116" s="117" t="str">
        <f t="shared" si="433"/>
        <v/>
      </c>
      <c r="MZ116" s="117" t="str">
        <f t="shared" si="434"/>
        <v/>
      </c>
      <c r="NA116" s="117" t="str">
        <f t="shared" si="435"/>
        <v/>
      </c>
      <c r="NB116" s="117" t="str">
        <f t="shared" si="436"/>
        <v/>
      </c>
      <c r="NC116" s="117" t="str">
        <f t="shared" si="437"/>
        <v/>
      </c>
      <c r="ND116" s="117" t="str">
        <f t="shared" si="438"/>
        <v/>
      </c>
      <c r="NE116" s="117" t="str">
        <f t="shared" si="439"/>
        <v/>
      </c>
      <c r="NF116" s="117" t="str">
        <f t="shared" si="440"/>
        <v/>
      </c>
      <c r="NG116" s="117" t="str">
        <f t="shared" si="441"/>
        <v/>
      </c>
      <c r="NH116" s="118" t="str">
        <f t="shared" si="442"/>
        <v/>
      </c>
      <c r="NJ116" s="12" t="str">
        <f t="shared" si="647"/>
        <v/>
      </c>
      <c r="NK116" s="108" t="str">
        <f t="shared" si="648"/>
        <v/>
      </c>
      <c r="NM116" s="141" t="str">
        <f>IF(NJ116="", "", COUNTIF(NJ$11:NJ$260, "&gt;"&amp;NJ116)+1+COUNTIF(NJ$11:NJ116, NJ116)-1)</f>
        <v/>
      </c>
      <c r="NN116" s="143" t="str">
        <f>IF(NK116="", "", COUNTIF(NK$11:NK$260, "&gt;"&amp;NK116)+1+COUNTIF(NK$11:NK116, NK116)-1)</f>
        <v/>
      </c>
      <c r="NO116" s="142" t="str">
        <f>IF(NJ116="", "", COUNTIF(NJ$11:NJ$260, "&lt;"&amp;NJ116)+1+COUNTIF(NJ$11:NJ116, NJ116)-1)</f>
        <v/>
      </c>
      <c r="NP116" s="143" t="str">
        <f>IF(NK116="", "", COUNTIF(NK$11:NK$260, "&lt;"&amp;NK116)+1+COUNTIF(NK$11:NK116, NK116)-1)</f>
        <v/>
      </c>
      <c r="NR116" s="116" t="str">
        <f t="shared" si="649"/>
        <v/>
      </c>
      <c r="NS116" s="117" t="str">
        <f t="shared" si="650"/>
        <v/>
      </c>
      <c r="NT116" s="117" t="str">
        <f t="shared" si="651"/>
        <v/>
      </c>
      <c r="NU116" s="117" t="str">
        <f t="shared" si="652"/>
        <v/>
      </c>
      <c r="NV116" s="117" t="str">
        <f t="shared" si="653"/>
        <v/>
      </c>
      <c r="NW116" s="117" t="str">
        <f t="shared" si="654"/>
        <v/>
      </c>
      <c r="NX116" s="117" t="str">
        <f t="shared" si="655"/>
        <v/>
      </c>
      <c r="NY116" s="117" t="str">
        <f t="shared" si="656"/>
        <v/>
      </c>
      <c r="NZ116" s="117" t="str">
        <f t="shared" si="657"/>
        <v/>
      </c>
      <c r="OA116" s="117" t="str">
        <f t="shared" si="658"/>
        <v/>
      </c>
      <c r="OB116" s="117" t="str">
        <f t="shared" si="659"/>
        <v/>
      </c>
      <c r="OC116" s="117" t="str">
        <f t="shared" si="660"/>
        <v/>
      </c>
      <c r="OD116" s="117" t="str">
        <f t="shared" si="661"/>
        <v/>
      </c>
      <c r="OE116" s="117" t="str">
        <f t="shared" si="662"/>
        <v/>
      </c>
      <c r="OF116" s="117" t="str">
        <f t="shared" si="663"/>
        <v/>
      </c>
      <c r="OG116" s="117" t="str">
        <f t="shared" si="664"/>
        <v/>
      </c>
      <c r="OH116" s="117" t="str">
        <f t="shared" si="665"/>
        <v/>
      </c>
      <c r="OI116" s="117" t="str">
        <f t="shared" si="666"/>
        <v/>
      </c>
      <c r="OJ116" s="117" t="str">
        <f t="shared" si="667"/>
        <v/>
      </c>
      <c r="OK116" s="117" t="str">
        <f t="shared" si="668"/>
        <v/>
      </c>
      <c r="OL116" s="117" t="str">
        <f t="shared" si="669"/>
        <v/>
      </c>
      <c r="OM116" s="117" t="str">
        <f t="shared" si="670"/>
        <v/>
      </c>
      <c r="ON116" s="117" t="str">
        <f t="shared" si="671"/>
        <v/>
      </c>
      <c r="OO116" s="117" t="str">
        <f t="shared" si="672"/>
        <v/>
      </c>
      <c r="OP116" s="117" t="str">
        <f t="shared" si="673"/>
        <v/>
      </c>
      <c r="OQ116" s="117" t="str">
        <f t="shared" si="674"/>
        <v/>
      </c>
      <c r="OR116" s="117" t="str">
        <f t="shared" si="675"/>
        <v/>
      </c>
      <c r="OS116" s="117" t="str">
        <f t="shared" si="676"/>
        <v/>
      </c>
      <c r="OT116" s="117" t="str">
        <f t="shared" si="677"/>
        <v/>
      </c>
      <c r="OU116" s="117" t="str">
        <f t="shared" si="678"/>
        <v/>
      </c>
      <c r="OV116" s="117" t="str">
        <f t="shared" si="679"/>
        <v/>
      </c>
      <c r="OW116" s="117" t="str">
        <f t="shared" si="680"/>
        <v/>
      </c>
      <c r="OX116" s="117" t="str">
        <f t="shared" si="681"/>
        <v/>
      </c>
      <c r="OY116" s="117" t="str">
        <f t="shared" si="682"/>
        <v/>
      </c>
      <c r="OZ116" s="117" t="str">
        <f t="shared" si="683"/>
        <v/>
      </c>
      <c r="PA116" s="117" t="str">
        <f t="shared" si="684"/>
        <v/>
      </c>
      <c r="PB116" s="117" t="str">
        <f t="shared" si="685"/>
        <v/>
      </c>
      <c r="PC116" s="117" t="str">
        <f t="shared" si="686"/>
        <v/>
      </c>
      <c r="PD116" s="117" t="str">
        <f t="shared" si="687"/>
        <v/>
      </c>
      <c r="PE116" s="117" t="str">
        <f t="shared" si="688"/>
        <v/>
      </c>
      <c r="PF116" s="117" t="str">
        <f t="shared" si="689"/>
        <v/>
      </c>
      <c r="PG116" s="117" t="str">
        <f t="shared" si="690"/>
        <v/>
      </c>
      <c r="PH116" s="117" t="str">
        <f t="shared" si="691"/>
        <v/>
      </c>
      <c r="PI116" s="117" t="str">
        <f t="shared" si="692"/>
        <v/>
      </c>
      <c r="PJ116" s="117" t="str">
        <f t="shared" si="693"/>
        <v/>
      </c>
      <c r="PK116" s="117" t="str">
        <f t="shared" si="694"/>
        <v/>
      </c>
      <c r="PL116" s="117" t="str">
        <f t="shared" si="695"/>
        <v/>
      </c>
      <c r="PM116" s="117" t="str">
        <f t="shared" si="696"/>
        <v/>
      </c>
      <c r="PN116" s="117" t="str">
        <f t="shared" si="697"/>
        <v/>
      </c>
      <c r="PO116" s="117" t="str">
        <f t="shared" si="698"/>
        <v/>
      </c>
      <c r="PP116" s="117" t="str">
        <f t="shared" si="699"/>
        <v/>
      </c>
      <c r="PQ116" s="117" t="str">
        <f t="shared" si="700"/>
        <v/>
      </c>
      <c r="PR116" s="117" t="str">
        <f t="shared" si="701"/>
        <v/>
      </c>
      <c r="PS116" s="118" t="str">
        <f t="shared" si="702"/>
        <v/>
      </c>
      <c r="PU116" s="180" t="str">
        <f t="shared" si="703"/>
        <v/>
      </c>
      <c r="PV116" s="181" t="str">
        <f t="shared" si="704"/>
        <v/>
      </c>
      <c r="PX116" s="12" t="str">
        <f t="shared" si="705"/>
        <v/>
      </c>
      <c r="PY116" s="106"/>
      <c r="PZ116" s="166" t="str">
        <f t="shared" si="706"/>
        <v/>
      </c>
      <c r="QA116" s="167" t="str">
        <f t="shared" si="707"/>
        <v/>
      </c>
      <c r="QB116" s="168" t="str">
        <f t="shared" si="708"/>
        <v/>
      </c>
      <c r="QD116" s="166" t="str">
        <f t="shared" si="709"/>
        <v/>
      </c>
      <c r="QE116" s="168" t="str">
        <f t="shared" si="710"/>
        <v/>
      </c>
      <c r="QG116" s="108" t="str">
        <f t="shared" si="711"/>
        <v/>
      </c>
      <c r="QI116" s="12" t="str">
        <f t="shared" si="712"/>
        <v/>
      </c>
      <c r="QK116" s="12" t="str">
        <f t="shared" si="713"/>
        <v/>
      </c>
      <c r="QL116" s="12" t="str">
        <f>IF($L116="", "", COUNTIF($QD$11:$QD$260, "&gt;"&amp;$QD116)+1+COUNTIF($QD$11:$QD116, $QD116)-1)</f>
        <v/>
      </c>
      <c r="QM116" s="12" t="str">
        <f>IF($L116="", "", COUNTIF($QG$11:$QG$260, "&gt;"&amp;$QG116)+1+COUNTIF($QG$11:$QG116, $QG116)-1)</f>
        <v/>
      </c>
      <c r="QO116" s="12">
        <v>106</v>
      </c>
      <c r="QQ116" s="12" t="str">
        <f t="shared" si="714"/>
        <v/>
      </c>
    </row>
    <row r="117" spans="1:459" x14ac:dyDescent="0.25">
      <c r="A117" s="9"/>
      <c r="B117" s="3" t="str">
        <f>IF('Intro &amp; Setup'!$AR$92='Intro &amp; Setup'!$AZ$17, "", IF($L117="", "", IF($G117&lt;'Intro &amp; Setup'!$S$92, $BR$5, $BR$4)))</f>
        <v/>
      </c>
      <c r="C117" s="12" t="str">
        <f>IF('Intro &amp; Setup'!$AR$96='Intro &amp; Setup'!$AZ$17, "", IF($L117="", "", IF($DY117=$BR$5, $BR$5, $BR$4)))</f>
        <v/>
      </c>
      <c r="D117" s="7" t="str">
        <f>IF('Intro &amp; Setup'!$AR$100='Intro &amp; Setup'!$AZ$17, "", IF($L117="", "", IF($DW117&lt;='Intro &amp; Setup'!$S$100, $BR$4, $BR$5)))</f>
        <v/>
      </c>
      <c r="E117" s="9"/>
      <c r="F117" s="3" t="str">
        <f t="shared" si="443"/>
        <v/>
      </c>
      <c r="G117" s="108" t="str">
        <f t="shared" si="444"/>
        <v/>
      </c>
      <c r="H117" s="9"/>
      <c r="I117" s="130" t="str">
        <f t="shared" si="388"/>
        <v/>
      </c>
      <c r="J117" s="154" t="str">
        <f t="shared" si="445"/>
        <v/>
      </c>
      <c r="K117" s="133"/>
      <c r="L117" s="188"/>
      <c r="M117" s="189"/>
      <c r="N117" s="190"/>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2"/>
      <c r="BP117" s="9"/>
      <c r="BR117" s="90">
        <v>107</v>
      </c>
      <c r="BT117" s="36" t="str">
        <f t="shared" si="446"/>
        <v/>
      </c>
      <c r="BU117" s="37" t="str">
        <f t="shared" si="447"/>
        <v/>
      </c>
      <c r="BV117" s="37" t="str">
        <f t="shared" si="448"/>
        <v/>
      </c>
      <c r="BW117" s="37" t="str">
        <f t="shared" si="449"/>
        <v/>
      </c>
      <c r="BX117" s="37" t="str">
        <f t="shared" si="450"/>
        <v/>
      </c>
      <c r="BY117" s="37" t="str">
        <f t="shared" si="451"/>
        <v/>
      </c>
      <c r="BZ117" s="37" t="str">
        <f t="shared" si="452"/>
        <v/>
      </c>
      <c r="CA117" s="37" t="str">
        <f t="shared" si="453"/>
        <v/>
      </c>
      <c r="CB117" s="37" t="str">
        <f t="shared" si="454"/>
        <v/>
      </c>
      <c r="CC117" s="37" t="str">
        <f t="shared" si="455"/>
        <v/>
      </c>
      <c r="CD117" s="37" t="str">
        <f t="shared" si="456"/>
        <v/>
      </c>
      <c r="CE117" s="37" t="str">
        <f t="shared" si="457"/>
        <v/>
      </c>
      <c r="CF117" s="37" t="str">
        <f t="shared" si="458"/>
        <v/>
      </c>
      <c r="CG117" s="37" t="str">
        <f t="shared" si="459"/>
        <v/>
      </c>
      <c r="CH117" s="37" t="str">
        <f t="shared" si="460"/>
        <v/>
      </c>
      <c r="CI117" s="37" t="str">
        <f t="shared" si="461"/>
        <v/>
      </c>
      <c r="CJ117" s="37" t="str">
        <f t="shared" si="462"/>
        <v/>
      </c>
      <c r="CK117" s="37" t="str">
        <f t="shared" si="463"/>
        <v/>
      </c>
      <c r="CL117" s="37" t="str">
        <f t="shared" si="464"/>
        <v/>
      </c>
      <c r="CM117" s="37" t="str">
        <f t="shared" si="465"/>
        <v/>
      </c>
      <c r="CN117" s="37" t="str">
        <f t="shared" si="466"/>
        <v/>
      </c>
      <c r="CO117" s="37" t="str">
        <f t="shared" si="467"/>
        <v/>
      </c>
      <c r="CP117" s="37" t="str">
        <f t="shared" si="468"/>
        <v/>
      </c>
      <c r="CQ117" s="37" t="str">
        <f t="shared" si="469"/>
        <v/>
      </c>
      <c r="CR117" s="37" t="str">
        <f t="shared" si="470"/>
        <v/>
      </c>
      <c r="CS117" s="37" t="str">
        <f t="shared" si="471"/>
        <v/>
      </c>
      <c r="CT117" s="37" t="str">
        <f t="shared" si="472"/>
        <v/>
      </c>
      <c r="CU117" s="37" t="str">
        <f t="shared" si="473"/>
        <v/>
      </c>
      <c r="CV117" s="37" t="str">
        <f t="shared" si="474"/>
        <v/>
      </c>
      <c r="CW117" s="37" t="str">
        <f t="shared" si="475"/>
        <v/>
      </c>
      <c r="CX117" s="37" t="str">
        <f t="shared" si="476"/>
        <v/>
      </c>
      <c r="CY117" s="37" t="str">
        <f t="shared" si="477"/>
        <v/>
      </c>
      <c r="CZ117" s="37" t="str">
        <f t="shared" si="478"/>
        <v/>
      </c>
      <c r="DA117" s="37" t="str">
        <f t="shared" si="479"/>
        <v/>
      </c>
      <c r="DB117" s="37" t="str">
        <f t="shared" si="480"/>
        <v/>
      </c>
      <c r="DC117" s="37" t="str">
        <f t="shared" si="481"/>
        <v/>
      </c>
      <c r="DD117" s="37" t="str">
        <f t="shared" si="482"/>
        <v/>
      </c>
      <c r="DE117" s="37" t="str">
        <f t="shared" si="483"/>
        <v/>
      </c>
      <c r="DF117" s="37" t="str">
        <f t="shared" si="484"/>
        <v/>
      </c>
      <c r="DG117" s="37" t="str">
        <f t="shared" si="485"/>
        <v/>
      </c>
      <c r="DH117" s="37" t="str">
        <f t="shared" si="486"/>
        <v/>
      </c>
      <c r="DI117" s="37" t="str">
        <f t="shared" si="487"/>
        <v/>
      </c>
      <c r="DJ117" s="37" t="str">
        <f t="shared" si="488"/>
        <v/>
      </c>
      <c r="DK117" s="37" t="str">
        <f t="shared" si="489"/>
        <v/>
      </c>
      <c r="DL117" s="37" t="str">
        <f t="shared" si="490"/>
        <v/>
      </c>
      <c r="DM117" s="37" t="str">
        <f t="shared" si="491"/>
        <v/>
      </c>
      <c r="DN117" s="37" t="str">
        <f t="shared" si="492"/>
        <v/>
      </c>
      <c r="DO117" s="37" t="str">
        <f t="shared" si="493"/>
        <v/>
      </c>
      <c r="DP117" s="37" t="str">
        <f t="shared" si="494"/>
        <v/>
      </c>
      <c r="DQ117" s="37" t="str">
        <f t="shared" si="495"/>
        <v/>
      </c>
      <c r="DR117" s="37" t="str">
        <f t="shared" si="496"/>
        <v/>
      </c>
      <c r="DS117" s="37" t="str">
        <f t="shared" si="497"/>
        <v/>
      </c>
      <c r="DT117" s="37" t="str">
        <f t="shared" si="498"/>
        <v/>
      </c>
      <c r="DU117" s="38" t="str">
        <f t="shared" si="499"/>
        <v/>
      </c>
      <c r="DW117" s="12" t="str">
        <f t="shared" si="500"/>
        <v/>
      </c>
      <c r="DX117" s="123" t="str">
        <f t="shared" si="501"/>
        <v/>
      </c>
      <c r="DY117" s="12" t="str">
        <f t="shared" si="502"/>
        <v/>
      </c>
      <c r="EA117" s="36" t="str">
        <f t="shared" si="503"/>
        <v/>
      </c>
      <c r="EB117" s="37" t="str">
        <f t="shared" si="504"/>
        <v/>
      </c>
      <c r="EC117" s="37" t="str">
        <f t="shared" si="505"/>
        <v/>
      </c>
      <c r="ED117" s="37" t="str">
        <f t="shared" si="506"/>
        <v/>
      </c>
      <c r="EE117" s="37" t="str">
        <f t="shared" si="507"/>
        <v/>
      </c>
      <c r="EF117" s="37" t="str">
        <f t="shared" si="508"/>
        <v/>
      </c>
      <c r="EG117" s="37" t="str">
        <f t="shared" si="509"/>
        <v/>
      </c>
      <c r="EH117" s="37" t="str">
        <f t="shared" si="510"/>
        <v/>
      </c>
      <c r="EI117" s="37" t="str">
        <f t="shared" si="511"/>
        <v/>
      </c>
      <c r="EJ117" s="37" t="str">
        <f t="shared" si="512"/>
        <v/>
      </c>
      <c r="EK117" s="37" t="str">
        <f t="shared" si="513"/>
        <v/>
      </c>
      <c r="EL117" s="37" t="str">
        <f t="shared" si="514"/>
        <v/>
      </c>
      <c r="EM117" s="37" t="str">
        <f t="shared" si="515"/>
        <v/>
      </c>
      <c r="EN117" s="37" t="str">
        <f t="shared" si="516"/>
        <v/>
      </c>
      <c r="EO117" s="37" t="str">
        <f t="shared" si="517"/>
        <v/>
      </c>
      <c r="EP117" s="37" t="str">
        <f t="shared" si="518"/>
        <v/>
      </c>
      <c r="EQ117" s="37" t="str">
        <f t="shared" si="519"/>
        <v/>
      </c>
      <c r="ER117" s="37" t="str">
        <f t="shared" si="520"/>
        <v/>
      </c>
      <c r="ES117" s="37" t="str">
        <f t="shared" si="521"/>
        <v/>
      </c>
      <c r="ET117" s="37" t="str">
        <f t="shared" si="522"/>
        <v/>
      </c>
      <c r="EU117" s="37" t="str">
        <f t="shared" si="523"/>
        <v/>
      </c>
      <c r="EV117" s="37" t="str">
        <f t="shared" si="524"/>
        <v/>
      </c>
      <c r="EW117" s="37" t="str">
        <f t="shared" si="525"/>
        <v/>
      </c>
      <c r="EX117" s="37" t="str">
        <f t="shared" si="526"/>
        <v/>
      </c>
      <c r="EY117" s="37" t="str">
        <f t="shared" si="527"/>
        <v/>
      </c>
      <c r="EZ117" s="37" t="str">
        <f t="shared" si="528"/>
        <v/>
      </c>
      <c r="FA117" s="37" t="str">
        <f t="shared" si="529"/>
        <v/>
      </c>
      <c r="FB117" s="37" t="str">
        <f t="shared" si="530"/>
        <v/>
      </c>
      <c r="FC117" s="37" t="str">
        <f t="shared" si="531"/>
        <v/>
      </c>
      <c r="FD117" s="37" t="str">
        <f t="shared" si="532"/>
        <v/>
      </c>
      <c r="FE117" s="37" t="str">
        <f t="shared" si="533"/>
        <v/>
      </c>
      <c r="FF117" s="37" t="str">
        <f t="shared" si="534"/>
        <v/>
      </c>
      <c r="FG117" s="37" t="str">
        <f t="shared" si="535"/>
        <v/>
      </c>
      <c r="FH117" s="37" t="str">
        <f t="shared" si="536"/>
        <v/>
      </c>
      <c r="FI117" s="37" t="str">
        <f t="shared" si="537"/>
        <v/>
      </c>
      <c r="FJ117" s="37" t="str">
        <f t="shared" si="538"/>
        <v/>
      </c>
      <c r="FK117" s="37" t="str">
        <f t="shared" si="539"/>
        <v/>
      </c>
      <c r="FL117" s="37" t="str">
        <f t="shared" si="540"/>
        <v/>
      </c>
      <c r="FM117" s="37" t="str">
        <f t="shared" si="541"/>
        <v/>
      </c>
      <c r="FN117" s="37" t="str">
        <f t="shared" si="542"/>
        <v/>
      </c>
      <c r="FO117" s="37" t="str">
        <f t="shared" si="543"/>
        <v/>
      </c>
      <c r="FP117" s="37" t="str">
        <f t="shared" si="544"/>
        <v/>
      </c>
      <c r="FQ117" s="37" t="str">
        <f t="shared" si="545"/>
        <v/>
      </c>
      <c r="FR117" s="37" t="str">
        <f t="shared" si="546"/>
        <v/>
      </c>
      <c r="FS117" s="37" t="str">
        <f t="shared" si="547"/>
        <v/>
      </c>
      <c r="FT117" s="37" t="str">
        <f t="shared" si="548"/>
        <v/>
      </c>
      <c r="FU117" s="37" t="str">
        <f t="shared" si="549"/>
        <v/>
      </c>
      <c r="FV117" s="37" t="str">
        <f t="shared" si="550"/>
        <v/>
      </c>
      <c r="FW117" s="37" t="str">
        <f t="shared" si="551"/>
        <v/>
      </c>
      <c r="FX117" s="37" t="str">
        <f t="shared" si="552"/>
        <v/>
      </c>
      <c r="FY117" s="37" t="str">
        <f t="shared" si="553"/>
        <v/>
      </c>
      <c r="FZ117" s="37" t="str">
        <f t="shared" si="554"/>
        <v/>
      </c>
      <c r="GA117" s="37" t="str">
        <f t="shared" si="555"/>
        <v/>
      </c>
      <c r="GB117" s="38" t="str">
        <f t="shared" si="556"/>
        <v/>
      </c>
      <c r="GD117" s="103" t="str">
        <f t="shared" ca="1" si="557"/>
        <v/>
      </c>
      <c r="GE117" s="104" t="str">
        <f t="shared" ca="1" si="558"/>
        <v/>
      </c>
      <c r="GF117" s="104" t="str">
        <f t="shared" ca="1" si="559"/>
        <v/>
      </c>
      <c r="GG117" s="104" t="str">
        <f t="shared" ca="1" si="560"/>
        <v/>
      </c>
      <c r="GH117" s="104" t="str">
        <f t="shared" ca="1" si="561"/>
        <v/>
      </c>
      <c r="GI117" s="104" t="str">
        <f t="shared" ca="1" si="562"/>
        <v/>
      </c>
      <c r="GJ117" s="104" t="str">
        <f t="shared" ca="1" si="563"/>
        <v/>
      </c>
      <c r="GK117" s="104" t="str">
        <f t="shared" ca="1" si="564"/>
        <v/>
      </c>
      <c r="GL117" s="104" t="str">
        <f t="shared" ca="1" si="565"/>
        <v/>
      </c>
      <c r="GM117" s="104" t="str">
        <f t="shared" ca="1" si="566"/>
        <v/>
      </c>
      <c r="GN117" s="104" t="str">
        <f t="shared" ca="1" si="567"/>
        <v/>
      </c>
      <c r="GO117" s="104" t="str">
        <f t="shared" ca="1" si="568"/>
        <v/>
      </c>
      <c r="GP117" s="104" t="str">
        <f t="shared" ca="1" si="569"/>
        <v/>
      </c>
      <c r="GQ117" s="104" t="str">
        <f t="shared" ca="1" si="570"/>
        <v/>
      </c>
      <c r="GR117" s="104" t="str">
        <f t="shared" ca="1" si="571"/>
        <v/>
      </c>
      <c r="GS117" s="104" t="str">
        <f t="shared" ca="1" si="572"/>
        <v/>
      </c>
      <c r="GT117" s="104" t="str">
        <f t="shared" ca="1" si="573"/>
        <v/>
      </c>
      <c r="GU117" s="104" t="str">
        <f t="shared" ca="1" si="574"/>
        <v/>
      </c>
      <c r="GV117" s="104" t="str">
        <f t="shared" ca="1" si="575"/>
        <v/>
      </c>
      <c r="GW117" s="104" t="str">
        <f t="shared" ca="1" si="576"/>
        <v/>
      </c>
      <c r="GX117" s="104" t="str">
        <f t="shared" ca="1" si="577"/>
        <v/>
      </c>
      <c r="GY117" s="104" t="str">
        <f t="shared" ca="1" si="578"/>
        <v/>
      </c>
      <c r="GZ117" s="104" t="str">
        <f t="shared" ca="1" si="579"/>
        <v/>
      </c>
      <c r="HA117" s="104" t="str">
        <f t="shared" ca="1" si="580"/>
        <v/>
      </c>
      <c r="HB117" s="104" t="str">
        <f t="shared" ca="1" si="581"/>
        <v/>
      </c>
      <c r="HC117" s="104" t="str">
        <f t="shared" ca="1" si="582"/>
        <v/>
      </c>
      <c r="HD117" s="104" t="str">
        <f t="shared" ca="1" si="583"/>
        <v/>
      </c>
      <c r="HE117" s="104" t="str">
        <f t="shared" ca="1" si="584"/>
        <v/>
      </c>
      <c r="HF117" s="104" t="str">
        <f t="shared" ca="1" si="585"/>
        <v/>
      </c>
      <c r="HG117" s="104" t="str">
        <f t="shared" ca="1" si="586"/>
        <v/>
      </c>
      <c r="HH117" s="104" t="str">
        <f t="shared" ca="1" si="587"/>
        <v/>
      </c>
      <c r="HI117" s="104" t="str">
        <f t="shared" ca="1" si="588"/>
        <v/>
      </c>
      <c r="HJ117" s="104" t="str">
        <f t="shared" ca="1" si="589"/>
        <v/>
      </c>
      <c r="HK117" s="104" t="str">
        <f t="shared" ca="1" si="590"/>
        <v/>
      </c>
      <c r="HL117" s="104" t="str">
        <f t="shared" ca="1" si="591"/>
        <v/>
      </c>
      <c r="HM117" s="104" t="str">
        <f t="shared" ca="1" si="592"/>
        <v/>
      </c>
      <c r="HN117" s="104" t="str">
        <f t="shared" ca="1" si="593"/>
        <v/>
      </c>
      <c r="HO117" s="104" t="str">
        <f t="shared" ca="1" si="594"/>
        <v/>
      </c>
      <c r="HP117" s="104" t="str">
        <f t="shared" ca="1" si="595"/>
        <v/>
      </c>
      <c r="HQ117" s="104" t="str">
        <f t="shared" ca="1" si="596"/>
        <v/>
      </c>
      <c r="HR117" s="104" t="str">
        <f t="shared" ca="1" si="597"/>
        <v/>
      </c>
      <c r="HS117" s="104" t="str">
        <f t="shared" ca="1" si="598"/>
        <v/>
      </c>
      <c r="HT117" s="104" t="str">
        <f t="shared" ca="1" si="599"/>
        <v/>
      </c>
      <c r="HU117" s="104" t="str">
        <f t="shared" ca="1" si="600"/>
        <v/>
      </c>
      <c r="HV117" s="104" t="str">
        <f t="shared" ca="1" si="601"/>
        <v/>
      </c>
      <c r="HW117" s="104" t="str">
        <f t="shared" ca="1" si="602"/>
        <v/>
      </c>
      <c r="HX117" s="104" t="str">
        <f t="shared" ca="1" si="603"/>
        <v/>
      </c>
      <c r="HY117" s="104" t="str">
        <f t="shared" ca="1" si="604"/>
        <v/>
      </c>
      <c r="HZ117" s="104" t="str">
        <f t="shared" ca="1" si="605"/>
        <v/>
      </c>
      <c r="IA117" s="104" t="str">
        <f t="shared" ca="1" si="606"/>
        <v/>
      </c>
      <c r="IB117" s="104" t="str">
        <f t="shared" ca="1" si="607"/>
        <v/>
      </c>
      <c r="IC117" s="104" t="str">
        <f t="shared" ca="1" si="608"/>
        <v/>
      </c>
      <c r="ID117" s="104" t="str">
        <f t="shared" ca="1" si="609"/>
        <v/>
      </c>
      <c r="IE117" s="105" t="str">
        <f t="shared" ca="1" si="610"/>
        <v/>
      </c>
      <c r="IG117" s="103" t="str">
        <f t="shared" si="386"/>
        <v/>
      </c>
      <c r="IH117" s="104" t="str">
        <f t="shared" si="717"/>
        <v/>
      </c>
      <c r="II117" s="104" t="str">
        <f t="shared" si="717"/>
        <v/>
      </c>
      <c r="IJ117" s="104" t="str">
        <f t="shared" si="717"/>
        <v/>
      </c>
      <c r="IK117" s="104" t="str">
        <f t="shared" si="717"/>
        <v/>
      </c>
      <c r="IL117" s="104" t="str">
        <f t="shared" si="717"/>
        <v/>
      </c>
      <c r="IM117" s="104" t="str">
        <f t="shared" si="717"/>
        <v/>
      </c>
      <c r="IN117" s="104" t="str">
        <f t="shared" si="717"/>
        <v/>
      </c>
      <c r="IO117" s="104" t="str">
        <f t="shared" si="717"/>
        <v/>
      </c>
      <c r="IP117" s="104" t="str">
        <f t="shared" si="717"/>
        <v/>
      </c>
      <c r="IQ117" s="104" t="str">
        <f t="shared" si="717"/>
        <v/>
      </c>
      <c r="IR117" s="105" t="str">
        <f t="shared" si="717"/>
        <v/>
      </c>
      <c r="IT117" s="103" t="str">
        <f t="shared" si="611"/>
        <v/>
      </c>
      <c r="IU117" s="104" t="str">
        <f t="shared" si="612"/>
        <v/>
      </c>
      <c r="IV117" s="104" t="str">
        <f t="shared" si="613"/>
        <v/>
      </c>
      <c r="IW117" s="104" t="str">
        <f t="shared" si="614"/>
        <v/>
      </c>
      <c r="IX117" s="104" t="str">
        <f t="shared" si="615"/>
        <v/>
      </c>
      <c r="IY117" s="104" t="str">
        <f t="shared" si="616"/>
        <v/>
      </c>
      <c r="IZ117" s="104" t="str">
        <f t="shared" si="617"/>
        <v/>
      </c>
      <c r="JA117" s="104" t="str">
        <f t="shared" si="618"/>
        <v/>
      </c>
      <c r="JB117" s="104" t="str">
        <f t="shared" si="619"/>
        <v/>
      </c>
      <c r="JC117" s="104" t="str">
        <f t="shared" si="620"/>
        <v/>
      </c>
      <c r="JD117" s="104" t="str">
        <f t="shared" si="621"/>
        <v/>
      </c>
      <c r="JE117" s="105" t="str">
        <f t="shared" si="622"/>
        <v/>
      </c>
      <c r="JG117" s="36" t="str">
        <f t="shared" ca="1" si="623"/>
        <v/>
      </c>
      <c r="JH117" s="37" t="str">
        <f t="shared" ca="1" si="624"/>
        <v/>
      </c>
      <c r="JI117" s="37" t="str">
        <f t="shared" ca="1" si="625"/>
        <v/>
      </c>
      <c r="JJ117" s="37" t="str">
        <f t="shared" ca="1" si="626"/>
        <v/>
      </c>
      <c r="JK117" s="37" t="str">
        <f t="shared" ca="1" si="627"/>
        <v/>
      </c>
      <c r="JL117" s="37" t="str">
        <f t="shared" ca="1" si="628"/>
        <v/>
      </c>
      <c r="JM117" s="37" t="str">
        <f t="shared" ca="1" si="629"/>
        <v/>
      </c>
      <c r="JN117" s="37" t="str">
        <f t="shared" ca="1" si="630"/>
        <v/>
      </c>
      <c r="JO117" s="37" t="str">
        <f t="shared" ca="1" si="631"/>
        <v/>
      </c>
      <c r="JP117" s="37" t="str">
        <f t="shared" ca="1" si="632"/>
        <v/>
      </c>
      <c r="JQ117" s="37" t="str">
        <f t="shared" ca="1" si="633"/>
        <v/>
      </c>
      <c r="JR117" s="38" t="str">
        <f t="shared" ca="1" si="634"/>
        <v/>
      </c>
      <c r="JT117" s="36" t="str">
        <f ca="1">IF(JG117="", "", IF(JG117&gt;='Intro &amp; Setup'!$S$96, $BR$4, $BR$5))</f>
        <v/>
      </c>
      <c r="JU117" s="37" t="str">
        <f ca="1">IF(JH117="", "", IF(JH117&gt;='Intro &amp; Setup'!$S$96, $BR$4, $BR$5))</f>
        <v/>
      </c>
      <c r="JV117" s="37" t="str">
        <f ca="1">IF(JI117="", "", IF(JI117&gt;='Intro &amp; Setup'!$S$96, $BR$4, $BR$5))</f>
        <v/>
      </c>
      <c r="JW117" s="37" t="str">
        <f ca="1">IF(JJ117="", "", IF(JJ117&gt;='Intro &amp; Setup'!$S$96, $BR$4, $BR$5))</f>
        <v/>
      </c>
      <c r="JX117" s="37" t="str">
        <f ca="1">IF(JK117="", "", IF(JK117&gt;='Intro &amp; Setup'!$S$96, $BR$4, $BR$5))</f>
        <v/>
      </c>
      <c r="JY117" s="37" t="str">
        <f ca="1">IF(JL117="", "", IF(JL117&gt;='Intro &amp; Setup'!$S$96, $BR$4, $BR$5))</f>
        <v/>
      </c>
      <c r="JZ117" s="37" t="str">
        <f ca="1">IF(JM117="", "", IF(JM117&gt;='Intro &amp; Setup'!$S$96, $BR$4, $BR$5))</f>
        <v/>
      </c>
      <c r="KA117" s="37" t="str">
        <f ca="1">IF(JN117="", "", IF(JN117&gt;='Intro &amp; Setup'!$S$96, $BR$4, $BR$5))</f>
        <v/>
      </c>
      <c r="KB117" s="37" t="str">
        <f ca="1">IF(JO117="", "", IF(JO117&gt;='Intro &amp; Setup'!$S$96, $BR$4, $BR$5))</f>
        <v/>
      </c>
      <c r="KC117" s="37" t="str">
        <f ca="1">IF(JP117="", "", IF(JP117&gt;='Intro &amp; Setup'!$S$96, $BR$4, $BR$5))</f>
        <v/>
      </c>
      <c r="KD117" s="37" t="str">
        <f ca="1">IF(JQ117="", "", IF(JQ117&gt;='Intro &amp; Setup'!$S$96, $BR$4, $BR$5))</f>
        <v/>
      </c>
      <c r="KE117" s="38" t="str">
        <f ca="1">IF(JR117="", "", IF(JR117&gt;='Intro &amp; Setup'!$S$96, $BR$4, $BR$5))</f>
        <v/>
      </c>
      <c r="KG117" s="36">
        <f t="shared" si="387"/>
        <v>0</v>
      </c>
      <c r="KH117" s="37">
        <f t="shared" si="718"/>
        <v>0</v>
      </c>
      <c r="KI117" s="37">
        <f t="shared" si="718"/>
        <v>0</v>
      </c>
      <c r="KJ117" s="37">
        <f t="shared" si="718"/>
        <v>0</v>
      </c>
      <c r="KK117" s="37">
        <f t="shared" si="718"/>
        <v>0</v>
      </c>
      <c r="KL117" s="37">
        <f t="shared" si="718"/>
        <v>0</v>
      </c>
      <c r="KM117" s="37">
        <f t="shared" si="718"/>
        <v>0</v>
      </c>
      <c r="KN117" s="37">
        <f t="shared" si="718"/>
        <v>0</v>
      </c>
      <c r="KO117" s="37">
        <f t="shared" si="718"/>
        <v>0</v>
      </c>
      <c r="KP117" s="37">
        <f t="shared" si="718"/>
        <v>0</v>
      </c>
      <c r="KQ117" s="37">
        <f t="shared" si="718"/>
        <v>0</v>
      </c>
      <c r="KR117" s="38">
        <f t="shared" si="718"/>
        <v>0</v>
      </c>
      <c r="KT117" s="36" t="str">
        <f t="shared" si="635"/>
        <v/>
      </c>
      <c r="KU117" s="37" t="str">
        <f t="shared" si="636"/>
        <v/>
      </c>
      <c r="KV117" s="37" t="str">
        <f t="shared" si="637"/>
        <v/>
      </c>
      <c r="KW117" s="37" t="str">
        <f t="shared" si="638"/>
        <v/>
      </c>
      <c r="KX117" s="37" t="str">
        <f t="shared" si="639"/>
        <v/>
      </c>
      <c r="KY117" s="37" t="str">
        <f t="shared" si="640"/>
        <v/>
      </c>
      <c r="KZ117" s="37" t="str">
        <f t="shared" si="641"/>
        <v/>
      </c>
      <c r="LA117" s="37" t="str">
        <f t="shared" si="642"/>
        <v/>
      </c>
      <c r="LB117" s="37" t="str">
        <f t="shared" si="643"/>
        <v/>
      </c>
      <c r="LC117" s="37" t="str">
        <f t="shared" si="644"/>
        <v/>
      </c>
      <c r="LD117" s="37" t="str">
        <f t="shared" si="645"/>
        <v/>
      </c>
      <c r="LE117" s="38" t="str">
        <f t="shared" si="646"/>
        <v/>
      </c>
      <c r="LG117" s="116" t="str">
        <f t="shared" si="389"/>
        <v/>
      </c>
      <c r="LH117" s="117" t="str">
        <f t="shared" si="390"/>
        <v/>
      </c>
      <c r="LI117" s="117" t="str">
        <f t="shared" si="391"/>
        <v/>
      </c>
      <c r="LJ117" s="117" t="str">
        <f t="shared" si="392"/>
        <v/>
      </c>
      <c r="LK117" s="117" t="str">
        <f t="shared" si="393"/>
        <v/>
      </c>
      <c r="LL117" s="117" t="str">
        <f t="shared" si="394"/>
        <v/>
      </c>
      <c r="LM117" s="117" t="str">
        <f t="shared" si="395"/>
        <v/>
      </c>
      <c r="LN117" s="117" t="str">
        <f t="shared" si="396"/>
        <v/>
      </c>
      <c r="LO117" s="117" t="str">
        <f t="shared" si="397"/>
        <v/>
      </c>
      <c r="LP117" s="117" t="str">
        <f t="shared" si="398"/>
        <v/>
      </c>
      <c r="LQ117" s="117" t="str">
        <f t="shared" si="399"/>
        <v/>
      </c>
      <c r="LR117" s="117" t="str">
        <f t="shared" si="400"/>
        <v/>
      </c>
      <c r="LS117" s="117" t="str">
        <f t="shared" si="401"/>
        <v/>
      </c>
      <c r="LT117" s="117" t="str">
        <f t="shared" si="402"/>
        <v/>
      </c>
      <c r="LU117" s="117" t="str">
        <f t="shared" si="403"/>
        <v/>
      </c>
      <c r="LV117" s="117" t="str">
        <f t="shared" si="404"/>
        <v/>
      </c>
      <c r="LW117" s="117" t="str">
        <f t="shared" si="405"/>
        <v/>
      </c>
      <c r="LX117" s="117" t="str">
        <f t="shared" si="406"/>
        <v/>
      </c>
      <c r="LY117" s="117" t="str">
        <f t="shared" si="407"/>
        <v/>
      </c>
      <c r="LZ117" s="117" t="str">
        <f t="shared" si="408"/>
        <v/>
      </c>
      <c r="MA117" s="117" t="str">
        <f t="shared" si="409"/>
        <v/>
      </c>
      <c r="MB117" s="117" t="str">
        <f t="shared" si="410"/>
        <v/>
      </c>
      <c r="MC117" s="117" t="str">
        <f t="shared" si="411"/>
        <v/>
      </c>
      <c r="MD117" s="117" t="str">
        <f t="shared" si="412"/>
        <v/>
      </c>
      <c r="ME117" s="117" t="str">
        <f t="shared" si="413"/>
        <v/>
      </c>
      <c r="MF117" s="117" t="str">
        <f t="shared" si="414"/>
        <v/>
      </c>
      <c r="MG117" s="117" t="str">
        <f t="shared" si="415"/>
        <v/>
      </c>
      <c r="MH117" s="117" t="str">
        <f t="shared" si="416"/>
        <v/>
      </c>
      <c r="MI117" s="117" t="str">
        <f t="shared" si="417"/>
        <v/>
      </c>
      <c r="MJ117" s="117" t="str">
        <f t="shared" si="418"/>
        <v/>
      </c>
      <c r="MK117" s="117" t="str">
        <f t="shared" si="419"/>
        <v/>
      </c>
      <c r="ML117" s="117" t="str">
        <f t="shared" si="420"/>
        <v/>
      </c>
      <c r="MM117" s="117" t="str">
        <f t="shared" si="421"/>
        <v/>
      </c>
      <c r="MN117" s="117" t="str">
        <f t="shared" si="422"/>
        <v/>
      </c>
      <c r="MO117" s="117" t="str">
        <f t="shared" si="423"/>
        <v/>
      </c>
      <c r="MP117" s="117" t="str">
        <f t="shared" si="424"/>
        <v/>
      </c>
      <c r="MQ117" s="117" t="str">
        <f t="shared" si="425"/>
        <v/>
      </c>
      <c r="MR117" s="117" t="str">
        <f t="shared" si="426"/>
        <v/>
      </c>
      <c r="MS117" s="117" t="str">
        <f t="shared" si="427"/>
        <v/>
      </c>
      <c r="MT117" s="117" t="str">
        <f t="shared" si="428"/>
        <v/>
      </c>
      <c r="MU117" s="117" t="str">
        <f t="shared" si="429"/>
        <v/>
      </c>
      <c r="MV117" s="117" t="str">
        <f t="shared" si="430"/>
        <v/>
      </c>
      <c r="MW117" s="117" t="str">
        <f t="shared" si="431"/>
        <v/>
      </c>
      <c r="MX117" s="117" t="str">
        <f t="shared" si="432"/>
        <v/>
      </c>
      <c r="MY117" s="117" t="str">
        <f t="shared" si="433"/>
        <v/>
      </c>
      <c r="MZ117" s="117" t="str">
        <f t="shared" si="434"/>
        <v/>
      </c>
      <c r="NA117" s="117" t="str">
        <f t="shared" si="435"/>
        <v/>
      </c>
      <c r="NB117" s="117" t="str">
        <f t="shared" si="436"/>
        <v/>
      </c>
      <c r="NC117" s="117" t="str">
        <f t="shared" si="437"/>
        <v/>
      </c>
      <c r="ND117" s="117" t="str">
        <f t="shared" si="438"/>
        <v/>
      </c>
      <c r="NE117" s="117" t="str">
        <f t="shared" si="439"/>
        <v/>
      </c>
      <c r="NF117" s="117" t="str">
        <f t="shared" si="440"/>
        <v/>
      </c>
      <c r="NG117" s="117" t="str">
        <f t="shared" si="441"/>
        <v/>
      </c>
      <c r="NH117" s="118" t="str">
        <f t="shared" si="442"/>
        <v/>
      </c>
      <c r="NJ117" s="12" t="str">
        <f t="shared" si="647"/>
        <v/>
      </c>
      <c r="NK117" s="108" t="str">
        <f t="shared" si="648"/>
        <v/>
      </c>
      <c r="NM117" s="141" t="str">
        <f>IF(NJ117="", "", COUNTIF(NJ$11:NJ$260, "&gt;"&amp;NJ117)+1+COUNTIF(NJ$11:NJ117, NJ117)-1)</f>
        <v/>
      </c>
      <c r="NN117" s="143" t="str">
        <f>IF(NK117="", "", COUNTIF(NK$11:NK$260, "&gt;"&amp;NK117)+1+COUNTIF(NK$11:NK117, NK117)-1)</f>
        <v/>
      </c>
      <c r="NO117" s="142" t="str">
        <f>IF(NJ117="", "", COUNTIF(NJ$11:NJ$260, "&lt;"&amp;NJ117)+1+COUNTIF(NJ$11:NJ117, NJ117)-1)</f>
        <v/>
      </c>
      <c r="NP117" s="143" t="str">
        <f>IF(NK117="", "", COUNTIF(NK$11:NK$260, "&lt;"&amp;NK117)+1+COUNTIF(NK$11:NK117, NK117)-1)</f>
        <v/>
      </c>
      <c r="NR117" s="116" t="str">
        <f t="shared" si="649"/>
        <v/>
      </c>
      <c r="NS117" s="117" t="str">
        <f t="shared" si="650"/>
        <v/>
      </c>
      <c r="NT117" s="117" t="str">
        <f t="shared" si="651"/>
        <v/>
      </c>
      <c r="NU117" s="117" t="str">
        <f t="shared" si="652"/>
        <v/>
      </c>
      <c r="NV117" s="117" t="str">
        <f t="shared" si="653"/>
        <v/>
      </c>
      <c r="NW117" s="117" t="str">
        <f t="shared" si="654"/>
        <v/>
      </c>
      <c r="NX117" s="117" t="str">
        <f t="shared" si="655"/>
        <v/>
      </c>
      <c r="NY117" s="117" t="str">
        <f t="shared" si="656"/>
        <v/>
      </c>
      <c r="NZ117" s="117" t="str">
        <f t="shared" si="657"/>
        <v/>
      </c>
      <c r="OA117" s="117" t="str">
        <f t="shared" si="658"/>
        <v/>
      </c>
      <c r="OB117" s="117" t="str">
        <f t="shared" si="659"/>
        <v/>
      </c>
      <c r="OC117" s="117" t="str">
        <f t="shared" si="660"/>
        <v/>
      </c>
      <c r="OD117" s="117" t="str">
        <f t="shared" si="661"/>
        <v/>
      </c>
      <c r="OE117" s="117" t="str">
        <f t="shared" si="662"/>
        <v/>
      </c>
      <c r="OF117" s="117" t="str">
        <f t="shared" si="663"/>
        <v/>
      </c>
      <c r="OG117" s="117" t="str">
        <f t="shared" si="664"/>
        <v/>
      </c>
      <c r="OH117" s="117" t="str">
        <f t="shared" si="665"/>
        <v/>
      </c>
      <c r="OI117" s="117" t="str">
        <f t="shared" si="666"/>
        <v/>
      </c>
      <c r="OJ117" s="117" t="str">
        <f t="shared" si="667"/>
        <v/>
      </c>
      <c r="OK117" s="117" t="str">
        <f t="shared" si="668"/>
        <v/>
      </c>
      <c r="OL117" s="117" t="str">
        <f t="shared" si="669"/>
        <v/>
      </c>
      <c r="OM117" s="117" t="str">
        <f t="shared" si="670"/>
        <v/>
      </c>
      <c r="ON117" s="117" t="str">
        <f t="shared" si="671"/>
        <v/>
      </c>
      <c r="OO117" s="117" t="str">
        <f t="shared" si="672"/>
        <v/>
      </c>
      <c r="OP117" s="117" t="str">
        <f t="shared" si="673"/>
        <v/>
      </c>
      <c r="OQ117" s="117" t="str">
        <f t="shared" si="674"/>
        <v/>
      </c>
      <c r="OR117" s="117" t="str">
        <f t="shared" si="675"/>
        <v/>
      </c>
      <c r="OS117" s="117" t="str">
        <f t="shared" si="676"/>
        <v/>
      </c>
      <c r="OT117" s="117" t="str">
        <f t="shared" si="677"/>
        <v/>
      </c>
      <c r="OU117" s="117" t="str">
        <f t="shared" si="678"/>
        <v/>
      </c>
      <c r="OV117" s="117" t="str">
        <f t="shared" si="679"/>
        <v/>
      </c>
      <c r="OW117" s="117" t="str">
        <f t="shared" si="680"/>
        <v/>
      </c>
      <c r="OX117" s="117" t="str">
        <f t="shared" si="681"/>
        <v/>
      </c>
      <c r="OY117" s="117" t="str">
        <f t="shared" si="682"/>
        <v/>
      </c>
      <c r="OZ117" s="117" t="str">
        <f t="shared" si="683"/>
        <v/>
      </c>
      <c r="PA117" s="117" t="str">
        <f t="shared" si="684"/>
        <v/>
      </c>
      <c r="PB117" s="117" t="str">
        <f t="shared" si="685"/>
        <v/>
      </c>
      <c r="PC117" s="117" t="str">
        <f t="shared" si="686"/>
        <v/>
      </c>
      <c r="PD117" s="117" t="str">
        <f t="shared" si="687"/>
        <v/>
      </c>
      <c r="PE117" s="117" t="str">
        <f t="shared" si="688"/>
        <v/>
      </c>
      <c r="PF117" s="117" t="str">
        <f t="shared" si="689"/>
        <v/>
      </c>
      <c r="PG117" s="117" t="str">
        <f t="shared" si="690"/>
        <v/>
      </c>
      <c r="PH117" s="117" t="str">
        <f t="shared" si="691"/>
        <v/>
      </c>
      <c r="PI117" s="117" t="str">
        <f t="shared" si="692"/>
        <v/>
      </c>
      <c r="PJ117" s="117" t="str">
        <f t="shared" si="693"/>
        <v/>
      </c>
      <c r="PK117" s="117" t="str">
        <f t="shared" si="694"/>
        <v/>
      </c>
      <c r="PL117" s="117" t="str">
        <f t="shared" si="695"/>
        <v/>
      </c>
      <c r="PM117" s="117" t="str">
        <f t="shared" si="696"/>
        <v/>
      </c>
      <c r="PN117" s="117" t="str">
        <f t="shared" si="697"/>
        <v/>
      </c>
      <c r="PO117" s="117" t="str">
        <f t="shared" si="698"/>
        <v/>
      </c>
      <c r="PP117" s="117" t="str">
        <f t="shared" si="699"/>
        <v/>
      </c>
      <c r="PQ117" s="117" t="str">
        <f t="shared" si="700"/>
        <v/>
      </c>
      <c r="PR117" s="117" t="str">
        <f t="shared" si="701"/>
        <v/>
      </c>
      <c r="PS117" s="118" t="str">
        <f t="shared" si="702"/>
        <v/>
      </c>
      <c r="PU117" s="180" t="str">
        <f t="shared" si="703"/>
        <v/>
      </c>
      <c r="PV117" s="181" t="str">
        <f t="shared" si="704"/>
        <v/>
      </c>
      <c r="PX117" s="12" t="str">
        <f t="shared" si="705"/>
        <v/>
      </c>
      <c r="PY117" s="106"/>
      <c r="PZ117" s="166" t="str">
        <f t="shared" si="706"/>
        <v/>
      </c>
      <c r="QA117" s="167" t="str">
        <f t="shared" si="707"/>
        <v/>
      </c>
      <c r="QB117" s="168" t="str">
        <f t="shared" si="708"/>
        <v/>
      </c>
      <c r="QD117" s="166" t="str">
        <f t="shared" si="709"/>
        <v/>
      </c>
      <c r="QE117" s="168" t="str">
        <f t="shared" si="710"/>
        <v/>
      </c>
      <c r="QG117" s="108" t="str">
        <f t="shared" si="711"/>
        <v/>
      </c>
      <c r="QI117" s="12" t="str">
        <f t="shared" si="712"/>
        <v/>
      </c>
      <c r="QK117" s="12" t="str">
        <f t="shared" si="713"/>
        <v/>
      </c>
      <c r="QL117" s="12" t="str">
        <f>IF($L117="", "", COUNTIF($QD$11:$QD$260, "&gt;"&amp;$QD117)+1+COUNTIF($QD$11:$QD117, $QD117)-1)</f>
        <v/>
      </c>
      <c r="QM117" s="12" t="str">
        <f>IF($L117="", "", COUNTIF($QG$11:$QG$260, "&gt;"&amp;$QG117)+1+COUNTIF($QG$11:$QG117, $QG117)-1)</f>
        <v/>
      </c>
      <c r="QO117" s="12">
        <v>107</v>
      </c>
      <c r="QQ117" s="12" t="str">
        <f t="shared" si="714"/>
        <v/>
      </c>
    </row>
    <row r="118" spans="1:459" x14ac:dyDescent="0.25">
      <c r="A118" s="9"/>
      <c r="B118" s="3" t="str">
        <f>IF('Intro &amp; Setup'!$AR$92='Intro &amp; Setup'!$AZ$17, "", IF($L118="", "", IF($G118&lt;'Intro &amp; Setup'!$S$92, $BR$5, $BR$4)))</f>
        <v/>
      </c>
      <c r="C118" s="12" t="str">
        <f>IF('Intro &amp; Setup'!$AR$96='Intro &amp; Setup'!$AZ$17, "", IF($L118="", "", IF($DY118=$BR$5, $BR$5, $BR$4)))</f>
        <v/>
      </c>
      <c r="D118" s="7" t="str">
        <f>IF('Intro &amp; Setup'!$AR$100='Intro &amp; Setup'!$AZ$17, "", IF($L118="", "", IF($DW118&lt;='Intro &amp; Setup'!$S$100, $BR$4, $BR$5)))</f>
        <v/>
      </c>
      <c r="E118" s="9"/>
      <c r="F118" s="3" t="str">
        <f t="shared" si="443"/>
        <v/>
      </c>
      <c r="G118" s="108" t="str">
        <f t="shared" si="444"/>
        <v/>
      </c>
      <c r="H118" s="9"/>
      <c r="I118" s="130" t="str">
        <f t="shared" si="388"/>
        <v/>
      </c>
      <c r="J118" s="154" t="str">
        <f t="shared" si="445"/>
        <v/>
      </c>
      <c r="K118" s="133"/>
      <c r="L118" s="188"/>
      <c r="M118" s="189"/>
      <c r="N118" s="190"/>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2"/>
      <c r="BP118" s="9"/>
      <c r="BR118" s="90">
        <v>108</v>
      </c>
      <c r="BT118" s="36" t="str">
        <f t="shared" si="446"/>
        <v/>
      </c>
      <c r="BU118" s="37" t="str">
        <f t="shared" si="447"/>
        <v/>
      </c>
      <c r="BV118" s="37" t="str">
        <f t="shared" si="448"/>
        <v/>
      </c>
      <c r="BW118" s="37" t="str">
        <f t="shared" si="449"/>
        <v/>
      </c>
      <c r="BX118" s="37" t="str">
        <f t="shared" si="450"/>
        <v/>
      </c>
      <c r="BY118" s="37" t="str">
        <f t="shared" si="451"/>
        <v/>
      </c>
      <c r="BZ118" s="37" t="str">
        <f t="shared" si="452"/>
        <v/>
      </c>
      <c r="CA118" s="37" t="str">
        <f t="shared" si="453"/>
        <v/>
      </c>
      <c r="CB118" s="37" t="str">
        <f t="shared" si="454"/>
        <v/>
      </c>
      <c r="CC118" s="37" t="str">
        <f t="shared" si="455"/>
        <v/>
      </c>
      <c r="CD118" s="37" t="str">
        <f t="shared" si="456"/>
        <v/>
      </c>
      <c r="CE118" s="37" t="str">
        <f t="shared" si="457"/>
        <v/>
      </c>
      <c r="CF118" s="37" t="str">
        <f t="shared" si="458"/>
        <v/>
      </c>
      <c r="CG118" s="37" t="str">
        <f t="shared" si="459"/>
        <v/>
      </c>
      <c r="CH118" s="37" t="str">
        <f t="shared" si="460"/>
        <v/>
      </c>
      <c r="CI118" s="37" t="str">
        <f t="shared" si="461"/>
        <v/>
      </c>
      <c r="CJ118" s="37" t="str">
        <f t="shared" si="462"/>
        <v/>
      </c>
      <c r="CK118" s="37" t="str">
        <f t="shared" si="463"/>
        <v/>
      </c>
      <c r="CL118" s="37" t="str">
        <f t="shared" si="464"/>
        <v/>
      </c>
      <c r="CM118" s="37" t="str">
        <f t="shared" si="465"/>
        <v/>
      </c>
      <c r="CN118" s="37" t="str">
        <f t="shared" si="466"/>
        <v/>
      </c>
      <c r="CO118" s="37" t="str">
        <f t="shared" si="467"/>
        <v/>
      </c>
      <c r="CP118" s="37" t="str">
        <f t="shared" si="468"/>
        <v/>
      </c>
      <c r="CQ118" s="37" t="str">
        <f t="shared" si="469"/>
        <v/>
      </c>
      <c r="CR118" s="37" t="str">
        <f t="shared" si="470"/>
        <v/>
      </c>
      <c r="CS118" s="37" t="str">
        <f t="shared" si="471"/>
        <v/>
      </c>
      <c r="CT118" s="37" t="str">
        <f t="shared" si="472"/>
        <v/>
      </c>
      <c r="CU118" s="37" t="str">
        <f t="shared" si="473"/>
        <v/>
      </c>
      <c r="CV118" s="37" t="str">
        <f t="shared" si="474"/>
        <v/>
      </c>
      <c r="CW118" s="37" t="str">
        <f t="shared" si="475"/>
        <v/>
      </c>
      <c r="CX118" s="37" t="str">
        <f t="shared" si="476"/>
        <v/>
      </c>
      <c r="CY118" s="37" t="str">
        <f t="shared" si="477"/>
        <v/>
      </c>
      <c r="CZ118" s="37" t="str">
        <f t="shared" si="478"/>
        <v/>
      </c>
      <c r="DA118" s="37" t="str">
        <f t="shared" si="479"/>
        <v/>
      </c>
      <c r="DB118" s="37" t="str">
        <f t="shared" si="480"/>
        <v/>
      </c>
      <c r="DC118" s="37" t="str">
        <f t="shared" si="481"/>
        <v/>
      </c>
      <c r="DD118" s="37" t="str">
        <f t="shared" si="482"/>
        <v/>
      </c>
      <c r="DE118" s="37" t="str">
        <f t="shared" si="483"/>
        <v/>
      </c>
      <c r="DF118" s="37" t="str">
        <f t="shared" si="484"/>
        <v/>
      </c>
      <c r="DG118" s="37" t="str">
        <f t="shared" si="485"/>
        <v/>
      </c>
      <c r="DH118" s="37" t="str">
        <f t="shared" si="486"/>
        <v/>
      </c>
      <c r="DI118" s="37" t="str">
        <f t="shared" si="487"/>
        <v/>
      </c>
      <c r="DJ118" s="37" t="str">
        <f t="shared" si="488"/>
        <v/>
      </c>
      <c r="DK118" s="37" t="str">
        <f t="shared" si="489"/>
        <v/>
      </c>
      <c r="DL118" s="37" t="str">
        <f t="shared" si="490"/>
        <v/>
      </c>
      <c r="DM118" s="37" t="str">
        <f t="shared" si="491"/>
        <v/>
      </c>
      <c r="DN118" s="37" t="str">
        <f t="shared" si="492"/>
        <v/>
      </c>
      <c r="DO118" s="37" t="str">
        <f t="shared" si="493"/>
        <v/>
      </c>
      <c r="DP118" s="37" t="str">
        <f t="shared" si="494"/>
        <v/>
      </c>
      <c r="DQ118" s="37" t="str">
        <f t="shared" si="495"/>
        <v/>
      </c>
      <c r="DR118" s="37" t="str">
        <f t="shared" si="496"/>
        <v/>
      </c>
      <c r="DS118" s="37" t="str">
        <f t="shared" si="497"/>
        <v/>
      </c>
      <c r="DT118" s="37" t="str">
        <f t="shared" si="498"/>
        <v/>
      </c>
      <c r="DU118" s="38" t="str">
        <f t="shared" si="499"/>
        <v/>
      </c>
      <c r="DW118" s="12" t="str">
        <f t="shared" si="500"/>
        <v/>
      </c>
      <c r="DX118" s="123" t="str">
        <f t="shared" si="501"/>
        <v/>
      </c>
      <c r="DY118" s="12" t="str">
        <f t="shared" si="502"/>
        <v/>
      </c>
      <c r="EA118" s="36" t="str">
        <f t="shared" si="503"/>
        <v/>
      </c>
      <c r="EB118" s="37" t="str">
        <f t="shared" si="504"/>
        <v/>
      </c>
      <c r="EC118" s="37" t="str">
        <f t="shared" si="505"/>
        <v/>
      </c>
      <c r="ED118" s="37" t="str">
        <f t="shared" si="506"/>
        <v/>
      </c>
      <c r="EE118" s="37" t="str">
        <f t="shared" si="507"/>
        <v/>
      </c>
      <c r="EF118" s="37" t="str">
        <f t="shared" si="508"/>
        <v/>
      </c>
      <c r="EG118" s="37" t="str">
        <f t="shared" si="509"/>
        <v/>
      </c>
      <c r="EH118" s="37" t="str">
        <f t="shared" si="510"/>
        <v/>
      </c>
      <c r="EI118" s="37" t="str">
        <f t="shared" si="511"/>
        <v/>
      </c>
      <c r="EJ118" s="37" t="str">
        <f t="shared" si="512"/>
        <v/>
      </c>
      <c r="EK118" s="37" t="str">
        <f t="shared" si="513"/>
        <v/>
      </c>
      <c r="EL118" s="37" t="str">
        <f t="shared" si="514"/>
        <v/>
      </c>
      <c r="EM118" s="37" t="str">
        <f t="shared" si="515"/>
        <v/>
      </c>
      <c r="EN118" s="37" t="str">
        <f t="shared" si="516"/>
        <v/>
      </c>
      <c r="EO118" s="37" t="str">
        <f t="shared" si="517"/>
        <v/>
      </c>
      <c r="EP118" s="37" t="str">
        <f t="shared" si="518"/>
        <v/>
      </c>
      <c r="EQ118" s="37" t="str">
        <f t="shared" si="519"/>
        <v/>
      </c>
      <c r="ER118" s="37" t="str">
        <f t="shared" si="520"/>
        <v/>
      </c>
      <c r="ES118" s="37" t="str">
        <f t="shared" si="521"/>
        <v/>
      </c>
      <c r="ET118" s="37" t="str">
        <f t="shared" si="522"/>
        <v/>
      </c>
      <c r="EU118" s="37" t="str">
        <f t="shared" si="523"/>
        <v/>
      </c>
      <c r="EV118" s="37" t="str">
        <f t="shared" si="524"/>
        <v/>
      </c>
      <c r="EW118" s="37" t="str">
        <f t="shared" si="525"/>
        <v/>
      </c>
      <c r="EX118" s="37" t="str">
        <f t="shared" si="526"/>
        <v/>
      </c>
      <c r="EY118" s="37" t="str">
        <f t="shared" si="527"/>
        <v/>
      </c>
      <c r="EZ118" s="37" t="str">
        <f t="shared" si="528"/>
        <v/>
      </c>
      <c r="FA118" s="37" t="str">
        <f t="shared" si="529"/>
        <v/>
      </c>
      <c r="FB118" s="37" t="str">
        <f t="shared" si="530"/>
        <v/>
      </c>
      <c r="FC118" s="37" t="str">
        <f t="shared" si="531"/>
        <v/>
      </c>
      <c r="FD118" s="37" t="str">
        <f t="shared" si="532"/>
        <v/>
      </c>
      <c r="FE118" s="37" t="str">
        <f t="shared" si="533"/>
        <v/>
      </c>
      <c r="FF118" s="37" t="str">
        <f t="shared" si="534"/>
        <v/>
      </c>
      <c r="FG118" s="37" t="str">
        <f t="shared" si="535"/>
        <v/>
      </c>
      <c r="FH118" s="37" t="str">
        <f t="shared" si="536"/>
        <v/>
      </c>
      <c r="FI118" s="37" t="str">
        <f t="shared" si="537"/>
        <v/>
      </c>
      <c r="FJ118" s="37" t="str">
        <f t="shared" si="538"/>
        <v/>
      </c>
      <c r="FK118" s="37" t="str">
        <f t="shared" si="539"/>
        <v/>
      </c>
      <c r="FL118" s="37" t="str">
        <f t="shared" si="540"/>
        <v/>
      </c>
      <c r="FM118" s="37" t="str">
        <f t="shared" si="541"/>
        <v/>
      </c>
      <c r="FN118" s="37" t="str">
        <f t="shared" si="542"/>
        <v/>
      </c>
      <c r="FO118" s="37" t="str">
        <f t="shared" si="543"/>
        <v/>
      </c>
      <c r="FP118" s="37" t="str">
        <f t="shared" si="544"/>
        <v/>
      </c>
      <c r="FQ118" s="37" t="str">
        <f t="shared" si="545"/>
        <v/>
      </c>
      <c r="FR118" s="37" t="str">
        <f t="shared" si="546"/>
        <v/>
      </c>
      <c r="FS118" s="37" t="str">
        <f t="shared" si="547"/>
        <v/>
      </c>
      <c r="FT118" s="37" t="str">
        <f t="shared" si="548"/>
        <v/>
      </c>
      <c r="FU118" s="37" t="str">
        <f t="shared" si="549"/>
        <v/>
      </c>
      <c r="FV118" s="37" t="str">
        <f t="shared" si="550"/>
        <v/>
      </c>
      <c r="FW118" s="37" t="str">
        <f t="shared" si="551"/>
        <v/>
      </c>
      <c r="FX118" s="37" t="str">
        <f t="shared" si="552"/>
        <v/>
      </c>
      <c r="FY118" s="37" t="str">
        <f t="shared" si="553"/>
        <v/>
      </c>
      <c r="FZ118" s="37" t="str">
        <f t="shared" si="554"/>
        <v/>
      </c>
      <c r="GA118" s="37" t="str">
        <f t="shared" si="555"/>
        <v/>
      </c>
      <c r="GB118" s="38" t="str">
        <f t="shared" si="556"/>
        <v/>
      </c>
      <c r="GD118" s="103" t="str">
        <f t="shared" ca="1" si="557"/>
        <v/>
      </c>
      <c r="GE118" s="104" t="str">
        <f t="shared" ca="1" si="558"/>
        <v/>
      </c>
      <c r="GF118" s="104" t="str">
        <f t="shared" ca="1" si="559"/>
        <v/>
      </c>
      <c r="GG118" s="104" t="str">
        <f t="shared" ca="1" si="560"/>
        <v/>
      </c>
      <c r="GH118" s="104" t="str">
        <f t="shared" ca="1" si="561"/>
        <v/>
      </c>
      <c r="GI118" s="104" t="str">
        <f t="shared" ca="1" si="562"/>
        <v/>
      </c>
      <c r="GJ118" s="104" t="str">
        <f t="shared" ca="1" si="563"/>
        <v/>
      </c>
      <c r="GK118" s="104" t="str">
        <f t="shared" ca="1" si="564"/>
        <v/>
      </c>
      <c r="GL118" s="104" t="str">
        <f t="shared" ca="1" si="565"/>
        <v/>
      </c>
      <c r="GM118" s="104" t="str">
        <f t="shared" ca="1" si="566"/>
        <v/>
      </c>
      <c r="GN118" s="104" t="str">
        <f t="shared" ca="1" si="567"/>
        <v/>
      </c>
      <c r="GO118" s="104" t="str">
        <f t="shared" ca="1" si="568"/>
        <v/>
      </c>
      <c r="GP118" s="104" t="str">
        <f t="shared" ca="1" si="569"/>
        <v/>
      </c>
      <c r="GQ118" s="104" t="str">
        <f t="shared" ca="1" si="570"/>
        <v/>
      </c>
      <c r="GR118" s="104" t="str">
        <f t="shared" ca="1" si="571"/>
        <v/>
      </c>
      <c r="GS118" s="104" t="str">
        <f t="shared" ca="1" si="572"/>
        <v/>
      </c>
      <c r="GT118" s="104" t="str">
        <f t="shared" ca="1" si="573"/>
        <v/>
      </c>
      <c r="GU118" s="104" t="str">
        <f t="shared" ca="1" si="574"/>
        <v/>
      </c>
      <c r="GV118" s="104" t="str">
        <f t="shared" ca="1" si="575"/>
        <v/>
      </c>
      <c r="GW118" s="104" t="str">
        <f t="shared" ca="1" si="576"/>
        <v/>
      </c>
      <c r="GX118" s="104" t="str">
        <f t="shared" ca="1" si="577"/>
        <v/>
      </c>
      <c r="GY118" s="104" t="str">
        <f t="shared" ca="1" si="578"/>
        <v/>
      </c>
      <c r="GZ118" s="104" t="str">
        <f t="shared" ca="1" si="579"/>
        <v/>
      </c>
      <c r="HA118" s="104" t="str">
        <f t="shared" ca="1" si="580"/>
        <v/>
      </c>
      <c r="HB118" s="104" t="str">
        <f t="shared" ca="1" si="581"/>
        <v/>
      </c>
      <c r="HC118" s="104" t="str">
        <f t="shared" ca="1" si="582"/>
        <v/>
      </c>
      <c r="HD118" s="104" t="str">
        <f t="shared" ca="1" si="583"/>
        <v/>
      </c>
      <c r="HE118" s="104" t="str">
        <f t="shared" ca="1" si="584"/>
        <v/>
      </c>
      <c r="HF118" s="104" t="str">
        <f t="shared" ca="1" si="585"/>
        <v/>
      </c>
      <c r="HG118" s="104" t="str">
        <f t="shared" ca="1" si="586"/>
        <v/>
      </c>
      <c r="HH118" s="104" t="str">
        <f t="shared" ca="1" si="587"/>
        <v/>
      </c>
      <c r="HI118" s="104" t="str">
        <f t="shared" ca="1" si="588"/>
        <v/>
      </c>
      <c r="HJ118" s="104" t="str">
        <f t="shared" ca="1" si="589"/>
        <v/>
      </c>
      <c r="HK118" s="104" t="str">
        <f t="shared" ca="1" si="590"/>
        <v/>
      </c>
      <c r="HL118" s="104" t="str">
        <f t="shared" ca="1" si="591"/>
        <v/>
      </c>
      <c r="HM118" s="104" t="str">
        <f t="shared" ca="1" si="592"/>
        <v/>
      </c>
      <c r="HN118" s="104" t="str">
        <f t="shared" ca="1" si="593"/>
        <v/>
      </c>
      <c r="HO118" s="104" t="str">
        <f t="shared" ca="1" si="594"/>
        <v/>
      </c>
      <c r="HP118" s="104" t="str">
        <f t="shared" ca="1" si="595"/>
        <v/>
      </c>
      <c r="HQ118" s="104" t="str">
        <f t="shared" ca="1" si="596"/>
        <v/>
      </c>
      <c r="HR118" s="104" t="str">
        <f t="shared" ca="1" si="597"/>
        <v/>
      </c>
      <c r="HS118" s="104" t="str">
        <f t="shared" ca="1" si="598"/>
        <v/>
      </c>
      <c r="HT118" s="104" t="str">
        <f t="shared" ca="1" si="599"/>
        <v/>
      </c>
      <c r="HU118" s="104" t="str">
        <f t="shared" ca="1" si="600"/>
        <v/>
      </c>
      <c r="HV118" s="104" t="str">
        <f t="shared" ca="1" si="601"/>
        <v/>
      </c>
      <c r="HW118" s="104" t="str">
        <f t="shared" ca="1" si="602"/>
        <v/>
      </c>
      <c r="HX118" s="104" t="str">
        <f t="shared" ca="1" si="603"/>
        <v/>
      </c>
      <c r="HY118" s="104" t="str">
        <f t="shared" ca="1" si="604"/>
        <v/>
      </c>
      <c r="HZ118" s="104" t="str">
        <f t="shared" ca="1" si="605"/>
        <v/>
      </c>
      <c r="IA118" s="104" t="str">
        <f t="shared" ca="1" si="606"/>
        <v/>
      </c>
      <c r="IB118" s="104" t="str">
        <f t="shared" ca="1" si="607"/>
        <v/>
      </c>
      <c r="IC118" s="104" t="str">
        <f t="shared" ca="1" si="608"/>
        <v/>
      </c>
      <c r="ID118" s="104" t="str">
        <f t="shared" ca="1" si="609"/>
        <v/>
      </c>
      <c r="IE118" s="105" t="str">
        <f t="shared" ca="1" si="610"/>
        <v/>
      </c>
      <c r="IG118" s="103" t="str">
        <f t="shared" si="386"/>
        <v/>
      </c>
      <c r="IH118" s="104" t="str">
        <f t="shared" si="717"/>
        <v/>
      </c>
      <c r="II118" s="104" t="str">
        <f t="shared" si="717"/>
        <v/>
      </c>
      <c r="IJ118" s="104" t="str">
        <f t="shared" si="717"/>
        <v/>
      </c>
      <c r="IK118" s="104" t="str">
        <f t="shared" si="717"/>
        <v/>
      </c>
      <c r="IL118" s="104" t="str">
        <f t="shared" si="717"/>
        <v/>
      </c>
      <c r="IM118" s="104" t="str">
        <f t="shared" si="717"/>
        <v/>
      </c>
      <c r="IN118" s="104" t="str">
        <f t="shared" si="717"/>
        <v/>
      </c>
      <c r="IO118" s="104" t="str">
        <f t="shared" si="717"/>
        <v/>
      </c>
      <c r="IP118" s="104" t="str">
        <f t="shared" si="717"/>
        <v/>
      </c>
      <c r="IQ118" s="104" t="str">
        <f t="shared" si="717"/>
        <v/>
      </c>
      <c r="IR118" s="105" t="str">
        <f t="shared" si="717"/>
        <v/>
      </c>
      <c r="IT118" s="103" t="str">
        <f t="shared" si="611"/>
        <v/>
      </c>
      <c r="IU118" s="104" t="str">
        <f t="shared" si="612"/>
        <v/>
      </c>
      <c r="IV118" s="104" t="str">
        <f t="shared" si="613"/>
        <v/>
      </c>
      <c r="IW118" s="104" t="str">
        <f t="shared" si="614"/>
        <v/>
      </c>
      <c r="IX118" s="104" t="str">
        <f t="shared" si="615"/>
        <v/>
      </c>
      <c r="IY118" s="104" t="str">
        <f t="shared" si="616"/>
        <v/>
      </c>
      <c r="IZ118" s="104" t="str">
        <f t="shared" si="617"/>
        <v/>
      </c>
      <c r="JA118" s="104" t="str">
        <f t="shared" si="618"/>
        <v/>
      </c>
      <c r="JB118" s="104" t="str">
        <f t="shared" si="619"/>
        <v/>
      </c>
      <c r="JC118" s="104" t="str">
        <f t="shared" si="620"/>
        <v/>
      </c>
      <c r="JD118" s="104" t="str">
        <f t="shared" si="621"/>
        <v/>
      </c>
      <c r="JE118" s="105" t="str">
        <f t="shared" si="622"/>
        <v/>
      </c>
      <c r="JG118" s="36" t="str">
        <f t="shared" ca="1" si="623"/>
        <v/>
      </c>
      <c r="JH118" s="37" t="str">
        <f t="shared" ca="1" si="624"/>
        <v/>
      </c>
      <c r="JI118" s="37" t="str">
        <f t="shared" ca="1" si="625"/>
        <v/>
      </c>
      <c r="JJ118" s="37" t="str">
        <f t="shared" ca="1" si="626"/>
        <v/>
      </c>
      <c r="JK118" s="37" t="str">
        <f t="shared" ca="1" si="627"/>
        <v/>
      </c>
      <c r="JL118" s="37" t="str">
        <f t="shared" ca="1" si="628"/>
        <v/>
      </c>
      <c r="JM118" s="37" t="str">
        <f t="shared" ca="1" si="629"/>
        <v/>
      </c>
      <c r="JN118" s="37" t="str">
        <f t="shared" ca="1" si="630"/>
        <v/>
      </c>
      <c r="JO118" s="37" t="str">
        <f t="shared" ca="1" si="631"/>
        <v/>
      </c>
      <c r="JP118" s="37" t="str">
        <f t="shared" ca="1" si="632"/>
        <v/>
      </c>
      <c r="JQ118" s="37" t="str">
        <f t="shared" ca="1" si="633"/>
        <v/>
      </c>
      <c r="JR118" s="38" t="str">
        <f t="shared" ca="1" si="634"/>
        <v/>
      </c>
      <c r="JT118" s="36" t="str">
        <f ca="1">IF(JG118="", "", IF(JG118&gt;='Intro &amp; Setup'!$S$96, $BR$4, $BR$5))</f>
        <v/>
      </c>
      <c r="JU118" s="37" t="str">
        <f ca="1">IF(JH118="", "", IF(JH118&gt;='Intro &amp; Setup'!$S$96, $BR$4, $BR$5))</f>
        <v/>
      </c>
      <c r="JV118" s="37" t="str">
        <f ca="1">IF(JI118="", "", IF(JI118&gt;='Intro &amp; Setup'!$S$96, $BR$4, $BR$5))</f>
        <v/>
      </c>
      <c r="JW118" s="37" t="str">
        <f ca="1">IF(JJ118="", "", IF(JJ118&gt;='Intro &amp; Setup'!$S$96, $BR$4, $BR$5))</f>
        <v/>
      </c>
      <c r="JX118" s="37" t="str">
        <f ca="1">IF(JK118="", "", IF(JK118&gt;='Intro &amp; Setup'!$S$96, $BR$4, $BR$5))</f>
        <v/>
      </c>
      <c r="JY118" s="37" t="str">
        <f ca="1">IF(JL118="", "", IF(JL118&gt;='Intro &amp; Setup'!$S$96, $BR$4, $BR$5))</f>
        <v/>
      </c>
      <c r="JZ118" s="37" t="str">
        <f ca="1">IF(JM118="", "", IF(JM118&gt;='Intro &amp; Setup'!$S$96, $BR$4, $BR$5))</f>
        <v/>
      </c>
      <c r="KA118" s="37" t="str">
        <f ca="1">IF(JN118="", "", IF(JN118&gt;='Intro &amp; Setup'!$S$96, $BR$4, $BR$5))</f>
        <v/>
      </c>
      <c r="KB118" s="37" t="str">
        <f ca="1">IF(JO118="", "", IF(JO118&gt;='Intro &amp; Setup'!$S$96, $BR$4, $BR$5))</f>
        <v/>
      </c>
      <c r="KC118" s="37" t="str">
        <f ca="1">IF(JP118="", "", IF(JP118&gt;='Intro &amp; Setup'!$S$96, $BR$4, $BR$5))</f>
        <v/>
      </c>
      <c r="KD118" s="37" t="str">
        <f ca="1">IF(JQ118="", "", IF(JQ118&gt;='Intro &amp; Setup'!$S$96, $BR$4, $BR$5))</f>
        <v/>
      </c>
      <c r="KE118" s="38" t="str">
        <f ca="1">IF(JR118="", "", IF(JR118&gt;='Intro &amp; Setup'!$S$96, $BR$4, $BR$5))</f>
        <v/>
      </c>
      <c r="KG118" s="36">
        <f t="shared" si="387"/>
        <v>0</v>
      </c>
      <c r="KH118" s="37">
        <f t="shared" si="718"/>
        <v>0</v>
      </c>
      <c r="KI118" s="37">
        <f t="shared" si="718"/>
        <v>0</v>
      </c>
      <c r="KJ118" s="37">
        <f t="shared" si="718"/>
        <v>0</v>
      </c>
      <c r="KK118" s="37">
        <f t="shared" si="718"/>
        <v>0</v>
      </c>
      <c r="KL118" s="37">
        <f t="shared" si="718"/>
        <v>0</v>
      </c>
      <c r="KM118" s="37">
        <f t="shared" si="718"/>
        <v>0</v>
      </c>
      <c r="KN118" s="37">
        <f t="shared" si="718"/>
        <v>0</v>
      </c>
      <c r="KO118" s="37">
        <f t="shared" si="718"/>
        <v>0</v>
      </c>
      <c r="KP118" s="37">
        <f t="shared" si="718"/>
        <v>0</v>
      </c>
      <c r="KQ118" s="37">
        <f t="shared" si="718"/>
        <v>0</v>
      </c>
      <c r="KR118" s="38">
        <f t="shared" si="718"/>
        <v>0</v>
      </c>
      <c r="KT118" s="36" t="str">
        <f t="shared" si="635"/>
        <v/>
      </c>
      <c r="KU118" s="37" t="str">
        <f t="shared" si="636"/>
        <v/>
      </c>
      <c r="KV118" s="37" t="str">
        <f t="shared" si="637"/>
        <v/>
      </c>
      <c r="KW118" s="37" t="str">
        <f t="shared" si="638"/>
        <v/>
      </c>
      <c r="KX118" s="37" t="str">
        <f t="shared" si="639"/>
        <v/>
      </c>
      <c r="KY118" s="37" t="str">
        <f t="shared" si="640"/>
        <v/>
      </c>
      <c r="KZ118" s="37" t="str">
        <f t="shared" si="641"/>
        <v/>
      </c>
      <c r="LA118" s="37" t="str">
        <f t="shared" si="642"/>
        <v/>
      </c>
      <c r="LB118" s="37" t="str">
        <f t="shared" si="643"/>
        <v/>
      </c>
      <c r="LC118" s="37" t="str">
        <f t="shared" si="644"/>
        <v/>
      </c>
      <c r="LD118" s="37" t="str">
        <f t="shared" si="645"/>
        <v/>
      </c>
      <c r="LE118" s="38" t="str">
        <f t="shared" si="646"/>
        <v/>
      </c>
      <c r="LG118" s="116" t="str">
        <f t="shared" si="389"/>
        <v/>
      </c>
      <c r="LH118" s="117" t="str">
        <f t="shared" si="390"/>
        <v/>
      </c>
      <c r="LI118" s="117" t="str">
        <f t="shared" si="391"/>
        <v/>
      </c>
      <c r="LJ118" s="117" t="str">
        <f t="shared" si="392"/>
        <v/>
      </c>
      <c r="LK118" s="117" t="str">
        <f t="shared" si="393"/>
        <v/>
      </c>
      <c r="LL118" s="117" t="str">
        <f t="shared" si="394"/>
        <v/>
      </c>
      <c r="LM118" s="117" t="str">
        <f t="shared" si="395"/>
        <v/>
      </c>
      <c r="LN118" s="117" t="str">
        <f t="shared" si="396"/>
        <v/>
      </c>
      <c r="LO118" s="117" t="str">
        <f t="shared" si="397"/>
        <v/>
      </c>
      <c r="LP118" s="117" t="str">
        <f t="shared" si="398"/>
        <v/>
      </c>
      <c r="LQ118" s="117" t="str">
        <f t="shared" si="399"/>
        <v/>
      </c>
      <c r="LR118" s="117" t="str">
        <f t="shared" si="400"/>
        <v/>
      </c>
      <c r="LS118" s="117" t="str">
        <f t="shared" si="401"/>
        <v/>
      </c>
      <c r="LT118" s="117" t="str">
        <f t="shared" si="402"/>
        <v/>
      </c>
      <c r="LU118" s="117" t="str">
        <f t="shared" si="403"/>
        <v/>
      </c>
      <c r="LV118" s="117" t="str">
        <f t="shared" si="404"/>
        <v/>
      </c>
      <c r="LW118" s="117" t="str">
        <f t="shared" si="405"/>
        <v/>
      </c>
      <c r="LX118" s="117" t="str">
        <f t="shared" si="406"/>
        <v/>
      </c>
      <c r="LY118" s="117" t="str">
        <f t="shared" si="407"/>
        <v/>
      </c>
      <c r="LZ118" s="117" t="str">
        <f t="shared" si="408"/>
        <v/>
      </c>
      <c r="MA118" s="117" t="str">
        <f t="shared" si="409"/>
        <v/>
      </c>
      <c r="MB118" s="117" t="str">
        <f t="shared" si="410"/>
        <v/>
      </c>
      <c r="MC118" s="117" t="str">
        <f t="shared" si="411"/>
        <v/>
      </c>
      <c r="MD118" s="117" t="str">
        <f t="shared" si="412"/>
        <v/>
      </c>
      <c r="ME118" s="117" t="str">
        <f t="shared" si="413"/>
        <v/>
      </c>
      <c r="MF118" s="117" t="str">
        <f t="shared" si="414"/>
        <v/>
      </c>
      <c r="MG118" s="117" t="str">
        <f t="shared" si="415"/>
        <v/>
      </c>
      <c r="MH118" s="117" t="str">
        <f t="shared" si="416"/>
        <v/>
      </c>
      <c r="MI118" s="117" t="str">
        <f t="shared" si="417"/>
        <v/>
      </c>
      <c r="MJ118" s="117" t="str">
        <f t="shared" si="418"/>
        <v/>
      </c>
      <c r="MK118" s="117" t="str">
        <f t="shared" si="419"/>
        <v/>
      </c>
      <c r="ML118" s="117" t="str">
        <f t="shared" si="420"/>
        <v/>
      </c>
      <c r="MM118" s="117" t="str">
        <f t="shared" si="421"/>
        <v/>
      </c>
      <c r="MN118" s="117" t="str">
        <f t="shared" si="422"/>
        <v/>
      </c>
      <c r="MO118" s="117" t="str">
        <f t="shared" si="423"/>
        <v/>
      </c>
      <c r="MP118" s="117" t="str">
        <f t="shared" si="424"/>
        <v/>
      </c>
      <c r="MQ118" s="117" t="str">
        <f t="shared" si="425"/>
        <v/>
      </c>
      <c r="MR118" s="117" t="str">
        <f t="shared" si="426"/>
        <v/>
      </c>
      <c r="MS118" s="117" t="str">
        <f t="shared" si="427"/>
        <v/>
      </c>
      <c r="MT118" s="117" t="str">
        <f t="shared" si="428"/>
        <v/>
      </c>
      <c r="MU118" s="117" t="str">
        <f t="shared" si="429"/>
        <v/>
      </c>
      <c r="MV118" s="117" t="str">
        <f t="shared" si="430"/>
        <v/>
      </c>
      <c r="MW118" s="117" t="str">
        <f t="shared" si="431"/>
        <v/>
      </c>
      <c r="MX118" s="117" t="str">
        <f t="shared" si="432"/>
        <v/>
      </c>
      <c r="MY118" s="117" t="str">
        <f t="shared" si="433"/>
        <v/>
      </c>
      <c r="MZ118" s="117" t="str">
        <f t="shared" si="434"/>
        <v/>
      </c>
      <c r="NA118" s="117" t="str">
        <f t="shared" si="435"/>
        <v/>
      </c>
      <c r="NB118" s="117" t="str">
        <f t="shared" si="436"/>
        <v/>
      </c>
      <c r="NC118" s="117" t="str">
        <f t="shared" si="437"/>
        <v/>
      </c>
      <c r="ND118" s="117" t="str">
        <f t="shared" si="438"/>
        <v/>
      </c>
      <c r="NE118" s="117" t="str">
        <f t="shared" si="439"/>
        <v/>
      </c>
      <c r="NF118" s="117" t="str">
        <f t="shared" si="440"/>
        <v/>
      </c>
      <c r="NG118" s="117" t="str">
        <f t="shared" si="441"/>
        <v/>
      </c>
      <c r="NH118" s="118" t="str">
        <f t="shared" si="442"/>
        <v/>
      </c>
      <c r="NJ118" s="12" t="str">
        <f t="shared" si="647"/>
        <v/>
      </c>
      <c r="NK118" s="108" t="str">
        <f t="shared" si="648"/>
        <v/>
      </c>
      <c r="NM118" s="141" t="str">
        <f>IF(NJ118="", "", COUNTIF(NJ$11:NJ$260, "&gt;"&amp;NJ118)+1+COUNTIF(NJ$11:NJ118, NJ118)-1)</f>
        <v/>
      </c>
      <c r="NN118" s="143" t="str">
        <f>IF(NK118="", "", COUNTIF(NK$11:NK$260, "&gt;"&amp;NK118)+1+COUNTIF(NK$11:NK118, NK118)-1)</f>
        <v/>
      </c>
      <c r="NO118" s="142" t="str">
        <f>IF(NJ118="", "", COUNTIF(NJ$11:NJ$260, "&lt;"&amp;NJ118)+1+COUNTIF(NJ$11:NJ118, NJ118)-1)</f>
        <v/>
      </c>
      <c r="NP118" s="143" t="str">
        <f>IF(NK118="", "", COUNTIF(NK$11:NK$260, "&lt;"&amp;NK118)+1+COUNTIF(NK$11:NK118, NK118)-1)</f>
        <v/>
      </c>
      <c r="NR118" s="116" t="str">
        <f t="shared" si="649"/>
        <v/>
      </c>
      <c r="NS118" s="117" t="str">
        <f t="shared" si="650"/>
        <v/>
      </c>
      <c r="NT118" s="117" t="str">
        <f t="shared" si="651"/>
        <v/>
      </c>
      <c r="NU118" s="117" t="str">
        <f t="shared" si="652"/>
        <v/>
      </c>
      <c r="NV118" s="117" t="str">
        <f t="shared" si="653"/>
        <v/>
      </c>
      <c r="NW118" s="117" t="str">
        <f t="shared" si="654"/>
        <v/>
      </c>
      <c r="NX118" s="117" t="str">
        <f t="shared" si="655"/>
        <v/>
      </c>
      <c r="NY118" s="117" t="str">
        <f t="shared" si="656"/>
        <v/>
      </c>
      <c r="NZ118" s="117" t="str">
        <f t="shared" si="657"/>
        <v/>
      </c>
      <c r="OA118" s="117" t="str">
        <f t="shared" si="658"/>
        <v/>
      </c>
      <c r="OB118" s="117" t="str">
        <f t="shared" si="659"/>
        <v/>
      </c>
      <c r="OC118" s="117" t="str">
        <f t="shared" si="660"/>
        <v/>
      </c>
      <c r="OD118" s="117" t="str">
        <f t="shared" si="661"/>
        <v/>
      </c>
      <c r="OE118" s="117" t="str">
        <f t="shared" si="662"/>
        <v/>
      </c>
      <c r="OF118" s="117" t="str">
        <f t="shared" si="663"/>
        <v/>
      </c>
      <c r="OG118" s="117" t="str">
        <f t="shared" si="664"/>
        <v/>
      </c>
      <c r="OH118" s="117" t="str">
        <f t="shared" si="665"/>
        <v/>
      </c>
      <c r="OI118" s="117" t="str">
        <f t="shared" si="666"/>
        <v/>
      </c>
      <c r="OJ118" s="117" t="str">
        <f t="shared" si="667"/>
        <v/>
      </c>
      <c r="OK118" s="117" t="str">
        <f t="shared" si="668"/>
        <v/>
      </c>
      <c r="OL118" s="117" t="str">
        <f t="shared" si="669"/>
        <v/>
      </c>
      <c r="OM118" s="117" t="str">
        <f t="shared" si="670"/>
        <v/>
      </c>
      <c r="ON118" s="117" t="str">
        <f t="shared" si="671"/>
        <v/>
      </c>
      <c r="OO118" s="117" t="str">
        <f t="shared" si="672"/>
        <v/>
      </c>
      <c r="OP118" s="117" t="str">
        <f t="shared" si="673"/>
        <v/>
      </c>
      <c r="OQ118" s="117" t="str">
        <f t="shared" si="674"/>
        <v/>
      </c>
      <c r="OR118" s="117" t="str">
        <f t="shared" si="675"/>
        <v/>
      </c>
      <c r="OS118" s="117" t="str">
        <f t="shared" si="676"/>
        <v/>
      </c>
      <c r="OT118" s="117" t="str">
        <f t="shared" si="677"/>
        <v/>
      </c>
      <c r="OU118" s="117" t="str">
        <f t="shared" si="678"/>
        <v/>
      </c>
      <c r="OV118" s="117" t="str">
        <f t="shared" si="679"/>
        <v/>
      </c>
      <c r="OW118" s="117" t="str">
        <f t="shared" si="680"/>
        <v/>
      </c>
      <c r="OX118" s="117" t="str">
        <f t="shared" si="681"/>
        <v/>
      </c>
      <c r="OY118" s="117" t="str">
        <f t="shared" si="682"/>
        <v/>
      </c>
      <c r="OZ118" s="117" t="str">
        <f t="shared" si="683"/>
        <v/>
      </c>
      <c r="PA118" s="117" t="str">
        <f t="shared" si="684"/>
        <v/>
      </c>
      <c r="PB118" s="117" t="str">
        <f t="shared" si="685"/>
        <v/>
      </c>
      <c r="PC118" s="117" t="str">
        <f t="shared" si="686"/>
        <v/>
      </c>
      <c r="PD118" s="117" t="str">
        <f t="shared" si="687"/>
        <v/>
      </c>
      <c r="PE118" s="117" t="str">
        <f t="shared" si="688"/>
        <v/>
      </c>
      <c r="PF118" s="117" t="str">
        <f t="shared" si="689"/>
        <v/>
      </c>
      <c r="PG118" s="117" t="str">
        <f t="shared" si="690"/>
        <v/>
      </c>
      <c r="PH118" s="117" t="str">
        <f t="shared" si="691"/>
        <v/>
      </c>
      <c r="PI118" s="117" t="str">
        <f t="shared" si="692"/>
        <v/>
      </c>
      <c r="PJ118" s="117" t="str">
        <f t="shared" si="693"/>
        <v/>
      </c>
      <c r="PK118" s="117" t="str">
        <f t="shared" si="694"/>
        <v/>
      </c>
      <c r="PL118" s="117" t="str">
        <f t="shared" si="695"/>
        <v/>
      </c>
      <c r="PM118" s="117" t="str">
        <f t="shared" si="696"/>
        <v/>
      </c>
      <c r="PN118" s="117" t="str">
        <f t="shared" si="697"/>
        <v/>
      </c>
      <c r="PO118" s="117" t="str">
        <f t="shared" si="698"/>
        <v/>
      </c>
      <c r="PP118" s="117" t="str">
        <f t="shared" si="699"/>
        <v/>
      </c>
      <c r="PQ118" s="117" t="str">
        <f t="shared" si="700"/>
        <v/>
      </c>
      <c r="PR118" s="117" t="str">
        <f t="shared" si="701"/>
        <v/>
      </c>
      <c r="PS118" s="118" t="str">
        <f t="shared" si="702"/>
        <v/>
      </c>
      <c r="PU118" s="180" t="str">
        <f t="shared" si="703"/>
        <v/>
      </c>
      <c r="PV118" s="181" t="str">
        <f t="shared" si="704"/>
        <v/>
      </c>
      <c r="PX118" s="12" t="str">
        <f t="shared" si="705"/>
        <v/>
      </c>
      <c r="PY118" s="106"/>
      <c r="PZ118" s="166" t="str">
        <f t="shared" si="706"/>
        <v/>
      </c>
      <c r="QA118" s="167" t="str">
        <f t="shared" si="707"/>
        <v/>
      </c>
      <c r="QB118" s="168" t="str">
        <f t="shared" si="708"/>
        <v/>
      </c>
      <c r="QD118" s="166" t="str">
        <f t="shared" si="709"/>
        <v/>
      </c>
      <c r="QE118" s="168" t="str">
        <f t="shared" si="710"/>
        <v/>
      </c>
      <c r="QG118" s="108" t="str">
        <f t="shared" si="711"/>
        <v/>
      </c>
      <c r="QI118" s="12" t="str">
        <f t="shared" si="712"/>
        <v/>
      </c>
      <c r="QK118" s="12" t="str">
        <f t="shared" si="713"/>
        <v/>
      </c>
      <c r="QL118" s="12" t="str">
        <f>IF($L118="", "", COUNTIF($QD$11:$QD$260, "&gt;"&amp;$QD118)+1+COUNTIF($QD$11:$QD118, $QD118)-1)</f>
        <v/>
      </c>
      <c r="QM118" s="12" t="str">
        <f>IF($L118="", "", COUNTIF($QG$11:$QG$260, "&gt;"&amp;$QG118)+1+COUNTIF($QG$11:$QG118, $QG118)-1)</f>
        <v/>
      </c>
      <c r="QO118" s="12">
        <v>108</v>
      </c>
      <c r="QQ118" s="12" t="str">
        <f t="shared" si="714"/>
        <v/>
      </c>
    </row>
    <row r="119" spans="1:459" x14ac:dyDescent="0.25">
      <c r="A119" s="9"/>
      <c r="B119" s="3" t="str">
        <f>IF('Intro &amp; Setup'!$AR$92='Intro &amp; Setup'!$AZ$17, "", IF($L119="", "", IF($G119&lt;'Intro &amp; Setup'!$S$92, $BR$5, $BR$4)))</f>
        <v/>
      </c>
      <c r="C119" s="12" t="str">
        <f>IF('Intro &amp; Setup'!$AR$96='Intro &amp; Setup'!$AZ$17, "", IF($L119="", "", IF($DY119=$BR$5, $BR$5, $BR$4)))</f>
        <v/>
      </c>
      <c r="D119" s="7" t="str">
        <f>IF('Intro &amp; Setup'!$AR$100='Intro &amp; Setup'!$AZ$17, "", IF($L119="", "", IF($DW119&lt;='Intro &amp; Setup'!$S$100, $BR$4, $BR$5)))</f>
        <v/>
      </c>
      <c r="E119" s="9"/>
      <c r="F119" s="3" t="str">
        <f t="shared" si="443"/>
        <v/>
      </c>
      <c r="G119" s="108" t="str">
        <f t="shared" si="444"/>
        <v/>
      </c>
      <c r="H119" s="9"/>
      <c r="I119" s="130" t="str">
        <f t="shared" si="388"/>
        <v/>
      </c>
      <c r="J119" s="154" t="str">
        <f t="shared" si="445"/>
        <v/>
      </c>
      <c r="K119" s="133"/>
      <c r="L119" s="188"/>
      <c r="M119" s="189"/>
      <c r="N119" s="190"/>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2"/>
      <c r="BP119" s="9"/>
      <c r="BR119" s="90">
        <v>109</v>
      </c>
      <c r="BT119" s="36" t="str">
        <f t="shared" si="446"/>
        <v/>
      </c>
      <c r="BU119" s="37" t="str">
        <f t="shared" si="447"/>
        <v/>
      </c>
      <c r="BV119" s="37" t="str">
        <f t="shared" si="448"/>
        <v/>
      </c>
      <c r="BW119" s="37" t="str">
        <f t="shared" si="449"/>
        <v/>
      </c>
      <c r="BX119" s="37" t="str">
        <f t="shared" si="450"/>
        <v/>
      </c>
      <c r="BY119" s="37" t="str">
        <f t="shared" si="451"/>
        <v/>
      </c>
      <c r="BZ119" s="37" t="str">
        <f t="shared" si="452"/>
        <v/>
      </c>
      <c r="CA119" s="37" t="str">
        <f t="shared" si="453"/>
        <v/>
      </c>
      <c r="CB119" s="37" t="str">
        <f t="shared" si="454"/>
        <v/>
      </c>
      <c r="CC119" s="37" t="str">
        <f t="shared" si="455"/>
        <v/>
      </c>
      <c r="CD119" s="37" t="str">
        <f t="shared" si="456"/>
        <v/>
      </c>
      <c r="CE119" s="37" t="str">
        <f t="shared" si="457"/>
        <v/>
      </c>
      <c r="CF119" s="37" t="str">
        <f t="shared" si="458"/>
        <v/>
      </c>
      <c r="CG119" s="37" t="str">
        <f t="shared" si="459"/>
        <v/>
      </c>
      <c r="CH119" s="37" t="str">
        <f t="shared" si="460"/>
        <v/>
      </c>
      <c r="CI119" s="37" t="str">
        <f t="shared" si="461"/>
        <v/>
      </c>
      <c r="CJ119" s="37" t="str">
        <f t="shared" si="462"/>
        <v/>
      </c>
      <c r="CK119" s="37" t="str">
        <f t="shared" si="463"/>
        <v/>
      </c>
      <c r="CL119" s="37" t="str">
        <f t="shared" si="464"/>
        <v/>
      </c>
      <c r="CM119" s="37" t="str">
        <f t="shared" si="465"/>
        <v/>
      </c>
      <c r="CN119" s="37" t="str">
        <f t="shared" si="466"/>
        <v/>
      </c>
      <c r="CO119" s="37" t="str">
        <f t="shared" si="467"/>
        <v/>
      </c>
      <c r="CP119" s="37" t="str">
        <f t="shared" si="468"/>
        <v/>
      </c>
      <c r="CQ119" s="37" t="str">
        <f t="shared" si="469"/>
        <v/>
      </c>
      <c r="CR119" s="37" t="str">
        <f t="shared" si="470"/>
        <v/>
      </c>
      <c r="CS119" s="37" t="str">
        <f t="shared" si="471"/>
        <v/>
      </c>
      <c r="CT119" s="37" t="str">
        <f t="shared" si="472"/>
        <v/>
      </c>
      <c r="CU119" s="37" t="str">
        <f t="shared" si="473"/>
        <v/>
      </c>
      <c r="CV119" s="37" t="str">
        <f t="shared" si="474"/>
        <v/>
      </c>
      <c r="CW119" s="37" t="str">
        <f t="shared" si="475"/>
        <v/>
      </c>
      <c r="CX119" s="37" t="str">
        <f t="shared" si="476"/>
        <v/>
      </c>
      <c r="CY119" s="37" t="str">
        <f t="shared" si="477"/>
        <v/>
      </c>
      <c r="CZ119" s="37" t="str">
        <f t="shared" si="478"/>
        <v/>
      </c>
      <c r="DA119" s="37" t="str">
        <f t="shared" si="479"/>
        <v/>
      </c>
      <c r="DB119" s="37" t="str">
        <f t="shared" si="480"/>
        <v/>
      </c>
      <c r="DC119" s="37" t="str">
        <f t="shared" si="481"/>
        <v/>
      </c>
      <c r="DD119" s="37" t="str">
        <f t="shared" si="482"/>
        <v/>
      </c>
      <c r="DE119" s="37" t="str">
        <f t="shared" si="483"/>
        <v/>
      </c>
      <c r="DF119" s="37" t="str">
        <f t="shared" si="484"/>
        <v/>
      </c>
      <c r="DG119" s="37" t="str">
        <f t="shared" si="485"/>
        <v/>
      </c>
      <c r="DH119" s="37" t="str">
        <f t="shared" si="486"/>
        <v/>
      </c>
      <c r="DI119" s="37" t="str">
        <f t="shared" si="487"/>
        <v/>
      </c>
      <c r="DJ119" s="37" t="str">
        <f t="shared" si="488"/>
        <v/>
      </c>
      <c r="DK119" s="37" t="str">
        <f t="shared" si="489"/>
        <v/>
      </c>
      <c r="DL119" s="37" t="str">
        <f t="shared" si="490"/>
        <v/>
      </c>
      <c r="DM119" s="37" t="str">
        <f t="shared" si="491"/>
        <v/>
      </c>
      <c r="DN119" s="37" t="str">
        <f t="shared" si="492"/>
        <v/>
      </c>
      <c r="DO119" s="37" t="str">
        <f t="shared" si="493"/>
        <v/>
      </c>
      <c r="DP119" s="37" t="str">
        <f t="shared" si="494"/>
        <v/>
      </c>
      <c r="DQ119" s="37" t="str">
        <f t="shared" si="495"/>
        <v/>
      </c>
      <c r="DR119" s="37" t="str">
        <f t="shared" si="496"/>
        <v/>
      </c>
      <c r="DS119" s="37" t="str">
        <f t="shared" si="497"/>
        <v/>
      </c>
      <c r="DT119" s="37" t="str">
        <f t="shared" si="498"/>
        <v/>
      </c>
      <c r="DU119" s="38" t="str">
        <f t="shared" si="499"/>
        <v/>
      </c>
      <c r="DW119" s="12" t="str">
        <f t="shared" si="500"/>
        <v/>
      </c>
      <c r="DX119" s="123" t="str">
        <f t="shared" si="501"/>
        <v/>
      </c>
      <c r="DY119" s="12" t="str">
        <f t="shared" si="502"/>
        <v/>
      </c>
      <c r="EA119" s="36" t="str">
        <f t="shared" si="503"/>
        <v/>
      </c>
      <c r="EB119" s="37" t="str">
        <f t="shared" si="504"/>
        <v/>
      </c>
      <c r="EC119" s="37" t="str">
        <f t="shared" si="505"/>
        <v/>
      </c>
      <c r="ED119" s="37" t="str">
        <f t="shared" si="506"/>
        <v/>
      </c>
      <c r="EE119" s="37" t="str">
        <f t="shared" si="507"/>
        <v/>
      </c>
      <c r="EF119" s="37" t="str">
        <f t="shared" si="508"/>
        <v/>
      </c>
      <c r="EG119" s="37" t="str">
        <f t="shared" si="509"/>
        <v/>
      </c>
      <c r="EH119" s="37" t="str">
        <f t="shared" si="510"/>
        <v/>
      </c>
      <c r="EI119" s="37" t="str">
        <f t="shared" si="511"/>
        <v/>
      </c>
      <c r="EJ119" s="37" t="str">
        <f t="shared" si="512"/>
        <v/>
      </c>
      <c r="EK119" s="37" t="str">
        <f t="shared" si="513"/>
        <v/>
      </c>
      <c r="EL119" s="37" t="str">
        <f t="shared" si="514"/>
        <v/>
      </c>
      <c r="EM119" s="37" t="str">
        <f t="shared" si="515"/>
        <v/>
      </c>
      <c r="EN119" s="37" t="str">
        <f t="shared" si="516"/>
        <v/>
      </c>
      <c r="EO119" s="37" t="str">
        <f t="shared" si="517"/>
        <v/>
      </c>
      <c r="EP119" s="37" t="str">
        <f t="shared" si="518"/>
        <v/>
      </c>
      <c r="EQ119" s="37" t="str">
        <f t="shared" si="519"/>
        <v/>
      </c>
      <c r="ER119" s="37" t="str">
        <f t="shared" si="520"/>
        <v/>
      </c>
      <c r="ES119" s="37" t="str">
        <f t="shared" si="521"/>
        <v/>
      </c>
      <c r="ET119" s="37" t="str">
        <f t="shared" si="522"/>
        <v/>
      </c>
      <c r="EU119" s="37" t="str">
        <f t="shared" si="523"/>
        <v/>
      </c>
      <c r="EV119" s="37" t="str">
        <f t="shared" si="524"/>
        <v/>
      </c>
      <c r="EW119" s="37" t="str">
        <f t="shared" si="525"/>
        <v/>
      </c>
      <c r="EX119" s="37" t="str">
        <f t="shared" si="526"/>
        <v/>
      </c>
      <c r="EY119" s="37" t="str">
        <f t="shared" si="527"/>
        <v/>
      </c>
      <c r="EZ119" s="37" t="str">
        <f t="shared" si="528"/>
        <v/>
      </c>
      <c r="FA119" s="37" t="str">
        <f t="shared" si="529"/>
        <v/>
      </c>
      <c r="FB119" s="37" t="str">
        <f t="shared" si="530"/>
        <v/>
      </c>
      <c r="FC119" s="37" t="str">
        <f t="shared" si="531"/>
        <v/>
      </c>
      <c r="FD119" s="37" t="str">
        <f t="shared" si="532"/>
        <v/>
      </c>
      <c r="FE119" s="37" t="str">
        <f t="shared" si="533"/>
        <v/>
      </c>
      <c r="FF119" s="37" t="str">
        <f t="shared" si="534"/>
        <v/>
      </c>
      <c r="FG119" s="37" t="str">
        <f t="shared" si="535"/>
        <v/>
      </c>
      <c r="FH119" s="37" t="str">
        <f t="shared" si="536"/>
        <v/>
      </c>
      <c r="FI119" s="37" t="str">
        <f t="shared" si="537"/>
        <v/>
      </c>
      <c r="FJ119" s="37" t="str">
        <f t="shared" si="538"/>
        <v/>
      </c>
      <c r="FK119" s="37" t="str">
        <f t="shared" si="539"/>
        <v/>
      </c>
      <c r="FL119" s="37" t="str">
        <f t="shared" si="540"/>
        <v/>
      </c>
      <c r="FM119" s="37" t="str">
        <f t="shared" si="541"/>
        <v/>
      </c>
      <c r="FN119" s="37" t="str">
        <f t="shared" si="542"/>
        <v/>
      </c>
      <c r="FO119" s="37" t="str">
        <f t="shared" si="543"/>
        <v/>
      </c>
      <c r="FP119" s="37" t="str">
        <f t="shared" si="544"/>
        <v/>
      </c>
      <c r="FQ119" s="37" t="str">
        <f t="shared" si="545"/>
        <v/>
      </c>
      <c r="FR119" s="37" t="str">
        <f t="shared" si="546"/>
        <v/>
      </c>
      <c r="FS119" s="37" t="str">
        <f t="shared" si="547"/>
        <v/>
      </c>
      <c r="FT119" s="37" t="str">
        <f t="shared" si="548"/>
        <v/>
      </c>
      <c r="FU119" s="37" t="str">
        <f t="shared" si="549"/>
        <v/>
      </c>
      <c r="FV119" s="37" t="str">
        <f t="shared" si="550"/>
        <v/>
      </c>
      <c r="FW119" s="37" t="str">
        <f t="shared" si="551"/>
        <v/>
      </c>
      <c r="FX119" s="37" t="str">
        <f t="shared" si="552"/>
        <v/>
      </c>
      <c r="FY119" s="37" t="str">
        <f t="shared" si="553"/>
        <v/>
      </c>
      <c r="FZ119" s="37" t="str">
        <f t="shared" si="554"/>
        <v/>
      </c>
      <c r="GA119" s="37" t="str">
        <f t="shared" si="555"/>
        <v/>
      </c>
      <c r="GB119" s="38" t="str">
        <f t="shared" si="556"/>
        <v/>
      </c>
      <c r="GD119" s="103" t="str">
        <f t="shared" ca="1" si="557"/>
        <v/>
      </c>
      <c r="GE119" s="104" t="str">
        <f t="shared" ca="1" si="558"/>
        <v/>
      </c>
      <c r="GF119" s="104" t="str">
        <f t="shared" ca="1" si="559"/>
        <v/>
      </c>
      <c r="GG119" s="104" t="str">
        <f t="shared" ca="1" si="560"/>
        <v/>
      </c>
      <c r="GH119" s="104" t="str">
        <f t="shared" ca="1" si="561"/>
        <v/>
      </c>
      <c r="GI119" s="104" t="str">
        <f t="shared" ca="1" si="562"/>
        <v/>
      </c>
      <c r="GJ119" s="104" t="str">
        <f t="shared" ca="1" si="563"/>
        <v/>
      </c>
      <c r="GK119" s="104" t="str">
        <f t="shared" ca="1" si="564"/>
        <v/>
      </c>
      <c r="GL119" s="104" t="str">
        <f t="shared" ca="1" si="565"/>
        <v/>
      </c>
      <c r="GM119" s="104" t="str">
        <f t="shared" ca="1" si="566"/>
        <v/>
      </c>
      <c r="GN119" s="104" t="str">
        <f t="shared" ca="1" si="567"/>
        <v/>
      </c>
      <c r="GO119" s="104" t="str">
        <f t="shared" ca="1" si="568"/>
        <v/>
      </c>
      <c r="GP119" s="104" t="str">
        <f t="shared" ca="1" si="569"/>
        <v/>
      </c>
      <c r="GQ119" s="104" t="str">
        <f t="shared" ca="1" si="570"/>
        <v/>
      </c>
      <c r="GR119" s="104" t="str">
        <f t="shared" ca="1" si="571"/>
        <v/>
      </c>
      <c r="GS119" s="104" t="str">
        <f t="shared" ca="1" si="572"/>
        <v/>
      </c>
      <c r="GT119" s="104" t="str">
        <f t="shared" ca="1" si="573"/>
        <v/>
      </c>
      <c r="GU119" s="104" t="str">
        <f t="shared" ca="1" si="574"/>
        <v/>
      </c>
      <c r="GV119" s="104" t="str">
        <f t="shared" ca="1" si="575"/>
        <v/>
      </c>
      <c r="GW119" s="104" t="str">
        <f t="shared" ca="1" si="576"/>
        <v/>
      </c>
      <c r="GX119" s="104" t="str">
        <f t="shared" ca="1" si="577"/>
        <v/>
      </c>
      <c r="GY119" s="104" t="str">
        <f t="shared" ca="1" si="578"/>
        <v/>
      </c>
      <c r="GZ119" s="104" t="str">
        <f t="shared" ca="1" si="579"/>
        <v/>
      </c>
      <c r="HA119" s="104" t="str">
        <f t="shared" ca="1" si="580"/>
        <v/>
      </c>
      <c r="HB119" s="104" t="str">
        <f t="shared" ca="1" si="581"/>
        <v/>
      </c>
      <c r="HC119" s="104" t="str">
        <f t="shared" ca="1" si="582"/>
        <v/>
      </c>
      <c r="HD119" s="104" t="str">
        <f t="shared" ca="1" si="583"/>
        <v/>
      </c>
      <c r="HE119" s="104" t="str">
        <f t="shared" ca="1" si="584"/>
        <v/>
      </c>
      <c r="HF119" s="104" t="str">
        <f t="shared" ca="1" si="585"/>
        <v/>
      </c>
      <c r="HG119" s="104" t="str">
        <f t="shared" ca="1" si="586"/>
        <v/>
      </c>
      <c r="HH119" s="104" t="str">
        <f t="shared" ca="1" si="587"/>
        <v/>
      </c>
      <c r="HI119" s="104" t="str">
        <f t="shared" ca="1" si="588"/>
        <v/>
      </c>
      <c r="HJ119" s="104" t="str">
        <f t="shared" ca="1" si="589"/>
        <v/>
      </c>
      <c r="HK119" s="104" t="str">
        <f t="shared" ca="1" si="590"/>
        <v/>
      </c>
      <c r="HL119" s="104" t="str">
        <f t="shared" ca="1" si="591"/>
        <v/>
      </c>
      <c r="HM119" s="104" t="str">
        <f t="shared" ca="1" si="592"/>
        <v/>
      </c>
      <c r="HN119" s="104" t="str">
        <f t="shared" ca="1" si="593"/>
        <v/>
      </c>
      <c r="HO119" s="104" t="str">
        <f t="shared" ca="1" si="594"/>
        <v/>
      </c>
      <c r="HP119" s="104" t="str">
        <f t="shared" ca="1" si="595"/>
        <v/>
      </c>
      <c r="HQ119" s="104" t="str">
        <f t="shared" ca="1" si="596"/>
        <v/>
      </c>
      <c r="HR119" s="104" t="str">
        <f t="shared" ca="1" si="597"/>
        <v/>
      </c>
      <c r="HS119" s="104" t="str">
        <f t="shared" ca="1" si="598"/>
        <v/>
      </c>
      <c r="HT119" s="104" t="str">
        <f t="shared" ca="1" si="599"/>
        <v/>
      </c>
      <c r="HU119" s="104" t="str">
        <f t="shared" ca="1" si="600"/>
        <v/>
      </c>
      <c r="HV119" s="104" t="str">
        <f t="shared" ca="1" si="601"/>
        <v/>
      </c>
      <c r="HW119" s="104" t="str">
        <f t="shared" ca="1" si="602"/>
        <v/>
      </c>
      <c r="HX119" s="104" t="str">
        <f t="shared" ca="1" si="603"/>
        <v/>
      </c>
      <c r="HY119" s="104" t="str">
        <f t="shared" ca="1" si="604"/>
        <v/>
      </c>
      <c r="HZ119" s="104" t="str">
        <f t="shared" ca="1" si="605"/>
        <v/>
      </c>
      <c r="IA119" s="104" t="str">
        <f t="shared" ca="1" si="606"/>
        <v/>
      </c>
      <c r="IB119" s="104" t="str">
        <f t="shared" ca="1" si="607"/>
        <v/>
      </c>
      <c r="IC119" s="104" t="str">
        <f t="shared" ca="1" si="608"/>
        <v/>
      </c>
      <c r="ID119" s="104" t="str">
        <f t="shared" ca="1" si="609"/>
        <v/>
      </c>
      <c r="IE119" s="105" t="str">
        <f t="shared" ca="1" si="610"/>
        <v/>
      </c>
      <c r="IG119" s="103" t="str">
        <f t="shared" si="386"/>
        <v/>
      </c>
      <c r="IH119" s="104" t="str">
        <f t="shared" si="717"/>
        <v/>
      </c>
      <c r="II119" s="104" t="str">
        <f t="shared" si="717"/>
        <v/>
      </c>
      <c r="IJ119" s="104" t="str">
        <f t="shared" si="717"/>
        <v/>
      </c>
      <c r="IK119" s="104" t="str">
        <f t="shared" si="717"/>
        <v/>
      </c>
      <c r="IL119" s="104" t="str">
        <f t="shared" si="717"/>
        <v/>
      </c>
      <c r="IM119" s="104" t="str">
        <f t="shared" si="717"/>
        <v/>
      </c>
      <c r="IN119" s="104" t="str">
        <f t="shared" si="717"/>
        <v/>
      </c>
      <c r="IO119" s="104" t="str">
        <f t="shared" si="717"/>
        <v/>
      </c>
      <c r="IP119" s="104" t="str">
        <f t="shared" si="717"/>
        <v/>
      </c>
      <c r="IQ119" s="104" t="str">
        <f t="shared" si="717"/>
        <v/>
      </c>
      <c r="IR119" s="105" t="str">
        <f t="shared" si="717"/>
        <v/>
      </c>
      <c r="IT119" s="103" t="str">
        <f t="shared" si="611"/>
        <v/>
      </c>
      <c r="IU119" s="104" t="str">
        <f t="shared" si="612"/>
        <v/>
      </c>
      <c r="IV119" s="104" t="str">
        <f t="shared" si="613"/>
        <v/>
      </c>
      <c r="IW119" s="104" t="str">
        <f t="shared" si="614"/>
        <v/>
      </c>
      <c r="IX119" s="104" t="str">
        <f t="shared" si="615"/>
        <v/>
      </c>
      <c r="IY119" s="104" t="str">
        <f t="shared" si="616"/>
        <v/>
      </c>
      <c r="IZ119" s="104" t="str">
        <f t="shared" si="617"/>
        <v/>
      </c>
      <c r="JA119" s="104" t="str">
        <f t="shared" si="618"/>
        <v/>
      </c>
      <c r="JB119" s="104" t="str">
        <f t="shared" si="619"/>
        <v/>
      </c>
      <c r="JC119" s="104" t="str">
        <f t="shared" si="620"/>
        <v/>
      </c>
      <c r="JD119" s="104" t="str">
        <f t="shared" si="621"/>
        <v/>
      </c>
      <c r="JE119" s="105" t="str">
        <f t="shared" si="622"/>
        <v/>
      </c>
      <c r="JG119" s="36" t="str">
        <f t="shared" ca="1" si="623"/>
        <v/>
      </c>
      <c r="JH119" s="37" t="str">
        <f t="shared" ca="1" si="624"/>
        <v/>
      </c>
      <c r="JI119" s="37" t="str">
        <f t="shared" ca="1" si="625"/>
        <v/>
      </c>
      <c r="JJ119" s="37" t="str">
        <f t="shared" ca="1" si="626"/>
        <v/>
      </c>
      <c r="JK119" s="37" t="str">
        <f t="shared" ca="1" si="627"/>
        <v/>
      </c>
      <c r="JL119" s="37" t="str">
        <f t="shared" ca="1" si="628"/>
        <v/>
      </c>
      <c r="JM119" s="37" t="str">
        <f t="shared" ca="1" si="629"/>
        <v/>
      </c>
      <c r="JN119" s="37" t="str">
        <f t="shared" ca="1" si="630"/>
        <v/>
      </c>
      <c r="JO119" s="37" t="str">
        <f t="shared" ca="1" si="631"/>
        <v/>
      </c>
      <c r="JP119" s="37" t="str">
        <f t="shared" ca="1" si="632"/>
        <v/>
      </c>
      <c r="JQ119" s="37" t="str">
        <f t="shared" ca="1" si="633"/>
        <v/>
      </c>
      <c r="JR119" s="38" t="str">
        <f t="shared" ca="1" si="634"/>
        <v/>
      </c>
      <c r="JT119" s="36" t="str">
        <f ca="1">IF(JG119="", "", IF(JG119&gt;='Intro &amp; Setup'!$S$96, $BR$4, $BR$5))</f>
        <v/>
      </c>
      <c r="JU119" s="37" t="str">
        <f ca="1">IF(JH119="", "", IF(JH119&gt;='Intro &amp; Setup'!$S$96, $BR$4, $BR$5))</f>
        <v/>
      </c>
      <c r="JV119" s="37" t="str">
        <f ca="1">IF(JI119="", "", IF(JI119&gt;='Intro &amp; Setup'!$S$96, $BR$4, $BR$5))</f>
        <v/>
      </c>
      <c r="JW119" s="37" t="str">
        <f ca="1">IF(JJ119="", "", IF(JJ119&gt;='Intro &amp; Setup'!$S$96, $BR$4, $BR$5))</f>
        <v/>
      </c>
      <c r="JX119" s="37" t="str">
        <f ca="1">IF(JK119="", "", IF(JK119&gt;='Intro &amp; Setup'!$S$96, $BR$4, $BR$5))</f>
        <v/>
      </c>
      <c r="JY119" s="37" t="str">
        <f ca="1">IF(JL119="", "", IF(JL119&gt;='Intro &amp; Setup'!$S$96, $BR$4, $BR$5))</f>
        <v/>
      </c>
      <c r="JZ119" s="37" t="str">
        <f ca="1">IF(JM119="", "", IF(JM119&gt;='Intro &amp; Setup'!$S$96, $BR$4, $BR$5))</f>
        <v/>
      </c>
      <c r="KA119" s="37" t="str">
        <f ca="1">IF(JN119="", "", IF(JN119&gt;='Intro &amp; Setup'!$S$96, $BR$4, $BR$5))</f>
        <v/>
      </c>
      <c r="KB119" s="37" t="str">
        <f ca="1">IF(JO119="", "", IF(JO119&gt;='Intro &amp; Setup'!$S$96, $BR$4, $BR$5))</f>
        <v/>
      </c>
      <c r="KC119" s="37" t="str">
        <f ca="1">IF(JP119="", "", IF(JP119&gt;='Intro &amp; Setup'!$S$96, $BR$4, $BR$5))</f>
        <v/>
      </c>
      <c r="KD119" s="37" t="str">
        <f ca="1">IF(JQ119="", "", IF(JQ119&gt;='Intro &amp; Setup'!$S$96, $BR$4, $BR$5))</f>
        <v/>
      </c>
      <c r="KE119" s="38" t="str">
        <f ca="1">IF(JR119="", "", IF(JR119&gt;='Intro &amp; Setup'!$S$96, $BR$4, $BR$5))</f>
        <v/>
      </c>
      <c r="KG119" s="36">
        <f t="shared" si="387"/>
        <v>0</v>
      </c>
      <c r="KH119" s="37">
        <f t="shared" si="718"/>
        <v>0</v>
      </c>
      <c r="KI119" s="37">
        <f t="shared" si="718"/>
        <v>0</v>
      </c>
      <c r="KJ119" s="37">
        <f t="shared" si="718"/>
        <v>0</v>
      </c>
      <c r="KK119" s="37">
        <f t="shared" si="718"/>
        <v>0</v>
      </c>
      <c r="KL119" s="37">
        <f t="shared" si="718"/>
        <v>0</v>
      </c>
      <c r="KM119" s="37">
        <f t="shared" si="718"/>
        <v>0</v>
      </c>
      <c r="KN119" s="37">
        <f t="shared" si="718"/>
        <v>0</v>
      </c>
      <c r="KO119" s="37">
        <f t="shared" si="718"/>
        <v>0</v>
      </c>
      <c r="KP119" s="37">
        <f t="shared" si="718"/>
        <v>0</v>
      </c>
      <c r="KQ119" s="37">
        <f t="shared" si="718"/>
        <v>0</v>
      </c>
      <c r="KR119" s="38">
        <f t="shared" si="718"/>
        <v>0</v>
      </c>
      <c r="KT119" s="36" t="str">
        <f t="shared" si="635"/>
        <v/>
      </c>
      <c r="KU119" s="37" t="str">
        <f t="shared" si="636"/>
        <v/>
      </c>
      <c r="KV119" s="37" t="str">
        <f t="shared" si="637"/>
        <v/>
      </c>
      <c r="KW119" s="37" t="str">
        <f t="shared" si="638"/>
        <v/>
      </c>
      <c r="KX119" s="37" t="str">
        <f t="shared" si="639"/>
        <v/>
      </c>
      <c r="KY119" s="37" t="str">
        <f t="shared" si="640"/>
        <v/>
      </c>
      <c r="KZ119" s="37" t="str">
        <f t="shared" si="641"/>
        <v/>
      </c>
      <c r="LA119" s="37" t="str">
        <f t="shared" si="642"/>
        <v/>
      </c>
      <c r="LB119" s="37" t="str">
        <f t="shared" si="643"/>
        <v/>
      </c>
      <c r="LC119" s="37" t="str">
        <f t="shared" si="644"/>
        <v/>
      </c>
      <c r="LD119" s="37" t="str">
        <f t="shared" si="645"/>
        <v/>
      </c>
      <c r="LE119" s="38" t="str">
        <f t="shared" si="646"/>
        <v/>
      </c>
      <c r="LG119" s="116" t="str">
        <f t="shared" si="389"/>
        <v/>
      </c>
      <c r="LH119" s="117" t="str">
        <f t="shared" si="390"/>
        <v/>
      </c>
      <c r="LI119" s="117" t="str">
        <f t="shared" si="391"/>
        <v/>
      </c>
      <c r="LJ119" s="117" t="str">
        <f t="shared" si="392"/>
        <v/>
      </c>
      <c r="LK119" s="117" t="str">
        <f t="shared" si="393"/>
        <v/>
      </c>
      <c r="LL119" s="117" t="str">
        <f t="shared" si="394"/>
        <v/>
      </c>
      <c r="LM119" s="117" t="str">
        <f t="shared" si="395"/>
        <v/>
      </c>
      <c r="LN119" s="117" t="str">
        <f t="shared" si="396"/>
        <v/>
      </c>
      <c r="LO119" s="117" t="str">
        <f t="shared" si="397"/>
        <v/>
      </c>
      <c r="LP119" s="117" t="str">
        <f t="shared" si="398"/>
        <v/>
      </c>
      <c r="LQ119" s="117" t="str">
        <f t="shared" si="399"/>
        <v/>
      </c>
      <c r="LR119" s="117" t="str">
        <f t="shared" si="400"/>
        <v/>
      </c>
      <c r="LS119" s="117" t="str">
        <f t="shared" si="401"/>
        <v/>
      </c>
      <c r="LT119" s="117" t="str">
        <f t="shared" si="402"/>
        <v/>
      </c>
      <c r="LU119" s="117" t="str">
        <f t="shared" si="403"/>
        <v/>
      </c>
      <c r="LV119" s="117" t="str">
        <f t="shared" si="404"/>
        <v/>
      </c>
      <c r="LW119" s="117" t="str">
        <f t="shared" si="405"/>
        <v/>
      </c>
      <c r="LX119" s="117" t="str">
        <f t="shared" si="406"/>
        <v/>
      </c>
      <c r="LY119" s="117" t="str">
        <f t="shared" si="407"/>
        <v/>
      </c>
      <c r="LZ119" s="117" t="str">
        <f t="shared" si="408"/>
        <v/>
      </c>
      <c r="MA119" s="117" t="str">
        <f t="shared" si="409"/>
        <v/>
      </c>
      <c r="MB119" s="117" t="str">
        <f t="shared" si="410"/>
        <v/>
      </c>
      <c r="MC119" s="117" t="str">
        <f t="shared" si="411"/>
        <v/>
      </c>
      <c r="MD119" s="117" t="str">
        <f t="shared" si="412"/>
        <v/>
      </c>
      <c r="ME119" s="117" t="str">
        <f t="shared" si="413"/>
        <v/>
      </c>
      <c r="MF119" s="117" t="str">
        <f t="shared" si="414"/>
        <v/>
      </c>
      <c r="MG119" s="117" t="str">
        <f t="shared" si="415"/>
        <v/>
      </c>
      <c r="MH119" s="117" t="str">
        <f t="shared" si="416"/>
        <v/>
      </c>
      <c r="MI119" s="117" t="str">
        <f t="shared" si="417"/>
        <v/>
      </c>
      <c r="MJ119" s="117" t="str">
        <f t="shared" si="418"/>
        <v/>
      </c>
      <c r="MK119" s="117" t="str">
        <f t="shared" si="419"/>
        <v/>
      </c>
      <c r="ML119" s="117" t="str">
        <f t="shared" si="420"/>
        <v/>
      </c>
      <c r="MM119" s="117" t="str">
        <f t="shared" si="421"/>
        <v/>
      </c>
      <c r="MN119" s="117" t="str">
        <f t="shared" si="422"/>
        <v/>
      </c>
      <c r="MO119" s="117" t="str">
        <f t="shared" si="423"/>
        <v/>
      </c>
      <c r="MP119" s="117" t="str">
        <f t="shared" si="424"/>
        <v/>
      </c>
      <c r="MQ119" s="117" t="str">
        <f t="shared" si="425"/>
        <v/>
      </c>
      <c r="MR119" s="117" t="str">
        <f t="shared" si="426"/>
        <v/>
      </c>
      <c r="MS119" s="117" t="str">
        <f t="shared" si="427"/>
        <v/>
      </c>
      <c r="MT119" s="117" t="str">
        <f t="shared" si="428"/>
        <v/>
      </c>
      <c r="MU119" s="117" t="str">
        <f t="shared" si="429"/>
        <v/>
      </c>
      <c r="MV119" s="117" t="str">
        <f t="shared" si="430"/>
        <v/>
      </c>
      <c r="MW119" s="117" t="str">
        <f t="shared" si="431"/>
        <v/>
      </c>
      <c r="MX119" s="117" t="str">
        <f t="shared" si="432"/>
        <v/>
      </c>
      <c r="MY119" s="117" t="str">
        <f t="shared" si="433"/>
        <v/>
      </c>
      <c r="MZ119" s="117" t="str">
        <f t="shared" si="434"/>
        <v/>
      </c>
      <c r="NA119" s="117" t="str">
        <f t="shared" si="435"/>
        <v/>
      </c>
      <c r="NB119" s="117" t="str">
        <f t="shared" si="436"/>
        <v/>
      </c>
      <c r="NC119" s="117" t="str">
        <f t="shared" si="437"/>
        <v/>
      </c>
      <c r="ND119" s="117" t="str">
        <f t="shared" si="438"/>
        <v/>
      </c>
      <c r="NE119" s="117" t="str">
        <f t="shared" si="439"/>
        <v/>
      </c>
      <c r="NF119" s="117" t="str">
        <f t="shared" si="440"/>
        <v/>
      </c>
      <c r="NG119" s="117" t="str">
        <f t="shared" si="441"/>
        <v/>
      </c>
      <c r="NH119" s="118" t="str">
        <f t="shared" si="442"/>
        <v/>
      </c>
      <c r="NJ119" s="12" t="str">
        <f t="shared" si="647"/>
        <v/>
      </c>
      <c r="NK119" s="108" t="str">
        <f t="shared" si="648"/>
        <v/>
      </c>
      <c r="NM119" s="141" t="str">
        <f>IF(NJ119="", "", COUNTIF(NJ$11:NJ$260, "&gt;"&amp;NJ119)+1+COUNTIF(NJ$11:NJ119, NJ119)-1)</f>
        <v/>
      </c>
      <c r="NN119" s="143" t="str">
        <f>IF(NK119="", "", COUNTIF(NK$11:NK$260, "&gt;"&amp;NK119)+1+COUNTIF(NK$11:NK119, NK119)-1)</f>
        <v/>
      </c>
      <c r="NO119" s="142" t="str">
        <f>IF(NJ119="", "", COUNTIF(NJ$11:NJ$260, "&lt;"&amp;NJ119)+1+COUNTIF(NJ$11:NJ119, NJ119)-1)</f>
        <v/>
      </c>
      <c r="NP119" s="143" t="str">
        <f>IF(NK119="", "", COUNTIF(NK$11:NK$260, "&lt;"&amp;NK119)+1+COUNTIF(NK$11:NK119, NK119)-1)</f>
        <v/>
      </c>
      <c r="NR119" s="116" t="str">
        <f t="shared" si="649"/>
        <v/>
      </c>
      <c r="NS119" s="117" t="str">
        <f t="shared" si="650"/>
        <v/>
      </c>
      <c r="NT119" s="117" t="str">
        <f t="shared" si="651"/>
        <v/>
      </c>
      <c r="NU119" s="117" t="str">
        <f t="shared" si="652"/>
        <v/>
      </c>
      <c r="NV119" s="117" t="str">
        <f t="shared" si="653"/>
        <v/>
      </c>
      <c r="NW119" s="117" t="str">
        <f t="shared" si="654"/>
        <v/>
      </c>
      <c r="NX119" s="117" t="str">
        <f t="shared" si="655"/>
        <v/>
      </c>
      <c r="NY119" s="117" t="str">
        <f t="shared" si="656"/>
        <v/>
      </c>
      <c r="NZ119" s="117" t="str">
        <f t="shared" si="657"/>
        <v/>
      </c>
      <c r="OA119" s="117" t="str">
        <f t="shared" si="658"/>
        <v/>
      </c>
      <c r="OB119" s="117" t="str">
        <f t="shared" si="659"/>
        <v/>
      </c>
      <c r="OC119" s="117" t="str">
        <f t="shared" si="660"/>
        <v/>
      </c>
      <c r="OD119" s="117" t="str">
        <f t="shared" si="661"/>
        <v/>
      </c>
      <c r="OE119" s="117" t="str">
        <f t="shared" si="662"/>
        <v/>
      </c>
      <c r="OF119" s="117" t="str">
        <f t="shared" si="663"/>
        <v/>
      </c>
      <c r="OG119" s="117" t="str">
        <f t="shared" si="664"/>
        <v/>
      </c>
      <c r="OH119" s="117" t="str">
        <f t="shared" si="665"/>
        <v/>
      </c>
      <c r="OI119" s="117" t="str">
        <f t="shared" si="666"/>
        <v/>
      </c>
      <c r="OJ119" s="117" t="str">
        <f t="shared" si="667"/>
        <v/>
      </c>
      <c r="OK119" s="117" t="str">
        <f t="shared" si="668"/>
        <v/>
      </c>
      <c r="OL119" s="117" t="str">
        <f t="shared" si="669"/>
        <v/>
      </c>
      <c r="OM119" s="117" t="str">
        <f t="shared" si="670"/>
        <v/>
      </c>
      <c r="ON119" s="117" t="str">
        <f t="shared" si="671"/>
        <v/>
      </c>
      <c r="OO119" s="117" t="str">
        <f t="shared" si="672"/>
        <v/>
      </c>
      <c r="OP119" s="117" t="str">
        <f t="shared" si="673"/>
        <v/>
      </c>
      <c r="OQ119" s="117" t="str">
        <f t="shared" si="674"/>
        <v/>
      </c>
      <c r="OR119" s="117" t="str">
        <f t="shared" si="675"/>
        <v/>
      </c>
      <c r="OS119" s="117" t="str">
        <f t="shared" si="676"/>
        <v/>
      </c>
      <c r="OT119" s="117" t="str">
        <f t="shared" si="677"/>
        <v/>
      </c>
      <c r="OU119" s="117" t="str">
        <f t="shared" si="678"/>
        <v/>
      </c>
      <c r="OV119" s="117" t="str">
        <f t="shared" si="679"/>
        <v/>
      </c>
      <c r="OW119" s="117" t="str">
        <f t="shared" si="680"/>
        <v/>
      </c>
      <c r="OX119" s="117" t="str">
        <f t="shared" si="681"/>
        <v/>
      </c>
      <c r="OY119" s="117" t="str">
        <f t="shared" si="682"/>
        <v/>
      </c>
      <c r="OZ119" s="117" t="str">
        <f t="shared" si="683"/>
        <v/>
      </c>
      <c r="PA119" s="117" t="str">
        <f t="shared" si="684"/>
        <v/>
      </c>
      <c r="PB119" s="117" t="str">
        <f t="shared" si="685"/>
        <v/>
      </c>
      <c r="PC119" s="117" t="str">
        <f t="shared" si="686"/>
        <v/>
      </c>
      <c r="PD119" s="117" t="str">
        <f t="shared" si="687"/>
        <v/>
      </c>
      <c r="PE119" s="117" t="str">
        <f t="shared" si="688"/>
        <v/>
      </c>
      <c r="PF119" s="117" t="str">
        <f t="shared" si="689"/>
        <v/>
      </c>
      <c r="PG119" s="117" t="str">
        <f t="shared" si="690"/>
        <v/>
      </c>
      <c r="PH119" s="117" t="str">
        <f t="shared" si="691"/>
        <v/>
      </c>
      <c r="PI119" s="117" t="str">
        <f t="shared" si="692"/>
        <v/>
      </c>
      <c r="PJ119" s="117" t="str">
        <f t="shared" si="693"/>
        <v/>
      </c>
      <c r="PK119" s="117" t="str">
        <f t="shared" si="694"/>
        <v/>
      </c>
      <c r="PL119" s="117" t="str">
        <f t="shared" si="695"/>
        <v/>
      </c>
      <c r="PM119" s="117" t="str">
        <f t="shared" si="696"/>
        <v/>
      </c>
      <c r="PN119" s="117" t="str">
        <f t="shared" si="697"/>
        <v/>
      </c>
      <c r="PO119" s="117" t="str">
        <f t="shared" si="698"/>
        <v/>
      </c>
      <c r="PP119" s="117" t="str">
        <f t="shared" si="699"/>
        <v/>
      </c>
      <c r="PQ119" s="117" t="str">
        <f t="shared" si="700"/>
        <v/>
      </c>
      <c r="PR119" s="117" t="str">
        <f t="shared" si="701"/>
        <v/>
      </c>
      <c r="PS119" s="118" t="str">
        <f t="shared" si="702"/>
        <v/>
      </c>
      <c r="PU119" s="180" t="str">
        <f t="shared" si="703"/>
        <v/>
      </c>
      <c r="PV119" s="181" t="str">
        <f t="shared" si="704"/>
        <v/>
      </c>
      <c r="PX119" s="12" t="str">
        <f t="shared" si="705"/>
        <v/>
      </c>
      <c r="PY119" s="106"/>
      <c r="PZ119" s="166" t="str">
        <f t="shared" si="706"/>
        <v/>
      </c>
      <c r="QA119" s="167" t="str">
        <f t="shared" si="707"/>
        <v/>
      </c>
      <c r="QB119" s="168" t="str">
        <f t="shared" si="708"/>
        <v/>
      </c>
      <c r="QD119" s="166" t="str">
        <f t="shared" si="709"/>
        <v/>
      </c>
      <c r="QE119" s="168" t="str">
        <f t="shared" si="710"/>
        <v/>
      </c>
      <c r="QG119" s="108" t="str">
        <f t="shared" si="711"/>
        <v/>
      </c>
      <c r="QI119" s="12" t="str">
        <f t="shared" si="712"/>
        <v/>
      </c>
      <c r="QK119" s="12" t="str">
        <f t="shared" si="713"/>
        <v/>
      </c>
      <c r="QL119" s="12" t="str">
        <f>IF($L119="", "", COUNTIF($QD$11:$QD$260, "&gt;"&amp;$QD119)+1+COUNTIF($QD$11:$QD119, $QD119)-1)</f>
        <v/>
      </c>
      <c r="QM119" s="12" t="str">
        <f>IF($L119="", "", COUNTIF($QG$11:$QG$260, "&gt;"&amp;$QG119)+1+COUNTIF($QG$11:$QG119, $QG119)-1)</f>
        <v/>
      </c>
      <c r="QO119" s="12">
        <v>109</v>
      </c>
      <c r="QQ119" s="12" t="str">
        <f t="shared" si="714"/>
        <v/>
      </c>
    </row>
    <row r="120" spans="1:459" x14ac:dyDescent="0.25">
      <c r="A120" s="9"/>
      <c r="B120" s="3" t="str">
        <f>IF('Intro &amp; Setup'!$AR$92='Intro &amp; Setup'!$AZ$17, "", IF($L120="", "", IF($G120&lt;'Intro &amp; Setup'!$S$92, $BR$5, $BR$4)))</f>
        <v/>
      </c>
      <c r="C120" s="12" t="str">
        <f>IF('Intro &amp; Setup'!$AR$96='Intro &amp; Setup'!$AZ$17, "", IF($L120="", "", IF($DY120=$BR$5, $BR$5, $BR$4)))</f>
        <v/>
      </c>
      <c r="D120" s="7" t="str">
        <f>IF('Intro &amp; Setup'!$AR$100='Intro &amp; Setup'!$AZ$17, "", IF($L120="", "", IF($DW120&lt;='Intro &amp; Setup'!$S$100, $BR$4, $BR$5)))</f>
        <v/>
      </c>
      <c r="E120" s="9"/>
      <c r="F120" s="3" t="str">
        <f t="shared" si="443"/>
        <v/>
      </c>
      <c r="G120" s="108" t="str">
        <f t="shared" si="444"/>
        <v/>
      </c>
      <c r="H120" s="9"/>
      <c r="I120" s="130" t="str">
        <f t="shared" si="388"/>
        <v/>
      </c>
      <c r="J120" s="154" t="str">
        <f t="shared" si="445"/>
        <v/>
      </c>
      <c r="K120" s="133"/>
      <c r="L120" s="188"/>
      <c r="M120" s="189"/>
      <c r="N120" s="190"/>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2"/>
      <c r="BP120" s="9"/>
      <c r="BR120" s="90">
        <v>110</v>
      </c>
      <c r="BT120" s="36" t="str">
        <f t="shared" si="446"/>
        <v/>
      </c>
      <c r="BU120" s="37" t="str">
        <f t="shared" si="447"/>
        <v/>
      </c>
      <c r="BV120" s="37" t="str">
        <f t="shared" si="448"/>
        <v/>
      </c>
      <c r="BW120" s="37" t="str">
        <f t="shared" si="449"/>
        <v/>
      </c>
      <c r="BX120" s="37" t="str">
        <f t="shared" si="450"/>
        <v/>
      </c>
      <c r="BY120" s="37" t="str">
        <f t="shared" si="451"/>
        <v/>
      </c>
      <c r="BZ120" s="37" t="str">
        <f t="shared" si="452"/>
        <v/>
      </c>
      <c r="CA120" s="37" t="str">
        <f t="shared" si="453"/>
        <v/>
      </c>
      <c r="CB120" s="37" t="str">
        <f t="shared" si="454"/>
        <v/>
      </c>
      <c r="CC120" s="37" t="str">
        <f t="shared" si="455"/>
        <v/>
      </c>
      <c r="CD120" s="37" t="str">
        <f t="shared" si="456"/>
        <v/>
      </c>
      <c r="CE120" s="37" t="str">
        <f t="shared" si="457"/>
        <v/>
      </c>
      <c r="CF120" s="37" t="str">
        <f t="shared" si="458"/>
        <v/>
      </c>
      <c r="CG120" s="37" t="str">
        <f t="shared" si="459"/>
        <v/>
      </c>
      <c r="CH120" s="37" t="str">
        <f t="shared" si="460"/>
        <v/>
      </c>
      <c r="CI120" s="37" t="str">
        <f t="shared" si="461"/>
        <v/>
      </c>
      <c r="CJ120" s="37" t="str">
        <f t="shared" si="462"/>
        <v/>
      </c>
      <c r="CK120" s="37" t="str">
        <f t="shared" si="463"/>
        <v/>
      </c>
      <c r="CL120" s="37" t="str">
        <f t="shared" si="464"/>
        <v/>
      </c>
      <c r="CM120" s="37" t="str">
        <f t="shared" si="465"/>
        <v/>
      </c>
      <c r="CN120" s="37" t="str">
        <f t="shared" si="466"/>
        <v/>
      </c>
      <c r="CO120" s="37" t="str">
        <f t="shared" si="467"/>
        <v/>
      </c>
      <c r="CP120" s="37" t="str">
        <f t="shared" si="468"/>
        <v/>
      </c>
      <c r="CQ120" s="37" t="str">
        <f t="shared" si="469"/>
        <v/>
      </c>
      <c r="CR120" s="37" t="str">
        <f t="shared" si="470"/>
        <v/>
      </c>
      <c r="CS120" s="37" t="str">
        <f t="shared" si="471"/>
        <v/>
      </c>
      <c r="CT120" s="37" t="str">
        <f t="shared" si="472"/>
        <v/>
      </c>
      <c r="CU120" s="37" t="str">
        <f t="shared" si="473"/>
        <v/>
      </c>
      <c r="CV120" s="37" t="str">
        <f t="shared" si="474"/>
        <v/>
      </c>
      <c r="CW120" s="37" t="str">
        <f t="shared" si="475"/>
        <v/>
      </c>
      <c r="CX120" s="37" t="str">
        <f t="shared" si="476"/>
        <v/>
      </c>
      <c r="CY120" s="37" t="str">
        <f t="shared" si="477"/>
        <v/>
      </c>
      <c r="CZ120" s="37" t="str">
        <f t="shared" si="478"/>
        <v/>
      </c>
      <c r="DA120" s="37" t="str">
        <f t="shared" si="479"/>
        <v/>
      </c>
      <c r="DB120" s="37" t="str">
        <f t="shared" si="480"/>
        <v/>
      </c>
      <c r="DC120" s="37" t="str">
        <f t="shared" si="481"/>
        <v/>
      </c>
      <c r="DD120" s="37" t="str">
        <f t="shared" si="482"/>
        <v/>
      </c>
      <c r="DE120" s="37" t="str">
        <f t="shared" si="483"/>
        <v/>
      </c>
      <c r="DF120" s="37" t="str">
        <f t="shared" si="484"/>
        <v/>
      </c>
      <c r="DG120" s="37" t="str">
        <f t="shared" si="485"/>
        <v/>
      </c>
      <c r="DH120" s="37" t="str">
        <f t="shared" si="486"/>
        <v/>
      </c>
      <c r="DI120" s="37" t="str">
        <f t="shared" si="487"/>
        <v/>
      </c>
      <c r="DJ120" s="37" t="str">
        <f t="shared" si="488"/>
        <v/>
      </c>
      <c r="DK120" s="37" t="str">
        <f t="shared" si="489"/>
        <v/>
      </c>
      <c r="DL120" s="37" t="str">
        <f t="shared" si="490"/>
        <v/>
      </c>
      <c r="DM120" s="37" t="str">
        <f t="shared" si="491"/>
        <v/>
      </c>
      <c r="DN120" s="37" t="str">
        <f t="shared" si="492"/>
        <v/>
      </c>
      <c r="DO120" s="37" t="str">
        <f t="shared" si="493"/>
        <v/>
      </c>
      <c r="DP120" s="37" t="str">
        <f t="shared" si="494"/>
        <v/>
      </c>
      <c r="DQ120" s="37" t="str">
        <f t="shared" si="495"/>
        <v/>
      </c>
      <c r="DR120" s="37" t="str">
        <f t="shared" si="496"/>
        <v/>
      </c>
      <c r="DS120" s="37" t="str">
        <f t="shared" si="497"/>
        <v/>
      </c>
      <c r="DT120" s="37" t="str">
        <f t="shared" si="498"/>
        <v/>
      </c>
      <c r="DU120" s="38" t="str">
        <f t="shared" si="499"/>
        <v/>
      </c>
      <c r="DW120" s="12" t="str">
        <f t="shared" si="500"/>
        <v/>
      </c>
      <c r="DX120" s="123" t="str">
        <f t="shared" si="501"/>
        <v/>
      </c>
      <c r="DY120" s="12" t="str">
        <f t="shared" si="502"/>
        <v/>
      </c>
      <c r="EA120" s="36" t="str">
        <f t="shared" si="503"/>
        <v/>
      </c>
      <c r="EB120" s="37" t="str">
        <f t="shared" si="504"/>
        <v/>
      </c>
      <c r="EC120" s="37" t="str">
        <f t="shared" si="505"/>
        <v/>
      </c>
      <c r="ED120" s="37" t="str">
        <f t="shared" si="506"/>
        <v/>
      </c>
      <c r="EE120" s="37" t="str">
        <f t="shared" si="507"/>
        <v/>
      </c>
      <c r="EF120" s="37" t="str">
        <f t="shared" si="508"/>
        <v/>
      </c>
      <c r="EG120" s="37" t="str">
        <f t="shared" si="509"/>
        <v/>
      </c>
      <c r="EH120" s="37" t="str">
        <f t="shared" si="510"/>
        <v/>
      </c>
      <c r="EI120" s="37" t="str">
        <f t="shared" si="511"/>
        <v/>
      </c>
      <c r="EJ120" s="37" t="str">
        <f t="shared" si="512"/>
        <v/>
      </c>
      <c r="EK120" s="37" t="str">
        <f t="shared" si="513"/>
        <v/>
      </c>
      <c r="EL120" s="37" t="str">
        <f t="shared" si="514"/>
        <v/>
      </c>
      <c r="EM120" s="37" t="str">
        <f t="shared" si="515"/>
        <v/>
      </c>
      <c r="EN120" s="37" t="str">
        <f t="shared" si="516"/>
        <v/>
      </c>
      <c r="EO120" s="37" t="str">
        <f t="shared" si="517"/>
        <v/>
      </c>
      <c r="EP120" s="37" t="str">
        <f t="shared" si="518"/>
        <v/>
      </c>
      <c r="EQ120" s="37" t="str">
        <f t="shared" si="519"/>
        <v/>
      </c>
      <c r="ER120" s="37" t="str">
        <f t="shared" si="520"/>
        <v/>
      </c>
      <c r="ES120" s="37" t="str">
        <f t="shared" si="521"/>
        <v/>
      </c>
      <c r="ET120" s="37" t="str">
        <f t="shared" si="522"/>
        <v/>
      </c>
      <c r="EU120" s="37" t="str">
        <f t="shared" si="523"/>
        <v/>
      </c>
      <c r="EV120" s="37" t="str">
        <f t="shared" si="524"/>
        <v/>
      </c>
      <c r="EW120" s="37" t="str">
        <f t="shared" si="525"/>
        <v/>
      </c>
      <c r="EX120" s="37" t="str">
        <f t="shared" si="526"/>
        <v/>
      </c>
      <c r="EY120" s="37" t="str">
        <f t="shared" si="527"/>
        <v/>
      </c>
      <c r="EZ120" s="37" t="str">
        <f t="shared" si="528"/>
        <v/>
      </c>
      <c r="FA120" s="37" t="str">
        <f t="shared" si="529"/>
        <v/>
      </c>
      <c r="FB120" s="37" t="str">
        <f t="shared" si="530"/>
        <v/>
      </c>
      <c r="FC120" s="37" t="str">
        <f t="shared" si="531"/>
        <v/>
      </c>
      <c r="FD120" s="37" t="str">
        <f t="shared" si="532"/>
        <v/>
      </c>
      <c r="FE120" s="37" t="str">
        <f t="shared" si="533"/>
        <v/>
      </c>
      <c r="FF120" s="37" t="str">
        <f t="shared" si="534"/>
        <v/>
      </c>
      <c r="FG120" s="37" t="str">
        <f t="shared" si="535"/>
        <v/>
      </c>
      <c r="FH120" s="37" t="str">
        <f t="shared" si="536"/>
        <v/>
      </c>
      <c r="FI120" s="37" t="str">
        <f t="shared" si="537"/>
        <v/>
      </c>
      <c r="FJ120" s="37" t="str">
        <f t="shared" si="538"/>
        <v/>
      </c>
      <c r="FK120" s="37" t="str">
        <f t="shared" si="539"/>
        <v/>
      </c>
      <c r="FL120" s="37" t="str">
        <f t="shared" si="540"/>
        <v/>
      </c>
      <c r="FM120" s="37" t="str">
        <f t="shared" si="541"/>
        <v/>
      </c>
      <c r="FN120" s="37" t="str">
        <f t="shared" si="542"/>
        <v/>
      </c>
      <c r="FO120" s="37" t="str">
        <f t="shared" si="543"/>
        <v/>
      </c>
      <c r="FP120" s="37" t="str">
        <f t="shared" si="544"/>
        <v/>
      </c>
      <c r="FQ120" s="37" t="str">
        <f t="shared" si="545"/>
        <v/>
      </c>
      <c r="FR120" s="37" t="str">
        <f t="shared" si="546"/>
        <v/>
      </c>
      <c r="FS120" s="37" t="str">
        <f t="shared" si="547"/>
        <v/>
      </c>
      <c r="FT120" s="37" t="str">
        <f t="shared" si="548"/>
        <v/>
      </c>
      <c r="FU120" s="37" t="str">
        <f t="shared" si="549"/>
        <v/>
      </c>
      <c r="FV120" s="37" t="str">
        <f t="shared" si="550"/>
        <v/>
      </c>
      <c r="FW120" s="37" t="str">
        <f t="shared" si="551"/>
        <v/>
      </c>
      <c r="FX120" s="37" t="str">
        <f t="shared" si="552"/>
        <v/>
      </c>
      <c r="FY120" s="37" t="str">
        <f t="shared" si="553"/>
        <v/>
      </c>
      <c r="FZ120" s="37" t="str">
        <f t="shared" si="554"/>
        <v/>
      </c>
      <c r="GA120" s="37" t="str">
        <f t="shared" si="555"/>
        <v/>
      </c>
      <c r="GB120" s="38" t="str">
        <f t="shared" si="556"/>
        <v/>
      </c>
      <c r="GD120" s="103" t="str">
        <f t="shared" ca="1" si="557"/>
        <v/>
      </c>
      <c r="GE120" s="104" t="str">
        <f t="shared" ca="1" si="558"/>
        <v/>
      </c>
      <c r="GF120" s="104" t="str">
        <f t="shared" ca="1" si="559"/>
        <v/>
      </c>
      <c r="GG120" s="104" t="str">
        <f t="shared" ca="1" si="560"/>
        <v/>
      </c>
      <c r="GH120" s="104" t="str">
        <f t="shared" ca="1" si="561"/>
        <v/>
      </c>
      <c r="GI120" s="104" t="str">
        <f t="shared" ca="1" si="562"/>
        <v/>
      </c>
      <c r="GJ120" s="104" t="str">
        <f t="shared" ca="1" si="563"/>
        <v/>
      </c>
      <c r="GK120" s="104" t="str">
        <f t="shared" ca="1" si="564"/>
        <v/>
      </c>
      <c r="GL120" s="104" t="str">
        <f t="shared" ca="1" si="565"/>
        <v/>
      </c>
      <c r="GM120" s="104" t="str">
        <f t="shared" ca="1" si="566"/>
        <v/>
      </c>
      <c r="GN120" s="104" t="str">
        <f t="shared" ca="1" si="567"/>
        <v/>
      </c>
      <c r="GO120" s="104" t="str">
        <f t="shared" ca="1" si="568"/>
        <v/>
      </c>
      <c r="GP120" s="104" t="str">
        <f t="shared" ca="1" si="569"/>
        <v/>
      </c>
      <c r="GQ120" s="104" t="str">
        <f t="shared" ca="1" si="570"/>
        <v/>
      </c>
      <c r="GR120" s="104" t="str">
        <f t="shared" ca="1" si="571"/>
        <v/>
      </c>
      <c r="GS120" s="104" t="str">
        <f t="shared" ca="1" si="572"/>
        <v/>
      </c>
      <c r="GT120" s="104" t="str">
        <f t="shared" ca="1" si="573"/>
        <v/>
      </c>
      <c r="GU120" s="104" t="str">
        <f t="shared" ca="1" si="574"/>
        <v/>
      </c>
      <c r="GV120" s="104" t="str">
        <f t="shared" ca="1" si="575"/>
        <v/>
      </c>
      <c r="GW120" s="104" t="str">
        <f t="shared" ca="1" si="576"/>
        <v/>
      </c>
      <c r="GX120" s="104" t="str">
        <f t="shared" ca="1" si="577"/>
        <v/>
      </c>
      <c r="GY120" s="104" t="str">
        <f t="shared" ca="1" si="578"/>
        <v/>
      </c>
      <c r="GZ120" s="104" t="str">
        <f t="shared" ca="1" si="579"/>
        <v/>
      </c>
      <c r="HA120" s="104" t="str">
        <f t="shared" ca="1" si="580"/>
        <v/>
      </c>
      <c r="HB120" s="104" t="str">
        <f t="shared" ca="1" si="581"/>
        <v/>
      </c>
      <c r="HC120" s="104" t="str">
        <f t="shared" ca="1" si="582"/>
        <v/>
      </c>
      <c r="HD120" s="104" t="str">
        <f t="shared" ca="1" si="583"/>
        <v/>
      </c>
      <c r="HE120" s="104" t="str">
        <f t="shared" ca="1" si="584"/>
        <v/>
      </c>
      <c r="HF120" s="104" t="str">
        <f t="shared" ca="1" si="585"/>
        <v/>
      </c>
      <c r="HG120" s="104" t="str">
        <f t="shared" ca="1" si="586"/>
        <v/>
      </c>
      <c r="HH120" s="104" t="str">
        <f t="shared" ca="1" si="587"/>
        <v/>
      </c>
      <c r="HI120" s="104" t="str">
        <f t="shared" ca="1" si="588"/>
        <v/>
      </c>
      <c r="HJ120" s="104" t="str">
        <f t="shared" ca="1" si="589"/>
        <v/>
      </c>
      <c r="HK120" s="104" t="str">
        <f t="shared" ca="1" si="590"/>
        <v/>
      </c>
      <c r="HL120" s="104" t="str">
        <f t="shared" ca="1" si="591"/>
        <v/>
      </c>
      <c r="HM120" s="104" t="str">
        <f t="shared" ca="1" si="592"/>
        <v/>
      </c>
      <c r="HN120" s="104" t="str">
        <f t="shared" ca="1" si="593"/>
        <v/>
      </c>
      <c r="HO120" s="104" t="str">
        <f t="shared" ca="1" si="594"/>
        <v/>
      </c>
      <c r="HP120" s="104" t="str">
        <f t="shared" ca="1" si="595"/>
        <v/>
      </c>
      <c r="HQ120" s="104" t="str">
        <f t="shared" ca="1" si="596"/>
        <v/>
      </c>
      <c r="HR120" s="104" t="str">
        <f t="shared" ca="1" si="597"/>
        <v/>
      </c>
      <c r="HS120" s="104" t="str">
        <f t="shared" ca="1" si="598"/>
        <v/>
      </c>
      <c r="HT120" s="104" t="str">
        <f t="shared" ca="1" si="599"/>
        <v/>
      </c>
      <c r="HU120" s="104" t="str">
        <f t="shared" ca="1" si="600"/>
        <v/>
      </c>
      <c r="HV120" s="104" t="str">
        <f t="shared" ca="1" si="601"/>
        <v/>
      </c>
      <c r="HW120" s="104" t="str">
        <f t="shared" ca="1" si="602"/>
        <v/>
      </c>
      <c r="HX120" s="104" t="str">
        <f t="shared" ca="1" si="603"/>
        <v/>
      </c>
      <c r="HY120" s="104" t="str">
        <f t="shared" ca="1" si="604"/>
        <v/>
      </c>
      <c r="HZ120" s="104" t="str">
        <f t="shared" ca="1" si="605"/>
        <v/>
      </c>
      <c r="IA120" s="104" t="str">
        <f t="shared" ca="1" si="606"/>
        <v/>
      </c>
      <c r="IB120" s="104" t="str">
        <f t="shared" ca="1" si="607"/>
        <v/>
      </c>
      <c r="IC120" s="104" t="str">
        <f t="shared" ca="1" si="608"/>
        <v/>
      </c>
      <c r="ID120" s="104" t="str">
        <f t="shared" ca="1" si="609"/>
        <v/>
      </c>
      <c r="IE120" s="105" t="str">
        <f t="shared" ca="1" si="610"/>
        <v/>
      </c>
      <c r="IG120" s="103" t="str">
        <f t="shared" si="386"/>
        <v/>
      </c>
      <c r="IH120" s="104" t="str">
        <f t="shared" si="717"/>
        <v/>
      </c>
      <c r="II120" s="104" t="str">
        <f t="shared" si="717"/>
        <v/>
      </c>
      <c r="IJ120" s="104" t="str">
        <f t="shared" si="717"/>
        <v/>
      </c>
      <c r="IK120" s="104" t="str">
        <f t="shared" si="717"/>
        <v/>
      </c>
      <c r="IL120" s="104" t="str">
        <f t="shared" si="717"/>
        <v/>
      </c>
      <c r="IM120" s="104" t="str">
        <f t="shared" si="717"/>
        <v/>
      </c>
      <c r="IN120" s="104" t="str">
        <f t="shared" si="717"/>
        <v/>
      </c>
      <c r="IO120" s="104" t="str">
        <f t="shared" si="717"/>
        <v/>
      </c>
      <c r="IP120" s="104" t="str">
        <f t="shared" si="717"/>
        <v/>
      </c>
      <c r="IQ120" s="104" t="str">
        <f t="shared" si="717"/>
        <v/>
      </c>
      <c r="IR120" s="105" t="str">
        <f t="shared" si="717"/>
        <v/>
      </c>
      <c r="IT120" s="103" t="str">
        <f t="shared" si="611"/>
        <v/>
      </c>
      <c r="IU120" s="104" t="str">
        <f t="shared" si="612"/>
        <v/>
      </c>
      <c r="IV120" s="104" t="str">
        <f t="shared" si="613"/>
        <v/>
      </c>
      <c r="IW120" s="104" t="str">
        <f t="shared" si="614"/>
        <v/>
      </c>
      <c r="IX120" s="104" t="str">
        <f t="shared" si="615"/>
        <v/>
      </c>
      <c r="IY120" s="104" t="str">
        <f t="shared" si="616"/>
        <v/>
      </c>
      <c r="IZ120" s="104" t="str">
        <f t="shared" si="617"/>
        <v/>
      </c>
      <c r="JA120" s="104" t="str">
        <f t="shared" si="618"/>
        <v/>
      </c>
      <c r="JB120" s="104" t="str">
        <f t="shared" si="619"/>
        <v/>
      </c>
      <c r="JC120" s="104" t="str">
        <f t="shared" si="620"/>
        <v/>
      </c>
      <c r="JD120" s="104" t="str">
        <f t="shared" si="621"/>
        <v/>
      </c>
      <c r="JE120" s="105" t="str">
        <f t="shared" si="622"/>
        <v/>
      </c>
      <c r="JG120" s="36" t="str">
        <f t="shared" ca="1" si="623"/>
        <v/>
      </c>
      <c r="JH120" s="37" t="str">
        <f t="shared" ca="1" si="624"/>
        <v/>
      </c>
      <c r="JI120" s="37" t="str">
        <f t="shared" ca="1" si="625"/>
        <v/>
      </c>
      <c r="JJ120" s="37" t="str">
        <f t="shared" ca="1" si="626"/>
        <v/>
      </c>
      <c r="JK120" s="37" t="str">
        <f t="shared" ca="1" si="627"/>
        <v/>
      </c>
      <c r="JL120" s="37" t="str">
        <f t="shared" ca="1" si="628"/>
        <v/>
      </c>
      <c r="JM120" s="37" t="str">
        <f t="shared" ca="1" si="629"/>
        <v/>
      </c>
      <c r="JN120" s="37" t="str">
        <f t="shared" ca="1" si="630"/>
        <v/>
      </c>
      <c r="JO120" s="37" t="str">
        <f t="shared" ca="1" si="631"/>
        <v/>
      </c>
      <c r="JP120" s="37" t="str">
        <f t="shared" ca="1" si="632"/>
        <v/>
      </c>
      <c r="JQ120" s="37" t="str">
        <f t="shared" ca="1" si="633"/>
        <v/>
      </c>
      <c r="JR120" s="38" t="str">
        <f t="shared" ca="1" si="634"/>
        <v/>
      </c>
      <c r="JT120" s="36" t="str">
        <f ca="1">IF(JG120="", "", IF(JG120&gt;='Intro &amp; Setup'!$S$96, $BR$4, $BR$5))</f>
        <v/>
      </c>
      <c r="JU120" s="37" t="str">
        <f ca="1">IF(JH120="", "", IF(JH120&gt;='Intro &amp; Setup'!$S$96, $BR$4, $BR$5))</f>
        <v/>
      </c>
      <c r="JV120" s="37" t="str">
        <f ca="1">IF(JI120="", "", IF(JI120&gt;='Intro &amp; Setup'!$S$96, $BR$4, $BR$5))</f>
        <v/>
      </c>
      <c r="JW120" s="37" t="str">
        <f ca="1">IF(JJ120="", "", IF(JJ120&gt;='Intro &amp; Setup'!$S$96, $BR$4, $BR$5))</f>
        <v/>
      </c>
      <c r="JX120" s="37" t="str">
        <f ca="1">IF(JK120="", "", IF(JK120&gt;='Intro &amp; Setup'!$S$96, $BR$4, $BR$5))</f>
        <v/>
      </c>
      <c r="JY120" s="37" t="str">
        <f ca="1">IF(JL120="", "", IF(JL120&gt;='Intro &amp; Setup'!$S$96, $BR$4, $BR$5))</f>
        <v/>
      </c>
      <c r="JZ120" s="37" t="str">
        <f ca="1">IF(JM120="", "", IF(JM120&gt;='Intro &amp; Setup'!$S$96, $BR$4, $BR$5))</f>
        <v/>
      </c>
      <c r="KA120" s="37" t="str">
        <f ca="1">IF(JN120="", "", IF(JN120&gt;='Intro &amp; Setup'!$S$96, $BR$4, $BR$5))</f>
        <v/>
      </c>
      <c r="KB120" s="37" t="str">
        <f ca="1">IF(JO120="", "", IF(JO120&gt;='Intro &amp; Setup'!$S$96, $BR$4, $BR$5))</f>
        <v/>
      </c>
      <c r="KC120" s="37" t="str">
        <f ca="1">IF(JP120="", "", IF(JP120&gt;='Intro &amp; Setup'!$S$96, $BR$4, $BR$5))</f>
        <v/>
      </c>
      <c r="KD120" s="37" t="str">
        <f ca="1">IF(JQ120="", "", IF(JQ120&gt;='Intro &amp; Setup'!$S$96, $BR$4, $BR$5))</f>
        <v/>
      </c>
      <c r="KE120" s="38" t="str">
        <f ca="1">IF(JR120="", "", IF(JR120&gt;='Intro &amp; Setup'!$S$96, $BR$4, $BR$5))</f>
        <v/>
      </c>
      <c r="KG120" s="36">
        <f t="shared" si="387"/>
        <v>0</v>
      </c>
      <c r="KH120" s="37">
        <f t="shared" si="718"/>
        <v>0</v>
      </c>
      <c r="KI120" s="37">
        <f t="shared" si="718"/>
        <v>0</v>
      </c>
      <c r="KJ120" s="37">
        <f t="shared" si="718"/>
        <v>0</v>
      </c>
      <c r="KK120" s="37">
        <f t="shared" si="718"/>
        <v>0</v>
      </c>
      <c r="KL120" s="37">
        <f t="shared" si="718"/>
        <v>0</v>
      </c>
      <c r="KM120" s="37">
        <f t="shared" si="718"/>
        <v>0</v>
      </c>
      <c r="KN120" s="37">
        <f t="shared" si="718"/>
        <v>0</v>
      </c>
      <c r="KO120" s="37">
        <f t="shared" si="718"/>
        <v>0</v>
      </c>
      <c r="KP120" s="37">
        <f t="shared" si="718"/>
        <v>0</v>
      </c>
      <c r="KQ120" s="37">
        <f t="shared" si="718"/>
        <v>0</v>
      </c>
      <c r="KR120" s="38">
        <f t="shared" si="718"/>
        <v>0</v>
      </c>
      <c r="KT120" s="36" t="str">
        <f t="shared" si="635"/>
        <v/>
      </c>
      <c r="KU120" s="37" t="str">
        <f t="shared" si="636"/>
        <v/>
      </c>
      <c r="KV120" s="37" t="str">
        <f t="shared" si="637"/>
        <v/>
      </c>
      <c r="KW120" s="37" t="str">
        <f t="shared" si="638"/>
        <v/>
      </c>
      <c r="KX120" s="37" t="str">
        <f t="shared" si="639"/>
        <v/>
      </c>
      <c r="KY120" s="37" t="str">
        <f t="shared" si="640"/>
        <v/>
      </c>
      <c r="KZ120" s="37" t="str">
        <f t="shared" si="641"/>
        <v/>
      </c>
      <c r="LA120" s="37" t="str">
        <f t="shared" si="642"/>
        <v/>
      </c>
      <c r="LB120" s="37" t="str">
        <f t="shared" si="643"/>
        <v/>
      </c>
      <c r="LC120" s="37" t="str">
        <f t="shared" si="644"/>
        <v/>
      </c>
      <c r="LD120" s="37" t="str">
        <f t="shared" si="645"/>
        <v/>
      </c>
      <c r="LE120" s="38" t="str">
        <f t="shared" si="646"/>
        <v/>
      </c>
      <c r="LG120" s="116" t="str">
        <f t="shared" si="389"/>
        <v/>
      </c>
      <c r="LH120" s="117" t="str">
        <f t="shared" si="390"/>
        <v/>
      </c>
      <c r="LI120" s="117" t="str">
        <f t="shared" si="391"/>
        <v/>
      </c>
      <c r="LJ120" s="117" t="str">
        <f t="shared" si="392"/>
        <v/>
      </c>
      <c r="LK120" s="117" t="str">
        <f t="shared" si="393"/>
        <v/>
      </c>
      <c r="LL120" s="117" t="str">
        <f t="shared" si="394"/>
        <v/>
      </c>
      <c r="LM120" s="117" t="str">
        <f t="shared" si="395"/>
        <v/>
      </c>
      <c r="LN120" s="117" t="str">
        <f t="shared" si="396"/>
        <v/>
      </c>
      <c r="LO120" s="117" t="str">
        <f t="shared" si="397"/>
        <v/>
      </c>
      <c r="LP120" s="117" t="str">
        <f t="shared" si="398"/>
        <v/>
      </c>
      <c r="LQ120" s="117" t="str">
        <f t="shared" si="399"/>
        <v/>
      </c>
      <c r="LR120" s="117" t="str">
        <f t="shared" si="400"/>
        <v/>
      </c>
      <c r="LS120" s="117" t="str">
        <f t="shared" si="401"/>
        <v/>
      </c>
      <c r="LT120" s="117" t="str">
        <f t="shared" si="402"/>
        <v/>
      </c>
      <c r="LU120" s="117" t="str">
        <f t="shared" si="403"/>
        <v/>
      </c>
      <c r="LV120" s="117" t="str">
        <f t="shared" si="404"/>
        <v/>
      </c>
      <c r="LW120" s="117" t="str">
        <f t="shared" si="405"/>
        <v/>
      </c>
      <c r="LX120" s="117" t="str">
        <f t="shared" si="406"/>
        <v/>
      </c>
      <c r="LY120" s="117" t="str">
        <f t="shared" si="407"/>
        <v/>
      </c>
      <c r="LZ120" s="117" t="str">
        <f t="shared" si="408"/>
        <v/>
      </c>
      <c r="MA120" s="117" t="str">
        <f t="shared" si="409"/>
        <v/>
      </c>
      <c r="MB120" s="117" t="str">
        <f t="shared" si="410"/>
        <v/>
      </c>
      <c r="MC120" s="117" t="str">
        <f t="shared" si="411"/>
        <v/>
      </c>
      <c r="MD120" s="117" t="str">
        <f t="shared" si="412"/>
        <v/>
      </c>
      <c r="ME120" s="117" t="str">
        <f t="shared" si="413"/>
        <v/>
      </c>
      <c r="MF120" s="117" t="str">
        <f t="shared" si="414"/>
        <v/>
      </c>
      <c r="MG120" s="117" t="str">
        <f t="shared" si="415"/>
        <v/>
      </c>
      <c r="MH120" s="117" t="str">
        <f t="shared" si="416"/>
        <v/>
      </c>
      <c r="MI120" s="117" t="str">
        <f t="shared" si="417"/>
        <v/>
      </c>
      <c r="MJ120" s="117" t="str">
        <f t="shared" si="418"/>
        <v/>
      </c>
      <c r="MK120" s="117" t="str">
        <f t="shared" si="419"/>
        <v/>
      </c>
      <c r="ML120" s="117" t="str">
        <f t="shared" si="420"/>
        <v/>
      </c>
      <c r="MM120" s="117" t="str">
        <f t="shared" si="421"/>
        <v/>
      </c>
      <c r="MN120" s="117" t="str">
        <f t="shared" si="422"/>
        <v/>
      </c>
      <c r="MO120" s="117" t="str">
        <f t="shared" si="423"/>
        <v/>
      </c>
      <c r="MP120" s="117" t="str">
        <f t="shared" si="424"/>
        <v/>
      </c>
      <c r="MQ120" s="117" t="str">
        <f t="shared" si="425"/>
        <v/>
      </c>
      <c r="MR120" s="117" t="str">
        <f t="shared" si="426"/>
        <v/>
      </c>
      <c r="MS120" s="117" t="str">
        <f t="shared" si="427"/>
        <v/>
      </c>
      <c r="MT120" s="117" t="str">
        <f t="shared" si="428"/>
        <v/>
      </c>
      <c r="MU120" s="117" t="str">
        <f t="shared" si="429"/>
        <v/>
      </c>
      <c r="MV120" s="117" t="str">
        <f t="shared" si="430"/>
        <v/>
      </c>
      <c r="MW120" s="117" t="str">
        <f t="shared" si="431"/>
        <v/>
      </c>
      <c r="MX120" s="117" t="str">
        <f t="shared" si="432"/>
        <v/>
      </c>
      <c r="MY120" s="117" t="str">
        <f t="shared" si="433"/>
        <v/>
      </c>
      <c r="MZ120" s="117" t="str">
        <f t="shared" si="434"/>
        <v/>
      </c>
      <c r="NA120" s="117" t="str">
        <f t="shared" si="435"/>
        <v/>
      </c>
      <c r="NB120" s="117" t="str">
        <f t="shared" si="436"/>
        <v/>
      </c>
      <c r="NC120" s="117" t="str">
        <f t="shared" si="437"/>
        <v/>
      </c>
      <c r="ND120" s="117" t="str">
        <f t="shared" si="438"/>
        <v/>
      </c>
      <c r="NE120" s="117" t="str">
        <f t="shared" si="439"/>
        <v/>
      </c>
      <c r="NF120" s="117" t="str">
        <f t="shared" si="440"/>
        <v/>
      </c>
      <c r="NG120" s="117" t="str">
        <f t="shared" si="441"/>
        <v/>
      </c>
      <c r="NH120" s="118" t="str">
        <f t="shared" si="442"/>
        <v/>
      </c>
      <c r="NJ120" s="12" t="str">
        <f t="shared" si="647"/>
        <v/>
      </c>
      <c r="NK120" s="108" t="str">
        <f t="shared" si="648"/>
        <v/>
      </c>
      <c r="NM120" s="141" t="str">
        <f>IF(NJ120="", "", COUNTIF(NJ$11:NJ$260, "&gt;"&amp;NJ120)+1+COUNTIF(NJ$11:NJ120, NJ120)-1)</f>
        <v/>
      </c>
      <c r="NN120" s="143" t="str">
        <f>IF(NK120="", "", COUNTIF(NK$11:NK$260, "&gt;"&amp;NK120)+1+COUNTIF(NK$11:NK120, NK120)-1)</f>
        <v/>
      </c>
      <c r="NO120" s="142" t="str">
        <f>IF(NJ120="", "", COUNTIF(NJ$11:NJ$260, "&lt;"&amp;NJ120)+1+COUNTIF(NJ$11:NJ120, NJ120)-1)</f>
        <v/>
      </c>
      <c r="NP120" s="143" t="str">
        <f>IF(NK120="", "", COUNTIF(NK$11:NK$260, "&lt;"&amp;NK120)+1+COUNTIF(NK$11:NK120, NK120)-1)</f>
        <v/>
      </c>
      <c r="NR120" s="116" t="str">
        <f t="shared" si="649"/>
        <v/>
      </c>
      <c r="NS120" s="117" t="str">
        <f t="shared" si="650"/>
        <v/>
      </c>
      <c r="NT120" s="117" t="str">
        <f t="shared" si="651"/>
        <v/>
      </c>
      <c r="NU120" s="117" t="str">
        <f t="shared" si="652"/>
        <v/>
      </c>
      <c r="NV120" s="117" t="str">
        <f t="shared" si="653"/>
        <v/>
      </c>
      <c r="NW120" s="117" t="str">
        <f t="shared" si="654"/>
        <v/>
      </c>
      <c r="NX120" s="117" t="str">
        <f t="shared" si="655"/>
        <v/>
      </c>
      <c r="NY120" s="117" t="str">
        <f t="shared" si="656"/>
        <v/>
      </c>
      <c r="NZ120" s="117" t="str">
        <f t="shared" si="657"/>
        <v/>
      </c>
      <c r="OA120" s="117" t="str">
        <f t="shared" si="658"/>
        <v/>
      </c>
      <c r="OB120" s="117" t="str">
        <f t="shared" si="659"/>
        <v/>
      </c>
      <c r="OC120" s="117" t="str">
        <f t="shared" si="660"/>
        <v/>
      </c>
      <c r="OD120" s="117" t="str">
        <f t="shared" si="661"/>
        <v/>
      </c>
      <c r="OE120" s="117" t="str">
        <f t="shared" si="662"/>
        <v/>
      </c>
      <c r="OF120" s="117" t="str">
        <f t="shared" si="663"/>
        <v/>
      </c>
      <c r="OG120" s="117" t="str">
        <f t="shared" si="664"/>
        <v/>
      </c>
      <c r="OH120" s="117" t="str">
        <f t="shared" si="665"/>
        <v/>
      </c>
      <c r="OI120" s="117" t="str">
        <f t="shared" si="666"/>
        <v/>
      </c>
      <c r="OJ120" s="117" t="str">
        <f t="shared" si="667"/>
        <v/>
      </c>
      <c r="OK120" s="117" t="str">
        <f t="shared" si="668"/>
        <v/>
      </c>
      <c r="OL120" s="117" t="str">
        <f t="shared" si="669"/>
        <v/>
      </c>
      <c r="OM120" s="117" t="str">
        <f t="shared" si="670"/>
        <v/>
      </c>
      <c r="ON120" s="117" t="str">
        <f t="shared" si="671"/>
        <v/>
      </c>
      <c r="OO120" s="117" t="str">
        <f t="shared" si="672"/>
        <v/>
      </c>
      <c r="OP120" s="117" t="str">
        <f t="shared" si="673"/>
        <v/>
      </c>
      <c r="OQ120" s="117" t="str">
        <f t="shared" si="674"/>
        <v/>
      </c>
      <c r="OR120" s="117" t="str">
        <f t="shared" si="675"/>
        <v/>
      </c>
      <c r="OS120" s="117" t="str">
        <f t="shared" si="676"/>
        <v/>
      </c>
      <c r="OT120" s="117" t="str">
        <f t="shared" si="677"/>
        <v/>
      </c>
      <c r="OU120" s="117" t="str">
        <f t="shared" si="678"/>
        <v/>
      </c>
      <c r="OV120" s="117" t="str">
        <f t="shared" si="679"/>
        <v/>
      </c>
      <c r="OW120" s="117" t="str">
        <f t="shared" si="680"/>
        <v/>
      </c>
      <c r="OX120" s="117" t="str">
        <f t="shared" si="681"/>
        <v/>
      </c>
      <c r="OY120" s="117" t="str">
        <f t="shared" si="682"/>
        <v/>
      </c>
      <c r="OZ120" s="117" t="str">
        <f t="shared" si="683"/>
        <v/>
      </c>
      <c r="PA120" s="117" t="str">
        <f t="shared" si="684"/>
        <v/>
      </c>
      <c r="PB120" s="117" t="str">
        <f t="shared" si="685"/>
        <v/>
      </c>
      <c r="PC120" s="117" t="str">
        <f t="shared" si="686"/>
        <v/>
      </c>
      <c r="PD120" s="117" t="str">
        <f t="shared" si="687"/>
        <v/>
      </c>
      <c r="PE120" s="117" t="str">
        <f t="shared" si="688"/>
        <v/>
      </c>
      <c r="PF120" s="117" t="str">
        <f t="shared" si="689"/>
        <v/>
      </c>
      <c r="PG120" s="117" t="str">
        <f t="shared" si="690"/>
        <v/>
      </c>
      <c r="PH120" s="117" t="str">
        <f t="shared" si="691"/>
        <v/>
      </c>
      <c r="PI120" s="117" t="str">
        <f t="shared" si="692"/>
        <v/>
      </c>
      <c r="PJ120" s="117" t="str">
        <f t="shared" si="693"/>
        <v/>
      </c>
      <c r="PK120" s="117" t="str">
        <f t="shared" si="694"/>
        <v/>
      </c>
      <c r="PL120" s="117" t="str">
        <f t="shared" si="695"/>
        <v/>
      </c>
      <c r="PM120" s="117" t="str">
        <f t="shared" si="696"/>
        <v/>
      </c>
      <c r="PN120" s="117" t="str">
        <f t="shared" si="697"/>
        <v/>
      </c>
      <c r="PO120" s="117" t="str">
        <f t="shared" si="698"/>
        <v/>
      </c>
      <c r="PP120" s="117" t="str">
        <f t="shared" si="699"/>
        <v/>
      </c>
      <c r="PQ120" s="117" t="str">
        <f t="shared" si="700"/>
        <v/>
      </c>
      <c r="PR120" s="117" t="str">
        <f t="shared" si="701"/>
        <v/>
      </c>
      <c r="PS120" s="118" t="str">
        <f t="shared" si="702"/>
        <v/>
      </c>
      <c r="PU120" s="180" t="str">
        <f t="shared" si="703"/>
        <v/>
      </c>
      <c r="PV120" s="181" t="str">
        <f t="shared" si="704"/>
        <v/>
      </c>
      <c r="PX120" s="12" t="str">
        <f t="shared" si="705"/>
        <v/>
      </c>
      <c r="PY120" s="106"/>
      <c r="PZ120" s="166" t="str">
        <f t="shared" si="706"/>
        <v/>
      </c>
      <c r="QA120" s="167" t="str">
        <f t="shared" si="707"/>
        <v/>
      </c>
      <c r="QB120" s="168" t="str">
        <f t="shared" si="708"/>
        <v/>
      </c>
      <c r="QD120" s="166" t="str">
        <f t="shared" si="709"/>
        <v/>
      </c>
      <c r="QE120" s="168" t="str">
        <f t="shared" si="710"/>
        <v/>
      </c>
      <c r="QG120" s="108" t="str">
        <f t="shared" si="711"/>
        <v/>
      </c>
      <c r="QI120" s="12" t="str">
        <f t="shared" si="712"/>
        <v/>
      </c>
      <c r="QK120" s="12" t="str">
        <f t="shared" si="713"/>
        <v/>
      </c>
      <c r="QL120" s="12" t="str">
        <f>IF($L120="", "", COUNTIF($QD$11:$QD$260, "&gt;"&amp;$QD120)+1+COUNTIF($QD$11:$QD120, $QD120)-1)</f>
        <v/>
      </c>
      <c r="QM120" s="12" t="str">
        <f>IF($L120="", "", COUNTIF($QG$11:$QG$260, "&gt;"&amp;$QG120)+1+COUNTIF($QG$11:$QG120, $QG120)-1)</f>
        <v/>
      </c>
      <c r="QO120" s="12">
        <v>110</v>
      </c>
      <c r="QQ120" s="12" t="str">
        <f t="shared" si="714"/>
        <v/>
      </c>
    </row>
    <row r="121" spans="1:459" x14ac:dyDescent="0.25">
      <c r="A121" s="9"/>
      <c r="B121" s="3" t="str">
        <f>IF('Intro &amp; Setup'!$AR$92='Intro &amp; Setup'!$AZ$17, "", IF($L121="", "", IF($G121&lt;'Intro &amp; Setup'!$S$92, $BR$5, $BR$4)))</f>
        <v/>
      </c>
      <c r="C121" s="12" t="str">
        <f>IF('Intro &amp; Setup'!$AR$96='Intro &amp; Setup'!$AZ$17, "", IF($L121="", "", IF($DY121=$BR$5, $BR$5, $BR$4)))</f>
        <v/>
      </c>
      <c r="D121" s="7" t="str">
        <f>IF('Intro &amp; Setup'!$AR$100='Intro &amp; Setup'!$AZ$17, "", IF($L121="", "", IF($DW121&lt;='Intro &amp; Setup'!$S$100, $BR$4, $BR$5)))</f>
        <v/>
      </c>
      <c r="E121" s="9"/>
      <c r="F121" s="3" t="str">
        <f t="shared" si="443"/>
        <v/>
      </c>
      <c r="G121" s="108" t="str">
        <f t="shared" si="444"/>
        <v/>
      </c>
      <c r="H121" s="9"/>
      <c r="I121" s="130" t="str">
        <f t="shared" si="388"/>
        <v/>
      </c>
      <c r="J121" s="154" t="str">
        <f t="shared" si="445"/>
        <v/>
      </c>
      <c r="K121" s="133"/>
      <c r="L121" s="188"/>
      <c r="M121" s="189"/>
      <c r="N121" s="190"/>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2"/>
      <c r="BP121" s="9"/>
      <c r="BR121" s="90">
        <v>111</v>
      </c>
      <c r="BT121" s="36" t="str">
        <f t="shared" si="446"/>
        <v/>
      </c>
      <c r="BU121" s="37" t="str">
        <f t="shared" si="447"/>
        <v/>
      </c>
      <c r="BV121" s="37" t="str">
        <f t="shared" si="448"/>
        <v/>
      </c>
      <c r="BW121" s="37" t="str">
        <f t="shared" si="449"/>
        <v/>
      </c>
      <c r="BX121" s="37" t="str">
        <f t="shared" si="450"/>
        <v/>
      </c>
      <c r="BY121" s="37" t="str">
        <f t="shared" si="451"/>
        <v/>
      </c>
      <c r="BZ121" s="37" t="str">
        <f t="shared" si="452"/>
        <v/>
      </c>
      <c r="CA121" s="37" t="str">
        <f t="shared" si="453"/>
        <v/>
      </c>
      <c r="CB121" s="37" t="str">
        <f t="shared" si="454"/>
        <v/>
      </c>
      <c r="CC121" s="37" t="str">
        <f t="shared" si="455"/>
        <v/>
      </c>
      <c r="CD121" s="37" t="str">
        <f t="shared" si="456"/>
        <v/>
      </c>
      <c r="CE121" s="37" t="str">
        <f t="shared" si="457"/>
        <v/>
      </c>
      <c r="CF121" s="37" t="str">
        <f t="shared" si="458"/>
        <v/>
      </c>
      <c r="CG121" s="37" t="str">
        <f t="shared" si="459"/>
        <v/>
      </c>
      <c r="CH121" s="37" t="str">
        <f t="shared" si="460"/>
        <v/>
      </c>
      <c r="CI121" s="37" t="str">
        <f t="shared" si="461"/>
        <v/>
      </c>
      <c r="CJ121" s="37" t="str">
        <f t="shared" si="462"/>
        <v/>
      </c>
      <c r="CK121" s="37" t="str">
        <f t="shared" si="463"/>
        <v/>
      </c>
      <c r="CL121" s="37" t="str">
        <f t="shared" si="464"/>
        <v/>
      </c>
      <c r="CM121" s="37" t="str">
        <f t="shared" si="465"/>
        <v/>
      </c>
      <c r="CN121" s="37" t="str">
        <f t="shared" si="466"/>
        <v/>
      </c>
      <c r="CO121" s="37" t="str">
        <f t="shared" si="467"/>
        <v/>
      </c>
      <c r="CP121" s="37" t="str">
        <f t="shared" si="468"/>
        <v/>
      </c>
      <c r="CQ121" s="37" t="str">
        <f t="shared" si="469"/>
        <v/>
      </c>
      <c r="CR121" s="37" t="str">
        <f t="shared" si="470"/>
        <v/>
      </c>
      <c r="CS121" s="37" t="str">
        <f t="shared" si="471"/>
        <v/>
      </c>
      <c r="CT121" s="37" t="str">
        <f t="shared" si="472"/>
        <v/>
      </c>
      <c r="CU121" s="37" t="str">
        <f t="shared" si="473"/>
        <v/>
      </c>
      <c r="CV121" s="37" t="str">
        <f t="shared" si="474"/>
        <v/>
      </c>
      <c r="CW121" s="37" t="str">
        <f t="shared" si="475"/>
        <v/>
      </c>
      <c r="CX121" s="37" t="str">
        <f t="shared" si="476"/>
        <v/>
      </c>
      <c r="CY121" s="37" t="str">
        <f t="shared" si="477"/>
        <v/>
      </c>
      <c r="CZ121" s="37" t="str">
        <f t="shared" si="478"/>
        <v/>
      </c>
      <c r="DA121" s="37" t="str">
        <f t="shared" si="479"/>
        <v/>
      </c>
      <c r="DB121" s="37" t="str">
        <f t="shared" si="480"/>
        <v/>
      </c>
      <c r="DC121" s="37" t="str">
        <f t="shared" si="481"/>
        <v/>
      </c>
      <c r="DD121" s="37" t="str">
        <f t="shared" si="482"/>
        <v/>
      </c>
      <c r="DE121" s="37" t="str">
        <f t="shared" si="483"/>
        <v/>
      </c>
      <c r="DF121" s="37" t="str">
        <f t="shared" si="484"/>
        <v/>
      </c>
      <c r="DG121" s="37" t="str">
        <f t="shared" si="485"/>
        <v/>
      </c>
      <c r="DH121" s="37" t="str">
        <f t="shared" si="486"/>
        <v/>
      </c>
      <c r="DI121" s="37" t="str">
        <f t="shared" si="487"/>
        <v/>
      </c>
      <c r="DJ121" s="37" t="str">
        <f t="shared" si="488"/>
        <v/>
      </c>
      <c r="DK121" s="37" t="str">
        <f t="shared" si="489"/>
        <v/>
      </c>
      <c r="DL121" s="37" t="str">
        <f t="shared" si="490"/>
        <v/>
      </c>
      <c r="DM121" s="37" t="str">
        <f t="shared" si="491"/>
        <v/>
      </c>
      <c r="DN121" s="37" t="str">
        <f t="shared" si="492"/>
        <v/>
      </c>
      <c r="DO121" s="37" t="str">
        <f t="shared" si="493"/>
        <v/>
      </c>
      <c r="DP121" s="37" t="str">
        <f t="shared" si="494"/>
        <v/>
      </c>
      <c r="DQ121" s="37" t="str">
        <f t="shared" si="495"/>
        <v/>
      </c>
      <c r="DR121" s="37" t="str">
        <f t="shared" si="496"/>
        <v/>
      </c>
      <c r="DS121" s="37" t="str">
        <f t="shared" si="497"/>
        <v/>
      </c>
      <c r="DT121" s="37" t="str">
        <f t="shared" si="498"/>
        <v/>
      </c>
      <c r="DU121" s="38" t="str">
        <f t="shared" si="499"/>
        <v/>
      </c>
      <c r="DW121" s="12" t="str">
        <f t="shared" si="500"/>
        <v/>
      </c>
      <c r="DX121" s="123" t="str">
        <f t="shared" si="501"/>
        <v/>
      </c>
      <c r="DY121" s="12" t="str">
        <f t="shared" si="502"/>
        <v/>
      </c>
      <c r="EA121" s="36" t="str">
        <f t="shared" si="503"/>
        <v/>
      </c>
      <c r="EB121" s="37" t="str">
        <f t="shared" si="504"/>
        <v/>
      </c>
      <c r="EC121" s="37" t="str">
        <f t="shared" si="505"/>
        <v/>
      </c>
      <c r="ED121" s="37" t="str">
        <f t="shared" si="506"/>
        <v/>
      </c>
      <c r="EE121" s="37" t="str">
        <f t="shared" si="507"/>
        <v/>
      </c>
      <c r="EF121" s="37" t="str">
        <f t="shared" si="508"/>
        <v/>
      </c>
      <c r="EG121" s="37" t="str">
        <f t="shared" si="509"/>
        <v/>
      </c>
      <c r="EH121" s="37" t="str">
        <f t="shared" si="510"/>
        <v/>
      </c>
      <c r="EI121" s="37" t="str">
        <f t="shared" si="511"/>
        <v/>
      </c>
      <c r="EJ121" s="37" t="str">
        <f t="shared" si="512"/>
        <v/>
      </c>
      <c r="EK121" s="37" t="str">
        <f t="shared" si="513"/>
        <v/>
      </c>
      <c r="EL121" s="37" t="str">
        <f t="shared" si="514"/>
        <v/>
      </c>
      <c r="EM121" s="37" t="str">
        <f t="shared" si="515"/>
        <v/>
      </c>
      <c r="EN121" s="37" t="str">
        <f t="shared" si="516"/>
        <v/>
      </c>
      <c r="EO121" s="37" t="str">
        <f t="shared" si="517"/>
        <v/>
      </c>
      <c r="EP121" s="37" t="str">
        <f t="shared" si="518"/>
        <v/>
      </c>
      <c r="EQ121" s="37" t="str">
        <f t="shared" si="519"/>
        <v/>
      </c>
      <c r="ER121" s="37" t="str">
        <f t="shared" si="520"/>
        <v/>
      </c>
      <c r="ES121" s="37" t="str">
        <f t="shared" si="521"/>
        <v/>
      </c>
      <c r="ET121" s="37" t="str">
        <f t="shared" si="522"/>
        <v/>
      </c>
      <c r="EU121" s="37" t="str">
        <f t="shared" si="523"/>
        <v/>
      </c>
      <c r="EV121" s="37" t="str">
        <f t="shared" si="524"/>
        <v/>
      </c>
      <c r="EW121" s="37" t="str">
        <f t="shared" si="525"/>
        <v/>
      </c>
      <c r="EX121" s="37" t="str">
        <f t="shared" si="526"/>
        <v/>
      </c>
      <c r="EY121" s="37" t="str">
        <f t="shared" si="527"/>
        <v/>
      </c>
      <c r="EZ121" s="37" t="str">
        <f t="shared" si="528"/>
        <v/>
      </c>
      <c r="FA121" s="37" t="str">
        <f t="shared" si="529"/>
        <v/>
      </c>
      <c r="FB121" s="37" t="str">
        <f t="shared" si="530"/>
        <v/>
      </c>
      <c r="FC121" s="37" t="str">
        <f t="shared" si="531"/>
        <v/>
      </c>
      <c r="FD121" s="37" t="str">
        <f t="shared" si="532"/>
        <v/>
      </c>
      <c r="FE121" s="37" t="str">
        <f t="shared" si="533"/>
        <v/>
      </c>
      <c r="FF121" s="37" t="str">
        <f t="shared" si="534"/>
        <v/>
      </c>
      <c r="FG121" s="37" t="str">
        <f t="shared" si="535"/>
        <v/>
      </c>
      <c r="FH121" s="37" t="str">
        <f t="shared" si="536"/>
        <v/>
      </c>
      <c r="FI121" s="37" t="str">
        <f t="shared" si="537"/>
        <v/>
      </c>
      <c r="FJ121" s="37" t="str">
        <f t="shared" si="538"/>
        <v/>
      </c>
      <c r="FK121" s="37" t="str">
        <f t="shared" si="539"/>
        <v/>
      </c>
      <c r="FL121" s="37" t="str">
        <f t="shared" si="540"/>
        <v/>
      </c>
      <c r="FM121" s="37" t="str">
        <f t="shared" si="541"/>
        <v/>
      </c>
      <c r="FN121" s="37" t="str">
        <f t="shared" si="542"/>
        <v/>
      </c>
      <c r="FO121" s="37" t="str">
        <f t="shared" si="543"/>
        <v/>
      </c>
      <c r="FP121" s="37" t="str">
        <f t="shared" si="544"/>
        <v/>
      </c>
      <c r="FQ121" s="37" t="str">
        <f t="shared" si="545"/>
        <v/>
      </c>
      <c r="FR121" s="37" t="str">
        <f t="shared" si="546"/>
        <v/>
      </c>
      <c r="FS121" s="37" t="str">
        <f t="shared" si="547"/>
        <v/>
      </c>
      <c r="FT121" s="37" t="str">
        <f t="shared" si="548"/>
        <v/>
      </c>
      <c r="FU121" s="37" t="str">
        <f t="shared" si="549"/>
        <v/>
      </c>
      <c r="FV121" s="37" t="str">
        <f t="shared" si="550"/>
        <v/>
      </c>
      <c r="FW121" s="37" t="str">
        <f t="shared" si="551"/>
        <v/>
      </c>
      <c r="FX121" s="37" t="str">
        <f t="shared" si="552"/>
        <v/>
      </c>
      <c r="FY121" s="37" t="str">
        <f t="shared" si="553"/>
        <v/>
      </c>
      <c r="FZ121" s="37" t="str">
        <f t="shared" si="554"/>
        <v/>
      </c>
      <c r="GA121" s="37" t="str">
        <f t="shared" si="555"/>
        <v/>
      </c>
      <c r="GB121" s="38" t="str">
        <f t="shared" si="556"/>
        <v/>
      </c>
      <c r="GD121" s="103" t="str">
        <f t="shared" ca="1" si="557"/>
        <v/>
      </c>
      <c r="GE121" s="104" t="str">
        <f t="shared" ca="1" si="558"/>
        <v/>
      </c>
      <c r="GF121" s="104" t="str">
        <f t="shared" ca="1" si="559"/>
        <v/>
      </c>
      <c r="GG121" s="104" t="str">
        <f t="shared" ca="1" si="560"/>
        <v/>
      </c>
      <c r="GH121" s="104" t="str">
        <f t="shared" ca="1" si="561"/>
        <v/>
      </c>
      <c r="GI121" s="104" t="str">
        <f t="shared" ca="1" si="562"/>
        <v/>
      </c>
      <c r="GJ121" s="104" t="str">
        <f t="shared" ca="1" si="563"/>
        <v/>
      </c>
      <c r="GK121" s="104" t="str">
        <f t="shared" ca="1" si="564"/>
        <v/>
      </c>
      <c r="GL121" s="104" t="str">
        <f t="shared" ca="1" si="565"/>
        <v/>
      </c>
      <c r="GM121" s="104" t="str">
        <f t="shared" ca="1" si="566"/>
        <v/>
      </c>
      <c r="GN121" s="104" t="str">
        <f t="shared" ca="1" si="567"/>
        <v/>
      </c>
      <c r="GO121" s="104" t="str">
        <f t="shared" ca="1" si="568"/>
        <v/>
      </c>
      <c r="GP121" s="104" t="str">
        <f t="shared" ca="1" si="569"/>
        <v/>
      </c>
      <c r="GQ121" s="104" t="str">
        <f t="shared" ca="1" si="570"/>
        <v/>
      </c>
      <c r="GR121" s="104" t="str">
        <f t="shared" ca="1" si="571"/>
        <v/>
      </c>
      <c r="GS121" s="104" t="str">
        <f t="shared" ca="1" si="572"/>
        <v/>
      </c>
      <c r="GT121" s="104" t="str">
        <f t="shared" ca="1" si="573"/>
        <v/>
      </c>
      <c r="GU121" s="104" t="str">
        <f t="shared" ca="1" si="574"/>
        <v/>
      </c>
      <c r="GV121" s="104" t="str">
        <f t="shared" ca="1" si="575"/>
        <v/>
      </c>
      <c r="GW121" s="104" t="str">
        <f t="shared" ca="1" si="576"/>
        <v/>
      </c>
      <c r="GX121" s="104" t="str">
        <f t="shared" ca="1" si="577"/>
        <v/>
      </c>
      <c r="GY121" s="104" t="str">
        <f t="shared" ca="1" si="578"/>
        <v/>
      </c>
      <c r="GZ121" s="104" t="str">
        <f t="shared" ca="1" si="579"/>
        <v/>
      </c>
      <c r="HA121" s="104" t="str">
        <f t="shared" ca="1" si="580"/>
        <v/>
      </c>
      <c r="HB121" s="104" t="str">
        <f t="shared" ca="1" si="581"/>
        <v/>
      </c>
      <c r="HC121" s="104" t="str">
        <f t="shared" ca="1" si="582"/>
        <v/>
      </c>
      <c r="HD121" s="104" t="str">
        <f t="shared" ca="1" si="583"/>
        <v/>
      </c>
      <c r="HE121" s="104" t="str">
        <f t="shared" ca="1" si="584"/>
        <v/>
      </c>
      <c r="HF121" s="104" t="str">
        <f t="shared" ca="1" si="585"/>
        <v/>
      </c>
      <c r="HG121" s="104" t="str">
        <f t="shared" ca="1" si="586"/>
        <v/>
      </c>
      <c r="HH121" s="104" t="str">
        <f t="shared" ca="1" si="587"/>
        <v/>
      </c>
      <c r="HI121" s="104" t="str">
        <f t="shared" ca="1" si="588"/>
        <v/>
      </c>
      <c r="HJ121" s="104" t="str">
        <f t="shared" ca="1" si="589"/>
        <v/>
      </c>
      <c r="HK121" s="104" t="str">
        <f t="shared" ca="1" si="590"/>
        <v/>
      </c>
      <c r="HL121" s="104" t="str">
        <f t="shared" ca="1" si="591"/>
        <v/>
      </c>
      <c r="HM121" s="104" t="str">
        <f t="shared" ca="1" si="592"/>
        <v/>
      </c>
      <c r="HN121" s="104" t="str">
        <f t="shared" ca="1" si="593"/>
        <v/>
      </c>
      <c r="HO121" s="104" t="str">
        <f t="shared" ca="1" si="594"/>
        <v/>
      </c>
      <c r="HP121" s="104" t="str">
        <f t="shared" ca="1" si="595"/>
        <v/>
      </c>
      <c r="HQ121" s="104" t="str">
        <f t="shared" ca="1" si="596"/>
        <v/>
      </c>
      <c r="HR121" s="104" t="str">
        <f t="shared" ca="1" si="597"/>
        <v/>
      </c>
      <c r="HS121" s="104" t="str">
        <f t="shared" ca="1" si="598"/>
        <v/>
      </c>
      <c r="HT121" s="104" t="str">
        <f t="shared" ca="1" si="599"/>
        <v/>
      </c>
      <c r="HU121" s="104" t="str">
        <f t="shared" ca="1" si="600"/>
        <v/>
      </c>
      <c r="HV121" s="104" t="str">
        <f t="shared" ca="1" si="601"/>
        <v/>
      </c>
      <c r="HW121" s="104" t="str">
        <f t="shared" ca="1" si="602"/>
        <v/>
      </c>
      <c r="HX121" s="104" t="str">
        <f t="shared" ca="1" si="603"/>
        <v/>
      </c>
      <c r="HY121" s="104" t="str">
        <f t="shared" ca="1" si="604"/>
        <v/>
      </c>
      <c r="HZ121" s="104" t="str">
        <f t="shared" ca="1" si="605"/>
        <v/>
      </c>
      <c r="IA121" s="104" t="str">
        <f t="shared" ca="1" si="606"/>
        <v/>
      </c>
      <c r="IB121" s="104" t="str">
        <f t="shared" ca="1" si="607"/>
        <v/>
      </c>
      <c r="IC121" s="104" t="str">
        <f t="shared" ca="1" si="608"/>
        <v/>
      </c>
      <c r="ID121" s="104" t="str">
        <f t="shared" ca="1" si="609"/>
        <v/>
      </c>
      <c r="IE121" s="105" t="str">
        <f t="shared" ca="1" si="610"/>
        <v/>
      </c>
      <c r="IG121" s="103" t="str">
        <f t="shared" si="386"/>
        <v/>
      </c>
      <c r="IH121" s="104" t="str">
        <f t="shared" si="717"/>
        <v/>
      </c>
      <c r="II121" s="104" t="str">
        <f t="shared" si="717"/>
        <v/>
      </c>
      <c r="IJ121" s="104" t="str">
        <f t="shared" si="717"/>
        <v/>
      </c>
      <c r="IK121" s="104" t="str">
        <f t="shared" si="717"/>
        <v/>
      </c>
      <c r="IL121" s="104" t="str">
        <f t="shared" si="717"/>
        <v/>
      </c>
      <c r="IM121" s="104" t="str">
        <f t="shared" si="717"/>
        <v/>
      </c>
      <c r="IN121" s="104" t="str">
        <f t="shared" si="717"/>
        <v/>
      </c>
      <c r="IO121" s="104" t="str">
        <f t="shared" si="717"/>
        <v/>
      </c>
      <c r="IP121" s="104" t="str">
        <f t="shared" si="717"/>
        <v/>
      </c>
      <c r="IQ121" s="104" t="str">
        <f t="shared" si="717"/>
        <v/>
      </c>
      <c r="IR121" s="105" t="str">
        <f t="shared" si="717"/>
        <v/>
      </c>
      <c r="IT121" s="103" t="str">
        <f t="shared" si="611"/>
        <v/>
      </c>
      <c r="IU121" s="104" t="str">
        <f t="shared" si="612"/>
        <v/>
      </c>
      <c r="IV121" s="104" t="str">
        <f t="shared" si="613"/>
        <v/>
      </c>
      <c r="IW121" s="104" t="str">
        <f t="shared" si="614"/>
        <v/>
      </c>
      <c r="IX121" s="104" t="str">
        <f t="shared" si="615"/>
        <v/>
      </c>
      <c r="IY121" s="104" t="str">
        <f t="shared" si="616"/>
        <v/>
      </c>
      <c r="IZ121" s="104" t="str">
        <f t="shared" si="617"/>
        <v/>
      </c>
      <c r="JA121" s="104" t="str">
        <f t="shared" si="618"/>
        <v/>
      </c>
      <c r="JB121" s="104" t="str">
        <f t="shared" si="619"/>
        <v/>
      </c>
      <c r="JC121" s="104" t="str">
        <f t="shared" si="620"/>
        <v/>
      </c>
      <c r="JD121" s="104" t="str">
        <f t="shared" si="621"/>
        <v/>
      </c>
      <c r="JE121" s="105" t="str">
        <f t="shared" si="622"/>
        <v/>
      </c>
      <c r="JG121" s="36" t="str">
        <f t="shared" ca="1" si="623"/>
        <v/>
      </c>
      <c r="JH121" s="37" t="str">
        <f t="shared" ca="1" si="624"/>
        <v/>
      </c>
      <c r="JI121" s="37" t="str">
        <f t="shared" ca="1" si="625"/>
        <v/>
      </c>
      <c r="JJ121" s="37" t="str">
        <f t="shared" ca="1" si="626"/>
        <v/>
      </c>
      <c r="JK121" s="37" t="str">
        <f t="shared" ca="1" si="627"/>
        <v/>
      </c>
      <c r="JL121" s="37" t="str">
        <f t="shared" ca="1" si="628"/>
        <v/>
      </c>
      <c r="JM121" s="37" t="str">
        <f t="shared" ca="1" si="629"/>
        <v/>
      </c>
      <c r="JN121" s="37" t="str">
        <f t="shared" ca="1" si="630"/>
        <v/>
      </c>
      <c r="JO121" s="37" t="str">
        <f t="shared" ca="1" si="631"/>
        <v/>
      </c>
      <c r="JP121" s="37" t="str">
        <f t="shared" ca="1" si="632"/>
        <v/>
      </c>
      <c r="JQ121" s="37" t="str">
        <f t="shared" ca="1" si="633"/>
        <v/>
      </c>
      <c r="JR121" s="38" t="str">
        <f t="shared" ca="1" si="634"/>
        <v/>
      </c>
      <c r="JT121" s="36" t="str">
        <f ca="1">IF(JG121="", "", IF(JG121&gt;='Intro &amp; Setup'!$S$96, $BR$4, $BR$5))</f>
        <v/>
      </c>
      <c r="JU121" s="37" t="str">
        <f ca="1">IF(JH121="", "", IF(JH121&gt;='Intro &amp; Setup'!$S$96, $BR$4, $BR$5))</f>
        <v/>
      </c>
      <c r="JV121" s="37" t="str">
        <f ca="1">IF(JI121="", "", IF(JI121&gt;='Intro &amp; Setup'!$S$96, $BR$4, $BR$5))</f>
        <v/>
      </c>
      <c r="JW121" s="37" t="str">
        <f ca="1">IF(JJ121="", "", IF(JJ121&gt;='Intro &amp; Setup'!$S$96, $BR$4, $BR$5))</f>
        <v/>
      </c>
      <c r="JX121" s="37" t="str">
        <f ca="1">IF(JK121="", "", IF(JK121&gt;='Intro &amp; Setup'!$S$96, $BR$4, $BR$5))</f>
        <v/>
      </c>
      <c r="JY121" s="37" t="str">
        <f ca="1">IF(JL121="", "", IF(JL121&gt;='Intro &amp; Setup'!$S$96, $BR$4, $BR$5))</f>
        <v/>
      </c>
      <c r="JZ121" s="37" t="str">
        <f ca="1">IF(JM121="", "", IF(JM121&gt;='Intro &amp; Setup'!$S$96, $BR$4, $BR$5))</f>
        <v/>
      </c>
      <c r="KA121" s="37" t="str">
        <f ca="1">IF(JN121="", "", IF(JN121&gt;='Intro &amp; Setup'!$S$96, $BR$4, $BR$5))</f>
        <v/>
      </c>
      <c r="KB121" s="37" t="str">
        <f ca="1">IF(JO121="", "", IF(JO121&gt;='Intro &amp; Setup'!$S$96, $BR$4, $BR$5))</f>
        <v/>
      </c>
      <c r="KC121" s="37" t="str">
        <f ca="1">IF(JP121="", "", IF(JP121&gt;='Intro &amp; Setup'!$S$96, $BR$4, $BR$5))</f>
        <v/>
      </c>
      <c r="KD121" s="37" t="str">
        <f ca="1">IF(JQ121="", "", IF(JQ121&gt;='Intro &amp; Setup'!$S$96, $BR$4, $BR$5))</f>
        <v/>
      </c>
      <c r="KE121" s="38" t="str">
        <f ca="1">IF(JR121="", "", IF(JR121&gt;='Intro &amp; Setup'!$S$96, $BR$4, $BR$5))</f>
        <v/>
      </c>
      <c r="KG121" s="36">
        <f t="shared" si="387"/>
        <v>0</v>
      </c>
      <c r="KH121" s="37">
        <f t="shared" si="718"/>
        <v>0</v>
      </c>
      <c r="KI121" s="37">
        <f t="shared" si="718"/>
        <v>0</v>
      </c>
      <c r="KJ121" s="37">
        <f t="shared" si="718"/>
        <v>0</v>
      </c>
      <c r="KK121" s="37">
        <f t="shared" si="718"/>
        <v>0</v>
      </c>
      <c r="KL121" s="37">
        <f t="shared" si="718"/>
        <v>0</v>
      </c>
      <c r="KM121" s="37">
        <f t="shared" si="718"/>
        <v>0</v>
      </c>
      <c r="KN121" s="37">
        <f t="shared" si="718"/>
        <v>0</v>
      </c>
      <c r="KO121" s="37">
        <f t="shared" si="718"/>
        <v>0</v>
      </c>
      <c r="KP121" s="37">
        <f t="shared" si="718"/>
        <v>0</v>
      </c>
      <c r="KQ121" s="37">
        <f t="shared" si="718"/>
        <v>0</v>
      </c>
      <c r="KR121" s="38">
        <f t="shared" si="718"/>
        <v>0</v>
      </c>
      <c r="KT121" s="36" t="str">
        <f t="shared" si="635"/>
        <v/>
      </c>
      <c r="KU121" s="37" t="str">
        <f t="shared" si="636"/>
        <v/>
      </c>
      <c r="KV121" s="37" t="str">
        <f t="shared" si="637"/>
        <v/>
      </c>
      <c r="KW121" s="37" t="str">
        <f t="shared" si="638"/>
        <v/>
      </c>
      <c r="KX121" s="37" t="str">
        <f t="shared" si="639"/>
        <v/>
      </c>
      <c r="KY121" s="37" t="str">
        <f t="shared" si="640"/>
        <v/>
      </c>
      <c r="KZ121" s="37" t="str">
        <f t="shared" si="641"/>
        <v/>
      </c>
      <c r="LA121" s="37" t="str">
        <f t="shared" si="642"/>
        <v/>
      </c>
      <c r="LB121" s="37" t="str">
        <f t="shared" si="643"/>
        <v/>
      </c>
      <c r="LC121" s="37" t="str">
        <f t="shared" si="644"/>
        <v/>
      </c>
      <c r="LD121" s="37" t="str">
        <f t="shared" si="645"/>
        <v/>
      </c>
      <c r="LE121" s="38" t="str">
        <f t="shared" si="646"/>
        <v/>
      </c>
      <c r="LG121" s="116" t="str">
        <f t="shared" si="389"/>
        <v/>
      </c>
      <c r="LH121" s="117" t="str">
        <f t="shared" si="390"/>
        <v/>
      </c>
      <c r="LI121" s="117" t="str">
        <f t="shared" si="391"/>
        <v/>
      </c>
      <c r="LJ121" s="117" t="str">
        <f t="shared" si="392"/>
        <v/>
      </c>
      <c r="LK121" s="117" t="str">
        <f t="shared" si="393"/>
        <v/>
      </c>
      <c r="LL121" s="117" t="str">
        <f t="shared" si="394"/>
        <v/>
      </c>
      <c r="LM121" s="117" t="str">
        <f t="shared" si="395"/>
        <v/>
      </c>
      <c r="LN121" s="117" t="str">
        <f t="shared" si="396"/>
        <v/>
      </c>
      <c r="LO121" s="117" t="str">
        <f t="shared" si="397"/>
        <v/>
      </c>
      <c r="LP121" s="117" t="str">
        <f t="shared" si="398"/>
        <v/>
      </c>
      <c r="LQ121" s="117" t="str">
        <f t="shared" si="399"/>
        <v/>
      </c>
      <c r="LR121" s="117" t="str">
        <f t="shared" si="400"/>
        <v/>
      </c>
      <c r="LS121" s="117" t="str">
        <f t="shared" si="401"/>
        <v/>
      </c>
      <c r="LT121" s="117" t="str">
        <f t="shared" si="402"/>
        <v/>
      </c>
      <c r="LU121" s="117" t="str">
        <f t="shared" si="403"/>
        <v/>
      </c>
      <c r="LV121" s="117" t="str">
        <f t="shared" si="404"/>
        <v/>
      </c>
      <c r="LW121" s="117" t="str">
        <f t="shared" si="405"/>
        <v/>
      </c>
      <c r="LX121" s="117" t="str">
        <f t="shared" si="406"/>
        <v/>
      </c>
      <c r="LY121" s="117" t="str">
        <f t="shared" si="407"/>
        <v/>
      </c>
      <c r="LZ121" s="117" t="str">
        <f t="shared" si="408"/>
        <v/>
      </c>
      <c r="MA121" s="117" t="str">
        <f t="shared" si="409"/>
        <v/>
      </c>
      <c r="MB121" s="117" t="str">
        <f t="shared" si="410"/>
        <v/>
      </c>
      <c r="MC121" s="117" t="str">
        <f t="shared" si="411"/>
        <v/>
      </c>
      <c r="MD121" s="117" t="str">
        <f t="shared" si="412"/>
        <v/>
      </c>
      <c r="ME121" s="117" t="str">
        <f t="shared" si="413"/>
        <v/>
      </c>
      <c r="MF121" s="117" t="str">
        <f t="shared" si="414"/>
        <v/>
      </c>
      <c r="MG121" s="117" t="str">
        <f t="shared" si="415"/>
        <v/>
      </c>
      <c r="MH121" s="117" t="str">
        <f t="shared" si="416"/>
        <v/>
      </c>
      <c r="MI121" s="117" t="str">
        <f t="shared" si="417"/>
        <v/>
      </c>
      <c r="MJ121" s="117" t="str">
        <f t="shared" si="418"/>
        <v/>
      </c>
      <c r="MK121" s="117" t="str">
        <f t="shared" si="419"/>
        <v/>
      </c>
      <c r="ML121" s="117" t="str">
        <f t="shared" si="420"/>
        <v/>
      </c>
      <c r="MM121" s="117" t="str">
        <f t="shared" si="421"/>
        <v/>
      </c>
      <c r="MN121" s="117" t="str">
        <f t="shared" si="422"/>
        <v/>
      </c>
      <c r="MO121" s="117" t="str">
        <f t="shared" si="423"/>
        <v/>
      </c>
      <c r="MP121" s="117" t="str">
        <f t="shared" si="424"/>
        <v/>
      </c>
      <c r="MQ121" s="117" t="str">
        <f t="shared" si="425"/>
        <v/>
      </c>
      <c r="MR121" s="117" t="str">
        <f t="shared" si="426"/>
        <v/>
      </c>
      <c r="MS121" s="117" t="str">
        <f t="shared" si="427"/>
        <v/>
      </c>
      <c r="MT121" s="117" t="str">
        <f t="shared" si="428"/>
        <v/>
      </c>
      <c r="MU121" s="117" t="str">
        <f t="shared" si="429"/>
        <v/>
      </c>
      <c r="MV121" s="117" t="str">
        <f t="shared" si="430"/>
        <v/>
      </c>
      <c r="MW121" s="117" t="str">
        <f t="shared" si="431"/>
        <v/>
      </c>
      <c r="MX121" s="117" t="str">
        <f t="shared" si="432"/>
        <v/>
      </c>
      <c r="MY121" s="117" t="str">
        <f t="shared" si="433"/>
        <v/>
      </c>
      <c r="MZ121" s="117" t="str">
        <f t="shared" si="434"/>
        <v/>
      </c>
      <c r="NA121" s="117" t="str">
        <f t="shared" si="435"/>
        <v/>
      </c>
      <c r="NB121" s="117" t="str">
        <f t="shared" si="436"/>
        <v/>
      </c>
      <c r="NC121" s="117" t="str">
        <f t="shared" si="437"/>
        <v/>
      </c>
      <c r="ND121" s="117" t="str">
        <f t="shared" si="438"/>
        <v/>
      </c>
      <c r="NE121" s="117" t="str">
        <f t="shared" si="439"/>
        <v/>
      </c>
      <c r="NF121" s="117" t="str">
        <f t="shared" si="440"/>
        <v/>
      </c>
      <c r="NG121" s="117" t="str">
        <f t="shared" si="441"/>
        <v/>
      </c>
      <c r="NH121" s="118" t="str">
        <f t="shared" si="442"/>
        <v/>
      </c>
      <c r="NJ121" s="12" t="str">
        <f t="shared" si="647"/>
        <v/>
      </c>
      <c r="NK121" s="108" t="str">
        <f t="shared" si="648"/>
        <v/>
      </c>
      <c r="NM121" s="141" t="str">
        <f>IF(NJ121="", "", COUNTIF(NJ$11:NJ$260, "&gt;"&amp;NJ121)+1+COUNTIF(NJ$11:NJ121, NJ121)-1)</f>
        <v/>
      </c>
      <c r="NN121" s="143" t="str">
        <f>IF(NK121="", "", COUNTIF(NK$11:NK$260, "&gt;"&amp;NK121)+1+COUNTIF(NK$11:NK121, NK121)-1)</f>
        <v/>
      </c>
      <c r="NO121" s="142" t="str">
        <f>IF(NJ121="", "", COUNTIF(NJ$11:NJ$260, "&lt;"&amp;NJ121)+1+COUNTIF(NJ$11:NJ121, NJ121)-1)</f>
        <v/>
      </c>
      <c r="NP121" s="143" t="str">
        <f>IF(NK121="", "", COUNTIF(NK$11:NK$260, "&lt;"&amp;NK121)+1+COUNTIF(NK$11:NK121, NK121)-1)</f>
        <v/>
      </c>
      <c r="NR121" s="116" t="str">
        <f t="shared" si="649"/>
        <v/>
      </c>
      <c r="NS121" s="117" t="str">
        <f t="shared" si="650"/>
        <v/>
      </c>
      <c r="NT121" s="117" t="str">
        <f t="shared" si="651"/>
        <v/>
      </c>
      <c r="NU121" s="117" t="str">
        <f t="shared" si="652"/>
        <v/>
      </c>
      <c r="NV121" s="117" t="str">
        <f t="shared" si="653"/>
        <v/>
      </c>
      <c r="NW121" s="117" t="str">
        <f t="shared" si="654"/>
        <v/>
      </c>
      <c r="NX121" s="117" t="str">
        <f t="shared" si="655"/>
        <v/>
      </c>
      <c r="NY121" s="117" t="str">
        <f t="shared" si="656"/>
        <v/>
      </c>
      <c r="NZ121" s="117" t="str">
        <f t="shared" si="657"/>
        <v/>
      </c>
      <c r="OA121" s="117" t="str">
        <f t="shared" si="658"/>
        <v/>
      </c>
      <c r="OB121" s="117" t="str">
        <f t="shared" si="659"/>
        <v/>
      </c>
      <c r="OC121" s="117" t="str">
        <f t="shared" si="660"/>
        <v/>
      </c>
      <c r="OD121" s="117" t="str">
        <f t="shared" si="661"/>
        <v/>
      </c>
      <c r="OE121" s="117" t="str">
        <f t="shared" si="662"/>
        <v/>
      </c>
      <c r="OF121" s="117" t="str">
        <f t="shared" si="663"/>
        <v/>
      </c>
      <c r="OG121" s="117" t="str">
        <f t="shared" si="664"/>
        <v/>
      </c>
      <c r="OH121" s="117" t="str">
        <f t="shared" si="665"/>
        <v/>
      </c>
      <c r="OI121" s="117" t="str">
        <f t="shared" si="666"/>
        <v/>
      </c>
      <c r="OJ121" s="117" t="str">
        <f t="shared" si="667"/>
        <v/>
      </c>
      <c r="OK121" s="117" t="str">
        <f t="shared" si="668"/>
        <v/>
      </c>
      <c r="OL121" s="117" t="str">
        <f t="shared" si="669"/>
        <v/>
      </c>
      <c r="OM121" s="117" t="str">
        <f t="shared" si="670"/>
        <v/>
      </c>
      <c r="ON121" s="117" t="str">
        <f t="shared" si="671"/>
        <v/>
      </c>
      <c r="OO121" s="117" t="str">
        <f t="shared" si="672"/>
        <v/>
      </c>
      <c r="OP121" s="117" t="str">
        <f t="shared" si="673"/>
        <v/>
      </c>
      <c r="OQ121" s="117" t="str">
        <f t="shared" si="674"/>
        <v/>
      </c>
      <c r="OR121" s="117" t="str">
        <f t="shared" si="675"/>
        <v/>
      </c>
      <c r="OS121" s="117" t="str">
        <f t="shared" si="676"/>
        <v/>
      </c>
      <c r="OT121" s="117" t="str">
        <f t="shared" si="677"/>
        <v/>
      </c>
      <c r="OU121" s="117" t="str">
        <f t="shared" si="678"/>
        <v/>
      </c>
      <c r="OV121" s="117" t="str">
        <f t="shared" si="679"/>
        <v/>
      </c>
      <c r="OW121" s="117" t="str">
        <f t="shared" si="680"/>
        <v/>
      </c>
      <c r="OX121" s="117" t="str">
        <f t="shared" si="681"/>
        <v/>
      </c>
      <c r="OY121" s="117" t="str">
        <f t="shared" si="682"/>
        <v/>
      </c>
      <c r="OZ121" s="117" t="str">
        <f t="shared" si="683"/>
        <v/>
      </c>
      <c r="PA121" s="117" t="str">
        <f t="shared" si="684"/>
        <v/>
      </c>
      <c r="PB121" s="117" t="str">
        <f t="shared" si="685"/>
        <v/>
      </c>
      <c r="PC121" s="117" t="str">
        <f t="shared" si="686"/>
        <v/>
      </c>
      <c r="PD121" s="117" t="str">
        <f t="shared" si="687"/>
        <v/>
      </c>
      <c r="PE121" s="117" t="str">
        <f t="shared" si="688"/>
        <v/>
      </c>
      <c r="PF121" s="117" t="str">
        <f t="shared" si="689"/>
        <v/>
      </c>
      <c r="PG121" s="117" t="str">
        <f t="shared" si="690"/>
        <v/>
      </c>
      <c r="PH121" s="117" t="str">
        <f t="shared" si="691"/>
        <v/>
      </c>
      <c r="PI121" s="117" t="str">
        <f t="shared" si="692"/>
        <v/>
      </c>
      <c r="PJ121" s="117" t="str">
        <f t="shared" si="693"/>
        <v/>
      </c>
      <c r="PK121" s="117" t="str">
        <f t="shared" si="694"/>
        <v/>
      </c>
      <c r="PL121" s="117" t="str">
        <f t="shared" si="695"/>
        <v/>
      </c>
      <c r="PM121" s="117" t="str">
        <f t="shared" si="696"/>
        <v/>
      </c>
      <c r="PN121" s="117" t="str">
        <f t="shared" si="697"/>
        <v/>
      </c>
      <c r="PO121" s="117" t="str">
        <f t="shared" si="698"/>
        <v/>
      </c>
      <c r="PP121" s="117" t="str">
        <f t="shared" si="699"/>
        <v/>
      </c>
      <c r="PQ121" s="117" t="str">
        <f t="shared" si="700"/>
        <v/>
      </c>
      <c r="PR121" s="117" t="str">
        <f t="shared" si="701"/>
        <v/>
      </c>
      <c r="PS121" s="118" t="str">
        <f t="shared" si="702"/>
        <v/>
      </c>
      <c r="PU121" s="180" t="str">
        <f t="shared" si="703"/>
        <v/>
      </c>
      <c r="PV121" s="181" t="str">
        <f t="shared" si="704"/>
        <v/>
      </c>
      <c r="PX121" s="12" t="str">
        <f t="shared" si="705"/>
        <v/>
      </c>
      <c r="PY121" s="106"/>
      <c r="PZ121" s="166" t="str">
        <f t="shared" si="706"/>
        <v/>
      </c>
      <c r="QA121" s="167" t="str">
        <f t="shared" si="707"/>
        <v/>
      </c>
      <c r="QB121" s="168" t="str">
        <f t="shared" si="708"/>
        <v/>
      </c>
      <c r="QD121" s="166" t="str">
        <f t="shared" si="709"/>
        <v/>
      </c>
      <c r="QE121" s="168" t="str">
        <f t="shared" si="710"/>
        <v/>
      </c>
      <c r="QG121" s="108" t="str">
        <f t="shared" si="711"/>
        <v/>
      </c>
      <c r="QI121" s="12" t="str">
        <f t="shared" si="712"/>
        <v/>
      </c>
      <c r="QK121" s="12" t="str">
        <f t="shared" si="713"/>
        <v/>
      </c>
      <c r="QL121" s="12" t="str">
        <f>IF($L121="", "", COUNTIF($QD$11:$QD$260, "&gt;"&amp;$QD121)+1+COUNTIF($QD$11:$QD121, $QD121)-1)</f>
        <v/>
      </c>
      <c r="QM121" s="12" t="str">
        <f>IF($L121="", "", COUNTIF($QG$11:$QG$260, "&gt;"&amp;$QG121)+1+COUNTIF($QG$11:$QG121, $QG121)-1)</f>
        <v/>
      </c>
      <c r="QO121" s="12">
        <v>111</v>
      </c>
      <c r="QQ121" s="12" t="str">
        <f t="shared" si="714"/>
        <v/>
      </c>
    </row>
    <row r="122" spans="1:459" x14ac:dyDescent="0.25">
      <c r="A122" s="9"/>
      <c r="B122" s="3" t="str">
        <f>IF('Intro &amp; Setup'!$AR$92='Intro &amp; Setup'!$AZ$17, "", IF($L122="", "", IF($G122&lt;'Intro &amp; Setup'!$S$92, $BR$5, $BR$4)))</f>
        <v/>
      </c>
      <c r="C122" s="12" t="str">
        <f>IF('Intro &amp; Setup'!$AR$96='Intro &amp; Setup'!$AZ$17, "", IF($L122="", "", IF($DY122=$BR$5, $BR$5, $BR$4)))</f>
        <v/>
      </c>
      <c r="D122" s="7" t="str">
        <f>IF('Intro &amp; Setup'!$AR$100='Intro &amp; Setup'!$AZ$17, "", IF($L122="", "", IF($DW122&lt;='Intro &amp; Setup'!$S$100, $BR$4, $BR$5)))</f>
        <v/>
      </c>
      <c r="E122" s="9"/>
      <c r="F122" s="3" t="str">
        <f t="shared" si="443"/>
        <v/>
      </c>
      <c r="G122" s="108" t="str">
        <f t="shared" si="444"/>
        <v/>
      </c>
      <c r="H122" s="9"/>
      <c r="I122" s="130" t="str">
        <f t="shared" si="388"/>
        <v/>
      </c>
      <c r="J122" s="154" t="str">
        <f t="shared" si="445"/>
        <v/>
      </c>
      <c r="K122" s="133"/>
      <c r="L122" s="188"/>
      <c r="M122" s="189"/>
      <c r="N122" s="190"/>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2"/>
      <c r="BP122" s="9"/>
      <c r="BR122" s="90">
        <v>112</v>
      </c>
      <c r="BT122" s="36" t="str">
        <f t="shared" si="446"/>
        <v/>
      </c>
      <c r="BU122" s="37" t="str">
        <f t="shared" si="447"/>
        <v/>
      </c>
      <c r="BV122" s="37" t="str">
        <f t="shared" si="448"/>
        <v/>
      </c>
      <c r="BW122" s="37" t="str">
        <f t="shared" si="449"/>
        <v/>
      </c>
      <c r="BX122" s="37" t="str">
        <f t="shared" si="450"/>
        <v/>
      </c>
      <c r="BY122" s="37" t="str">
        <f t="shared" si="451"/>
        <v/>
      </c>
      <c r="BZ122" s="37" t="str">
        <f t="shared" si="452"/>
        <v/>
      </c>
      <c r="CA122" s="37" t="str">
        <f t="shared" si="453"/>
        <v/>
      </c>
      <c r="CB122" s="37" t="str">
        <f t="shared" si="454"/>
        <v/>
      </c>
      <c r="CC122" s="37" t="str">
        <f t="shared" si="455"/>
        <v/>
      </c>
      <c r="CD122" s="37" t="str">
        <f t="shared" si="456"/>
        <v/>
      </c>
      <c r="CE122" s="37" t="str">
        <f t="shared" si="457"/>
        <v/>
      </c>
      <c r="CF122" s="37" t="str">
        <f t="shared" si="458"/>
        <v/>
      </c>
      <c r="CG122" s="37" t="str">
        <f t="shared" si="459"/>
        <v/>
      </c>
      <c r="CH122" s="37" t="str">
        <f t="shared" si="460"/>
        <v/>
      </c>
      <c r="CI122" s="37" t="str">
        <f t="shared" si="461"/>
        <v/>
      </c>
      <c r="CJ122" s="37" t="str">
        <f t="shared" si="462"/>
        <v/>
      </c>
      <c r="CK122" s="37" t="str">
        <f t="shared" si="463"/>
        <v/>
      </c>
      <c r="CL122" s="37" t="str">
        <f t="shared" si="464"/>
        <v/>
      </c>
      <c r="CM122" s="37" t="str">
        <f t="shared" si="465"/>
        <v/>
      </c>
      <c r="CN122" s="37" t="str">
        <f t="shared" si="466"/>
        <v/>
      </c>
      <c r="CO122" s="37" t="str">
        <f t="shared" si="467"/>
        <v/>
      </c>
      <c r="CP122" s="37" t="str">
        <f t="shared" si="468"/>
        <v/>
      </c>
      <c r="CQ122" s="37" t="str">
        <f t="shared" si="469"/>
        <v/>
      </c>
      <c r="CR122" s="37" t="str">
        <f t="shared" si="470"/>
        <v/>
      </c>
      <c r="CS122" s="37" t="str">
        <f t="shared" si="471"/>
        <v/>
      </c>
      <c r="CT122" s="37" t="str">
        <f t="shared" si="472"/>
        <v/>
      </c>
      <c r="CU122" s="37" t="str">
        <f t="shared" si="473"/>
        <v/>
      </c>
      <c r="CV122" s="37" t="str">
        <f t="shared" si="474"/>
        <v/>
      </c>
      <c r="CW122" s="37" t="str">
        <f t="shared" si="475"/>
        <v/>
      </c>
      <c r="CX122" s="37" t="str">
        <f t="shared" si="476"/>
        <v/>
      </c>
      <c r="CY122" s="37" t="str">
        <f t="shared" si="477"/>
        <v/>
      </c>
      <c r="CZ122" s="37" t="str">
        <f t="shared" si="478"/>
        <v/>
      </c>
      <c r="DA122" s="37" t="str">
        <f t="shared" si="479"/>
        <v/>
      </c>
      <c r="DB122" s="37" t="str">
        <f t="shared" si="480"/>
        <v/>
      </c>
      <c r="DC122" s="37" t="str">
        <f t="shared" si="481"/>
        <v/>
      </c>
      <c r="DD122" s="37" t="str">
        <f t="shared" si="482"/>
        <v/>
      </c>
      <c r="DE122" s="37" t="str">
        <f t="shared" si="483"/>
        <v/>
      </c>
      <c r="DF122" s="37" t="str">
        <f t="shared" si="484"/>
        <v/>
      </c>
      <c r="DG122" s="37" t="str">
        <f t="shared" si="485"/>
        <v/>
      </c>
      <c r="DH122" s="37" t="str">
        <f t="shared" si="486"/>
        <v/>
      </c>
      <c r="DI122" s="37" t="str">
        <f t="shared" si="487"/>
        <v/>
      </c>
      <c r="DJ122" s="37" t="str">
        <f t="shared" si="488"/>
        <v/>
      </c>
      <c r="DK122" s="37" t="str">
        <f t="shared" si="489"/>
        <v/>
      </c>
      <c r="DL122" s="37" t="str">
        <f t="shared" si="490"/>
        <v/>
      </c>
      <c r="DM122" s="37" t="str">
        <f t="shared" si="491"/>
        <v/>
      </c>
      <c r="DN122" s="37" t="str">
        <f t="shared" si="492"/>
        <v/>
      </c>
      <c r="DO122" s="37" t="str">
        <f t="shared" si="493"/>
        <v/>
      </c>
      <c r="DP122" s="37" t="str">
        <f t="shared" si="494"/>
        <v/>
      </c>
      <c r="DQ122" s="37" t="str">
        <f t="shared" si="495"/>
        <v/>
      </c>
      <c r="DR122" s="37" t="str">
        <f t="shared" si="496"/>
        <v/>
      </c>
      <c r="DS122" s="37" t="str">
        <f t="shared" si="497"/>
        <v/>
      </c>
      <c r="DT122" s="37" t="str">
        <f t="shared" si="498"/>
        <v/>
      </c>
      <c r="DU122" s="38" t="str">
        <f t="shared" si="499"/>
        <v/>
      </c>
      <c r="DW122" s="12" t="str">
        <f t="shared" si="500"/>
        <v/>
      </c>
      <c r="DX122" s="123" t="str">
        <f t="shared" si="501"/>
        <v/>
      </c>
      <c r="DY122" s="12" t="str">
        <f t="shared" si="502"/>
        <v/>
      </c>
      <c r="EA122" s="36" t="str">
        <f t="shared" si="503"/>
        <v/>
      </c>
      <c r="EB122" s="37" t="str">
        <f t="shared" si="504"/>
        <v/>
      </c>
      <c r="EC122" s="37" t="str">
        <f t="shared" si="505"/>
        <v/>
      </c>
      <c r="ED122" s="37" t="str">
        <f t="shared" si="506"/>
        <v/>
      </c>
      <c r="EE122" s="37" t="str">
        <f t="shared" si="507"/>
        <v/>
      </c>
      <c r="EF122" s="37" t="str">
        <f t="shared" si="508"/>
        <v/>
      </c>
      <c r="EG122" s="37" t="str">
        <f t="shared" si="509"/>
        <v/>
      </c>
      <c r="EH122" s="37" t="str">
        <f t="shared" si="510"/>
        <v/>
      </c>
      <c r="EI122" s="37" t="str">
        <f t="shared" si="511"/>
        <v/>
      </c>
      <c r="EJ122" s="37" t="str">
        <f t="shared" si="512"/>
        <v/>
      </c>
      <c r="EK122" s="37" t="str">
        <f t="shared" si="513"/>
        <v/>
      </c>
      <c r="EL122" s="37" t="str">
        <f t="shared" si="514"/>
        <v/>
      </c>
      <c r="EM122" s="37" t="str">
        <f t="shared" si="515"/>
        <v/>
      </c>
      <c r="EN122" s="37" t="str">
        <f t="shared" si="516"/>
        <v/>
      </c>
      <c r="EO122" s="37" t="str">
        <f t="shared" si="517"/>
        <v/>
      </c>
      <c r="EP122" s="37" t="str">
        <f t="shared" si="518"/>
        <v/>
      </c>
      <c r="EQ122" s="37" t="str">
        <f t="shared" si="519"/>
        <v/>
      </c>
      <c r="ER122" s="37" t="str">
        <f t="shared" si="520"/>
        <v/>
      </c>
      <c r="ES122" s="37" t="str">
        <f t="shared" si="521"/>
        <v/>
      </c>
      <c r="ET122" s="37" t="str">
        <f t="shared" si="522"/>
        <v/>
      </c>
      <c r="EU122" s="37" t="str">
        <f t="shared" si="523"/>
        <v/>
      </c>
      <c r="EV122" s="37" t="str">
        <f t="shared" si="524"/>
        <v/>
      </c>
      <c r="EW122" s="37" t="str">
        <f t="shared" si="525"/>
        <v/>
      </c>
      <c r="EX122" s="37" t="str">
        <f t="shared" si="526"/>
        <v/>
      </c>
      <c r="EY122" s="37" t="str">
        <f t="shared" si="527"/>
        <v/>
      </c>
      <c r="EZ122" s="37" t="str">
        <f t="shared" si="528"/>
        <v/>
      </c>
      <c r="FA122" s="37" t="str">
        <f t="shared" si="529"/>
        <v/>
      </c>
      <c r="FB122" s="37" t="str">
        <f t="shared" si="530"/>
        <v/>
      </c>
      <c r="FC122" s="37" t="str">
        <f t="shared" si="531"/>
        <v/>
      </c>
      <c r="FD122" s="37" t="str">
        <f t="shared" si="532"/>
        <v/>
      </c>
      <c r="FE122" s="37" t="str">
        <f t="shared" si="533"/>
        <v/>
      </c>
      <c r="FF122" s="37" t="str">
        <f t="shared" si="534"/>
        <v/>
      </c>
      <c r="FG122" s="37" t="str">
        <f t="shared" si="535"/>
        <v/>
      </c>
      <c r="FH122" s="37" t="str">
        <f t="shared" si="536"/>
        <v/>
      </c>
      <c r="FI122" s="37" t="str">
        <f t="shared" si="537"/>
        <v/>
      </c>
      <c r="FJ122" s="37" t="str">
        <f t="shared" si="538"/>
        <v/>
      </c>
      <c r="FK122" s="37" t="str">
        <f t="shared" si="539"/>
        <v/>
      </c>
      <c r="FL122" s="37" t="str">
        <f t="shared" si="540"/>
        <v/>
      </c>
      <c r="FM122" s="37" t="str">
        <f t="shared" si="541"/>
        <v/>
      </c>
      <c r="FN122" s="37" t="str">
        <f t="shared" si="542"/>
        <v/>
      </c>
      <c r="FO122" s="37" t="str">
        <f t="shared" si="543"/>
        <v/>
      </c>
      <c r="FP122" s="37" t="str">
        <f t="shared" si="544"/>
        <v/>
      </c>
      <c r="FQ122" s="37" t="str">
        <f t="shared" si="545"/>
        <v/>
      </c>
      <c r="FR122" s="37" t="str">
        <f t="shared" si="546"/>
        <v/>
      </c>
      <c r="FS122" s="37" t="str">
        <f t="shared" si="547"/>
        <v/>
      </c>
      <c r="FT122" s="37" t="str">
        <f t="shared" si="548"/>
        <v/>
      </c>
      <c r="FU122" s="37" t="str">
        <f t="shared" si="549"/>
        <v/>
      </c>
      <c r="FV122" s="37" t="str">
        <f t="shared" si="550"/>
        <v/>
      </c>
      <c r="FW122" s="37" t="str">
        <f t="shared" si="551"/>
        <v/>
      </c>
      <c r="FX122" s="37" t="str">
        <f t="shared" si="552"/>
        <v/>
      </c>
      <c r="FY122" s="37" t="str">
        <f t="shared" si="553"/>
        <v/>
      </c>
      <c r="FZ122" s="37" t="str">
        <f t="shared" si="554"/>
        <v/>
      </c>
      <c r="GA122" s="37" t="str">
        <f t="shared" si="555"/>
        <v/>
      </c>
      <c r="GB122" s="38" t="str">
        <f t="shared" si="556"/>
        <v/>
      </c>
      <c r="GD122" s="103" t="str">
        <f t="shared" ca="1" si="557"/>
        <v/>
      </c>
      <c r="GE122" s="104" t="str">
        <f t="shared" ca="1" si="558"/>
        <v/>
      </c>
      <c r="GF122" s="104" t="str">
        <f t="shared" ca="1" si="559"/>
        <v/>
      </c>
      <c r="GG122" s="104" t="str">
        <f t="shared" ca="1" si="560"/>
        <v/>
      </c>
      <c r="GH122" s="104" t="str">
        <f t="shared" ca="1" si="561"/>
        <v/>
      </c>
      <c r="GI122" s="104" t="str">
        <f t="shared" ca="1" si="562"/>
        <v/>
      </c>
      <c r="GJ122" s="104" t="str">
        <f t="shared" ca="1" si="563"/>
        <v/>
      </c>
      <c r="GK122" s="104" t="str">
        <f t="shared" ca="1" si="564"/>
        <v/>
      </c>
      <c r="GL122" s="104" t="str">
        <f t="shared" ca="1" si="565"/>
        <v/>
      </c>
      <c r="GM122" s="104" t="str">
        <f t="shared" ca="1" si="566"/>
        <v/>
      </c>
      <c r="GN122" s="104" t="str">
        <f t="shared" ca="1" si="567"/>
        <v/>
      </c>
      <c r="GO122" s="104" t="str">
        <f t="shared" ca="1" si="568"/>
        <v/>
      </c>
      <c r="GP122" s="104" t="str">
        <f t="shared" ca="1" si="569"/>
        <v/>
      </c>
      <c r="GQ122" s="104" t="str">
        <f t="shared" ca="1" si="570"/>
        <v/>
      </c>
      <c r="GR122" s="104" t="str">
        <f t="shared" ca="1" si="571"/>
        <v/>
      </c>
      <c r="GS122" s="104" t="str">
        <f t="shared" ca="1" si="572"/>
        <v/>
      </c>
      <c r="GT122" s="104" t="str">
        <f t="shared" ca="1" si="573"/>
        <v/>
      </c>
      <c r="GU122" s="104" t="str">
        <f t="shared" ca="1" si="574"/>
        <v/>
      </c>
      <c r="GV122" s="104" t="str">
        <f t="shared" ca="1" si="575"/>
        <v/>
      </c>
      <c r="GW122" s="104" t="str">
        <f t="shared" ca="1" si="576"/>
        <v/>
      </c>
      <c r="GX122" s="104" t="str">
        <f t="shared" ca="1" si="577"/>
        <v/>
      </c>
      <c r="GY122" s="104" t="str">
        <f t="shared" ca="1" si="578"/>
        <v/>
      </c>
      <c r="GZ122" s="104" t="str">
        <f t="shared" ca="1" si="579"/>
        <v/>
      </c>
      <c r="HA122" s="104" t="str">
        <f t="shared" ca="1" si="580"/>
        <v/>
      </c>
      <c r="HB122" s="104" t="str">
        <f t="shared" ca="1" si="581"/>
        <v/>
      </c>
      <c r="HC122" s="104" t="str">
        <f t="shared" ca="1" si="582"/>
        <v/>
      </c>
      <c r="HD122" s="104" t="str">
        <f t="shared" ca="1" si="583"/>
        <v/>
      </c>
      <c r="HE122" s="104" t="str">
        <f t="shared" ca="1" si="584"/>
        <v/>
      </c>
      <c r="HF122" s="104" t="str">
        <f t="shared" ca="1" si="585"/>
        <v/>
      </c>
      <c r="HG122" s="104" t="str">
        <f t="shared" ca="1" si="586"/>
        <v/>
      </c>
      <c r="HH122" s="104" t="str">
        <f t="shared" ca="1" si="587"/>
        <v/>
      </c>
      <c r="HI122" s="104" t="str">
        <f t="shared" ca="1" si="588"/>
        <v/>
      </c>
      <c r="HJ122" s="104" t="str">
        <f t="shared" ca="1" si="589"/>
        <v/>
      </c>
      <c r="HK122" s="104" t="str">
        <f t="shared" ca="1" si="590"/>
        <v/>
      </c>
      <c r="HL122" s="104" t="str">
        <f t="shared" ca="1" si="591"/>
        <v/>
      </c>
      <c r="HM122" s="104" t="str">
        <f t="shared" ca="1" si="592"/>
        <v/>
      </c>
      <c r="HN122" s="104" t="str">
        <f t="shared" ca="1" si="593"/>
        <v/>
      </c>
      <c r="HO122" s="104" t="str">
        <f t="shared" ca="1" si="594"/>
        <v/>
      </c>
      <c r="HP122" s="104" t="str">
        <f t="shared" ca="1" si="595"/>
        <v/>
      </c>
      <c r="HQ122" s="104" t="str">
        <f t="shared" ca="1" si="596"/>
        <v/>
      </c>
      <c r="HR122" s="104" t="str">
        <f t="shared" ca="1" si="597"/>
        <v/>
      </c>
      <c r="HS122" s="104" t="str">
        <f t="shared" ca="1" si="598"/>
        <v/>
      </c>
      <c r="HT122" s="104" t="str">
        <f t="shared" ca="1" si="599"/>
        <v/>
      </c>
      <c r="HU122" s="104" t="str">
        <f t="shared" ca="1" si="600"/>
        <v/>
      </c>
      <c r="HV122" s="104" t="str">
        <f t="shared" ca="1" si="601"/>
        <v/>
      </c>
      <c r="HW122" s="104" t="str">
        <f t="shared" ca="1" si="602"/>
        <v/>
      </c>
      <c r="HX122" s="104" t="str">
        <f t="shared" ca="1" si="603"/>
        <v/>
      </c>
      <c r="HY122" s="104" t="str">
        <f t="shared" ca="1" si="604"/>
        <v/>
      </c>
      <c r="HZ122" s="104" t="str">
        <f t="shared" ca="1" si="605"/>
        <v/>
      </c>
      <c r="IA122" s="104" t="str">
        <f t="shared" ca="1" si="606"/>
        <v/>
      </c>
      <c r="IB122" s="104" t="str">
        <f t="shared" ca="1" si="607"/>
        <v/>
      </c>
      <c r="IC122" s="104" t="str">
        <f t="shared" ca="1" si="608"/>
        <v/>
      </c>
      <c r="ID122" s="104" t="str">
        <f t="shared" ca="1" si="609"/>
        <v/>
      </c>
      <c r="IE122" s="105" t="str">
        <f t="shared" ca="1" si="610"/>
        <v/>
      </c>
      <c r="IG122" s="103" t="str">
        <f t="shared" si="386"/>
        <v/>
      </c>
      <c r="IH122" s="104" t="str">
        <f t="shared" si="717"/>
        <v/>
      </c>
      <c r="II122" s="104" t="str">
        <f t="shared" si="717"/>
        <v/>
      </c>
      <c r="IJ122" s="104" t="str">
        <f t="shared" si="717"/>
        <v/>
      </c>
      <c r="IK122" s="104" t="str">
        <f t="shared" si="717"/>
        <v/>
      </c>
      <c r="IL122" s="104" t="str">
        <f t="shared" si="717"/>
        <v/>
      </c>
      <c r="IM122" s="104" t="str">
        <f t="shared" si="717"/>
        <v/>
      </c>
      <c r="IN122" s="104" t="str">
        <f t="shared" si="717"/>
        <v/>
      </c>
      <c r="IO122" s="104" t="str">
        <f t="shared" si="717"/>
        <v/>
      </c>
      <c r="IP122" s="104" t="str">
        <f t="shared" si="717"/>
        <v/>
      </c>
      <c r="IQ122" s="104" t="str">
        <f t="shared" si="717"/>
        <v/>
      </c>
      <c r="IR122" s="105" t="str">
        <f t="shared" si="717"/>
        <v/>
      </c>
      <c r="IT122" s="103" t="str">
        <f t="shared" si="611"/>
        <v/>
      </c>
      <c r="IU122" s="104" t="str">
        <f t="shared" si="612"/>
        <v/>
      </c>
      <c r="IV122" s="104" t="str">
        <f t="shared" si="613"/>
        <v/>
      </c>
      <c r="IW122" s="104" t="str">
        <f t="shared" si="614"/>
        <v/>
      </c>
      <c r="IX122" s="104" t="str">
        <f t="shared" si="615"/>
        <v/>
      </c>
      <c r="IY122" s="104" t="str">
        <f t="shared" si="616"/>
        <v/>
      </c>
      <c r="IZ122" s="104" t="str">
        <f t="shared" si="617"/>
        <v/>
      </c>
      <c r="JA122" s="104" t="str">
        <f t="shared" si="618"/>
        <v/>
      </c>
      <c r="JB122" s="104" t="str">
        <f t="shared" si="619"/>
        <v/>
      </c>
      <c r="JC122" s="104" t="str">
        <f t="shared" si="620"/>
        <v/>
      </c>
      <c r="JD122" s="104" t="str">
        <f t="shared" si="621"/>
        <v/>
      </c>
      <c r="JE122" s="105" t="str">
        <f t="shared" si="622"/>
        <v/>
      </c>
      <c r="JG122" s="36" t="str">
        <f t="shared" ca="1" si="623"/>
        <v/>
      </c>
      <c r="JH122" s="37" t="str">
        <f t="shared" ca="1" si="624"/>
        <v/>
      </c>
      <c r="JI122" s="37" t="str">
        <f t="shared" ca="1" si="625"/>
        <v/>
      </c>
      <c r="JJ122" s="37" t="str">
        <f t="shared" ca="1" si="626"/>
        <v/>
      </c>
      <c r="JK122" s="37" t="str">
        <f t="shared" ca="1" si="627"/>
        <v/>
      </c>
      <c r="JL122" s="37" t="str">
        <f t="shared" ca="1" si="628"/>
        <v/>
      </c>
      <c r="JM122" s="37" t="str">
        <f t="shared" ca="1" si="629"/>
        <v/>
      </c>
      <c r="JN122" s="37" t="str">
        <f t="shared" ca="1" si="630"/>
        <v/>
      </c>
      <c r="JO122" s="37" t="str">
        <f t="shared" ca="1" si="631"/>
        <v/>
      </c>
      <c r="JP122" s="37" t="str">
        <f t="shared" ca="1" si="632"/>
        <v/>
      </c>
      <c r="JQ122" s="37" t="str">
        <f t="shared" ca="1" si="633"/>
        <v/>
      </c>
      <c r="JR122" s="38" t="str">
        <f t="shared" ca="1" si="634"/>
        <v/>
      </c>
      <c r="JT122" s="36" t="str">
        <f ca="1">IF(JG122="", "", IF(JG122&gt;='Intro &amp; Setup'!$S$96, $BR$4, $BR$5))</f>
        <v/>
      </c>
      <c r="JU122" s="37" t="str">
        <f ca="1">IF(JH122="", "", IF(JH122&gt;='Intro &amp; Setup'!$S$96, $BR$4, $BR$5))</f>
        <v/>
      </c>
      <c r="JV122" s="37" t="str">
        <f ca="1">IF(JI122="", "", IF(JI122&gt;='Intro &amp; Setup'!$S$96, $BR$4, $BR$5))</f>
        <v/>
      </c>
      <c r="JW122" s="37" t="str">
        <f ca="1">IF(JJ122="", "", IF(JJ122&gt;='Intro &amp; Setup'!$S$96, $BR$4, $BR$5))</f>
        <v/>
      </c>
      <c r="JX122" s="37" t="str">
        <f ca="1">IF(JK122="", "", IF(JK122&gt;='Intro &amp; Setup'!$S$96, $BR$4, $BR$5))</f>
        <v/>
      </c>
      <c r="JY122" s="37" t="str">
        <f ca="1">IF(JL122="", "", IF(JL122&gt;='Intro &amp; Setup'!$S$96, $BR$4, $BR$5))</f>
        <v/>
      </c>
      <c r="JZ122" s="37" t="str">
        <f ca="1">IF(JM122="", "", IF(JM122&gt;='Intro &amp; Setup'!$S$96, $BR$4, $BR$5))</f>
        <v/>
      </c>
      <c r="KA122" s="37" t="str">
        <f ca="1">IF(JN122="", "", IF(JN122&gt;='Intro &amp; Setup'!$S$96, $BR$4, $BR$5))</f>
        <v/>
      </c>
      <c r="KB122" s="37" t="str">
        <f ca="1">IF(JO122="", "", IF(JO122&gt;='Intro &amp; Setup'!$S$96, $BR$4, $BR$5))</f>
        <v/>
      </c>
      <c r="KC122" s="37" t="str">
        <f ca="1">IF(JP122="", "", IF(JP122&gt;='Intro &amp; Setup'!$S$96, $BR$4, $BR$5))</f>
        <v/>
      </c>
      <c r="KD122" s="37" t="str">
        <f ca="1">IF(JQ122="", "", IF(JQ122&gt;='Intro &amp; Setup'!$S$96, $BR$4, $BR$5))</f>
        <v/>
      </c>
      <c r="KE122" s="38" t="str">
        <f ca="1">IF(JR122="", "", IF(JR122&gt;='Intro &amp; Setup'!$S$96, $BR$4, $BR$5))</f>
        <v/>
      </c>
      <c r="KG122" s="36">
        <f t="shared" si="387"/>
        <v>0</v>
      </c>
      <c r="KH122" s="37">
        <f t="shared" si="718"/>
        <v>0</v>
      </c>
      <c r="KI122" s="37">
        <f t="shared" si="718"/>
        <v>0</v>
      </c>
      <c r="KJ122" s="37">
        <f t="shared" si="718"/>
        <v>0</v>
      </c>
      <c r="KK122" s="37">
        <f t="shared" si="718"/>
        <v>0</v>
      </c>
      <c r="KL122" s="37">
        <f t="shared" si="718"/>
        <v>0</v>
      </c>
      <c r="KM122" s="37">
        <f t="shared" si="718"/>
        <v>0</v>
      </c>
      <c r="KN122" s="37">
        <f t="shared" si="718"/>
        <v>0</v>
      </c>
      <c r="KO122" s="37">
        <f t="shared" si="718"/>
        <v>0</v>
      </c>
      <c r="KP122" s="37">
        <f t="shared" si="718"/>
        <v>0</v>
      </c>
      <c r="KQ122" s="37">
        <f t="shared" si="718"/>
        <v>0</v>
      </c>
      <c r="KR122" s="38">
        <f t="shared" si="718"/>
        <v>0</v>
      </c>
      <c r="KT122" s="36" t="str">
        <f t="shared" si="635"/>
        <v/>
      </c>
      <c r="KU122" s="37" t="str">
        <f t="shared" si="636"/>
        <v/>
      </c>
      <c r="KV122" s="37" t="str">
        <f t="shared" si="637"/>
        <v/>
      </c>
      <c r="KW122" s="37" t="str">
        <f t="shared" si="638"/>
        <v/>
      </c>
      <c r="KX122" s="37" t="str">
        <f t="shared" si="639"/>
        <v/>
      </c>
      <c r="KY122" s="37" t="str">
        <f t="shared" si="640"/>
        <v/>
      </c>
      <c r="KZ122" s="37" t="str">
        <f t="shared" si="641"/>
        <v/>
      </c>
      <c r="LA122" s="37" t="str">
        <f t="shared" si="642"/>
        <v/>
      </c>
      <c r="LB122" s="37" t="str">
        <f t="shared" si="643"/>
        <v/>
      </c>
      <c r="LC122" s="37" t="str">
        <f t="shared" si="644"/>
        <v/>
      </c>
      <c r="LD122" s="37" t="str">
        <f t="shared" si="645"/>
        <v/>
      </c>
      <c r="LE122" s="38" t="str">
        <f t="shared" si="646"/>
        <v/>
      </c>
      <c r="LG122" s="116" t="str">
        <f t="shared" si="389"/>
        <v/>
      </c>
      <c r="LH122" s="117" t="str">
        <f t="shared" si="390"/>
        <v/>
      </c>
      <c r="LI122" s="117" t="str">
        <f t="shared" si="391"/>
        <v/>
      </c>
      <c r="LJ122" s="117" t="str">
        <f t="shared" si="392"/>
        <v/>
      </c>
      <c r="LK122" s="117" t="str">
        <f t="shared" si="393"/>
        <v/>
      </c>
      <c r="LL122" s="117" t="str">
        <f t="shared" si="394"/>
        <v/>
      </c>
      <c r="LM122" s="117" t="str">
        <f t="shared" si="395"/>
        <v/>
      </c>
      <c r="LN122" s="117" t="str">
        <f t="shared" si="396"/>
        <v/>
      </c>
      <c r="LO122" s="117" t="str">
        <f t="shared" si="397"/>
        <v/>
      </c>
      <c r="LP122" s="117" t="str">
        <f t="shared" si="398"/>
        <v/>
      </c>
      <c r="LQ122" s="117" t="str">
        <f t="shared" si="399"/>
        <v/>
      </c>
      <c r="LR122" s="117" t="str">
        <f t="shared" si="400"/>
        <v/>
      </c>
      <c r="LS122" s="117" t="str">
        <f t="shared" si="401"/>
        <v/>
      </c>
      <c r="LT122" s="117" t="str">
        <f t="shared" si="402"/>
        <v/>
      </c>
      <c r="LU122" s="117" t="str">
        <f t="shared" si="403"/>
        <v/>
      </c>
      <c r="LV122" s="117" t="str">
        <f t="shared" si="404"/>
        <v/>
      </c>
      <c r="LW122" s="117" t="str">
        <f t="shared" si="405"/>
        <v/>
      </c>
      <c r="LX122" s="117" t="str">
        <f t="shared" si="406"/>
        <v/>
      </c>
      <c r="LY122" s="117" t="str">
        <f t="shared" si="407"/>
        <v/>
      </c>
      <c r="LZ122" s="117" t="str">
        <f t="shared" si="408"/>
        <v/>
      </c>
      <c r="MA122" s="117" t="str">
        <f t="shared" si="409"/>
        <v/>
      </c>
      <c r="MB122" s="117" t="str">
        <f t="shared" si="410"/>
        <v/>
      </c>
      <c r="MC122" s="117" t="str">
        <f t="shared" si="411"/>
        <v/>
      </c>
      <c r="MD122" s="117" t="str">
        <f t="shared" si="412"/>
        <v/>
      </c>
      <c r="ME122" s="117" t="str">
        <f t="shared" si="413"/>
        <v/>
      </c>
      <c r="MF122" s="117" t="str">
        <f t="shared" si="414"/>
        <v/>
      </c>
      <c r="MG122" s="117" t="str">
        <f t="shared" si="415"/>
        <v/>
      </c>
      <c r="MH122" s="117" t="str">
        <f t="shared" si="416"/>
        <v/>
      </c>
      <c r="MI122" s="117" t="str">
        <f t="shared" si="417"/>
        <v/>
      </c>
      <c r="MJ122" s="117" t="str">
        <f t="shared" si="418"/>
        <v/>
      </c>
      <c r="MK122" s="117" t="str">
        <f t="shared" si="419"/>
        <v/>
      </c>
      <c r="ML122" s="117" t="str">
        <f t="shared" si="420"/>
        <v/>
      </c>
      <c r="MM122" s="117" t="str">
        <f t="shared" si="421"/>
        <v/>
      </c>
      <c r="MN122" s="117" t="str">
        <f t="shared" si="422"/>
        <v/>
      </c>
      <c r="MO122" s="117" t="str">
        <f t="shared" si="423"/>
        <v/>
      </c>
      <c r="MP122" s="117" t="str">
        <f t="shared" si="424"/>
        <v/>
      </c>
      <c r="MQ122" s="117" t="str">
        <f t="shared" si="425"/>
        <v/>
      </c>
      <c r="MR122" s="117" t="str">
        <f t="shared" si="426"/>
        <v/>
      </c>
      <c r="MS122" s="117" t="str">
        <f t="shared" si="427"/>
        <v/>
      </c>
      <c r="MT122" s="117" t="str">
        <f t="shared" si="428"/>
        <v/>
      </c>
      <c r="MU122" s="117" t="str">
        <f t="shared" si="429"/>
        <v/>
      </c>
      <c r="MV122" s="117" t="str">
        <f t="shared" si="430"/>
        <v/>
      </c>
      <c r="MW122" s="117" t="str">
        <f t="shared" si="431"/>
        <v/>
      </c>
      <c r="MX122" s="117" t="str">
        <f t="shared" si="432"/>
        <v/>
      </c>
      <c r="MY122" s="117" t="str">
        <f t="shared" si="433"/>
        <v/>
      </c>
      <c r="MZ122" s="117" t="str">
        <f t="shared" si="434"/>
        <v/>
      </c>
      <c r="NA122" s="117" t="str">
        <f t="shared" si="435"/>
        <v/>
      </c>
      <c r="NB122" s="117" t="str">
        <f t="shared" si="436"/>
        <v/>
      </c>
      <c r="NC122" s="117" t="str">
        <f t="shared" si="437"/>
        <v/>
      </c>
      <c r="ND122" s="117" t="str">
        <f t="shared" si="438"/>
        <v/>
      </c>
      <c r="NE122" s="117" t="str">
        <f t="shared" si="439"/>
        <v/>
      </c>
      <c r="NF122" s="117" t="str">
        <f t="shared" si="440"/>
        <v/>
      </c>
      <c r="NG122" s="117" t="str">
        <f t="shared" si="441"/>
        <v/>
      </c>
      <c r="NH122" s="118" t="str">
        <f t="shared" si="442"/>
        <v/>
      </c>
      <c r="NJ122" s="12" t="str">
        <f t="shared" si="647"/>
        <v/>
      </c>
      <c r="NK122" s="108" t="str">
        <f t="shared" si="648"/>
        <v/>
      </c>
      <c r="NM122" s="141" t="str">
        <f>IF(NJ122="", "", COUNTIF(NJ$11:NJ$260, "&gt;"&amp;NJ122)+1+COUNTIF(NJ$11:NJ122, NJ122)-1)</f>
        <v/>
      </c>
      <c r="NN122" s="143" t="str">
        <f>IF(NK122="", "", COUNTIF(NK$11:NK$260, "&gt;"&amp;NK122)+1+COUNTIF(NK$11:NK122, NK122)-1)</f>
        <v/>
      </c>
      <c r="NO122" s="142" t="str">
        <f>IF(NJ122="", "", COUNTIF(NJ$11:NJ$260, "&lt;"&amp;NJ122)+1+COUNTIF(NJ$11:NJ122, NJ122)-1)</f>
        <v/>
      </c>
      <c r="NP122" s="143" t="str">
        <f>IF(NK122="", "", COUNTIF(NK$11:NK$260, "&lt;"&amp;NK122)+1+COUNTIF(NK$11:NK122, NK122)-1)</f>
        <v/>
      </c>
      <c r="NR122" s="116" t="str">
        <f t="shared" si="649"/>
        <v/>
      </c>
      <c r="NS122" s="117" t="str">
        <f t="shared" si="650"/>
        <v/>
      </c>
      <c r="NT122" s="117" t="str">
        <f t="shared" si="651"/>
        <v/>
      </c>
      <c r="NU122" s="117" t="str">
        <f t="shared" si="652"/>
        <v/>
      </c>
      <c r="NV122" s="117" t="str">
        <f t="shared" si="653"/>
        <v/>
      </c>
      <c r="NW122" s="117" t="str">
        <f t="shared" si="654"/>
        <v/>
      </c>
      <c r="NX122" s="117" t="str">
        <f t="shared" si="655"/>
        <v/>
      </c>
      <c r="NY122" s="117" t="str">
        <f t="shared" si="656"/>
        <v/>
      </c>
      <c r="NZ122" s="117" t="str">
        <f t="shared" si="657"/>
        <v/>
      </c>
      <c r="OA122" s="117" t="str">
        <f t="shared" si="658"/>
        <v/>
      </c>
      <c r="OB122" s="117" t="str">
        <f t="shared" si="659"/>
        <v/>
      </c>
      <c r="OC122" s="117" t="str">
        <f t="shared" si="660"/>
        <v/>
      </c>
      <c r="OD122" s="117" t="str">
        <f t="shared" si="661"/>
        <v/>
      </c>
      <c r="OE122" s="117" t="str">
        <f t="shared" si="662"/>
        <v/>
      </c>
      <c r="OF122" s="117" t="str">
        <f t="shared" si="663"/>
        <v/>
      </c>
      <c r="OG122" s="117" t="str">
        <f t="shared" si="664"/>
        <v/>
      </c>
      <c r="OH122" s="117" t="str">
        <f t="shared" si="665"/>
        <v/>
      </c>
      <c r="OI122" s="117" t="str">
        <f t="shared" si="666"/>
        <v/>
      </c>
      <c r="OJ122" s="117" t="str">
        <f t="shared" si="667"/>
        <v/>
      </c>
      <c r="OK122" s="117" t="str">
        <f t="shared" si="668"/>
        <v/>
      </c>
      <c r="OL122" s="117" t="str">
        <f t="shared" si="669"/>
        <v/>
      </c>
      <c r="OM122" s="117" t="str">
        <f t="shared" si="670"/>
        <v/>
      </c>
      <c r="ON122" s="117" t="str">
        <f t="shared" si="671"/>
        <v/>
      </c>
      <c r="OO122" s="117" t="str">
        <f t="shared" si="672"/>
        <v/>
      </c>
      <c r="OP122" s="117" t="str">
        <f t="shared" si="673"/>
        <v/>
      </c>
      <c r="OQ122" s="117" t="str">
        <f t="shared" si="674"/>
        <v/>
      </c>
      <c r="OR122" s="117" t="str">
        <f t="shared" si="675"/>
        <v/>
      </c>
      <c r="OS122" s="117" t="str">
        <f t="shared" si="676"/>
        <v/>
      </c>
      <c r="OT122" s="117" t="str">
        <f t="shared" si="677"/>
        <v/>
      </c>
      <c r="OU122" s="117" t="str">
        <f t="shared" si="678"/>
        <v/>
      </c>
      <c r="OV122" s="117" t="str">
        <f t="shared" si="679"/>
        <v/>
      </c>
      <c r="OW122" s="117" t="str">
        <f t="shared" si="680"/>
        <v/>
      </c>
      <c r="OX122" s="117" t="str">
        <f t="shared" si="681"/>
        <v/>
      </c>
      <c r="OY122" s="117" t="str">
        <f t="shared" si="682"/>
        <v/>
      </c>
      <c r="OZ122" s="117" t="str">
        <f t="shared" si="683"/>
        <v/>
      </c>
      <c r="PA122" s="117" t="str">
        <f t="shared" si="684"/>
        <v/>
      </c>
      <c r="PB122" s="117" t="str">
        <f t="shared" si="685"/>
        <v/>
      </c>
      <c r="PC122" s="117" t="str">
        <f t="shared" si="686"/>
        <v/>
      </c>
      <c r="PD122" s="117" t="str">
        <f t="shared" si="687"/>
        <v/>
      </c>
      <c r="PE122" s="117" t="str">
        <f t="shared" si="688"/>
        <v/>
      </c>
      <c r="PF122" s="117" t="str">
        <f t="shared" si="689"/>
        <v/>
      </c>
      <c r="PG122" s="117" t="str">
        <f t="shared" si="690"/>
        <v/>
      </c>
      <c r="PH122" s="117" t="str">
        <f t="shared" si="691"/>
        <v/>
      </c>
      <c r="PI122" s="117" t="str">
        <f t="shared" si="692"/>
        <v/>
      </c>
      <c r="PJ122" s="117" t="str">
        <f t="shared" si="693"/>
        <v/>
      </c>
      <c r="PK122" s="117" t="str">
        <f t="shared" si="694"/>
        <v/>
      </c>
      <c r="PL122" s="117" t="str">
        <f t="shared" si="695"/>
        <v/>
      </c>
      <c r="PM122" s="117" t="str">
        <f t="shared" si="696"/>
        <v/>
      </c>
      <c r="PN122" s="117" t="str">
        <f t="shared" si="697"/>
        <v/>
      </c>
      <c r="PO122" s="117" t="str">
        <f t="shared" si="698"/>
        <v/>
      </c>
      <c r="PP122" s="117" t="str">
        <f t="shared" si="699"/>
        <v/>
      </c>
      <c r="PQ122" s="117" t="str">
        <f t="shared" si="700"/>
        <v/>
      </c>
      <c r="PR122" s="117" t="str">
        <f t="shared" si="701"/>
        <v/>
      </c>
      <c r="PS122" s="118" t="str">
        <f t="shared" si="702"/>
        <v/>
      </c>
      <c r="PU122" s="180" t="str">
        <f t="shared" si="703"/>
        <v/>
      </c>
      <c r="PV122" s="181" t="str">
        <f t="shared" si="704"/>
        <v/>
      </c>
      <c r="PX122" s="12" t="str">
        <f t="shared" si="705"/>
        <v/>
      </c>
      <c r="PY122" s="106"/>
      <c r="PZ122" s="166" t="str">
        <f t="shared" si="706"/>
        <v/>
      </c>
      <c r="QA122" s="167" t="str">
        <f t="shared" si="707"/>
        <v/>
      </c>
      <c r="QB122" s="168" t="str">
        <f t="shared" si="708"/>
        <v/>
      </c>
      <c r="QD122" s="166" t="str">
        <f t="shared" si="709"/>
        <v/>
      </c>
      <c r="QE122" s="168" t="str">
        <f t="shared" si="710"/>
        <v/>
      </c>
      <c r="QG122" s="108" t="str">
        <f t="shared" si="711"/>
        <v/>
      </c>
      <c r="QI122" s="12" t="str">
        <f t="shared" si="712"/>
        <v/>
      </c>
      <c r="QK122" s="12" t="str">
        <f t="shared" si="713"/>
        <v/>
      </c>
      <c r="QL122" s="12" t="str">
        <f>IF($L122="", "", COUNTIF($QD$11:$QD$260, "&gt;"&amp;$QD122)+1+COUNTIF($QD$11:$QD122, $QD122)-1)</f>
        <v/>
      </c>
      <c r="QM122" s="12" t="str">
        <f>IF($L122="", "", COUNTIF($QG$11:$QG$260, "&gt;"&amp;$QG122)+1+COUNTIF($QG$11:$QG122, $QG122)-1)</f>
        <v/>
      </c>
      <c r="QO122" s="12">
        <v>112</v>
      </c>
      <c r="QQ122" s="12" t="str">
        <f t="shared" si="714"/>
        <v/>
      </c>
    </row>
    <row r="123" spans="1:459" x14ac:dyDescent="0.25">
      <c r="A123" s="9"/>
      <c r="B123" s="3" t="str">
        <f>IF('Intro &amp; Setup'!$AR$92='Intro &amp; Setup'!$AZ$17, "", IF($L123="", "", IF($G123&lt;'Intro &amp; Setup'!$S$92, $BR$5, $BR$4)))</f>
        <v/>
      </c>
      <c r="C123" s="12" t="str">
        <f>IF('Intro &amp; Setup'!$AR$96='Intro &amp; Setup'!$AZ$17, "", IF($L123="", "", IF($DY123=$BR$5, $BR$5, $BR$4)))</f>
        <v/>
      </c>
      <c r="D123" s="7" t="str">
        <f>IF('Intro &amp; Setup'!$AR$100='Intro &amp; Setup'!$AZ$17, "", IF($L123="", "", IF($DW123&lt;='Intro &amp; Setup'!$S$100, $BR$4, $BR$5)))</f>
        <v/>
      </c>
      <c r="E123" s="9"/>
      <c r="F123" s="3" t="str">
        <f t="shared" si="443"/>
        <v/>
      </c>
      <c r="G123" s="108" t="str">
        <f t="shared" si="444"/>
        <v/>
      </c>
      <c r="H123" s="9"/>
      <c r="I123" s="130" t="str">
        <f t="shared" si="388"/>
        <v/>
      </c>
      <c r="J123" s="154" t="str">
        <f t="shared" si="445"/>
        <v/>
      </c>
      <c r="K123" s="133"/>
      <c r="L123" s="188"/>
      <c r="M123" s="189"/>
      <c r="N123" s="190"/>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2"/>
      <c r="BP123" s="9"/>
      <c r="BR123" s="90">
        <v>113</v>
      </c>
      <c r="BT123" s="36" t="str">
        <f t="shared" si="446"/>
        <v/>
      </c>
      <c r="BU123" s="37" t="str">
        <f t="shared" si="447"/>
        <v/>
      </c>
      <c r="BV123" s="37" t="str">
        <f t="shared" si="448"/>
        <v/>
      </c>
      <c r="BW123" s="37" t="str">
        <f t="shared" si="449"/>
        <v/>
      </c>
      <c r="BX123" s="37" t="str">
        <f t="shared" si="450"/>
        <v/>
      </c>
      <c r="BY123" s="37" t="str">
        <f t="shared" si="451"/>
        <v/>
      </c>
      <c r="BZ123" s="37" t="str">
        <f t="shared" si="452"/>
        <v/>
      </c>
      <c r="CA123" s="37" t="str">
        <f t="shared" si="453"/>
        <v/>
      </c>
      <c r="CB123" s="37" t="str">
        <f t="shared" si="454"/>
        <v/>
      </c>
      <c r="CC123" s="37" t="str">
        <f t="shared" si="455"/>
        <v/>
      </c>
      <c r="CD123" s="37" t="str">
        <f t="shared" si="456"/>
        <v/>
      </c>
      <c r="CE123" s="37" t="str">
        <f t="shared" si="457"/>
        <v/>
      </c>
      <c r="CF123" s="37" t="str">
        <f t="shared" si="458"/>
        <v/>
      </c>
      <c r="CG123" s="37" t="str">
        <f t="shared" si="459"/>
        <v/>
      </c>
      <c r="CH123" s="37" t="str">
        <f t="shared" si="460"/>
        <v/>
      </c>
      <c r="CI123" s="37" t="str">
        <f t="shared" si="461"/>
        <v/>
      </c>
      <c r="CJ123" s="37" t="str">
        <f t="shared" si="462"/>
        <v/>
      </c>
      <c r="CK123" s="37" t="str">
        <f t="shared" si="463"/>
        <v/>
      </c>
      <c r="CL123" s="37" t="str">
        <f t="shared" si="464"/>
        <v/>
      </c>
      <c r="CM123" s="37" t="str">
        <f t="shared" si="465"/>
        <v/>
      </c>
      <c r="CN123" s="37" t="str">
        <f t="shared" si="466"/>
        <v/>
      </c>
      <c r="CO123" s="37" t="str">
        <f t="shared" si="467"/>
        <v/>
      </c>
      <c r="CP123" s="37" t="str">
        <f t="shared" si="468"/>
        <v/>
      </c>
      <c r="CQ123" s="37" t="str">
        <f t="shared" si="469"/>
        <v/>
      </c>
      <c r="CR123" s="37" t="str">
        <f t="shared" si="470"/>
        <v/>
      </c>
      <c r="CS123" s="37" t="str">
        <f t="shared" si="471"/>
        <v/>
      </c>
      <c r="CT123" s="37" t="str">
        <f t="shared" si="472"/>
        <v/>
      </c>
      <c r="CU123" s="37" t="str">
        <f t="shared" si="473"/>
        <v/>
      </c>
      <c r="CV123" s="37" t="str">
        <f t="shared" si="474"/>
        <v/>
      </c>
      <c r="CW123" s="37" t="str">
        <f t="shared" si="475"/>
        <v/>
      </c>
      <c r="CX123" s="37" t="str">
        <f t="shared" si="476"/>
        <v/>
      </c>
      <c r="CY123" s="37" t="str">
        <f t="shared" si="477"/>
        <v/>
      </c>
      <c r="CZ123" s="37" t="str">
        <f t="shared" si="478"/>
        <v/>
      </c>
      <c r="DA123" s="37" t="str">
        <f t="shared" si="479"/>
        <v/>
      </c>
      <c r="DB123" s="37" t="str">
        <f t="shared" si="480"/>
        <v/>
      </c>
      <c r="DC123" s="37" t="str">
        <f t="shared" si="481"/>
        <v/>
      </c>
      <c r="DD123" s="37" t="str">
        <f t="shared" si="482"/>
        <v/>
      </c>
      <c r="DE123" s="37" t="str">
        <f t="shared" si="483"/>
        <v/>
      </c>
      <c r="DF123" s="37" t="str">
        <f t="shared" si="484"/>
        <v/>
      </c>
      <c r="DG123" s="37" t="str">
        <f t="shared" si="485"/>
        <v/>
      </c>
      <c r="DH123" s="37" t="str">
        <f t="shared" si="486"/>
        <v/>
      </c>
      <c r="DI123" s="37" t="str">
        <f t="shared" si="487"/>
        <v/>
      </c>
      <c r="DJ123" s="37" t="str">
        <f t="shared" si="488"/>
        <v/>
      </c>
      <c r="DK123" s="37" t="str">
        <f t="shared" si="489"/>
        <v/>
      </c>
      <c r="DL123" s="37" t="str">
        <f t="shared" si="490"/>
        <v/>
      </c>
      <c r="DM123" s="37" t="str">
        <f t="shared" si="491"/>
        <v/>
      </c>
      <c r="DN123" s="37" t="str">
        <f t="shared" si="492"/>
        <v/>
      </c>
      <c r="DO123" s="37" t="str">
        <f t="shared" si="493"/>
        <v/>
      </c>
      <c r="DP123" s="37" t="str">
        <f t="shared" si="494"/>
        <v/>
      </c>
      <c r="DQ123" s="37" t="str">
        <f t="shared" si="495"/>
        <v/>
      </c>
      <c r="DR123" s="37" t="str">
        <f t="shared" si="496"/>
        <v/>
      </c>
      <c r="DS123" s="37" t="str">
        <f t="shared" si="497"/>
        <v/>
      </c>
      <c r="DT123" s="37" t="str">
        <f t="shared" si="498"/>
        <v/>
      </c>
      <c r="DU123" s="38" t="str">
        <f t="shared" si="499"/>
        <v/>
      </c>
      <c r="DW123" s="12" t="str">
        <f t="shared" si="500"/>
        <v/>
      </c>
      <c r="DX123" s="123" t="str">
        <f t="shared" si="501"/>
        <v/>
      </c>
      <c r="DY123" s="12" t="str">
        <f t="shared" si="502"/>
        <v/>
      </c>
      <c r="EA123" s="36" t="str">
        <f t="shared" si="503"/>
        <v/>
      </c>
      <c r="EB123" s="37" t="str">
        <f t="shared" si="504"/>
        <v/>
      </c>
      <c r="EC123" s="37" t="str">
        <f t="shared" si="505"/>
        <v/>
      </c>
      <c r="ED123" s="37" t="str">
        <f t="shared" si="506"/>
        <v/>
      </c>
      <c r="EE123" s="37" t="str">
        <f t="shared" si="507"/>
        <v/>
      </c>
      <c r="EF123" s="37" t="str">
        <f t="shared" si="508"/>
        <v/>
      </c>
      <c r="EG123" s="37" t="str">
        <f t="shared" si="509"/>
        <v/>
      </c>
      <c r="EH123" s="37" t="str">
        <f t="shared" si="510"/>
        <v/>
      </c>
      <c r="EI123" s="37" t="str">
        <f t="shared" si="511"/>
        <v/>
      </c>
      <c r="EJ123" s="37" t="str">
        <f t="shared" si="512"/>
        <v/>
      </c>
      <c r="EK123" s="37" t="str">
        <f t="shared" si="513"/>
        <v/>
      </c>
      <c r="EL123" s="37" t="str">
        <f t="shared" si="514"/>
        <v/>
      </c>
      <c r="EM123" s="37" t="str">
        <f t="shared" si="515"/>
        <v/>
      </c>
      <c r="EN123" s="37" t="str">
        <f t="shared" si="516"/>
        <v/>
      </c>
      <c r="EO123" s="37" t="str">
        <f t="shared" si="517"/>
        <v/>
      </c>
      <c r="EP123" s="37" t="str">
        <f t="shared" si="518"/>
        <v/>
      </c>
      <c r="EQ123" s="37" t="str">
        <f t="shared" si="519"/>
        <v/>
      </c>
      <c r="ER123" s="37" t="str">
        <f t="shared" si="520"/>
        <v/>
      </c>
      <c r="ES123" s="37" t="str">
        <f t="shared" si="521"/>
        <v/>
      </c>
      <c r="ET123" s="37" t="str">
        <f t="shared" si="522"/>
        <v/>
      </c>
      <c r="EU123" s="37" t="str">
        <f t="shared" si="523"/>
        <v/>
      </c>
      <c r="EV123" s="37" t="str">
        <f t="shared" si="524"/>
        <v/>
      </c>
      <c r="EW123" s="37" t="str">
        <f t="shared" si="525"/>
        <v/>
      </c>
      <c r="EX123" s="37" t="str">
        <f t="shared" si="526"/>
        <v/>
      </c>
      <c r="EY123" s="37" t="str">
        <f t="shared" si="527"/>
        <v/>
      </c>
      <c r="EZ123" s="37" t="str">
        <f t="shared" si="528"/>
        <v/>
      </c>
      <c r="FA123" s="37" t="str">
        <f t="shared" si="529"/>
        <v/>
      </c>
      <c r="FB123" s="37" t="str">
        <f t="shared" si="530"/>
        <v/>
      </c>
      <c r="FC123" s="37" t="str">
        <f t="shared" si="531"/>
        <v/>
      </c>
      <c r="FD123" s="37" t="str">
        <f t="shared" si="532"/>
        <v/>
      </c>
      <c r="FE123" s="37" t="str">
        <f t="shared" si="533"/>
        <v/>
      </c>
      <c r="FF123" s="37" t="str">
        <f t="shared" si="534"/>
        <v/>
      </c>
      <c r="FG123" s="37" t="str">
        <f t="shared" si="535"/>
        <v/>
      </c>
      <c r="FH123" s="37" t="str">
        <f t="shared" si="536"/>
        <v/>
      </c>
      <c r="FI123" s="37" t="str">
        <f t="shared" si="537"/>
        <v/>
      </c>
      <c r="FJ123" s="37" t="str">
        <f t="shared" si="538"/>
        <v/>
      </c>
      <c r="FK123" s="37" t="str">
        <f t="shared" si="539"/>
        <v/>
      </c>
      <c r="FL123" s="37" t="str">
        <f t="shared" si="540"/>
        <v/>
      </c>
      <c r="FM123" s="37" t="str">
        <f t="shared" si="541"/>
        <v/>
      </c>
      <c r="FN123" s="37" t="str">
        <f t="shared" si="542"/>
        <v/>
      </c>
      <c r="FO123" s="37" t="str">
        <f t="shared" si="543"/>
        <v/>
      </c>
      <c r="FP123" s="37" t="str">
        <f t="shared" si="544"/>
        <v/>
      </c>
      <c r="FQ123" s="37" t="str">
        <f t="shared" si="545"/>
        <v/>
      </c>
      <c r="FR123" s="37" t="str">
        <f t="shared" si="546"/>
        <v/>
      </c>
      <c r="FS123" s="37" t="str">
        <f t="shared" si="547"/>
        <v/>
      </c>
      <c r="FT123" s="37" t="str">
        <f t="shared" si="548"/>
        <v/>
      </c>
      <c r="FU123" s="37" t="str">
        <f t="shared" si="549"/>
        <v/>
      </c>
      <c r="FV123" s="37" t="str">
        <f t="shared" si="550"/>
        <v/>
      </c>
      <c r="FW123" s="37" t="str">
        <f t="shared" si="551"/>
        <v/>
      </c>
      <c r="FX123" s="37" t="str">
        <f t="shared" si="552"/>
        <v/>
      </c>
      <c r="FY123" s="37" t="str">
        <f t="shared" si="553"/>
        <v/>
      </c>
      <c r="FZ123" s="37" t="str">
        <f t="shared" si="554"/>
        <v/>
      </c>
      <c r="GA123" s="37" t="str">
        <f t="shared" si="555"/>
        <v/>
      </c>
      <c r="GB123" s="38" t="str">
        <f t="shared" si="556"/>
        <v/>
      </c>
      <c r="GD123" s="103" t="str">
        <f t="shared" ca="1" si="557"/>
        <v/>
      </c>
      <c r="GE123" s="104" t="str">
        <f t="shared" ca="1" si="558"/>
        <v/>
      </c>
      <c r="GF123" s="104" t="str">
        <f t="shared" ca="1" si="559"/>
        <v/>
      </c>
      <c r="GG123" s="104" t="str">
        <f t="shared" ca="1" si="560"/>
        <v/>
      </c>
      <c r="GH123" s="104" t="str">
        <f t="shared" ca="1" si="561"/>
        <v/>
      </c>
      <c r="GI123" s="104" t="str">
        <f t="shared" ca="1" si="562"/>
        <v/>
      </c>
      <c r="GJ123" s="104" t="str">
        <f t="shared" ca="1" si="563"/>
        <v/>
      </c>
      <c r="GK123" s="104" t="str">
        <f t="shared" ca="1" si="564"/>
        <v/>
      </c>
      <c r="GL123" s="104" t="str">
        <f t="shared" ca="1" si="565"/>
        <v/>
      </c>
      <c r="GM123" s="104" t="str">
        <f t="shared" ca="1" si="566"/>
        <v/>
      </c>
      <c r="GN123" s="104" t="str">
        <f t="shared" ca="1" si="567"/>
        <v/>
      </c>
      <c r="GO123" s="104" t="str">
        <f t="shared" ca="1" si="568"/>
        <v/>
      </c>
      <c r="GP123" s="104" t="str">
        <f t="shared" ca="1" si="569"/>
        <v/>
      </c>
      <c r="GQ123" s="104" t="str">
        <f t="shared" ca="1" si="570"/>
        <v/>
      </c>
      <c r="GR123" s="104" t="str">
        <f t="shared" ca="1" si="571"/>
        <v/>
      </c>
      <c r="GS123" s="104" t="str">
        <f t="shared" ca="1" si="572"/>
        <v/>
      </c>
      <c r="GT123" s="104" t="str">
        <f t="shared" ca="1" si="573"/>
        <v/>
      </c>
      <c r="GU123" s="104" t="str">
        <f t="shared" ca="1" si="574"/>
        <v/>
      </c>
      <c r="GV123" s="104" t="str">
        <f t="shared" ca="1" si="575"/>
        <v/>
      </c>
      <c r="GW123" s="104" t="str">
        <f t="shared" ca="1" si="576"/>
        <v/>
      </c>
      <c r="GX123" s="104" t="str">
        <f t="shared" ca="1" si="577"/>
        <v/>
      </c>
      <c r="GY123" s="104" t="str">
        <f t="shared" ca="1" si="578"/>
        <v/>
      </c>
      <c r="GZ123" s="104" t="str">
        <f t="shared" ca="1" si="579"/>
        <v/>
      </c>
      <c r="HA123" s="104" t="str">
        <f t="shared" ca="1" si="580"/>
        <v/>
      </c>
      <c r="HB123" s="104" t="str">
        <f t="shared" ca="1" si="581"/>
        <v/>
      </c>
      <c r="HC123" s="104" t="str">
        <f t="shared" ca="1" si="582"/>
        <v/>
      </c>
      <c r="HD123" s="104" t="str">
        <f t="shared" ca="1" si="583"/>
        <v/>
      </c>
      <c r="HE123" s="104" t="str">
        <f t="shared" ca="1" si="584"/>
        <v/>
      </c>
      <c r="HF123" s="104" t="str">
        <f t="shared" ca="1" si="585"/>
        <v/>
      </c>
      <c r="HG123" s="104" t="str">
        <f t="shared" ca="1" si="586"/>
        <v/>
      </c>
      <c r="HH123" s="104" t="str">
        <f t="shared" ca="1" si="587"/>
        <v/>
      </c>
      <c r="HI123" s="104" t="str">
        <f t="shared" ca="1" si="588"/>
        <v/>
      </c>
      <c r="HJ123" s="104" t="str">
        <f t="shared" ca="1" si="589"/>
        <v/>
      </c>
      <c r="HK123" s="104" t="str">
        <f t="shared" ca="1" si="590"/>
        <v/>
      </c>
      <c r="HL123" s="104" t="str">
        <f t="shared" ca="1" si="591"/>
        <v/>
      </c>
      <c r="HM123" s="104" t="str">
        <f t="shared" ca="1" si="592"/>
        <v/>
      </c>
      <c r="HN123" s="104" t="str">
        <f t="shared" ca="1" si="593"/>
        <v/>
      </c>
      <c r="HO123" s="104" t="str">
        <f t="shared" ca="1" si="594"/>
        <v/>
      </c>
      <c r="HP123" s="104" t="str">
        <f t="shared" ca="1" si="595"/>
        <v/>
      </c>
      <c r="HQ123" s="104" t="str">
        <f t="shared" ca="1" si="596"/>
        <v/>
      </c>
      <c r="HR123" s="104" t="str">
        <f t="shared" ca="1" si="597"/>
        <v/>
      </c>
      <c r="HS123" s="104" t="str">
        <f t="shared" ca="1" si="598"/>
        <v/>
      </c>
      <c r="HT123" s="104" t="str">
        <f t="shared" ca="1" si="599"/>
        <v/>
      </c>
      <c r="HU123" s="104" t="str">
        <f t="shared" ca="1" si="600"/>
        <v/>
      </c>
      <c r="HV123" s="104" t="str">
        <f t="shared" ca="1" si="601"/>
        <v/>
      </c>
      <c r="HW123" s="104" t="str">
        <f t="shared" ca="1" si="602"/>
        <v/>
      </c>
      <c r="HX123" s="104" t="str">
        <f t="shared" ca="1" si="603"/>
        <v/>
      </c>
      <c r="HY123" s="104" t="str">
        <f t="shared" ca="1" si="604"/>
        <v/>
      </c>
      <c r="HZ123" s="104" t="str">
        <f t="shared" ca="1" si="605"/>
        <v/>
      </c>
      <c r="IA123" s="104" t="str">
        <f t="shared" ca="1" si="606"/>
        <v/>
      </c>
      <c r="IB123" s="104" t="str">
        <f t="shared" ca="1" si="607"/>
        <v/>
      </c>
      <c r="IC123" s="104" t="str">
        <f t="shared" ca="1" si="608"/>
        <v/>
      </c>
      <c r="ID123" s="104" t="str">
        <f t="shared" ca="1" si="609"/>
        <v/>
      </c>
      <c r="IE123" s="105" t="str">
        <f t="shared" ca="1" si="610"/>
        <v/>
      </c>
      <c r="IG123" s="103" t="str">
        <f t="shared" si="386"/>
        <v/>
      </c>
      <c r="IH123" s="104" t="str">
        <f t="shared" si="717"/>
        <v/>
      </c>
      <c r="II123" s="104" t="str">
        <f t="shared" si="717"/>
        <v/>
      </c>
      <c r="IJ123" s="104" t="str">
        <f t="shared" si="717"/>
        <v/>
      </c>
      <c r="IK123" s="104" t="str">
        <f t="shared" si="717"/>
        <v/>
      </c>
      <c r="IL123" s="104" t="str">
        <f t="shared" si="717"/>
        <v/>
      </c>
      <c r="IM123" s="104" t="str">
        <f t="shared" si="717"/>
        <v/>
      </c>
      <c r="IN123" s="104" t="str">
        <f t="shared" si="717"/>
        <v/>
      </c>
      <c r="IO123" s="104" t="str">
        <f t="shared" si="717"/>
        <v/>
      </c>
      <c r="IP123" s="104" t="str">
        <f t="shared" si="717"/>
        <v/>
      </c>
      <c r="IQ123" s="104" t="str">
        <f t="shared" si="717"/>
        <v/>
      </c>
      <c r="IR123" s="105" t="str">
        <f t="shared" si="717"/>
        <v/>
      </c>
      <c r="IT123" s="103" t="str">
        <f t="shared" si="611"/>
        <v/>
      </c>
      <c r="IU123" s="104" t="str">
        <f t="shared" si="612"/>
        <v/>
      </c>
      <c r="IV123" s="104" t="str">
        <f t="shared" si="613"/>
        <v/>
      </c>
      <c r="IW123" s="104" t="str">
        <f t="shared" si="614"/>
        <v/>
      </c>
      <c r="IX123" s="104" t="str">
        <f t="shared" si="615"/>
        <v/>
      </c>
      <c r="IY123" s="104" t="str">
        <f t="shared" si="616"/>
        <v/>
      </c>
      <c r="IZ123" s="104" t="str">
        <f t="shared" si="617"/>
        <v/>
      </c>
      <c r="JA123" s="104" t="str">
        <f t="shared" si="618"/>
        <v/>
      </c>
      <c r="JB123" s="104" t="str">
        <f t="shared" si="619"/>
        <v/>
      </c>
      <c r="JC123" s="104" t="str">
        <f t="shared" si="620"/>
        <v/>
      </c>
      <c r="JD123" s="104" t="str">
        <f t="shared" si="621"/>
        <v/>
      </c>
      <c r="JE123" s="105" t="str">
        <f t="shared" si="622"/>
        <v/>
      </c>
      <c r="JG123" s="36" t="str">
        <f t="shared" ca="1" si="623"/>
        <v/>
      </c>
      <c r="JH123" s="37" t="str">
        <f t="shared" ca="1" si="624"/>
        <v/>
      </c>
      <c r="JI123" s="37" t="str">
        <f t="shared" ca="1" si="625"/>
        <v/>
      </c>
      <c r="JJ123" s="37" t="str">
        <f t="shared" ca="1" si="626"/>
        <v/>
      </c>
      <c r="JK123" s="37" t="str">
        <f t="shared" ca="1" si="627"/>
        <v/>
      </c>
      <c r="JL123" s="37" t="str">
        <f t="shared" ca="1" si="628"/>
        <v/>
      </c>
      <c r="JM123" s="37" t="str">
        <f t="shared" ca="1" si="629"/>
        <v/>
      </c>
      <c r="JN123" s="37" t="str">
        <f t="shared" ca="1" si="630"/>
        <v/>
      </c>
      <c r="JO123" s="37" t="str">
        <f t="shared" ca="1" si="631"/>
        <v/>
      </c>
      <c r="JP123" s="37" t="str">
        <f t="shared" ca="1" si="632"/>
        <v/>
      </c>
      <c r="JQ123" s="37" t="str">
        <f t="shared" ca="1" si="633"/>
        <v/>
      </c>
      <c r="JR123" s="38" t="str">
        <f t="shared" ca="1" si="634"/>
        <v/>
      </c>
      <c r="JT123" s="36" t="str">
        <f ca="1">IF(JG123="", "", IF(JG123&gt;='Intro &amp; Setup'!$S$96, $BR$4, $BR$5))</f>
        <v/>
      </c>
      <c r="JU123" s="37" t="str">
        <f ca="1">IF(JH123="", "", IF(JH123&gt;='Intro &amp; Setup'!$S$96, $BR$4, $BR$5))</f>
        <v/>
      </c>
      <c r="JV123" s="37" t="str">
        <f ca="1">IF(JI123="", "", IF(JI123&gt;='Intro &amp; Setup'!$S$96, $BR$4, $BR$5))</f>
        <v/>
      </c>
      <c r="JW123" s="37" t="str">
        <f ca="1">IF(JJ123="", "", IF(JJ123&gt;='Intro &amp; Setup'!$S$96, $BR$4, $BR$5))</f>
        <v/>
      </c>
      <c r="JX123" s="37" t="str">
        <f ca="1">IF(JK123="", "", IF(JK123&gt;='Intro &amp; Setup'!$S$96, $BR$4, $BR$5))</f>
        <v/>
      </c>
      <c r="JY123" s="37" t="str">
        <f ca="1">IF(JL123="", "", IF(JL123&gt;='Intro &amp; Setup'!$S$96, $BR$4, $BR$5))</f>
        <v/>
      </c>
      <c r="JZ123" s="37" t="str">
        <f ca="1">IF(JM123="", "", IF(JM123&gt;='Intro &amp; Setup'!$S$96, $BR$4, $BR$5))</f>
        <v/>
      </c>
      <c r="KA123" s="37" t="str">
        <f ca="1">IF(JN123="", "", IF(JN123&gt;='Intro &amp; Setup'!$S$96, $BR$4, $BR$5))</f>
        <v/>
      </c>
      <c r="KB123" s="37" t="str">
        <f ca="1">IF(JO123="", "", IF(JO123&gt;='Intro &amp; Setup'!$S$96, $BR$4, $BR$5))</f>
        <v/>
      </c>
      <c r="KC123" s="37" t="str">
        <f ca="1">IF(JP123="", "", IF(JP123&gt;='Intro &amp; Setup'!$S$96, $BR$4, $BR$5))</f>
        <v/>
      </c>
      <c r="KD123" s="37" t="str">
        <f ca="1">IF(JQ123="", "", IF(JQ123&gt;='Intro &amp; Setup'!$S$96, $BR$4, $BR$5))</f>
        <v/>
      </c>
      <c r="KE123" s="38" t="str">
        <f ca="1">IF(JR123="", "", IF(JR123&gt;='Intro &amp; Setup'!$S$96, $BR$4, $BR$5))</f>
        <v/>
      </c>
      <c r="KG123" s="36">
        <f t="shared" si="387"/>
        <v>0</v>
      </c>
      <c r="KH123" s="37">
        <f t="shared" si="718"/>
        <v>0</v>
      </c>
      <c r="KI123" s="37">
        <f t="shared" si="718"/>
        <v>0</v>
      </c>
      <c r="KJ123" s="37">
        <f t="shared" si="718"/>
        <v>0</v>
      </c>
      <c r="KK123" s="37">
        <f t="shared" si="718"/>
        <v>0</v>
      </c>
      <c r="KL123" s="37">
        <f t="shared" si="718"/>
        <v>0</v>
      </c>
      <c r="KM123" s="37">
        <f t="shared" si="718"/>
        <v>0</v>
      </c>
      <c r="KN123" s="37">
        <f t="shared" si="718"/>
        <v>0</v>
      </c>
      <c r="KO123" s="37">
        <f t="shared" si="718"/>
        <v>0</v>
      </c>
      <c r="KP123" s="37">
        <f t="shared" si="718"/>
        <v>0</v>
      </c>
      <c r="KQ123" s="37">
        <f t="shared" si="718"/>
        <v>0</v>
      </c>
      <c r="KR123" s="38">
        <f t="shared" si="718"/>
        <v>0</v>
      </c>
      <c r="KT123" s="36" t="str">
        <f t="shared" si="635"/>
        <v/>
      </c>
      <c r="KU123" s="37" t="str">
        <f t="shared" si="636"/>
        <v/>
      </c>
      <c r="KV123" s="37" t="str">
        <f t="shared" si="637"/>
        <v/>
      </c>
      <c r="KW123" s="37" t="str">
        <f t="shared" si="638"/>
        <v/>
      </c>
      <c r="KX123" s="37" t="str">
        <f t="shared" si="639"/>
        <v/>
      </c>
      <c r="KY123" s="37" t="str">
        <f t="shared" si="640"/>
        <v/>
      </c>
      <c r="KZ123" s="37" t="str">
        <f t="shared" si="641"/>
        <v/>
      </c>
      <c r="LA123" s="37" t="str">
        <f t="shared" si="642"/>
        <v/>
      </c>
      <c r="LB123" s="37" t="str">
        <f t="shared" si="643"/>
        <v/>
      </c>
      <c r="LC123" s="37" t="str">
        <f t="shared" si="644"/>
        <v/>
      </c>
      <c r="LD123" s="37" t="str">
        <f t="shared" si="645"/>
        <v/>
      </c>
      <c r="LE123" s="38" t="str">
        <f t="shared" si="646"/>
        <v/>
      </c>
      <c r="LG123" s="116" t="str">
        <f t="shared" si="389"/>
        <v/>
      </c>
      <c r="LH123" s="117" t="str">
        <f t="shared" si="390"/>
        <v/>
      </c>
      <c r="LI123" s="117" t="str">
        <f t="shared" si="391"/>
        <v/>
      </c>
      <c r="LJ123" s="117" t="str">
        <f t="shared" si="392"/>
        <v/>
      </c>
      <c r="LK123" s="117" t="str">
        <f t="shared" si="393"/>
        <v/>
      </c>
      <c r="LL123" s="117" t="str">
        <f t="shared" si="394"/>
        <v/>
      </c>
      <c r="LM123" s="117" t="str">
        <f t="shared" si="395"/>
        <v/>
      </c>
      <c r="LN123" s="117" t="str">
        <f t="shared" si="396"/>
        <v/>
      </c>
      <c r="LO123" s="117" t="str">
        <f t="shared" si="397"/>
        <v/>
      </c>
      <c r="LP123" s="117" t="str">
        <f t="shared" si="398"/>
        <v/>
      </c>
      <c r="LQ123" s="117" t="str">
        <f t="shared" si="399"/>
        <v/>
      </c>
      <c r="LR123" s="117" t="str">
        <f t="shared" si="400"/>
        <v/>
      </c>
      <c r="LS123" s="117" t="str">
        <f t="shared" si="401"/>
        <v/>
      </c>
      <c r="LT123" s="117" t="str">
        <f t="shared" si="402"/>
        <v/>
      </c>
      <c r="LU123" s="117" t="str">
        <f t="shared" si="403"/>
        <v/>
      </c>
      <c r="LV123" s="117" t="str">
        <f t="shared" si="404"/>
        <v/>
      </c>
      <c r="LW123" s="117" t="str">
        <f t="shared" si="405"/>
        <v/>
      </c>
      <c r="LX123" s="117" t="str">
        <f t="shared" si="406"/>
        <v/>
      </c>
      <c r="LY123" s="117" t="str">
        <f t="shared" si="407"/>
        <v/>
      </c>
      <c r="LZ123" s="117" t="str">
        <f t="shared" si="408"/>
        <v/>
      </c>
      <c r="MA123" s="117" t="str">
        <f t="shared" si="409"/>
        <v/>
      </c>
      <c r="MB123" s="117" t="str">
        <f t="shared" si="410"/>
        <v/>
      </c>
      <c r="MC123" s="117" t="str">
        <f t="shared" si="411"/>
        <v/>
      </c>
      <c r="MD123" s="117" t="str">
        <f t="shared" si="412"/>
        <v/>
      </c>
      <c r="ME123" s="117" t="str">
        <f t="shared" si="413"/>
        <v/>
      </c>
      <c r="MF123" s="117" t="str">
        <f t="shared" si="414"/>
        <v/>
      </c>
      <c r="MG123" s="117" t="str">
        <f t="shared" si="415"/>
        <v/>
      </c>
      <c r="MH123" s="117" t="str">
        <f t="shared" si="416"/>
        <v/>
      </c>
      <c r="MI123" s="117" t="str">
        <f t="shared" si="417"/>
        <v/>
      </c>
      <c r="MJ123" s="117" t="str">
        <f t="shared" si="418"/>
        <v/>
      </c>
      <c r="MK123" s="117" t="str">
        <f t="shared" si="419"/>
        <v/>
      </c>
      <c r="ML123" s="117" t="str">
        <f t="shared" si="420"/>
        <v/>
      </c>
      <c r="MM123" s="117" t="str">
        <f t="shared" si="421"/>
        <v/>
      </c>
      <c r="MN123" s="117" t="str">
        <f t="shared" si="422"/>
        <v/>
      </c>
      <c r="MO123" s="117" t="str">
        <f t="shared" si="423"/>
        <v/>
      </c>
      <c r="MP123" s="117" t="str">
        <f t="shared" si="424"/>
        <v/>
      </c>
      <c r="MQ123" s="117" t="str">
        <f t="shared" si="425"/>
        <v/>
      </c>
      <c r="MR123" s="117" t="str">
        <f t="shared" si="426"/>
        <v/>
      </c>
      <c r="MS123" s="117" t="str">
        <f t="shared" si="427"/>
        <v/>
      </c>
      <c r="MT123" s="117" t="str">
        <f t="shared" si="428"/>
        <v/>
      </c>
      <c r="MU123" s="117" t="str">
        <f t="shared" si="429"/>
        <v/>
      </c>
      <c r="MV123" s="117" t="str">
        <f t="shared" si="430"/>
        <v/>
      </c>
      <c r="MW123" s="117" t="str">
        <f t="shared" si="431"/>
        <v/>
      </c>
      <c r="MX123" s="117" t="str">
        <f t="shared" si="432"/>
        <v/>
      </c>
      <c r="MY123" s="117" t="str">
        <f t="shared" si="433"/>
        <v/>
      </c>
      <c r="MZ123" s="117" t="str">
        <f t="shared" si="434"/>
        <v/>
      </c>
      <c r="NA123" s="117" t="str">
        <f t="shared" si="435"/>
        <v/>
      </c>
      <c r="NB123" s="117" t="str">
        <f t="shared" si="436"/>
        <v/>
      </c>
      <c r="NC123" s="117" t="str">
        <f t="shared" si="437"/>
        <v/>
      </c>
      <c r="ND123" s="117" t="str">
        <f t="shared" si="438"/>
        <v/>
      </c>
      <c r="NE123" s="117" t="str">
        <f t="shared" si="439"/>
        <v/>
      </c>
      <c r="NF123" s="117" t="str">
        <f t="shared" si="440"/>
        <v/>
      </c>
      <c r="NG123" s="117" t="str">
        <f t="shared" si="441"/>
        <v/>
      </c>
      <c r="NH123" s="118" t="str">
        <f t="shared" si="442"/>
        <v/>
      </c>
      <c r="NJ123" s="12" t="str">
        <f t="shared" si="647"/>
        <v/>
      </c>
      <c r="NK123" s="108" t="str">
        <f t="shared" si="648"/>
        <v/>
      </c>
      <c r="NM123" s="141" t="str">
        <f>IF(NJ123="", "", COUNTIF(NJ$11:NJ$260, "&gt;"&amp;NJ123)+1+COUNTIF(NJ$11:NJ123, NJ123)-1)</f>
        <v/>
      </c>
      <c r="NN123" s="143" t="str">
        <f>IF(NK123="", "", COUNTIF(NK$11:NK$260, "&gt;"&amp;NK123)+1+COUNTIF(NK$11:NK123, NK123)-1)</f>
        <v/>
      </c>
      <c r="NO123" s="142" t="str">
        <f>IF(NJ123="", "", COUNTIF(NJ$11:NJ$260, "&lt;"&amp;NJ123)+1+COUNTIF(NJ$11:NJ123, NJ123)-1)</f>
        <v/>
      </c>
      <c r="NP123" s="143" t="str">
        <f>IF(NK123="", "", COUNTIF(NK$11:NK$260, "&lt;"&amp;NK123)+1+COUNTIF(NK$11:NK123, NK123)-1)</f>
        <v/>
      </c>
      <c r="NR123" s="116" t="str">
        <f t="shared" si="649"/>
        <v/>
      </c>
      <c r="NS123" s="117" t="str">
        <f t="shared" si="650"/>
        <v/>
      </c>
      <c r="NT123" s="117" t="str">
        <f t="shared" si="651"/>
        <v/>
      </c>
      <c r="NU123" s="117" t="str">
        <f t="shared" si="652"/>
        <v/>
      </c>
      <c r="NV123" s="117" t="str">
        <f t="shared" si="653"/>
        <v/>
      </c>
      <c r="NW123" s="117" t="str">
        <f t="shared" si="654"/>
        <v/>
      </c>
      <c r="NX123" s="117" t="str">
        <f t="shared" si="655"/>
        <v/>
      </c>
      <c r="NY123" s="117" t="str">
        <f t="shared" si="656"/>
        <v/>
      </c>
      <c r="NZ123" s="117" t="str">
        <f t="shared" si="657"/>
        <v/>
      </c>
      <c r="OA123" s="117" t="str">
        <f t="shared" si="658"/>
        <v/>
      </c>
      <c r="OB123" s="117" t="str">
        <f t="shared" si="659"/>
        <v/>
      </c>
      <c r="OC123" s="117" t="str">
        <f t="shared" si="660"/>
        <v/>
      </c>
      <c r="OD123" s="117" t="str">
        <f t="shared" si="661"/>
        <v/>
      </c>
      <c r="OE123" s="117" t="str">
        <f t="shared" si="662"/>
        <v/>
      </c>
      <c r="OF123" s="117" t="str">
        <f t="shared" si="663"/>
        <v/>
      </c>
      <c r="OG123" s="117" t="str">
        <f t="shared" si="664"/>
        <v/>
      </c>
      <c r="OH123" s="117" t="str">
        <f t="shared" si="665"/>
        <v/>
      </c>
      <c r="OI123" s="117" t="str">
        <f t="shared" si="666"/>
        <v/>
      </c>
      <c r="OJ123" s="117" t="str">
        <f t="shared" si="667"/>
        <v/>
      </c>
      <c r="OK123" s="117" t="str">
        <f t="shared" si="668"/>
        <v/>
      </c>
      <c r="OL123" s="117" t="str">
        <f t="shared" si="669"/>
        <v/>
      </c>
      <c r="OM123" s="117" t="str">
        <f t="shared" si="670"/>
        <v/>
      </c>
      <c r="ON123" s="117" t="str">
        <f t="shared" si="671"/>
        <v/>
      </c>
      <c r="OO123" s="117" t="str">
        <f t="shared" si="672"/>
        <v/>
      </c>
      <c r="OP123" s="117" t="str">
        <f t="shared" si="673"/>
        <v/>
      </c>
      <c r="OQ123" s="117" t="str">
        <f t="shared" si="674"/>
        <v/>
      </c>
      <c r="OR123" s="117" t="str">
        <f t="shared" si="675"/>
        <v/>
      </c>
      <c r="OS123" s="117" t="str">
        <f t="shared" si="676"/>
        <v/>
      </c>
      <c r="OT123" s="117" t="str">
        <f t="shared" si="677"/>
        <v/>
      </c>
      <c r="OU123" s="117" t="str">
        <f t="shared" si="678"/>
        <v/>
      </c>
      <c r="OV123" s="117" t="str">
        <f t="shared" si="679"/>
        <v/>
      </c>
      <c r="OW123" s="117" t="str">
        <f t="shared" si="680"/>
        <v/>
      </c>
      <c r="OX123" s="117" t="str">
        <f t="shared" si="681"/>
        <v/>
      </c>
      <c r="OY123" s="117" t="str">
        <f t="shared" si="682"/>
        <v/>
      </c>
      <c r="OZ123" s="117" t="str">
        <f t="shared" si="683"/>
        <v/>
      </c>
      <c r="PA123" s="117" t="str">
        <f t="shared" si="684"/>
        <v/>
      </c>
      <c r="PB123" s="117" t="str">
        <f t="shared" si="685"/>
        <v/>
      </c>
      <c r="PC123" s="117" t="str">
        <f t="shared" si="686"/>
        <v/>
      </c>
      <c r="PD123" s="117" t="str">
        <f t="shared" si="687"/>
        <v/>
      </c>
      <c r="PE123" s="117" t="str">
        <f t="shared" si="688"/>
        <v/>
      </c>
      <c r="PF123" s="117" t="str">
        <f t="shared" si="689"/>
        <v/>
      </c>
      <c r="PG123" s="117" t="str">
        <f t="shared" si="690"/>
        <v/>
      </c>
      <c r="PH123" s="117" t="str">
        <f t="shared" si="691"/>
        <v/>
      </c>
      <c r="PI123" s="117" t="str">
        <f t="shared" si="692"/>
        <v/>
      </c>
      <c r="PJ123" s="117" t="str">
        <f t="shared" si="693"/>
        <v/>
      </c>
      <c r="PK123" s="117" t="str">
        <f t="shared" si="694"/>
        <v/>
      </c>
      <c r="PL123" s="117" t="str">
        <f t="shared" si="695"/>
        <v/>
      </c>
      <c r="PM123" s="117" t="str">
        <f t="shared" si="696"/>
        <v/>
      </c>
      <c r="PN123" s="117" t="str">
        <f t="shared" si="697"/>
        <v/>
      </c>
      <c r="PO123" s="117" t="str">
        <f t="shared" si="698"/>
        <v/>
      </c>
      <c r="PP123" s="117" t="str">
        <f t="shared" si="699"/>
        <v/>
      </c>
      <c r="PQ123" s="117" t="str">
        <f t="shared" si="700"/>
        <v/>
      </c>
      <c r="PR123" s="117" t="str">
        <f t="shared" si="701"/>
        <v/>
      </c>
      <c r="PS123" s="118" t="str">
        <f t="shared" si="702"/>
        <v/>
      </c>
      <c r="PU123" s="180" t="str">
        <f t="shared" si="703"/>
        <v/>
      </c>
      <c r="PV123" s="181" t="str">
        <f t="shared" si="704"/>
        <v/>
      </c>
      <c r="PX123" s="12" t="str">
        <f t="shared" si="705"/>
        <v/>
      </c>
      <c r="PY123" s="106"/>
      <c r="PZ123" s="166" t="str">
        <f t="shared" si="706"/>
        <v/>
      </c>
      <c r="QA123" s="167" t="str">
        <f t="shared" si="707"/>
        <v/>
      </c>
      <c r="QB123" s="168" t="str">
        <f t="shared" si="708"/>
        <v/>
      </c>
      <c r="QD123" s="166" t="str">
        <f t="shared" si="709"/>
        <v/>
      </c>
      <c r="QE123" s="168" t="str">
        <f t="shared" si="710"/>
        <v/>
      </c>
      <c r="QG123" s="108" t="str">
        <f t="shared" si="711"/>
        <v/>
      </c>
      <c r="QI123" s="12" t="str">
        <f t="shared" si="712"/>
        <v/>
      </c>
      <c r="QK123" s="12" t="str">
        <f t="shared" si="713"/>
        <v/>
      </c>
      <c r="QL123" s="12" t="str">
        <f>IF($L123="", "", COUNTIF($QD$11:$QD$260, "&gt;"&amp;$QD123)+1+COUNTIF($QD$11:$QD123, $QD123)-1)</f>
        <v/>
      </c>
      <c r="QM123" s="12" t="str">
        <f>IF($L123="", "", COUNTIF($QG$11:$QG$260, "&gt;"&amp;$QG123)+1+COUNTIF($QG$11:$QG123, $QG123)-1)</f>
        <v/>
      </c>
      <c r="QO123" s="12">
        <v>113</v>
      </c>
      <c r="QQ123" s="12" t="str">
        <f t="shared" si="714"/>
        <v/>
      </c>
    </row>
    <row r="124" spans="1:459" x14ac:dyDescent="0.25">
      <c r="A124" s="9"/>
      <c r="B124" s="3" t="str">
        <f>IF('Intro &amp; Setup'!$AR$92='Intro &amp; Setup'!$AZ$17, "", IF($L124="", "", IF($G124&lt;'Intro &amp; Setup'!$S$92, $BR$5, $BR$4)))</f>
        <v/>
      </c>
      <c r="C124" s="12" t="str">
        <f>IF('Intro &amp; Setup'!$AR$96='Intro &amp; Setup'!$AZ$17, "", IF($L124="", "", IF($DY124=$BR$5, $BR$5, $BR$4)))</f>
        <v/>
      </c>
      <c r="D124" s="7" t="str">
        <f>IF('Intro &amp; Setup'!$AR$100='Intro &amp; Setup'!$AZ$17, "", IF($L124="", "", IF($DW124&lt;='Intro &amp; Setup'!$S$100, $BR$4, $BR$5)))</f>
        <v/>
      </c>
      <c r="E124" s="9"/>
      <c r="F124" s="3" t="str">
        <f t="shared" si="443"/>
        <v/>
      </c>
      <c r="G124" s="108" t="str">
        <f t="shared" si="444"/>
        <v/>
      </c>
      <c r="H124" s="9"/>
      <c r="I124" s="130" t="str">
        <f t="shared" si="388"/>
        <v/>
      </c>
      <c r="J124" s="154" t="str">
        <f t="shared" si="445"/>
        <v/>
      </c>
      <c r="K124" s="133"/>
      <c r="L124" s="188"/>
      <c r="M124" s="189"/>
      <c r="N124" s="190"/>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2"/>
      <c r="BP124" s="9"/>
      <c r="BR124" s="90">
        <v>114</v>
      </c>
      <c r="BT124" s="36" t="str">
        <f t="shared" si="446"/>
        <v/>
      </c>
      <c r="BU124" s="37" t="str">
        <f t="shared" si="447"/>
        <v/>
      </c>
      <c r="BV124" s="37" t="str">
        <f t="shared" si="448"/>
        <v/>
      </c>
      <c r="BW124" s="37" t="str">
        <f t="shared" si="449"/>
        <v/>
      </c>
      <c r="BX124" s="37" t="str">
        <f t="shared" si="450"/>
        <v/>
      </c>
      <c r="BY124" s="37" t="str">
        <f t="shared" si="451"/>
        <v/>
      </c>
      <c r="BZ124" s="37" t="str">
        <f t="shared" si="452"/>
        <v/>
      </c>
      <c r="CA124" s="37" t="str">
        <f t="shared" si="453"/>
        <v/>
      </c>
      <c r="CB124" s="37" t="str">
        <f t="shared" si="454"/>
        <v/>
      </c>
      <c r="CC124" s="37" t="str">
        <f t="shared" si="455"/>
        <v/>
      </c>
      <c r="CD124" s="37" t="str">
        <f t="shared" si="456"/>
        <v/>
      </c>
      <c r="CE124" s="37" t="str">
        <f t="shared" si="457"/>
        <v/>
      </c>
      <c r="CF124" s="37" t="str">
        <f t="shared" si="458"/>
        <v/>
      </c>
      <c r="CG124" s="37" t="str">
        <f t="shared" si="459"/>
        <v/>
      </c>
      <c r="CH124" s="37" t="str">
        <f t="shared" si="460"/>
        <v/>
      </c>
      <c r="CI124" s="37" t="str">
        <f t="shared" si="461"/>
        <v/>
      </c>
      <c r="CJ124" s="37" t="str">
        <f t="shared" si="462"/>
        <v/>
      </c>
      <c r="CK124" s="37" t="str">
        <f t="shared" si="463"/>
        <v/>
      </c>
      <c r="CL124" s="37" t="str">
        <f t="shared" si="464"/>
        <v/>
      </c>
      <c r="CM124" s="37" t="str">
        <f t="shared" si="465"/>
        <v/>
      </c>
      <c r="CN124" s="37" t="str">
        <f t="shared" si="466"/>
        <v/>
      </c>
      <c r="CO124" s="37" t="str">
        <f t="shared" si="467"/>
        <v/>
      </c>
      <c r="CP124" s="37" t="str">
        <f t="shared" si="468"/>
        <v/>
      </c>
      <c r="CQ124" s="37" t="str">
        <f t="shared" si="469"/>
        <v/>
      </c>
      <c r="CR124" s="37" t="str">
        <f t="shared" si="470"/>
        <v/>
      </c>
      <c r="CS124" s="37" t="str">
        <f t="shared" si="471"/>
        <v/>
      </c>
      <c r="CT124" s="37" t="str">
        <f t="shared" si="472"/>
        <v/>
      </c>
      <c r="CU124" s="37" t="str">
        <f t="shared" si="473"/>
        <v/>
      </c>
      <c r="CV124" s="37" t="str">
        <f t="shared" si="474"/>
        <v/>
      </c>
      <c r="CW124" s="37" t="str">
        <f t="shared" si="475"/>
        <v/>
      </c>
      <c r="CX124" s="37" t="str">
        <f t="shared" si="476"/>
        <v/>
      </c>
      <c r="CY124" s="37" t="str">
        <f t="shared" si="477"/>
        <v/>
      </c>
      <c r="CZ124" s="37" t="str">
        <f t="shared" si="478"/>
        <v/>
      </c>
      <c r="DA124" s="37" t="str">
        <f t="shared" si="479"/>
        <v/>
      </c>
      <c r="DB124" s="37" t="str">
        <f t="shared" si="480"/>
        <v/>
      </c>
      <c r="DC124" s="37" t="str">
        <f t="shared" si="481"/>
        <v/>
      </c>
      <c r="DD124" s="37" t="str">
        <f t="shared" si="482"/>
        <v/>
      </c>
      <c r="DE124" s="37" t="str">
        <f t="shared" si="483"/>
        <v/>
      </c>
      <c r="DF124" s="37" t="str">
        <f t="shared" si="484"/>
        <v/>
      </c>
      <c r="DG124" s="37" t="str">
        <f t="shared" si="485"/>
        <v/>
      </c>
      <c r="DH124" s="37" t="str">
        <f t="shared" si="486"/>
        <v/>
      </c>
      <c r="DI124" s="37" t="str">
        <f t="shared" si="487"/>
        <v/>
      </c>
      <c r="DJ124" s="37" t="str">
        <f t="shared" si="488"/>
        <v/>
      </c>
      <c r="DK124" s="37" t="str">
        <f t="shared" si="489"/>
        <v/>
      </c>
      <c r="DL124" s="37" t="str">
        <f t="shared" si="490"/>
        <v/>
      </c>
      <c r="DM124" s="37" t="str">
        <f t="shared" si="491"/>
        <v/>
      </c>
      <c r="DN124" s="37" t="str">
        <f t="shared" si="492"/>
        <v/>
      </c>
      <c r="DO124" s="37" t="str">
        <f t="shared" si="493"/>
        <v/>
      </c>
      <c r="DP124" s="37" t="str">
        <f t="shared" si="494"/>
        <v/>
      </c>
      <c r="DQ124" s="37" t="str">
        <f t="shared" si="495"/>
        <v/>
      </c>
      <c r="DR124" s="37" t="str">
        <f t="shared" si="496"/>
        <v/>
      </c>
      <c r="DS124" s="37" t="str">
        <f t="shared" si="497"/>
        <v/>
      </c>
      <c r="DT124" s="37" t="str">
        <f t="shared" si="498"/>
        <v/>
      </c>
      <c r="DU124" s="38" t="str">
        <f t="shared" si="499"/>
        <v/>
      </c>
      <c r="DW124" s="12" t="str">
        <f t="shared" si="500"/>
        <v/>
      </c>
      <c r="DX124" s="123" t="str">
        <f t="shared" si="501"/>
        <v/>
      </c>
      <c r="DY124" s="12" t="str">
        <f t="shared" si="502"/>
        <v/>
      </c>
      <c r="EA124" s="36" t="str">
        <f t="shared" si="503"/>
        <v/>
      </c>
      <c r="EB124" s="37" t="str">
        <f t="shared" si="504"/>
        <v/>
      </c>
      <c r="EC124" s="37" t="str">
        <f t="shared" si="505"/>
        <v/>
      </c>
      <c r="ED124" s="37" t="str">
        <f t="shared" si="506"/>
        <v/>
      </c>
      <c r="EE124" s="37" t="str">
        <f t="shared" si="507"/>
        <v/>
      </c>
      <c r="EF124" s="37" t="str">
        <f t="shared" si="508"/>
        <v/>
      </c>
      <c r="EG124" s="37" t="str">
        <f t="shared" si="509"/>
        <v/>
      </c>
      <c r="EH124" s="37" t="str">
        <f t="shared" si="510"/>
        <v/>
      </c>
      <c r="EI124" s="37" t="str">
        <f t="shared" si="511"/>
        <v/>
      </c>
      <c r="EJ124" s="37" t="str">
        <f t="shared" si="512"/>
        <v/>
      </c>
      <c r="EK124" s="37" t="str">
        <f t="shared" si="513"/>
        <v/>
      </c>
      <c r="EL124" s="37" t="str">
        <f t="shared" si="514"/>
        <v/>
      </c>
      <c r="EM124" s="37" t="str">
        <f t="shared" si="515"/>
        <v/>
      </c>
      <c r="EN124" s="37" t="str">
        <f t="shared" si="516"/>
        <v/>
      </c>
      <c r="EO124" s="37" t="str">
        <f t="shared" si="517"/>
        <v/>
      </c>
      <c r="EP124" s="37" t="str">
        <f t="shared" si="518"/>
        <v/>
      </c>
      <c r="EQ124" s="37" t="str">
        <f t="shared" si="519"/>
        <v/>
      </c>
      <c r="ER124" s="37" t="str">
        <f t="shared" si="520"/>
        <v/>
      </c>
      <c r="ES124" s="37" t="str">
        <f t="shared" si="521"/>
        <v/>
      </c>
      <c r="ET124" s="37" t="str">
        <f t="shared" si="522"/>
        <v/>
      </c>
      <c r="EU124" s="37" t="str">
        <f t="shared" si="523"/>
        <v/>
      </c>
      <c r="EV124" s="37" t="str">
        <f t="shared" si="524"/>
        <v/>
      </c>
      <c r="EW124" s="37" t="str">
        <f t="shared" si="525"/>
        <v/>
      </c>
      <c r="EX124" s="37" t="str">
        <f t="shared" si="526"/>
        <v/>
      </c>
      <c r="EY124" s="37" t="str">
        <f t="shared" si="527"/>
        <v/>
      </c>
      <c r="EZ124" s="37" t="str">
        <f t="shared" si="528"/>
        <v/>
      </c>
      <c r="FA124" s="37" t="str">
        <f t="shared" si="529"/>
        <v/>
      </c>
      <c r="FB124" s="37" t="str">
        <f t="shared" si="530"/>
        <v/>
      </c>
      <c r="FC124" s="37" t="str">
        <f t="shared" si="531"/>
        <v/>
      </c>
      <c r="FD124" s="37" t="str">
        <f t="shared" si="532"/>
        <v/>
      </c>
      <c r="FE124" s="37" t="str">
        <f t="shared" si="533"/>
        <v/>
      </c>
      <c r="FF124" s="37" t="str">
        <f t="shared" si="534"/>
        <v/>
      </c>
      <c r="FG124" s="37" t="str">
        <f t="shared" si="535"/>
        <v/>
      </c>
      <c r="FH124" s="37" t="str">
        <f t="shared" si="536"/>
        <v/>
      </c>
      <c r="FI124" s="37" t="str">
        <f t="shared" si="537"/>
        <v/>
      </c>
      <c r="FJ124" s="37" t="str">
        <f t="shared" si="538"/>
        <v/>
      </c>
      <c r="FK124" s="37" t="str">
        <f t="shared" si="539"/>
        <v/>
      </c>
      <c r="FL124" s="37" t="str">
        <f t="shared" si="540"/>
        <v/>
      </c>
      <c r="FM124" s="37" t="str">
        <f t="shared" si="541"/>
        <v/>
      </c>
      <c r="FN124" s="37" t="str">
        <f t="shared" si="542"/>
        <v/>
      </c>
      <c r="FO124" s="37" t="str">
        <f t="shared" si="543"/>
        <v/>
      </c>
      <c r="FP124" s="37" t="str">
        <f t="shared" si="544"/>
        <v/>
      </c>
      <c r="FQ124" s="37" t="str">
        <f t="shared" si="545"/>
        <v/>
      </c>
      <c r="FR124" s="37" t="str">
        <f t="shared" si="546"/>
        <v/>
      </c>
      <c r="FS124" s="37" t="str">
        <f t="shared" si="547"/>
        <v/>
      </c>
      <c r="FT124" s="37" t="str">
        <f t="shared" si="548"/>
        <v/>
      </c>
      <c r="FU124" s="37" t="str">
        <f t="shared" si="549"/>
        <v/>
      </c>
      <c r="FV124" s="37" t="str">
        <f t="shared" si="550"/>
        <v/>
      </c>
      <c r="FW124" s="37" t="str">
        <f t="shared" si="551"/>
        <v/>
      </c>
      <c r="FX124" s="37" t="str">
        <f t="shared" si="552"/>
        <v/>
      </c>
      <c r="FY124" s="37" t="str">
        <f t="shared" si="553"/>
        <v/>
      </c>
      <c r="FZ124" s="37" t="str">
        <f t="shared" si="554"/>
        <v/>
      </c>
      <c r="GA124" s="37" t="str">
        <f t="shared" si="555"/>
        <v/>
      </c>
      <c r="GB124" s="38" t="str">
        <f t="shared" si="556"/>
        <v/>
      </c>
      <c r="GD124" s="103" t="str">
        <f t="shared" ca="1" si="557"/>
        <v/>
      </c>
      <c r="GE124" s="104" t="str">
        <f t="shared" ca="1" si="558"/>
        <v/>
      </c>
      <c r="GF124" s="104" t="str">
        <f t="shared" ca="1" si="559"/>
        <v/>
      </c>
      <c r="GG124" s="104" t="str">
        <f t="shared" ca="1" si="560"/>
        <v/>
      </c>
      <c r="GH124" s="104" t="str">
        <f t="shared" ca="1" si="561"/>
        <v/>
      </c>
      <c r="GI124" s="104" t="str">
        <f t="shared" ca="1" si="562"/>
        <v/>
      </c>
      <c r="GJ124" s="104" t="str">
        <f t="shared" ca="1" si="563"/>
        <v/>
      </c>
      <c r="GK124" s="104" t="str">
        <f t="shared" ca="1" si="564"/>
        <v/>
      </c>
      <c r="GL124" s="104" t="str">
        <f t="shared" ca="1" si="565"/>
        <v/>
      </c>
      <c r="GM124" s="104" t="str">
        <f t="shared" ca="1" si="566"/>
        <v/>
      </c>
      <c r="GN124" s="104" t="str">
        <f t="shared" ca="1" si="567"/>
        <v/>
      </c>
      <c r="GO124" s="104" t="str">
        <f t="shared" ca="1" si="568"/>
        <v/>
      </c>
      <c r="GP124" s="104" t="str">
        <f t="shared" ca="1" si="569"/>
        <v/>
      </c>
      <c r="GQ124" s="104" t="str">
        <f t="shared" ca="1" si="570"/>
        <v/>
      </c>
      <c r="GR124" s="104" t="str">
        <f t="shared" ca="1" si="571"/>
        <v/>
      </c>
      <c r="GS124" s="104" t="str">
        <f t="shared" ca="1" si="572"/>
        <v/>
      </c>
      <c r="GT124" s="104" t="str">
        <f t="shared" ca="1" si="573"/>
        <v/>
      </c>
      <c r="GU124" s="104" t="str">
        <f t="shared" ca="1" si="574"/>
        <v/>
      </c>
      <c r="GV124" s="104" t="str">
        <f t="shared" ca="1" si="575"/>
        <v/>
      </c>
      <c r="GW124" s="104" t="str">
        <f t="shared" ca="1" si="576"/>
        <v/>
      </c>
      <c r="GX124" s="104" t="str">
        <f t="shared" ca="1" si="577"/>
        <v/>
      </c>
      <c r="GY124" s="104" t="str">
        <f t="shared" ca="1" si="578"/>
        <v/>
      </c>
      <c r="GZ124" s="104" t="str">
        <f t="shared" ca="1" si="579"/>
        <v/>
      </c>
      <c r="HA124" s="104" t="str">
        <f t="shared" ca="1" si="580"/>
        <v/>
      </c>
      <c r="HB124" s="104" t="str">
        <f t="shared" ca="1" si="581"/>
        <v/>
      </c>
      <c r="HC124" s="104" t="str">
        <f t="shared" ca="1" si="582"/>
        <v/>
      </c>
      <c r="HD124" s="104" t="str">
        <f t="shared" ca="1" si="583"/>
        <v/>
      </c>
      <c r="HE124" s="104" t="str">
        <f t="shared" ca="1" si="584"/>
        <v/>
      </c>
      <c r="HF124" s="104" t="str">
        <f t="shared" ca="1" si="585"/>
        <v/>
      </c>
      <c r="HG124" s="104" t="str">
        <f t="shared" ca="1" si="586"/>
        <v/>
      </c>
      <c r="HH124" s="104" t="str">
        <f t="shared" ca="1" si="587"/>
        <v/>
      </c>
      <c r="HI124" s="104" t="str">
        <f t="shared" ca="1" si="588"/>
        <v/>
      </c>
      <c r="HJ124" s="104" t="str">
        <f t="shared" ca="1" si="589"/>
        <v/>
      </c>
      <c r="HK124" s="104" t="str">
        <f t="shared" ca="1" si="590"/>
        <v/>
      </c>
      <c r="HL124" s="104" t="str">
        <f t="shared" ca="1" si="591"/>
        <v/>
      </c>
      <c r="HM124" s="104" t="str">
        <f t="shared" ca="1" si="592"/>
        <v/>
      </c>
      <c r="HN124" s="104" t="str">
        <f t="shared" ca="1" si="593"/>
        <v/>
      </c>
      <c r="HO124" s="104" t="str">
        <f t="shared" ca="1" si="594"/>
        <v/>
      </c>
      <c r="HP124" s="104" t="str">
        <f t="shared" ca="1" si="595"/>
        <v/>
      </c>
      <c r="HQ124" s="104" t="str">
        <f t="shared" ca="1" si="596"/>
        <v/>
      </c>
      <c r="HR124" s="104" t="str">
        <f t="shared" ca="1" si="597"/>
        <v/>
      </c>
      <c r="HS124" s="104" t="str">
        <f t="shared" ca="1" si="598"/>
        <v/>
      </c>
      <c r="HT124" s="104" t="str">
        <f t="shared" ca="1" si="599"/>
        <v/>
      </c>
      <c r="HU124" s="104" t="str">
        <f t="shared" ca="1" si="600"/>
        <v/>
      </c>
      <c r="HV124" s="104" t="str">
        <f t="shared" ca="1" si="601"/>
        <v/>
      </c>
      <c r="HW124" s="104" t="str">
        <f t="shared" ca="1" si="602"/>
        <v/>
      </c>
      <c r="HX124" s="104" t="str">
        <f t="shared" ca="1" si="603"/>
        <v/>
      </c>
      <c r="HY124" s="104" t="str">
        <f t="shared" ca="1" si="604"/>
        <v/>
      </c>
      <c r="HZ124" s="104" t="str">
        <f t="shared" ca="1" si="605"/>
        <v/>
      </c>
      <c r="IA124" s="104" t="str">
        <f t="shared" ca="1" si="606"/>
        <v/>
      </c>
      <c r="IB124" s="104" t="str">
        <f t="shared" ca="1" si="607"/>
        <v/>
      </c>
      <c r="IC124" s="104" t="str">
        <f t="shared" ca="1" si="608"/>
        <v/>
      </c>
      <c r="ID124" s="104" t="str">
        <f t="shared" ca="1" si="609"/>
        <v/>
      </c>
      <c r="IE124" s="105" t="str">
        <f t="shared" ca="1" si="610"/>
        <v/>
      </c>
      <c r="IG124" s="103" t="str">
        <f t="shared" si="386"/>
        <v/>
      </c>
      <c r="IH124" s="104" t="str">
        <f t="shared" si="717"/>
        <v/>
      </c>
      <c r="II124" s="104" t="str">
        <f t="shared" si="717"/>
        <v/>
      </c>
      <c r="IJ124" s="104" t="str">
        <f t="shared" si="717"/>
        <v/>
      </c>
      <c r="IK124" s="104" t="str">
        <f t="shared" si="717"/>
        <v/>
      </c>
      <c r="IL124" s="104" t="str">
        <f t="shared" si="717"/>
        <v/>
      </c>
      <c r="IM124" s="104" t="str">
        <f t="shared" si="717"/>
        <v/>
      </c>
      <c r="IN124" s="104" t="str">
        <f t="shared" si="717"/>
        <v/>
      </c>
      <c r="IO124" s="104" t="str">
        <f t="shared" si="717"/>
        <v/>
      </c>
      <c r="IP124" s="104" t="str">
        <f t="shared" si="717"/>
        <v/>
      </c>
      <c r="IQ124" s="104" t="str">
        <f t="shared" si="717"/>
        <v/>
      </c>
      <c r="IR124" s="105" t="str">
        <f t="shared" si="717"/>
        <v/>
      </c>
      <c r="IT124" s="103" t="str">
        <f t="shared" si="611"/>
        <v/>
      </c>
      <c r="IU124" s="104" t="str">
        <f t="shared" si="612"/>
        <v/>
      </c>
      <c r="IV124" s="104" t="str">
        <f t="shared" si="613"/>
        <v/>
      </c>
      <c r="IW124" s="104" t="str">
        <f t="shared" si="614"/>
        <v/>
      </c>
      <c r="IX124" s="104" t="str">
        <f t="shared" si="615"/>
        <v/>
      </c>
      <c r="IY124" s="104" t="str">
        <f t="shared" si="616"/>
        <v/>
      </c>
      <c r="IZ124" s="104" t="str">
        <f t="shared" si="617"/>
        <v/>
      </c>
      <c r="JA124" s="104" t="str">
        <f t="shared" si="618"/>
        <v/>
      </c>
      <c r="JB124" s="104" t="str">
        <f t="shared" si="619"/>
        <v/>
      </c>
      <c r="JC124" s="104" t="str">
        <f t="shared" si="620"/>
        <v/>
      </c>
      <c r="JD124" s="104" t="str">
        <f t="shared" si="621"/>
        <v/>
      </c>
      <c r="JE124" s="105" t="str">
        <f t="shared" si="622"/>
        <v/>
      </c>
      <c r="JG124" s="36" t="str">
        <f t="shared" ca="1" si="623"/>
        <v/>
      </c>
      <c r="JH124" s="37" t="str">
        <f t="shared" ca="1" si="624"/>
        <v/>
      </c>
      <c r="JI124" s="37" t="str">
        <f t="shared" ca="1" si="625"/>
        <v/>
      </c>
      <c r="JJ124" s="37" t="str">
        <f t="shared" ca="1" si="626"/>
        <v/>
      </c>
      <c r="JK124" s="37" t="str">
        <f t="shared" ca="1" si="627"/>
        <v/>
      </c>
      <c r="JL124" s="37" t="str">
        <f t="shared" ca="1" si="628"/>
        <v/>
      </c>
      <c r="JM124" s="37" t="str">
        <f t="shared" ca="1" si="629"/>
        <v/>
      </c>
      <c r="JN124" s="37" t="str">
        <f t="shared" ca="1" si="630"/>
        <v/>
      </c>
      <c r="JO124" s="37" t="str">
        <f t="shared" ca="1" si="631"/>
        <v/>
      </c>
      <c r="JP124" s="37" t="str">
        <f t="shared" ca="1" si="632"/>
        <v/>
      </c>
      <c r="JQ124" s="37" t="str">
        <f t="shared" ca="1" si="633"/>
        <v/>
      </c>
      <c r="JR124" s="38" t="str">
        <f t="shared" ca="1" si="634"/>
        <v/>
      </c>
      <c r="JT124" s="36" t="str">
        <f ca="1">IF(JG124="", "", IF(JG124&gt;='Intro &amp; Setup'!$S$96, $BR$4, $BR$5))</f>
        <v/>
      </c>
      <c r="JU124" s="37" t="str">
        <f ca="1">IF(JH124="", "", IF(JH124&gt;='Intro &amp; Setup'!$S$96, $BR$4, $BR$5))</f>
        <v/>
      </c>
      <c r="JV124" s="37" t="str">
        <f ca="1">IF(JI124="", "", IF(JI124&gt;='Intro &amp; Setup'!$S$96, $BR$4, $BR$5))</f>
        <v/>
      </c>
      <c r="JW124" s="37" t="str">
        <f ca="1">IF(JJ124="", "", IF(JJ124&gt;='Intro &amp; Setup'!$S$96, $BR$4, $BR$5))</f>
        <v/>
      </c>
      <c r="JX124" s="37" t="str">
        <f ca="1">IF(JK124="", "", IF(JK124&gt;='Intro &amp; Setup'!$S$96, $BR$4, $BR$5))</f>
        <v/>
      </c>
      <c r="JY124" s="37" t="str">
        <f ca="1">IF(JL124="", "", IF(JL124&gt;='Intro &amp; Setup'!$S$96, $BR$4, $BR$5))</f>
        <v/>
      </c>
      <c r="JZ124" s="37" t="str">
        <f ca="1">IF(JM124="", "", IF(JM124&gt;='Intro &amp; Setup'!$S$96, $BR$4, $BR$5))</f>
        <v/>
      </c>
      <c r="KA124" s="37" t="str">
        <f ca="1">IF(JN124="", "", IF(JN124&gt;='Intro &amp; Setup'!$S$96, $BR$4, $BR$5))</f>
        <v/>
      </c>
      <c r="KB124" s="37" t="str">
        <f ca="1">IF(JO124="", "", IF(JO124&gt;='Intro &amp; Setup'!$S$96, $BR$4, $BR$5))</f>
        <v/>
      </c>
      <c r="KC124" s="37" t="str">
        <f ca="1">IF(JP124="", "", IF(JP124&gt;='Intro &amp; Setup'!$S$96, $BR$4, $BR$5))</f>
        <v/>
      </c>
      <c r="KD124" s="37" t="str">
        <f ca="1">IF(JQ124="", "", IF(JQ124&gt;='Intro &amp; Setup'!$S$96, $BR$4, $BR$5))</f>
        <v/>
      </c>
      <c r="KE124" s="38" t="str">
        <f ca="1">IF(JR124="", "", IF(JR124&gt;='Intro &amp; Setup'!$S$96, $BR$4, $BR$5))</f>
        <v/>
      </c>
      <c r="KG124" s="36">
        <f t="shared" si="387"/>
        <v>0</v>
      </c>
      <c r="KH124" s="37">
        <f t="shared" si="718"/>
        <v>0</v>
      </c>
      <c r="KI124" s="37">
        <f t="shared" si="718"/>
        <v>0</v>
      </c>
      <c r="KJ124" s="37">
        <f t="shared" si="718"/>
        <v>0</v>
      </c>
      <c r="KK124" s="37">
        <f t="shared" si="718"/>
        <v>0</v>
      </c>
      <c r="KL124" s="37">
        <f t="shared" si="718"/>
        <v>0</v>
      </c>
      <c r="KM124" s="37">
        <f t="shared" si="718"/>
        <v>0</v>
      </c>
      <c r="KN124" s="37">
        <f t="shared" si="718"/>
        <v>0</v>
      </c>
      <c r="KO124" s="37">
        <f t="shared" si="718"/>
        <v>0</v>
      </c>
      <c r="KP124" s="37">
        <f t="shared" si="718"/>
        <v>0</v>
      </c>
      <c r="KQ124" s="37">
        <f t="shared" si="718"/>
        <v>0</v>
      </c>
      <c r="KR124" s="38">
        <f t="shared" si="718"/>
        <v>0</v>
      </c>
      <c r="KT124" s="36" t="str">
        <f t="shared" si="635"/>
        <v/>
      </c>
      <c r="KU124" s="37" t="str">
        <f t="shared" si="636"/>
        <v/>
      </c>
      <c r="KV124" s="37" t="str">
        <f t="shared" si="637"/>
        <v/>
      </c>
      <c r="KW124" s="37" t="str">
        <f t="shared" si="638"/>
        <v/>
      </c>
      <c r="KX124" s="37" t="str">
        <f t="shared" si="639"/>
        <v/>
      </c>
      <c r="KY124" s="37" t="str">
        <f t="shared" si="640"/>
        <v/>
      </c>
      <c r="KZ124" s="37" t="str">
        <f t="shared" si="641"/>
        <v/>
      </c>
      <c r="LA124" s="37" t="str">
        <f t="shared" si="642"/>
        <v/>
      </c>
      <c r="LB124" s="37" t="str">
        <f t="shared" si="643"/>
        <v/>
      </c>
      <c r="LC124" s="37" t="str">
        <f t="shared" si="644"/>
        <v/>
      </c>
      <c r="LD124" s="37" t="str">
        <f t="shared" si="645"/>
        <v/>
      </c>
      <c r="LE124" s="38" t="str">
        <f t="shared" si="646"/>
        <v/>
      </c>
      <c r="LG124" s="116" t="str">
        <f t="shared" si="389"/>
        <v/>
      </c>
      <c r="LH124" s="117" t="str">
        <f t="shared" si="390"/>
        <v/>
      </c>
      <c r="LI124" s="117" t="str">
        <f t="shared" si="391"/>
        <v/>
      </c>
      <c r="LJ124" s="117" t="str">
        <f t="shared" si="392"/>
        <v/>
      </c>
      <c r="LK124" s="117" t="str">
        <f t="shared" si="393"/>
        <v/>
      </c>
      <c r="LL124" s="117" t="str">
        <f t="shared" si="394"/>
        <v/>
      </c>
      <c r="LM124" s="117" t="str">
        <f t="shared" si="395"/>
        <v/>
      </c>
      <c r="LN124" s="117" t="str">
        <f t="shared" si="396"/>
        <v/>
      </c>
      <c r="LO124" s="117" t="str">
        <f t="shared" si="397"/>
        <v/>
      </c>
      <c r="LP124" s="117" t="str">
        <f t="shared" si="398"/>
        <v/>
      </c>
      <c r="LQ124" s="117" t="str">
        <f t="shared" si="399"/>
        <v/>
      </c>
      <c r="LR124" s="117" t="str">
        <f t="shared" si="400"/>
        <v/>
      </c>
      <c r="LS124" s="117" t="str">
        <f t="shared" si="401"/>
        <v/>
      </c>
      <c r="LT124" s="117" t="str">
        <f t="shared" si="402"/>
        <v/>
      </c>
      <c r="LU124" s="117" t="str">
        <f t="shared" si="403"/>
        <v/>
      </c>
      <c r="LV124" s="117" t="str">
        <f t="shared" si="404"/>
        <v/>
      </c>
      <c r="LW124" s="117" t="str">
        <f t="shared" si="405"/>
        <v/>
      </c>
      <c r="LX124" s="117" t="str">
        <f t="shared" si="406"/>
        <v/>
      </c>
      <c r="LY124" s="117" t="str">
        <f t="shared" si="407"/>
        <v/>
      </c>
      <c r="LZ124" s="117" t="str">
        <f t="shared" si="408"/>
        <v/>
      </c>
      <c r="MA124" s="117" t="str">
        <f t="shared" si="409"/>
        <v/>
      </c>
      <c r="MB124" s="117" t="str">
        <f t="shared" si="410"/>
        <v/>
      </c>
      <c r="MC124" s="117" t="str">
        <f t="shared" si="411"/>
        <v/>
      </c>
      <c r="MD124" s="117" t="str">
        <f t="shared" si="412"/>
        <v/>
      </c>
      <c r="ME124" s="117" t="str">
        <f t="shared" si="413"/>
        <v/>
      </c>
      <c r="MF124" s="117" t="str">
        <f t="shared" si="414"/>
        <v/>
      </c>
      <c r="MG124" s="117" t="str">
        <f t="shared" si="415"/>
        <v/>
      </c>
      <c r="MH124" s="117" t="str">
        <f t="shared" si="416"/>
        <v/>
      </c>
      <c r="MI124" s="117" t="str">
        <f t="shared" si="417"/>
        <v/>
      </c>
      <c r="MJ124" s="117" t="str">
        <f t="shared" si="418"/>
        <v/>
      </c>
      <c r="MK124" s="117" t="str">
        <f t="shared" si="419"/>
        <v/>
      </c>
      <c r="ML124" s="117" t="str">
        <f t="shared" si="420"/>
        <v/>
      </c>
      <c r="MM124" s="117" t="str">
        <f t="shared" si="421"/>
        <v/>
      </c>
      <c r="MN124" s="117" t="str">
        <f t="shared" si="422"/>
        <v/>
      </c>
      <c r="MO124" s="117" t="str">
        <f t="shared" si="423"/>
        <v/>
      </c>
      <c r="MP124" s="117" t="str">
        <f t="shared" si="424"/>
        <v/>
      </c>
      <c r="MQ124" s="117" t="str">
        <f t="shared" si="425"/>
        <v/>
      </c>
      <c r="MR124" s="117" t="str">
        <f t="shared" si="426"/>
        <v/>
      </c>
      <c r="MS124" s="117" t="str">
        <f t="shared" si="427"/>
        <v/>
      </c>
      <c r="MT124" s="117" t="str">
        <f t="shared" si="428"/>
        <v/>
      </c>
      <c r="MU124" s="117" t="str">
        <f t="shared" si="429"/>
        <v/>
      </c>
      <c r="MV124" s="117" t="str">
        <f t="shared" si="430"/>
        <v/>
      </c>
      <c r="MW124" s="117" t="str">
        <f t="shared" si="431"/>
        <v/>
      </c>
      <c r="MX124" s="117" t="str">
        <f t="shared" si="432"/>
        <v/>
      </c>
      <c r="MY124" s="117" t="str">
        <f t="shared" si="433"/>
        <v/>
      </c>
      <c r="MZ124" s="117" t="str">
        <f t="shared" si="434"/>
        <v/>
      </c>
      <c r="NA124" s="117" t="str">
        <f t="shared" si="435"/>
        <v/>
      </c>
      <c r="NB124" s="117" t="str">
        <f t="shared" si="436"/>
        <v/>
      </c>
      <c r="NC124" s="117" t="str">
        <f t="shared" si="437"/>
        <v/>
      </c>
      <c r="ND124" s="117" t="str">
        <f t="shared" si="438"/>
        <v/>
      </c>
      <c r="NE124" s="117" t="str">
        <f t="shared" si="439"/>
        <v/>
      </c>
      <c r="NF124" s="117" t="str">
        <f t="shared" si="440"/>
        <v/>
      </c>
      <c r="NG124" s="117" t="str">
        <f t="shared" si="441"/>
        <v/>
      </c>
      <c r="NH124" s="118" t="str">
        <f t="shared" si="442"/>
        <v/>
      </c>
      <c r="NJ124" s="12" t="str">
        <f t="shared" si="647"/>
        <v/>
      </c>
      <c r="NK124" s="108" t="str">
        <f t="shared" si="648"/>
        <v/>
      </c>
      <c r="NM124" s="141" t="str">
        <f>IF(NJ124="", "", COUNTIF(NJ$11:NJ$260, "&gt;"&amp;NJ124)+1+COUNTIF(NJ$11:NJ124, NJ124)-1)</f>
        <v/>
      </c>
      <c r="NN124" s="143" t="str">
        <f>IF(NK124="", "", COUNTIF(NK$11:NK$260, "&gt;"&amp;NK124)+1+COUNTIF(NK$11:NK124, NK124)-1)</f>
        <v/>
      </c>
      <c r="NO124" s="142" t="str">
        <f>IF(NJ124="", "", COUNTIF(NJ$11:NJ$260, "&lt;"&amp;NJ124)+1+COUNTIF(NJ$11:NJ124, NJ124)-1)</f>
        <v/>
      </c>
      <c r="NP124" s="143" t="str">
        <f>IF(NK124="", "", COUNTIF(NK$11:NK$260, "&lt;"&amp;NK124)+1+COUNTIF(NK$11:NK124, NK124)-1)</f>
        <v/>
      </c>
      <c r="NR124" s="116" t="str">
        <f t="shared" si="649"/>
        <v/>
      </c>
      <c r="NS124" s="117" t="str">
        <f t="shared" si="650"/>
        <v/>
      </c>
      <c r="NT124" s="117" t="str">
        <f t="shared" si="651"/>
        <v/>
      </c>
      <c r="NU124" s="117" t="str">
        <f t="shared" si="652"/>
        <v/>
      </c>
      <c r="NV124" s="117" t="str">
        <f t="shared" si="653"/>
        <v/>
      </c>
      <c r="NW124" s="117" t="str">
        <f t="shared" si="654"/>
        <v/>
      </c>
      <c r="NX124" s="117" t="str">
        <f t="shared" si="655"/>
        <v/>
      </c>
      <c r="NY124" s="117" t="str">
        <f t="shared" si="656"/>
        <v/>
      </c>
      <c r="NZ124" s="117" t="str">
        <f t="shared" si="657"/>
        <v/>
      </c>
      <c r="OA124" s="117" t="str">
        <f t="shared" si="658"/>
        <v/>
      </c>
      <c r="OB124" s="117" t="str">
        <f t="shared" si="659"/>
        <v/>
      </c>
      <c r="OC124" s="117" t="str">
        <f t="shared" si="660"/>
        <v/>
      </c>
      <c r="OD124" s="117" t="str">
        <f t="shared" si="661"/>
        <v/>
      </c>
      <c r="OE124" s="117" t="str">
        <f t="shared" si="662"/>
        <v/>
      </c>
      <c r="OF124" s="117" t="str">
        <f t="shared" si="663"/>
        <v/>
      </c>
      <c r="OG124" s="117" t="str">
        <f t="shared" si="664"/>
        <v/>
      </c>
      <c r="OH124" s="117" t="str">
        <f t="shared" si="665"/>
        <v/>
      </c>
      <c r="OI124" s="117" t="str">
        <f t="shared" si="666"/>
        <v/>
      </c>
      <c r="OJ124" s="117" t="str">
        <f t="shared" si="667"/>
        <v/>
      </c>
      <c r="OK124" s="117" t="str">
        <f t="shared" si="668"/>
        <v/>
      </c>
      <c r="OL124" s="117" t="str">
        <f t="shared" si="669"/>
        <v/>
      </c>
      <c r="OM124" s="117" t="str">
        <f t="shared" si="670"/>
        <v/>
      </c>
      <c r="ON124" s="117" t="str">
        <f t="shared" si="671"/>
        <v/>
      </c>
      <c r="OO124" s="117" t="str">
        <f t="shared" si="672"/>
        <v/>
      </c>
      <c r="OP124" s="117" t="str">
        <f t="shared" si="673"/>
        <v/>
      </c>
      <c r="OQ124" s="117" t="str">
        <f t="shared" si="674"/>
        <v/>
      </c>
      <c r="OR124" s="117" t="str">
        <f t="shared" si="675"/>
        <v/>
      </c>
      <c r="OS124" s="117" t="str">
        <f t="shared" si="676"/>
        <v/>
      </c>
      <c r="OT124" s="117" t="str">
        <f t="shared" si="677"/>
        <v/>
      </c>
      <c r="OU124" s="117" t="str">
        <f t="shared" si="678"/>
        <v/>
      </c>
      <c r="OV124" s="117" t="str">
        <f t="shared" si="679"/>
        <v/>
      </c>
      <c r="OW124" s="117" t="str">
        <f t="shared" si="680"/>
        <v/>
      </c>
      <c r="OX124" s="117" t="str">
        <f t="shared" si="681"/>
        <v/>
      </c>
      <c r="OY124" s="117" t="str">
        <f t="shared" si="682"/>
        <v/>
      </c>
      <c r="OZ124" s="117" t="str">
        <f t="shared" si="683"/>
        <v/>
      </c>
      <c r="PA124" s="117" t="str">
        <f t="shared" si="684"/>
        <v/>
      </c>
      <c r="PB124" s="117" t="str">
        <f t="shared" si="685"/>
        <v/>
      </c>
      <c r="PC124" s="117" t="str">
        <f t="shared" si="686"/>
        <v/>
      </c>
      <c r="PD124" s="117" t="str">
        <f t="shared" si="687"/>
        <v/>
      </c>
      <c r="PE124" s="117" t="str">
        <f t="shared" si="688"/>
        <v/>
      </c>
      <c r="PF124" s="117" t="str">
        <f t="shared" si="689"/>
        <v/>
      </c>
      <c r="PG124" s="117" t="str">
        <f t="shared" si="690"/>
        <v/>
      </c>
      <c r="PH124" s="117" t="str">
        <f t="shared" si="691"/>
        <v/>
      </c>
      <c r="PI124" s="117" t="str">
        <f t="shared" si="692"/>
        <v/>
      </c>
      <c r="PJ124" s="117" t="str">
        <f t="shared" si="693"/>
        <v/>
      </c>
      <c r="PK124" s="117" t="str">
        <f t="shared" si="694"/>
        <v/>
      </c>
      <c r="PL124" s="117" t="str">
        <f t="shared" si="695"/>
        <v/>
      </c>
      <c r="PM124" s="117" t="str">
        <f t="shared" si="696"/>
        <v/>
      </c>
      <c r="PN124" s="117" t="str">
        <f t="shared" si="697"/>
        <v/>
      </c>
      <c r="PO124" s="117" t="str">
        <f t="shared" si="698"/>
        <v/>
      </c>
      <c r="PP124" s="117" t="str">
        <f t="shared" si="699"/>
        <v/>
      </c>
      <c r="PQ124" s="117" t="str">
        <f t="shared" si="700"/>
        <v/>
      </c>
      <c r="PR124" s="117" t="str">
        <f t="shared" si="701"/>
        <v/>
      </c>
      <c r="PS124" s="118" t="str">
        <f t="shared" si="702"/>
        <v/>
      </c>
      <c r="PU124" s="180" t="str">
        <f t="shared" si="703"/>
        <v/>
      </c>
      <c r="PV124" s="181" t="str">
        <f t="shared" si="704"/>
        <v/>
      </c>
      <c r="PX124" s="12" t="str">
        <f t="shared" si="705"/>
        <v/>
      </c>
      <c r="PY124" s="106"/>
      <c r="PZ124" s="166" t="str">
        <f t="shared" si="706"/>
        <v/>
      </c>
      <c r="QA124" s="167" t="str">
        <f t="shared" si="707"/>
        <v/>
      </c>
      <c r="QB124" s="168" t="str">
        <f t="shared" si="708"/>
        <v/>
      </c>
      <c r="QD124" s="166" t="str">
        <f t="shared" si="709"/>
        <v/>
      </c>
      <c r="QE124" s="168" t="str">
        <f t="shared" si="710"/>
        <v/>
      </c>
      <c r="QG124" s="108" t="str">
        <f t="shared" si="711"/>
        <v/>
      </c>
      <c r="QI124" s="12" t="str">
        <f t="shared" si="712"/>
        <v/>
      </c>
      <c r="QK124" s="12" t="str">
        <f t="shared" si="713"/>
        <v/>
      </c>
      <c r="QL124" s="12" t="str">
        <f>IF($L124="", "", COUNTIF($QD$11:$QD$260, "&gt;"&amp;$QD124)+1+COUNTIF($QD$11:$QD124, $QD124)-1)</f>
        <v/>
      </c>
      <c r="QM124" s="12" t="str">
        <f>IF($L124="", "", COUNTIF($QG$11:$QG$260, "&gt;"&amp;$QG124)+1+COUNTIF($QG$11:$QG124, $QG124)-1)</f>
        <v/>
      </c>
      <c r="QO124" s="12">
        <v>114</v>
      </c>
      <c r="QQ124" s="12" t="str">
        <f t="shared" si="714"/>
        <v/>
      </c>
    </row>
    <row r="125" spans="1:459" x14ac:dyDescent="0.25">
      <c r="A125" s="9"/>
      <c r="B125" s="3" t="str">
        <f>IF('Intro &amp; Setup'!$AR$92='Intro &amp; Setup'!$AZ$17, "", IF($L125="", "", IF($G125&lt;'Intro &amp; Setup'!$S$92, $BR$5, $BR$4)))</f>
        <v/>
      </c>
      <c r="C125" s="12" t="str">
        <f>IF('Intro &amp; Setup'!$AR$96='Intro &amp; Setup'!$AZ$17, "", IF($L125="", "", IF($DY125=$BR$5, $BR$5, $BR$4)))</f>
        <v/>
      </c>
      <c r="D125" s="7" t="str">
        <f>IF('Intro &amp; Setup'!$AR$100='Intro &amp; Setup'!$AZ$17, "", IF($L125="", "", IF($DW125&lt;='Intro &amp; Setup'!$S$100, $BR$4, $BR$5)))</f>
        <v/>
      </c>
      <c r="E125" s="9"/>
      <c r="F125" s="3" t="str">
        <f t="shared" si="443"/>
        <v/>
      </c>
      <c r="G125" s="108" t="str">
        <f t="shared" si="444"/>
        <v/>
      </c>
      <c r="H125" s="9"/>
      <c r="I125" s="130" t="str">
        <f t="shared" si="388"/>
        <v/>
      </c>
      <c r="J125" s="154" t="str">
        <f t="shared" si="445"/>
        <v/>
      </c>
      <c r="K125" s="133"/>
      <c r="L125" s="188"/>
      <c r="M125" s="189"/>
      <c r="N125" s="190"/>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2"/>
      <c r="BP125" s="9"/>
      <c r="BR125" s="90">
        <v>115</v>
      </c>
      <c r="BT125" s="36" t="str">
        <f t="shared" si="446"/>
        <v/>
      </c>
      <c r="BU125" s="37" t="str">
        <f t="shared" si="447"/>
        <v/>
      </c>
      <c r="BV125" s="37" t="str">
        <f t="shared" si="448"/>
        <v/>
      </c>
      <c r="BW125" s="37" t="str">
        <f t="shared" si="449"/>
        <v/>
      </c>
      <c r="BX125" s="37" t="str">
        <f t="shared" si="450"/>
        <v/>
      </c>
      <c r="BY125" s="37" t="str">
        <f t="shared" si="451"/>
        <v/>
      </c>
      <c r="BZ125" s="37" t="str">
        <f t="shared" si="452"/>
        <v/>
      </c>
      <c r="CA125" s="37" t="str">
        <f t="shared" si="453"/>
        <v/>
      </c>
      <c r="CB125" s="37" t="str">
        <f t="shared" si="454"/>
        <v/>
      </c>
      <c r="CC125" s="37" t="str">
        <f t="shared" si="455"/>
        <v/>
      </c>
      <c r="CD125" s="37" t="str">
        <f t="shared" si="456"/>
        <v/>
      </c>
      <c r="CE125" s="37" t="str">
        <f t="shared" si="457"/>
        <v/>
      </c>
      <c r="CF125" s="37" t="str">
        <f t="shared" si="458"/>
        <v/>
      </c>
      <c r="CG125" s="37" t="str">
        <f t="shared" si="459"/>
        <v/>
      </c>
      <c r="CH125" s="37" t="str">
        <f t="shared" si="460"/>
        <v/>
      </c>
      <c r="CI125" s="37" t="str">
        <f t="shared" si="461"/>
        <v/>
      </c>
      <c r="CJ125" s="37" t="str">
        <f t="shared" si="462"/>
        <v/>
      </c>
      <c r="CK125" s="37" t="str">
        <f t="shared" si="463"/>
        <v/>
      </c>
      <c r="CL125" s="37" t="str">
        <f t="shared" si="464"/>
        <v/>
      </c>
      <c r="CM125" s="37" t="str">
        <f t="shared" si="465"/>
        <v/>
      </c>
      <c r="CN125" s="37" t="str">
        <f t="shared" si="466"/>
        <v/>
      </c>
      <c r="CO125" s="37" t="str">
        <f t="shared" si="467"/>
        <v/>
      </c>
      <c r="CP125" s="37" t="str">
        <f t="shared" si="468"/>
        <v/>
      </c>
      <c r="CQ125" s="37" t="str">
        <f t="shared" si="469"/>
        <v/>
      </c>
      <c r="CR125" s="37" t="str">
        <f t="shared" si="470"/>
        <v/>
      </c>
      <c r="CS125" s="37" t="str">
        <f t="shared" si="471"/>
        <v/>
      </c>
      <c r="CT125" s="37" t="str">
        <f t="shared" si="472"/>
        <v/>
      </c>
      <c r="CU125" s="37" t="str">
        <f t="shared" si="473"/>
        <v/>
      </c>
      <c r="CV125" s="37" t="str">
        <f t="shared" si="474"/>
        <v/>
      </c>
      <c r="CW125" s="37" t="str">
        <f t="shared" si="475"/>
        <v/>
      </c>
      <c r="CX125" s="37" t="str">
        <f t="shared" si="476"/>
        <v/>
      </c>
      <c r="CY125" s="37" t="str">
        <f t="shared" si="477"/>
        <v/>
      </c>
      <c r="CZ125" s="37" t="str">
        <f t="shared" si="478"/>
        <v/>
      </c>
      <c r="DA125" s="37" t="str">
        <f t="shared" si="479"/>
        <v/>
      </c>
      <c r="DB125" s="37" t="str">
        <f t="shared" si="480"/>
        <v/>
      </c>
      <c r="DC125" s="37" t="str">
        <f t="shared" si="481"/>
        <v/>
      </c>
      <c r="DD125" s="37" t="str">
        <f t="shared" si="482"/>
        <v/>
      </c>
      <c r="DE125" s="37" t="str">
        <f t="shared" si="483"/>
        <v/>
      </c>
      <c r="DF125" s="37" t="str">
        <f t="shared" si="484"/>
        <v/>
      </c>
      <c r="DG125" s="37" t="str">
        <f t="shared" si="485"/>
        <v/>
      </c>
      <c r="DH125" s="37" t="str">
        <f t="shared" si="486"/>
        <v/>
      </c>
      <c r="DI125" s="37" t="str">
        <f t="shared" si="487"/>
        <v/>
      </c>
      <c r="DJ125" s="37" t="str">
        <f t="shared" si="488"/>
        <v/>
      </c>
      <c r="DK125" s="37" t="str">
        <f t="shared" si="489"/>
        <v/>
      </c>
      <c r="DL125" s="37" t="str">
        <f t="shared" si="490"/>
        <v/>
      </c>
      <c r="DM125" s="37" t="str">
        <f t="shared" si="491"/>
        <v/>
      </c>
      <c r="DN125" s="37" t="str">
        <f t="shared" si="492"/>
        <v/>
      </c>
      <c r="DO125" s="37" t="str">
        <f t="shared" si="493"/>
        <v/>
      </c>
      <c r="DP125" s="37" t="str">
        <f t="shared" si="494"/>
        <v/>
      </c>
      <c r="DQ125" s="37" t="str">
        <f t="shared" si="495"/>
        <v/>
      </c>
      <c r="DR125" s="37" t="str">
        <f t="shared" si="496"/>
        <v/>
      </c>
      <c r="DS125" s="37" t="str">
        <f t="shared" si="497"/>
        <v/>
      </c>
      <c r="DT125" s="37" t="str">
        <f t="shared" si="498"/>
        <v/>
      </c>
      <c r="DU125" s="38" t="str">
        <f t="shared" si="499"/>
        <v/>
      </c>
      <c r="DW125" s="12" t="str">
        <f t="shared" si="500"/>
        <v/>
      </c>
      <c r="DX125" s="123" t="str">
        <f t="shared" si="501"/>
        <v/>
      </c>
      <c r="DY125" s="12" t="str">
        <f t="shared" si="502"/>
        <v/>
      </c>
      <c r="EA125" s="36" t="str">
        <f t="shared" si="503"/>
        <v/>
      </c>
      <c r="EB125" s="37" t="str">
        <f t="shared" si="504"/>
        <v/>
      </c>
      <c r="EC125" s="37" t="str">
        <f t="shared" si="505"/>
        <v/>
      </c>
      <c r="ED125" s="37" t="str">
        <f t="shared" si="506"/>
        <v/>
      </c>
      <c r="EE125" s="37" t="str">
        <f t="shared" si="507"/>
        <v/>
      </c>
      <c r="EF125" s="37" t="str">
        <f t="shared" si="508"/>
        <v/>
      </c>
      <c r="EG125" s="37" t="str">
        <f t="shared" si="509"/>
        <v/>
      </c>
      <c r="EH125" s="37" t="str">
        <f t="shared" si="510"/>
        <v/>
      </c>
      <c r="EI125" s="37" t="str">
        <f t="shared" si="511"/>
        <v/>
      </c>
      <c r="EJ125" s="37" t="str">
        <f t="shared" si="512"/>
        <v/>
      </c>
      <c r="EK125" s="37" t="str">
        <f t="shared" si="513"/>
        <v/>
      </c>
      <c r="EL125" s="37" t="str">
        <f t="shared" si="514"/>
        <v/>
      </c>
      <c r="EM125" s="37" t="str">
        <f t="shared" si="515"/>
        <v/>
      </c>
      <c r="EN125" s="37" t="str">
        <f t="shared" si="516"/>
        <v/>
      </c>
      <c r="EO125" s="37" t="str">
        <f t="shared" si="517"/>
        <v/>
      </c>
      <c r="EP125" s="37" t="str">
        <f t="shared" si="518"/>
        <v/>
      </c>
      <c r="EQ125" s="37" t="str">
        <f t="shared" si="519"/>
        <v/>
      </c>
      <c r="ER125" s="37" t="str">
        <f t="shared" si="520"/>
        <v/>
      </c>
      <c r="ES125" s="37" t="str">
        <f t="shared" si="521"/>
        <v/>
      </c>
      <c r="ET125" s="37" t="str">
        <f t="shared" si="522"/>
        <v/>
      </c>
      <c r="EU125" s="37" t="str">
        <f t="shared" si="523"/>
        <v/>
      </c>
      <c r="EV125" s="37" t="str">
        <f t="shared" si="524"/>
        <v/>
      </c>
      <c r="EW125" s="37" t="str">
        <f t="shared" si="525"/>
        <v/>
      </c>
      <c r="EX125" s="37" t="str">
        <f t="shared" si="526"/>
        <v/>
      </c>
      <c r="EY125" s="37" t="str">
        <f t="shared" si="527"/>
        <v/>
      </c>
      <c r="EZ125" s="37" t="str">
        <f t="shared" si="528"/>
        <v/>
      </c>
      <c r="FA125" s="37" t="str">
        <f t="shared" si="529"/>
        <v/>
      </c>
      <c r="FB125" s="37" t="str">
        <f t="shared" si="530"/>
        <v/>
      </c>
      <c r="FC125" s="37" t="str">
        <f t="shared" si="531"/>
        <v/>
      </c>
      <c r="FD125" s="37" t="str">
        <f t="shared" si="532"/>
        <v/>
      </c>
      <c r="FE125" s="37" t="str">
        <f t="shared" si="533"/>
        <v/>
      </c>
      <c r="FF125" s="37" t="str">
        <f t="shared" si="534"/>
        <v/>
      </c>
      <c r="FG125" s="37" t="str">
        <f t="shared" si="535"/>
        <v/>
      </c>
      <c r="FH125" s="37" t="str">
        <f t="shared" si="536"/>
        <v/>
      </c>
      <c r="FI125" s="37" t="str">
        <f t="shared" si="537"/>
        <v/>
      </c>
      <c r="FJ125" s="37" t="str">
        <f t="shared" si="538"/>
        <v/>
      </c>
      <c r="FK125" s="37" t="str">
        <f t="shared" si="539"/>
        <v/>
      </c>
      <c r="FL125" s="37" t="str">
        <f t="shared" si="540"/>
        <v/>
      </c>
      <c r="FM125" s="37" t="str">
        <f t="shared" si="541"/>
        <v/>
      </c>
      <c r="FN125" s="37" t="str">
        <f t="shared" si="542"/>
        <v/>
      </c>
      <c r="FO125" s="37" t="str">
        <f t="shared" si="543"/>
        <v/>
      </c>
      <c r="FP125" s="37" t="str">
        <f t="shared" si="544"/>
        <v/>
      </c>
      <c r="FQ125" s="37" t="str">
        <f t="shared" si="545"/>
        <v/>
      </c>
      <c r="FR125" s="37" t="str">
        <f t="shared" si="546"/>
        <v/>
      </c>
      <c r="FS125" s="37" t="str">
        <f t="shared" si="547"/>
        <v/>
      </c>
      <c r="FT125" s="37" t="str">
        <f t="shared" si="548"/>
        <v/>
      </c>
      <c r="FU125" s="37" t="str">
        <f t="shared" si="549"/>
        <v/>
      </c>
      <c r="FV125" s="37" t="str">
        <f t="shared" si="550"/>
        <v/>
      </c>
      <c r="FW125" s="37" t="str">
        <f t="shared" si="551"/>
        <v/>
      </c>
      <c r="FX125" s="37" t="str">
        <f t="shared" si="552"/>
        <v/>
      </c>
      <c r="FY125" s="37" t="str">
        <f t="shared" si="553"/>
        <v/>
      </c>
      <c r="FZ125" s="37" t="str">
        <f t="shared" si="554"/>
        <v/>
      </c>
      <c r="GA125" s="37" t="str">
        <f t="shared" si="555"/>
        <v/>
      </c>
      <c r="GB125" s="38" t="str">
        <f t="shared" si="556"/>
        <v/>
      </c>
      <c r="GD125" s="103" t="str">
        <f t="shared" ca="1" si="557"/>
        <v/>
      </c>
      <c r="GE125" s="104" t="str">
        <f t="shared" ca="1" si="558"/>
        <v/>
      </c>
      <c r="GF125" s="104" t="str">
        <f t="shared" ca="1" si="559"/>
        <v/>
      </c>
      <c r="GG125" s="104" t="str">
        <f t="shared" ca="1" si="560"/>
        <v/>
      </c>
      <c r="GH125" s="104" t="str">
        <f t="shared" ca="1" si="561"/>
        <v/>
      </c>
      <c r="GI125" s="104" t="str">
        <f t="shared" ca="1" si="562"/>
        <v/>
      </c>
      <c r="GJ125" s="104" t="str">
        <f t="shared" ca="1" si="563"/>
        <v/>
      </c>
      <c r="GK125" s="104" t="str">
        <f t="shared" ca="1" si="564"/>
        <v/>
      </c>
      <c r="GL125" s="104" t="str">
        <f t="shared" ca="1" si="565"/>
        <v/>
      </c>
      <c r="GM125" s="104" t="str">
        <f t="shared" ca="1" si="566"/>
        <v/>
      </c>
      <c r="GN125" s="104" t="str">
        <f t="shared" ca="1" si="567"/>
        <v/>
      </c>
      <c r="GO125" s="104" t="str">
        <f t="shared" ca="1" si="568"/>
        <v/>
      </c>
      <c r="GP125" s="104" t="str">
        <f t="shared" ca="1" si="569"/>
        <v/>
      </c>
      <c r="GQ125" s="104" t="str">
        <f t="shared" ca="1" si="570"/>
        <v/>
      </c>
      <c r="GR125" s="104" t="str">
        <f t="shared" ca="1" si="571"/>
        <v/>
      </c>
      <c r="GS125" s="104" t="str">
        <f t="shared" ca="1" si="572"/>
        <v/>
      </c>
      <c r="GT125" s="104" t="str">
        <f t="shared" ca="1" si="573"/>
        <v/>
      </c>
      <c r="GU125" s="104" t="str">
        <f t="shared" ca="1" si="574"/>
        <v/>
      </c>
      <c r="GV125" s="104" t="str">
        <f t="shared" ca="1" si="575"/>
        <v/>
      </c>
      <c r="GW125" s="104" t="str">
        <f t="shared" ca="1" si="576"/>
        <v/>
      </c>
      <c r="GX125" s="104" t="str">
        <f t="shared" ca="1" si="577"/>
        <v/>
      </c>
      <c r="GY125" s="104" t="str">
        <f t="shared" ca="1" si="578"/>
        <v/>
      </c>
      <c r="GZ125" s="104" t="str">
        <f t="shared" ca="1" si="579"/>
        <v/>
      </c>
      <c r="HA125" s="104" t="str">
        <f t="shared" ca="1" si="580"/>
        <v/>
      </c>
      <c r="HB125" s="104" t="str">
        <f t="shared" ca="1" si="581"/>
        <v/>
      </c>
      <c r="HC125" s="104" t="str">
        <f t="shared" ca="1" si="582"/>
        <v/>
      </c>
      <c r="HD125" s="104" t="str">
        <f t="shared" ca="1" si="583"/>
        <v/>
      </c>
      <c r="HE125" s="104" t="str">
        <f t="shared" ca="1" si="584"/>
        <v/>
      </c>
      <c r="HF125" s="104" t="str">
        <f t="shared" ca="1" si="585"/>
        <v/>
      </c>
      <c r="HG125" s="104" t="str">
        <f t="shared" ca="1" si="586"/>
        <v/>
      </c>
      <c r="HH125" s="104" t="str">
        <f t="shared" ca="1" si="587"/>
        <v/>
      </c>
      <c r="HI125" s="104" t="str">
        <f t="shared" ca="1" si="588"/>
        <v/>
      </c>
      <c r="HJ125" s="104" t="str">
        <f t="shared" ca="1" si="589"/>
        <v/>
      </c>
      <c r="HK125" s="104" t="str">
        <f t="shared" ca="1" si="590"/>
        <v/>
      </c>
      <c r="HL125" s="104" t="str">
        <f t="shared" ca="1" si="591"/>
        <v/>
      </c>
      <c r="HM125" s="104" t="str">
        <f t="shared" ca="1" si="592"/>
        <v/>
      </c>
      <c r="HN125" s="104" t="str">
        <f t="shared" ca="1" si="593"/>
        <v/>
      </c>
      <c r="HO125" s="104" t="str">
        <f t="shared" ca="1" si="594"/>
        <v/>
      </c>
      <c r="HP125" s="104" t="str">
        <f t="shared" ca="1" si="595"/>
        <v/>
      </c>
      <c r="HQ125" s="104" t="str">
        <f t="shared" ca="1" si="596"/>
        <v/>
      </c>
      <c r="HR125" s="104" t="str">
        <f t="shared" ca="1" si="597"/>
        <v/>
      </c>
      <c r="HS125" s="104" t="str">
        <f t="shared" ca="1" si="598"/>
        <v/>
      </c>
      <c r="HT125" s="104" t="str">
        <f t="shared" ca="1" si="599"/>
        <v/>
      </c>
      <c r="HU125" s="104" t="str">
        <f t="shared" ca="1" si="600"/>
        <v/>
      </c>
      <c r="HV125" s="104" t="str">
        <f t="shared" ca="1" si="601"/>
        <v/>
      </c>
      <c r="HW125" s="104" t="str">
        <f t="shared" ca="1" si="602"/>
        <v/>
      </c>
      <c r="HX125" s="104" t="str">
        <f t="shared" ca="1" si="603"/>
        <v/>
      </c>
      <c r="HY125" s="104" t="str">
        <f t="shared" ca="1" si="604"/>
        <v/>
      </c>
      <c r="HZ125" s="104" t="str">
        <f t="shared" ca="1" si="605"/>
        <v/>
      </c>
      <c r="IA125" s="104" t="str">
        <f t="shared" ca="1" si="606"/>
        <v/>
      </c>
      <c r="IB125" s="104" t="str">
        <f t="shared" ca="1" si="607"/>
        <v/>
      </c>
      <c r="IC125" s="104" t="str">
        <f t="shared" ca="1" si="608"/>
        <v/>
      </c>
      <c r="ID125" s="104" t="str">
        <f t="shared" ca="1" si="609"/>
        <v/>
      </c>
      <c r="IE125" s="105" t="str">
        <f t="shared" ca="1" si="610"/>
        <v/>
      </c>
      <c r="IG125" s="103" t="str">
        <f t="shared" si="386"/>
        <v/>
      </c>
      <c r="IH125" s="104" t="str">
        <f t="shared" si="717"/>
        <v/>
      </c>
      <c r="II125" s="104" t="str">
        <f t="shared" si="717"/>
        <v/>
      </c>
      <c r="IJ125" s="104" t="str">
        <f t="shared" si="717"/>
        <v/>
      </c>
      <c r="IK125" s="104" t="str">
        <f t="shared" si="717"/>
        <v/>
      </c>
      <c r="IL125" s="104" t="str">
        <f t="shared" si="717"/>
        <v/>
      </c>
      <c r="IM125" s="104" t="str">
        <f t="shared" si="717"/>
        <v/>
      </c>
      <c r="IN125" s="104" t="str">
        <f t="shared" si="717"/>
        <v/>
      </c>
      <c r="IO125" s="104" t="str">
        <f t="shared" si="717"/>
        <v/>
      </c>
      <c r="IP125" s="104" t="str">
        <f t="shared" si="717"/>
        <v/>
      </c>
      <c r="IQ125" s="104" t="str">
        <f t="shared" si="717"/>
        <v/>
      </c>
      <c r="IR125" s="105" t="str">
        <f t="shared" si="717"/>
        <v/>
      </c>
      <c r="IT125" s="103" t="str">
        <f t="shared" si="611"/>
        <v/>
      </c>
      <c r="IU125" s="104" t="str">
        <f t="shared" si="612"/>
        <v/>
      </c>
      <c r="IV125" s="104" t="str">
        <f t="shared" si="613"/>
        <v/>
      </c>
      <c r="IW125" s="104" t="str">
        <f t="shared" si="614"/>
        <v/>
      </c>
      <c r="IX125" s="104" t="str">
        <f t="shared" si="615"/>
        <v/>
      </c>
      <c r="IY125" s="104" t="str">
        <f t="shared" si="616"/>
        <v/>
      </c>
      <c r="IZ125" s="104" t="str">
        <f t="shared" si="617"/>
        <v/>
      </c>
      <c r="JA125" s="104" t="str">
        <f t="shared" si="618"/>
        <v/>
      </c>
      <c r="JB125" s="104" t="str">
        <f t="shared" si="619"/>
        <v/>
      </c>
      <c r="JC125" s="104" t="str">
        <f t="shared" si="620"/>
        <v/>
      </c>
      <c r="JD125" s="104" t="str">
        <f t="shared" si="621"/>
        <v/>
      </c>
      <c r="JE125" s="105" t="str">
        <f t="shared" si="622"/>
        <v/>
      </c>
      <c r="JG125" s="36" t="str">
        <f t="shared" ca="1" si="623"/>
        <v/>
      </c>
      <c r="JH125" s="37" t="str">
        <f t="shared" ca="1" si="624"/>
        <v/>
      </c>
      <c r="JI125" s="37" t="str">
        <f t="shared" ca="1" si="625"/>
        <v/>
      </c>
      <c r="JJ125" s="37" t="str">
        <f t="shared" ca="1" si="626"/>
        <v/>
      </c>
      <c r="JK125" s="37" t="str">
        <f t="shared" ca="1" si="627"/>
        <v/>
      </c>
      <c r="JL125" s="37" t="str">
        <f t="shared" ca="1" si="628"/>
        <v/>
      </c>
      <c r="JM125" s="37" t="str">
        <f t="shared" ca="1" si="629"/>
        <v/>
      </c>
      <c r="JN125" s="37" t="str">
        <f t="shared" ca="1" si="630"/>
        <v/>
      </c>
      <c r="JO125" s="37" t="str">
        <f t="shared" ca="1" si="631"/>
        <v/>
      </c>
      <c r="JP125" s="37" t="str">
        <f t="shared" ca="1" si="632"/>
        <v/>
      </c>
      <c r="JQ125" s="37" t="str">
        <f t="shared" ca="1" si="633"/>
        <v/>
      </c>
      <c r="JR125" s="38" t="str">
        <f t="shared" ca="1" si="634"/>
        <v/>
      </c>
      <c r="JT125" s="36" t="str">
        <f ca="1">IF(JG125="", "", IF(JG125&gt;='Intro &amp; Setup'!$S$96, $BR$4, $BR$5))</f>
        <v/>
      </c>
      <c r="JU125" s="37" t="str">
        <f ca="1">IF(JH125="", "", IF(JH125&gt;='Intro &amp; Setup'!$S$96, $BR$4, $BR$5))</f>
        <v/>
      </c>
      <c r="JV125" s="37" t="str">
        <f ca="1">IF(JI125="", "", IF(JI125&gt;='Intro &amp; Setup'!$S$96, $BR$4, $BR$5))</f>
        <v/>
      </c>
      <c r="JW125" s="37" t="str">
        <f ca="1">IF(JJ125="", "", IF(JJ125&gt;='Intro &amp; Setup'!$S$96, $BR$4, $BR$5))</f>
        <v/>
      </c>
      <c r="JX125" s="37" t="str">
        <f ca="1">IF(JK125="", "", IF(JK125&gt;='Intro &amp; Setup'!$S$96, $BR$4, $BR$5))</f>
        <v/>
      </c>
      <c r="JY125" s="37" t="str">
        <f ca="1">IF(JL125="", "", IF(JL125&gt;='Intro &amp; Setup'!$S$96, $BR$4, $BR$5))</f>
        <v/>
      </c>
      <c r="JZ125" s="37" t="str">
        <f ca="1">IF(JM125="", "", IF(JM125&gt;='Intro &amp; Setup'!$S$96, $BR$4, $BR$5))</f>
        <v/>
      </c>
      <c r="KA125" s="37" t="str">
        <f ca="1">IF(JN125="", "", IF(JN125&gt;='Intro &amp; Setup'!$S$96, $BR$4, $BR$5))</f>
        <v/>
      </c>
      <c r="KB125" s="37" t="str">
        <f ca="1">IF(JO125="", "", IF(JO125&gt;='Intro &amp; Setup'!$S$96, $BR$4, $BR$5))</f>
        <v/>
      </c>
      <c r="KC125" s="37" t="str">
        <f ca="1">IF(JP125="", "", IF(JP125&gt;='Intro &amp; Setup'!$S$96, $BR$4, $BR$5))</f>
        <v/>
      </c>
      <c r="KD125" s="37" t="str">
        <f ca="1">IF(JQ125="", "", IF(JQ125&gt;='Intro &amp; Setup'!$S$96, $BR$4, $BR$5))</f>
        <v/>
      </c>
      <c r="KE125" s="38" t="str">
        <f ca="1">IF(JR125="", "", IF(JR125&gt;='Intro &amp; Setup'!$S$96, $BR$4, $BR$5))</f>
        <v/>
      </c>
      <c r="KG125" s="36">
        <f t="shared" si="387"/>
        <v>0</v>
      </c>
      <c r="KH125" s="37">
        <f t="shared" si="718"/>
        <v>0</v>
      </c>
      <c r="KI125" s="37">
        <f t="shared" si="718"/>
        <v>0</v>
      </c>
      <c r="KJ125" s="37">
        <f t="shared" si="718"/>
        <v>0</v>
      </c>
      <c r="KK125" s="37">
        <f t="shared" si="718"/>
        <v>0</v>
      </c>
      <c r="KL125" s="37">
        <f t="shared" si="718"/>
        <v>0</v>
      </c>
      <c r="KM125" s="37">
        <f t="shared" si="718"/>
        <v>0</v>
      </c>
      <c r="KN125" s="37">
        <f t="shared" si="718"/>
        <v>0</v>
      </c>
      <c r="KO125" s="37">
        <f t="shared" si="718"/>
        <v>0</v>
      </c>
      <c r="KP125" s="37">
        <f t="shared" si="718"/>
        <v>0</v>
      </c>
      <c r="KQ125" s="37">
        <f t="shared" si="718"/>
        <v>0</v>
      </c>
      <c r="KR125" s="38">
        <f t="shared" si="718"/>
        <v>0</v>
      </c>
      <c r="KT125" s="36" t="str">
        <f t="shared" si="635"/>
        <v/>
      </c>
      <c r="KU125" s="37" t="str">
        <f t="shared" si="636"/>
        <v/>
      </c>
      <c r="KV125" s="37" t="str">
        <f t="shared" si="637"/>
        <v/>
      </c>
      <c r="KW125" s="37" t="str">
        <f t="shared" si="638"/>
        <v/>
      </c>
      <c r="KX125" s="37" t="str">
        <f t="shared" si="639"/>
        <v/>
      </c>
      <c r="KY125" s="37" t="str">
        <f t="shared" si="640"/>
        <v/>
      </c>
      <c r="KZ125" s="37" t="str">
        <f t="shared" si="641"/>
        <v/>
      </c>
      <c r="LA125" s="37" t="str">
        <f t="shared" si="642"/>
        <v/>
      </c>
      <c r="LB125" s="37" t="str">
        <f t="shared" si="643"/>
        <v/>
      </c>
      <c r="LC125" s="37" t="str">
        <f t="shared" si="644"/>
        <v/>
      </c>
      <c r="LD125" s="37" t="str">
        <f t="shared" si="645"/>
        <v/>
      </c>
      <c r="LE125" s="38" t="str">
        <f t="shared" si="646"/>
        <v/>
      </c>
      <c r="LG125" s="116" t="str">
        <f t="shared" si="389"/>
        <v/>
      </c>
      <c r="LH125" s="117" t="str">
        <f t="shared" si="390"/>
        <v/>
      </c>
      <c r="LI125" s="117" t="str">
        <f t="shared" si="391"/>
        <v/>
      </c>
      <c r="LJ125" s="117" t="str">
        <f t="shared" si="392"/>
        <v/>
      </c>
      <c r="LK125" s="117" t="str">
        <f t="shared" si="393"/>
        <v/>
      </c>
      <c r="LL125" s="117" t="str">
        <f t="shared" si="394"/>
        <v/>
      </c>
      <c r="LM125" s="117" t="str">
        <f t="shared" si="395"/>
        <v/>
      </c>
      <c r="LN125" s="117" t="str">
        <f t="shared" si="396"/>
        <v/>
      </c>
      <c r="LO125" s="117" t="str">
        <f t="shared" si="397"/>
        <v/>
      </c>
      <c r="LP125" s="117" t="str">
        <f t="shared" si="398"/>
        <v/>
      </c>
      <c r="LQ125" s="117" t="str">
        <f t="shared" si="399"/>
        <v/>
      </c>
      <c r="LR125" s="117" t="str">
        <f t="shared" si="400"/>
        <v/>
      </c>
      <c r="LS125" s="117" t="str">
        <f t="shared" si="401"/>
        <v/>
      </c>
      <c r="LT125" s="117" t="str">
        <f t="shared" si="402"/>
        <v/>
      </c>
      <c r="LU125" s="117" t="str">
        <f t="shared" si="403"/>
        <v/>
      </c>
      <c r="LV125" s="117" t="str">
        <f t="shared" si="404"/>
        <v/>
      </c>
      <c r="LW125" s="117" t="str">
        <f t="shared" si="405"/>
        <v/>
      </c>
      <c r="LX125" s="117" t="str">
        <f t="shared" si="406"/>
        <v/>
      </c>
      <c r="LY125" s="117" t="str">
        <f t="shared" si="407"/>
        <v/>
      </c>
      <c r="LZ125" s="117" t="str">
        <f t="shared" si="408"/>
        <v/>
      </c>
      <c r="MA125" s="117" t="str">
        <f t="shared" si="409"/>
        <v/>
      </c>
      <c r="MB125" s="117" t="str">
        <f t="shared" si="410"/>
        <v/>
      </c>
      <c r="MC125" s="117" t="str">
        <f t="shared" si="411"/>
        <v/>
      </c>
      <c r="MD125" s="117" t="str">
        <f t="shared" si="412"/>
        <v/>
      </c>
      <c r="ME125" s="117" t="str">
        <f t="shared" si="413"/>
        <v/>
      </c>
      <c r="MF125" s="117" t="str">
        <f t="shared" si="414"/>
        <v/>
      </c>
      <c r="MG125" s="117" t="str">
        <f t="shared" si="415"/>
        <v/>
      </c>
      <c r="MH125" s="117" t="str">
        <f t="shared" si="416"/>
        <v/>
      </c>
      <c r="MI125" s="117" t="str">
        <f t="shared" si="417"/>
        <v/>
      </c>
      <c r="MJ125" s="117" t="str">
        <f t="shared" si="418"/>
        <v/>
      </c>
      <c r="MK125" s="117" t="str">
        <f t="shared" si="419"/>
        <v/>
      </c>
      <c r="ML125" s="117" t="str">
        <f t="shared" si="420"/>
        <v/>
      </c>
      <c r="MM125" s="117" t="str">
        <f t="shared" si="421"/>
        <v/>
      </c>
      <c r="MN125" s="117" t="str">
        <f t="shared" si="422"/>
        <v/>
      </c>
      <c r="MO125" s="117" t="str">
        <f t="shared" si="423"/>
        <v/>
      </c>
      <c r="MP125" s="117" t="str">
        <f t="shared" si="424"/>
        <v/>
      </c>
      <c r="MQ125" s="117" t="str">
        <f t="shared" si="425"/>
        <v/>
      </c>
      <c r="MR125" s="117" t="str">
        <f t="shared" si="426"/>
        <v/>
      </c>
      <c r="MS125" s="117" t="str">
        <f t="shared" si="427"/>
        <v/>
      </c>
      <c r="MT125" s="117" t="str">
        <f t="shared" si="428"/>
        <v/>
      </c>
      <c r="MU125" s="117" t="str">
        <f t="shared" si="429"/>
        <v/>
      </c>
      <c r="MV125" s="117" t="str">
        <f t="shared" si="430"/>
        <v/>
      </c>
      <c r="MW125" s="117" t="str">
        <f t="shared" si="431"/>
        <v/>
      </c>
      <c r="MX125" s="117" t="str">
        <f t="shared" si="432"/>
        <v/>
      </c>
      <c r="MY125" s="117" t="str">
        <f t="shared" si="433"/>
        <v/>
      </c>
      <c r="MZ125" s="117" t="str">
        <f t="shared" si="434"/>
        <v/>
      </c>
      <c r="NA125" s="117" t="str">
        <f t="shared" si="435"/>
        <v/>
      </c>
      <c r="NB125" s="117" t="str">
        <f t="shared" si="436"/>
        <v/>
      </c>
      <c r="NC125" s="117" t="str">
        <f t="shared" si="437"/>
        <v/>
      </c>
      <c r="ND125" s="117" t="str">
        <f t="shared" si="438"/>
        <v/>
      </c>
      <c r="NE125" s="117" t="str">
        <f t="shared" si="439"/>
        <v/>
      </c>
      <c r="NF125" s="117" t="str">
        <f t="shared" si="440"/>
        <v/>
      </c>
      <c r="NG125" s="117" t="str">
        <f t="shared" si="441"/>
        <v/>
      </c>
      <c r="NH125" s="118" t="str">
        <f t="shared" si="442"/>
        <v/>
      </c>
      <c r="NJ125" s="12" t="str">
        <f t="shared" si="647"/>
        <v/>
      </c>
      <c r="NK125" s="108" t="str">
        <f t="shared" si="648"/>
        <v/>
      </c>
      <c r="NM125" s="141" t="str">
        <f>IF(NJ125="", "", COUNTIF(NJ$11:NJ$260, "&gt;"&amp;NJ125)+1+COUNTIF(NJ$11:NJ125, NJ125)-1)</f>
        <v/>
      </c>
      <c r="NN125" s="143" t="str">
        <f>IF(NK125="", "", COUNTIF(NK$11:NK$260, "&gt;"&amp;NK125)+1+COUNTIF(NK$11:NK125, NK125)-1)</f>
        <v/>
      </c>
      <c r="NO125" s="142" t="str">
        <f>IF(NJ125="", "", COUNTIF(NJ$11:NJ$260, "&lt;"&amp;NJ125)+1+COUNTIF(NJ$11:NJ125, NJ125)-1)</f>
        <v/>
      </c>
      <c r="NP125" s="143" t="str">
        <f>IF(NK125="", "", COUNTIF(NK$11:NK$260, "&lt;"&amp;NK125)+1+COUNTIF(NK$11:NK125, NK125)-1)</f>
        <v/>
      </c>
      <c r="NR125" s="116" t="str">
        <f t="shared" si="649"/>
        <v/>
      </c>
      <c r="NS125" s="117" t="str">
        <f t="shared" si="650"/>
        <v/>
      </c>
      <c r="NT125" s="117" t="str">
        <f t="shared" si="651"/>
        <v/>
      </c>
      <c r="NU125" s="117" t="str">
        <f t="shared" si="652"/>
        <v/>
      </c>
      <c r="NV125" s="117" t="str">
        <f t="shared" si="653"/>
        <v/>
      </c>
      <c r="NW125" s="117" t="str">
        <f t="shared" si="654"/>
        <v/>
      </c>
      <c r="NX125" s="117" t="str">
        <f t="shared" si="655"/>
        <v/>
      </c>
      <c r="NY125" s="117" t="str">
        <f t="shared" si="656"/>
        <v/>
      </c>
      <c r="NZ125" s="117" t="str">
        <f t="shared" si="657"/>
        <v/>
      </c>
      <c r="OA125" s="117" t="str">
        <f t="shared" si="658"/>
        <v/>
      </c>
      <c r="OB125" s="117" t="str">
        <f t="shared" si="659"/>
        <v/>
      </c>
      <c r="OC125" s="117" t="str">
        <f t="shared" si="660"/>
        <v/>
      </c>
      <c r="OD125" s="117" t="str">
        <f t="shared" si="661"/>
        <v/>
      </c>
      <c r="OE125" s="117" t="str">
        <f t="shared" si="662"/>
        <v/>
      </c>
      <c r="OF125" s="117" t="str">
        <f t="shared" si="663"/>
        <v/>
      </c>
      <c r="OG125" s="117" t="str">
        <f t="shared" si="664"/>
        <v/>
      </c>
      <c r="OH125" s="117" t="str">
        <f t="shared" si="665"/>
        <v/>
      </c>
      <c r="OI125" s="117" t="str">
        <f t="shared" si="666"/>
        <v/>
      </c>
      <c r="OJ125" s="117" t="str">
        <f t="shared" si="667"/>
        <v/>
      </c>
      <c r="OK125" s="117" t="str">
        <f t="shared" si="668"/>
        <v/>
      </c>
      <c r="OL125" s="117" t="str">
        <f t="shared" si="669"/>
        <v/>
      </c>
      <c r="OM125" s="117" t="str">
        <f t="shared" si="670"/>
        <v/>
      </c>
      <c r="ON125" s="117" t="str">
        <f t="shared" si="671"/>
        <v/>
      </c>
      <c r="OO125" s="117" t="str">
        <f t="shared" si="672"/>
        <v/>
      </c>
      <c r="OP125" s="117" t="str">
        <f t="shared" si="673"/>
        <v/>
      </c>
      <c r="OQ125" s="117" t="str">
        <f t="shared" si="674"/>
        <v/>
      </c>
      <c r="OR125" s="117" t="str">
        <f t="shared" si="675"/>
        <v/>
      </c>
      <c r="OS125" s="117" t="str">
        <f t="shared" si="676"/>
        <v/>
      </c>
      <c r="OT125" s="117" t="str">
        <f t="shared" si="677"/>
        <v/>
      </c>
      <c r="OU125" s="117" t="str">
        <f t="shared" si="678"/>
        <v/>
      </c>
      <c r="OV125" s="117" t="str">
        <f t="shared" si="679"/>
        <v/>
      </c>
      <c r="OW125" s="117" t="str">
        <f t="shared" si="680"/>
        <v/>
      </c>
      <c r="OX125" s="117" t="str">
        <f t="shared" si="681"/>
        <v/>
      </c>
      <c r="OY125" s="117" t="str">
        <f t="shared" si="682"/>
        <v/>
      </c>
      <c r="OZ125" s="117" t="str">
        <f t="shared" si="683"/>
        <v/>
      </c>
      <c r="PA125" s="117" t="str">
        <f t="shared" si="684"/>
        <v/>
      </c>
      <c r="PB125" s="117" t="str">
        <f t="shared" si="685"/>
        <v/>
      </c>
      <c r="PC125" s="117" t="str">
        <f t="shared" si="686"/>
        <v/>
      </c>
      <c r="PD125" s="117" t="str">
        <f t="shared" si="687"/>
        <v/>
      </c>
      <c r="PE125" s="117" t="str">
        <f t="shared" si="688"/>
        <v/>
      </c>
      <c r="PF125" s="117" t="str">
        <f t="shared" si="689"/>
        <v/>
      </c>
      <c r="PG125" s="117" t="str">
        <f t="shared" si="690"/>
        <v/>
      </c>
      <c r="PH125" s="117" t="str">
        <f t="shared" si="691"/>
        <v/>
      </c>
      <c r="PI125" s="117" t="str">
        <f t="shared" si="692"/>
        <v/>
      </c>
      <c r="PJ125" s="117" t="str">
        <f t="shared" si="693"/>
        <v/>
      </c>
      <c r="PK125" s="117" t="str">
        <f t="shared" si="694"/>
        <v/>
      </c>
      <c r="PL125" s="117" t="str">
        <f t="shared" si="695"/>
        <v/>
      </c>
      <c r="PM125" s="117" t="str">
        <f t="shared" si="696"/>
        <v/>
      </c>
      <c r="PN125" s="117" t="str">
        <f t="shared" si="697"/>
        <v/>
      </c>
      <c r="PO125" s="117" t="str">
        <f t="shared" si="698"/>
        <v/>
      </c>
      <c r="PP125" s="117" t="str">
        <f t="shared" si="699"/>
        <v/>
      </c>
      <c r="PQ125" s="117" t="str">
        <f t="shared" si="700"/>
        <v/>
      </c>
      <c r="PR125" s="117" t="str">
        <f t="shared" si="701"/>
        <v/>
      </c>
      <c r="PS125" s="118" t="str">
        <f t="shared" si="702"/>
        <v/>
      </c>
      <c r="PU125" s="180" t="str">
        <f t="shared" si="703"/>
        <v/>
      </c>
      <c r="PV125" s="181" t="str">
        <f t="shared" si="704"/>
        <v/>
      </c>
      <c r="PX125" s="12" t="str">
        <f t="shared" si="705"/>
        <v/>
      </c>
      <c r="PY125" s="106"/>
      <c r="PZ125" s="166" t="str">
        <f t="shared" si="706"/>
        <v/>
      </c>
      <c r="QA125" s="167" t="str">
        <f t="shared" si="707"/>
        <v/>
      </c>
      <c r="QB125" s="168" t="str">
        <f t="shared" si="708"/>
        <v/>
      </c>
      <c r="QD125" s="166" t="str">
        <f t="shared" si="709"/>
        <v/>
      </c>
      <c r="QE125" s="168" t="str">
        <f t="shared" si="710"/>
        <v/>
      </c>
      <c r="QG125" s="108" t="str">
        <f t="shared" si="711"/>
        <v/>
      </c>
      <c r="QI125" s="12" t="str">
        <f t="shared" si="712"/>
        <v/>
      </c>
      <c r="QK125" s="12" t="str">
        <f t="shared" si="713"/>
        <v/>
      </c>
      <c r="QL125" s="12" t="str">
        <f>IF($L125="", "", COUNTIF($QD$11:$QD$260, "&gt;"&amp;$QD125)+1+COUNTIF($QD$11:$QD125, $QD125)-1)</f>
        <v/>
      </c>
      <c r="QM125" s="12" t="str">
        <f>IF($L125="", "", COUNTIF($QG$11:$QG$260, "&gt;"&amp;$QG125)+1+COUNTIF($QG$11:$QG125, $QG125)-1)</f>
        <v/>
      </c>
      <c r="QO125" s="12">
        <v>115</v>
      </c>
      <c r="QQ125" s="12" t="str">
        <f t="shared" si="714"/>
        <v/>
      </c>
    </row>
    <row r="126" spans="1:459" x14ac:dyDescent="0.25">
      <c r="A126" s="9"/>
      <c r="B126" s="3" t="str">
        <f>IF('Intro &amp; Setup'!$AR$92='Intro &amp; Setup'!$AZ$17, "", IF($L126="", "", IF($G126&lt;'Intro &amp; Setup'!$S$92, $BR$5, $BR$4)))</f>
        <v/>
      </c>
      <c r="C126" s="12" t="str">
        <f>IF('Intro &amp; Setup'!$AR$96='Intro &amp; Setup'!$AZ$17, "", IF($L126="", "", IF($DY126=$BR$5, $BR$5, $BR$4)))</f>
        <v/>
      </c>
      <c r="D126" s="7" t="str">
        <f>IF('Intro &amp; Setup'!$AR$100='Intro &amp; Setup'!$AZ$17, "", IF($L126="", "", IF($DW126&lt;='Intro &amp; Setup'!$S$100, $BR$4, $BR$5)))</f>
        <v/>
      </c>
      <c r="E126" s="9"/>
      <c r="F126" s="3" t="str">
        <f t="shared" si="443"/>
        <v/>
      </c>
      <c r="G126" s="108" t="str">
        <f t="shared" si="444"/>
        <v/>
      </c>
      <c r="H126" s="9"/>
      <c r="I126" s="130" t="str">
        <f t="shared" si="388"/>
        <v/>
      </c>
      <c r="J126" s="154" t="str">
        <f t="shared" si="445"/>
        <v/>
      </c>
      <c r="K126" s="133"/>
      <c r="L126" s="188"/>
      <c r="M126" s="189"/>
      <c r="N126" s="190"/>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2"/>
      <c r="BP126" s="9"/>
      <c r="BR126" s="90">
        <v>116</v>
      </c>
      <c r="BT126" s="36" t="str">
        <f t="shared" si="446"/>
        <v/>
      </c>
      <c r="BU126" s="37" t="str">
        <f t="shared" si="447"/>
        <v/>
      </c>
      <c r="BV126" s="37" t="str">
        <f t="shared" si="448"/>
        <v/>
      </c>
      <c r="BW126" s="37" t="str">
        <f t="shared" si="449"/>
        <v/>
      </c>
      <c r="BX126" s="37" t="str">
        <f t="shared" si="450"/>
        <v/>
      </c>
      <c r="BY126" s="37" t="str">
        <f t="shared" si="451"/>
        <v/>
      </c>
      <c r="BZ126" s="37" t="str">
        <f t="shared" si="452"/>
        <v/>
      </c>
      <c r="CA126" s="37" t="str">
        <f t="shared" si="453"/>
        <v/>
      </c>
      <c r="CB126" s="37" t="str">
        <f t="shared" si="454"/>
        <v/>
      </c>
      <c r="CC126" s="37" t="str">
        <f t="shared" si="455"/>
        <v/>
      </c>
      <c r="CD126" s="37" t="str">
        <f t="shared" si="456"/>
        <v/>
      </c>
      <c r="CE126" s="37" t="str">
        <f t="shared" si="457"/>
        <v/>
      </c>
      <c r="CF126" s="37" t="str">
        <f t="shared" si="458"/>
        <v/>
      </c>
      <c r="CG126" s="37" t="str">
        <f t="shared" si="459"/>
        <v/>
      </c>
      <c r="CH126" s="37" t="str">
        <f t="shared" si="460"/>
        <v/>
      </c>
      <c r="CI126" s="37" t="str">
        <f t="shared" si="461"/>
        <v/>
      </c>
      <c r="CJ126" s="37" t="str">
        <f t="shared" si="462"/>
        <v/>
      </c>
      <c r="CK126" s="37" t="str">
        <f t="shared" si="463"/>
        <v/>
      </c>
      <c r="CL126" s="37" t="str">
        <f t="shared" si="464"/>
        <v/>
      </c>
      <c r="CM126" s="37" t="str">
        <f t="shared" si="465"/>
        <v/>
      </c>
      <c r="CN126" s="37" t="str">
        <f t="shared" si="466"/>
        <v/>
      </c>
      <c r="CO126" s="37" t="str">
        <f t="shared" si="467"/>
        <v/>
      </c>
      <c r="CP126" s="37" t="str">
        <f t="shared" si="468"/>
        <v/>
      </c>
      <c r="CQ126" s="37" t="str">
        <f t="shared" si="469"/>
        <v/>
      </c>
      <c r="CR126" s="37" t="str">
        <f t="shared" si="470"/>
        <v/>
      </c>
      <c r="CS126" s="37" t="str">
        <f t="shared" si="471"/>
        <v/>
      </c>
      <c r="CT126" s="37" t="str">
        <f t="shared" si="472"/>
        <v/>
      </c>
      <c r="CU126" s="37" t="str">
        <f t="shared" si="473"/>
        <v/>
      </c>
      <c r="CV126" s="37" t="str">
        <f t="shared" si="474"/>
        <v/>
      </c>
      <c r="CW126" s="37" t="str">
        <f t="shared" si="475"/>
        <v/>
      </c>
      <c r="CX126" s="37" t="str">
        <f t="shared" si="476"/>
        <v/>
      </c>
      <c r="CY126" s="37" t="str">
        <f t="shared" si="477"/>
        <v/>
      </c>
      <c r="CZ126" s="37" t="str">
        <f t="shared" si="478"/>
        <v/>
      </c>
      <c r="DA126" s="37" t="str">
        <f t="shared" si="479"/>
        <v/>
      </c>
      <c r="DB126" s="37" t="str">
        <f t="shared" si="480"/>
        <v/>
      </c>
      <c r="DC126" s="37" t="str">
        <f t="shared" si="481"/>
        <v/>
      </c>
      <c r="DD126" s="37" t="str">
        <f t="shared" si="482"/>
        <v/>
      </c>
      <c r="DE126" s="37" t="str">
        <f t="shared" si="483"/>
        <v/>
      </c>
      <c r="DF126" s="37" t="str">
        <f t="shared" si="484"/>
        <v/>
      </c>
      <c r="DG126" s="37" t="str">
        <f t="shared" si="485"/>
        <v/>
      </c>
      <c r="DH126" s="37" t="str">
        <f t="shared" si="486"/>
        <v/>
      </c>
      <c r="DI126" s="37" t="str">
        <f t="shared" si="487"/>
        <v/>
      </c>
      <c r="DJ126" s="37" t="str">
        <f t="shared" si="488"/>
        <v/>
      </c>
      <c r="DK126" s="37" t="str">
        <f t="shared" si="489"/>
        <v/>
      </c>
      <c r="DL126" s="37" t="str">
        <f t="shared" si="490"/>
        <v/>
      </c>
      <c r="DM126" s="37" t="str">
        <f t="shared" si="491"/>
        <v/>
      </c>
      <c r="DN126" s="37" t="str">
        <f t="shared" si="492"/>
        <v/>
      </c>
      <c r="DO126" s="37" t="str">
        <f t="shared" si="493"/>
        <v/>
      </c>
      <c r="DP126" s="37" t="str">
        <f t="shared" si="494"/>
        <v/>
      </c>
      <c r="DQ126" s="37" t="str">
        <f t="shared" si="495"/>
        <v/>
      </c>
      <c r="DR126" s="37" t="str">
        <f t="shared" si="496"/>
        <v/>
      </c>
      <c r="DS126" s="37" t="str">
        <f t="shared" si="497"/>
        <v/>
      </c>
      <c r="DT126" s="37" t="str">
        <f t="shared" si="498"/>
        <v/>
      </c>
      <c r="DU126" s="38" t="str">
        <f t="shared" si="499"/>
        <v/>
      </c>
      <c r="DW126" s="12" t="str">
        <f t="shared" si="500"/>
        <v/>
      </c>
      <c r="DX126" s="123" t="str">
        <f t="shared" si="501"/>
        <v/>
      </c>
      <c r="DY126" s="12" t="str">
        <f t="shared" si="502"/>
        <v/>
      </c>
      <c r="EA126" s="36" t="str">
        <f t="shared" si="503"/>
        <v/>
      </c>
      <c r="EB126" s="37" t="str">
        <f t="shared" si="504"/>
        <v/>
      </c>
      <c r="EC126" s="37" t="str">
        <f t="shared" si="505"/>
        <v/>
      </c>
      <c r="ED126" s="37" t="str">
        <f t="shared" si="506"/>
        <v/>
      </c>
      <c r="EE126" s="37" t="str">
        <f t="shared" si="507"/>
        <v/>
      </c>
      <c r="EF126" s="37" t="str">
        <f t="shared" si="508"/>
        <v/>
      </c>
      <c r="EG126" s="37" t="str">
        <f t="shared" si="509"/>
        <v/>
      </c>
      <c r="EH126" s="37" t="str">
        <f t="shared" si="510"/>
        <v/>
      </c>
      <c r="EI126" s="37" t="str">
        <f t="shared" si="511"/>
        <v/>
      </c>
      <c r="EJ126" s="37" t="str">
        <f t="shared" si="512"/>
        <v/>
      </c>
      <c r="EK126" s="37" t="str">
        <f t="shared" si="513"/>
        <v/>
      </c>
      <c r="EL126" s="37" t="str">
        <f t="shared" si="514"/>
        <v/>
      </c>
      <c r="EM126" s="37" t="str">
        <f t="shared" si="515"/>
        <v/>
      </c>
      <c r="EN126" s="37" t="str">
        <f t="shared" si="516"/>
        <v/>
      </c>
      <c r="EO126" s="37" t="str">
        <f t="shared" si="517"/>
        <v/>
      </c>
      <c r="EP126" s="37" t="str">
        <f t="shared" si="518"/>
        <v/>
      </c>
      <c r="EQ126" s="37" t="str">
        <f t="shared" si="519"/>
        <v/>
      </c>
      <c r="ER126" s="37" t="str">
        <f t="shared" si="520"/>
        <v/>
      </c>
      <c r="ES126" s="37" t="str">
        <f t="shared" si="521"/>
        <v/>
      </c>
      <c r="ET126" s="37" t="str">
        <f t="shared" si="522"/>
        <v/>
      </c>
      <c r="EU126" s="37" t="str">
        <f t="shared" si="523"/>
        <v/>
      </c>
      <c r="EV126" s="37" t="str">
        <f t="shared" si="524"/>
        <v/>
      </c>
      <c r="EW126" s="37" t="str">
        <f t="shared" si="525"/>
        <v/>
      </c>
      <c r="EX126" s="37" t="str">
        <f t="shared" si="526"/>
        <v/>
      </c>
      <c r="EY126" s="37" t="str">
        <f t="shared" si="527"/>
        <v/>
      </c>
      <c r="EZ126" s="37" t="str">
        <f t="shared" si="528"/>
        <v/>
      </c>
      <c r="FA126" s="37" t="str">
        <f t="shared" si="529"/>
        <v/>
      </c>
      <c r="FB126" s="37" t="str">
        <f t="shared" si="530"/>
        <v/>
      </c>
      <c r="FC126" s="37" t="str">
        <f t="shared" si="531"/>
        <v/>
      </c>
      <c r="FD126" s="37" t="str">
        <f t="shared" si="532"/>
        <v/>
      </c>
      <c r="FE126" s="37" t="str">
        <f t="shared" si="533"/>
        <v/>
      </c>
      <c r="FF126" s="37" t="str">
        <f t="shared" si="534"/>
        <v/>
      </c>
      <c r="FG126" s="37" t="str">
        <f t="shared" si="535"/>
        <v/>
      </c>
      <c r="FH126" s="37" t="str">
        <f t="shared" si="536"/>
        <v/>
      </c>
      <c r="FI126" s="37" t="str">
        <f t="shared" si="537"/>
        <v/>
      </c>
      <c r="FJ126" s="37" t="str">
        <f t="shared" si="538"/>
        <v/>
      </c>
      <c r="FK126" s="37" t="str">
        <f t="shared" si="539"/>
        <v/>
      </c>
      <c r="FL126" s="37" t="str">
        <f t="shared" si="540"/>
        <v/>
      </c>
      <c r="FM126" s="37" t="str">
        <f t="shared" si="541"/>
        <v/>
      </c>
      <c r="FN126" s="37" t="str">
        <f t="shared" si="542"/>
        <v/>
      </c>
      <c r="FO126" s="37" t="str">
        <f t="shared" si="543"/>
        <v/>
      </c>
      <c r="FP126" s="37" t="str">
        <f t="shared" si="544"/>
        <v/>
      </c>
      <c r="FQ126" s="37" t="str">
        <f t="shared" si="545"/>
        <v/>
      </c>
      <c r="FR126" s="37" t="str">
        <f t="shared" si="546"/>
        <v/>
      </c>
      <c r="FS126" s="37" t="str">
        <f t="shared" si="547"/>
        <v/>
      </c>
      <c r="FT126" s="37" t="str">
        <f t="shared" si="548"/>
        <v/>
      </c>
      <c r="FU126" s="37" t="str">
        <f t="shared" si="549"/>
        <v/>
      </c>
      <c r="FV126" s="37" t="str">
        <f t="shared" si="550"/>
        <v/>
      </c>
      <c r="FW126" s="37" t="str">
        <f t="shared" si="551"/>
        <v/>
      </c>
      <c r="FX126" s="37" t="str">
        <f t="shared" si="552"/>
        <v/>
      </c>
      <c r="FY126" s="37" t="str">
        <f t="shared" si="553"/>
        <v/>
      </c>
      <c r="FZ126" s="37" t="str">
        <f t="shared" si="554"/>
        <v/>
      </c>
      <c r="GA126" s="37" t="str">
        <f t="shared" si="555"/>
        <v/>
      </c>
      <c r="GB126" s="38" t="str">
        <f t="shared" si="556"/>
        <v/>
      </c>
      <c r="GD126" s="103" t="str">
        <f t="shared" ca="1" si="557"/>
        <v/>
      </c>
      <c r="GE126" s="104" t="str">
        <f t="shared" ca="1" si="558"/>
        <v/>
      </c>
      <c r="GF126" s="104" t="str">
        <f t="shared" ca="1" si="559"/>
        <v/>
      </c>
      <c r="GG126" s="104" t="str">
        <f t="shared" ca="1" si="560"/>
        <v/>
      </c>
      <c r="GH126" s="104" t="str">
        <f t="shared" ca="1" si="561"/>
        <v/>
      </c>
      <c r="GI126" s="104" t="str">
        <f t="shared" ca="1" si="562"/>
        <v/>
      </c>
      <c r="GJ126" s="104" t="str">
        <f t="shared" ca="1" si="563"/>
        <v/>
      </c>
      <c r="GK126" s="104" t="str">
        <f t="shared" ca="1" si="564"/>
        <v/>
      </c>
      <c r="GL126" s="104" t="str">
        <f t="shared" ca="1" si="565"/>
        <v/>
      </c>
      <c r="GM126" s="104" t="str">
        <f t="shared" ca="1" si="566"/>
        <v/>
      </c>
      <c r="GN126" s="104" t="str">
        <f t="shared" ca="1" si="567"/>
        <v/>
      </c>
      <c r="GO126" s="104" t="str">
        <f t="shared" ca="1" si="568"/>
        <v/>
      </c>
      <c r="GP126" s="104" t="str">
        <f t="shared" ca="1" si="569"/>
        <v/>
      </c>
      <c r="GQ126" s="104" t="str">
        <f t="shared" ca="1" si="570"/>
        <v/>
      </c>
      <c r="GR126" s="104" t="str">
        <f t="shared" ca="1" si="571"/>
        <v/>
      </c>
      <c r="GS126" s="104" t="str">
        <f t="shared" ca="1" si="572"/>
        <v/>
      </c>
      <c r="GT126" s="104" t="str">
        <f t="shared" ca="1" si="573"/>
        <v/>
      </c>
      <c r="GU126" s="104" t="str">
        <f t="shared" ca="1" si="574"/>
        <v/>
      </c>
      <c r="GV126" s="104" t="str">
        <f t="shared" ca="1" si="575"/>
        <v/>
      </c>
      <c r="GW126" s="104" t="str">
        <f t="shared" ca="1" si="576"/>
        <v/>
      </c>
      <c r="GX126" s="104" t="str">
        <f t="shared" ca="1" si="577"/>
        <v/>
      </c>
      <c r="GY126" s="104" t="str">
        <f t="shared" ca="1" si="578"/>
        <v/>
      </c>
      <c r="GZ126" s="104" t="str">
        <f t="shared" ca="1" si="579"/>
        <v/>
      </c>
      <c r="HA126" s="104" t="str">
        <f t="shared" ca="1" si="580"/>
        <v/>
      </c>
      <c r="HB126" s="104" t="str">
        <f t="shared" ca="1" si="581"/>
        <v/>
      </c>
      <c r="HC126" s="104" t="str">
        <f t="shared" ca="1" si="582"/>
        <v/>
      </c>
      <c r="HD126" s="104" t="str">
        <f t="shared" ca="1" si="583"/>
        <v/>
      </c>
      <c r="HE126" s="104" t="str">
        <f t="shared" ca="1" si="584"/>
        <v/>
      </c>
      <c r="HF126" s="104" t="str">
        <f t="shared" ca="1" si="585"/>
        <v/>
      </c>
      <c r="HG126" s="104" t="str">
        <f t="shared" ca="1" si="586"/>
        <v/>
      </c>
      <c r="HH126" s="104" t="str">
        <f t="shared" ca="1" si="587"/>
        <v/>
      </c>
      <c r="HI126" s="104" t="str">
        <f t="shared" ca="1" si="588"/>
        <v/>
      </c>
      <c r="HJ126" s="104" t="str">
        <f t="shared" ca="1" si="589"/>
        <v/>
      </c>
      <c r="HK126" s="104" t="str">
        <f t="shared" ca="1" si="590"/>
        <v/>
      </c>
      <c r="HL126" s="104" t="str">
        <f t="shared" ca="1" si="591"/>
        <v/>
      </c>
      <c r="HM126" s="104" t="str">
        <f t="shared" ca="1" si="592"/>
        <v/>
      </c>
      <c r="HN126" s="104" t="str">
        <f t="shared" ca="1" si="593"/>
        <v/>
      </c>
      <c r="HO126" s="104" t="str">
        <f t="shared" ca="1" si="594"/>
        <v/>
      </c>
      <c r="HP126" s="104" t="str">
        <f t="shared" ca="1" si="595"/>
        <v/>
      </c>
      <c r="HQ126" s="104" t="str">
        <f t="shared" ca="1" si="596"/>
        <v/>
      </c>
      <c r="HR126" s="104" t="str">
        <f t="shared" ca="1" si="597"/>
        <v/>
      </c>
      <c r="HS126" s="104" t="str">
        <f t="shared" ca="1" si="598"/>
        <v/>
      </c>
      <c r="HT126" s="104" t="str">
        <f t="shared" ca="1" si="599"/>
        <v/>
      </c>
      <c r="HU126" s="104" t="str">
        <f t="shared" ca="1" si="600"/>
        <v/>
      </c>
      <c r="HV126" s="104" t="str">
        <f t="shared" ca="1" si="601"/>
        <v/>
      </c>
      <c r="HW126" s="104" t="str">
        <f t="shared" ca="1" si="602"/>
        <v/>
      </c>
      <c r="HX126" s="104" t="str">
        <f t="shared" ca="1" si="603"/>
        <v/>
      </c>
      <c r="HY126" s="104" t="str">
        <f t="shared" ca="1" si="604"/>
        <v/>
      </c>
      <c r="HZ126" s="104" t="str">
        <f t="shared" ca="1" si="605"/>
        <v/>
      </c>
      <c r="IA126" s="104" t="str">
        <f t="shared" ca="1" si="606"/>
        <v/>
      </c>
      <c r="IB126" s="104" t="str">
        <f t="shared" ca="1" si="607"/>
        <v/>
      </c>
      <c r="IC126" s="104" t="str">
        <f t="shared" ca="1" si="608"/>
        <v/>
      </c>
      <c r="ID126" s="104" t="str">
        <f t="shared" ca="1" si="609"/>
        <v/>
      </c>
      <c r="IE126" s="105" t="str">
        <f t="shared" ca="1" si="610"/>
        <v/>
      </c>
      <c r="IG126" s="103" t="str">
        <f t="shared" si="386"/>
        <v/>
      </c>
      <c r="IH126" s="104" t="str">
        <f t="shared" si="717"/>
        <v/>
      </c>
      <c r="II126" s="104" t="str">
        <f t="shared" si="717"/>
        <v/>
      </c>
      <c r="IJ126" s="104" t="str">
        <f t="shared" si="717"/>
        <v/>
      </c>
      <c r="IK126" s="104" t="str">
        <f t="shared" si="717"/>
        <v/>
      </c>
      <c r="IL126" s="104" t="str">
        <f t="shared" si="717"/>
        <v/>
      </c>
      <c r="IM126" s="104" t="str">
        <f t="shared" si="717"/>
        <v/>
      </c>
      <c r="IN126" s="104" t="str">
        <f t="shared" si="717"/>
        <v/>
      </c>
      <c r="IO126" s="104" t="str">
        <f t="shared" si="717"/>
        <v/>
      </c>
      <c r="IP126" s="104" t="str">
        <f t="shared" si="717"/>
        <v/>
      </c>
      <c r="IQ126" s="104" t="str">
        <f t="shared" si="717"/>
        <v/>
      </c>
      <c r="IR126" s="105" t="str">
        <f t="shared" si="717"/>
        <v/>
      </c>
      <c r="IT126" s="103" t="str">
        <f t="shared" si="611"/>
        <v/>
      </c>
      <c r="IU126" s="104" t="str">
        <f t="shared" si="612"/>
        <v/>
      </c>
      <c r="IV126" s="104" t="str">
        <f t="shared" si="613"/>
        <v/>
      </c>
      <c r="IW126" s="104" t="str">
        <f t="shared" si="614"/>
        <v/>
      </c>
      <c r="IX126" s="104" t="str">
        <f t="shared" si="615"/>
        <v/>
      </c>
      <c r="IY126" s="104" t="str">
        <f t="shared" si="616"/>
        <v/>
      </c>
      <c r="IZ126" s="104" t="str">
        <f t="shared" si="617"/>
        <v/>
      </c>
      <c r="JA126" s="104" t="str">
        <f t="shared" si="618"/>
        <v/>
      </c>
      <c r="JB126" s="104" t="str">
        <f t="shared" si="619"/>
        <v/>
      </c>
      <c r="JC126" s="104" t="str">
        <f t="shared" si="620"/>
        <v/>
      </c>
      <c r="JD126" s="104" t="str">
        <f t="shared" si="621"/>
        <v/>
      </c>
      <c r="JE126" s="105" t="str">
        <f t="shared" si="622"/>
        <v/>
      </c>
      <c r="JG126" s="36" t="str">
        <f t="shared" ca="1" si="623"/>
        <v/>
      </c>
      <c r="JH126" s="37" t="str">
        <f t="shared" ca="1" si="624"/>
        <v/>
      </c>
      <c r="JI126" s="37" t="str">
        <f t="shared" ca="1" si="625"/>
        <v/>
      </c>
      <c r="JJ126" s="37" t="str">
        <f t="shared" ca="1" si="626"/>
        <v/>
      </c>
      <c r="JK126" s="37" t="str">
        <f t="shared" ca="1" si="627"/>
        <v/>
      </c>
      <c r="JL126" s="37" t="str">
        <f t="shared" ca="1" si="628"/>
        <v/>
      </c>
      <c r="JM126" s="37" t="str">
        <f t="shared" ca="1" si="629"/>
        <v/>
      </c>
      <c r="JN126" s="37" t="str">
        <f t="shared" ca="1" si="630"/>
        <v/>
      </c>
      <c r="JO126" s="37" t="str">
        <f t="shared" ca="1" si="631"/>
        <v/>
      </c>
      <c r="JP126" s="37" t="str">
        <f t="shared" ca="1" si="632"/>
        <v/>
      </c>
      <c r="JQ126" s="37" t="str">
        <f t="shared" ca="1" si="633"/>
        <v/>
      </c>
      <c r="JR126" s="38" t="str">
        <f t="shared" ca="1" si="634"/>
        <v/>
      </c>
      <c r="JT126" s="36" t="str">
        <f ca="1">IF(JG126="", "", IF(JG126&gt;='Intro &amp; Setup'!$S$96, $BR$4, $BR$5))</f>
        <v/>
      </c>
      <c r="JU126" s="37" t="str">
        <f ca="1">IF(JH126="", "", IF(JH126&gt;='Intro &amp; Setup'!$S$96, $BR$4, $BR$5))</f>
        <v/>
      </c>
      <c r="JV126" s="37" t="str">
        <f ca="1">IF(JI126="", "", IF(JI126&gt;='Intro &amp; Setup'!$S$96, $BR$4, $BR$5))</f>
        <v/>
      </c>
      <c r="JW126" s="37" t="str">
        <f ca="1">IF(JJ126="", "", IF(JJ126&gt;='Intro &amp; Setup'!$S$96, $BR$4, $BR$5))</f>
        <v/>
      </c>
      <c r="JX126" s="37" t="str">
        <f ca="1">IF(JK126="", "", IF(JK126&gt;='Intro &amp; Setup'!$S$96, $BR$4, $BR$5))</f>
        <v/>
      </c>
      <c r="JY126" s="37" t="str">
        <f ca="1">IF(JL126="", "", IF(JL126&gt;='Intro &amp; Setup'!$S$96, $BR$4, $BR$5))</f>
        <v/>
      </c>
      <c r="JZ126" s="37" t="str">
        <f ca="1">IF(JM126="", "", IF(JM126&gt;='Intro &amp; Setup'!$S$96, $BR$4, $BR$5))</f>
        <v/>
      </c>
      <c r="KA126" s="37" t="str">
        <f ca="1">IF(JN126="", "", IF(JN126&gt;='Intro &amp; Setup'!$S$96, $BR$4, $BR$5))</f>
        <v/>
      </c>
      <c r="KB126" s="37" t="str">
        <f ca="1">IF(JO126="", "", IF(JO126&gt;='Intro &amp; Setup'!$S$96, $BR$4, $BR$5))</f>
        <v/>
      </c>
      <c r="KC126" s="37" t="str">
        <f ca="1">IF(JP126="", "", IF(JP126&gt;='Intro &amp; Setup'!$S$96, $BR$4, $BR$5))</f>
        <v/>
      </c>
      <c r="KD126" s="37" t="str">
        <f ca="1">IF(JQ126="", "", IF(JQ126&gt;='Intro &amp; Setup'!$S$96, $BR$4, $BR$5))</f>
        <v/>
      </c>
      <c r="KE126" s="38" t="str">
        <f ca="1">IF(JR126="", "", IF(JR126&gt;='Intro &amp; Setup'!$S$96, $BR$4, $BR$5))</f>
        <v/>
      </c>
      <c r="KG126" s="36">
        <f t="shared" si="387"/>
        <v>0</v>
      </c>
      <c r="KH126" s="37">
        <f t="shared" si="718"/>
        <v>0</v>
      </c>
      <c r="KI126" s="37">
        <f t="shared" si="718"/>
        <v>0</v>
      </c>
      <c r="KJ126" s="37">
        <f t="shared" si="718"/>
        <v>0</v>
      </c>
      <c r="KK126" s="37">
        <f t="shared" si="718"/>
        <v>0</v>
      </c>
      <c r="KL126" s="37">
        <f t="shared" si="718"/>
        <v>0</v>
      </c>
      <c r="KM126" s="37">
        <f t="shared" si="718"/>
        <v>0</v>
      </c>
      <c r="KN126" s="37">
        <f t="shared" si="718"/>
        <v>0</v>
      </c>
      <c r="KO126" s="37">
        <f t="shared" si="718"/>
        <v>0</v>
      </c>
      <c r="KP126" s="37">
        <f t="shared" si="718"/>
        <v>0</v>
      </c>
      <c r="KQ126" s="37">
        <f t="shared" si="718"/>
        <v>0</v>
      </c>
      <c r="KR126" s="38">
        <f t="shared" si="718"/>
        <v>0</v>
      </c>
      <c r="KT126" s="36" t="str">
        <f t="shared" si="635"/>
        <v/>
      </c>
      <c r="KU126" s="37" t="str">
        <f t="shared" si="636"/>
        <v/>
      </c>
      <c r="KV126" s="37" t="str">
        <f t="shared" si="637"/>
        <v/>
      </c>
      <c r="KW126" s="37" t="str">
        <f t="shared" si="638"/>
        <v/>
      </c>
      <c r="KX126" s="37" t="str">
        <f t="shared" si="639"/>
        <v/>
      </c>
      <c r="KY126" s="37" t="str">
        <f t="shared" si="640"/>
        <v/>
      </c>
      <c r="KZ126" s="37" t="str">
        <f t="shared" si="641"/>
        <v/>
      </c>
      <c r="LA126" s="37" t="str">
        <f t="shared" si="642"/>
        <v/>
      </c>
      <c r="LB126" s="37" t="str">
        <f t="shared" si="643"/>
        <v/>
      </c>
      <c r="LC126" s="37" t="str">
        <f t="shared" si="644"/>
        <v/>
      </c>
      <c r="LD126" s="37" t="str">
        <f t="shared" si="645"/>
        <v/>
      </c>
      <c r="LE126" s="38" t="str">
        <f t="shared" si="646"/>
        <v/>
      </c>
      <c r="LG126" s="116" t="str">
        <f t="shared" si="389"/>
        <v/>
      </c>
      <c r="LH126" s="117" t="str">
        <f t="shared" si="390"/>
        <v/>
      </c>
      <c r="LI126" s="117" t="str">
        <f t="shared" si="391"/>
        <v/>
      </c>
      <c r="LJ126" s="117" t="str">
        <f t="shared" si="392"/>
        <v/>
      </c>
      <c r="LK126" s="117" t="str">
        <f t="shared" si="393"/>
        <v/>
      </c>
      <c r="LL126" s="117" t="str">
        <f t="shared" si="394"/>
        <v/>
      </c>
      <c r="LM126" s="117" t="str">
        <f t="shared" si="395"/>
        <v/>
      </c>
      <c r="LN126" s="117" t="str">
        <f t="shared" si="396"/>
        <v/>
      </c>
      <c r="LO126" s="117" t="str">
        <f t="shared" si="397"/>
        <v/>
      </c>
      <c r="LP126" s="117" t="str">
        <f t="shared" si="398"/>
        <v/>
      </c>
      <c r="LQ126" s="117" t="str">
        <f t="shared" si="399"/>
        <v/>
      </c>
      <c r="LR126" s="117" t="str">
        <f t="shared" si="400"/>
        <v/>
      </c>
      <c r="LS126" s="117" t="str">
        <f t="shared" si="401"/>
        <v/>
      </c>
      <c r="LT126" s="117" t="str">
        <f t="shared" si="402"/>
        <v/>
      </c>
      <c r="LU126" s="117" t="str">
        <f t="shared" si="403"/>
        <v/>
      </c>
      <c r="LV126" s="117" t="str">
        <f t="shared" si="404"/>
        <v/>
      </c>
      <c r="LW126" s="117" t="str">
        <f t="shared" si="405"/>
        <v/>
      </c>
      <c r="LX126" s="117" t="str">
        <f t="shared" si="406"/>
        <v/>
      </c>
      <c r="LY126" s="117" t="str">
        <f t="shared" si="407"/>
        <v/>
      </c>
      <c r="LZ126" s="117" t="str">
        <f t="shared" si="408"/>
        <v/>
      </c>
      <c r="MA126" s="117" t="str">
        <f t="shared" si="409"/>
        <v/>
      </c>
      <c r="MB126" s="117" t="str">
        <f t="shared" si="410"/>
        <v/>
      </c>
      <c r="MC126" s="117" t="str">
        <f t="shared" si="411"/>
        <v/>
      </c>
      <c r="MD126" s="117" t="str">
        <f t="shared" si="412"/>
        <v/>
      </c>
      <c r="ME126" s="117" t="str">
        <f t="shared" si="413"/>
        <v/>
      </c>
      <c r="MF126" s="117" t="str">
        <f t="shared" si="414"/>
        <v/>
      </c>
      <c r="MG126" s="117" t="str">
        <f t="shared" si="415"/>
        <v/>
      </c>
      <c r="MH126" s="117" t="str">
        <f t="shared" si="416"/>
        <v/>
      </c>
      <c r="MI126" s="117" t="str">
        <f t="shared" si="417"/>
        <v/>
      </c>
      <c r="MJ126" s="117" t="str">
        <f t="shared" si="418"/>
        <v/>
      </c>
      <c r="MK126" s="117" t="str">
        <f t="shared" si="419"/>
        <v/>
      </c>
      <c r="ML126" s="117" t="str">
        <f t="shared" si="420"/>
        <v/>
      </c>
      <c r="MM126" s="117" t="str">
        <f t="shared" si="421"/>
        <v/>
      </c>
      <c r="MN126" s="117" t="str">
        <f t="shared" si="422"/>
        <v/>
      </c>
      <c r="MO126" s="117" t="str">
        <f t="shared" si="423"/>
        <v/>
      </c>
      <c r="MP126" s="117" t="str">
        <f t="shared" si="424"/>
        <v/>
      </c>
      <c r="MQ126" s="117" t="str">
        <f t="shared" si="425"/>
        <v/>
      </c>
      <c r="MR126" s="117" t="str">
        <f t="shared" si="426"/>
        <v/>
      </c>
      <c r="MS126" s="117" t="str">
        <f t="shared" si="427"/>
        <v/>
      </c>
      <c r="MT126" s="117" t="str">
        <f t="shared" si="428"/>
        <v/>
      </c>
      <c r="MU126" s="117" t="str">
        <f t="shared" si="429"/>
        <v/>
      </c>
      <c r="MV126" s="117" t="str">
        <f t="shared" si="430"/>
        <v/>
      </c>
      <c r="MW126" s="117" t="str">
        <f t="shared" si="431"/>
        <v/>
      </c>
      <c r="MX126" s="117" t="str">
        <f t="shared" si="432"/>
        <v/>
      </c>
      <c r="MY126" s="117" t="str">
        <f t="shared" si="433"/>
        <v/>
      </c>
      <c r="MZ126" s="117" t="str">
        <f t="shared" si="434"/>
        <v/>
      </c>
      <c r="NA126" s="117" t="str">
        <f t="shared" si="435"/>
        <v/>
      </c>
      <c r="NB126" s="117" t="str">
        <f t="shared" si="436"/>
        <v/>
      </c>
      <c r="NC126" s="117" t="str">
        <f t="shared" si="437"/>
        <v/>
      </c>
      <c r="ND126" s="117" t="str">
        <f t="shared" si="438"/>
        <v/>
      </c>
      <c r="NE126" s="117" t="str">
        <f t="shared" si="439"/>
        <v/>
      </c>
      <c r="NF126" s="117" t="str">
        <f t="shared" si="440"/>
        <v/>
      </c>
      <c r="NG126" s="117" t="str">
        <f t="shared" si="441"/>
        <v/>
      </c>
      <c r="NH126" s="118" t="str">
        <f t="shared" si="442"/>
        <v/>
      </c>
      <c r="NJ126" s="12" t="str">
        <f t="shared" si="647"/>
        <v/>
      </c>
      <c r="NK126" s="108" t="str">
        <f t="shared" si="648"/>
        <v/>
      </c>
      <c r="NM126" s="141" t="str">
        <f>IF(NJ126="", "", COUNTIF(NJ$11:NJ$260, "&gt;"&amp;NJ126)+1+COUNTIF(NJ$11:NJ126, NJ126)-1)</f>
        <v/>
      </c>
      <c r="NN126" s="143" t="str">
        <f>IF(NK126="", "", COUNTIF(NK$11:NK$260, "&gt;"&amp;NK126)+1+COUNTIF(NK$11:NK126, NK126)-1)</f>
        <v/>
      </c>
      <c r="NO126" s="142" t="str">
        <f>IF(NJ126="", "", COUNTIF(NJ$11:NJ$260, "&lt;"&amp;NJ126)+1+COUNTIF(NJ$11:NJ126, NJ126)-1)</f>
        <v/>
      </c>
      <c r="NP126" s="143" t="str">
        <f>IF(NK126="", "", COUNTIF(NK$11:NK$260, "&lt;"&amp;NK126)+1+COUNTIF(NK$11:NK126, NK126)-1)</f>
        <v/>
      </c>
      <c r="NR126" s="116" t="str">
        <f t="shared" si="649"/>
        <v/>
      </c>
      <c r="NS126" s="117" t="str">
        <f t="shared" si="650"/>
        <v/>
      </c>
      <c r="NT126" s="117" t="str">
        <f t="shared" si="651"/>
        <v/>
      </c>
      <c r="NU126" s="117" t="str">
        <f t="shared" si="652"/>
        <v/>
      </c>
      <c r="NV126" s="117" t="str">
        <f t="shared" si="653"/>
        <v/>
      </c>
      <c r="NW126" s="117" t="str">
        <f t="shared" si="654"/>
        <v/>
      </c>
      <c r="NX126" s="117" t="str">
        <f t="shared" si="655"/>
        <v/>
      </c>
      <c r="NY126" s="117" t="str">
        <f t="shared" si="656"/>
        <v/>
      </c>
      <c r="NZ126" s="117" t="str">
        <f t="shared" si="657"/>
        <v/>
      </c>
      <c r="OA126" s="117" t="str">
        <f t="shared" si="658"/>
        <v/>
      </c>
      <c r="OB126" s="117" t="str">
        <f t="shared" si="659"/>
        <v/>
      </c>
      <c r="OC126" s="117" t="str">
        <f t="shared" si="660"/>
        <v/>
      </c>
      <c r="OD126" s="117" t="str">
        <f t="shared" si="661"/>
        <v/>
      </c>
      <c r="OE126" s="117" t="str">
        <f t="shared" si="662"/>
        <v/>
      </c>
      <c r="OF126" s="117" t="str">
        <f t="shared" si="663"/>
        <v/>
      </c>
      <c r="OG126" s="117" t="str">
        <f t="shared" si="664"/>
        <v/>
      </c>
      <c r="OH126" s="117" t="str">
        <f t="shared" si="665"/>
        <v/>
      </c>
      <c r="OI126" s="117" t="str">
        <f t="shared" si="666"/>
        <v/>
      </c>
      <c r="OJ126" s="117" t="str">
        <f t="shared" si="667"/>
        <v/>
      </c>
      <c r="OK126" s="117" t="str">
        <f t="shared" si="668"/>
        <v/>
      </c>
      <c r="OL126" s="117" t="str">
        <f t="shared" si="669"/>
        <v/>
      </c>
      <c r="OM126" s="117" t="str">
        <f t="shared" si="670"/>
        <v/>
      </c>
      <c r="ON126" s="117" t="str">
        <f t="shared" si="671"/>
        <v/>
      </c>
      <c r="OO126" s="117" t="str">
        <f t="shared" si="672"/>
        <v/>
      </c>
      <c r="OP126" s="117" t="str">
        <f t="shared" si="673"/>
        <v/>
      </c>
      <c r="OQ126" s="117" t="str">
        <f t="shared" si="674"/>
        <v/>
      </c>
      <c r="OR126" s="117" t="str">
        <f t="shared" si="675"/>
        <v/>
      </c>
      <c r="OS126" s="117" t="str">
        <f t="shared" si="676"/>
        <v/>
      </c>
      <c r="OT126" s="117" t="str">
        <f t="shared" si="677"/>
        <v/>
      </c>
      <c r="OU126" s="117" t="str">
        <f t="shared" si="678"/>
        <v/>
      </c>
      <c r="OV126" s="117" t="str">
        <f t="shared" si="679"/>
        <v/>
      </c>
      <c r="OW126" s="117" t="str">
        <f t="shared" si="680"/>
        <v/>
      </c>
      <c r="OX126" s="117" t="str">
        <f t="shared" si="681"/>
        <v/>
      </c>
      <c r="OY126" s="117" t="str">
        <f t="shared" si="682"/>
        <v/>
      </c>
      <c r="OZ126" s="117" t="str">
        <f t="shared" si="683"/>
        <v/>
      </c>
      <c r="PA126" s="117" t="str">
        <f t="shared" si="684"/>
        <v/>
      </c>
      <c r="PB126" s="117" t="str">
        <f t="shared" si="685"/>
        <v/>
      </c>
      <c r="PC126" s="117" t="str">
        <f t="shared" si="686"/>
        <v/>
      </c>
      <c r="PD126" s="117" t="str">
        <f t="shared" si="687"/>
        <v/>
      </c>
      <c r="PE126" s="117" t="str">
        <f t="shared" si="688"/>
        <v/>
      </c>
      <c r="PF126" s="117" t="str">
        <f t="shared" si="689"/>
        <v/>
      </c>
      <c r="PG126" s="117" t="str">
        <f t="shared" si="690"/>
        <v/>
      </c>
      <c r="PH126" s="117" t="str">
        <f t="shared" si="691"/>
        <v/>
      </c>
      <c r="PI126" s="117" t="str">
        <f t="shared" si="692"/>
        <v/>
      </c>
      <c r="PJ126" s="117" t="str">
        <f t="shared" si="693"/>
        <v/>
      </c>
      <c r="PK126" s="117" t="str">
        <f t="shared" si="694"/>
        <v/>
      </c>
      <c r="PL126" s="117" t="str">
        <f t="shared" si="695"/>
        <v/>
      </c>
      <c r="PM126" s="117" t="str">
        <f t="shared" si="696"/>
        <v/>
      </c>
      <c r="PN126" s="117" t="str">
        <f t="shared" si="697"/>
        <v/>
      </c>
      <c r="PO126" s="117" t="str">
        <f t="shared" si="698"/>
        <v/>
      </c>
      <c r="PP126" s="117" t="str">
        <f t="shared" si="699"/>
        <v/>
      </c>
      <c r="PQ126" s="117" t="str">
        <f t="shared" si="700"/>
        <v/>
      </c>
      <c r="PR126" s="117" t="str">
        <f t="shared" si="701"/>
        <v/>
      </c>
      <c r="PS126" s="118" t="str">
        <f t="shared" si="702"/>
        <v/>
      </c>
      <c r="PU126" s="180" t="str">
        <f t="shared" si="703"/>
        <v/>
      </c>
      <c r="PV126" s="181" t="str">
        <f t="shared" si="704"/>
        <v/>
      </c>
      <c r="PX126" s="12" t="str">
        <f t="shared" si="705"/>
        <v/>
      </c>
      <c r="PY126" s="106"/>
      <c r="PZ126" s="166" t="str">
        <f t="shared" si="706"/>
        <v/>
      </c>
      <c r="QA126" s="167" t="str">
        <f t="shared" si="707"/>
        <v/>
      </c>
      <c r="QB126" s="168" t="str">
        <f t="shared" si="708"/>
        <v/>
      </c>
      <c r="QD126" s="166" t="str">
        <f t="shared" si="709"/>
        <v/>
      </c>
      <c r="QE126" s="168" t="str">
        <f t="shared" si="710"/>
        <v/>
      </c>
      <c r="QG126" s="108" t="str">
        <f t="shared" si="711"/>
        <v/>
      </c>
      <c r="QI126" s="12" t="str">
        <f t="shared" si="712"/>
        <v/>
      </c>
      <c r="QK126" s="12" t="str">
        <f t="shared" si="713"/>
        <v/>
      </c>
      <c r="QL126" s="12" t="str">
        <f>IF($L126="", "", COUNTIF($QD$11:$QD$260, "&gt;"&amp;$QD126)+1+COUNTIF($QD$11:$QD126, $QD126)-1)</f>
        <v/>
      </c>
      <c r="QM126" s="12" t="str">
        <f>IF($L126="", "", COUNTIF($QG$11:$QG$260, "&gt;"&amp;$QG126)+1+COUNTIF($QG$11:$QG126, $QG126)-1)</f>
        <v/>
      </c>
      <c r="QO126" s="12">
        <v>116</v>
      </c>
      <c r="QQ126" s="12" t="str">
        <f t="shared" si="714"/>
        <v/>
      </c>
    </row>
    <row r="127" spans="1:459" x14ac:dyDescent="0.25">
      <c r="A127" s="9"/>
      <c r="B127" s="3" t="str">
        <f>IF('Intro &amp; Setup'!$AR$92='Intro &amp; Setup'!$AZ$17, "", IF($L127="", "", IF($G127&lt;'Intro &amp; Setup'!$S$92, $BR$5, $BR$4)))</f>
        <v/>
      </c>
      <c r="C127" s="12" t="str">
        <f>IF('Intro &amp; Setup'!$AR$96='Intro &amp; Setup'!$AZ$17, "", IF($L127="", "", IF($DY127=$BR$5, $BR$5, $BR$4)))</f>
        <v/>
      </c>
      <c r="D127" s="7" t="str">
        <f>IF('Intro &amp; Setup'!$AR$100='Intro &amp; Setup'!$AZ$17, "", IF($L127="", "", IF($DW127&lt;='Intro &amp; Setup'!$S$100, $BR$4, $BR$5)))</f>
        <v/>
      </c>
      <c r="E127" s="9"/>
      <c r="F127" s="3" t="str">
        <f t="shared" si="443"/>
        <v/>
      </c>
      <c r="G127" s="108" t="str">
        <f t="shared" si="444"/>
        <v/>
      </c>
      <c r="H127" s="9"/>
      <c r="I127" s="130" t="str">
        <f t="shared" si="388"/>
        <v/>
      </c>
      <c r="J127" s="154" t="str">
        <f t="shared" si="445"/>
        <v/>
      </c>
      <c r="K127" s="133"/>
      <c r="L127" s="188"/>
      <c r="M127" s="189"/>
      <c r="N127" s="190"/>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2"/>
      <c r="BP127" s="9"/>
      <c r="BR127" s="90">
        <v>117</v>
      </c>
      <c r="BT127" s="36" t="str">
        <f t="shared" si="446"/>
        <v/>
      </c>
      <c r="BU127" s="37" t="str">
        <f t="shared" si="447"/>
        <v/>
      </c>
      <c r="BV127" s="37" t="str">
        <f t="shared" si="448"/>
        <v/>
      </c>
      <c r="BW127" s="37" t="str">
        <f t="shared" si="449"/>
        <v/>
      </c>
      <c r="BX127" s="37" t="str">
        <f t="shared" si="450"/>
        <v/>
      </c>
      <c r="BY127" s="37" t="str">
        <f t="shared" si="451"/>
        <v/>
      </c>
      <c r="BZ127" s="37" t="str">
        <f t="shared" si="452"/>
        <v/>
      </c>
      <c r="CA127" s="37" t="str">
        <f t="shared" si="453"/>
        <v/>
      </c>
      <c r="CB127" s="37" t="str">
        <f t="shared" si="454"/>
        <v/>
      </c>
      <c r="CC127" s="37" t="str">
        <f t="shared" si="455"/>
        <v/>
      </c>
      <c r="CD127" s="37" t="str">
        <f t="shared" si="456"/>
        <v/>
      </c>
      <c r="CE127" s="37" t="str">
        <f t="shared" si="457"/>
        <v/>
      </c>
      <c r="CF127" s="37" t="str">
        <f t="shared" si="458"/>
        <v/>
      </c>
      <c r="CG127" s="37" t="str">
        <f t="shared" si="459"/>
        <v/>
      </c>
      <c r="CH127" s="37" t="str">
        <f t="shared" si="460"/>
        <v/>
      </c>
      <c r="CI127" s="37" t="str">
        <f t="shared" si="461"/>
        <v/>
      </c>
      <c r="CJ127" s="37" t="str">
        <f t="shared" si="462"/>
        <v/>
      </c>
      <c r="CK127" s="37" t="str">
        <f t="shared" si="463"/>
        <v/>
      </c>
      <c r="CL127" s="37" t="str">
        <f t="shared" si="464"/>
        <v/>
      </c>
      <c r="CM127" s="37" t="str">
        <f t="shared" si="465"/>
        <v/>
      </c>
      <c r="CN127" s="37" t="str">
        <f t="shared" si="466"/>
        <v/>
      </c>
      <c r="CO127" s="37" t="str">
        <f t="shared" si="467"/>
        <v/>
      </c>
      <c r="CP127" s="37" t="str">
        <f t="shared" si="468"/>
        <v/>
      </c>
      <c r="CQ127" s="37" t="str">
        <f t="shared" si="469"/>
        <v/>
      </c>
      <c r="CR127" s="37" t="str">
        <f t="shared" si="470"/>
        <v/>
      </c>
      <c r="CS127" s="37" t="str">
        <f t="shared" si="471"/>
        <v/>
      </c>
      <c r="CT127" s="37" t="str">
        <f t="shared" si="472"/>
        <v/>
      </c>
      <c r="CU127" s="37" t="str">
        <f t="shared" si="473"/>
        <v/>
      </c>
      <c r="CV127" s="37" t="str">
        <f t="shared" si="474"/>
        <v/>
      </c>
      <c r="CW127" s="37" t="str">
        <f t="shared" si="475"/>
        <v/>
      </c>
      <c r="CX127" s="37" t="str">
        <f t="shared" si="476"/>
        <v/>
      </c>
      <c r="CY127" s="37" t="str">
        <f t="shared" si="477"/>
        <v/>
      </c>
      <c r="CZ127" s="37" t="str">
        <f t="shared" si="478"/>
        <v/>
      </c>
      <c r="DA127" s="37" t="str">
        <f t="shared" si="479"/>
        <v/>
      </c>
      <c r="DB127" s="37" t="str">
        <f t="shared" si="480"/>
        <v/>
      </c>
      <c r="DC127" s="37" t="str">
        <f t="shared" si="481"/>
        <v/>
      </c>
      <c r="DD127" s="37" t="str">
        <f t="shared" si="482"/>
        <v/>
      </c>
      <c r="DE127" s="37" t="str">
        <f t="shared" si="483"/>
        <v/>
      </c>
      <c r="DF127" s="37" t="str">
        <f t="shared" si="484"/>
        <v/>
      </c>
      <c r="DG127" s="37" t="str">
        <f t="shared" si="485"/>
        <v/>
      </c>
      <c r="DH127" s="37" t="str">
        <f t="shared" si="486"/>
        <v/>
      </c>
      <c r="DI127" s="37" t="str">
        <f t="shared" si="487"/>
        <v/>
      </c>
      <c r="DJ127" s="37" t="str">
        <f t="shared" si="488"/>
        <v/>
      </c>
      <c r="DK127" s="37" t="str">
        <f t="shared" si="489"/>
        <v/>
      </c>
      <c r="DL127" s="37" t="str">
        <f t="shared" si="490"/>
        <v/>
      </c>
      <c r="DM127" s="37" t="str">
        <f t="shared" si="491"/>
        <v/>
      </c>
      <c r="DN127" s="37" t="str">
        <f t="shared" si="492"/>
        <v/>
      </c>
      <c r="DO127" s="37" t="str">
        <f t="shared" si="493"/>
        <v/>
      </c>
      <c r="DP127" s="37" t="str">
        <f t="shared" si="494"/>
        <v/>
      </c>
      <c r="DQ127" s="37" t="str">
        <f t="shared" si="495"/>
        <v/>
      </c>
      <c r="DR127" s="37" t="str">
        <f t="shared" si="496"/>
        <v/>
      </c>
      <c r="DS127" s="37" t="str">
        <f t="shared" si="497"/>
        <v/>
      </c>
      <c r="DT127" s="37" t="str">
        <f t="shared" si="498"/>
        <v/>
      </c>
      <c r="DU127" s="38" t="str">
        <f t="shared" si="499"/>
        <v/>
      </c>
      <c r="DW127" s="12" t="str">
        <f t="shared" si="500"/>
        <v/>
      </c>
      <c r="DX127" s="123" t="str">
        <f t="shared" si="501"/>
        <v/>
      </c>
      <c r="DY127" s="12" t="str">
        <f t="shared" si="502"/>
        <v/>
      </c>
      <c r="EA127" s="36" t="str">
        <f t="shared" si="503"/>
        <v/>
      </c>
      <c r="EB127" s="37" t="str">
        <f t="shared" si="504"/>
        <v/>
      </c>
      <c r="EC127" s="37" t="str">
        <f t="shared" si="505"/>
        <v/>
      </c>
      <c r="ED127" s="37" t="str">
        <f t="shared" si="506"/>
        <v/>
      </c>
      <c r="EE127" s="37" t="str">
        <f t="shared" si="507"/>
        <v/>
      </c>
      <c r="EF127" s="37" t="str">
        <f t="shared" si="508"/>
        <v/>
      </c>
      <c r="EG127" s="37" t="str">
        <f t="shared" si="509"/>
        <v/>
      </c>
      <c r="EH127" s="37" t="str">
        <f t="shared" si="510"/>
        <v/>
      </c>
      <c r="EI127" s="37" t="str">
        <f t="shared" si="511"/>
        <v/>
      </c>
      <c r="EJ127" s="37" t="str">
        <f t="shared" si="512"/>
        <v/>
      </c>
      <c r="EK127" s="37" t="str">
        <f t="shared" si="513"/>
        <v/>
      </c>
      <c r="EL127" s="37" t="str">
        <f t="shared" si="514"/>
        <v/>
      </c>
      <c r="EM127" s="37" t="str">
        <f t="shared" si="515"/>
        <v/>
      </c>
      <c r="EN127" s="37" t="str">
        <f t="shared" si="516"/>
        <v/>
      </c>
      <c r="EO127" s="37" t="str">
        <f t="shared" si="517"/>
        <v/>
      </c>
      <c r="EP127" s="37" t="str">
        <f t="shared" si="518"/>
        <v/>
      </c>
      <c r="EQ127" s="37" t="str">
        <f t="shared" si="519"/>
        <v/>
      </c>
      <c r="ER127" s="37" t="str">
        <f t="shared" si="520"/>
        <v/>
      </c>
      <c r="ES127" s="37" t="str">
        <f t="shared" si="521"/>
        <v/>
      </c>
      <c r="ET127" s="37" t="str">
        <f t="shared" si="522"/>
        <v/>
      </c>
      <c r="EU127" s="37" t="str">
        <f t="shared" si="523"/>
        <v/>
      </c>
      <c r="EV127" s="37" t="str">
        <f t="shared" si="524"/>
        <v/>
      </c>
      <c r="EW127" s="37" t="str">
        <f t="shared" si="525"/>
        <v/>
      </c>
      <c r="EX127" s="37" t="str">
        <f t="shared" si="526"/>
        <v/>
      </c>
      <c r="EY127" s="37" t="str">
        <f t="shared" si="527"/>
        <v/>
      </c>
      <c r="EZ127" s="37" t="str">
        <f t="shared" si="528"/>
        <v/>
      </c>
      <c r="FA127" s="37" t="str">
        <f t="shared" si="529"/>
        <v/>
      </c>
      <c r="FB127" s="37" t="str">
        <f t="shared" si="530"/>
        <v/>
      </c>
      <c r="FC127" s="37" t="str">
        <f t="shared" si="531"/>
        <v/>
      </c>
      <c r="FD127" s="37" t="str">
        <f t="shared" si="532"/>
        <v/>
      </c>
      <c r="FE127" s="37" t="str">
        <f t="shared" si="533"/>
        <v/>
      </c>
      <c r="FF127" s="37" t="str">
        <f t="shared" si="534"/>
        <v/>
      </c>
      <c r="FG127" s="37" t="str">
        <f t="shared" si="535"/>
        <v/>
      </c>
      <c r="FH127" s="37" t="str">
        <f t="shared" si="536"/>
        <v/>
      </c>
      <c r="FI127" s="37" t="str">
        <f t="shared" si="537"/>
        <v/>
      </c>
      <c r="FJ127" s="37" t="str">
        <f t="shared" si="538"/>
        <v/>
      </c>
      <c r="FK127" s="37" t="str">
        <f t="shared" si="539"/>
        <v/>
      </c>
      <c r="FL127" s="37" t="str">
        <f t="shared" si="540"/>
        <v/>
      </c>
      <c r="FM127" s="37" t="str">
        <f t="shared" si="541"/>
        <v/>
      </c>
      <c r="FN127" s="37" t="str">
        <f t="shared" si="542"/>
        <v/>
      </c>
      <c r="FO127" s="37" t="str">
        <f t="shared" si="543"/>
        <v/>
      </c>
      <c r="FP127" s="37" t="str">
        <f t="shared" si="544"/>
        <v/>
      </c>
      <c r="FQ127" s="37" t="str">
        <f t="shared" si="545"/>
        <v/>
      </c>
      <c r="FR127" s="37" t="str">
        <f t="shared" si="546"/>
        <v/>
      </c>
      <c r="FS127" s="37" t="str">
        <f t="shared" si="547"/>
        <v/>
      </c>
      <c r="FT127" s="37" t="str">
        <f t="shared" si="548"/>
        <v/>
      </c>
      <c r="FU127" s="37" t="str">
        <f t="shared" si="549"/>
        <v/>
      </c>
      <c r="FV127" s="37" t="str">
        <f t="shared" si="550"/>
        <v/>
      </c>
      <c r="FW127" s="37" t="str">
        <f t="shared" si="551"/>
        <v/>
      </c>
      <c r="FX127" s="37" t="str">
        <f t="shared" si="552"/>
        <v/>
      </c>
      <c r="FY127" s="37" t="str">
        <f t="shared" si="553"/>
        <v/>
      </c>
      <c r="FZ127" s="37" t="str">
        <f t="shared" si="554"/>
        <v/>
      </c>
      <c r="GA127" s="37" t="str">
        <f t="shared" si="555"/>
        <v/>
      </c>
      <c r="GB127" s="38" t="str">
        <f t="shared" si="556"/>
        <v/>
      </c>
      <c r="GD127" s="103" t="str">
        <f t="shared" ca="1" si="557"/>
        <v/>
      </c>
      <c r="GE127" s="104" t="str">
        <f t="shared" ca="1" si="558"/>
        <v/>
      </c>
      <c r="GF127" s="104" t="str">
        <f t="shared" ca="1" si="559"/>
        <v/>
      </c>
      <c r="GG127" s="104" t="str">
        <f t="shared" ca="1" si="560"/>
        <v/>
      </c>
      <c r="GH127" s="104" t="str">
        <f t="shared" ca="1" si="561"/>
        <v/>
      </c>
      <c r="GI127" s="104" t="str">
        <f t="shared" ca="1" si="562"/>
        <v/>
      </c>
      <c r="GJ127" s="104" t="str">
        <f t="shared" ca="1" si="563"/>
        <v/>
      </c>
      <c r="GK127" s="104" t="str">
        <f t="shared" ca="1" si="564"/>
        <v/>
      </c>
      <c r="GL127" s="104" t="str">
        <f t="shared" ca="1" si="565"/>
        <v/>
      </c>
      <c r="GM127" s="104" t="str">
        <f t="shared" ca="1" si="566"/>
        <v/>
      </c>
      <c r="GN127" s="104" t="str">
        <f t="shared" ca="1" si="567"/>
        <v/>
      </c>
      <c r="GO127" s="104" t="str">
        <f t="shared" ca="1" si="568"/>
        <v/>
      </c>
      <c r="GP127" s="104" t="str">
        <f t="shared" ca="1" si="569"/>
        <v/>
      </c>
      <c r="GQ127" s="104" t="str">
        <f t="shared" ca="1" si="570"/>
        <v/>
      </c>
      <c r="GR127" s="104" t="str">
        <f t="shared" ca="1" si="571"/>
        <v/>
      </c>
      <c r="GS127" s="104" t="str">
        <f t="shared" ca="1" si="572"/>
        <v/>
      </c>
      <c r="GT127" s="104" t="str">
        <f t="shared" ca="1" si="573"/>
        <v/>
      </c>
      <c r="GU127" s="104" t="str">
        <f t="shared" ca="1" si="574"/>
        <v/>
      </c>
      <c r="GV127" s="104" t="str">
        <f t="shared" ca="1" si="575"/>
        <v/>
      </c>
      <c r="GW127" s="104" t="str">
        <f t="shared" ca="1" si="576"/>
        <v/>
      </c>
      <c r="GX127" s="104" t="str">
        <f t="shared" ca="1" si="577"/>
        <v/>
      </c>
      <c r="GY127" s="104" t="str">
        <f t="shared" ca="1" si="578"/>
        <v/>
      </c>
      <c r="GZ127" s="104" t="str">
        <f t="shared" ca="1" si="579"/>
        <v/>
      </c>
      <c r="HA127" s="104" t="str">
        <f t="shared" ca="1" si="580"/>
        <v/>
      </c>
      <c r="HB127" s="104" t="str">
        <f t="shared" ca="1" si="581"/>
        <v/>
      </c>
      <c r="HC127" s="104" t="str">
        <f t="shared" ca="1" si="582"/>
        <v/>
      </c>
      <c r="HD127" s="104" t="str">
        <f t="shared" ca="1" si="583"/>
        <v/>
      </c>
      <c r="HE127" s="104" t="str">
        <f t="shared" ca="1" si="584"/>
        <v/>
      </c>
      <c r="HF127" s="104" t="str">
        <f t="shared" ca="1" si="585"/>
        <v/>
      </c>
      <c r="HG127" s="104" t="str">
        <f t="shared" ca="1" si="586"/>
        <v/>
      </c>
      <c r="HH127" s="104" t="str">
        <f t="shared" ca="1" si="587"/>
        <v/>
      </c>
      <c r="HI127" s="104" t="str">
        <f t="shared" ca="1" si="588"/>
        <v/>
      </c>
      <c r="HJ127" s="104" t="str">
        <f t="shared" ca="1" si="589"/>
        <v/>
      </c>
      <c r="HK127" s="104" t="str">
        <f t="shared" ca="1" si="590"/>
        <v/>
      </c>
      <c r="HL127" s="104" t="str">
        <f t="shared" ca="1" si="591"/>
        <v/>
      </c>
      <c r="HM127" s="104" t="str">
        <f t="shared" ca="1" si="592"/>
        <v/>
      </c>
      <c r="HN127" s="104" t="str">
        <f t="shared" ca="1" si="593"/>
        <v/>
      </c>
      <c r="HO127" s="104" t="str">
        <f t="shared" ca="1" si="594"/>
        <v/>
      </c>
      <c r="HP127" s="104" t="str">
        <f t="shared" ca="1" si="595"/>
        <v/>
      </c>
      <c r="HQ127" s="104" t="str">
        <f t="shared" ca="1" si="596"/>
        <v/>
      </c>
      <c r="HR127" s="104" t="str">
        <f t="shared" ca="1" si="597"/>
        <v/>
      </c>
      <c r="HS127" s="104" t="str">
        <f t="shared" ca="1" si="598"/>
        <v/>
      </c>
      <c r="HT127" s="104" t="str">
        <f t="shared" ca="1" si="599"/>
        <v/>
      </c>
      <c r="HU127" s="104" t="str">
        <f t="shared" ca="1" si="600"/>
        <v/>
      </c>
      <c r="HV127" s="104" t="str">
        <f t="shared" ca="1" si="601"/>
        <v/>
      </c>
      <c r="HW127" s="104" t="str">
        <f t="shared" ca="1" si="602"/>
        <v/>
      </c>
      <c r="HX127" s="104" t="str">
        <f t="shared" ca="1" si="603"/>
        <v/>
      </c>
      <c r="HY127" s="104" t="str">
        <f t="shared" ca="1" si="604"/>
        <v/>
      </c>
      <c r="HZ127" s="104" t="str">
        <f t="shared" ca="1" si="605"/>
        <v/>
      </c>
      <c r="IA127" s="104" t="str">
        <f t="shared" ca="1" si="606"/>
        <v/>
      </c>
      <c r="IB127" s="104" t="str">
        <f t="shared" ca="1" si="607"/>
        <v/>
      </c>
      <c r="IC127" s="104" t="str">
        <f t="shared" ca="1" si="608"/>
        <v/>
      </c>
      <c r="ID127" s="104" t="str">
        <f t="shared" ca="1" si="609"/>
        <v/>
      </c>
      <c r="IE127" s="105" t="str">
        <f t="shared" ca="1" si="610"/>
        <v/>
      </c>
      <c r="IG127" s="103" t="str">
        <f t="shared" si="386"/>
        <v/>
      </c>
      <c r="IH127" s="104" t="str">
        <f t="shared" si="717"/>
        <v/>
      </c>
      <c r="II127" s="104" t="str">
        <f t="shared" si="717"/>
        <v/>
      </c>
      <c r="IJ127" s="104" t="str">
        <f t="shared" si="717"/>
        <v/>
      </c>
      <c r="IK127" s="104" t="str">
        <f t="shared" si="717"/>
        <v/>
      </c>
      <c r="IL127" s="104" t="str">
        <f t="shared" si="717"/>
        <v/>
      </c>
      <c r="IM127" s="104" t="str">
        <f t="shared" si="717"/>
        <v/>
      </c>
      <c r="IN127" s="104" t="str">
        <f t="shared" si="717"/>
        <v/>
      </c>
      <c r="IO127" s="104" t="str">
        <f t="shared" si="717"/>
        <v/>
      </c>
      <c r="IP127" s="104" t="str">
        <f t="shared" si="717"/>
        <v/>
      </c>
      <c r="IQ127" s="104" t="str">
        <f t="shared" si="717"/>
        <v/>
      </c>
      <c r="IR127" s="105" t="str">
        <f t="shared" si="717"/>
        <v/>
      </c>
      <c r="IT127" s="103" t="str">
        <f t="shared" si="611"/>
        <v/>
      </c>
      <c r="IU127" s="104" t="str">
        <f t="shared" si="612"/>
        <v/>
      </c>
      <c r="IV127" s="104" t="str">
        <f t="shared" si="613"/>
        <v/>
      </c>
      <c r="IW127" s="104" t="str">
        <f t="shared" si="614"/>
        <v/>
      </c>
      <c r="IX127" s="104" t="str">
        <f t="shared" si="615"/>
        <v/>
      </c>
      <c r="IY127" s="104" t="str">
        <f t="shared" si="616"/>
        <v/>
      </c>
      <c r="IZ127" s="104" t="str">
        <f t="shared" si="617"/>
        <v/>
      </c>
      <c r="JA127" s="104" t="str">
        <f t="shared" si="618"/>
        <v/>
      </c>
      <c r="JB127" s="104" t="str">
        <f t="shared" si="619"/>
        <v/>
      </c>
      <c r="JC127" s="104" t="str">
        <f t="shared" si="620"/>
        <v/>
      </c>
      <c r="JD127" s="104" t="str">
        <f t="shared" si="621"/>
        <v/>
      </c>
      <c r="JE127" s="105" t="str">
        <f t="shared" si="622"/>
        <v/>
      </c>
      <c r="JG127" s="36" t="str">
        <f t="shared" ca="1" si="623"/>
        <v/>
      </c>
      <c r="JH127" s="37" t="str">
        <f t="shared" ca="1" si="624"/>
        <v/>
      </c>
      <c r="JI127" s="37" t="str">
        <f t="shared" ca="1" si="625"/>
        <v/>
      </c>
      <c r="JJ127" s="37" t="str">
        <f t="shared" ca="1" si="626"/>
        <v/>
      </c>
      <c r="JK127" s="37" t="str">
        <f t="shared" ca="1" si="627"/>
        <v/>
      </c>
      <c r="JL127" s="37" t="str">
        <f t="shared" ca="1" si="628"/>
        <v/>
      </c>
      <c r="JM127" s="37" t="str">
        <f t="shared" ca="1" si="629"/>
        <v/>
      </c>
      <c r="JN127" s="37" t="str">
        <f t="shared" ca="1" si="630"/>
        <v/>
      </c>
      <c r="JO127" s="37" t="str">
        <f t="shared" ca="1" si="631"/>
        <v/>
      </c>
      <c r="JP127" s="37" t="str">
        <f t="shared" ca="1" si="632"/>
        <v/>
      </c>
      <c r="JQ127" s="37" t="str">
        <f t="shared" ca="1" si="633"/>
        <v/>
      </c>
      <c r="JR127" s="38" t="str">
        <f t="shared" ca="1" si="634"/>
        <v/>
      </c>
      <c r="JT127" s="36" t="str">
        <f ca="1">IF(JG127="", "", IF(JG127&gt;='Intro &amp; Setup'!$S$96, $BR$4, $BR$5))</f>
        <v/>
      </c>
      <c r="JU127" s="37" t="str">
        <f ca="1">IF(JH127="", "", IF(JH127&gt;='Intro &amp; Setup'!$S$96, $BR$4, $BR$5))</f>
        <v/>
      </c>
      <c r="JV127" s="37" t="str">
        <f ca="1">IF(JI127="", "", IF(JI127&gt;='Intro &amp; Setup'!$S$96, $BR$4, $BR$5))</f>
        <v/>
      </c>
      <c r="JW127" s="37" t="str">
        <f ca="1">IF(JJ127="", "", IF(JJ127&gt;='Intro &amp; Setup'!$S$96, $BR$4, $BR$5))</f>
        <v/>
      </c>
      <c r="JX127" s="37" t="str">
        <f ca="1">IF(JK127="", "", IF(JK127&gt;='Intro &amp; Setup'!$S$96, $BR$4, $BR$5))</f>
        <v/>
      </c>
      <c r="JY127" s="37" t="str">
        <f ca="1">IF(JL127="", "", IF(JL127&gt;='Intro &amp; Setup'!$S$96, $BR$4, $BR$5))</f>
        <v/>
      </c>
      <c r="JZ127" s="37" t="str">
        <f ca="1">IF(JM127="", "", IF(JM127&gt;='Intro &amp; Setup'!$S$96, $BR$4, $BR$5))</f>
        <v/>
      </c>
      <c r="KA127" s="37" t="str">
        <f ca="1">IF(JN127="", "", IF(JN127&gt;='Intro &amp; Setup'!$S$96, $BR$4, $BR$5))</f>
        <v/>
      </c>
      <c r="KB127" s="37" t="str">
        <f ca="1">IF(JO127="", "", IF(JO127&gt;='Intro &amp; Setup'!$S$96, $BR$4, $BR$5))</f>
        <v/>
      </c>
      <c r="KC127" s="37" t="str">
        <f ca="1">IF(JP127="", "", IF(JP127&gt;='Intro &amp; Setup'!$S$96, $BR$4, $BR$5))</f>
        <v/>
      </c>
      <c r="KD127" s="37" t="str">
        <f ca="1">IF(JQ127="", "", IF(JQ127&gt;='Intro &amp; Setup'!$S$96, $BR$4, $BR$5))</f>
        <v/>
      </c>
      <c r="KE127" s="38" t="str">
        <f ca="1">IF(JR127="", "", IF(JR127&gt;='Intro &amp; Setup'!$S$96, $BR$4, $BR$5))</f>
        <v/>
      </c>
      <c r="KG127" s="36">
        <f t="shared" si="387"/>
        <v>0</v>
      </c>
      <c r="KH127" s="37">
        <f t="shared" si="718"/>
        <v>0</v>
      </c>
      <c r="KI127" s="37">
        <f t="shared" si="718"/>
        <v>0</v>
      </c>
      <c r="KJ127" s="37">
        <f t="shared" si="718"/>
        <v>0</v>
      </c>
      <c r="KK127" s="37">
        <f t="shared" si="718"/>
        <v>0</v>
      </c>
      <c r="KL127" s="37">
        <f t="shared" si="718"/>
        <v>0</v>
      </c>
      <c r="KM127" s="37">
        <f t="shared" si="718"/>
        <v>0</v>
      </c>
      <c r="KN127" s="37">
        <f t="shared" si="718"/>
        <v>0</v>
      </c>
      <c r="KO127" s="37">
        <f t="shared" si="718"/>
        <v>0</v>
      </c>
      <c r="KP127" s="37">
        <f t="shared" si="718"/>
        <v>0</v>
      </c>
      <c r="KQ127" s="37">
        <f t="shared" si="718"/>
        <v>0</v>
      </c>
      <c r="KR127" s="38">
        <f t="shared" si="718"/>
        <v>0</v>
      </c>
      <c r="KT127" s="36" t="str">
        <f t="shared" si="635"/>
        <v/>
      </c>
      <c r="KU127" s="37" t="str">
        <f t="shared" si="636"/>
        <v/>
      </c>
      <c r="KV127" s="37" t="str">
        <f t="shared" si="637"/>
        <v/>
      </c>
      <c r="KW127" s="37" t="str">
        <f t="shared" si="638"/>
        <v/>
      </c>
      <c r="KX127" s="37" t="str">
        <f t="shared" si="639"/>
        <v/>
      </c>
      <c r="KY127" s="37" t="str">
        <f t="shared" si="640"/>
        <v/>
      </c>
      <c r="KZ127" s="37" t="str">
        <f t="shared" si="641"/>
        <v/>
      </c>
      <c r="LA127" s="37" t="str">
        <f t="shared" si="642"/>
        <v/>
      </c>
      <c r="LB127" s="37" t="str">
        <f t="shared" si="643"/>
        <v/>
      </c>
      <c r="LC127" s="37" t="str">
        <f t="shared" si="644"/>
        <v/>
      </c>
      <c r="LD127" s="37" t="str">
        <f t="shared" si="645"/>
        <v/>
      </c>
      <c r="LE127" s="38" t="str">
        <f t="shared" si="646"/>
        <v/>
      </c>
      <c r="LG127" s="116" t="str">
        <f t="shared" si="389"/>
        <v/>
      </c>
      <c r="LH127" s="117" t="str">
        <f t="shared" si="390"/>
        <v/>
      </c>
      <c r="LI127" s="117" t="str">
        <f t="shared" si="391"/>
        <v/>
      </c>
      <c r="LJ127" s="117" t="str">
        <f t="shared" si="392"/>
        <v/>
      </c>
      <c r="LK127" s="117" t="str">
        <f t="shared" si="393"/>
        <v/>
      </c>
      <c r="LL127" s="117" t="str">
        <f t="shared" si="394"/>
        <v/>
      </c>
      <c r="LM127" s="117" t="str">
        <f t="shared" si="395"/>
        <v/>
      </c>
      <c r="LN127" s="117" t="str">
        <f t="shared" si="396"/>
        <v/>
      </c>
      <c r="LO127" s="117" t="str">
        <f t="shared" si="397"/>
        <v/>
      </c>
      <c r="LP127" s="117" t="str">
        <f t="shared" si="398"/>
        <v/>
      </c>
      <c r="LQ127" s="117" t="str">
        <f t="shared" si="399"/>
        <v/>
      </c>
      <c r="LR127" s="117" t="str">
        <f t="shared" si="400"/>
        <v/>
      </c>
      <c r="LS127" s="117" t="str">
        <f t="shared" si="401"/>
        <v/>
      </c>
      <c r="LT127" s="117" t="str">
        <f t="shared" si="402"/>
        <v/>
      </c>
      <c r="LU127" s="117" t="str">
        <f t="shared" si="403"/>
        <v/>
      </c>
      <c r="LV127" s="117" t="str">
        <f t="shared" si="404"/>
        <v/>
      </c>
      <c r="LW127" s="117" t="str">
        <f t="shared" si="405"/>
        <v/>
      </c>
      <c r="LX127" s="117" t="str">
        <f t="shared" si="406"/>
        <v/>
      </c>
      <c r="LY127" s="117" t="str">
        <f t="shared" si="407"/>
        <v/>
      </c>
      <c r="LZ127" s="117" t="str">
        <f t="shared" si="408"/>
        <v/>
      </c>
      <c r="MA127" s="117" t="str">
        <f t="shared" si="409"/>
        <v/>
      </c>
      <c r="MB127" s="117" t="str">
        <f t="shared" si="410"/>
        <v/>
      </c>
      <c r="MC127" s="117" t="str">
        <f t="shared" si="411"/>
        <v/>
      </c>
      <c r="MD127" s="117" t="str">
        <f t="shared" si="412"/>
        <v/>
      </c>
      <c r="ME127" s="117" t="str">
        <f t="shared" si="413"/>
        <v/>
      </c>
      <c r="MF127" s="117" t="str">
        <f t="shared" si="414"/>
        <v/>
      </c>
      <c r="MG127" s="117" t="str">
        <f t="shared" si="415"/>
        <v/>
      </c>
      <c r="MH127" s="117" t="str">
        <f t="shared" si="416"/>
        <v/>
      </c>
      <c r="MI127" s="117" t="str">
        <f t="shared" si="417"/>
        <v/>
      </c>
      <c r="MJ127" s="117" t="str">
        <f t="shared" si="418"/>
        <v/>
      </c>
      <c r="MK127" s="117" t="str">
        <f t="shared" si="419"/>
        <v/>
      </c>
      <c r="ML127" s="117" t="str">
        <f t="shared" si="420"/>
        <v/>
      </c>
      <c r="MM127" s="117" t="str">
        <f t="shared" si="421"/>
        <v/>
      </c>
      <c r="MN127" s="117" t="str">
        <f t="shared" si="422"/>
        <v/>
      </c>
      <c r="MO127" s="117" t="str">
        <f t="shared" si="423"/>
        <v/>
      </c>
      <c r="MP127" s="117" t="str">
        <f t="shared" si="424"/>
        <v/>
      </c>
      <c r="MQ127" s="117" t="str">
        <f t="shared" si="425"/>
        <v/>
      </c>
      <c r="MR127" s="117" t="str">
        <f t="shared" si="426"/>
        <v/>
      </c>
      <c r="MS127" s="117" t="str">
        <f t="shared" si="427"/>
        <v/>
      </c>
      <c r="MT127" s="117" t="str">
        <f t="shared" si="428"/>
        <v/>
      </c>
      <c r="MU127" s="117" t="str">
        <f t="shared" si="429"/>
        <v/>
      </c>
      <c r="MV127" s="117" t="str">
        <f t="shared" si="430"/>
        <v/>
      </c>
      <c r="MW127" s="117" t="str">
        <f t="shared" si="431"/>
        <v/>
      </c>
      <c r="MX127" s="117" t="str">
        <f t="shared" si="432"/>
        <v/>
      </c>
      <c r="MY127" s="117" t="str">
        <f t="shared" si="433"/>
        <v/>
      </c>
      <c r="MZ127" s="117" t="str">
        <f t="shared" si="434"/>
        <v/>
      </c>
      <c r="NA127" s="117" t="str">
        <f t="shared" si="435"/>
        <v/>
      </c>
      <c r="NB127" s="117" t="str">
        <f t="shared" si="436"/>
        <v/>
      </c>
      <c r="NC127" s="117" t="str">
        <f t="shared" si="437"/>
        <v/>
      </c>
      <c r="ND127" s="117" t="str">
        <f t="shared" si="438"/>
        <v/>
      </c>
      <c r="NE127" s="117" t="str">
        <f t="shared" si="439"/>
        <v/>
      </c>
      <c r="NF127" s="117" t="str">
        <f t="shared" si="440"/>
        <v/>
      </c>
      <c r="NG127" s="117" t="str">
        <f t="shared" si="441"/>
        <v/>
      </c>
      <c r="NH127" s="118" t="str">
        <f t="shared" si="442"/>
        <v/>
      </c>
      <c r="NJ127" s="12" t="str">
        <f t="shared" si="647"/>
        <v/>
      </c>
      <c r="NK127" s="108" t="str">
        <f t="shared" si="648"/>
        <v/>
      </c>
      <c r="NM127" s="141" t="str">
        <f>IF(NJ127="", "", COUNTIF(NJ$11:NJ$260, "&gt;"&amp;NJ127)+1+COUNTIF(NJ$11:NJ127, NJ127)-1)</f>
        <v/>
      </c>
      <c r="NN127" s="143" t="str">
        <f>IF(NK127="", "", COUNTIF(NK$11:NK$260, "&gt;"&amp;NK127)+1+COUNTIF(NK$11:NK127, NK127)-1)</f>
        <v/>
      </c>
      <c r="NO127" s="142" t="str">
        <f>IF(NJ127="", "", COUNTIF(NJ$11:NJ$260, "&lt;"&amp;NJ127)+1+COUNTIF(NJ$11:NJ127, NJ127)-1)</f>
        <v/>
      </c>
      <c r="NP127" s="143" t="str">
        <f>IF(NK127="", "", COUNTIF(NK$11:NK$260, "&lt;"&amp;NK127)+1+COUNTIF(NK$11:NK127, NK127)-1)</f>
        <v/>
      </c>
      <c r="NR127" s="116" t="str">
        <f t="shared" si="649"/>
        <v/>
      </c>
      <c r="NS127" s="117" t="str">
        <f t="shared" si="650"/>
        <v/>
      </c>
      <c r="NT127" s="117" t="str">
        <f t="shared" si="651"/>
        <v/>
      </c>
      <c r="NU127" s="117" t="str">
        <f t="shared" si="652"/>
        <v/>
      </c>
      <c r="NV127" s="117" t="str">
        <f t="shared" si="653"/>
        <v/>
      </c>
      <c r="NW127" s="117" t="str">
        <f t="shared" si="654"/>
        <v/>
      </c>
      <c r="NX127" s="117" t="str">
        <f t="shared" si="655"/>
        <v/>
      </c>
      <c r="NY127" s="117" t="str">
        <f t="shared" si="656"/>
        <v/>
      </c>
      <c r="NZ127" s="117" t="str">
        <f t="shared" si="657"/>
        <v/>
      </c>
      <c r="OA127" s="117" t="str">
        <f t="shared" si="658"/>
        <v/>
      </c>
      <c r="OB127" s="117" t="str">
        <f t="shared" si="659"/>
        <v/>
      </c>
      <c r="OC127" s="117" t="str">
        <f t="shared" si="660"/>
        <v/>
      </c>
      <c r="OD127" s="117" t="str">
        <f t="shared" si="661"/>
        <v/>
      </c>
      <c r="OE127" s="117" t="str">
        <f t="shared" si="662"/>
        <v/>
      </c>
      <c r="OF127" s="117" t="str">
        <f t="shared" si="663"/>
        <v/>
      </c>
      <c r="OG127" s="117" t="str">
        <f t="shared" si="664"/>
        <v/>
      </c>
      <c r="OH127" s="117" t="str">
        <f t="shared" si="665"/>
        <v/>
      </c>
      <c r="OI127" s="117" t="str">
        <f t="shared" si="666"/>
        <v/>
      </c>
      <c r="OJ127" s="117" t="str">
        <f t="shared" si="667"/>
        <v/>
      </c>
      <c r="OK127" s="117" t="str">
        <f t="shared" si="668"/>
        <v/>
      </c>
      <c r="OL127" s="117" t="str">
        <f t="shared" si="669"/>
        <v/>
      </c>
      <c r="OM127" s="117" t="str">
        <f t="shared" si="670"/>
        <v/>
      </c>
      <c r="ON127" s="117" t="str">
        <f t="shared" si="671"/>
        <v/>
      </c>
      <c r="OO127" s="117" t="str">
        <f t="shared" si="672"/>
        <v/>
      </c>
      <c r="OP127" s="117" t="str">
        <f t="shared" si="673"/>
        <v/>
      </c>
      <c r="OQ127" s="117" t="str">
        <f t="shared" si="674"/>
        <v/>
      </c>
      <c r="OR127" s="117" t="str">
        <f t="shared" si="675"/>
        <v/>
      </c>
      <c r="OS127" s="117" t="str">
        <f t="shared" si="676"/>
        <v/>
      </c>
      <c r="OT127" s="117" t="str">
        <f t="shared" si="677"/>
        <v/>
      </c>
      <c r="OU127" s="117" t="str">
        <f t="shared" si="678"/>
        <v/>
      </c>
      <c r="OV127" s="117" t="str">
        <f t="shared" si="679"/>
        <v/>
      </c>
      <c r="OW127" s="117" t="str">
        <f t="shared" si="680"/>
        <v/>
      </c>
      <c r="OX127" s="117" t="str">
        <f t="shared" si="681"/>
        <v/>
      </c>
      <c r="OY127" s="117" t="str">
        <f t="shared" si="682"/>
        <v/>
      </c>
      <c r="OZ127" s="117" t="str">
        <f t="shared" si="683"/>
        <v/>
      </c>
      <c r="PA127" s="117" t="str">
        <f t="shared" si="684"/>
        <v/>
      </c>
      <c r="PB127" s="117" t="str">
        <f t="shared" si="685"/>
        <v/>
      </c>
      <c r="PC127" s="117" t="str">
        <f t="shared" si="686"/>
        <v/>
      </c>
      <c r="PD127" s="117" t="str">
        <f t="shared" si="687"/>
        <v/>
      </c>
      <c r="PE127" s="117" t="str">
        <f t="shared" si="688"/>
        <v/>
      </c>
      <c r="PF127" s="117" t="str">
        <f t="shared" si="689"/>
        <v/>
      </c>
      <c r="PG127" s="117" t="str">
        <f t="shared" si="690"/>
        <v/>
      </c>
      <c r="PH127" s="117" t="str">
        <f t="shared" si="691"/>
        <v/>
      </c>
      <c r="PI127" s="117" t="str">
        <f t="shared" si="692"/>
        <v/>
      </c>
      <c r="PJ127" s="117" t="str">
        <f t="shared" si="693"/>
        <v/>
      </c>
      <c r="PK127" s="117" t="str">
        <f t="shared" si="694"/>
        <v/>
      </c>
      <c r="PL127" s="117" t="str">
        <f t="shared" si="695"/>
        <v/>
      </c>
      <c r="PM127" s="117" t="str">
        <f t="shared" si="696"/>
        <v/>
      </c>
      <c r="PN127" s="117" t="str">
        <f t="shared" si="697"/>
        <v/>
      </c>
      <c r="PO127" s="117" t="str">
        <f t="shared" si="698"/>
        <v/>
      </c>
      <c r="PP127" s="117" t="str">
        <f t="shared" si="699"/>
        <v/>
      </c>
      <c r="PQ127" s="117" t="str">
        <f t="shared" si="700"/>
        <v/>
      </c>
      <c r="PR127" s="117" t="str">
        <f t="shared" si="701"/>
        <v/>
      </c>
      <c r="PS127" s="118" t="str">
        <f t="shared" si="702"/>
        <v/>
      </c>
      <c r="PU127" s="180" t="str">
        <f t="shared" si="703"/>
        <v/>
      </c>
      <c r="PV127" s="181" t="str">
        <f t="shared" si="704"/>
        <v/>
      </c>
      <c r="PX127" s="12" t="str">
        <f t="shared" si="705"/>
        <v/>
      </c>
      <c r="PY127" s="106"/>
      <c r="PZ127" s="166" t="str">
        <f t="shared" si="706"/>
        <v/>
      </c>
      <c r="QA127" s="167" t="str">
        <f t="shared" si="707"/>
        <v/>
      </c>
      <c r="QB127" s="168" t="str">
        <f t="shared" si="708"/>
        <v/>
      </c>
      <c r="QD127" s="166" t="str">
        <f t="shared" si="709"/>
        <v/>
      </c>
      <c r="QE127" s="168" t="str">
        <f t="shared" si="710"/>
        <v/>
      </c>
      <c r="QG127" s="108" t="str">
        <f t="shared" si="711"/>
        <v/>
      </c>
      <c r="QI127" s="12" t="str">
        <f t="shared" si="712"/>
        <v/>
      </c>
      <c r="QK127" s="12" t="str">
        <f t="shared" si="713"/>
        <v/>
      </c>
      <c r="QL127" s="12" t="str">
        <f>IF($L127="", "", COUNTIF($QD$11:$QD$260, "&gt;"&amp;$QD127)+1+COUNTIF($QD$11:$QD127, $QD127)-1)</f>
        <v/>
      </c>
      <c r="QM127" s="12" t="str">
        <f>IF($L127="", "", COUNTIF($QG$11:$QG$260, "&gt;"&amp;$QG127)+1+COUNTIF($QG$11:$QG127, $QG127)-1)</f>
        <v/>
      </c>
      <c r="QO127" s="12">
        <v>117</v>
      </c>
      <c r="QQ127" s="12" t="str">
        <f t="shared" si="714"/>
        <v/>
      </c>
    </row>
    <row r="128" spans="1:459" x14ac:dyDescent="0.25">
      <c r="A128" s="9"/>
      <c r="B128" s="3" t="str">
        <f>IF('Intro &amp; Setup'!$AR$92='Intro &amp; Setup'!$AZ$17, "", IF($L128="", "", IF($G128&lt;'Intro &amp; Setup'!$S$92, $BR$5, $BR$4)))</f>
        <v/>
      </c>
      <c r="C128" s="12" t="str">
        <f>IF('Intro &amp; Setup'!$AR$96='Intro &amp; Setup'!$AZ$17, "", IF($L128="", "", IF($DY128=$BR$5, $BR$5, $BR$4)))</f>
        <v/>
      </c>
      <c r="D128" s="7" t="str">
        <f>IF('Intro &amp; Setup'!$AR$100='Intro &amp; Setup'!$AZ$17, "", IF($L128="", "", IF($DW128&lt;='Intro &amp; Setup'!$S$100, $BR$4, $BR$5)))</f>
        <v/>
      </c>
      <c r="E128" s="9"/>
      <c r="F128" s="3" t="str">
        <f t="shared" si="443"/>
        <v/>
      </c>
      <c r="G128" s="108" t="str">
        <f t="shared" si="444"/>
        <v/>
      </c>
      <c r="H128" s="9"/>
      <c r="I128" s="130" t="str">
        <f t="shared" si="388"/>
        <v/>
      </c>
      <c r="J128" s="154" t="str">
        <f t="shared" si="445"/>
        <v/>
      </c>
      <c r="K128" s="133"/>
      <c r="L128" s="188"/>
      <c r="M128" s="189"/>
      <c r="N128" s="190"/>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2"/>
      <c r="BP128" s="9"/>
      <c r="BR128" s="90">
        <v>118</v>
      </c>
      <c r="BT128" s="36" t="str">
        <f t="shared" si="446"/>
        <v/>
      </c>
      <c r="BU128" s="37" t="str">
        <f t="shared" si="447"/>
        <v/>
      </c>
      <c r="BV128" s="37" t="str">
        <f t="shared" si="448"/>
        <v/>
      </c>
      <c r="BW128" s="37" t="str">
        <f t="shared" si="449"/>
        <v/>
      </c>
      <c r="BX128" s="37" t="str">
        <f t="shared" si="450"/>
        <v/>
      </c>
      <c r="BY128" s="37" t="str">
        <f t="shared" si="451"/>
        <v/>
      </c>
      <c r="BZ128" s="37" t="str">
        <f t="shared" si="452"/>
        <v/>
      </c>
      <c r="CA128" s="37" t="str">
        <f t="shared" si="453"/>
        <v/>
      </c>
      <c r="CB128" s="37" t="str">
        <f t="shared" si="454"/>
        <v/>
      </c>
      <c r="CC128" s="37" t="str">
        <f t="shared" si="455"/>
        <v/>
      </c>
      <c r="CD128" s="37" t="str">
        <f t="shared" si="456"/>
        <v/>
      </c>
      <c r="CE128" s="37" t="str">
        <f t="shared" si="457"/>
        <v/>
      </c>
      <c r="CF128" s="37" t="str">
        <f t="shared" si="458"/>
        <v/>
      </c>
      <c r="CG128" s="37" t="str">
        <f t="shared" si="459"/>
        <v/>
      </c>
      <c r="CH128" s="37" t="str">
        <f t="shared" si="460"/>
        <v/>
      </c>
      <c r="CI128" s="37" t="str">
        <f t="shared" si="461"/>
        <v/>
      </c>
      <c r="CJ128" s="37" t="str">
        <f t="shared" si="462"/>
        <v/>
      </c>
      <c r="CK128" s="37" t="str">
        <f t="shared" si="463"/>
        <v/>
      </c>
      <c r="CL128" s="37" t="str">
        <f t="shared" si="464"/>
        <v/>
      </c>
      <c r="CM128" s="37" t="str">
        <f t="shared" si="465"/>
        <v/>
      </c>
      <c r="CN128" s="37" t="str">
        <f t="shared" si="466"/>
        <v/>
      </c>
      <c r="CO128" s="37" t="str">
        <f t="shared" si="467"/>
        <v/>
      </c>
      <c r="CP128" s="37" t="str">
        <f t="shared" si="468"/>
        <v/>
      </c>
      <c r="CQ128" s="37" t="str">
        <f t="shared" si="469"/>
        <v/>
      </c>
      <c r="CR128" s="37" t="str">
        <f t="shared" si="470"/>
        <v/>
      </c>
      <c r="CS128" s="37" t="str">
        <f t="shared" si="471"/>
        <v/>
      </c>
      <c r="CT128" s="37" t="str">
        <f t="shared" si="472"/>
        <v/>
      </c>
      <c r="CU128" s="37" t="str">
        <f t="shared" si="473"/>
        <v/>
      </c>
      <c r="CV128" s="37" t="str">
        <f t="shared" si="474"/>
        <v/>
      </c>
      <c r="CW128" s="37" t="str">
        <f t="shared" si="475"/>
        <v/>
      </c>
      <c r="CX128" s="37" t="str">
        <f t="shared" si="476"/>
        <v/>
      </c>
      <c r="CY128" s="37" t="str">
        <f t="shared" si="477"/>
        <v/>
      </c>
      <c r="CZ128" s="37" t="str">
        <f t="shared" si="478"/>
        <v/>
      </c>
      <c r="DA128" s="37" t="str">
        <f t="shared" si="479"/>
        <v/>
      </c>
      <c r="DB128" s="37" t="str">
        <f t="shared" si="480"/>
        <v/>
      </c>
      <c r="DC128" s="37" t="str">
        <f t="shared" si="481"/>
        <v/>
      </c>
      <c r="DD128" s="37" t="str">
        <f t="shared" si="482"/>
        <v/>
      </c>
      <c r="DE128" s="37" t="str">
        <f t="shared" si="483"/>
        <v/>
      </c>
      <c r="DF128" s="37" t="str">
        <f t="shared" si="484"/>
        <v/>
      </c>
      <c r="DG128" s="37" t="str">
        <f t="shared" si="485"/>
        <v/>
      </c>
      <c r="DH128" s="37" t="str">
        <f t="shared" si="486"/>
        <v/>
      </c>
      <c r="DI128" s="37" t="str">
        <f t="shared" si="487"/>
        <v/>
      </c>
      <c r="DJ128" s="37" t="str">
        <f t="shared" si="488"/>
        <v/>
      </c>
      <c r="DK128" s="37" t="str">
        <f t="shared" si="489"/>
        <v/>
      </c>
      <c r="DL128" s="37" t="str">
        <f t="shared" si="490"/>
        <v/>
      </c>
      <c r="DM128" s="37" t="str">
        <f t="shared" si="491"/>
        <v/>
      </c>
      <c r="DN128" s="37" t="str">
        <f t="shared" si="492"/>
        <v/>
      </c>
      <c r="DO128" s="37" t="str">
        <f t="shared" si="493"/>
        <v/>
      </c>
      <c r="DP128" s="37" t="str">
        <f t="shared" si="494"/>
        <v/>
      </c>
      <c r="DQ128" s="37" t="str">
        <f t="shared" si="495"/>
        <v/>
      </c>
      <c r="DR128" s="37" t="str">
        <f t="shared" si="496"/>
        <v/>
      </c>
      <c r="DS128" s="37" t="str">
        <f t="shared" si="497"/>
        <v/>
      </c>
      <c r="DT128" s="37" t="str">
        <f t="shared" si="498"/>
        <v/>
      </c>
      <c r="DU128" s="38" t="str">
        <f t="shared" si="499"/>
        <v/>
      </c>
      <c r="DW128" s="12" t="str">
        <f t="shared" si="500"/>
        <v/>
      </c>
      <c r="DX128" s="123" t="str">
        <f t="shared" si="501"/>
        <v/>
      </c>
      <c r="DY128" s="12" t="str">
        <f t="shared" si="502"/>
        <v/>
      </c>
      <c r="EA128" s="36" t="str">
        <f t="shared" si="503"/>
        <v/>
      </c>
      <c r="EB128" s="37" t="str">
        <f t="shared" si="504"/>
        <v/>
      </c>
      <c r="EC128" s="37" t="str">
        <f t="shared" si="505"/>
        <v/>
      </c>
      <c r="ED128" s="37" t="str">
        <f t="shared" si="506"/>
        <v/>
      </c>
      <c r="EE128" s="37" t="str">
        <f t="shared" si="507"/>
        <v/>
      </c>
      <c r="EF128" s="37" t="str">
        <f t="shared" si="508"/>
        <v/>
      </c>
      <c r="EG128" s="37" t="str">
        <f t="shared" si="509"/>
        <v/>
      </c>
      <c r="EH128" s="37" t="str">
        <f t="shared" si="510"/>
        <v/>
      </c>
      <c r="EI128" s="37" t="str">
        <f t="shared" si="511"/>
        <v/>
      </c>
      <c r="EJ128" s="37" t="str">
        <f t="shared" si="512"/>
        <v/>
      </c>
      <c r="EK128" s="37" t="str">
        <f t="shared" si="513"/>
        <v/>
      </c>
      <c r="EL128" s="37" t="str">
        <f t="shared" si="514"/>
        <v/>
      </c>
      <c r="EM128" s="37" t="str">
        <f t="shared" si="515"/>
        <v/>
      </c>
      <c r="EN128" s="37" t="str">
        <f t="shared" si="516"/>
        <v/>
      </c>
      <c r="EO128" s="37" t="str">
        <f t="shared" si="517"/>
        <v/>
      </c>
      <c r="EP128" s="37" t="str">
        <f t="shared" si="518"/>
        <v/>
      </c>
      <c r="EQ128" s="37" t="str">
        <f t="shared" si="519"/>
        <v/>
      </c>
      <c r="ER128" s="37" t="str">
        <f t="shared" si="520"/>
        <v/>
      </c>
      <c r="ES128" s="37" t="str">
        <f t="shared" si="521"/>
        <v/>
      </c>
      <c r="ET128" s="37" t="str">
        <f t="shared" si="522"/>
        <v/>
      </c>
      <c r="EU128" s="37" t="str">
        <f t="shared" si="523"/>
        <v/>
      </c>
      <c r="EV128" s="37" t="str">
        <f t="shared" si="524"/>
        <v/>
      </c>
      <c r="EW128" s="37" t="str">
        <f t="shared" si="525"/>
        <v/>
      </c>
      <c r="EX128" s="37" t="str">
        <f t="shared" si="526"/>
        <v/>
      </c>
      <c r="EY128" s="37" t="str">
        <f t="shared" si="527"/>
        <v/>
      </c>
      <c r="EZ128" s="37" t="str">
        <f t="shared" si="528"/>
        <v/>
      </c>
      <c r="FA128" s="37" t="str">
        <f t="shared" si="529"/>
        <v/>
      </c>
      <c r="FB128" s="37" t="str">
        <f t="shared" si="530"/>
        <v/>
      </c>
      <c r="FC128" s="37" t="str">
        <f t="shared" si="531"/>
        <v/>
      </c>
      <c r="FD128" s="37" t="str">
        <f t="shared" si="532"/>
        <v/>
      </c>
      <c r="FE128" s="37" t="str">
        <f t="shared" si="533"/>
        <v/>
      </c>
      <c r="FF128" s="37" t="str">
        <f t="shared" si="534"/>
        <v/>
      </c>
      <c r="FG128" s="37" t="str">
        <f t="shared" si="535"/>
        <v/>
      </c>
      <c r="FH128" s="37" t="str">
        <f t="shared" si="536"/>
        <v/>
      </c>
      <c r="FI128" s="37" t="str">
        <f t="shared" si="537"/>
        <v/>
      </c>
      <c r="FJ128" s="37" t="str">
        <f t="shared" si="538"/>
        <v/>
      </c>
      <c r="FK128" s="37" t="str">
        <f t="shared" si="539"/>
        <v/>
      </c>
      <c r="FL128" s="37" t="str">
        <f t="shared" si="540"/>
        <v/>
      </c>
      <c r="FM128" s="37" t="str">
        <f t="shared" si="541"/>
        <v/>
      </c>
      <c r="FN128" s="37" t="str">
        <f t="shared" si="542"/>
        <v/>
      </c>
      <c r="FO128" s="37" t="str">
        <f t="shared" si="543"/>
        <v/>
      </c>
      <c r="FP128" s="37" t="str">
        <f t="shared" si="544"/>
        <v/>
      </c>
      <c r="FQ128" s="37" t="str">
        <f t="shared" si="545"/>
        <v/>
      </c>
      <c r="FR128" s="37" t="str">
        <f t="shared" si="546"/>
        <v/>
      </c>
      <c r="FS128" s="37" t="str">
        <f t="shared" si="547"/>
        <v/>
      </c>
      <c r="FT128" s="37" t="str">
        <f t="shared" si="548"/>
        <v/>
      </c>
      <c r="FU128" s="37" t="str">
        <f t="shared" si="549"/>
        <v/>
      </c>
      <c r="FV128" s="37" t="str">
        <f t="shared" si="550"/>
        <v/>
      </c>
      <c r="FW128" s="37" t="str">
        <f t="shared" si="551"/>
        <v/>
      </c>
      <c r="FX128" s="37" t="str">
        <f t="shared" si="552"/>
        <v/>
      </c>
      <c r="FY128" s="37" t="str">
        <f t="shared" si="553"/>
        <v/>
      </c>
      <c r="FZ128" s="37" t="str">
        <f t="shared" si="554"/>
        <v/>
      </c>
      <c r="GA128" s="37" t="str">
        <f t="shared" si="555"/>
        <v/>
      </c>
      <c r="GB128" s="38" t="str">
        <f t="shared" si="556"/>
        <v/>
      </c>
      <c r="GD128" s="103" t="str">
        <f t="shared" ca="1" si="557"/>
        <v/>
      </c>
      <c r="GE128" s="104" t="str">
        <f t="shared" ca="1" si="558"/>
        <v/>
      </c>
      <c r="GF128" s="104" t="str">
        <f t="shared" ca="1" si="559"/>
        <v/>
      </c>
      <c r="GG128" s="104" t="str">
        <f t="shared" ca="1" si="560"/>
        <v/>
      </c>
      <c r="GH128" s="104" t="str">
        <f t="shared" ca="1" si="561"/>
        <v/>
      </c>
      <c r="GI128" s="104" t="str">
        <f t="shared" ca="1" si="562"/>
        <v/>
      </c>
      <c r="GJ128" s="104" t="str">
        <f t="shared" ca="1" si="563"/>
        <v/>
      </c>
      <c r="GK128" s="104" t="str">
        <f t="shared" ca="1" si="564"/>
        <v/>
      </c>
      <c r="GL128" s="104" t="str">
        <f t="shared" ca="1" si="565"/>
        <v/>
      </c>
      <c r="GM128" s="104" t="str">
        <f t="shared" ca="1" si="566"/>
        <v/>
      </c>
      <c r="GN128" s="104" t="str">
        <f t="shared" ca="1" si="567"/>
        <v/>
      </c>
      <c r="GO128" s="104" t="str">
        <f t="shared" ca="1" si="568"/>
        <v/>
      </c>
      <c r="GP128" s="104" t="str">
        <f t="shared" ca="1" si="569"/>
        <v/>
      </c>
      <c r="GQ128" s="104" t="str">
        <f t="shared" ca="1" si="570"/>
        <v/>
      </c>
      <c r="GR128" s="104" t="str">
        <f t="shared" ca="1" si="571"/>
        <v/>
      </c>
      <c r="GS128" s="104" t="str">
        <f t="shared" ca="1" si="572"/>
        <v/>
      </c>
      <c r="GT128" s="104" t="str">
        <f t="shared" ca="1" si="573"/>
        <v/>
      </c>
      <c r="GU128" s="104" t="str">
        <f t="shared" ca="1" si="574"/>
        <v/>
      </c>
      <c r="GV128" s="104" t="str">
        <f t="shared" ca="1" si="575"/>
        <v/>
      </c>
      <c r="GW128" s="104" t="str">
        <f t="shared" ca="1" si="576"/>
        <v/>
      </c>
      <c r="GX128" s="104" t="str">
        <f t="shared" ca="1" si="577"/>
        <v/>
      </c>
      <c r="GY128" s="104" t="str">
        <f t="shared" ca="1" si="578"/>
        <v/>
      </c>
      <c r="GZ128" s="104" t="str">
        <f t="shared" ca="1" si="579"/>
        <v/>
      </c>
      <c r="HA128" s="104" t="str">
        <f t="shared" ca="1" si="580"/>
        <v/>
      </c>
      <c r="HB128" s="104" t="str">
        <f t="shared" ca="1" si="581"/>
        <v/>
      </c>
      <c r="HC128" s="104" t="str">
        <f t="shared" ca="1" si="582"/>
        <v/>
      </c>
      <c r="HD128" s="104" t="str">
        <f t="shared" ca="1" si="583"/>
        <v/>
      </c>
      <c r="HE128" s="104" t="str">
        <f t="shared" ca="1" si="584"/>
        <v/>
      </c>
      <c r="HF128" s="104" t="str">
        <f t="shared" ca="1" si="585"/>
        <v/>
      </c>
      <c r="HG128" s="104" t="str">
        <f t="shared" ca="1" si="586"/>
        <v/>
      </c>
      <c r="HH128" s="104" t="str">
        <f t="shared" ca="1" si="587"/>
        <v/>
      </c>
      <c r="HI128" s="104" t="str">
        <f t="shared" ca="1" si="588"/>
        <v/>
      </c>
      <c r="HJ128" s="104" t="str">
        <f t="shared" ca="1" si="589"/>
        <v/>
      </c>
      <c r="HK128" s="104" t="str">
        <f t="shared" ca="1" si="590"/>
        <v/>
      </c>
      <c r="HL128" s="104" t="str">
        <f t="shared" ca="1" si="591"/>
        <v/>
      </c>
      <c r="HM128" s="104" t="str">
        <f t="shared" ca="1" si="592"/>
        <v/>
      </c>
      <c r="HN128" s="104" t="str">
        <f t="shared" ca="1" si="593"/>
        <v/>
      </c>
      <c r="HO128" s="104" t="str">
        <f t="shared" ca="1" si="594"/>
        <v/>
      </c>
      <c r="HP128" s="104" t="str">
        <f t="shared" ca="1" si="595"/>
        <v/>
      </c>
      <c r="HQ128" s="104" t="str">
        <f t="shared" ca="1" si="596"/>
        <v/>
      </c>
      <c r="HR128" s="104" t="str">
        <f t="shared" ca="1" si="597"/>
        <v/>
      </c>
      <c r="HS128" s="104" t="str">
        <f t="shared" ca="1" si="598"/>
        <v/>
      </c>
      <c r="HT128" s="104" t="str">
        <f t="shared" ca="1" si="599"/>
        <v/>
      </c>
      <c r="HU128" s="104" t="str">
        <f t="shared" ca="1" si="600"/>
        <v/>
      </c>
      <c r="HV128" s="104" t="str">
        <f t="shared" ca="1" si="601"/>
        <v/>
      </c>
      <c r="HW128" s="104" t="str">
        <f t="shared" ca="1" si="602"/>
        <v/>
      </c>
      <c r="HX128" s="104" t="str">
        <f t="shared" ca="1" si="603"/>
        <v/>
      </c>
      <c r="HY128" s="104" t="str">
        <f t="shared" ca="1" si="604"/>
        <v/>
      </c>
      <c r="HZ128" s="104" t="str">
        <f t="shared" ca="1" si="605"/>
        <v/>
      </c>
      <c r="IA128" s="104" t="str">
        <f t="shared" ca="1" si="606"/>
        <v/>
      </c>
      <c r="IB128" s="104" t="str">
        <f t="shared" ca="1" si="607"/>
        <v/>
      </c>
      <c r="IC128" s="104" t="str">
        <f t="shared" ca="1" si="608"/>
        <v/>
      </c>
      <c r="ID128" s="104" t="str">
        <f t="shared" ca="1" si="609"/>
        <v/>
      </c>
      <c r="IE128" s="105" t="str">
        <f t="shared" ca="1" si="610"/>
        <v/>
      </c>
      <c r="IG128" s="103" t="str">
        <f t="shared" si="386"/>
        <v/>
      </c>
      <c r="IH128" s="104" t="str">
        <f t="shared" si="717"/>
        <v/>
      </c>
      <c r="II128" s="104" t="str">
        <f t="shared" si="717"/>
        <v/>
      </c>
      <c r="IJ128" s="104" t="str">
        <f t="shared" si="717"/>
        <v/>
      </c>
      <c r="IK128" s="104" t="str">
        <f t="shared" si="717"/>
        <v/>
      </c>
      <c r="IL128" s="104" t="str">
        <f t="shared" si="717"/>
        <v/>
      </c>
      <c r="IM128" s="104" t="str">
        <f t="shared" si="717"/>
        <v/>
      </c>
      <c r="IN128" s="104" t="str">
        <f t="shared" si="717"/>
        <v/>
      </c>
      <c r="IO128" s="104" t="str">
        <f t="shared" si="717"/>
        <v/>
      </c>
      <c r="IP128" s="104" t="str">
        <f t="shared" si="717"/>
        <v/>
      </c>
      <c r="IQ128" s="104" t="str">
        <f t="shared" si="717"/>
        <v/>
      </c>
      <c r="IR128" s="105" t="str">
        <f t="shared" si="717"/>
        <v/>
      </c>
      <c r="IT128" s="103" t="str">
        <f t="shared" si="611"/>
        <v/>
      </c>
      <c r="IU128" s="104" t="str">
        <f t="shared" si="612"/>
        <v/>
      </c>
      <c r="IV128" s="104" t="str">
        <f t="shared" si="613"/>
        <v/>
      </c>
      <c r="IW128" s="104" t="str">
        <f t="shared" si="614"/>
        <v/>
      </c>
      <c r="IX128" s="104" t="str">
        <f t="shared" si="615"/>
        <v/>
      </c>
      <c r="IY128" s="104" t="str">
        <f t="shared" si="616"/>
        <v/>
      </c>
      <c r="IZ128" s="104" t="str">
        <f t="shared" si="617"/>
        <v/>
      </c>
      <c r="JA128" s="104" t="str">
        <f t="shared" si="618"/>
        <v/>
      </c>
      <c r="JB128" s="104" t="str">
        <f t="shared" si="619"/>
        <v/>
      </c>
      <c r="JC128" s="104" t="str">
        <f t="shared" si="620"/>
        <v/>
      </c>
      <c r="JD128" s="104" t="str">
        <f t="shared" si="621"/>
        <v/>
      </c>
      <c r="JE128" s="105" t="str">
        <f t="shared" si="622"/>
        <v/>
      </c>
      <c r="JG128" s="36" t="str">
        <f t="shared" ca="1" si="623"/>
        <v/>
      </c>
      <c r="JH128" s="37" t="str">
        <f t="shared" ca="1" si="624"/>
        <v/>
      </c>
      <c r="JI128" s="37" t="str">
        <f t="shared" ca="1" si="625"/>
        <v/>
      </c>
      <c r="JJ128" s="37" t="str">
        <f t="shared" ca="1" si="626"/>
        <v/>
      </c>
      <c r="JK128" s="37" t="str">
        <f t="shared" ca="1" si="627"/>
        <v/>
      </c>
      <c r="JL128" s="37" t="str">
        <f t="shared" ca="1" si="628"/>
        <v/>
      </c>
      <c r="JM128" s="37" t="str">
        <f t="shared" ca="1" si="629"/>
        <v/>
      </c>
      <c r="JN128" s="37" t="str">
        <f t="shared" ca="1" si="630"/>
        <v/>
      </c>
      <c r="JO128" s="37" t="str">
        <f t="shared" ca="1" si="631"/>
        <v/>
      </c>
      <c r="JP128" s="37" t="str">
        <f t="shared" ca="1" si="632"/>
        <v/>
      </c>
      <c r="JQ128" s="37" t="str">
        <f t="shared" ca="1" si="633"/>
        <v/>
      </c>
      <c r="JR128" s="38" t="str">
        <f t="shared" ca="1" si="634"/>
        <v/>
      </c>
      <c r="JT128" s="36" t="str">
        <f ca="1">IF(JG128="", "", IF(JG128&gt;='Intro &amp; Setup'!$S$96, $BR$4, $BR$5))</f>
        <v/>
      </c>
      <c r="JU128" s="37" t="str">
        <f ca="1">IF(JH128="", "", IF(JH128&gt;='Intro &amp; Setup'!$S$96, $BR$4, $BR$5))</f>
        <v/>
      </c>
      <c r="JV128" s="37" t="str">
        <f ca="1">IF(JI128="", "", IF(JI128&gt;='Intro &amp; Setup'!$S$96, $BR$4, $BR$5))</f>
        <v/>
      </c>
      <c r="JW128" s="37" t="str">
        <f ca="1">IF(JJ128="", "", IF(JJ128&gt;='Intro &amp; Setup'!$S$96, $BR$4, $BR$5))</f>
        <v/>
      </c>
      <c r="JX128" s="37" t="str">
        <f ca="1">IF(JK128="", "", IF(JK128&gt;='Intro &amp; Setup'!$S$96, $BR$4, $BR$5))</f>
        <v/>
      </c>
      <c r="JY128" s="37" t="str">
        <f ca="1">IF(JL128="", "", IF(JL128&gt;='Intro &amp; Setup'!$S$96, $BR$4, $BR$5))</f>
        <v/>
      </c>
      <c r="JZ128" s="37" t="str">
        <f ca="1">IF(JM128="", "", IF(JM128&gt;='Intro &amp; Setup'!$S$96, $BR$4, $BR$5))</f>
        <v/>
      </c>
      <c r="KA128" s="37" t="str">
        <f ca="1">IF(JN128="", "", IF(JN128&gt;='Intro &amp; Setup'!$S$96, $BR$4, $BR$5))</f>
        <v/>
      </c>
      <c r="KB128" s="37" t="str">
        <f ca="1">IF(JO128="", "", IF(JO128&gt;='Intro &amp; Setup'!$S$96, $BR$4, $BR$5))</f>
        <v/>
      </c>
      <c r="KC128" s="37" t="str">
        <f ca="1">IF(JP128="", "", IF(JP128&gt;='Intro &amp; Setup'!$S$96, $BR$4, $BR$5))</f>
        <v/>
      </c>
      <c r="KD128" s="37" t="str">
        <f ca="1">IF(JQ128="", "", IF(JQ128&gt;='Intro &amp; Setup'!$S$96, $BR$4, $BR$5))</f>
        <v/>
      </c>
      <c r="KE128" s="38" t="str">
        <f ca="1">IF(JR128="", "", IF(JR128&gt;='Intro &amp; Setup'!$S$96, $BR$4, $BR$5))</f>
        <v/>
      </c>
      <c r="KG128" s="36">
        <f t="shared" si="387"/>
        <v>0</v>
      </c>
      <c r="KH128" s="37">
        <f t="shared" si="718"/>
        <v>0</v>
      </c>
      <c r="KI128" s="37">
        <f t="shared" si="718"/>
        <v>0</v>
      </c>
      <c r="KJ128" s="37">
        <f t="shared" si="718"/>
        <v>0</v>
      </c>
      <c r="KK128" s="37">
        <f t="shared" si="718"/>
        <v>0</v>
      </c>
      <c r="KL128" s="37">
        <f t="shared" si="718"/>
        <v>0</v>
      </c>
      <c r="KM128" s="37">
        <f t="shared" si="718"/>
        <v>0</v>
      </c>
      <c r="KN128" s="37">
        <f t="shared" si="718"/>
        <v>0</v>
      </c>
      <c r="KO128" s="37">
        <f t="shared" si="718"/>
        <v>0</v>
      </c>
      <c r="KP128" s="37">
        <f t="shared" si="718"/>
        <v>0</v>
      </c>
      <c r="KQ128" s="37">
        <f t="shared" si="718"/>
        <v>0</v>
      </c>
      <c r="KR128" s="38">
        <f t="shared" si="718"/>
        <v>0</v>
      </c>
      <c r="KT128" s="36" t="str">
        <f t="shared" si="635"/>
        <v/>
      </c>
      <c r="KU128" s="37" t="str">
        <f t="shared" si="636"/>
        <v/>
      </c>
      <c r="KV128" s="37" t="str">
        <f t="shared" si="637"/>
        <v/>
      </c>
      <c r="KW128" s="37" t="str">
        <f t="shared" si="638"/>
        <v/>
      </c>
      <c r="KX128" s="37" t="str">
        <f t="shared" si="639"/>
        <v/>
      </c>
      <c r="KY128" s="37" t="str">
        <f t="shared" si="640"/>
        <v/>
      </c>
      <c r="KZ128" s="37" t="str">
        <f t="shared" si="641"/>
        <v/>
      </c>
      <c r="LA128" s="37" t="str">
        <f t="shared" si="642"/>
        <v/>
      </c>
      <c r="LB128" s="37" t="str">
        <f t="shared" si="643"/>
        <v/>
      </c>
      <c r="LC128" s="37" t="str">
        <f t="shared" si="644"/>
        <v/>
      </c>
      <c r="LD128" s="37" t="str">
        <f t="shared" si="645"/>
        <v/>
      </c>
      <c r="LE128" s="38" t="str">
        <f t="shared" si="646"/>
        <v/>
      </c>
      <c r="LG128" s="116" t="str">
        <f t="shared" si="389"/>
        <v/>
      </c>
      <c r="LH128" s="117" t="str">
        <f t="shared" si="390"/>
        <v/>
      </c>
      <c r="LI128" s="117" t="str">
        <f t="shared" si="391"/>
        <v/>
      </c>
      <c r="LJ128" s="117" t="str">
        <f t="shared" si="392"/>
        <v/>
      </c>
      <c r="LK128" s="117" t="str">
        <f t="shared" si="393"/>
        <v/>
      </c>
      <c r="LL128" s="117" t="str">
        <f t="shared" si="394"/>
        <v/>
      </c>
      <c r="LM128" s="117" t="str">
        <f t="shared" si="395"/>
        <v/>
      </c>
      <c r="LN128" s="117" t="str">
        <f t="shared" si="396"/>
        <v/>
      </c>
      <c r="LO128" s="117" t="str">
        <f t="shared" si="397"/>
        <v/>
      </c>
      <c r="LP128" s="117" t="str">
        <f t="shared" si="398"/>
        <v/>
      </c>
      <c r="LQ128" s="117" t="str">
        <f t="shared" si="399"/>
        <v/>
      </c>
      <c r="LR128" s="117" t="str">
        <f t="shared" si="400"/>
        <v/>
      </c>
      <c r="LS128" s="117" t="str">
        <f t="shared" si="401"/>
        <v/>
      </c>
      <c r="LT128" s="117" t="str">
        <f t="shared" si="402"/>
        <v/>
      </c>
      <c r="LU128" s="117" t="str">
        <f t="shared" si="403"/>
        <v/>
      </c>
      <c r="LV128" s="117" t="str">
        <f t="shared" si="404"/>
        <v/>
      </c>
      <c r="LW128" s="117" t="str">
        <f t="shared" si="405"/>
        <v/>
      </c>
      <c r="LX128" s="117" t="str">
        <f t="shared" si="406"/>
        <v/>
      </c>
      <c r="LY128" s="117" t="str">
        <f t="shared" si="407"/>
        <v/>
      </c>
      <c r="LZ128" s="117" t="str">
        <f t="shared" si="408"/>
        <v/>
      </c>
      <c r="MA128" s="117" t="str">
        <f t="shared" si="409"/>
        <v/>
      </c>
      <c r="MB128" s="117" t="str">
        <f t="shared" si="410"/>
        <v/>
      </c>
      <c r="MC128" s="117" t="str">
        <f t="shared" si="411"/>
        <v/>
      </c>
      <c r="MD128" s="117" t="str">
        <f t="shared" si="412"/>
        <v/>
      </c>
      <c r="ME128" s="117" t="str">
        <f t="shared" si="413"/>
        <v/>
      </c>
      <c r="MF128" s="117" t="str">
        <f t="shared" si="414"/>
        <v/>
      </c>
      <c r="MG128" s="117" t="str">
        <f t="shared" si="415"/>
        <v/>
      </c>
      <c r="MH128" s="117" t="str">
        <f t="shared" si="416"/>
        <v/>
      </c>
      <c r="MI128" s="117" t="str">
        <f t="shared" si="417"/>
        <v/>
      </c>
      <c r="MJ128" s="117" t="str">
        <f t="shared" si="418"/>
        <v/>
      </c>
      <c r="MK128" s="117" t="str">
        <f t="shared" si="419"/>
        <v/>
      </c>
      <c r="ML128" s="117" t="str">
        <f t="shared" si="420"/>
        <v/>
      </c>
      <c r="MM128" s="117" t="str">
        <f t="shared" si="421"/>
        <v/>
      </c>
      <c r="MN128" s="117" t="str">
        <f t="shared" si="422"/>
        <v/>
      </c>
      <c r="MO128" s="117" t="str">
        <f t="shared" si="423"/>
        <v/>
      </c>
      <c r="MP128" s="117" t="str">
        <f t="shared" si="424"/>
        <v/>
      </c>
      <c r="MQ128" s="117" t="str">
        <f t="shared" si="425"/>
        <v/>
      </c>
      <c r="MR128" s="117" t="str">
        <f t="shared" si="426"/>
        <v/>
      </c>
      <c r="MS128" s="117" t="str">
        <f t="shared" si="427"/>
        <v/>
      </c>
      <c r="MT128" s="117" t="str">
        <f t="shared" si="428"/>
        <v/>
      </c>
      <c r="MU128" s="117" t="str">
        <f t="shared" si="429"/>
        <v/>
      </c>
      <c r="MV128" s="117" t="str">
        <f t="shared" si="430"/>
        <v/>
      </c>
      <c r="MW128" s="117" t="str">
        <f t="shared" si="431"/>
        <v/>
      </c>
      <c r="MX128" s="117" t="str">
        <f t="shared" si="432"/>
        <v/>
      </c>
      <c r="MY128" s="117" t="str">
        <f t="shared" si="433"/>
        <v/>
      </c>
      <c r="MZ128" s="117" t="str">
        <f t="shared" si="434"/>
        <v/>
      </c>
      <c r="NA128" s="117" t="str">
        <f t="shared" si="435"/>
        <v/>
      </c>
      <c r="NB128" s="117" t="str">
        <f t="shared" si="436"/>
        <v/>
      </c>
      <c r="NC128" s="117" t="str">
        <f t="shared" si="437"/>
        <v/>
      </c>
      <c r="ND128" s="117" t="str">
        <f t="shared" si="438"/>
        <v/>
      </c>
      <c r="NE128" s="117" t="str">
        <f t="shared" si="439"/>
        <v/>
      </c>
      <c r="NF128" s="117" t="str">
        <f t="shared" si="440"/>
        <v/>
      </c>
      <c r="NG128" s="117" t="str">
        <f t="shared" si="441"/>
        <v/>
      </c>
      <c r="NH128" s="118" t="str">
        <f t="shared" si="442"/>
        <v/>
      </c>
      <c r="NJ128" s="12" t="str">
        <f t="shared" si="647"/>
        <v/>
      </c>
      <c r="NK128" s="108" t="str">
        <f t="shared" si="648"/>
        <v/>
      </c>
      <c r="NM128" s="141" t="str">
        <f>IF(NJ128="", "", COUNTIF(NJ$11:NJ$260, "&gt;"&amp;NJ128)+1+COUNTIF(NJ$11:NJ128, NJ128)-1)</f>
        <v/>
      </c>
      <c r="NN128" s="143" t="str">
        <f>IF(NK128="", "", COUNTIF(NK$11:NK$260, "&gt;"&amp;NK128)+1+COUNTIF(NK$11:NK128, NK128)-1)</f>
        <v/>
      </c>
      <c r="NO128" s="142" t="str">
        <f>IF(NJ128="", "", COUNTIF(NJ$11:NJ$260, "&lt;"&amp;NJ128)+1+COUNTIF(NJ$11:NJ128, NJ128)-1)</f>
        <v/>
      </c>
      <c r="NP128" s="143" t="str">
        <f>IF(NK128="", "", COUNTIF(NK$11:NK$260, "&lt;"&amp;NK128)+1+COUNTIF(NK$11:NK128, NK128)-1)</f>
        <v/>
      </c>
      <c r="NR128" s="116" t="str">
        <f t="shared" si="649"/>
        <v/>
      </c>
      <c r="NS128" s="117" t="str">
        <f t="shared" si="650"/>
        <v/>
      </c>
      <c r="NT128" s="117" t="str">
        <f t="shared" si="651"/>
        <v/>
      </c>
      <c r="NU128" s="117" t="str">
        <f t="shared" si="652"/>
        <v/>
      </c>
      <c r="NV128" s="117" t="str">
        <f t="shared" si="653"/>
        <v/>
      </c>
      <c r="NW128" s="117" t="str">
        <f t="shared" si="654"/>
        <v/>
      </c>
      <c r="NX128" s="117" t="str">
        <f t="shared" si="655"/>
        <v/>
      </c>
      <c r="NY128" s="117" t="str">
        <f t="shared" si="656"/>
        <v/>
      </c>
      <c r="NZ128" s="117" t="str">
        <f t="shared" si="657"/>
        <v/>
      </c>
      <c r="OA128" s="117" t="str">
        <f t="shared" si="658"/>
        <v/>
      </c>
      <c r="OB128" s="117" t="str">
        <f t="shared" si="659"/>
        <v/>
      </c>
      <c r="OC128" s="117" t="str">
        <f t="shared" si="660"/>
        <v/>
      </c>
      <c r="OD128" s="117" t="str">
        <f t="shared" si="661"/>
        <v/>
      </c>
      <c r="OE128" s="117" t="str">
        <f t="shared" si="662"/>
        <v/>
      </c>
      <c r="OF128" s="117" t="str">
        <f t="shared" si="663"/>
        <v/>
      </c>
      <c r="OG128" s="117" t="str">
        <f t="shared" si="664"/>
        <v/>
      </c>
      <c r="OH128" s="117" t="str">
        <f t="shared" si="665"/>
        <v/>
      </c>
      <c r="OI128" s="117" t="str">
        <f t="shared" si="666"/>
        <v/>
      </c>
      <c r="OJ128" s="117" t="str">
        <f t="shared" si="667"/>
        <v/>
      </c>
      <c r="OK128" s="117" t="str">
        <f t="shared" si="668"/>
        <v/>
      </c>
      <c r="OL128" s="117" t="str">
        <f t="shared" si="669"/>
        <v/>
      </c>
      <c r="OM128" s="117" t="str">
        <f t="shared" si="670"/>
        <v/>
      </c>
      <c r="ON128" s="117" t="str">
        <f t="shared" si="671"/>
        <v/>
      </c>
      <c r="OO128" s="117" t="str">
        <f t="shared" si="672"/>
        <v/>
      </c>
      <c r="OP128" s="117" t="str">
        <f t="shared" si="673"/>
        <v/>
      </c>
      <c r="OQ128" s="117" t="str">
        <f t="shared" si="674"/>
        <v/>
      </c>
      <c r="OR128" s="117" t="str">
        <f t="shared" si="675"/>
        <v/>
      </c>
      <c r="OS128" s="117" t="str">
        <f t="shared" si="676"/>
        <v/>
      </c>
      <c r="OT128" s="117" t="str">
        <f t="shared" si="677"/>
        <v/>
      </c>
      <c r="OU128" s="117" t="str">
        <f t="shared" si="678"/>
        <v/>
      </c>
      <c r="OV128" s="117" t="str">
        <f t="shared" si="679"/>
        <v/>
      </c>
      <c r="OW128" s="117" t="str">
        <f t="shared" si="680"/>
        <v/>
      </c>
      <c r="OX128" s="117" t="str">
        <f t="shared" si="681"/>
        <v/>
      </c>
      <c r="OY128" s="117" t="str">
        <f t="shared" si="682"/>
        <v/>
      </c>
      <c r="OZ128" s="117" t="str">
        <f t="shared" si="683"/>
        <v/>
      </c>
      <c r="PA128" s="117" t="str">
        <f t="shared" si="684"/>
        <v/>
      </c>
      <c r="PB128" s="117" t="str">
        <f t="shared" si="685"/>
        <v/>
      </c>
      <c r="PC128" s="117" t="str">
        <f t="shared" si="686"/>
        <v/>
      </c>
      <c r="PD128" s="117" t="str">
        <f t="shared" si="687"/>
        <v/>
      </c>
      <c r="PE128" s="117" t="str">
        <f t="shared" si="688"/>
        <v/>
      </c>
      <c r="PF128" s="117" t="str">
        <f t="shared" si="689"/>
        <v/>
      </c>
      <c r="PG128" s="117" t="str">
        <f t="shared" si="690"/>
        <v/>
      </c>
      <c r="PH128" s="117" t="str">
        <f t="shared" si="691"/>
        <v/>
      </c>
      <c r="PI128" s="117" t="str">
        <f t="shared" si="692"/>
        <v/>
      </c>
      <c r="PJ128" s="117" t="str">
        <f t="shared" si="693"/>
        <v/>
      </c>
      <c r="PK128" s="117" t="str">
        <f t="shared" si="694"/>
        <v/>
      </c>
      <c r="PL128" s="117" t="str">
        <f t="shared" si="695"/>
        <v/>
      </c>
      <c r="PM128" s="117" t="str">
        <f t="shared" si="696"/>
        <v/>
      </c>
      <c r="PN128" s="117" t="str">
        <f t="shared" si="697"/>
        <v/>
      </c>
      <c r="PO128" s="117" t="str">
        <f t="shared" si="698"/>
        <v/>
      </c>
      <c r="PP128" s="117" t="str">
        <f t="shared" si="699"/>
        <v/>
      </c>
      <c r="PQ128" s="117" t="str">
        <f t="shared" si="700"/>
        <v/>
      </c>
      <c r="PR128" s="117" t="str">
        <f t="shared" si="701"/>
        <v/>
      </c>
      <c r="PS128" s="118" t="str">
        <f t="shared" si="702"/>
        <v/>
      </c>
      <c r="PU128" s="180" t="str">
        <f t="shared" si="703"/>
        <v/>
      </c>
      <c r="PV128" s="181" t="str">
        <f t="shared" si="704"/>
        <v/>
      </c>
      <c r="PX128" s="12" t="str">
        <f t="shared" si="705"/>
        <v/>
      </c>
      <c r="PY128" s="106"/>
      <c r="PZ128" s="166" t="str">
        <f t="shared" si="706"/>
        <v/>
      </c>
      <c r="QA128" s="167" t="str">
        <f t="shared" si="707"/>
        <v/>
      </c>
      <c r="QB128" s="168" t="str">
        <f t="shared" si="708"/>
        <v/>
      </c>
      <c r="QD128" s="166" t="str">
        <f t="shared" si="709"/>
        <v/>
      </c>
      <c r="QE128" s="168" t="str">
        <f t="shared" si="710"/>
        <v/>
      </c>
      <c r="QG128" s="108" t="str">
        <f t="shared" si="711"/>
        <v/>
      </c>
      <c r="QI128" s="12" t="str">
        <f t="shared" si="712"/>
        <v/>
      </c>
      <c r="QK128" s="12" t="str">
        <f t="shared" si="713"/>
        <v/>
      </c>
      <c r="QL128" s="12" t="str">
        <f>IF($L128="", "", COUNTIF($QD$11:$QD$260, "&gt;"&amp;$QD128)+1+COUNTIF($QD$11:$QD128, $QD128)-1)</f>
        <v/>
      </c>
      <c r="QM128" s="12" t="str">
        <f>IF($L128="", "", COUNTIF($QG$11:$QG$260, "&gt;"&amp;$QG128)+1+COUNTIF($QG$11:$QG128, $QG128)-1)</f>
        <v/>
      </c>
      <c r="QO128" s="12">
        <v>118</v>
      </c>
      <c r="QQ128" s="12" t="str">
        <f t="shared" si="714"/>
        <v/>
      </c>
    </row>
    <row r="129" spans="1:459" x14ac:dyDescent="0.25">
      <c r="A129" s="9"/>
      <c r="B129" s="3" t="str">
        <f>IF('Intro &amp; Setup'!$AR$92='Intro &amp; Setup'!$AZ$17, "", IF($L129="", "", IF($G129&lt;'Intro &amp; Setup'!$S$92, $BR$5, $BR$4)))</f>
        <v/>
      </c>
      <c r="C129" s="12" t="str">
        <f>IF('Intro &amp; Setup'!$AR$96='Intro &amp; Setup'!$AZ$17, "", IF($L129="", "", IF($DY129=$BR$5, $BR$5, $BR$4)))</f>
        <v/>
      </c>
      <c r="D129" s="7" t="str">
        <f>IF('Intro &amp; Setup'!$AR$100='Intro &amp; Setup'!$AZ$17, "", IF($L129="", "", IF($DW129&lt;='Intro &amp; Setup'!$S$100, $BR$4, $BR$5)))</f>
        <v/>
      </c>
      <c r="E129" s="9"/>
      <c r="F129" s="3" t="str">
        <f t="shared" si="443"/>
        <v/>
      </c>
      <c r="G129" s="108" t="str">
        <f t="shared" si="444"/>
        <v/>
      </c>
      <c r="H129" s="9"/>
      <c r="I129" s="130" t="str">
        <f t="shared" si="388"/>
        <v/>
      </c>
      <c r="J129" s="154" t="str">
        <f t="shared" si="445"/>
        <v/>
      </c>
      <c r="K129" s="133"/>
      <c r="L129" s="188"/>
      <c r="M129" s="189"/>
      <c r="N129" s="190"/>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2"/>
      <c r="BP129" s="9"/>
      <c r="BR129" s="90">
        <v>119</v>
      </c>
      <c r="BT129" s="36" t="str">
        <f t="shared" si="446"/>
        <v/>
      </c>
      <c r="BU129" s="37" t="str">
        <f t="shared" si="447"/>
        <v/>
      </c>
      <c r="BV129" s="37" t="str">
        <f t="shared" si="448"/>
        <v/>
      </c>
      <c r="BW129" s="37" t="str">
        <f t="shared" si="449"/>
        <v/>
      </c>
      <c r="BX129" s="37" t="str">
        <f t="shared" si="450"/>
        <v/>
      </c>
      <c r="BY129" s="37" t="str">
        <f t="shared" si="451"/>
        <v/>
      </c>
      <c r="BZ129" s="37" t="str">
        <f t="shared" si="452"/>
        <v/>
      </c>
      <c r="CA129" s="37" t="str">
        <f t="shared" si="453"/>
        <v/>
      </c>
      <c r="CB129" s="37" t="str">
        <f t="shared" si="454"/>
        <v/>
      </c>
      <c r="CC129" s="37" t="str">
        <f t="shared" si="455"/>
        <v/>
      </c>
      <c r="CD129" s="37" t="str">
        <f t="shared" si="456"/>
        <v/>
      </c>
      <c r="CE129" s="37" t="str">
        <f t="shared" si="457"/>
        <v/>
      </c>
      <c r="CF129" s="37" t="str">
        <f t="shared" si="458"/>
        <v/>
      </c>
      <c r="CG129" s="37" t="str">
        <f t="shared" si="459"/>
        <v/>
      </c>
      <c r="CH129" s="37" t="str">
        <f t="shared" si="460"/>
        <v/>
      </c>
      <c r="CI129" s="37" t="str">
        <f t="shared" si="461"/>
        <v/>
      </c>
      <c r="CJ129" s="37" t="str">
        <f t="shared" si="462"/>
        <v/>
      </c>
      <c r="CK129" s="37" t="str">
        <f t="shared" si="463"/>
        <v/>
      </c>
      <c r="CL129" s="37" t="str">
        <f t="shared" si="464"/>
        <v/>
      </c>
      <c r="CM129" s="37" t="str">
        <f t="shared" si="465"/>
        <v/>
      </c>
      <c r="CN129" s="37" t="str">
        <f t="shared" si="466"/>
        <v/>
      </c>
      <c r="CO129" s="37" t="str">
        <f t="shared" si="467"/>
        <v/>
      </c>
      <c r="CP129" s="37" t="str">
        <f t="shared" si="468"/>
        <v/>
      </c>
      <c r="CQ129" s="37" t="str">
        <f t="shared" si="469"/>
        <v/>
      </c>
      <c r="CR129" s="37" t="str">
        <f t="shared" si="470"/>
        <v/>
      </c>
      <c r="CS129" s="37" t="str">
        <f t="shared" si="471"/>
        <v/>
      </c>
      <c r="CT129" s="37" t="str">
        <f t="shared" si="472"/>
        <v/>
      </c>
      <c r="CU129" s="37" t="str">
        <f t="shared" si="473"/>
        <v/>
      </c>
      <c r="CV129" s="37" t="str">
        <f t="shared" si="474"/>
        <v/>
      </c>
      <c r="CW129" s="37" t="str">
        <f t="shared" si="475"/>
        <v/>
      </c>
      <c r="CX129" s="37" t="str">
        <f t="shared" si="476"/>
        <v/>
      </c>
      <c r="CY129" s="37" t="str">
        <f t="shared" si="477"/>
        <v/>
      </c>
      <c r="CZ129" s="37" t="str">
        <f t="shared" si="478"/>
        <v/>
      </c>
      <c r="DA129" s="37" t="str">
        <f t="shared" si="479"/>
        <v/>
      </c>
      <c r="DB129" s="37" t="str">
        <f t="shared" si="480"/>
        <v/>
      </c>
      <c r="DC129" s="37" t="str">
        <f t="shared" si="481"/>
        <v/>
      </c>
      <c r="DD129" s="37" t="str">
        <f t="shared" si="482"/>
        <v/>
      </c>
      <c r="DE129" s="37" t="str">
        <f t="shared" si="483"/>
        <v/>
      </c>
      <c r="DF129" s="37" t="str">
        <f t="shared" si="484"/>
        <v/>
      </c>
      <c r="DG129" s="37" t="str">
        <f t="shared" si="485"/>
        <v/>
      </c>
      <c r="DH129" s="37" t="str">
        <f t="shared" si="486"/>
        <v/>
      </c>
      <c r="DI129" s="37" t="str">
        <f t="shared" si="487"/>
        <v/>
      </c>
      <c r="DJ129" s="37" t="str">
        <f t="shared" si="488"/>
        <v/>
      </c>
      <c r="DK129" s="37" t="str">
        <f t="shared" si="489"/>
        <v/>
      </c>
      <c r="DL129" s="37" t="str">
        <f t="shared" si="490"/>
        <v/>
      </c>
      <c r="DM129" s="37" t="str">
        <f t="shared" si="491"/>
        <v/>
      </c>
      <c r="DN129" s="37" t="str">
        <f t="shared" si="492"/>
        <v/>
      </c>
      <c r="DO129" s="37" t="str">
        <f t="shared" si="493"/>
        <v/>
      </c>
      <c r="DP129" s="37" t="str">
        <f t="shared" si="494"/>
        <v/>
      </c>
      <c r="DQ129" s="37" t="str">
        <f t="shared" si="495"/>
        <v/>
      </c>
      <c r="DR129" s="37" t="str">
        <f t="shared" si="496"/>
        <v/>
      </c>
      <c r="DS129" s="37" t="str">
        <f t="shared" si="497"/>
        <v/>
      </c>
      <c r="DT129" s="37" t="str">
        <f t="shared" si="498"/>
        <v/>
      </c>
      <c r="DU129" s="38" t="str">
        <f t="shared" si="499"/>
        <v/>
      </c>
      <c r="DW129" s="12" t="str">
        <f t="shared" si="500"/>
        <v/>
      </c>
      <c r="DX129" s="123" t="str">
        <f t="shared" si="501"/>
        <v/>
      </c>
      <c r="DY129" s="12" t="str">
        <f t="shared" si="502"/>
        <v/>
      </c>
      <c r="EA129" s="36" t="str">
        <f t="shared" si="503"/>
        <v/>
      </c>
      <c r="EB129" s="37" t="str">
        <f t="shared" si="504"/>
        <v/>
      </c>
      <c r="EC129" s="37" t="str">
        <f t="shared" si="505"/>
        <v/>
      </c>
      <c r="ED129" s="37" t="str">
        <f t="shared" si="506"/>
        <v/>
      </c>
      <c r="EE129" s="37" t="str">
        <f t="shared" si="507"/>
        <v/>
      </c>
      <c r="EF129" s="37" t="str">
        <f t="shared" si="508"/>
        <v/>
      </c>
      <c r="EG129" s="37" t="str">
        <f t="shared" si="509"/>
        <v/>
      </c>
      <c r="EH129" s="37" t="str">
        <f t="shared" si="510"/>
        <v/>
      </c>
      <c r="EI129" s="37" t="str">
        <f t="shared" si="511"/>
        <v/>
      </c>
      <c r="EJ129" s="37" t="str">
        <f t="shared" si="512"/>
        <v/>
      </c>
      <c r="EK129" s="37" t="str">
        <f t="shared" si="513"/>
        <v/>
      </c>
      <c r="EL129" s="37" t="str">
        <f t="shared" si="514"/>
        <v/>
      </c>
      <c r="EM129" s="37" t="str">
        <f t="shared" si="515"/>
        <v/>
      </c>
      <c r="EN129" s="37" t="str">
        <f t="shared" si="516"/>
        <v/>
      </c>
      <c r="EO129" s="37" t="str">
        <f t="shared" si="517"/>
        <v/>
      </c>
      <c r="EP129" s="37" t="str">
        <f t="shared" si="518"/>
        <v/>
      </c>
      <c r="EQ129" s="37" t="str">
        <f t="shared" si="519"/>
        <v/>
      </c>
      <c r="ER129" s="37" t="str">
        <f t="shared" si="520"/>
        <v/>
      </c>
      <c r="ES129" s="37" t="str">
        <f t="shared" si="521"/>
        <v/>
      </c>
      <c r="ET129" s="37" t="str">
        <f t="shared" si="522"/>
        <v/>
      </c>
      <c r="EU129" s="37" t="str">
        <f t="shared" si="523"/>
        <v/>
      </c>
      <c r="EV129" s="37" t="str">
        <f t="shared" si="524"/>
        <v/>
      </c>
      <c r="EW129" s="37" t="str">
        <f t="shared" si="525"/>
        <v/>
      </c>
      <c r="EX129" s="37" t="str">
        <f t="shared" si="526"/>
        <v/>
      </c>
      <c r="EY129" s="37" t="str">
        <f t="shared" si="527"/>
        <v/>
      </c>
      <c r="EZ129" s="37" t="str">
        <f t="shared" si="528"/>
        <v/>
      </c>
      <c r="FA129" s="37" t="str">
        <f t="shared" si="529"/>
        <v/>
      </c>
      <c r="FB129" s="37" t="str">
        <f t="shared" si="530"/>
        <v/>
      </c>
      <c r="FC129" s="37" t="str">
        <f t="shared" si="531"/>
        <v/>
      </c>
      <c r="FD129" s="37" t="str">
        <f t="shared" si="532"/>
        <v/>
      </c>
      <c r="FE129" s="37" t="str">
        <f t="shared" si="533"/>
        <v/>
      </c>
      <c r="FF129" s="37" t="str">
        <f t="shared" si="534"/>
        <v/>
      </c>
      <c r="FG129" s="37" t="str">
        <f t="shared" si="535"/>
        <v/>
      </c>
      <c r="FH129" s="37" t="str">
        <f t="shared" si="536"/>
        <v/>
      </c>
      <c r="FI129" s="37" t="str">
        <f t="shared" si="537"/>
        <v/>
      </c>
      <c r="FJ129" s="37" t="str">
        <f t="shared" si="538"/>
        <v/>
      </c>
      <c r="FK129" s="37" t="str">
        <f t="shared" si="539"/>
        <v/>
      </c>
      <c r="FL129" s="37" t="str">
        <f t="shared" si="540"/>
        <v/>
      </c>
      <c r="FM129" s="37" t="str">
        <f t="shared" si="541"/>
        <v/>
      </c>
      <c r="FN129" s="37" t="str">
        <f t="shared" si="542"/>
        <v/>
      </c>
      <c r="FO129" s="37" t="str">
        <f t="shared" si="543"/>
        <v/>
      </c>
      <c r="FP129" s="37" t="str">
        <f t="shared" si="544"/>
        <v/>
      </c>
      <c r="FQ129" s="37" t="str">
        <f t="shared" si="545"/>
        <v/>
      </c>
      <c r="FR129" s="37" t="str">
        <f t="shared" si="546"/>
        <v/>
      </c>
      <c r="FS129" s="37" t="str">
        <f t="shared" si="547"/>
        <v/>
      </c>
      <c r="FT129" s="37" t="str">
        <f t="shared" si="548"/>
        <v/>
      </c>
      <c r="FU129" s="37" t="str">
        <f t="shared" si="549"/>
        <v/>
      </c>
      <c r="FV129" s="37" t="str">
        <f t="shared" si="550"/>
        <v/>
      </c>
      <c r="FW129" s="37" t="str">
        <f t="shared" si="551"/>
        <v/>
      </c>
      <c r="FX129" s="37" t="str">
        <f t="shared" si="552"/>
        <v/>
      </c>
      <c r="FY129" s="37" t="str">
        <f t="shared" si="553"/>
        <v/>
      </c>
      <c r="FZ129" s="37" t="str">
        <f t="shared" si="554"/>
        <v/>
      </c>
      <c r="GA129" s="37" t="str">
        <f t="shared" si="555"/>
        <v/>
      </c>
      <c r="GB129" s="38" t="str">
        <f t="shared" si="556"/>
        <v/>
      </c>
      <c r="GD129" s="103" t="str">
        <f t="shared" ca="1" si="557"/>
        <v/>
      </c>
      <c r="GE129" s="104" t="str">
        <f t="shared" ca="1" si="558"/>
        <v/>
      </c>
      <c r="GF129" s="104" t="str">
        <f t="shared" ca="1" si="559"/>
        <v/>
      </c>
      <c r="GG129" s="104" t="str">
        <f t="shared" ca="1" si="560"/>
        <v/>
      </c>
      <c r="GH129" s="104" t="str">
        <f t="shared" ca="1" si="561"/>
        <v/>
      </c>
      <c r="GI129" s="104" t="str">
        <f t="shared" ca="1" si="562"/>
        <v/>
      </c>
      <c r="GJ129" s="104" t="str">
        <f t="shared" ca="1" si="563"/>
        <v/>
      </c>
      <c r="GK129" s="104" t="str">
        <f t="shared" ca="1" si="564"/>
        <v/>
      </c>
      <c r="GL129" s="104" t="str">
        <f t="shared" ca="1" si="565"/>
        <v/>
      </c>
      <c r="GM129" s="104" t="str">
        <f t="shared" ca="1" si="566"/>
        <v/>
      </c>
      <c r="GN129" s="104" t="str">
        <f t="shared" ca="1" si="567"/>
        <v/>
      </c>
      <c r="GO129" s="104" t="str">
        <f t="shared" ca="1" si="568"/>
        <v/>
      </c>
      <c r="GP129" s="104" t="str">
        <f t="shared" ca="1" si="569"/>
        <v/>
      </c>
      <c r="GQ129" s="104" t="str">
        <f t="shared" ca="1" si="570"/>
        <v/>
      </c>
      <c r="GR129" s="104" t="str">
        <f t="shared" ca="1" si="571"/>
        <v/>
      </c>
      <c r="GS129" s="104" t="str">
        <f t="shared" ca="1" si="572"/>
        <v/>
      </c>
      <c r="GT129" s="104" t="str">
        <f t="shared" ca="1" si="573"/>
        <v/>
      </c>
      <c r="GU129" s="104" t="str">
        <f t="shared" ca="1" si="574"/>
        <v/>
      </c>
      <c r="GV129" s="104" t="str">
        <f t="shared" ca="1" si="575"/>
        <v/>
      </c>
      <c r="GW129" s="104" t="str">
        <f t="shared" ca="1" si="576"/>
        <v/>
      </c>
      <c r="GX129" s="104" t="str">
        <f t="shared" ca="1" si="577"/>
        <v/>
      </c>
      <c r="GY129" s="104" t="str">
        <f t="shared" ca="1" si="578"/>
        <v/>
      </c>
      <c r="GZ129" s="104" t="str">
        <f t="shared" ca="1" si="579"/>
        <v/>
      </c>
      <c r="HA129" s="104" t="str">
        <f t="shared" ca="1" si="580"/>
        <v/>
      </c>
      <c r="HB129" s="104" t="str">
        <f t="shared" ca="1" si="581"/>
        <v/>
      </c>
      <c r="HC129" s="104" t="str">
        <f t="shared" ca="1" si="582"/>
        <v/>
      </c>
      <c r="HD129" s="104" t="str">
        <f t="shared" ca="1" si="583"/>
        <v/>
      </c>
      <c r="HE129" s="104" t="str">
        <f t="shared" ca="1" si="584"/>
        <v/>
      </c>
      <c r="HF129" s="104" t="str">
        <f t="shared" ca="1" si="585"/>
        <v/>
      </c>
      <c r="HG129" s="104" t="str">
        <f t="shared" ca="1" si="586"/>
        <v/>
      </c>
      <c r="HH129" s="104" t="str">
        <f t="shared" ca="1" si="587"/>
        <v/>
      </c>
      <c r="HI129" s="104" t="str">
        <f t="shared" ca="1" si="588"/>
        <v/>
      </c>
      <c r="HJ129" s="104" t="str">
        <f t="shared" ca="1" si="589"/>
        <v/>
      </c>
      <c r="HK129" s="104" t="str">
        <f t="shared" ca="1" si="590"/>
        <v/>
      </c>
      <c r="HL129" s="104" t="str">
        <f t="shared" ca="1" si="591"/>
        <v/>
      </c>
      <c r="HM129" s="104" t="str">
        <f t="shared" ca="1" si="592"/>
        <v/>
      </c>
      <c r="HN129" s="104" t="str">
        <f t="shared" ca="1" si="593"/>
        <v/>
      </c>
      <c r="HO129" s="104" t="str">
        <f t="shared" ca="1" si="594"/>
        <v/>
      </c>
      <c r="HP129" s="104" t="str">
        <f t="shared" ca="1" si="595"/>
        <v/>
      </c>
      <c r="HQ129" s="104" t="str">
        <f t="shared" ca="1" si="596"/>
        <v/>
      </c>
      <c r="HR129" s="104" t="str">
        <f t="shared" ca="1" si="597"/>
        <v/>
      </c>
      <c r="HS129" s="104" t="str">
        <f t="shared" ca="1" si="598"/>
        <v/>
      </c>
      <c r="HT129" s="104" t="str">
        <f t="shared" ca="1" si="599"/>
        <v/>
      </c>
      <c r="HU129" s="104" t="str">
        <f t="shared" ca="1" si="600"/>
        <v/>
      </c>
      <c r="HV129" s="104" t="str">
        <f t="shared" ca="1" si="601"/>
        <v/>
      </c>
      <c r="HW129" s="104" t="str">
        <f t="shared" ca="1" si="602"/>
        <v/>
      </c>
      <c r="HX129" s="104" t="str">
        <f t="shared" ca="1" si="603"/>
        <v/>
      </c>
      <c r="HY129" s="104" t="str">
        <f t="shared" ca="1" si="604"/>
        <v/>
      </c>
      <c r="HZ129" s="104" t="str">
        <f t="shared" ca="1" si="605"/>
        <v/>
      </c>
      <c r="IA129" s="104" t="str">
        <f t="shared" ca="1" si="606"/>
        <v/>
      </c>
      <c r="IB129" s="104" t="str">
        <f t="shared" ca="1" si="607"/>
        <v/>
      </c>
      <c r="IC129" s="104" t="str">
        <f t="shared" ca="1" si="608"/>
        <v/>
      </c>
      <c r="ID129" s="104" t="str">
        <f t="shared" ca="1" si="609"/>
        <v/>
      </c>
      <c r="IE129" s="105" t="str">
        <f t="shared" ca="1" si="610"/>
        <v/>
      </c>
      <c r="IG129" s="103" t="str">
        <f t="shared" si="386"/>
        <v/>
      </c>
      <c r="IH129" s="104" t="str">
        <f t="shared" si="717"/>
        <v/>
      </c>
      <c r="II129" s="104" t="str">
        <f t="shared" si="717"/>
        <v/>
      </c>
      <c r="IJ129" s="104" t="str">
        <f t="shared" si="717"/>
        <v/>
      </c>
      <c r="IK129" s="104" t="str">
        <f t="shared" si="717"/>
        <v/>
      </c>
      <c r="IL129" s="104" t="str">
        <f t="shared" si="717"/>
        <v/>
      </c>
      <c r="IM129" s="104" t="str">
        <f t="shared" si="717"/>
        <v/>
      </c>
      <c r="IN129" s="104" t="str">
        <f t="shared" si="717"/>
        <v/>
      </c>
      <c r="IO129" s="104" t="str">
        <f t="shared" si="717"/>
        <v/>
      </c>
      <c r="IP129" s="104" t="str">
        <f t="shared" si="717"/>
        <v/>
      </c>
      <c r="IQ129" s="104" t="str">
        <f t="shared" si="717"/>
        <v/>
      </c>
      <c r="IR129" s="105" t="str">
        <f t="shared" si="717"/>
        <v/>
      </c>
      <c r="IT129" s="103" t="str">
        <f t="shared" si="611"/>
        <v/>
      </c>
      <c r="IU129" s="104" t="str">
        <f t="shared" si="612"/>
        <v/>
      </c>
      <c r="IV129" s="104" t="str">
        <f t="shared" si="613"/>
        <v/>
      </c>
      <c r="IW129" s="104" t="str">
        <f t="shared" si="614"/>
        <v/>
      </c>
      <c r="IX129" s="104" t="str">
        <f t="shared" si="615"/>
        <v/>
      </c>
      <c r="IY129" s="104" t="str">
        <f t="shared" si="616"/>
        <v/>
      </c>
      <c r="IZ129" s="104" t="str">
        <f t="shared" si="617"/>
        <v/>
      </c>
      <c r="JA129" s="104" t="str">
        <f t="shared" si="618"/>
        <v/>
      </c>
      <c r="JB129" s="104" t="str">
        <f t="shared" si="619"/>
        <v/>
      </c>
      <c r="JC129" s="104" t="str">
        <f t="shared" si="620"/>
        <v/>
      </c>
      <c r="JD129" s="104" t="str">
        <f t="shared" si="621"/>
        <v/>
      </c>
      <c r="JE129" s="105" t="str">
        <f t="shared" si="622"/>
        <v/>
      </c>
      <c r="JG129" s="36" t="str">
        <f t="shared" ca="1" si="623"/>
        <v/>
      </c>
      <c r="JH129" s="37" t="str">
        <f t="shared" ca="1" si="624"/>
        <v/>
      </c>
      <c r="JI129" s="37" t="str">
        <f t="shared" ca="1" si="625"/>
        <v/>
      </c>
      <c r="JJ129" s="37" t="str">
        <f t="shared" ca="1" si="626"/>
        <v/>
      </c>
      <c r="JK129" s="37" t="str">
        <f t="shared" ca="1" si="627"/>
        <v/>
      </c>
      <c r="JL129" s="37" t="str">
        <f t="shared" ca="1" si="628"/>
        <v/>
      </c>
      <c r="JM129" s="37" t="str">
        <f t="shared" ca="1" si="629"/>
        <v/>
      </c>
      <c r="JN129" s="37" t="str">
        <f t="shared" ca="1" si="630"/>
        <v/>
      </c>
      <c r="JO129" s="37" t="str">
        <f t="shared" ca="1" si="631"/>
        <v/>
      </c>
      <c r="JP129" s="37" t="str">
        <f t="shared" ca="1" si="632"/>
        <v/>
      </c>
      <c r="JQ129" s="37" t="str">
        <f t="shared" ca="1" si="633"/>
        <v/>
      </c>
      <c r="JR129" s="38" t="str">
        <f t="shared" ca="1" si="634"/>
        <v/>
      </c>
      <c r="JT129" s="36" t="str">
        <f ca="1">IF(JG129="", "", IF(JG129&gt;='Intro &amp; Setup'!$S$96, $BR$4, $BR$5))</f>
        <v/>
      </c>
      <c r="JU129" s="37" t="str">
        <f ca="1">IF(JH129="", "", IF(JH129&gt;='Intro &amp; Setup'!$S$96, $BR$4, $BR$5))</f>
        <v/>
      </c>
      <c r="JV129" s="37" t="str">
        <f ca="1">IF(JI129="", "", IF(JI129&gt;='Intro &amp; Setup'!$S$96, $BR$4, $BR$5))</f>
        <v/>
      </c>
      <c r="JW129" s="37" t="str">
        <f ca="1">IF(JJ129="", "", IF(JJ129&gt;='Intro &amp; Setup'!$S$96, $BR$4, $BR$5))</f>
        <v/>
      </c>
      <c r="JX129" s="37" t="str">
        <f ca="1">IF(JK129="", "", IF(JK129&gt;='Intro &amp; Setup'!$S$96, $BR$4, $BR$5))</f>
        <v/>
      </c>
      <c r="JY129" s="37" t="str">
        <f ca="1">IF(JL129="", "", IF(JL129&gt;='Intro &amp; Setup'!$S$96, $BR$4, $BR$5))</f>
        <v/>
      </c>
      <c r="JZ129" s="37" t="str">
        <f ca="1">IF(JM129="", "", IF(JM129&gt;='Intro &amp; Setup'!$S$96, $BR$4, $BR$5))</f>
        <v/>
      </c>
      <c r="KA129" s="37" t="str">
        <f ca="1">IF(JN129="", "", IF(JN129&gt;='Intro &amp; Setup'!$S$96, $BR$4, $BR$5))</f>
        <v/>
      </c>
      <c r="KB129" s="37" t="str">
        <f ca="1">IF(JO129="", "", IF(JO129&gt;='Intro &amp; Setup'!$S$96, $BR$4, $BR$5))</f>
        <v/>
      </c>
      <c r="KC129" s="37" t="str">
        <f ca="1">IF(JP129="", "", IF(JP129&gt;='Intro &amp; Setup'!$S$96, $BR$4, $BR$5))</f>
        <v/>
      </c>
      <c r="KD129" s="37" t="str">
        <f ca="1">IF(JQ129="", "", IF(JQ129&gt;='Intro &amp; Setup'!$S$96, $BR$4, $BR$5))</f>
        <v/>
      </c>
      <c r="KE129" s="38" t="str">
        <f ca="1">IF(JR129="", "", IF(JR129&gt;='Intro &amp; Setup'!$S$96, $BR$4, $BR$5))</f>
        <v/>
      </c>
      <c r="KG129" s="36">
        <f t="shared" si="387"/>
        <v>0</v>
      </c>
      <c r="KH129" s="37">
        <f t="shared" si="718"/>
        <v>0</v>
      </c>
      <c r="KI129" s="37">
        <f t="shared" si="718"/>
        <v>0</v>
      </c>
      <c r="KJ129" s="37">
        <f t="shared" si="718"/>
        <v>0</v>
      </c>
      <c r="KK129" s="37">
        <f t="shared" si="718"/>
        <v>0</v>
      </c>
      <c r="KL129" s="37">
        <f t="shared" si="718"/>
        <v>0</v>
      </c>
      <c r="KM129" s="37">
        <f t="shared" si="718"/>
        <v>0</v>
      </c>
      <c r="KN129" s="37">
        <f t="shared" si="718"/>
        <v>0</v>
      </c>
      <c r="KO129" s="37">
        <f t="shared" si="718"/>
        <v>0</v>
      </c>
      <c r="KP129" s="37">
        <f t="shared" si="718"/>
        <v>0</v>
      </c>
      <c r="KQ129" s="37">
        <f t="shared" si="718"/>
        <v>0</v>
      </c>
      <c r="KR129" s="38">
        <f t="shared" si="718"/>
        <v>0</v>
      </c>
      <c r="KT129" s="36" t="str">
        <f t="shared" si="635"/>
        <v/>
      </c>
      <c r="KU129" s="37" t="str">
        <f t="shared" si="636"/>
        <v/>
      </c>
      <c r="KV129" s="37" t="str">
        <f t="shared" si="637"/>
        <v/>
      </c>
      <c r="KW129" s="37" t="str">
        <f t="shared" si="638"/>
        <v/>
      </c>
      <c r="KX129" s="37" t="str">
        <f t="shared" si="639"/>
        <v/>
      </c>
      <c r="KY129" s="37" t="str">
        <f t="shared" si="640"/>
        <v/>
      </c>
      <c r="KZ129" s="37" t="str">
        <f t="shared" si="641"/>
        <v/>
      </c>
      <c r="LA129" s="37" t="str">
        <f t="shared" si="642"/>
        <v/>
      </c>
      <c r="LB129" s="37" t="str">
        <f t="shared" si="643"/>
        <v/>
      </c>
      <c r="LC129" s="37" t="str">
        <f t="shared" si="644"/>
        <v/>
      </c>
      <c r="LD129" s="37" t="str">
        <f t="shared" si="645"/>
        <v/>
      </c>
      <c r="LE129" s="38" t="str">
        <f t="shared" si="646"/>
        <v/>
      </c>
      <c r="LG129" s="116" t="str">
        <f t="shared" si="389"/>
        <v/>
      </c>
      <c r="LH129" s="117" t="str">
        <f t="shared" si="390"/>
        <v/>
      </c>
      <c r="LI129" s="117" t="str">
        <f t="shared" si="391"/>
        <v/>
      </c>
      <c r="LJ129" s="117" t="str">
        <f t="shared" si="392"/>
        <v/>
      </c>
      <c r="LK129" s="117" t="str">
        <f t="shared" si="393"/>
        <v/>
      </c>
      <c r="LL129" s="117" t="str">
        <f t="shared" si="394"/>
        <v/>
      </c>
      <c r="LM129" s="117" t="str">
        <f t="shared" si="395"/>
        <v/>
      </c>
      <c r="LN129" s="117" t="str">
        <f t="shared" si="396"/>
        <v/>
      </c>
      <c r="LO129" s="117" t="str">
        <f t="shared" si="397"/>
        <v/>
      </c>
      <c r="LP129" s="117" t="str">
        <f t="shared" si="398"/>
        <v/>
      </c>
      <c r="LQ129" s="117" t="str">
        <f t="shared" si="399"/>
        <v/>
      </c>
      <c r="LR129" s="117" t="str">
        <f t="shared" si="400"/>
        <v/>
      </c>
      <c r="LS129" s="117" t="str">
        <f t="shared" si="401"/>
        <v/>
      </c>
      <c r="LT129" s="117" t="str">
        <f t="shared" si="402"/>
        <v/>
      </c>
      <c r="LU129" s="117" t="str">
        <f t="shared" si="403"/>
        <v/>
      </c>
      <c r="LV129" s="117" t="str">
        <f t="shared" si="404"/>
        <v/>
      </c>
      <c r="LW129" s="117" t="str">
        <f t="shared" si="405"/>
        <v/>
      </c>
      <c r="LX129" s="117" t="str">
        <f t="shared" si="406"/>
        <v/>
      </c>
      <c r="LY129" s="117" t="str">
        <f t="shared" si="407"/>
        <v/>
      </c>
      <c r="LZ129" s="117" t="str">
        <f t="shared" si="408"/>
        <v/>
      </c>
      <c r="MA129" s="117" t="str">
        <f t="shared" si="409"/>
        <v/>
      </c>
      <c r="MB129" s="117" t="str">
        <f t="shared" si="410"/>
        <v/>
      </c>
      <c r="MC129" s="117" t="str">
        <f t="shared" si="411"/>
        <v/>
      </c>
      <c r="MD129" s="117" t="str">
        <f t="shared" si="412"/>
        <v/>
      </c>
      <c r="ME129" s="117" t="str">
        <f t="shared" si="413"/>
        <v/>
      </c>
      <c r="MF129" s="117" t="str">
        <f t="shared" si="414"/>
        <v/>
      </c>
      <c r="MG129" s="117" t="str">
        <f t="shared" si="415"/>
        <v/>
      </c>
      <c r="MH129" s="117" t="str">
        <f t="shared" si="416"/>
        <v/>
      </c>
      <c r="MI129" s="117" t="str">
        <f t="shared" si="417"/>
        <v/>
      </c>
      <c r="MJ129" s="117" t="str">
        <f t="shared" si="418"/>
        <v/>
      </c>
      <c r="MK129" s="117" t="str">
        <f t="shared" si="419"/>
        <v/>
      </c>
      <c r="ML129" s="117" t="str">
        <f t="shared" si="420"/>
        <v/>
      </c>
      <c r="MM129" s="117" t="str">
        <f t="shared" si="421"/>
        <v/>
      </c>
      <c r="MN129" s="117" t="str">
        <f t="shared" si="422"/>
        <v/>
      </c>
      <c r="MO129" s="117" t="str">
        <f t="shared" si="423"/>
        <v/>
      </c>
      <c r="MP129" s="117" t="str">
        <f t="shared" si="424"/>
        <v/>
      </c>
      <c r="MQ129" s="117" t="str">
        <f t="shared" si="425"/>
        <v/>
      </c>
      <c r="MR129" s="117" t="str">
        <f t="shared" si="426"/>
        <v/>
      </c>
      <c r="MS129" s="117" t="str">
        <f t="shared" si="427"/>
        <v/>
      </c>
      <c r="MT129" s="117" t="str">
        <f t="shared" si="428"/>
        <v/>
      </c>
      <c r="MU129" s="117" t="str">
        <f t="shared" si="429"/>
        <v/>
      </c>
      <c r="MV129" s="117" t="str">
        <f t="shared" si="430"/>
        <v/>
      </c>
      <c r="MW129" s="117" t="str">
        <f t="shared" si="431"/>
        <v/>
      </c>
      <c r="MX129" s="117" t="str">
        <f t="shared" si="432"/>
        <v/>
      </c>
      <c r="MY129" s="117" t="str">
        <f t="shared" si="433"/>
        <v/>
      </c>
      <c r="MZ129" s="117" t="str">
        <f t="shared" si="434"/>
        <v/>
      </c>
      <c r="NA129" s="117" t="str">
        <f t="shared" si="435"/>
        <v/>
      </c>
      <c r="NB129" s="117" t="str">
        <f t="shared" si="436"/>
        <v/>
      </c>
      <c r="NC129" s="117" t="str">
        <f t="shared" si="437"/>
        <v/>
      </c>
      <c r="ND129" s="117" t="str">
        <f t="shared" si="438"/>
        <v/>
      </c>
      <c r="NE129" s="117" t="str">
        <f t="shared" si="439"/>
        <v/>
      </c>
      <c r="NF129" s="117" t="str">
        <f t="shared" si="440"/>
        <v/>
      </c>
      <c r="NG129" s="117" t="str">
        <f t="shared" si="441"/>
        <v/>
      </c>
      <c r="NH129" s="118" t="str">
        <f t="shared" si="442"/>
        <v/>
      </c>
      <c r="NJ129" s="12" t="str">
        <f t="shared" si="647"/>
        <v/>
      </c>
      <c r="NK129" s="108" t="str">
        <f t="shared" si="648"/>
        <v/>
      </c>
      <c r="NM129" s="141" t="str">
        <f>IF(NJ129="", "", COUNTIF(NJ$11:NJ$260, "&gt;"&amp;NJ129)+1+COUNTIF(NJ$11:NJ129, NJ129)-1)</f>
        <v/>
      </c>
      <c r="NN129" s="143" t="str">
        <f>IF(NK129="", "", COUNTIF(NK$11:NK$260, "&gt;"&amp;NK129)+1+COUNTIF(NK$11:NK129, NK129)-1)</f>
        <v/>
      </c>
      <c r="NO129" s="142" t="str">
        <f>IF(NJ129="", "", COUNTIF(NJ$11:NJ$260, "&lt;"&amp;NJ129)+1+COUNTIF(NJ$11:NJ129, NJ129)-1)</f>
        <v/>
      </c>
      <c r="NP129" s="143" t="str">
        <f>IF(NK129="", "", COUNTIF(NK$11:NK$260, "&lt;"&amp;NK129)+1+COUNTIF(NK$11:NK129, NK129)-1)</f>
        <v/>
      </c>
      <c r="NR129" s="116" t="str">
        <f t="shared" si="649"/>
        <v/>
      </c>
      <c r="NS129" s="117" t="str">
        <f t="shared" si="650"/>
        <v/>
      </c>
      <c r="NT129" s="117" t="str">
        <f t="shared" si="651"/>
        <v/>
      </c>
      <c r="NU129" s="117" t="str">
        <f t="shared" si="652"/>
        <v/>
      </c>
      <c r="NV129" s="117" t="str">
        <f t="shared" si="653"/>
        <v/>
      </c>
      <c r="NW129" s="117" t="str">
        <f t="shared" si="654"/>
        <v/>
      </c>
      <c r="NX129" s="117" t="str">
        <f t="shared" si="655"/>
        <v/>
      </c>
      <c r="NY129" s="117" t="str">
        <f t="shared" si="656"/>
        <v/>
      </c>
      <c r="NZ129" s="117" t="str">
        <f t="shared" si="657"/>
        <v/>
      </c>
      <c r="OA129" s="117" t="str">
        <f t="shared" si="658"/>
        <v/>
      </c>
      <c r="OB129" s="117" t="str">
        <f t="shared" si="659"/>
        <v/>
      </c>
      <c r="OC129" s="117" t="str">
        <f t="shared" si="660"/>
        <v/>
      </c>
      <c r="OD129" s="117" t="str">
        <f t="shared" si="661"/>
        <v/>
      </c>
      <c r="OE129" s="117" t="str">
        <f t="shared" si="662"/>
        <v/>
      </c>
      <c r="OF129" s="117" t="str">
        <f t="shared" si="663"/>
        <v/>
      </c>
      <c r="OG129" s="117" t="str">
        <f t="shared" si="664"/>
        <v/>
      </c>
      <c r="OH129" s="117" t="str">
        <f t="shared" si="665"/>
        <v/>
      </c>
      <c r="OI129" s="117" t="str">
        <f t="shared" si="666"/>
        <v/>
      </c>
      <c r="OJ129" s="117" t="str">
        <f t="shared" si="667"/>
        <v/>
      </c>
      <c r="OK129" s="117" t="str">
        <f t="shared" si="668"/>
        <v/>
      </c>
      <c r="OL129" s="117" t="str">
        <f t="shared" si="669"/>
        <v/>
      </c>
      <c r="OM129" s="117" t="str">
        <f t="shared" si="670"/>
        <v/>
      </c>
      <c r="ON129" s="117" t="str">
        <f t="shared" si="671"/>
        <v/>
      </c>
      <c r="OO129" s="117" t="str">
        <f t="shared" si="672"/>
        <v/>
      </c>
      <c r="OP129" s="117" t="str">
        <f t="shared" si="673"/>
        <v/>
      </c>
      <c r="OQ129" s="117" t="str">
        <f t="shared" si="674"/>
        <v/>
      </c>
      <c r="OR129" s="117" t="str">
        <f t="shared" si="675"/>
        <v/>
      </c>
      <c r="OS129" s="117" t="str">
        <f t="shared" si="676"/>
        <v/>
      </c>
      <c r="OT129" s="117" t="str">
        <f t="shared" si="677"/>
        <v/>
      </c>
      <c r="OU129" s="117" t="str">
        <f t="shared" si="678"/>
        <v/>
      </c>
      <c r="OV129" s="117" t="str">
        <f t="shared" si="679"/>
        <v/>
      </c>
      <c r="OW129" s="117" t="str">
        <f t="shared" si="680"/>
        <v/>
      </c>
      <c r="OX129" s="117" t="str">
        <f t="shared" si="681"/>
        <v/>
      </c>
      <c r="OY129" s="117" t="str">
        <f t="shared" si="682"/>
        <v/>
      </c>
      <c r="OZ129" s="117" t="str">
        <f t="shared" si="683"/>
        <v/>
      </c>
      <c r="PA129" s="117" t="str">
        <f t="shared" si="684"/>
        <v/>
      </c>
      <c r="PB129" s="117" t="str">
        <f t="shared" si="685"/>
        <v/>
      </c>
      <c r="PC129" s="117" t="str">
        <f t="shared" si="686"/>
        <v/>
      </c>
      <c r="PD129" s="117" t="str">
        <f t="shared" si="687"/>
        <v/>
      </c>
      <c r="PE129" s="117" t="str">
        <f t="shared" si="688"/>
        <v/>
      </c>
      <c r="PF129" s="117" t="str">
        <f t="shared" si="689"/>
        <v/>
      </c>
      <c r="PG129" s="117" t="str">
        <f t="shared" si="690"/>
        <v/>
      </c>
      <c r="PH129" s="117" t="str">
        <f t="shared" si="691"/>
        <v/>
      </c>
      <c r="PI129" s="117" t="str">
        <f t="shared" si="692"/>
        <v/>
      </c>
      <c r="PJ129" s="117" t="str">
        <f t="shared" si="693"/>
        <v/>
      </c>
      <c r="PK129" s="117" t="str">
        <f t="shared" si="694"/>
        <v/>
      </c>
      <c r="PL129" s="117" t="str">
        <f t="shared" si="695"/>
        <v/>
      </c>
      <c r="PM129" s="117" t="str">
        <f t="shared" si="696"/>
        <v/>
      </c>
      <c r="PN129" s="117" t="str">
        <f t="shared" si="697"/>
        <v/>
      </c>
      <c r="PO129" s="117" t="str">
        <f t="shared" si="698"/>
        <v/>
      </c>
      <c r="PP129" s="117" t="str">
        <f t="shared" si="699"/>
        <v/>
      </c>
      <c r="PQ129" s="117" t="str">
        <f t="shared" si="700"/>
        <v/>
      </c>
      <c r="PR129" s="117" t="str">
        <f t="shared" si="701"/>
        <v/>
      </c>
      <c r="PS129" s="118" t="str">
        <f t="shared" si="702"/>
        <v/>
      </c>
      <c r="PU129" s="180" t="str">
        <f t="shared" si="703"/>
        <v/>
      </c>
      <c r="PV129" s="181" t="str">
        <f t="shared" si="704"/>
        <v/>
      </c>
      <c r="PX129" s="12" t="str">
        <f t="shared" si="705"/>
        <v/>
      </c>
      <c r="PY129" s="106"/>
      <c r="PZ129" s="166" t="str">
        <f t="shared" si="706"/>
        <v/>
      </c>
      <c r="QA129" s="167" t="str">
        <f t="shared" si="707"/>
        <v/>
      </c>
      <c r="QB129" s="168" t="str">
        <f t="shared" si="708"/>
        <v/>
      </c>
      <c r="QD129" s="166" t="str">
        <f t="shared" si="709"/>
        <v/>
      </c>
      <c r="QE129" s="168" t="str">
        <f t="shared" si="710"/>
        <v/>
      </c>
      <c r="QG129" s="108" t="str">
        <f t="shared" si="711"/>
        <v/>
      </c>
      <c r="QI129" s="12" t="str">
        <f t="shared" si="712"/>
        <v/>
      </c>
      <c r="QK129" s="12" t="str">
        <f t="shared" si="713"/>
        <v/>
      </c>
      <c r="QL129" s="12" t="str">
        <f>IF($L129="", "", COUNTIF($QD$11:$QD$260, "&gt;"&amp;$QD129)+1+COUNTIF($QD$11:$QD129, $QD129)-1)</f>
        <v/>
      </c>
      <c r="QM129" s="12" t="str">
        <f>IF($L129="", "", COUNTIF($QG$11:$QG$260, "&gt;"&amp;$QG129)+1+COUNTIF($QG$11:$QG129, $QG129)-1)</f>
        <v/>
      </c>
      <c r="QO129" s="12">
        <v>119</v>
      </c>
      <c r="QQ129" s="12" t="str">
        <f t="shared" si="714"/>
        <v/>
      </c>
    </row>
    <row r="130" spans="1:459" x14ac:dyDescent="0.25">
      <c r="A130" s="9"/>
      <c r="B130" s="3" t="str">
        <f>IF('Intro &amp; Setup'!$AR$92='Intro &amp; Setup'!$AZ$17, "", IF($L130="", "", IF($G130&lt;'Intro &amp; Setup'!$S$92, $BR$5, $BR$4)))</f>
        <v/>
      </c>
      <c r="C130" s="12" t="str">
        <f>IF('Intro &amp; Setup'!$AR$96='Intro &amp; Setup'!$AZ$17, "", IF($L130="", "", IF($DY130=$BR$5, $BR$5, $BR$4)))</f>
        <v/>
      </c>
      <c r="D130" s="7" t="str">
        <f>IF('Intro &amp; Setup'!$AR$100='Intro &amp; Setup'!$AZ$17, "", IF($L130="", "", IF($DW130&lt;='Intro &amp; Setup'!$S$100, $BR$4, $BR$5)))</f>
        <v/>
      </c>
      <c r="E130" s="9"/>
      <c r="F130" s="3" t="str">
        <f t="shared" si="443"/>
        <v/>
      </c>
      <c r="G130" s="108" t="str">
        <f t="shared" si="444"/>
        <v/>
      </c>
      <c r="H130" s="9"/>
      <c r="I130" s="130" t="str">
        <f t="shared" si="388"/>
        <v/>
      </c>
      <c r="J130" s="154" t="str">
        <f t="shared" si="445"/>
        <v/>
      </c>
      <c r="K130" s="133"/>
      <c r="L130" s="188"/>
      <c r="M130" s="189"/>
      <c r="N130" s="190"/>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2"/>
      <c r="BP130" s="9"/>
      <c r="BR130" s="90">
        <v>120</v>
      </c>
      <c r="BT130" s="36" t="str">
        <f t="shared" si="446"/>
        <v/>
      </c>
      <c r="BU130" s="37" t="str">
        <f t="shared" si="447"/>
        <v/>
      </c>
      <c r="BV130" s="37" t="str">
        <f t="shared" si="448"/>
        <v/>
      </c>
      <c r="BW130" s="37" t="str">
        <f t="shared" si="449"/>
        <v/>
      </c>
      <c r="BX130" s="37" t="str">
        <f t="shared" si="450"/>
        <v/>
      </c>
      <c r="BY130" s="37" t="str">
        <f t="shared" si="451"/>
        <v/>
      </c>
      <c r="BZ130" s="37" t="str">
        <f t="shared" si="452"/>
        <v/>
      </c>
      <c r="CA130" s="37" t="str">
        <f t="shared" si="453"/>
        <v/>
      </c>
      <c r="CB130" s="37" t="str">
        <f t="shared" si="454"/>
        <v/>
      </c>
      <c r="CC130" s="37" t="str">
        <f t="shared" si="455"/>
        <v/>
      </c>
      <c r="CD130" s="37" t="str">
        <f t="shared" si="456"/>
        <v/>
      </c>
      <c r="CE130" s="37" t="str">
        <f t="shared" si="457"/>
        <v/>
      </c>
      <c r="CF130" s="37" t="str">
        <f t="shared" si="458"/>
        <v/>
      </c>
      <c r="CG130" s="37" t="str">
        <f t="shared" si="459"/>
        <v/>
      </c>
      <c r="CH130" s="37" t="str">
        <f t="shared" si="460"/>
        <v/>
      </c>
      <c r="CI130" s="37" t="str">
        <f t="shared" si="461"/>
        <v/>
      </c>
      <c r="CJ130" s="37" t="str">
        <f t="shared" si="462"/>
        <v/>
      </c>
      <c r="CK130" s="37" t="str">
        <f t="shared" si="463"/>
        <v/>
      </c>
      <c r="CL130" s="37" t="str">
        <f t="shared" si="464"/>
        <v/>
      </c>
      <c r="CM130" s="37" t="str">
        <f t="shared" si="465"/>
        <v/>
      </c>
      <c r="CN130" s="37" t="str">
        <f t="shared" si="466"/>
        <v/>
      </c>
      <c r="CO130" s="37" t="str">
        <f t="shared" si="467"/>
        <v/>
      </c>
      <c r="CP130" s="37" t="str">
        <f t="shared" si="468"/>
        <v/>
      </c>
      <c r="CQ130" s="37" t="str">
        <f t="shared" si="469"/>
        <v/>
      </c>
      <c r="CR130" s="37" t="str">
        <f t="shared" si="470"/>
        <v/>
      </c>
      <c r="CS130" s="37" t="str">
        <f t="shared" si="471"/>
        <v/>
      </c>
      <c r="CT130" s="37" t="str">
        <f t="shared" si="472"/>
        <v/>
      </c>
      <c r="CU130" s="37" t="str">
        <f t="shared" si="473"/>
        <v/>
      </c>
      <c r="CV130" s="37" t="str">
        <f t="shared" si="474"/>
        <v/>
      </c>
      <c r="CW130" s="37" t="str">
        <f t="shared" si="475"/>
        <v/>
      </c>
      <c r="CX130" s="37" t="str">
        <f t="shared" si="476"/>
        <v/>
      </c>
      <c r="CY130" s="37" t="str">
        <f t="shared" si="477"/>
        <v/>
      </c>
      <c r="CZ130" s="37" t="str">
        <f t="shared" si="478"/>
        <v/>
      </c>
      <c r="DA130" s="37" t="str">
        <f t="shared" si="479"/>
        <v/>
      </c>
      <c r="DB130" s="37" t="str">
        <f t="shared" si="480"/>
        <v/>
      </c>
      <c r="DC130" s="37" t="str">
        <f t="shared" si="481"/>
        <v/>
      </c>
      <c r="DD130" s="37" t="str">
        <f t="shared" si="482"/>
        <v/>
      </c>
      <c r="DE130" s="37" t="str">
        <f t="shared" si="483"/>
        <v/>
      </c>
      <c r="DF130" s="37" t="str">
        <f t="shared" si="484"/>
        <v/>
      </c>
      <c r="DG130" s="37" t="str">
        <f t="shared" si="485"/>
        <v/>
      </c>
      <c r="DH130" s="37" t="str">
        <f t="shared" si="486"/>
        <v/>
      </c>
      <c r="DI130" s="37" t="str">
        <f t="shared" si="487"/>
        <v/>
      </c>
      <c r="DJ130" s="37" t="str">
        <f t="shared" si="488"/>
        <v/>
      </c>
      <c r="DK130" s="37" t="str">
        <f t="shared" si="489"/>
        <v/>
      </c>
      <c r="DL130" s="37" t="str">
        <f t="shared" si="490"/>
        <v/>
      </c>
      <c r="DM130" s="37" t="str">
        <f t="shared" si="491"/>
        <v/>
      </c>
      <c r="DN130" s="37" t="str">
        <f t="shared" si="492"/>
        <v/>
      </c>
      <c r="DO130" s="37" t="str">
        <f t="shared" si="493"/>
        <v/>
      </c>
      <c r="DP130" s="37" t="str">
        <f t="shared" si="494"/>
        <v/>
      </c>
      <c r="DQ130" s="37" t="str">
        <f t="shared" si="495"/>
        <v/>
      </c>
      <c r="DR130" s="37" t="str">
        <f t="shared" si="496"/>
        <v/>
      </c>
      <c r="DS130" s="37" t="str">
        <f t="shared" si="497"/>
        <v/>
      </c>
      <c r="DT130" s="37" t="str">
        <f t="shared" si="498"/>
        <v/>
      </c>
      <c r="DU130" s="38" t="str">
        <f t="shared" si="499"/>
        <v/>
      </c>
      <c r="DW130" s="12" t="str">
        <f t="shared" si="500"/>
        <v/>
      </c>
      <c r="DX130" s="123" t="str">
        <f t="shared" si="501"/>
        <v/>
      </c>
      <c r="DY130" s="12" t="str">
        <f t="shared" si="502"/>
        <v/>
      </c>
      <c r="EA130" s="36" t="str">
        <f t="shared" si="503"/>
        <v/>
      </c>
      <c r="EB130" s="37" t="str">
        <f t="shared" si="504"/>
        <v/>
      </c>
      <c r="EC130" s="37" t="str">
        <f t="shared" si="505"/>
        <v/>
      </c>
      <c r="ED130" s="37" t="str">
        <f t="shared" si="506"/>
        <v/>
      </c>
      <c r="EE130" s="37" t="str">
        <f t="shared" si="507"/>
        <v/>
      </c>
      <c r="EF130" s="37" t="str">
        <f t="shared" si="508"/>
        <v/>
      </c>
      <c r="EG130" s="37" t="str">
        <f t="shared" si="509"/>
        <v/>
      </c>
      <c r="EH130" s="37" t="str">
        <f t="shared" si="510"/>
        <v/>
      </c>
      <c r="EI130" s="37" t="str">
        <f t="shared" si="511"/>
        <v/>
      </c>
      <c r="EJ130" s="37" t="str">
        <f t="shared" si="512"/>
        <v/>
      </c>
      <c r="EK130" s="37" t="str">
        <f t="shared" si="513"/>
        <v/>
      </c>
      <c r="EL130" s="37" t="str">
        <f t="shared" si="514"/>
        <v/>
      </c>
      <c r="EM130" s="37" t="str">
        <f t="shared" si="515"/>
        <v/>
      </c>
      <c r="EN130" s="37" t="str">
        <f t="shared" si="516"/>
        <v/>
      </c>
      <c r="EO130" s="37" t="str">
        <f t="shared" si="517"/>
        <v/>
      </c>
      <c r="EP130" s="37" t="str">
        <f t="shared" si="518"/>
        <v/>
      </c>
      <c r="EQ130" s="37" t="str">
        <f t="shared" si="519"/>
        <v/>
      </c>
      <c r="ER130" s="37" t="str">
        <f t="shared" si="520"/>
        <v/>
      </c>
      <c r="ES130" s="37" t="str">
        <f t="shared" si="521"/>
        <v/>
      </c>
      <c r="ET130" s="37" t="str">
        <f t="shared" si="522"/>
        <v/>
      </c>
      <c r="EU130" s="37" t="str">
        <f t="shared" si="523"/>
        <v/>
      </c>
      <c r="EV130" s="37" t="str">
        <f t="shared" si="524"/>
        <v/>
      </c>
      <c r="EW130" s="37" t="str">
        <f t="shared" si="525"/>
        <v/>
      </c>
      <c r="EX130" s="37" t="str">
        <f t="shared" si="526"/>
        <v/>
      </c>
      <c r="EY130" s="37" t="str">
        <f t="shared" si="527"/>
        <v/>
      </c>
      <c r="EZ130" s="37" t="str">
        <f t="shared" si="528"/>
        <v/>
      </c>
      <c r="FA130" s="37" t="str">
        <f t="shared" si="529"/>
        <v/>
      </c>
      <c r="FB130" s="37" t="str">
        <f t="shared" si="530"/>
        <v/>
      </c>
      <c r="FC130" s="37" t="str">
        <f t="shared" si="531"/>
        <v/>
      </c>
      <c r="FD130" s="37" t="str">
        <f t="shared" si="532"/>
        <v/>
      </c>
      <c r="FE130" s="37" t="str">
        <f t="shared" si="533"/>
        <v/>
      </c>
      <c r="FF130" s="37" t="str">
        <f t="shared" si="534"/>
        <v/>
      </c>
      <c r="FG130" s="37" t="str">
        <f t="shared" si="535"/>
        <v/>
      </c>
      <c r="FH130" s="37" t="str">
        <f t="shared" si="536"/>
        <v/>
      </c>
      <c r="FI130" s="37" t="str">
        <f t="shared" si="537"/>
        <v/>
      </c>
      <c r="FJ130" s="37" t="str">
        <f t="shared" si="538"/>
        <v/>
      </c>
      <c r="FK130" s="37" t="str">
        <f t="shared" si="539"/>
        <v/>
      </c>
      <c r="FL130" s="37" t="str">
        <f t="shared" si="540"/>
        <v/>
      </c>
      <c r="FM130" s="37" t="str">
        <f t="shared" si="541"/>
        <v/>
      </c>
      <c r="FN130" s="37" t="str">
        <f t="shared" si="542"/>
        <v/>
      </c>
      <c r="FO130" s="37" t="str">
        <f t="shared" si="543"/>
        <v/>
      </c>
      <c r="FP130" s="37" t="str">
        <f t="shared" si="544"/>
        <v/>
      </c>
      <c r="FQ130" s="37" t="str">
        <f t="shared" si="545"/>
        <v/>
      </c>
      <c r="FR130" s="37" t="str">
        <f t="shared" si="546"/>
        <v/>
      </c>
      <c r="FS130" s="37" t="str">
        <f t="shared" si="547"/>
        <v/>
      </c>
      <c r="FT130" s="37" t="str">
        <f t="shared" si="548"/>
        <v/>
      </c>
      <c r="FU130" s="37" t="str">
        <f t="shared" si="549"/>
        <v/>
      </c>
      <c r="FV130" s="37" t="str">
        <f t="shared" si="550"/>
        <v/>
      </c>
      <c r="FW130" s="37" t="str">
        <f t="shared" si="551"/>
        <v/>
      </c>
      <c r="FX130" s="37" t="str">
        <f t="shared" si="552"/>
        <v/>
      </c>
      <c r="FY130" s="37" t="str">
        <f t="shared" si="553"/>
        <v/>
      </c>
      <c r="FZ130" s="37" t="str">
        <f t="shared" si="554"/>
        <v/>
      </c>
      <c r="GA130" s="37" t="str">
        <f t="shared" si="555"/>
        <v/>
      </c>
      <c r="GB130" s="38" t="str">
        <f t="shared" si="556"/>
        <v/>
      </c>
      <c r="GD130" s="103" t="str">
        <f t="shared" ca="1" si="557"/>
        <v/>
      </c>
      <c r="GE130" s="104" t="str">
        <f t="shared" ca="1" si="558"/>
        <v/>
      </c>
      <c r="GF130" s="104" t="str">
        <f t="shared" ca="1" si="559"/>
        <v/>
      </c>
      <c r="GG130" s="104" t="str">
        <f t="shared" ca="1" si="560"/>
        <v/>
      </c>
      <c r="GH130" s="104" t="str">
        <f t="shared" ca="1" si="561"/>
        <v/>
      </c>
      <c r="GI130" s="104" t="str">
        <f t="shared" ca="1" si="562"/>
        <v/>
      </c>
      <c r="GJ130" s="104" t="str">
        <f t="shared" ca="1" si="563"/>
        <v/>
      </c>
      <c r="GK130" s="104" t="str">
        <f t="shared" ca="1" si="564"/>
        <v/>
      </c>
      <c r="GL130" s="104" t="str">
        <f t="shared" ca="1" si="565"/>
        <v/>
      </c>
      <c r="GM130" s="104" t="str">
        <f t="shared" ca="1" si="566"/>
        <v/>
      </c>
      <c r="GN130" s="104" t="str">
        <f t="shared" ca="1" si="567"/>
        <v/>
      </c>
      <c r="GO130" s="104" t="str">
        <f t="shared" ca="1" si="568"/>
        <v/>
      </c>
      <c r="GP130" s="104" t="str">
        <f t="shared" ca="1" si="569"/>
        <v/>
      </c>
      <c r="GQ130" s="104" t="str">
        <f t="shared" ca="1" si="570"/>
        <v/>
      </c>
      <c r="GR130" s="104" t="str">
        <f t="shared" ca="1" si="571"/>
        <v/>
      </c>
      <c r="GS130" s="104" t="str">
        <f t="shared" ca="1" si="572"/>
        <v/>
      </c>
      <c r="GT130" s="104" t="str">
        <f t="shared" ca="1" si="573"/>
        <v/>
      </c>
      <c r="GU130" s="104" t="str">
        <f t="shared" ca="1" si="574"/>
        <v/>
      </c>
      <c r="GV130" s="104" t="str">
        <f t="shared" ca="1" si="575"/>
        <v/>
      </c>
      <c r="GW130" s="104" t="str">
        <f t="shared" ca="1" si="576"/>
        <v/>
      </c>
      <c r="GX130" s="104" t="str">
        <f t="shared" ca="1" si="577"/>
        <v/>
      </c>
      <c r="GY130" s="104" t="str">
        <f t="shared" ca="1" si="578"/>
        <v/>
      </c>
      <c r="GZ130" s="104" t="str">
        <f t="shared" ca="1" si="579"/>
        <v/>
      </c>
      <c r="HA130" s="104" t="str">
        <f t="shared" ca="1" si="580"/>
        <v/>
      </c>
      <c r="HB130" s="104" t="str">
        <f t="shared" ca="1" si="581"/>
        <v/>
      </c>
      <c r="HC130" s="104" t="str">
        <f t="shared" ca="1" si="582"/>
        <v/>
      </c>
      <c r="HD130" s="104" t="str">
        <f t="shared" ca="1" si="583"/>
        <v/>
      </c>
      <c r="HE130" s="104" t="str">
        <f t="shared" ca="1" si="584"/>
        <v/>
      </c>
      <c r="HF130" s="104" t="str">
        <f t="shared" ca="1" si="585"/>
        <v/>
      </c>
      <c r="HG130" s="104" t="str">
        <f t="shared" ca="1" si="586"/>
        <v/>
      </c>
      <c r="HH130" s="104" t="str">
        <f t="shared" ca="1" si="587"/>
        <v/>
      </c>
      <c r="HI130" s="104" t="str">
        <f t="shared" ca="1" si="588"/>
        <v/>
      </c>
      <c r="HJ130" s="104" t="str">
        <f t="shared" ca="1" si="589"/>
        <v/>
      </c>
      <c r="HK130" s="104" t="str">
        <f t="shared" ca="1" si="590"/>
        <v/>
      </c>
      <c r="HL130" s="104" t="str">
        <f t="shared" ca="1" si="591"/>
        <v/>
      </c>
      <c r="HM130" s="104" t="str">
        <f t="shared" ca="1" si="592"/>
        <v/>
      </c>
      <c r="HN130" s="104" t="str">
        <f t="shared" ca="1" si="593"/>
        <v/>
      </c>
      <c r="HO130" s="104" t="str">
        <f t="shared" ca="1" si="594"/>
        <v/>
      </c>
      <c r="HP130" s="104" t="str">
        <f t="shared" ca="1" si="595"/>
        <v/>
      </c>
      <c r="HQ130" s="104" t="str">
        <f t="shared" ca="1" si="596"/>
        <v/>
      </c>
      <c r="HR130" s="104" t="str">
        <f t="shared" ca="1" si="597"/>
        <v/>
      </c>
      <c r="HS130" s="104" t="str">
        <f t="shared" ca="1" si="598"/>
        <v/>
      </c>
      <c r="HT130" s="104" t="str">
        <f t="shared" ca="1" si="599"/>
        <v/>
      </c>
      <c r="HU130" s="104" t="str">
        <f t="shared" ca="1" si="600"/>
        <v/>
      </c>
      <c r="HV130" s="104" t="str">
        <f t="shared" ca="1" si="601"/>
        <v/>
      </c>
      <c r="HW130" s="104" t="str">
        <f t="shared" ca="1" si="602"/>
        <v/>
      </c>
      <c r="HX130" s="104" t="str">
        <f t="shared" ca="1" si="603"/>
        <v/>
      </c>
      <c r="HY130" s="104" t="str">
        <f t="shared" ca="1" si="604"/>
        <v/>
      </c>
      <c r="HZ130" s="104" t="str">
        <f t="shared" ca="1" si="605"/>
        <v/>
      </c>
      <c r="IA130" s="104" t="str">
        <f t="shared" ca="1" si="606"/>
        <v/>
      </c>
      <c r="IB130" s="104" t="str">
        <f t="shared" ca="1" si="607"/>
        <v/>
      </c>
      <c r="IC130" s="104" t="str">
        <f t="shared" ca="1" si="608"/>
        <v/>
      </c>
      <c r="ID130" s="104" t="str">
        <f t="shared" ca="1" si="609"/>
        <v/>
      </c>
      <c r="IE130" s="105" t="str">
        <f t="shared" ca="1" si="610"/>
        <v/>
      </c>
      <c r="IG130" s="103" t="str">
        <f t="shared" si="386"/>
        <v/>
      </c>
      <c r="IH130" s="104" t="str">
        <f t="shared" si="717"/>
        <v/>
      </c>
      <c r="II130" s="104" t="str">
        <f t="shared" si="717"/>
        <v/>
      </c>
      <c r="IJ130" s="104" t="str">
        <f t="shared" si="717"/>
        <v/>
      </c>
      <c r="IK130" s="104" t="str">
        <f t="shared" si="717"/>
        <v/>
      </c>
      <c r="IL130" s="104" t="str">
        <f t="shared" si="717"/>
        <v/>
      </c>
      <c r="IM130" s="104" t="str">
        <f t="shared" si="717"/>
        <v/>
      </c>
      <c r="IN130" s="104" t="str">
        <f t="shared" si="717"/>
        <v/>
      </c>
      <c r="IO130" s="104" t="str">
        <f t="shared" si="717"/>
        <v/>
      </c>
      <c r="IP130" s="104" t="str">
        <f t="shared" si="717"/>
        <v/>
      </c>
      <c r="IQ130" s="104" t="str">
        <f t="shared" si="717"/>
        <v/>
      </c>
      <c r="IR130" s="105" t="str">
        <f t="shared" si="717"/>
        <v/>
      </c>
      <c r="IT130" s="103" t="str">
        <f t="shared" si="611"/>
        <v/>
      </c>
      <c r="IU130" s="104" t="str">
        <f t="shared" si="612"/>
        <v/>
      </c>
      <c r="IV130" s="104" t="str">
        <f t="shared" si="613"/>
        <v/>
      </c>
      <c r="IW130" s="104" t="str">
        <f t="shared" si="614"/>
        <v/>
      </c>
      <c r="IX130" s="104" t="str">
        <f t="shared" si="615"/>
        <v/>
      </c>
      <c r="IY130" s="104" t="str">
        <f t="shared" si="616"/>
        <v/>
      </c>
      <c r="IZ130" s="104" t="str">
        <f t="shared" si="617"/>
        <v/>
      </c>
      <c r="JA130" s="104" t="str">
        <f t="shared" si="618"/>
        <v/>
      </c>
      <c r="JB130" s="104" t="str">
        <f t="shared" si="619"/>
        <v/>
      </c>
      <c r="JC130" s="104" t="str">
        <f t="shared" si="620"/>
        <v/>
      </c>
      <c r="JD130" s="104" t="str">
        <f t="shared" si="621"/>
        <v/>
      </c>
      <c r="JE130" s="105" t="str">
        <f t="shared" si="622"/>
        <v/>
      </c>
      <c r="JG130" s="36" t="str">
        <f t="shared" ca="1" si="623"/>
        <v/>
      </c>
      <c r="JH130" s="37" t="str">
        <f t="shared" ca="1" si="624"/>
        <v/>
      </c>
      <c r="JI130" s="37" t="str">
        <f t="shared" ca="1" si="625"/>
        <v/>
      </c>
      <c r="JJ130" s="37" t="str">
        <f t="shared" ca="1" si="626"/>
        <v/>
      </c>
      <c r="JK130" s="37" t="str">
        <f t="shared" ca="1" si="627"/>
        <v/>
      </c>
      <c r="JL130" s="37" t="str">
        <f t="shared" ca="1" si="628"/>
        <v/>
      </c>
      <c r="JM130" s="37" t="str">
        <f t="shared" ca="1" si="629"/>
        <v/>
      </c>
      <c r="JN130" s="37" t="str">
        <f t="shared" ca="1" si="630"/>
        <v/>
      </c>
      <c r="JO130" s="37" t="str">
        <f t="shared" ca="1" si="631"/>
        <v/>
      </c>
      <c r="JP130" s="37" t="str">
        <f t="shared" ca="1" si="632"/>
        <v/>
      </c>
      <c r="JQ130" s="37" t="str">
        <f t="shared" ca="1" si="633"/>
        <v/>
      </c>
      <c r="JR130" s="38" t="str">
        <f t="shared" ca="1" si="634"/>
        <v/>
      </c>
      <c r="JT130" s="36" t="str">
        <f ca="1">IF(JG130="", "", IF(JG130&gt;='Intro &amp; Setup'!$S$96, $BR$4, $BR$5))</f>
        <v/>
      </c>
      <c r="JU130" s="37" t="str">
        <f ca="1">IF(JH130="", "", IF(JH130&gt;='Intro &amp; Setup'!$S$96, $BR$4, $BR$5))</f>
        <v/>
      </c>
      <c r="JV130" s="37" t="str">
        <f ca="1">IF(JI130="", "", IF(JI130&gt;='Intro &amp; Setup'!$S$96, $BR$4, $BR$5))</f>
        <v/>
      </c>
      <c r="JW130" s="37" t="str">
        <f ca="1">IF(JJ130="", "", IF(JJ130&gt;='Intro &amp; Setup'!$S$96, $BR$4, $BR$5))</f>
        <v/>
      </c>
      <c r="JX130" s="37" t="str">
        <f ca="1">IF(JK130="", "", IF(JK130&gt;='Intro &amp; Setup'!$S$96, $BR$4, $BR$5))</f>
        <v/>
      </c>
      <c r="JY130" s="37" t="str">
        <f ca="1">IF(JL130="", "", IF(JL130&gt;='Intro &amp; Setup'!$S$96, $BR$4, $BR$5))</f>
        <v/>
      </c>
      <c r="JZ130" s="37" t="str">
        <f ca="1">IF(JM130="", "", IF(JM130&gt;='Intro &amp; Setup'!$S$96, $BR$4, $BR$5))</f>
        <v/>
      </c>
      <c r="KA130" s="37" t="str">
        <f ca="1">IF(JN130="", "", IF(JN130&gt;='Intro &amp; Setup'!$S$96, $BR$4, $BR$5))</f>
        <v/>
      </c>
      <c r="KB130" s="37" t="str">
        <f ca="1">IF(JO130="", "", IF(JO130&gt;='Intro &amp; Setup'!$S$96, $BR$4, $BR$5))</f>
        <v/>
      </c>
      <c r="KC130" s="37" t="str">
        <f ca="1">IF(JP130="", "", IF(JP130&gt;='Intro &amp; Setup'!$S$96, $BR$4, $BR$5))</f>
        <v/>
      </c>
      <c r="KD130" s="37" t="str">
        <f ca="1">IF(JQ130="", "", IF(JQ130&gt;='Intro &amp; Setup'!$S$96, $BR$4, $BR$5))</f>
        <v/>
      </c>
      <c r="KE130" s="38" t="str">
        <f ca="1">IF(JR130="", "", IF(JR130&gt;='Intro &amp; Setup'!$S$96, $BR$4, $BR$5))</f>
        <v/>
      </c>
      <c r="KG130" s="36">
        <f t="shared" si="387"/>
        <v>0</v>
      </c>
      <c r="KH130" s="37">
        <f t="shared" si="718"/>
        <v>0</v>
      </c>
      <c r="KI130" s="37">
        <f t="shared" si="718"/>
        <v>0</v>
      </c>
      <c r="KJ130" s="37">
        <f t="shared" si="718"/>
        <v>0</v>
      </c>
      <c r="KK130" s="37">
        <f t="shared" si="718"/>
        <v>0</v>
      </c>
      <c r="KL130" s="37">
        <f t="shared" si="718"/>
        <v>0</v>
      </c>
      <c r="KM130" s="37">
        <f t="shared" si="718"/>
        <v>0</v>
      </c>
      <c r="KN130" s="37">
        <f t="shared" si="718"/>
        <v>0</v>
      </c>
      <c r="KO130" s="37">
        <f t="shared" si="718"/>
        <v>0</v>
      </c>
      <c r="KP130" s="37">
        <f t="shared" si="718"/>
        <v>0</v>
      </c>
      <c r="KQ130" s="37">
        <f t="shared" si="718"/>
        <v>0</v>
      </c>
      <c r="KR130" s="38">
        <f t="shared" si="718"/>
        <v>0</v>
      </c>
      <c r="KT130" s="36" t="str">
        <f t="shared" si="635"/>
        <v/>
      </c>
      <c r="KU130" s="37" t="str">
        <f t="shared" si="636"/>
        <v/>
      </c>
      <c r="KV130" s="37" t="str">
        <f t="shared" si="637"/>
        <v/>
      </c>
      <c r="KW130" s="37" t="str">
        <f t="shared" si="638"/>
        <v/>
      </c>
      <c r="KX130" s="37" t="str">
        <f t="shared" si="639"/>
        <v/>
      </c>
      <c r="KY130" s="37" t="str">
        <f t="shared" si="640"/>
        <v/>
      </c>
      <c r="KZ130" s="37" t="str">
        <f t="shared" si="641"/>
        <v/>
      </c>
      <c r="LA130" s="37" t="str">
        <f t="shared" si="642"/>
        <v/>
      </c>
      <c r="LB130" s="37" t="str">
        <f t="shared" si="643"/>
        <v/>
      </c>
      <c r="LC130" s="37" t="str">
        <f t="shared" si="644"/>
        <v/>
      </c>
      <c r="LD130" s="37" t="str">
        <f t="shared" si="645"/>
        <v/>
      </c>
      <c r="LE130" s="38" t="str">
        <f t="shared" si="646"/>
        <v/>
      </c>
      <c r="LG130" s="116" t="str">
        <f t="shared" si="389"/>
        <v/>
      </c>
      <c r="LH130" s="117" t="str">
        <f t="shared" si="390"/>
        <v/>
      </c>
      <c r="LI130" s="117" t="str">
        <f t="shared" si="391"/>
        <v/>
      </c>
      <c r="LJ130" s="117" t="str">
        <f t="shared" si="392"/>
        <v/>
      </c>
      <c r="LK130" s="117" t="str">
        <f t="shared" si="393"/>
        <v/>
      </c>
      <c r="LL130" s="117" t="str">
        <f t="shared" si="394"/>
        <v/>
      </c>
      <c r="LM130" s="117" t="str">
        <f t="shared" si="395"/>
        <v/>
      </c>
      <c r="LN130" s="117" t="str">
        <f t="shared" si="396"/>
        <v/>
      </c>
      <c r="LO130" s="117" t="str">
        <f t="shared" si="397"/>
        <v/>
      </c>
      <c r="LP130" s="117" t="str">
        <f t="shared" si="398"/>
        <v/>
      </c>
      <c r="LQ130" s="117" t="str">
        <f t="shared" si="399"/>
        <v/>
      </c>
      <c r="LR130" s="117" t="str">
        <f t="shared" si="400"/>
        <v/>
      </c>
      <c r="LS130" s="117" t="str">
        <f t="shared" si="401"/>
        <v/>
      </c>
      <c r="LT130" s="117" t="str">
        <f t="shared" si="402"/>
        <v/>
      </c>
      <c r="LU130" s="117" t="str">
        <f t="shared" si="403"/>
        <v/>
      </c>
      <c r="LV130" s="117" t="str">
        <f t="shared" si="404"/>
        <v/>
      </c>
      <c r="LW130" s="117" t="str">
        <f t="shared" si="405"/>
        <v/>
      </c>
      <c r="LX130" s="117" t="str">
        <f t="shared" si="406"/>
        <v/>
      </c>
      <c r="LY130" s="117" t="str">
        <f t="shared" si="407"/>
        <v/>
      </c>
      <c r="LZ130" s="117" t="str">
        <f t="shared" si="408"/>
        <v/>
      </c>
      <c r="MA130" s="117" t="str">
        <f t="shared" si="409"/>
        <v/>
      </c>
      <c r="MB130" s="117" t="str">
        <f t="shared" si="410"/>
        <v/>
      </c>
      <c r="MC130" s="117" t="str">
        <f t="shared" si="411"/>
        <v/>
      </c>
      <c r="MD130" s="117" t="str">
        <f t="shared" si="412"/>
        <v/>
      </c>
      <c r="ME130" s="117" t="str">
        <f t="shared" si="413"/>
        <v/>
      </c>
      <c r="MF130" s="117" t="str">
        <f t="shared" si="414"/>
        <v/>
      </c>
      <c r="MG130" s="117" t="str">
        <f t="shared" si="415"/>
        <v/>
      </c>
      <c r="MH130" s="117" t="str">
        <f t="shared" si="416"/>
        <v/>
      </c>
      <c r="MI130" s="117" t="str">
        <f t="shared" si="417"/>
        <v/>
      </c>
      <c r="MJ130" s="117" t="str">
        <f t="shared" si="418"/>
        <v/>
      </c>
      <c r="MK130" s="117" t="str">
        <f t="shared" si="419"/>
        <v/>
      </c>
      <c r="ML130" s="117" t="str">
        <f t="shared" si="420"/>
        <v/>
      </c>
      <c r="MM130" s="117" t="str">
        <f t="shared" si="421"/>
        <v/>
      </c>
      <c r="MN130" s="117" t="str">
        <f t="shared" si="422"/>
        <v/>
      </c>
      <c r="MO130" s="117" t="str">
        <f t="shared" si="423"/>
        <v/>
      </c>
      <c r="MP130" s="117" t="str">
        <f t="shared" si="424"/>
        <v/>
      </c>
      <c r="MQ130" s="117" t="str">
        <f t="shared" si="425"/>
        <v/>
      </c>
      <c r="MR130" s="117" t="str">
        <f t="shared" si="426"/>
        <v/>
      </c>
      <c r="MS130" s="117" t="str">
        <f t="shared" si="427"/>
        <v/>
      </c>
      <c r="MT130" s="117" t="str">
        <f t="shared" si="428"/>
        <v/>
      </c>
      <c r="MU130" s="117" t="str">
        <f t="shared" si="429"/>
        <v/>
      </c>
      <c r="MV130" s="117" t="str">
        <f t="shared" si="430"/>
        <v/>
      </c>
      <c r="MW130" s="117" t="str">
        <f t="shared" si="431"/>
        <v/>
      </c>
      <c r="MX130" s="117" t="str">
        <f t="shared" si="432"/>
        <v/>
      </c>
      <c r="MY130" s="117" t="str">
        <f t="shared" si="433"/>
        <v/>
      </c>
      <c r="MZ130" s="117" t="str">
        <f t="shared" si="434"/>
        <v/>
      </c>
      <c r="NA130" s="117" t="str">
        <f t="shared" si="435"/>
        <v/>
      </c>
      <c r="NB130" s="117" t="str">
        <f t="shared" si="436"/>
        <v/>
      </c>
      <c r="NC130" s="117" t="str">
        <f t="shared" si="437"/>
        <v/>
      </c>
      <c r="ND130" s="117" t="str">
        <f t="shared" si="438"/>
        <v/>
      </c>
      <c r="NE130" s="117" t="str">
        <f t="shared" si="439"/>
        <v/>
      </c>
      <c r="NF130" s="117" t="str">
        <f t="shared" si="440"/>
        <v/>
      </c>
      <c r="NG130" s="117" t="str">
        <f t="shared" si="441"/>
        <v/>
      </c>
      <c r="NH130" s="118" t="str">
        <f t="shared" si="442"/>
        <v/>
      </c>
      <c r="NJ130" s="12" t="str">
        <f t="shared" si="647"/>
        <v/>
      </c>
      <c r="NK130" s="108" t="str">
        <f t="shared" si="648"/>
        <v/>
      </c>
      <c r="NM130" s="141" t="str">
        <f>IF(NJ130="", "", COUNTIF(NJ$11:NJ$260, "&gt;"&amp;NJ130)+1+COUNTIF(NJ$11:NJ130, NJ130)-1)</f>
        <v/>
      </c>
      <c r="NN130" s="143" t="str">
        <f>IF(NK130="", "", COUNTIF(NK$11:NK$260, "&gt;"&amp;NK130)+1+COUNTIF(NK$11:NK130, NK130)-1)</f>
        <v/>
      </c>
      <c r="NO130" s="142" t="str">
        <f>IF(NJ130="", "", COUNTIF(NJ$11:NJ$260, "&lt;"&amp;NJ130)+1+COUNTIF(NJ$11:NJ130, NJ130)-1)</f>
        <v/>
      </c>
      <c r="NP130" s="143" t="str">
        <f>IF(NK130="", "", COUNTIF(NK$11:NK$260, "&lt;"&amp;NK130)+1+COUNTIF(NK$11:NK130, NK130)-1)</f>
        <v/>
      </c>
      <c r="NR130" s="116" t="str">
        <f t="shared" si="649"/>
        <v/>
      </c>
      <c r="NS130" s="117" t="str">
        <f t="shared" si="650"/>
        <v/>
      </c>
      <c r="NT130" s="117" t="str">
        <f t="shared" si="651"/>
        <v/>
      </c>
      <c r="NU130" s="117" t="str">
        <f t="shared" si="652"/>
        <v/>
      </c>
      <c r="NV130" s="117" t="str">
        <f t="shared" si="653"/>
        <v/>
      </c>
      <c r="NW130" s="117" t="str">
        <f t="shared" si="654"/>
        <v/>
      </c>
      <c r="NX130" s="117" t="str">
        <f t="shared" si="655"/>
        <v/>
      </c>
      <c r="NY130" s="117" t="str">
        <f t="shared" si="656"/>
        <v/>
      </c>
      <c r="NZ130" s="117" t="str">
        <f t="shared" si="657"/>
        <v/>
      </c>
      <c r="OA130" s="117" t="str">
        <f t="shared" si="658"/>
        <v/>
      </c>
      <c r="OB130" s="117" t="str">
        <f t="shared" si="659"/>
        <v/>
      </c>
      <c r="OC130" s="117" t="str">
        <f t="shared" si="660"/>
        <v/>
      </c>
      <c r="OD130" s="117" t="str">
        <f t="shared" si="661"/>
        <v/>
      </c>
      <c r="OE130" s="117" t="str">
        <f t="shared" si="662"/>
        <v/>
      </c>
      <c r="OF130" s="117" t="str">
        <f t="shared" si="663"/>
        <v/>
      </c>
      <c r="OG130" s="117" t="str">
        <f t="shared" si="664"/>
        <v/>
      </c>
      <c r="OH130" s="117" t="str">
        <f t="shared" si="665"/>
        <v/>
      </c>
      <c r="OI130" s="117" t="str">
        <f t="shared" si="666"/>
        <v/>
      </c>
      <c r="OJ130" s="117" t="str">
        <f t="shared" si="667"/>
        <v/>
      </c>
      <c r="OK130" s="117" t="str">
        <f t="shared" si="668"/>
        <v/>
      </c>
      <c r="OL130" s="117" t="str">
        <f t="shared" si="669"/>
        <v/>
      </c>
      <c r="OM130" s="117" t="str">
        <f t="shared" si="670"/>
        <v/>
      </c>
      <c r="ON130" s="117" t="str">
        <f t="shared" si="671"/>
        <v/>
      </c>
      <c r="OO130" s="117" t="str">
        <f t="shared" si="672"/>
        <v/>
      </c>
      <c r="OP130" s="117" t="str">
        <f t="shared" si="673"/>
        <v/>
      </c>
      <c r="OQ130" s="117" t="str">
        <f t="shared" si="674"/>
        <v/>
      </c>
      <c r="OR130" s="117" t="str">
        <f t="shared" si="675"/>
        <v/>
      </c>
      <c r="OS130" s="117" t="str">
        <f t="shared" si="676"/>
        <v/>
      </c>
      <c r="OT130" s="117" t="str">
        <f t="shared" si="677"/>
        <v/>
      </c>
      <c r="OU130" s="117" t="str">
        <f t="shared" si="678"/>
        <v/>
      </c>
      <c r="OV130" s="117" t="str">
        <f t="shared" si="679"/>
        <v/>
      </c>
      <c r="OW130" s="117" t="str">
        <f t="shared" si="680"/>
        <v/>
      </c>
      <c r="OX130" s="117" t="str">
        <f t="shared" si="681"/>
        <v/>
      </c>
      <c r="OY130" s="117" t="str">
        <f t="shared" si="682"/>
        <v/>
      </c>
      <c r="OZ130" s="117" t="str">
        <f t="shared" si="683"/>
        <v/>
      </c>
      <c r="PA130" s="117" t="str">
        <f t="shared" si="684"/>
        <v/>
      </c>
      <c r="PB130" s="117" t="str">
        <f t="shared" si="685"/>
        <v/>
      </c>
      <c r="PC130" s="117" t="str">
        <f t="shared" si="686"/>
        <v/>
      </c>
      <c r="PD130" s="117" t="str">
        <f t="shared" si="687"/>
        <v/>
      </c>
      <c r="PE130" s="117" t="str">
        <f t="shared" si="688"/>
        <v/>
      </c>
      <c r="PF130" s="117" t="str">
        <f t="shared" si="689"/>
        <v/>
      </c>
      <c r="PG130" s="117" t="str">
        <f t="shared" si="690"/>
        <v/>
      </c>
      <c r="PH130" s="117" t="str">
        <f t="shared" si="691"/>
        <v/>
      </c>
      <c r="PI130" s="117" t="str">
        <f t="shared" si="692"/>
        <v/>
      </c>
      <c r="PJ130" s="117" t="str">
        <f t="shared" si="693"/>
        <v/>
      </c>
      <c r="PK130" s="117" t="str">
        <f t="shared" si="694"/>
        <v/>
      </c>
      <c r="PL130" s="117" t="str">
        <f t="shared" si="695"/>
        <v/>
      </c>
      <c r="PM130" s="117" t="str">
        <f t="shared" si="696"/>
        <v/>
      </c>
      <c r="PN130" s="117" t="str">
        <f t="shared" si="697"/>
        <v/>
      </c>
      <c r="PO130" s="117" t="str">
        <f t="shared" si="698"/>
        <v/>
      </c>
      <c r="PP130" s="117" t="str">
        <f t="shared" si="699"/>
        <v/>
      </c>
      <c r="PQ130" s="117" t="str">
        <f t="shared" si="700"/>
        <v/>
      </c>
      <c r="PR130" s="117" t="str">
        <f t="shared" si="701"/>
        <v/>
      </c>
      <c r="PS130" s="118" t="str">
        <f t="shared" si="702"/>
        <v/>
      </c>
      <c r="PU130" s="180" t="str">
        <f t="shared" si="703"/>
        <v/>
      </c>
      <c r="PV130" s="181" t="str">
        <f t="shared" si="704"/>
        <v/>
      </c>
      <c r="PX130" s="12" t="str">
        <f t="shared" si="705"/>
        <v/>
      </c>
      <c r="PY130" s="106"/>
      <c r="PZ130" s="166" t="str">
        <f t="shared" si="706"/>
        <v/>
      </c>
      <c r="QA130" s="167" t="str">
        <f t="shared" si="707"/>
        <v/>
      </c>
      <c r="QB130" s="168" t="str">
        <f t="shared" si="708"/>
        <v/>
      </c>
      <c r="QD130" s="166" t="str">
        <f t="shared" si="709"/>
        <v/>
      </c>
      <c r="QE130" s="168" t="str">
        <f t="shared" si="710"/>
        <v/>
      </c>
      <c r="QG130" s="108" t="str">
        <f t="shared" si="711"/>
        <v/>
      </c>
      <c r="QI130" s="12" t="str">
        <f t="shared" si="712"/>
        <v/>
      </c>
      <c r="QK130" s="12" t="str">
        <f t="shared" si="713"/>
        <v/>
      </c>
      <c r="QL130" s="12" t="str">
        <f>IF($L130="", "", COUNTIF($QD$11:$QD$260, "&gt;"&amp;$QD130)+1+COUNTIF($QD$11:$QD130, $QD130)-1)</f>
        <v/>
      </c>
      <c r="QM130" s="12" t="str">
        <f>IF($L130="", "", COUNTIF($QG$11:$QG$260, "&gt;"&amp;$QG130)+1+COUNTIF($QG$11:$QG130, $QG130)-1)</f>
        <v/>
      </c>
      <c r="QO130" s="12">
        <v>120</v>
      </c>
      <c r="QQ130" s="12" t="str">
        <f t="shared" si="714"/>
        <v/>
      </c>
    </row>
    <row r="131" spans="1:459" x14ac:dyDescent="0.25">
      <c r="A131" s="9"/>
      <c r="B131" s="3" t="str">
        <f>IF('Intro &amp; Setup'!$AR$92='Intro &amp; Setup'!$AZ$17, "", IF($L131="", "", IF($G131&lt;'Intro &amp; Setup'!$S$92, $BR$5, $BR$4)))</f>
        <v/>
      </c>
      <c r="C131" s="12" t="str">
        <f>IF('Intro &amp; Setup'!$AR$96='Intro &amp; Setup'!$AZ$17, "", IF($L131="", "", IF($DY131=$BR$5, $BR$5, $BR$4)))</f>
        <v/>
      </c>
      <c r="D131" s="7" t="str">
        <f>IF('Intro &amp; Setup'!$AR$100='Intro &amp; Setup'!$AZ$17, "", IF($L131="", "", IF($DW131&lt;='Intro &amp; Setup'!$S$100, $BR$4, $BR$5)))</f>
        <v/>
      </c>
      <c r="E131" s="9"/>
      <c r="F131" s="3" t="str">
        <f t="shared" si="443"/>
        <v/>
      </c>
      <c r="G131" s="108" t="str">
        <f t="shared" si="444"/>
        <v/>
      </c>
      <c r="H131" s="9"/>
      <c r="I131" s="130" t="str">
        <f t="shared" si="388"/>
        <v/>
      </c>
      <c r="J131" s="154" t="str">
        <f t="shared" si="445"/>
        <v/>
      </c>
      <c r="K131" s="133"/>
      <c r="L131" s="188"/>
      <c r="M131" s="189"/>
      <c r="N131" s="190"/>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2"/>
      <c r="BP131" s="9"/>
      <c r="BR131" s="90">
        <v>121</v>
      </c>
      <c r="BT131" s="36" t="str">
        <f t="shared" si="446"/>
        <v/>
      </c>
      <c r="BU131" s="37" t="str">
        <f t="shared" si="447"/>
        <v/>
      </c>
      <c r="BV131" s="37" t="str">
        <f t="shared" si="448"/>
        <v/>
      </c>
      <c r="BW131" s="37" t="str">
        <f t="shared" si="449"/>
        <v/>
      </c>
      <c r="BX131" s="37" t="str">
        <f t="shared" si="450"/>
        <v/>
      </c>
      <c r="BY131" s="37" t="str">
        <f t="shared" si="451"/>
        <v/>
      </c>
      <c r="BZ131" s="37" t="str">
        <f t="shared" si="452"/>
        <v/>
      </c>
      <c r="CA131" s="37" t="str">
        <f t="shared" si="453"/>
        <v/>
      </c>
      <c r="CB131" s="37" t="str">
        <f t="shared" si="454"/>
        <v/>
      </c>
      <c r="CC131" s="37" t="str">
        <f t="shared" si="455"/>
        <v/>
      </c>
      <c r="CD131" s="37" t="str">
        <f t="shared" si="456"/>
        <v/>
      </c>
      <c r="CE131" s="37" t="str">
        <f t="shared" si="457"/>
        <v/>
      </c>
      <c r="CF131" s="37" t="str">
        <f t="shared" si="458"/>
        <v/>
      </c>
      <c r="CG131" s="37" t="str">
        <f t="shared" si="459"/>
        <v/>
      </c>
      <c r="CH131" s="37" t="str">
        <f t="shared" si="460"/>
        <v/>
      </c>
      <c r="CI131" s="37" t="str">
        <f t="shared" si="461"/>
        <v/>
      </c>
      <c r="CJ131" s="37" t="str">
        <f t="shared" si="462"/>
        <v/>
      </c>
      <c r="CK131" s="37" t="str">
        <f t="shared" si="463"/>
        <v/>
      </c>
      <c r="CL131" s="37" t="str">
        <f t="shared" si="464"/>
        <v/>
      </c>
      <c r="CM131" s="37" t="str">
        <f t="shared" si="465"/>
        <v/>
      </c>
      <c r="CN131" s="37" t="str">
        <f t="shared" si="466"/>
        <v/>
      </c>
      <c r="CO131" s="37" t="str">
        <f t="shared" si="467"/>
        <v/>
      </c>
      <c r="CP131" s="37" t="str">
        <f t="shared" si="468"/>
        <v/>
      </c>
      <c r="CQ131" s="37" t="str">
        <f t="shared" si="469"/>
        <v/>
      </c>
      <c r="CR131" s="37" t="str">
        <f t="shared" si="470"/>
        <v/>
      </c>
      <c r="CS131" s="37" t="str">
        <f t="shared" si="471"/>
        <v/>
      </c>
      <c r="CT131" s="37" t="str">
        <f t="shared" si="472"/>
        <v/>
      </c>
      <c r="CU131" s="37" t="str">
        <f t="shared" si="473"/>
        <v/>
      </c>
      <c r="CV131" s="37" t="str">
        <f t="shared" si="474"/>
        <v/>
      </c>
      <c r="CW131" s="37" t="str">
        <f t="shared" si="475"/>
        <v/>
      </c>
      <c r="CX131" s="37" t="str">
        <f t="shared" si="476"/>
        <v/>
      </c>
      <c r="CY131" s="37" t="str">
        <f t="shared" si="477"/>
        <v/>
      </c>
      <c r="CZ131" s="37" t="str">
        <f t="shared" si="478"/>
        <v/>
      </c>
      <c r="DA131" s="37" t="str">
        <f t="shared" si="479"/>
        <v/>
      </c>
      <c r="DB131" s="37" t="str">
        <f t="shared" si="480"/>
        <v/>
      </c>
      <c r="DC131" s="37" t="str">
        <f t="shared" si="481"/>
        <v/>
      </c>
      <c r="DD131" s="37" t="str">
        <f t="shared" si="482"/>
        <v/>
      </c>
      <c r="DE131" s="37" t="str">
        <f t="shared" si="483"/>
        <v/>
      </c>
      <c r="DF131" s="37" t="str">
        <f t="shared" si="484"/>
        <v/>
      </c>
      <c r="DG131" s="37" t="str">
        <f t="shared" si="485"/>
        <v/>
      </c>
      <c r="DH131" s="37" t="str">
        <f t="shared" si="486"/>
        <v/>
      </c>
      <c r="DI131" s="37" t="str">
        <f t="shared" si="487"/>
        <v/>
      </c>
      <c r="DJ131" s="37" t="str">
        <f t="shared" si="488"/>
        <v/>
      </c>
      <c r="DK131" s="37" t="str">
        <f t="shared" si="489"/>
        <v/>
      </c>
      <c r="DL131" s="37" t="str">
        <f t="shared" si="490"/>
        <v/>
      </c>
      <c r="DM131" s="37" t="str">
        <f t="shared" si="491"/>
        <v/>
      </c>
      <c r="DN131" s="37" t="str">
        <f t="shared" si="492"/>
        <v/>
      </c>
      <c r="DO131" s="37" t="str">
        <f t="shared" si="493"/>
        <v/>
      </c>
      <c r="DP131" s="37" t="str">
        <f t="shared" si="494"/>
        <v/>
      </c>
      <c r="DQ131" s="37" t="str">
        <f t="shared" si="495"/>
        <v/>
      </c>
      <c r="DR131" s="37" t="str">
        <f t="shared" si="496"/>
        <v/>
      </c>
      <c r="DS131" s="37" t="str">
        <f t="shared" si="497"/>
        <v/>
      </c>
      <c r="DT131" s="37" t="str">
        <f t="shared" si="498"/>
        <v/>
      </c>
      <c r="DU131" s="38" t="str">
        <f t="shared" si="499"/>
        <v/>
      </c>
      <c r="DW131" s="12" t="str">
        <f t="shared" si="500"/>
        <v/>
      </c>
      <c r="DX131" s="123" t="str">
        <f t="shared" si="501"/>
        <v/>
      </c>
      <c r="DY131" s="12" t="str">
        <f t="shared" si="502"/>
        <v/>
      </c>
      <c r="EA131" s="36" t="str">
        <f t="shared" si="503"/>
        <v/>
      </c>
      <c r="EB131" s="37" t="str">
        <f t="shared" si="504"/>
        <v/>
      </c>
      <c r="EC131" s="37" t="str">
        <f t="shared" si="505"/>
        <v/>
      </c>
      <c r="ED131" s="37" t="str">
        <f t="shared" si="506"/>
        <v/>
      </c>
      <c r="EE131" s="37" t="str">
        <f t="shared" si="507"/>
        <v/>
      </c>
      <c r="EF131" s="37" t="str">
        <f t="shared" si="508"/>
        <v/>
      </c>
      <c r="EG131" s="37" t="str">
        <f t="shared" si="509"/>
        <v/>
      </c>
      <c r="EH131" s="37" t="str">
        <f t="shared" si="510"/>
        <v/>
      </c>
      <c r="EI131" s="37" t="str">
        <f t="shared" si="511"/>
        <v/>
      </c>
      <c r="EJ131" s="37" t="str">
        <f t="shared" si="512"/>
        <v/>
      </c>
      <c r="EK131" s="37" t="str">
        <f t="shared" si="513"/>
        <v/>
      </c>
      <c r="EL131" s="37" t="str">
        <f t="shared" si="514"/>
        <v/>
      </c>
      <c r="EM131" s="37" t="str">
        <f t="shared" si="515"/>
        <v/>
      </c>
      <c r="EN131" s="37" t="str">
        <f t="shared" si="516"/>
        <v/>
      </c>
      <c r="EO131" s="37" t="str">
        <f t="shared" si="517"/>
        <v/>
      </c>
      <c r="EP131" s="37" t="str">
        <f t="shared" si="518"/>
        <v/>
      </c>
      <c r="EQ131" s="37" t="str">
        <f t="shared" si="519"/>
        <v/>
      </c>
      <c r="ER131" s="37" t="str">
        <f t="shared" si="520"/>
        <v/>
      </c>
      <c r="ES131" s="37" t="str">
        <f t="shared" si="521"/>
        <v/>
      </c>
      <c r="ET131" s="37" t="str">
        <f t="shared" si="522"/>
        <v/>
      </c>
      <c r="EU131" s="37" t="str">
        <f t="shared" si="523"/>
        <v/>
      </c>
      <c r="EV131" s="37" t="str">
        <f t="shared" si="524"/>
        <v/>
      </c>
      <c r="EW131" s="37" t="str">
        <f t="shared" si="525"/>
        <v/>
      </c>
      <c r="EX131" s="37" t="str">
        <f t="shared" si="526"/>
        <v/>
      </c>
      <c r="EY131" s="37" t="str">
        <f t="shared" si="527"/>
        <v/>
      </c>
      <c r="EZ131" s="37" t="str">
        <f t="shared" si="528"/>
        <v/>
      </c>
      <c r="FA131" s="37" t="str">
        <f t="shared" si="529"/>
        <v/>
      </c>
      <c r="FB131" s="37" t="str">
        <f t="shared" si="530"/>
        <v/>
      </c>
      <c r="FC131" s="37" t="str">
        <f t="shared" si="531"/>
        <v/>
      </c>
      <c r="FD131" s="37" t="str">
        <f t="shared" si="532"/>
        <v/>
      </c>
      <c r="FE131" s="37" t="str">
        <f t="shared" si="533"/>
        <v/>
      </c>
      <c r="FF131" s="37" t="str">
        <f t="shared" si="534"/>
        <v/>
      </c>
      <c r="FG131" s="37" t="str">
        <f t="shared" si="535"/>
        <v/>
      </c>
      <c r="FH131" s="37" t="str">
        <f t="shared" si="536"/>
        <v/>
      </c>
      <c r="FI131" s="37" t="str">
        <f t="shared" si="537"/>
        <v/>
      </c>
      <c r="FJ131" s="37" t="str">
        <f t="shared" si="538"/>
        <v/>
      </c>
      <c r="FK131" s="37" t="str">
        <f t="shared" si="539"/>
        <v/>
      </c>
      <c r="FL131" s="37" t="str">
        <f t="shared" si="540"/>
        <v/>
      </c>
      <c r="FM131" s="37" t="str">
        <f t="shared" si="541"/>
        <v/>
      </c>
      <c r="FN131" s="37" t="str">
        <f t="shared" si="542"/>
        <v/>
      </c>
      <c r="FO131" s="37" t="str">
        <f t="shared" si="543"/>
        <v/>
      </c>
      <c r="FP131" s="37" t="str">
        <f t="shared" si="544"/>
        <v/>
      </c>
      <c r="FQ131" s="37" t="str">
        <f t="shared" si="545"/>
        <v/>
      </c>
      <c r="FR131" s="37" t="str">
        <f t="shared" si="546"/>
        <v/>
      </c>
      <c r="FS131" s="37" t="str">
        <f t="shared" si="547"/>
        <v/>
      </c>
      <c r="FT131" s="37" t="str">
        <f t="shared" si="548"/>
        <v/>
      </c>
      <c r="FU131" s="37" t="str">
        <f t="shared" si="549"/>
        <v/>
      </c>
      <c r="FV131" s="37" t="str">
        <f t="shared" si="550"/>
        <v/>
      </c>
      <c r="FW131" s="37" t="str">
        <f t="shared" si="551"/>
        <v/>
      </c>
      <c r="FX131" s="37" t="str">
        <f t="shared" si="552"/>
        <v/>
      </c>
      <c r="FY131" s="37" t="str">
        <f t="shared" si="553"/>
        <v/>
      </c>
      <c r="FZ131" s="37" t="str">
        <f t="shared" si="554"/>
        <v/>
      </c>
      <c r="GA131" s="37" t="str">
        <f t="shared" si="555"/>
        <v/>
      </c>
      <c r="GB131" s="38" t="str">
        <f t="shared" si="556"/>
        <v/>
      </c>
      <c r="GD131" s="103" t="str">
        <f t="shared" ca="1" si="557"/>
        <v/>
      </c>
      <c r="GE131" s="104" t="str">
        <f t="shared" ca="1" si="558"/>
        <v/>
      </c>
      <c r="GF131" s="104" t="str">
        <f t="shared" ca="1" si="559"/>
        <v/>
      </c>
      <c r="GG131" s="104" t="str">
        <f t="shared" ca="1" si="560"/>
        <v/>
      </c>
      <c r="GH131" s="104" t="str">
        <f t="shared" ca="1" si="561"/>
        <v/>
      </c>
      <c r="GI131" s="104" t="str">
        <f t="shared" ca="1" si="562"/>
        <v/>
      </c>
      <c r="GJ131" s="104" t="str">
        <f t="shared" ca="1" si="563"/>
        <v/>
      </c>
      <c r="GK131" s="104" t="str">
        <f t="shared" ca="1" si="564"/>
        <v/>
      </c>
      <c r="GL131" s="104" t="str">
        <f t="shared" ca="1" si="565"/>
        <v/>
      </c>
      <c r="GM131" s="104" t="str">
        <f t="shared" ca="1" si="566"/>
        <v/>
      </c>
      <c r="GN131" s="104" t="str">
        <f t="shared" ca="1" si="567"/>
        <v/>
      </c>
      <c r="GO131" s="104" t="str">
        <f t="shared" ca="1" si="568"/>
        <v/>
      </c>
      <c r="GP131" s="104" t="str">
        <f t="shared" ca="1" si="569"/>
        <v/>
      </c>
      <c r="GQ131" s="104" t="str">
        <f t="shared" ca="1" si="570"/>
        <v/>
      </c>
      <c r="GR131" s="104" t="str">
        <f t="shared" ca="1" si="571"/>
        <v/>
      </c>
      <c r="GS131" s="104" t="str">
        <f t="shared" ca="1" si="572"/>
        <v/>
      </c>
      <c r="GT131" s="104" t="str">
        <f t="shared" ca="1" si="573"/>
        <v/>
      </c>
      <c r="GU131" s="104" t="str">
        <f t="shared" ca="1" si="574"/>
        <v/>
      </c>
      <c r="GV131" s="104" t="str">
        <f t="shared" ca="1" si="575"/>
        <v/>
      </c>
      <c r="GW131" s="104" t="str">
        <f t="shared" ca="1" si="576"/>
        <v/>
      </c>
      <c r="GX131" s="104" t="str">
        <f t="shared" ca="1" si="577"/>
        <v/>
      </c>
      <c r="GY131" s="104" t="str">
        <f t="shared" ca="1" si="578"/>
        <v/>
      </c>
      <c r="GZ131" s="104" t="str">
        <f t="shared" ca="1" si="579"/>
        <v/>
      </c>
      <c r="HA131" s="104" t="str">
        <f t="shared" ca="1" si="580"/>
        <v/>
      </c>
      <c r="HB131" s="104" t="str">
        <f t="shared" ca="1" si="581"/>
        <v/>
      </c>
      <c r="HC131" s="104" t="str">
        <f t="shared" ca="1" si="582"/>
        <v/>
      </c>
      <c r="HD131" s="104" t="str">
        <f t="shared" ca="1" si="583"/>
        <v/>
      </c>
      <c r="HE131" s="104" t="str">
        <f t="shared" ca="1" si="584"/>
        <v/>
      </c>
      <c r="HF131" s="104" t="str">
        <f t="shared" ca="1" si="585"/>
        <v/>
      </c>
      <c r="HG131" s="104" t="str">
        <f t="shared" ca="1" si="586"/>
        <v/>
      </c>
      <c r="HH131" s="104" t="str">
        <f t="shared" ca="1" si="587"/>
        <v/>
      </c>
      <c r="HI131" s="104" t="str">
        <f t="shared" ca="1" si="588"/>
        <v/>
      </c>
      <c r="HJ131" s="104" t="str">
        <f t="shared" ca="1" si="589"/>
        <v/>
      </c>
      <c r="HK131" s="104" t="str">
        <f t="shared" ca="1" si="590"/>
        <v/>
      </c>
      <c r="HL131" s="104" t="str">
        <f t="shared" ca="1" si="591"/>
        <v/>
      </c>
      <c r="HM131" s="104" t="str">
        <f t="shared" ca="1" si="592"/>
        <v/>
      </c>
      <c r="HN131" s="104" t="str">
        <f t="shared" ca="1" si="593"/>
        <v/>
      </c>
      <c r="HO131" s="104" t="str">
        <f t="shared" ca="1" si="594"/>
        <v/>
      </c>
      <c r="HP131" s="104" t="str">
        <f t="shared" ca="1" si="595"/>
        <v/>
      </c>
      <c r="HQ131" s="104" t="str">
        <f t="shared" ca="1" si="596"/>
        <v/>
      </c>
      <c r="HR131" s="104" t="str">
        <f t="shared" ca="1" si="597"/>
        <v/>
      </c>
      <c r="HS131" s="104" t="str">
        <f t="shared" ca="1" si="598"/>
        <v/>
      </c>
      <c r="HT131" s="104" t="str">
        <f t="shared" ca="1" si="599"/>
        <v/>
      </c>
      <c r="HU131" s="104" t="str">
        <f t="shared" ca="1" si="600"/>
        <v/>
      </c>
      <c r="HV131" s="104" t="str">
        <f t="shared" ca="1" si="601"/>
        <v/>
      </c>
      <c r="HW131" s="104" t="str">
        <f t="shared" ca="1" si="602"/>
        <v/>
      </c>
      <c r="HX131" s="104" t="str">
        <f t="shared" ca="1" si="603"/>
        <v/>
      </c>
      <c r="HY131" s="104" t="str">
        <f t="shared" ca="1" si="604"/>
        <v/>
      </c>
      <c r="HZ131" s="104" t="str">
        <f t="shared" ca="1" si="605"/>
        <v/>
      </c>
      <c r="IA131" s="104" t="str">
        <f t="shared" ca="1" si="606"/>
        <v/>
      </c>
      <c r="IB131" s="104" t="str">
        <f t="shared" ca="1" si="607"/>
        <v/>
      </c>
      <c r="IC131" s="104" t="str">
        <f t="shared" ca="1" si="608"/>
        <v/>
      </c>
      <c r="ID131" s="104" t="str">
        <f t="shared" ca="1" si="609"/>
        <v/>
      </c>
      <c r="IE131" s="105" t="str">
        <f t="shared" ca="1" si="610"/>
        <v/>
      </c>
      <c r="IG131" s="103" t="str">
        <f t="shared" si="386"/>
        <v/>
      </c>
      <c r="IH131" s="104" t="str">
        <f t="shared" si="717"/>
        <v/>
      </c>
      <c r="II131" s="104" t="str">
        <f t="shared" si="717"/>
        <v/>
      </c>
      <c r="IJ131" s="104" t="str">
        <f t="shared" si="717"/>
        <v/>
      </c>
      <c r="IK131" s="104" t="str">
        <f t="shared" si="717"/>
        <v/>
      </c>
      <c r="IL131" s="104" t="str">
        <f t="shared" si="717"/>
        <v/>
      </c>
      <c r="IM131" s="104" t="str">
        <f t="shared" si="717"/>
        <v/>
      </c>
      <c r="IN131" s="104" t="str">
        <f t="shared" si="717"/>
        <v/>
      </c>
      <c r="IO131" s="104" t="str">
        <f t="shared" si="717"/>
        <v/>
      </c>
      <c r="IP131" s="104" t="str">
        <f t="shared" si="717"/>
        <v/>
      </c>
      <c r="IQ131" s="104" t="str">
        <f t="shared" si="717"/>
        <v/>
      </c>
      <c r="IR131" s="105" t="str">
        <f t="shared" si="717"/>
        <v/>
      </c>
      <c r="IT131" s="103" t="str">
        <f t="shared" si="611"/>
        <v/>
      </c>
      <c r="IU131" s="104" t="str">
        <f t="shared" si="612"/>
        <v/>
      </c>
      <c r="IV131" s="104" t="str">
        <f t="shared" si="613"/>
        <v/>
      </c>
      <c r="IW131" s="104" t="str">
        <f t="shared" si="614"/>
        <v/>
      </c>
      <c r="IX131" s="104" t="str">
        <f t="shared" si="615"/>
        <v/>
      </c>
      <c r="IY131" s="104" t="str">
        <f t="shared" si="616"/>
        <v/>
      </c>
      <c r="IZ131" s="104" t="str">
        <f t="shared" si="617"/>
        <v/>
      </c>
      <c r="JA131" s="104" t="str">
        <f t="shared" si="618"/>
        <v/>
      </c>
      <c r="JB131" s="104" t="str">
        <f t="shared" si="619"/>
        <v/>
      </c>
      <c r="JC131" s="104" t="str">
        <f t="shared" si="620"/>
        <v/>
      </c>
      <c r="JD131" s="104" t="str">
        <f t="shared" si="621"/>
        <v/>
      </c>
      <c r="JE131" s="105" t="str">
        <f t="shared" si="622"/>
        <v/>
      </c>
      <c r="JG131" s="36" t="str">
        <f t="shared" ca="1" si="623"/>
        <v/>
      </c>
      <c r="JH131" s="37" t="str">
        <f t="shared" ca="1" si="624"/>
        <v/>
      </c>
      <c r="JI131" s="37" t="str">
        <f t="shared" ca="1" si="625"/>
        <v/>
      </c>
      <c r="JJ131" s="37" t="str">
        <f t="shared" ca="1" si="626"/>
        <v/>
      </c>
      <c r="JK131" s="37" t="str">
        <f t="shared" ca="1" si="627"/>
        <v/>
      </c>
      <c r="JL131" s="37" t="str">
        <f t="shared" ca="1" si="628"/>
        <v/>
      </c>
      <c r="JM131" s="37" t="str">
        <f t="shared" ca="1" si="629"/>
        <v/>
      </c>
      <c r="JN131" s="37" t="str">
        <f t="shared" ca="1" si="630"/>
        <v/>
      </c>
      <c r="JO131" s="37" t="str">
        <f t="shared" ca="1" si="631"/>
        <v/>
      </c>
      <c r="JP131" s="37" t="str">
        <f t="shared" ca="1" si="632"/>
        <v/>
      </c>
      <c r="JQ131" s="37" t="str">
        <f t="shared" ca="1" si="633"/>
        <v/>
      </c>
      <c r="JR131" s="38" t="str">
        <f t="shared" ca="1" si="634"/>
        <v/>
      </c>
      <c r="JT131" s="36" t="str">
        <f ca="1">IF(JG131="", "", IF(JG131&gt;='Intro &amp; Setup'!$S$96, $BR$4, $BR$5))</f>
        <v/>
      </c>
      <c r="JU131" s="37" t="str">
        <f ca="1">IF(JH131="", "", IF(JH131&gt;='Intro &amp; Setup'!$S$96, $BR$4, $BR$5))</f>
        <v/>
      </c>
      <c r="JV131" s="37" t="str">
        <f ca="1">IF(JI131="", "", IF(JI131&gt;='Intro &amp; Setup'!$S$96, $BR$4, $BR$5))</f>
        <v/>
      </c>
      <c r="JW131" s="37" t="str">
        <f ca="1">IF(JJ131="", "", IF(JJ131&gt;='Intro &amp; Setup'!$S$96, $BR$4, $BR$5))</f>
        <v/>
      </c>
      <c r="JX131" s="37" t="str">
        <f ca="1">IF(JK131="", "", IF(JK131&gt;='Intro &amp; Setup'!$S$96, $BR$4, $BR$5))</f>
        <v/>
      </c>
      <c r="JY131" s="37" t="str">
        <f ca="1">IF(JL131="", "", IF(JL131&gt;='Intro &amp; Setup'!$S$96, $BR$4, $BR$5))</f>
        <v/>
      </c>
      <c r="JZ131" s="37" t="str">
        <f ca="1">IF(JM131="", "", IF(JM131&gt;='Intro &amp; Setup'!$S$96, $BR$4, $BR$5))</f>
        <v/>
      </c>
      <c r="KA131" s="37" t="str">
        <f ca="1">IF(JN131="", "", IF(JN131&gt;='Intro &amp; Setup'!$S$96, $BR$4, $BR$5))</f>
        <v/>
      </c>
      <c r="KB131" s="37" t="str">
        <f ca="1">IF(JO131="", "", IF(JO131&gt;='Intro &amp; Setup'!$S$96, $BR$4, $BR$5))</f>
        <v/>
      </c>
      <c r="KC131" s="37" t="str">
        <f ca="1">IF(JP131="", "", IF(JP131&gt;='Intro &amp; Setup'!$S$96, $BR$4, $BR$5))</f>
        <v/>
      </c>
      <c r="KD131" s="37" t="str">
        <f ca="1">IF(JQ131="", "", IF(JQ131&gt;='Intro &amp; Setup'!$S$96, $BR$4, $BR$5))</f>
        <v/>
      </c>
      <c r="KE131" s="38" t="str">
        <f ca="1">IF(JR131="", "", IF(JR131&gt;='Intro &amp; Setup'!$S$96, $BR$4, $BR$5))</f>
        <v/>
      </c>
      <c r="KG131" s="36">
        <f t="shared" si="387"/>
        <v>0</v>
      </c>
      <c r="KH131" s="37">
        <f t="shared" si="718"/>
        <v>0</v>
      </c>
      <c r="KI131" s="37">
        <f t="shared" si="718"/>
        <v>0</v>
      </c>
      <c r="KJ131" s="37">
        <f t="shared" si="718"/>
        <v>0</v>
      </c>
      <c r="KK131" s="37">
        <f t="shared" si="718"/>
        <v>0</v>
      </c>
      <c r="KL131" s="37">
        <f t="shared" si="718"/>
        <v>0</v>
      </c>
      <c r="KM131" s="37">
        <f t="shared" si="718"/>
        <v>0</v>
      </c>
      <c r="KN131" s="37">
        <f t="shared" si="718"/>
        <v>0</v>
      </c>
      <c r="KO131" s="37">
        <f t="shared" si="718"/>
        <v>0</v>
      </c>
      <c r="KP131" s="37">
        <f t="shared" si="718"/>
        <v>0</v>
      </c>
      <c r="KQ131" s="37">
        <f t="shared" si="718"/>
        <v>0</v>
      </c>
      <c r="KR131" s="38">
        <f t="shared" si="718"/>
        <v>0</v>
      </c>
      <c r="KT131" s="36" t="str">
        <f t="shared" si="635"/>
        <v/>
      </c>
      <c r="KU131" s="37" t="str">
        <f t="shared" si="636"/>
        <v/>
      </c>
      <c r="KV131" s="37" t="str">
        <f t="shared" si="637"/>
        <v/>
      </c>
      <c r="KW131" s="37" t="str">
        <f t="shared" si="638"/>
        <v/>
      </c>
      <c r="KX131" s="37" t="str">
        <f t="shared" si="639"/>
        <v/>
      </c>
      <c r="KY131" s="37" t="str">
        <f t="shared" si="640"/>
        <v/>
      </c>
      <c r="KZ131" s="37" t="str">
        <f t="shared" si="641"/>
        <v/>
      </c>
      <c r="LA131" s="37" t="str">
        <f t="shared" si="642"/>
        <v/>
      </c>
      <c r="LB131" s="37" t="str">
        <f t="shared" si="643"/>
        <v/>
      </c>
      <c r="LC131" s="37" t="str">
        <f t="shared" si="644"/>
        <v/>
      </c>
      <c r="LD131" s="37" t="str">
        <f t="shared" si="645"/>
        <v/>
      </c>
      <c r="LE131" s="38" t="str">
        <f t="shared" si="646"/>
        <v/>
      </c>
      <c r="LG131" s="116" t="str">
        <f t="shared" si="389"/>
        <v/>
      </c>
      <c r="LH131" s="117" t="str">
        <f t="shared" si="390"/>
        <v/>
      </c>
      <c r="LI131" s="117" t="str">
        <f t="shared" si="391"/>
        <v/>
      </c>
      <c r="LJ131" s="117" t="str">
        <f t="shared" si="392"/>
        <v/>
      </c>
      <c r="LK131" s="117" t="str">
        <f t="shared" si="393"/>
        <v/>
      </c>
      <c r="LL131" s="117" t="str">
        <f t="shared" si="394"/>
        <v/>
      </c>
      <c r="LM131" s="117" t="str">
        <f t="shared" si="395"/>
        <v/>
      </c>
      <c r="LN131" s="117" t="str">
        <f t="shared" si="396"/>
        <v/>
      </c>
      <c r="LO131" s="117" t="str">
        <f t="shared" si="397"/>
        <v/>
      </c>
      <c r="LP131" s="117" t="str">
        <f t="shared" si="398"/>
        <v/>
      </c>
      <c r="LQ131" s="117" t="str">
        <f t="shared" si="399"/>
        <v/>
      </c>
      <c r="LR131" s="117" t="str">
        <f t="shared" si="400"/>
        <v/>
      </c>
      <c r="LS131" s="117" t="str">
        <f t="shared" si="401"/>
        <v/>
      </c>
      <c r="LT131" s="117" t="str">
        <f t="shared" si="402"/>
        <v/>
      </c>
      <c r="LU131" s="117" t="str">
        <f t="shared" si="403"/>
        <v/>
      </c>
      <c r="LV131" s="117" t="str">
        <f t="shared" si="404"/>
        <v/>
      </c>
      <c r="LW131" s="117" t="str">
        <f t="shared" si="405"/>
        <v/>
      </c>
      <c r="LX131" s="117" t="str">
        <f t="shared" si="406"/>
        <v/>
      </c>
      <c r="LY131" s="117" t="str">
        <f t="shared" si="407"/>
        <v/>
      </c>
      <c r="LZ131" s="117" t="str">
        <f t="shared" si="408"/>
        <v/>
      </c>
      <c r="MA131" s="117" t="str">
        <f t="shared" si="409"/>
        <v/>
      </c>
      <c r="MB131" s="117" t="str">
        <f t="shared" si="410"/>
        <v/>
      </c>
      <c r="MC131" s="117" t="str">
        <f t="shared" si="411"/>
        <v/>
      </c>
      <c r="MD131" s="117" t="str">
        <f t="shared" si="412"/>
        <v/>
      </c>
      <c r="ME131" s="117" t="str">
        <f t="shared" si="413"/>
        <v/>
      </c>
      <c r="MF131" s="117" t="str">
        <f t="shared" si="414"/>
        <v/>
      </c>
      <c r="MG131" s="117" t="str">
        <f t="shared" si="415"/>
        <v/>
      </c>
      <c r="MH131" s="117" t="str">
        <f t="shared" si="416"/>
        <v/>
      </c>
      <c r="MI131" s="117" t="str">
        <f t="shared" si="417"/>
        <v/>
      </c>
      <c r="MJ131" s="117" t="str">
        <f t="shared" si="418"/>
        <v/>
      </c>
      <c r="MK131" s="117" t="str">
        <f t="shared" si="419"/>
        <v/>
      </c>
      <c r="ML131" s="117" t="str">
        <f t="shared" si="420"/>
        <v/>
      </c>
      <c r="MM131" s="117" t="str">
        <f t="shared" si="421"/>
        <v/>
      </c>
      <c r="MN131" s="117" t="str">
        <f t="shared" si="422"/>
        <v/>
      </c>
      <c r="MO131" s="117" t="str">
        <f t="shared" si="423"/>
        <v/>
      </c>
      <c r="MP131" s="117" t="str">
        <f t="shared" si="424"/>
        <v/>
      </c>
      <c r="MQ131" s="117" t="str">
        <f t="shared" si="425"/>
        <v/>
      </c>
      <c r="MR131" s="117" t="str">
        <f t="shared" si="426"/>
        <v/>
      </c>
      <c r="MS131" s="117" t="str">
        <f t="shared" si="427"/>
        <v/>
      </c>
      <c r="MT131" s="117" t="str">
        <f t="shared" si="428"/>
        <v/>
      </c>
      <c r="MU131" s="117" t="str">
        <f t="shared" si="429"/>
        <v/>
      </c>
      <c r="MV131" s="117" t="str">
        <f t="shared" si="430"/>
        <v/>
      </c>
      <c r="MW131" s="117" t="str">
        <f t="shared" si="431"/>
        <v/>
      </c>
      <c r="MX131" s="117" t="str">
        <f t="shared" si="432"/>
        <v/>
      </c>
      <c r="MY131" s="117" t="str">
        <f t="shared" si="433"/>
        <v/>
      </c>
      <c r="MZ131" s="117" t="str">
        <f t="shared" si="434"/>
        <v/>
      </c>
      <c r="NA131" s="117" t="str">
        <f t="shared" si="435"/>
        <v/>
      </c>
      <c r="NB131" s="117" t="str">
        <f t="shared" si="436"/>
        <v/>
      </c>
      <c r="NC131" s="117" t="str">
        <f t="shared" si="437"/>
        <v/>
      </c>
      <c r="ND131" s="117" t="str">
        <f t="shared" si="438"/>
        <v/>
      </c>
      <c r="NE131" s="117" t="str">
        <f t="shared" si="439"/>
        <v/>
      </c>
      <c r="NF131" s="117" t="str">
        <f t="shared" si="440"/>
        <v/>
      </c>
      <c r="NG131" s="117" t="str">
        <f t="shared" si="441"/>
        <v/>
      </c>
      <c r="NH131" s="118" t="str">
        <f t="shared" si="442"/>
        <v/>
      </c>
      <c r="NJ131" s="12" t="str">
        <f t="shared" si="647"/>
        <v/>
      </c>
      <c r="NK131" s="108" t="str">
        <f t="shared" si="648"/>
        <v/>
      </c>
      <c r="NM131" s="141" t="str">
        <f>IF(NJ131="", "", COUNTIF(NJ$11:NJ$260, "&gt;"&amp;NJ131)+1+COUNTIF(NJ$11:NJ131, NJ131)-1)</f>
        <v/>
      </c>
      <c r="NN131" s="143" t="str">
        <f>IF(NK131="", "", COUNTIF(NK$11:NK$260, "&gt;"&amp;NK131)+1+COUNTIF(NK$11:NK131, NK131)-1)</f>
        <v/>
      </c>
      <c r="NO131" s="142" t="str">
        <f>IF(NJ131="", "", COUNTIF(NJ$11:NJ$260, "&lt;"&amp;NJ131)+1+COUNTIF(NJ$11:NJ131, NJ131)-1)</f>
        <v/>
      </c>
      <c r="NP131" s="143" t="str">
        <f>IF(NK131="", "", COUNTIF(NK$11:NK$260, "&lt;"&amp;NK131)+1+COUNTIF(NK$11:NK131, NK131)-1)</f>
        <v/>
      </c>
      <c r="NR131" s="116" t="str">
        <f t="shared" si="649"/>
        <v/>
      </c>
      <c r="NS131" s="117" t="str">
        <f t="shared" si="650"/>
        <v/>
      </c>
      <c r="NT131" s="117" t="str">
        <f t="shared" si="651"/>
        <v/>
      </c>
      <c r="NU131" s="117" t="str">
        <f t="shared" si="652"/>
        <v/>
      </c>
      <c r="NV131" s="117" t="str">
        <f t="shared" si="653"/>
        <v/>
      </c>
      <c r="NW131" s="117" t="str">
        <f t="shared" si="654"/>
        <v/>
      </c>
      <c r="NX131" s="117" t="str">
        <f t="shared" si="655"/>
        <v/>
      </c>
      <c r="NY131" s="117" t="str">
        <f t="shared" si="656"/>
        <v/>
      </c>
      <c r="NZ131" s="117" t="str">
        <f t="shared" si="657"/>
        <v/>
      </c>
      <c r="OA131" s="117" t="str">
        <f t="shared" si="658"/>
        <v/>
      </c>
      <c r="OB131" s="117" t="str">
        <f t="shared" si="659"/>
        <v/>
      </c>
      <c r="OC131" s="117" t="str">
        <f t="shared" si="660"/>
        <v/>
      </c>
      <c r="OD131" s="117" t="str">
        <f t="shared" si="661"/>
        <v/>
      </c>
      <c r="OE131" s="117" t="str">
        <f t="shared" si="662"/>
        <v/>
      </c>
      <c r="OF131" s="117" t="str">
        <f t="shared" si="663"/>
        <v/>
      </c>
      <c r="OG131" s="117" t="str">
        <f t="shared" si="664"/>
        <v/>
      </c>
      <c r="OH131" s="117" t="str">
        <f t="shared" si="665"/>
        <v/>
      </c>
      <c r="OI131" s="117" t="str">
        <f t="shared" si="666"/>
        <v/>
      </c>
      <c r="OJ131" s="117" t="str">
        <f t="shared" si="667"/>
        <v/>
      </c>
      <c r="OK131" s="117" t="str">
        <f t="shared" si="668"/>
        <v/>
      </c>
      <c r="OL131" s="117" t="str">
        <f t="shared" si="669"/>
        <v/>
      </c>
      <c r="OM131" s="117" t="str">
        <f t="shared" si="670"/>
        <v/>
      </c>
      <c r="ON131" s="117" t="str">
        <f t="shared" si="671"/>
        <v/>
      </c>
      <c r="OO131" s="117" t="str">
        <f t="shared" si="672"/>
        <v/>
      </c>
      <c r="OP131" s="117" t="str">
        <f t="shared" si="673"/>
        <v/>
      </c>
      <c r="OQ131" s="117" t="str">
        <f t="shared" si="674"/>
        <v/>
      </c>
      <c r="OR131" s="117" t="str">
        <f t="shared" si="675"/>
        <v/>
      </c>
      <c r="OS131" s="117" t="str">
        <f t="shared" si="676"/>
        <v/>
      </c>
      <c r="OT131" s="117" t="str">
        <f t="shared" si="677"/>
        <v/>
      </c>
      <c r="OU131" s="117" t="str">
        <f t="shared" si="678"/>
        <v/>
      </c>
      <c r="OV131" s="117" t="str">
        <f t="shared" si="679"/>
        <v/>
      </c>
      <c r="OW131" s="117" t="str">
        <f t="shared" si="680"/>
        <v/>
      </c>
      <c r="OX131" s="117" t="str">
        <f t="shared" si="681"/>
        <v/>
      </c>
      <c r="OY131" s="117" t="str">
        <f t="shared" si="682"/>
        <v/>
      </c>
      <c r="OZ131" s="117" t="str">
        <f t="shared" si="683"/>
        <v/>
      </c>
      <c r="PA131" s="117" t="str">
        <f t="shared" si="684"/>
        <v/>
      </c>
      <c r="PB131" s="117" t="str">
        <f t="shared" si="685"/>
        <v/>
      </c>
      <c r="PC131" s="117" t="str">
        <f t="shared" si="686"/>
        <v/>
      </c>
      <c r="PD131" s="117" t="str">
        <f t="shared" si="687"/>
        <v/>
      </c>
      <c r="PE131" s="117" t="str">
        <f t="shared" si="688"/>
        <v/>
      </c>
      <c r="PF131" s="117" t="str">
        <f t="shared" si="689"/>
        <v/>
      </c>
      <c r="PG131" s="117" t="str">
        <f t="shared" si="690"/>
        <v/>
      </c>
      <c r="PH131" s="117" t="str">
        <f t="shared" si="691"/>
        <v/>
      </c>
      <c r="PI131" s="117" t="str">
        <f t="shared" si="692"/>
        <v/>
      </c>
      <c r="PJ131" s="117" t="str">
        <f t="shared" si="693"/>
        <v/>
      </c>
      <c r="PK131" s="117" t="str">
        <f t="shared" si="694"/>
        <v/>
      </c>
      <c r="PL131" s="117" t="str">
        <f t="shared" si="695"/>
        <v/>
      </c>
      <c r="PM131" s="117" t="str">
        <f t="shared" si="696"/>
        <v/>
      </c>
      <c r="PN131" s="117" t="str">
        <f t="shared" si="697"/>
        <v/>
      </c>
      <c r="PO131" s="117" t="str">
        <f t="shared" si="698"/>
        <v/>
      </c>
      <c r="PP131" s="117" t="str">
        <f t="shared" si="699"/>
        <v/>
      </c>
      <c r="PQ131" s="117" t="str">
        <f t="shared" si="700"/>
        <v/>
      </c>
      <c r="PR131" s="117" t="str">
        <f t="shared" si="701"/>
        <v/>
      </c>
      <c r="PS131" s="118" t="str">
        <f t="shared" si="702"/>
        <v/>
      </c>
      <c r="PU131" s="180" t="str">
        <f t="shared" si="703"/>
        <v/>
      </c>
      <c r="PV131" s="181" t="str">
        <f t="shared" si="704"/>
        <v/>
      </c>
      <c r="PX131" s="12" t="str">
        <f t="shared" si="705"/>
        <v/>
      </c>
      <c r="PY131" s="106"/>
      <c r="PZ131" s="166" t="str">
        <f t="shared" si="706"/>
        <v/>
      </c>
      <c r="QA131" s="167" t="str">
        <f t="shared" si="707"/>
        <v/>
      </c>
      <c r="QB131" s="168" t="str">
        <f t="shared" si="708"/>
        <v/>
      </c>
      <c r="QD131" s="166" t="str">
        <f t="shared" si="709"/>
        <v/>
      </c>
      <c r="QE131" s="168" t="str">
        <f t="shared" si="710"/>
        <v/>
      </c>
      <c r="QG131" s="108" t="str">
        <f t="shared" si="711"/>
        <v/>
      </c>
      <c r="QI131" s="12" t="str">
        <f t="shared" si="712"/>
        <v/>
      </c>
      <c r="QK131" s="12" t="str">
        <f t="shared" si="713"/>
        <v/>
      </c>
      <c r="QL131" s="12" t="str">
        <f>IF($L131="", "", COUNTIF($QD$11:$QD$260, "&gt;"&amp;$QD131)+1+COUNTIF($QD$11:$QD131, $QD131)-1)</f>
        <v/>
      </c>
      <c r="QM131" s="12" t="str">
        <f>IF($L131="", "", COUNTIF($QG$11:$QG$260, "&gt;"&amp;$QG131)+1+COUNTIF($QG$11:$QG131, $QG131)-1)</f>
        <v/>
      </c>
      <c r="QO131" s="12">
        <v>121</v>
      </c>
      <c r="QQ131" s="12" t="str">
        <f t="shared" si="714"/>
        <v/>
      </c>
    </row>
    <row r="132" spans="1:459" x14ac:dyDescent="0.25">
      <c r="A132" s="9"/>
      <c r="B132" s="3" t="str">
        <f>IF('Intro &amp; Setup'!$AR$92='Intro &amp; Setup'!$AZ$17, "", IF($L132="", "", IF($G132&lt;'Intro &amp; Setup'!$S$92, $BR$5, $BR$4)))</f>
        <v/>
      </c>
      <c r="C132" s="12" t="str">
        <f>IF('Intro &amp; Setup'!$AR$96='Intro &amp; Setup'!$AZ$17, "", IF($L132="", "", IF($DY132=$BR$5, $BR$5, $BR$4)))</f>
        <v/>
      </c>
      <c r="D132" s="7" t="str">
        <f>IF('Intro &amp; Setup'!$AR$100='Intro &amp; Setup'!$AZ$17, "", IF($L132="", "", IF($DW132&lt;='Intro &amp; Setup'!$S$100, $BR$4, $BR$5)))</f>
        <v/>
      </c>
      <c r="E132" s="9"/>
      <c r="F132" s="3" t="str">
        <f t="shared" si="443"/>
        <v/>
      </c>
      <c r="G132" s="108" t="str">
        <f t="shared" si="444"/>
        <v/>
      </c>
      <c r="H132" s="9"/>
      <c r="I132" s="130" t="str">
        <f t="shared" si="388"/>
        <v/>
      </c>
      <c r="J132" s="154" t="str">
        <f t="shared" si="445"/>
        <v/>
      </c>
      <c r="K132" s="133"/>
      <c r="L132" s="188"/>
      <c r="M132" s="189"/>
      <c r="N132" s="190"/>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2"/>
      <c r="BP132" s="9"/>
      <c r="BR132" s="90">
        <v>122</v>
      </c>
      <c r="BT132" s="36" t="str">
        <f t="shared" si="446"/>
        <v/>
      </c>
      <c r="BU132" s="37" t="str">
        <f t="shared" si="447"/>
        <v/>
      </c>
      <c r="BV132" s="37" t="str">
        <f t="shared" si="448"/>
        <v/>
      </c>
      <c r="BW132" s="37" t="str">
        <f t="shared" si="449"/>
        <v/>
      </c>
      <c r="BX132" s="37" t="str">
        <f t="shared" si="450"/>
        <v/>
      </c>
      <c r="BY132" s="37" t="str">
        <f t="shared" si="451"/>
        <v/>
      </c>
      <c r="BZ132" s="37" t="str">
        <f t="shared" si="452"/>
        <v/>
      </c>
      <c r="CA132" s="37" t="str">
        <f t="shared" si="453"/>
        <v/>
      </c>
      <c r="CB132" s="37" t="str">
        <f t="shared" si="454"/>
        <v/>
      </c>
      <c r="CC132" s="37" t="str">
        <f t="shared" si="455"/>
        <v/>
      </c>
      <c r="CD132" s="37" t="str">
        <f t="shared" si="456"/>
        <v/>
      </c>
      <c r="CE132" s="37" t="str">
        <f t="shared" si="457"/>
        <v/>
      </c>
      <c r="CF132" s="37" t="str">
        <f t="shared" si="458"/>
        <v/>
      </c>
      <c r="CG132" s="37" t="str">
        <f t="shared" si="459"/>
        <v/>
      </c>
      <c r="CH132" s="37" t="str">
        <f t="shared" si="460"/>
        <v/>
      </c>
      <c r="CI132" s="37" t="str">
        <f t="shared" si="461"/>
        <v/>
      </c>
      <c r="CJ132" s="37" t="str">
        <f t="shared" si="462"/>
        <v/>
      </c>
      <c r="CK132" s="37" t="str">
        <f t="shared" si="463"/>
        <v/>
      </c>
      <c r="CL132" s="37" t="str">
        <f t="shared" si="464"/>
        <v/>
      </c>
      <c r="CM132" s="37" t="str">
        <f t="shared" si="465"/>
        <v/>
      </c>
      <c r="CN132" s="37" t="str">
        <f t="shared" si="466"/>
        <v/>
      </c>
      <c r="CO132" s="37" t="str">
        <f t="shared" si="467"/>
        <v/>
      </c>
      <c r="CP132" s="37" t="str">
        <f t="shared" si="468"/>
        <v/>
      </c>
      <c r="CQ132" s="37" t="str">
        <f t="shared" si="469"/>
        <v/>
      </c>
      <c r="CR132" s="37" t="str">
        <f t="shared" si="470"/>
        <v/>
      </c>
      <c r="CS132" s="37" t="str">
        <f t="shared" si="471"/>
        <v/>
      </c>
      <c r="CT132" s="37" t="str">
        <f t="shared" si="472"/>
        <v/>
      </c>
      <c r="CU132" s="37" t="str">
        <f t="shared" si="473"/>
        <v/>
      </c>
      <c r="CV132" s="37" t="str">
        <f t="shared" si="474"/>
        <v/>
      </c>
      <c r="CW132" s="37" t="str">
        <f t="shared" si="475"/>
        <v/>
      </c>
      <c r="CX132" s="37" t="str">
        <f t="shared" si="476"/>
        <v/>
      </c>
      <c r="CY132" s="37" t="str">
        <f t="shared" si="477"/>
        <v/>
      </c>
      <c r="CZ132" s="37" t="str">
        <f t="shared" si="478"/>
        <v/>
      </c>
      <c r="DA132" s="37" t="str">
        <f t="shared" si="479"/>
        <v/>
      </c>
      <c r="DB132" s="37" t="str">
        <f t="shared" si="480"/>
        <v/>
      </c>
      <c r="DC132" s="37" t="str">
        <f t="shared" si="481"/>
        <v/>
      </c>
      <c r="DD132" s="37" t="str">
        <f t="shared" si="482"/>
        <v/>
      </c>
      <c r="DE132" s="37" t="str">
        <f t="shared" si="483"/>
        <v/>
      </c>
      <c r="DF132" s="37" t="str">
        <f t="shared" si="484"/>
        <v/>
      </c>
      <c r="DG132" s="37" t="str">
        <f t="shared" si="485"/>
        <v/>
      </c>
      <c r="DH132" s="37" t="str">
        <f t="shared" si="486"/>
        <v/>
      </c>
      <c r="DI132" s="37" t="str">
        <f t="shared" si="487"/>
        <v/>
      </c>
      <c r="DJ132" s="37" t="str">
        <f t="shared" si="488"/>
        <v/>
      </c>
      <c r="DK132" s="37" t="str">
        <f t="shared" si="489"/>
        <v/>
      </c>
      <c r="DL132" s="37" t="str">
        <f t="shared" si="490"/>
        <v/>
      </c>
      <c r="DM132" s="37" t="str">
        <f t="shared" si="491"/>
        <v/>
      </c>
      <c r="DN132" s="37" t="str">
        <f t="shared" si="492"/>
        <v/>
      </c>
      <c r="DO132" s="37" t="str">
        <f t="shared" si="493"/>
        <v/>
      </c>
      <c r="DP132" s="37" t="str">
        <f t="shared" si="494"/>
        <v/>
      </c>
      <c r="DQ132" s="37" t="str">
        <f t="shared" si="495"/>
        <v/>
      </c>
      <c r="DR132" s="37" t="str">
        <f t="shared" si="496"/>
        <v/>
      </c>
      <c r="DS132" s="37" t="str">
        <f t="shared" si="497"/>
        <v/>
      </c>
      <c r="DT132" s="37" t="str">
        <f t="shared" si="498"/>
        <v/>
      </c>
      <c r="DU132" s="38" t="str">
        <f t="shared" si="499"/>
        <v/>
      </c>
      <c r="DW132" s="12" t="str">
        <f t="shared" si="500"/>
        <v/>
      </c>
      <c r="DX132" s="123" t="str">
        <f t="shared" si="501"/>
        <v/>
      </c>
      <c r="DY132" s="12" t="str">
        <f t="shared" si="502"/>
        <v/>
      </c>
      <c r="EA132" s="36" t="str">
        <f t="shared" si="503"/>
        <v/>
      </c>
      <c r="EB132" s="37" t="str">
        <f t="shared" si="504"/>
        <v/>
      </c>
      <c r="EC132" s="37" t="str">
        <f t="shared" si="505"/>
        <v/>
      </c>
      <c r="ED132" s="37" t="str">
        <f t="shared" si="506"/>
        <v/>
      </c>
      <c r="EE132" s="37" t="str">
        <f t="shared" si="507"/>
        <v/>
      </c>
      <c r="EF132" s="37" t="str">
        <f t="shared" si="508"/>
        <v/>
      </c>
      <c r="EG132" s="37" t="str">
        <f t="shared" si="509"/>
        <v/>
      </c>
      <c r="EH132" s="37" t="str">
        <f t="shared" si="510"/>
        <v/>
      </c>
      <c r="EI132" s="37" t="str">
        <f t="shared" si="511"/>
        <v/>
      </c>
      <c r="EJ132" s="37" t="str">
        <f t="shared" si="512"/>
        <v/>
      </c>
      <c r="EK132" s="37" t="str">
        <f t="shared" si="513"/>
        <v/>
      </c>
      <c r="EL132" s="37" t="str">
        <f t="shared" si="514"/>
        <v/>
      </c>
      <c r="EM132" s="37" t="str">
        <f t="shared" si="515"/>
        <v/>
      </c>
      <c r="EN132" s="37" t="str">
        <f t="shared" si="516"/>
        <v/>
      </c>
      <c r="EO132" s="37" t="str">
        <f t="shared" si="517"/>
        <v/>
      </c>
      <c r="EP132" s="37" t="str">
        <f t="shared" si="518"/>
        <v/>
      </c>
      <c r="EQ132" s="37" t="str">
        <f t="shared" si="519"/>
        <v/>
      </c>
      <c r="ER132" s="37" t="str">
        <f t="shared" si="520"/>
        <v/>
      </c>
      <c r="ES132" s="37" t="str">
        <f t="shared" si="521"/>
        <v/>
      </c>
      <c r="ET132" s="37" t="str">
        <f t="shared" si="522"/>
        <v/>
      </c>
      <c r="EU132" s="37" t="str">
        <f t="shared" si="523"/>
        <v/>
      </c>
      <c r="EV132" s="37" t="str">
        <f t="shared" si="524"/>
        <v/>
      </c>
      <c r="EW132" s="37" t="str">
        <f t="shared" si="525"/>
        <v/>
      </c>
      <c r="EX132" s="37" t="str">
        <f t="shared" si="526"/>
        <v/>
      </c>
      <c r="EY132" s="37" t="str">
        <f t="shared" si="527"/>
        <v/>
      </c>
      <c r="EZ132" s="37" t="str">
        <f t="shared" si="528"/>
        <v/>
      </c>
      <c r="FA132" s="37" t="str">
        <f t="shared" si="529"/>
        <v/>
      </c>
      <c r="FB132" s="37" t="str">
        <f t="shared" si="530"/>
        <v/>
      </c>
      <c r="FC132" s="37" t="str">
        <f t="shared" si="531"/>
        <v/>
      </c>
      <c r="FD132" s="37" t="str">
        <f t="shared" si="532"/>
        <v/>
      </c>
      <c r="FE132" s="37" t="str">
        <f t="shared" si="533"/>
        <v/>
      </c>
      <c r="FF132" s="37" t="str">
        <f t="shared" si="534"/>
        <v/>
      </c>
      <c r="FG132" s="37" t="str">
        <f t="shared" si="535"/>
        <v/>
      </c>
      <c r="FH132" s="37" t="str">
        <f t="shared" si="536"/>
        <v/>
      </c>
      <c r="FI132" s="37" t="str">
        <f t="shared" si="537"/>
        <v/>
      </c>
      <c r="FJ132" s="37" t="str">
        <f t="shared" si="538"/>
        <v/>
      </c>
      <c r="FK132" s="37" t="str">
        <f t="shared" si="539"/>
        <v/>
      </c>
      <c r="FL132" s="37" t="str">
        <f t="shared" si="540"/>
        <v/>
      </c>
      <c r="FM132" s="37" t="str">
        <f t="shared" si="541"/>
        <v/>
      </c>
      <c r="FN132" s="37" t="str">
        <f t="shared" si="542"/>
        <v/>
      </c>
      <c r="FO132" s="37" t="str">
        <f t="shared" si="543"/>
        <v/>
      </c>
      <c r="FP132" s="37" t="str">
        <f t="shared" si="544"/>
        <v/>
      </c>
      <c r="FQ132" s="37" t="str">
        <f t="shared" si="545"/>
        <v/>
      </c>
      <c r="FR132" s="37" t="str">
        <f t="shared" si="546"/>
        <v/>
      </c>
      <c r="FS132" s="37" t="str">
        <f t="shared" si="547"/>
        <v/>
      </c>
      <c r="FT132" s="37" t="str">
        <f t="shared" si="548"/>
        <v/>
      </c>
      <c r="FU132" s="37" t="str">
        <f t="shared" si="549"/>
        <v/>
      </c>
      <c r="FV132" s="37" t="str">
        <f t="shared" si="550"/>
        <v/>
      </c>
      <c r="FW132" s="37" t="str">
        <f t="shared" si="551"/>
        <v/>
      </c>
      <c r="FX132" s="37" t="str">
        <f t="shared" si="552"/>
        <v/>
      </c>
      <c r="FY132" s="37" t="str">
        <f t="shared" si="553"/>
        <v/>
      </c>
      <c r="FZ132" s="37" t="str">
        <f t="shared" si="554"/>
        <v/>
      </c>
      <c r="GA132" s="37" t="str">
        <f t="shared" si="555"/>
        <v/>
      </c>
      <c r="GB132" s="38" t="str">
        <f t="shared" si="556"/>
        <v/>
      </c>
      <c r="GD132" s="103" t="str">
        <f t="shared" ca="1" si="557"/>
        <v/>
      </c>
      <c r="GE132" s="104" t="str">
        <f t="shared" ca="1" si="558"/>
        <v/>
      </c>
      <c r="GF132" s="104" t="str">
        <f t="shared" ca="1" si="559"/>
        <v/>
      </c>
      <c r="GG132" s="104" t="str">
        <f t="shared" ca="1" si="560"/>
        <v/>
      </c>
      <c r="GH132" s="104" t="str">
        <f t="shared" ca="1" si="561"/>
        <v/>
      </c>
      <c r="GI132" s="104" t="str">
        <f t="shared" ca="1" si="562"/>
        <v/>
      </c>
      <c r="GJ132" s="104" t="str">
        <f t="shared" ca="1" si="563"/>
        <v/>
      </c>
      <c r="GK132" s="104" t="str">
        <f t="shared" ca="1" si="564"/>
        <v/>
      </c>
      <c r="GL132" s="104" t="str">
        <f t="shared" ca="1" si="565"/>
        <v/>
      </c>
      <c r="GM132" s="104" t="str">
        <f t="shared" ca="1" si="566"/>
        <v/>
      </c>
      <c r="GN132" s="104" t="str">
        <f t="shared" ca="1" si="567"/>
        <v/>
      </c>
      <c r="GO132" s="104" t="str">
        <f t="shared" ca="1" si="568"/>
        <v/>
      </c>
      <c r="GP132" s="104" t="str">
        <f t="shared" ca="1" si="569"/>
        <v/>
      </c>
      <c r="GQ132" s="104" t="str">
        <f t="shared" ca="1" si="570"/>
        <v/>
      </c>
      <c r="GR132" s="104" t="str">
        <f t="shared" ca="1" si="571"/>
        <v/>
      </c>
      <c r="GS132" s="104" t="str">
        <f t="shared" ca="1" si="572"/>
        <v/>
      </c>
      <c r="GT132" s="104" t="str">
        <f t="shared" ca="1" si="573"/>
        <v/>
      </c>
      <c r="GU132" s="104" t="str">
        <f t="shared" ca="1" si="574"/>
        <v/>
      </c>
      <c r="GV132" s="104" t="str">
        <f t="shared" ca="1" si="575"/>
        <v/>
      </c>
      <c r="GW132" s="104" t="str">
        <f t="shared" ca="1" si="576"/>
        <v/>
      </c>
      <c r="GX132" s="104" t="str">
        <f t="shared" ca="1" si="577"/>
        <v/>
      </c>
      <c r="GY132" s="104" t="str">
        <f t="shared" ca="1" si="578"/>
        <v/>
      </c>
      <c r="GZ132" s="104" t="str">
        <f t="shared" ca="1" si="579"/>
        <v/>
      </c>
      <c r="HA132" s="104" t="str">
        <f t="shared" ca="1" si="580"/>
        <v/>
      </c>
      <c r="HB132" s="104" t="str">
        <f t="shared" ca="1" si="581"/>
        <v/>
      </c>
      <c r="HC132" s="104" t="str">
        <f t="shared" ca="1" si="582"/>
        <v/>
      </c>
      <c r="HD132" s="104" t="str">
        <f t="shared" ca="1" si="583"/>
        <v/>
      </c>
      <c r="HE132" s="104" t="str">
        <f t="shared" ca="1" si="584"/>
        <v/>
      </c>
      <c r="HF132" s="104" t="str">
        <f t="shared" ca="1" si="585"/>
        <v/>
      </c>
      <c r="HG132" s="104" t="str">
        <f t="shared" ca="1" si="586"/>
        <v/>
      </c>
      <c r="HH132" s="104" t="str">
        <f t="shared" ca="1" si="587"/>
        <v/>
      </c>
      <c r="HI132" s="104" t="str">
        <f t="shared" ca="1" si="588"/>
        <v/>
      </c>
      <c r="HJ132" s="104" t="str">
        <f t="shared" ca="1" si="589"/>
        <v/>
      </c>
      <c r="HK132" s="104" t="str">
        <f t="shared" ca="1" si="590"/>
        <v/>
      </c>
      <c r="HL132" s="104" t="str">
        <f t="shared" ca="1" si="591"/>
        <v/>
      </c>
      <c r="HM132" s="104" t="str">
        <f t="shared" ca="1" si="592"/>
        <v/>
      </c>
      <c r="HN132" s="104" t="str">
        <f t="shared" ca="1" si="593"/>
        <v/>
      </c>
      <c r="HO132" s="104" t="str">
        <f t="shared" ca="1" si="594"/>
        <v/>
      </c>
      <c r="HP132" s="104" t="str">
        <f t="shared" ca="1" si="595"/>
        <v/>
      </c>
      <c r="HQ132" s="104" t="str">
        <f t="shared" ca="1" si="596"/>
        <v/>
      </c>
      <c r="HR132" s="104" t="str">
        <f t="shared" ca="1" si="597"/>
        <v/>
      </c>
      <c r="HS132" s="104" t="str">
        <f t="shared" ca="1" si="598"/>
        <v/>
      </c>
      <c r="HT132" s="104" t="str">
        <f t="shared" ca="1" si="599"/>
        <v/>
      </c>
      <c r="HU132" s="104" t="str">
        <f t="shared" ca="1" si="600"/>
        <v/>
      </c>
      <c r="HV132" s="104" t="str">
        <f t="shared" ca="1" si="601"/>
        <v/>
      </c>
      <c r="HW132" s="104" t="str">
        <f t="shared" ca="1" si="602"/>
        <v/>
      </c>
      <c r="HX132" s="104" t="str">
        <f t="shared" ca="1" si="603"/>
        <v/>
      </c>
      <c r="HY132" s="104" t="str">
        <f t="shared" ca="1" si="604"/>
        <v/>
      </c>
      <c r="HZ132" s="104" t="str">
        <f t="shared" ca="1" si="605"/>
        <v/>
      </c>
      <c r="IA132" s="104" t="str">
        <f t="shared" ca="1" si="606"/>
        <v/>
      </c>
      <c r="IB132" s="104" t="str">
        <f t="shared" ca="1" si="607"/>
        <v/>
      </c>
      <c r="IC132" s="104" t="str">
        <f t="shared" ca="1" si="608"/>
        <v/>
      </c>
      <c r="ID132" s="104" t="str">
        <f t="shared" ca="1" si="609"/>
        <v/>
      </c>
      <c r="IE132" s="105" t="str">
        <f t="shared" ca="1" si="610"/>
        <v/>
      </c>
      <c r="IG132" s="103" t="str">
        <f t="shared" si="386"/>
        <v/>
      </c>
      <c r="IH132" s="104" t="str">
        <f t="shared" si="717"/>
        <v/>
      </c>
      <c r="II132" s="104" t="str">
        <f t="shared" si="717"/>
        <v/>
      </c>
      <c r="IJ132" s="104" t="str">
        <f t="shared" si="717"/>
        <v/>
      </c>
      <c r="IK132" s="104" t="str">
        <f t="shared" si="717"/>
        <v/>
      </c>
      <c r="IL132" s="104" t="str">
        <f t="shared" si="717"/>
        <v/>
      </c>
      <c r="IM132" s="104" t="str">
        <f t="shared" si="717"/>
        <v/>
      </c>
      <c r="IN132" s="104" t="str">
        <f t="shared" si="717"/>
        <v/>
      </c>
      <c r="IO132" s="104" t="str">
        <f t="shared" si="717"/>
        <v/>
      </c>
      <c r="IP132" s="104" t="str">
        <f t="shared" si="717"/>
        <v/>
      </c>
      <c r="IQ132" s="104" t="str">
        <f t="shared" si="717"/>
        <v/>
      </c>
      <c r="IR132" s="105" t="str">
        <f t="shared" si="717"/>
        <v/>
      </c>
      <c r="IT132" s="103" t="str">
        <f t="shared" si="611"/>
        <v/>
      </c>
      <c r="IU132" s="104" t="str">
        <f t="shared" si="612"/>
        <v/>
      </c>
      <c r="IV132" s="104" t="str">
        <f t="shared" si="613"/>
        <v/>
      </c>
      <c r="IW132" s="104" t="str">
        <f t="shared" si="614"/>
        <v/>
      </c>
      <c r="IX132" s="104" t="str">
        <f t="shared" si="615"/>
        <v/>
      </c>
      <c r="IY132" s="104" t="str">
        <f t="shared" si="616"/>
        <v/>
      </c>
      <c r="IZ132" s="104" t="str">
        <f t="shared" si="617"/>
        <v/>
      </c>
      <c r="JA132" s="104" t="str">
        <f t="shared" si="618"/>
        <v/>
      </c>
      <c r="JB132" s="104" t="str">
        <f t="shared" si="619"/>
        <v/>
      </c>
      <c r="JC132" s="104" t="str">
        <f t="shared" si="620"/>
        <v/>
      </c>
      <c r="JD132" s="104" t="str">
        <f t="shared" si="621"/>
        <v/>
      </c>
      <c r="JE132" s="105" t="str">
        <f t="shared" si="622"/>
        <v/>
      </c>
      <c r="JG132" s="36" t="str">
        <f t="shared" ca="1" si="623"/>
        <v/>
      </c>
      <c r="JH132" s="37" t="str">
        <f t="shared" ca="1" si="624"/>
        <v/>
      </c>
      <c r="JI132" s="37" t="str">
        <f t="shared" ca="1" si="625"/>
        <v/>
      </c>
      <c r="JJ132" s="37" t="str">
        <f t="shared" ca="1" si="626"/>
        <v/>
      </c>
      <c r="JK132" s="37" t="str">
        <f t="shared" ca="1" si="627"/>
        <v/>
      </c>
      <c r="JL132" s="37" t="str">
        <f t="shared" ca="1" si="628"/>
        <v/>
      </c>
      <c r="JM132" s="37" t="str">
        <f t="shared" ca="1" si="629"/>
        <v/>
      </c>
      <c r="JN132" s="37" t="str">
        <f t="shared" ca="1" si="630"/>
        <v/>
      </c>
      <c r="JO132" s="37" t="str">
        <f t="shared" ca="1" si="631"/>
        <v/>
      </c>
      <c r="JP132" s="37" t="str">
        <f t="shared" ca="1" si="632"/>
        <v/>
      </c>
      <c r="JQ132" s="37" t="str">
        <f t="shared" ca="1" si="633"/>
        <v/>
      </c>
      <c r="JR132" s="38" t="str">
        <f t="shared" ca="1" si="634"/>
        <v/>
      </c>
      <c r="JT132" s="36" t="str">
        <f ca="1">IF(JG132="", "", IF(JG132&gt;='Intro &amp; Setup'!$S$96, $BR$4, $BR$5))</f>
        <v/>
      </c>
      <c r="JU132" s="37" t="str">
        <f ca="1">IF(JH132="", "", IF(JH132&gt;='Intro &amp; Setup'!$S$96, $BR$4, $BR$5))</f>
        <v/>
      </c>
      <c r="JV132" s="37" t="str">
        <f ca="1">IF(JI132="", "", IF(JI132&gt;='Intro &amp; Setup'!$S$96, $BR$4, $BR$5))</f>
        <v/>
      </c>
      <c r="JW132" s="37" t="str">
        <f ca="1">IF(JJ132="", "", IF(JJ132&gt;='Intro &amp; Setup'!$S$96, $BR$4, $BR$5))</f>
        <v/>
      </c>
      <c r="JX132" s="37" t="str">
        <f ca="1">IF(JK132="", "", IF(JK132&gt;='Intro &amp; Setup'!$S$96, $BR$4, $BR$5))</f>
        <v/>
      </c>
      <c r="JY132" s="37" t="str">
        <f ca="1">IF(JL132="", "", IF(JL132&gt;='Intro &amp; Setup'!$S$96, $BR$4, $BR$5))</f>
        <v/>
      </c>
      <c r="JZ132" s="37" t="str">
        <f ca="1">IF(JM132="", "", IF(JM132&gt;='Intro &amp; Setup'!$S$96, $BR$4, $BR$5))</f>
        <v/>
      </c>
      <c r="KA132" s="37" t="str">
        <f ca="1">IF(JN132="", "", IF(JN132&gt;='Intro &amp; Setup'!$S$96, $BR$4, $BR$5))</f>
        <v/>
      </c>
      <c r="KB132" s="37" t="str">
        <f ca="1">IF(JO132="", "", IF(JO132&gt;='Intro &amp; Setup'!$S$96, $BR$4, $BR$5))</f>
        <v/>
      </c>
      <c r="KC132" s="37" t="str">
        <f ca="1">IF(JP132="", "", IF(JP132&gt;='Intro &amp; Setup'!$S$96, $BR$4, $BR$5))</f>
        <v/>
      </c>
      <c r="KD132" s="37" t="str">
        <f ca="1">IF(JQ132="", "", IF(JQ132&gt;='Intro &amp; Setup'!$S$96, $BR$4, $BR$5))</f>
        <v/>
      </c>
      <c r="KE132" s="38" t="str">
        <f ca="1">IF(JR132="", "", IF(JR132&gt;='Intro &amp; Setup'!$S$96, $BR$4, $BR$5))</f>
        <v/>
      </c>
      <c r="KG132" s="36">
        <f t="shared" si="387"/>
        <v>0</v>
      </c>
      <c r="KH132" s="37">
        <f t="shared" si="718"/>
        <v>0</v>
      </c>
      <c r="KI132" s="37">
        <f t="shared" si="718"/>
        <v>0</v>
      </c>
      <c r="KJ132" s="37">
        <f t="shared" si="718"/>
        <v>0</v>
      </c>
      <c r="KK132" s="37">
        <f t="shared" si="718"/>
        <v>0</v>
      </c>
      <c r="KL132" s="37">
        <f t="shared" si="718"/>
        <v>0</v>
      </c>
      <c r="KM132" s="37">
        <f t="shared" si="718"/>
        <v>0</v>
      </c>
      <c r="KN132" s="37">
        <f t="shared" si="718"/>
        <v>0</v>
      </c>
      <c r="KO132" s="37">
        <f t="shared" si="718"/>
        <v>0</v>
      </c>
      <c r="KP132" s="37">
        <f t="shared" si="718"/>
        <v>0</v>
      </c>
      <c r="KQ132" s="37">
        <f t="shared" si="718"/>
        <v>0</v>
      </c>
      <c r="KR132" s="38">
        <f t="shared" si="718"/>
        <v>0</v>
      </c>
      <c r="KT132" s="36" t="str">
        <f t="shared" si="635"/>
        <v/>
      </c>
      <c r="KU132" s="37" t="str">
        <f t="shared" si="636"/>
        <v/>
      </c>
      <c r="KV132" s="37" t="str">
        <f t="shared" si="637"/>
        <v/>
      </c>
      <c r="KW132" s="37" t="str">
        <f t="shared" si="638"/>
        <v/>
      </c>
      <c r="KX132" s="37" t="str">
        <f t="shared" si="639"/>
        <v/>
      </c>
      <c r="KY132" s="37" t="str">
        <f t="shared" si="640"/>
        <v/>
      </c>
      <c r="KZ132" s="37" t="str">
        <f t="shared" si="641"/>
        <v/>
      </c>
      <c r="LA132" s="37" t="str">
        <f t="shared" si="642"/>
        <v/>
      </c>
      <c r="LB132" s="37" t="str">
        <f t="shared" si="643"/>
        <v/>
      </c>
      <c r="LC132" s="37" t="str">
        <f t="shared" si="644"/>
        <v/>
      </c>
      <c r="LD132" s="37" t="str">
        <f t="shared" si="645"/>
        <v/>
      </c>
      <c r="LE132" s="38" t="str">
        <f t="shared" si="646"/>
        <v/>
      </c>
      <c r="LG132" s="116" t="str">
        <f t="shared" si="389"/>
        <v/>
      </c>
      <c r="LH132" s="117" t="str">
        <f t="shared" si="390"/>
        <v/>
      </c>
      <c r="LI132" s="117" t="str">
        <f t="shared" si="391"/>
        <v/>
      </c>
      <c r="LJ132" s="117" t="str">
        <f t="shared" si="392"/>
        <v/>
      </c>
      <c r="LK132" s="117" t="str">
        <f t="shared" si="393"/>
        <v/>
      </c>
      <c r="LL132" s="117" t="str">
        <f t="shared" si="394"/>
        <v/>
      </c>
      <c r="LM132" s="117" t="str">
        <f t="shared" si="395"/>
        <v/>
      </c>
      <c r="LN132" s="117" t="str">
        <f t="shared" si="396"/>
        <v/>
      </c>
      <c r="LO132" s="117" t="str">
        <f t="shared" si="397"/>
        <v/>
      </c>
      <c r="LP132" s="117" t="str">
        <f t="shared" si="398"/>
        <v/>
      </c>
      <c r="LQ132" s="117" t="str">
        <f t="shared" si="399"/>
        <v/>
      </c>
      <c r="LR132" s="117" t="str">
        <f t="shared" si="400"/>
        <v/>
      </c>
      <c r="LS132" s="117" t="str">
        <f t="shared" si="401"/>
        <v/>
      </c>
      <c r="LT132" s="117" t="str">
        <f t="shared" si="402"/>
        <v/>
      </c>
      <c r="LU132" s="117" t="str">
        <f t="shared" si="403"/>
        <v/>
      </c>
      <c r="LV132" s="117" t="str">
        <f t="shared" si="404"/>
        <v/>
      </c>
      <c r="LW132" s="117" t="str">
        <f t="shared" si="405"/>
        <v/>
      </c>
      <c r="LX132" s="117" t="str">
        <f t="shared" si="406"/>
        <v/>
      </c>
      <c r="LY132" s="117" t="str">
        <f t="shared" si="407"/>
        <v/>
      </c>
      <c r="LZ132" s="117" t="str">
        <f t="shared" si="408"/>
        <v/>
      </c>
      <c r="MA132" s="117" t="str">
        <f t="shared" si="409"/>
        <v/>
      </c>
      <c r="MB132" s="117" t="str">
        <f t="shared" si="410"/>
        <v/>
      </c>
      <c r="MC132" s="117" t="str">
        <f t="shared" si="411"/>
        <v/>
      </c>
      <c r="MD132" s="117" t="str">
        <f t="shared" si="412"/>
        <v/>
      </c>
      <c r="ME132" s="117" t="str">
        <f t="shared" si="413"/>
        <v/>
      </c>
      <c r="MF132" s="117" t="str">
        <f t="shared" si="414"/>
        <v/>
      </c>
      <c r="MG132" s="117" t="str">
        <f t="shared" si="415"/>
        <v/>
      </c>
      <c r="MH132" s="117" t="str">
        <f t="shared" si="416"/>
        <v/>
      </c>
      <c r="MI132" s="117" t="str">
        <f t="shared" si="417"/>
        <v/>
      </c>
      <c r="MJ132" s="117" t="str">
        <f t="shared" si="418"/>
        <v/>
      </c>
      <c r="MK132" s="117" t="str">
        <f t="shared" si="419"/>
        <v/>
      </c>
      <c r="ML132" s="117" t="str">
        <f t="shared" si="420"/>
        <v/>
      </c>
      <c r="MM132" s="117" t="str">
        <f t="shared" si="421"/>
        <v/>
      </c>
      <c r="MN132" s="117" t="str">
        <f t="shared" si="422"/>
        <v/>
      </c>
      <c r="MO132" s="117" t="str">
        <f t="shared" si="423"/>
        <v/>
      </c>
      <c r="MP132" s="117" t="str">
        <f t="shared" si="424"/>
        <v/>
      </c>
      <c r="MQ132" s="117" t="str">
        <f t="shared" si="425"/>
        <v/>
      </c>
      <c r="MR132" s="117" t="str">
        <f t="shared" si="426"/>
        <v/>
      </c>
      <c r="MS132" s="117" t="str">
        <f t="shared" si="427"/>
        <v/>
      </c>
      <c r="MT132" s="117" t="str">
        <f t="shared" si="428"/>
        <v/>
      </c>
      <c r="MU132" s="117" t="str">
        <f t="shared" si="429"/>
        <v/>
      </c>
      <c r="MV132" s="117" t="str">
        <f t="shared" si="430"/>
        <v/>
      </c>
      <c r="MW132" s="117" t="str">
        <f t="shared" si="431"/>
        <v/>
      </c>
      <c r="MX132" s="117" t="str">
        <f t="shared" si="432"/>
        <v/>
      </c>
      <c r="MY132" s="117" t="str">
        <f t="shared" si="433"/>
        <v/>
      </c>
      <c r="MZ132" s="117" t="str">
        <f t="shared" si="434"/>
        <v/>
      </c>
      <c r="NA132" s="117" t="str">
        <f t="shared" si="435"/>
        <v/>
      </c>
      <c r="NB132" s="117" t="str">
        <f t="shared" si="436"/>
        <v/>
      </c>
      <c r="NC132" s="117" t="str">
        <f t="shared" si="437"/>
        <v/>
      </c>
      <c r="ND132" s="117" t="str">
        <f t="shared" si="438"/>
        <v/>
      </c>
      <c r="NE132" s="117" t="str">
        <f t="shared" si="439"/>
        <v/>
      </c>
      <c r="NF132" s="117" t="str">
        <f t="shared" si="440"/>
        <v/>
      </c>
      <c r="NG132" s="117" t="str">
        <f t="shared" si="441"/>
        <v/>
      </c>
      <c r="NH132" s="118" t="str">
        <f t="shared" si="442"/>
        <v/>
      </c>
      <c r="NJ132" s="12" t="str">
        <f t="shared" si="647"/>
        <v/>
      </c>
      <c r="NK132" s="108" t="str">
        <f t="shared" si="648"/>
        <v/>
      </c>
      <c r="NM132" s="141" t="str">
        <f>IF(NJ132="", "", COUNTIF(NJ$11:NJ$260, "&gt;"&amp;NJ132)+1+COUNTIF(NJ$11:NJ132, NJ132)-1)</f>
        <v/>
      </c>
      <c r="NN132" s="143" t="str">
        <f>IF(NK132="", "", COUNTIF(NK$11:NK$260, "&gt;"&amp;NK132)+1+COUNTIF(NK$11:NK132, NK132)-1)</f>
        <v/>
      </c>
      <c r="NO132" s="142" t="str">
        <f>IF(NJ132="", "", COUNTIF(NJ$11:NJ$260, "&lt;"&amp;NJ132)+1+COUNTIF(NJ$11:NJ132, NJ132)-1)</f>
        <v/>
      </c>
      <c r="NP132" s="143" t="str">
        <f>IF(NK132="", "", COUNTIF(NK$11:NK$260, "&lt;"&amp;NK132)+1+COUNTIF(NK$11:NK132, NK132)-1)</f>
        <v/>
      </c>
      <c r="NR132" s="116" t="str">
        <f t="shared" si="649"/>
        <v/>
      </c>
      <c r="NS132" s="117" t="str">
        <f t="shared" si="650"/>
        <v/>
      </c>
      <c r="NT132" s="117" t="str">
        <f t="shared" si="651"/>
        <v/>
      </c>
      <c r="NU132" s="117" t="str">
        <f t="shared" si="652"/>
        <v/>
      </c>
      <c r="NV132" s="117" t="str">
        <f t="shared" si="653"/>
        <v/>
      </c>
      <c r="NW132" s="117" t="str">
        <f t="shared" si="654"/>
        <v/>
      </c>
      <c r="NX132" s="117" t="str">
        <f t="shared" si="655"/>
        <v/>
      </c>
      <c r="NY132" s="117" t="str">
        <f t="shared" si="656"/>
        <v/>
      </c>
      <c r="NZ132" s="117" t="str">
        <f t="shared" si="657"/>
        <v/>
      </c>
      <c r="OA132" s="117" t="str">
        <f t="shared" si="658"/>
        <v/>
      </c>
      <c r="OB132" s="117" t="str">
        <f t="shared" si="659"/>
        <v/>
      </c>
      <c r="OC132" s="117" t="str">
        <f t="shared" si="660"/>
        <v/>
      </c>
      <c r="OD132" s="117" t="str">
        <f t="shared" si="661"/>
        <v/>
      </c>
      <c r="OE132" s="117" t="str">
        <f t="shared" si="662"/>
        <v/>
      </c>
      <c r="OF132" s="117" t="str">
        <f t="shared" si="663"/>
        <v/>
      </c>
      <c r="OG132" s="117" t="str">
        <f t="shared" si="664"/>
        <v/>
      </c>
      <c r="OH132" s="117" t="str">
        <f t="shared" si="665"/>
        <v/>
      </c>
      <c r="OI132" s="117" t="str">
        <f t="shared" si="666"/>
        <v/>
      </c>
      <c r="OJ132" s="117" t="str">
        <f t="shared" si="667"/>
        <v/>
      </c>
      <c r="OK132" s="117" t="str">
        <f t="shared" si="668"/>
        <v/>
      </c>
      <c r="OL132" s="117" t="str">
        <f t="shared" si="669"/>
        <v/>
      </c>
      <c r="OM132" s="117" t="str">
        <f t="shared" si="670"/>
        <v/>
      </c>
      <c r="ON132" s="117" t="str">
        <f t="shared" si="671"/>
        <v/>
      </c>
      <c r="OO132" s="117" t="str">
        <f t="shared" si="672"/>
        <v/>
      </c>
      <c r="OP132" s="117" t="str">
        <f t="shared" si="673"/>
        <v/>
      </c>
      <c r="OQ132" s="117" t="str">
        <f t="shared" si="674"/>
        <v/>
      </c>
      <c r="OR132" s="117" t="str">
        <f t="shared" si="675"/>
        <v/>
      </c>
      <c r="OS132" s="117" t="str">
        <f t="shared" si="676"/>
        <v/>
      </c>
      <c r="OT132" s="117" t="str">
        <f t="shared" si="677"/>
        <v/>
      </c>
      <c r="OU132" s="117" t="str">
        <f t="shared" si="678"/>
        <v/>
      </c>
      <c r="OV132" s="117" t="str">
        <f t="shared" si="679"/>
        <v/>
      </c>
      <c r="OW132" s="117" t="str">
        <f t="shared" si="680"/>
        <v/>
      </c>
      <c r="OX132" s="117" t="str">
        <f t="shared" si="681"/>
        <v/>
      </c>
      <c r="OY132" s="117" t="str">
        <f t="shared" si="682"/>
        <v/>
      </c>
      <c r="OZ132" s="117" t="str">
        <f t="shared" si="683"/>
        <v/>
      </c>
      <c r="PA132" s="117" t="str">
        <f t="shared" si="684"/>
        <v/>
      </c>
      <c r="PB132" s="117" t="str">
        <f t="shared" si="685"/>
        <v/>
      </c>
      <c r="PC132" s="117" t="str">
        <f t="shared" si="686"/>
        <v/>
      </c>
      <c r="PD132" s="117" t="str">
        <f t="shared" si="687"/>
        <v/>
      </c>
      <c r="PE132" s="117" t="str">
        <f t="shared" si="688"/>
        <v/>
      </c>
      <c r="PF132" s="117" t="str">
        <f t="shared" si="689"/>
        <v/>
      </c>
      <c r="PG132" s="117" t="str">
        <f t="shared" si="690"/>
        <v/>
      </c>
      <c r="PH132" s="117" t="str">
        <f t="shared" si="691"/>
        <v/>
      </c>
      <c r="PI132" s="117" t="str">
        <f t="shared" si="692"/>
        <v/>
      </c>
      <c r="PJ132" s="117" t="str">
        <f t="shared" si="693"/>
        <v/>
      </c>
      <c r="PK132" s="117" t="str">
        <f t="shared" si="694"/>
        <v/>
      </c>
      <c r="PL132" s="117" t="str">
        <f t="shared" si="695"/>
        <v/>
      </c>
      <c r="PM132" s="117" t="str">
        <f t="shared" si="696"/>
        <v/>
      </c>
      <c r="PN132" s="117" t="str">
        <f t="shared" si="697"/>
        <v/>
      </c>
      <c r="PO132" s="117" t="str">
        <f t="shared" si="698"/>
        <v/>
      </c>
      <c r="PP132" s="117" t="str">
        <f t="shared" si="699"/>
        <v/>
      </c>
      <c r="PQ132" s="117" t="str">
        <f t="shared" si="700"/>
        <v/>
      </c>
      <c r="PR132" s="117" t="str">
        <f t="shared" si="701"/>
        <v/>
      </c>
      <c r="PS132" s="118" t="str">
        <f t="shared" si="702"/>
        <v/>
      </c>
      <c r="PU132" s="180" t="str">
        <f t="shared" si="703"/>
        <v/>
      </c>
      <c r="PV132" s="181" t="str">
        <f t="shared" si="704"/>
        <v/>
      </c>
      <c r="PX132" s="12" t="str">
        <f t="shared" si="705"/>
        <v/>
      </c>
      <c r="PY132" s="106"/>
      <c r="PZ132" s="166" t="str">
        <f t="shared" si="706"/>
        <v/>
      </c>
      <c r="QA132" s="167" t="str">
        <f t="shared" si="707"/>
        <v/>
      </c>
      <c r="QB132" s="168" t="str">
        <f t="shared" si="708"/>
        <v/>
      </c>
      <c r="QD132" s="166" t="str">
        <f t="shared" si="709"/>
        <v/>
      </c>
      <c r="QE132" s="168" t="str">
        <f t="shared" si="710"/>
        <v/>
      </c>
      <c r="QG132" s="108" t="str">
        <f t="shared" si="711"/>
        <v/>
      </c>
      <c r="QI132" s="12" t="str">
        <f t="shared" si="712"/>
        <v/>
      </c>
      <c r="QK132" s="12" t="str">
        <f t="shared" si="713"/>
        <v/>
      </c>
      <c r="QL132" s="12" t="str">
        <f>IF($L132="", "", COUNTIF($QD$11:$QD$260, "&gt;"&amp;$QD132)+1+COUNTIF($QD$11:$QD132, $QD132)-1)</f>
        <v/>
      </c>
      <c r="QM132" s="12" t="str">
        <f>IF($L132="", "", COUNTIF($QG$11:$QG$260, "&gt;"&amp;$QG132)+1+COUNTIF($QG$11:$QG132, $QG132)-1)</f>
        <v/>
      </c>
      <c r="QO132" s="12">
        <v>122</v>
      </c>
      <c r="QQ132" s="12" t="str">
        <f t="shared" si="714"/>
        <v/>
      </c>
    </row>
    <row r="133" spans="1:459" x14ac:dyDescent="0.25">
      <c r="A133" s="9"/>
      <c r="B133" s="3" t="str">
        <f>IF('Intro &amp; Setup'!$AR$92='Intro &amp; Setup'!$AZ$17, "", IF($L133="", "", IF($G133&lt;'Intro &amp; Setup'!$S$92, $BR$5, $BR$4)))</f>
        <v/>
      </c>
      <c r="C133" s="12" t="str">
        <f>IF('Intro &amp; Setup'!$AR$96='Intro &amp; Setup'!$AZ$17, "", IF($L133="", "", IF($DY133=$BR$5, $BR$5, $BR$4)))</f>
        <v/>
      </c>
      <c r="D133" s="7" t="str">
        <f>IF('Intro &amp; Setup'!$AR$100='Intro &amp; Setup'!$AZ$17, "", IF($L133="", "", IF($DW133&lt;='Intro &amp; Setup'!$S$100, $BR$4, $BR$5)))</f>
        <v/>
      </c>
      <c r="E133" s="9"/>
      <c r="F133" s="3" t="str">
        <f t="shared" si="443"/>
        <v/>
      </c>
      <c r="G133" s="108" t="str">
        <f t="shared" si="444"/>
        <v/>
      </c>
      <c r="H133" s="9"/>
      <c r="I133" s="130" t="str">
        <f t="shared" si="388"/>
        <v/>
      </c>
      <c r="J133" s="154" t="str">
        <f t="shared" si="445"/>
        <v/>
      </c>
      <c r="K133" s="133"/>
      <c r="L133" s="188"/>
      <c r="M133" s="189"/>
      <c r="N133" s="190"/>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2"/>
      <c r="BP133" s="9"/>
      <c r="BR133" s="90">
        <v>123</v>
      </c>
      <c r="BT133" s="36" t="str">
        <f t="shared" si="446"/>
        <v/>
      </c>
      <c r="BU133" s="37" t="str">
        <f t="shared" si="447"/>
        <v/>
      </c>
      <c r="BV133" s="37" t="str">
        <f t="shared" si="448"/>
        <v/>
      </c>
      <c r="BW133" s="37" t="str">
        <f t="shared" si="449"/>
        <v/>
      </c>
      <c r="BX133" s="37" t="str">
        <f t="shared" si="450"/>
        <v/>
      </c>
      <c r="BY133" s="37" t="str">
        <f t="shared" si="451"/>
        <v/>
      </c>
      <c r="BZ133" s="37" t="str">
        <f t="shared" si="452"/>
        <v/>
      </c>
      <c r="CA133" s="37" t="str">
        <f t="shared" si="453"/>
        <v/>
      </c>
      <c r="CB133" s="37" t="str">
        <f t="shared" si="454"/>
        <v/>
      </c>
      <c r="CC133" s="37" t="str">
        <f t="shared" si="455"/>
        <v/>
      </c>
      <c r="CD133" s="37" t="str">
        <f t="shared" si="456"/>
        <v/>
      </c>
      <c r="CE133" s="37" t="str">
        <f t="shared" si="457"/>
        <v/>
      </c>
      <c r="CF133" s="37" t="str">
        <f t="shared" si="458"/>
        <v/>
      </c>
      <c r="CG133" s="37" t="str">
        <f t="shared" si="459"/>
        <v/>
      </c>
      <c r="CH133" s="37" t="str">
        <f t="shared" si="460"/>
        <v/>
      </c>
      <c r="CI133" s="37" t="str">
        <f t="shared" si="461"/>
        <v/>
      </c>
      <c r="CJ133" s="37" t="str">
        <f t="shared" si="462"/>
        <v/>
      </c>
      <c r="CK133" s="37" t="str">
        <f t="shared" si="463"/>
        <v/>
      </c>
      <c r="CL133" s="37" t="str">
        <f t="shared" si="464"/>
        <v/>
      </c>
      <c r="CM133" s="37" t="str">
        <f t="shared" si="465"/>
        <v/>
      </c>
      <c r="CN133" s="37" t="str">
        <f t="shared" si="466"/>
        <v/>
      </c>
      <c r="CO133" s="37" t="str">
        <f t="shared" si="467"/>
        <v/>
      </c>
      <c r="CP133" s="37" t="str">
        <f t="shared" si="468"/>
        <v/>
      </c>
      <c r="CQ133" s="37" t="str">
        <f t="shared" si="469"/>
        <v/>
      </c>
      <c r="CR133" s="37" t="str">
        <f t="shared" si="470"/>
        <v/>
      </c>
      <c r="CS133" s="37" t="str">
        <f t="shared" si="471"/>
        <v/>
      </c>
      <c r="CT133" s="37" t="str">
        <f t="shared" si="472"/>
        <v/>
      </c>
      <c r="CU133" s="37" t="str">
        <f t="shared" si="473"/>
        <v/>
      </c>
      <c r="CV133" s="37" t="str">
        <f t="shared" si="474"/>
        <v/>
      </c>
      <c r="CW133" s="37" t="str">
        <f t="shared" si="475"/>
        <v/>
      </c>
      <c r="CX133" s="37" t="str">
        <f t="shared" si="476"/>
        <v/>
      </c>
      <c r="CY133" s="37" t="str">
        <f t="shared" si="477"/>
        <v/>
      </c>
      <c r="CZ133" s="37" t="str">
        <f t="shared" si="478"/>
        <v/>
      </c>
      <c r="DA133" s="37" t="str">
        <f t="shared" si="479"/>
        <v/>
      </c>
      <c r="DB133" s="37" t="str">
        <f t="shared" si="480"/>
        <v/>
      </c>
      <c r="DC133" s="37" t="str">
        <f t="shared" si="481"/>
        <v/>
      </c>
      <c r="DD133" s="37" t="str">
        <f t="shared" si="482"/>
        <v/>
      </c>
      <c r="DE133" s="37" t="str">
        <f t="shared" si="483"/>
        <v/>
      </c>
      <c r="DF133" s="37" t="str">
        <f t="shared" si="484"/>
        <v/>
      </c>
      <c r="DG133" s="37" t="str">
        <f t="shared" si="485"/>
        <v/>
      </c>
      <c r="DH133" s="37" t="str">
        <f t="shared" si="486"/>
        <v/>
      </c>
      <c r="DI133" s="37" t="str">
        <f t="shared" si="487"/>
        <v/>
      </c>
      <c r="DJ133" s="37" t="str">
        <f t="shared" si="488"/>
        <v/>
      </c>
      <c r="DK133" s="37" t="str">
        <f t="shared" si="489"/>
        <v/>
      </c>
      <c r="DL133" s="37" t="str">
        <f t="shared" si="490"/>
        <v/>
      </c>
      <c r="DM133" s="37" t="str">
        <f t="shared" si="491"/>
        <v/>
      </c>
      <c r="DN133" s="37" t="str">
        <f t="shared" si="492"/>
        <v/>
      </c>
      <c r="DO133" s="37" t="str">
        <f t="shared" si="493"/>
        <v/>
      </c>
      <c r="DP133" s="37" t="str">
        <f t="shared" si="494"/>
        <v/>
      </c>
      <c r="DQ133" s="37" t="str">
        <f t="shared" si="495"/>
        <v/>
      </c>
      <c r="DR133" s="37" t="str">
        <f t="shared" si="496"/>
        <v/>
      </c>
      <c r="DS133" s="37" t="str">
        <f t="shared" si="497"/>
        <v/>
      </c>
      <c r="DT133" s="37" t="str">
        <f t="shared" si="498"/>
        <v/>
      </c>
      <c r="DU133" s="38" t="str">
        <f t="shared" si="499"/>
        <v/>
      </c>
      <c r="DW133" s="12" t="str">
        <f t="shared" si="500"/>
        <v/>
      </c>
      <c r="DX133" s="123" t="str">
        <f t="shared" si="501"/>
        <v/>
      </c>
      <c r="DY133" s="12" t="str">
        <f t="shared" si="502"/>
        <v/>
      </c>
      <c r="EA133" s="36" t="str">
        <f t="shared" si="503"/>
        <v/>
      </c>
      <c r="EB133" s="37" t="str">
        <f t="shared" si="504"/>
        <v/>
      </c>
      <c r="EC133" s="37" t="str">
        <f t="shared" si="505"/>
        <v/>
      </c>
      <c r="ED133" s="37" t="str">
        <f t="shared" si="506"/>
        <v/>
      </c>
      <c r="EE133" s="37" t="str">
        <f t="shared" si="507"/>
        <v/>
      </c>
      <c r="EF133" s="37" t="str">
        <f t="shared" si="508"/>
        <v/>
      </c>
      <c r="EG133" s="37" t="str">
        <f t="shared" si="509"/>
        <v/>
      </c>
      <c r="EH133" s="37" t="str">
        <f t="shared" si="510"/>
        <v/>
      </c>
      <c r="EI133" s="37" t="str">
        <f t="shared" si="511"/>
        <v/>
      </c>
      <c r="EJ133" s="37" t="str">
        <f t="shared" si="512"/>
        <v/>
      </c>
      <c r="EK133" s="37" t="str">
        <f t="shared" si="513"/>
        <v/>
      </c>
      <c r="EL133" s="37" t="str">
        <f t="shared" si="514"/>
        <v/>
      </c>
      <c r="EM133" s="37" t="str">
        <f t="shared" si="515"/>
        <v/>
      </c>
      <c r="EN133" s="37" t="str">
        <f t="shared" si="516"/>
        <v/>
      </c>
      <c r="EO133" s="37" t="str">
        <f t="shared" si="517"/>
        <v/>
      </c>
      <c r="EP133" s="37" t="str">
        <f t="shared" si="518"/>
        <v/>
      </c>
      <c r="EQ133" s="37" t="str">
        <f t="shared" si="519"/>
        <v/>
      </c>
      <c r="ER133" s="37" t="str">
        <f t="shared" si="520"/>
        <v/>
      </c>
      <c r="ES133" s="37" t="str">
        <f t="shared" si="521"/>
        <v/>
      </c>
      <c r="ET133" s="37" t="str">
        <f t="shared" si="522"/>
        <v/>
      </c>
      <c r="EU133" s="37" t="str">
        <f t="shared" si="523"/>
        <v/>
      </c>
      <c r="EV133" s="37" t="str">
        <f t="shared" si="524"/>
        <v/>
      </c>
      <c r="EW133" s="37" t="str">
        <f t="shared" si="525"/>
        <v/>
      </c>
      <c r="EX133" s="37" t="str">
        <f t="shared" si="526"/>
        <v/>
      </c>
      <c r="EY133" s="37" t="str">
        <f t="shared" si="527"/>
        <v/>
      </c>
      <c r="EZ133" s="37" t="str">
        <f t="shared" si="528"/>
        <v/>
      </c>
      <c r="FA133" s="37" t="str">
        <f t="shared" si="529"/>
        <v/>
      </c>
      <c r="FB133" s="37" t="str">
        <f t="shared" si="530"/>
        <v/>
      </c>
      <c r="FC133" s="37" t="str">
        <f t="shared" si="531"/>
        <v/>
      </c>
      <c r="FD133" s="37" t="str">
        <f t="shared" si="532"/>
        <v/>
      </c>
      <c r="FE133" s="37" t="str">
        <f t="shared" si="533"/>
        <v/>
      </c>
      <c r="FF133" s="37" t="str">
        <f t="shared" si="534"/>
        <v/>
      </c>
      <c r="FG133" s="37" t="str">
        <f t="shared" si="535"/>
        <v/>
      </c>
      <c r="FH133" s="37" t="str">
        <f t="shared" si="536"/>
        <v/>
      </c>
      <c r="FI133" s="37" t="str">
        <f t="shared" si="537"/>
        <v/>
      </c>
      <c r="FJ133" s="37" t="str">
        <f t="shared" si="538"/>
        <v/>
      </c>
      <c r="FK133" s="37" t="str">
        <f t="shared" si="539"/>
        <v/>
      </c>
      <c r="FL133" s="37" t="str">
        <f t="shared" si="540"/>
        <v/>
      </c>
      <c r="FM133" s="37" t="str">
        <f t="shared" si="541"/>
        <v/>
      </c>
      <c r="FN133" s="37" t="str">
        <f t="shared" si="542"/>
        <v/>
      </c>
      <c r="FO133" s="37" t="str">
        <f t="shared" si="543"/>
        <v/>
      </c>
      <c r="FP133" s="37" t="str">
        <f t="shared" si="544"/>
        <v/>
      </c>
      <c r="FQ133" s="37" t="str">
        <f t="shared" si="545"/>
        <v/>
      </c>
      <c r="FR133" s="37" t="str">
        <f t="shared" si="546"/>
        <v/>
      </c>
      <c r="FS133" s="37" t="str">
        <f t="shared" si="547"/>
        <v/>
      </c>
      <c r="FT133" s="37" t="str">
        <f t="shared" si="548"/>
        <v/>
      </c>
      <c r="FU133" s="37" t="str">
        <f t="shared" si="549"/>
        <v/>
      </c>
      <c r="FV133" s="37" t="str">
        <f t="shared" si="550"/>
        <v/>
      </c>
      <c r="FW133" s="37" t="str">
        <f t="shared" si="551"/>
        <v/>
      </c>
      <c r="FX133" s="37" t="str">
        <f t="shared" si="552"/>
        <v/>
      </c>
      <c r="FY133" s="37" t="str">
        <f t="shared" si="553"/>
        <v/>
      </c>
      <c r="FZ133" s="37" t="str">
        <f t="shared" si="554"/>
        <v/>
      </c>
      <c r="GA133" s="37" t="str">
        <f t="shared" si="555"/>
        <v/>
      </c>
      <c r="GB133" s="38" t="str">
        <f t="shared" si="556"/>
        <v/>
      </c>
      <c r="GD133" s="103" t="str">
        <f t="shared" ca="1" si="557"/>
        <v/>
      </c>
      <c r="GE133" s="104" t="str">
        <f t="shared" ca="1" si="558"/>
        <v/>
      </c>
      <c r="GF133" s="104" t="str">
        <f t="shared" ca="1" si="559"/>
        <v/>
      </c>
      <c r="GG133" s="104" t="str">
        <f t="shared" ca="1" si="560"/>
        <v/>
      </c>
      <c r="GH133" s="104" t="str">
        <f t="shared" ca="1" si="561"/>
        <v/>
      </c>
      <c r="GI133" s="104" t="str">
        <f t="shared" ca="1" si="562"/>
        <v/>
      </c>
      <c r="GJ133" s="104" t="str">
        <f t="shared" ca="1" si="563"/>
        <v/>
      </c>
      <c r="GK133" s="104" t="str">
        <f t="shared" ca="1" si="564"/>
        <v/>
      </c>
      <c r="GL133" s="104" t="str">
        <f t="shared" ca="1" si="565"/>
        <v/>
      </c>
      <c r="GM133" s="104" t="str">
        <f t="shared" ca="1" si="566"/>
        <v/>
      </c>
      <c r="GN133" s="104" t="str">
        <f t="shared" ca="1" si="567"/>
        <v/>
      </c>
      <c r="GO133" s="104" t="str">
        <f t="shared" ca="1" si="568"/>
        <v/>
      </c>
      <c r="GP133" s="104" t="str">
        <f t="shared" ca="1" si="569"/>
        <v/>
      </c>
      <c r="GQ133" s="104" t="str">
        <f t="shared" ca="1" si="570"/>
        <v/>
      </c>
      <c r="GR133" s="104" t="str">
        <f t="shared" ca="1" si="571"/>
        <v/>
      </c>
      <c r="GS133" s="104" t="str">
        <f t="shared" ca="1" si="572"/>
        <v/>
      </c>
      <c r="GT133" s="104" t="str">
        <f t="shared" ca="1" si="573"/>
        <v/>
      </c>
      <c r="GU133" s="104" t="str">
        <f t="shared" ca="1" si="574"/>
        <v/>
      </c>
      <c r="GV133" s="104" t="str">
        <f t="shared" ca="1" si="575"/>
        <v/>
      </c>
      <c r="GW133" s="104" t="str">
        <f t="shared" ca="1" si="576"/>
        <v/>
      </c>
      <c r="GX133" s="104" t="str">
        <f t="shared" ca="1" si="577"/>
        <v/>
      </c>
      <c r="GY133" s="104" t="str">
        <f t="shared" ca="1" si="578"/>
        <v/>
      </c>
      <c r="GZ133" s="104" t="str">
        <f t="shared" ca="1" si="579"/>
        <v/>
      </c>
      <c r="HA133" s="104" t="str">
        <f t="shared" ca="1" si="580"/>
        <v/>
      </c>
      <c r="HB133" s="104" t="str">
        <f t="shared" ca="1" si="581"/>
        <v/>
      </c>
      <c r="HC133" s="104" t="str">
        <f t="shared" ca="1" si="582"/>
        <v/>
      </c>
      <c r="HD133" s="104" t="str">
        <f t="shared" ca="1" si="583"/>
        <v/>
      </c>
      <c r="HE133" s="104" t="str">
        <f t="shared" ca="1" si="584"/>
        <v/>
      </c>
      <c r="HF133" s="104" t="str">
        <f t="shared" ca="1" si="585"/>
        <v/>
      </c>
      <c r="HG133" s="104" t="str">
        <f t="shared" ca="1" si="586"/>
        <v/>
      </c>
      <c r="HH133" s="104" t="str">
        <f t="shared" ca="1" si="587"/>
        <v/>
      </c>
      <c r="HI133" s="104" t="str">
        <f t="shared" ca="1" si="588"/>
        <v/>
      </c>
      <c r="HJ133" s="104" t="str">
        <f t="shared" ca="1" si="589"/>
        <v/>
      </c>
      <c r="HK133" s="104" t="str">
        <f t="shared" ca="1" si="590"/>
        <v/>
      </c>
      <c r="HL133" s="104" t="str">
        <f t="shared" ca="1" si="591"/>
        <v/>
      </c>
      <c r="HM133" s="104" t="str">
        <f t="shared" ca="1" si="592"/>
        <v/>
      </c>
      <c r="HN133" s="104" t="str">
        <f t="shared" ca="1" si="593"/>
        <v/>
      </c>
      <c r="HO133" s="104" t="str">
        <f t="shared" ca="1" si="594"/>
        <v/>
      </c>
      <c r="HP133" s="104" t="str">
        <f t="shared" ca="1" si="595"/>
        <v/>
      </c>
      <c r="HQ133" s="104" t="str">
        <f t="shared" ca="1" si="596"/>
        <v/>
      </c>
      <c r="HR133" s="104" t="str">
        <f t="shared" ca="1" si="597"/>
        <v/>
      </c>
      <c r="HS133" s="104" t="str">
        <f t="shared" ca="1" si="598"/>
        <v/>
      </c>
      <c r="HT133" s="104" t="str">
        <f t="shared" ca="1" si="599"/>
        <v/>
      </c>
      <c r="HU133" s="104" t="str">
        <f t="shared" ca="1" si="600"/>
        <v/>
      </c>
      <c r="HV133" s="104" t="str">
        <f t="shared" ca="1" si="601"/>
        <v/>
      </c>
      <c r="HW133" s="104" t="str">
        <f t="shared" ca="1" si="602"/>
        <v/>
      </c>
      <c r="HX133" s="104" t="str">
        <f t="shared" ca="1" si="603"/>
        <v/>
      </c>
      <c r="HY133" s="104" t="str">
        <f t="shared" ca="1" si="604"/>
        <v/>
      </c>
      <c r="HZ133" s="104" t="str">
        <f t="shared" ca="1" si="605"/>
        <v/>
      </c>
      <c r="IA133" s="104" t="str">
        <f t="shared" ca="1" si="606"/>
        <v/>
      </c>
      <c r="IB133" s="104" t="str">
        <f t="shared" ca="1" si="607"/>
        <v/>
      </c>
      <c r="IC133" s="104" t="str">
        <f t="shared" ca="1" si="608"/>
        <v/>
      </c>
      <c r="ID133" s="104" t="str">
        <f t="shared" ca="1" si="609"/>
        <v/>
      </c>
      <c r="IE133" s="105" t="str">
        <f t="shared" ca="1" si="610"/>
        <v/>
      </c>
      <c r="IG133" s="103" t="str">
        <f t="shared" ref="IG133:IG196" si="719">IF($L133="", "", COUNTIF($EA133:$GB133, IG$10))</f>
        <v/>
      </c>
      <c r="IH133" s="104" t="str">
        <f t="shared" si="717"/>
        <v/>
      </c>
      <c r="II133" s="104" t="str">
        <f t="shared" si="717"/>
        <v/>
      </c>
      <c r="IJ133" s="104" t="str">
        <f t="shared" si="717"/>
        <v/>
      </c>
      <c r="IK133" s="104" t="str">
        <f t="shared" si="717"/>
        <v/>
      </c>
      <c r="IL133" s="104" t="str">
        <f t="shared" si="717"/>
        <v/>
      </c>
      <c r="IM133" s="104" t="str">
        <f t="shared" si="717"/>
        <v/>
      </c>
      <c r="IN133" s="104" t="str">
        <f t="shared" si="717"/>
        <v/>
      </c>
      <c r="IO133" s="104" t="str">
        <f t="shared" si="717"/>
        <v/>
      </c>
      <c r="IP133" s="104" t="str">
        <f t="shared" si="717"/>
        <v/>
      </c>
      <c r="IQ133" s="104" t="str">
        <f t="shared" si="717"/>
        <v/>
      </c>
      <c r="IR133" s="105" t="str">
        <f t="shared" si="717"/>
        <v/>
      </c>
      <c r="IT133" s="103" t="str">
        <f t="shared" si="611"/>
        <v/>
      </c>
      <c r="IU133" s="104" t="str">
        <f t="shared" si="612"/>
        <v/>
      </c>
      <c r="IV133" s="104" t="str">
        <f t="shared" si="613"/>
        <v/>
      </c>
      <c r="IW133" s="104" t="str">
        <f t="shared" si="614"/>
        <v/>
      </c>
      <c r="IX133" s="104" t="str">
        <f t="shared" si="615"/>
        <v/>
      </c>
      <c r="IY133" s="104" t="str">
        <f t="shared" si="616"/>
        <v/>
      </c>
      <c r="IZ133" s="104" t="str">
        <f t="shared" si="617"/>
        <v/>
      </c>
      <c r="JA133" s="104" t="str">
        <f t="shared" si="618"/>
        <v/>
      </c>
      <c r="JB133" s="104" t="str">
        <f t="shared" si="619"/>
        <v/>
      </c>
      <c r="JC133" s="104" t="str">
        <f t="shared" si="620"/>
        <v/>
      </c>
      <c r="JD133" s="104" t="str">
        <f t="shared" si="621"/>
        <v/>
      </c>
      <c r="JE133" s="105" t="str">
        <f t="shared" si="622"/>
        <v/>
      </c>
      <c r="JG133" s="36" t="str">
        <f t="shared" ca="1" si="623"/>
        <v/>
      </c>
      <c r="JH133" s="37" t="str">
        <f t="shared" ca="1" si="624"/>
        <v/>
      </c>
      <c r="JI133" s="37" t="str">
        <f t="shared" ca="1" si="625"/>
        <v/>
      </c>
      <c r="JJ133" s="37" t="str">
        <f t="shared" ca="1" si="626"/>
        <v/>
      </c>
      <c r="JK133" s="37" t="str">
        <f t="shared" ca="1" si="627"/>
        <v/>
      </c>
      <c r="JL133" s="37" t="str">
        <f t="shared" ca="1" si="628"/>
        <v/>
      </c>
      <c r="JM133" s="37" t="str">
        <f t="shared" ca="1" si="629"/>
        <v/>
      </c>
      <c r="JN133" s="37" t="str">
        <f t="shared" ca="1" si="630"/>
        <v/>
      </c>
      <c r="JO133" s="37" t="str">
        <f t="shared" ca="1" si="631"/>
        <v/>
      </c>
      <c r="JP133" s="37" t="str">
        <f t="shared" ca="1" si="632"/>
        <v/>
      </c>
      <c r="JQ133" s="37" t="str">
        <f t="shared" ca="1" si="633"/>
        <v/>
      </c>
      <c r="JR133" s="38" t="str">
        <f t="shared" ca="1" si="634"/>
        <v/>
      </c>
      <c r="JT133" s="36" t="str">
        <f ca="1">IF(JG133="", "", IF(JG133&gt;='Intro &amp; Setup'!$S$96, $BR$4, $BR$5))</f>
        <v/>
      </c>
      <c r="JU133" s="37" t="str">
        <f ca="1">IF(JH133="", "", IF(JH133&gt;='Intro &amp; Setup'!$S$96, $BR$4, $BR$5))</f>
        <v/>
      </c>
      <c r="JV133" s="37" t="str">
        <f ca="1">IF(JI133="", "", IF(JI133&gt;='Intro &amp; Setup'!$S$96, $BR$4, $BR$5))</f>
        <v/>
      </c>
      <c r="JW133" s="37" t="str">
        <f ca="1">IF(JJ133="", "", IF(JJ133&gt;='Intro &amp; Setup'!$S$96, $BR$4, $BR$5))</f>
        <v/>
      </c>
      <c r="JX133" s="37" t="str">
        <f ca="1">IF(JK133="", "", IF(JK133&gt;='Intro &amp; Setup'!$S$96, $BR$4, $BR$5))</f>
        <v/>
      </c>
      <c r="JY133" s="37" t="str">
        <f ca="1">IF(JL133="", "", IF(JL133&gt;='Intro &amp; Setup'!$S$96, $BR$4, $BR$5))</f>
        <v/>
      </c>
      <c r="JZ133" s="37" t="str">
        <f ca="1">IF(JM133="", "", IF(JM133&gt;='Intro &amp; Setup'!$S$96, $BR$4, $BR$5))</f>
        <v/>
      </c>
      <c r="KA133" s="37" t="str">
        <f ca="1">IF(JN133="", "", IF(JN133&gt;='Intro &amp; Setup'!$S$96, $BR$4, $BR$5))</f>
        <v/>
      </c>
      <c r="KB133" s="37" t="str">
        <f ca="1">IF(JO133="", "", IF(JO133&gt;='Intro &amp; Setup'!$S$96, $BR$4, $BR$5))</f>
        <v/>
      </c>
      <c r="KC133" s="37" t="str">
        <f ca="1">IF(JP133="", "", IF(JP133&gt;='Intro &amp; Setup'!$S$96, $BR$4, $BR$5))</f>
        <v/>
      </c>
      <c r="KD133" s="37" t="str">
        <f ca="1">IF(JQ133="", "", IF(JQ133&gt;='Intro &amp; Setup'!$S$96, $BR$4, $BR$5))</f>
        <v/>
      </c>
      <c r="KE133" s="38" t="str">
        <f ca="1">IF(JR133="", "", IF(JR133&gt;='Intro &amp; Setup'!$S$96, $BR$4, $BR$5))</f>
        <v/>
      </c>
      <c r="KG133" s="36">
        <f t="shared" ref="KG133:KG196" si="720">COUNTIF($EA133:$GB133, KG$10)</f>
        <v>0</v>
      </c>
      <c r="KH133" s="37">
        <f t="shared" si="718"/>
        <v>0</v>
      </c>
      <c r="KI133" s="37">
        <f t="shared" si="718"/>
        <v>0</v>
      </c>
      <c r="KJ133" s="37">
        <f t="shared" si="718"/>
        <v>0</v>
      </c>
      <c r="KK133" s="37">
        <f t="shared" si="718"/>
        <v>0</v>
      </c>
      <c r="KL133" s="37">
        <f t="shared" si="718"/>
        <v>0</v>
      </c>
      <c r="KM133" s="37">
        <f t="shared" si="718"/>
        <v>0</v>
      </c>
      <c r="KN133" s="37">
        <f t="shared" si="718"/>
        <v>0</v>
      </c>
      <c r="KO133" s="37">
        <f t="shared" si="718"/>
        <v>0</v>
      </c>
      <c r="KP133" s="37">
        <f t="shared" si="718"/>
        <v>0</v>
      </c>
      <c r="KQ133" s="37">
        <f t="shared" si="718"/>
        <v>0</v>
      </c>
      <c r="KR133" s="38">
        <f t="shared" si="718"/>
        <v>0</v>
      </c>
      <c r="KT133" s="36" t="str">
        <f t="shared" si="635"/>
        <v/>
      </c>
      <c r="KU133" s="37" t="str">
        <f t="shared" si="636"/>
        <v/>
      </c>
      <c r="KV133" s="37" t="str">
        <f t="shared" si="637"/>
        <v/>
      </c>
      <c r="KW133" s="37" t="str">
        <f t="shared" si="638"/>
        <v/>
      </c>
      <c r="KX133" s="37" t="str">
        <f t="shared" si="639"/>
        <v/>
      </c>
      <c r="KY133" s="37" t="str">
        <f t="shared" si="640"/>
        <v/>
      </c>
      <c r="KZ133" s="37" t="str">
        <f t="shared" si="641"/>
        <v/>
      </c>
      <c r="LA133" s="37" t="str">
        <f t="shared" si="642"/>
        <v/>
      </c>
      <c r="LB133" s="37" t="str">
        <f t="shared" si="643"/>
        <v/>
      </c>
      <c r="LC133" s="37" t="str">
        <f t="shared" si="644"/>
        <v/>
      </c>
      <c r="LD133" s="37" t="str">
        <f t="shared" si="645"/>
        <v/>
      </c>
      <c r="LE133" s="38" t="str">
        <f t="shared" si="646"/>
        <v/>
      </c>
      <c r="LG133" s="116" t="str">
        <f t="shared" si="389"/>
        <v/>
      </c>
      <c r="LH133" s="117" t="str">
        <f t="shared" si="390"/>
        <v/>
      </c>
      <c r="LI133" s="117" t="str">
        <f t="shared" si="391"/>
        <v/>
      </c>
      <c r="LJ133" s="117" t="str">
        <f t="shared" si="392"/>
        <v/>
      </c>
      <c r="LK133" s="117" t="str">
        <f t="shared" si="393"/>
        <v/>
      </c>
      <c r="LL133" s="117" t="str">
        <f t="shared" si="394"/>
        <v/>
      </c>
      <c r="LM133" s="117" t="str">
        <f t="shared" si="395"/>
        <v/>
      </c>
      <c r="LN133" s="117" t="str">
        <f t="shared" si="396"/>
        <v/>
      </c>
      <c r="LO133" s="117" t="str">
        <f t="shared" si="397"/>
        <v/>
      </c>
      <c r="LP133" s="117" t="str">
        <f t="shared" si="398"/>
        <v/>
      </c>
      <c r="LQ133" s="117" t="str">
        <f t="shared" si="399"/>
        <v/>
      </c>
      <c r="LR133" s="117" t="str">
        <f t="shared" si="400"/>
        <v/>
      </c>
      <c r="LS133" s="117" t="str">
        <f t="shared" si="401"/>
        <v/>
      </c>
      <c r="LT133" s="117" t="str">
        <f t="shared" si="402"/>
        <v/>
      </c>
      <c r="LU133" s="117" t="str">
        <f t="shared" si="403"/>
        <v/>
      </c>
      <c r="LV133" s="117" t="str">
        <f t="shared" si="404"/>
        <v/>
      </c>
      <c r="LW133" s="117" t="str">
        <f t="shared" si="405"/>
        <v/>
      </c>
      <c r="LX133" s="117" t="str">
        <f t="shared" si="406"/>
        <v/>
      </c>
      <c r="LY133" s="117" t="str">
        <f t="shared" si="407"/>
        <v/>
      </c>
      <c r="LZ133" s="117" t="str">
        <f t="shared" si="408"/>
        <v/>
      </c>
      <c r="MA133" s="117" t="str">
        <f t="shared" si="409"/>
        <v/>
      </c>
      <c r="MB133" s="117" t="str">
        <f t="shared" si="410"/>
        <v/>
      </c>
      <c r="MC133" s="117" t="str">
        <f t="shared" si="411"/>
        <v/>
      </c>
      <c r="MD133" s="117" t="str">
        <f t="shared" si="412"/>
        <v/>
      </c>
      <c r="ME133" s="117" t="str">
        <f t="shared" si="413"/>
        <v/>
      </c>
      <c r="MF133" s="117" t="str">
        <f t="shared" si="414"/>
        <v/>
      </c>
      <c r="MG133" s="117" t="str">
        <f t="shared" si="415"/>
        <v/>
      </c>
      <c r="MH133" s="117" t="str">
        <f t="shared" si="416"/>
        <v/>
      </c>
      <c r="MI133" s="117" t="str">
        <f t="shared" si="417"/>
        <v/>
      </c>
      <c r="MJ133" s="117" t="str">
        <f t="shared" si="418"/>
        <v/>
      </c>
      <c r="MK133" s="117" t="str">
        <f t="shared" si="419"/>
        <v/>
      </c>
      <c r="ML133" s="117" t="str">
        <f t="shared" si="420"/>
        <v/>
      </c>
      <c r="MM133" s="117" t="str">
        <f t="shared" si="421"/>
        <v/>
      </c>
      <c r="MN133" s="117" t="str">
        <f t="shared" si="422"/>
        <v/>
      </c>
      <c r="MO133" s="117" t="str">
        <f t="shared" si="423"/>
        <v/>
      </c>
      <c r="MP133" s="117" t="str">
        <f t="shared" si="424"/>
        <v/>
      </c>
      <c r="MQ133" s="117" t="str">
        <f t="shared" si="425"/>
        <v/>
      </c>
      <c r="MR133" s="117" t="str">
        <f t="shared" si="426"/>
        <v/>
      </c>
      <c r="MS133" s="117" t="str">
        <f t="shared" si="427"/>
        <v/>
      </c>
      <c r="MT133" s="117" t="str">
        <f t="shared" si="428"/>
        <v/>
      </c>
      <c r="MU133" s="117" t="str">
        <f t="shared" si="429"/>
        <v/>
      </c>
      <c r="MV133" s="117" t="str">
        <f t="shared" si="430"/>
        <v/>
      </c>
      <c r="MW133" s="117" t="str">
        <f t="shared" si="431"/>
        <v/>
      </c>
      <c r="MX133" s="117" t="str">
        <f t="shared" si="432"/>
        <v/>
      </c>
      <c r="MY133" s="117" t="str">
        <f t="shared" si="433"/>
        <v/>
      </c>
      <c r="MZ133" s="117" t="str">
        <f t="shared" si="434"/>
        <v/>
      </c>
      <c r="NA133" s="117" t="str">
        <f t="shared" si="435"/>
        <v/>
      </c>
      <c r="NB133" s="117" t="str">
        <f t="shared" si="436"/>
        <v/>
      </c>
      <c r="NC133" s="117" t="str">
        <f t="shared" si="437"/>
        <v/>
      </c>
      <c r="ND133" s="117" t="str">
        <f t="shared" si="438"/>
        <v/>
      </c>
      <c r="NE133" s="117" t="str">
        <f t="shared" si="439"/>
        <v/>
      </c>
      <c r="NF133" s="117" t="str">
        <f t="shared" si="440"/>
        <v/>
      </c>
      <c r="NG133" s="117" t="str">
        <f t="shared" si="441"/>
        <v/>
      </c>
      <c r="NH133" s="118" t="str">
        <f t="shared" si="442"/>
        <v/>
      </c>
      <c r="NJ133" s="12" t="str">
        <f t="shared" si="647"/>
        <v/>
      </c>
      <c r="NK133" s="108" t="str">
        <f t="shared" si="648"/>
        <v/>
      </c>
      <c r="NM133" s="141" t="str">
        <f>IF(NJ133="", "", COUNTIF(NJ$11:NJ$260, "&gt;"&amp;NJ133)+1+COUNTIF(NJ$11:NJ133, NJ133)-1)</f>
        <v/>
      </c>
      <c r="NN133" s="143" t="str">
        <f>IF(NK133="", "", COUNTIF(NK$11:NK$260, "&gt;"&amp;NK133)+1+COUNTIF(NK$11:NK133, NK133)-1)</f>
        <v/>
      </c>
      <c r="NO133" s="142" t="str">
        <f>IF(NJ133="", "", COUNTIF(NJ$11:NJ$260, "&lt;"&amp;NJ133)+1+COUNTIF(NJ$11:NJ133, NJ133)-1)</f>
        <v/>
      </c>
      <c r="NP133" s="143" t="str">
        <f>IF(NK133="", "", COUNTIF(NK$11:NK$260, "&lt;"&amp;NK133)+1+COUNTIF(NK$11:NK133, NK133)-1)</f>
        <v/>
      </c>
      <c r="NR133" s="116" t="str">
        <f t="shared" si="649"/>
        <v/>
      </c>
      <c r="NS133" s="117" t="str">
        <f t="shared" si="650"/>
        <v/>
      </c>
      <c r="NT133" s="117" t="str">
        <f t="shared" si="651"/>
        <v/>
      </c>
      <c r="NU133" s="117" t="str">
        <f t="shared" si="652"/>
        <v/>
      </c>
      <c r="NV133" s="117" t="str">
        <f t="shared" si="653"/>
        <v/>
      </c>
      <c r="NW133" s="117" t="str">
        <f t="shared" si="654"/>
        <v/>
      </c>
      <c r="NX133" s="117" t="str">
        <f t="shared" si="655"/>
        <v/>
      </c>
      <c r="NY133" s="117" t="str">
        <f t="shared" si="656"/>
        <v/>
      </c>
      <c r="NZ133" s="117" t="str">
        <f t="shared" si="657"/>
        <v/>
      </c>
      <c r="OA133" s="117" t="str">
        <f t="shared" si="658"/>
        <v/>
      </c>
      <c r="OB133" s="117" t="str">
        <f t="shared" si="659"/>
        <v/>
      </c>
      <c r="OC133" s="117" t="str">
        <f t="shared" si="660"/>
        <v/>
      </c>
      <c r="OD133" s="117" t="str">
        <f t="shared" si="661"/>
        <v/>
      </c>
      <c r="OE133" s="117" t="str">
        <f t="shared" si="662"/>
        <v/>
      </c>
      <c r="OF133" s="117" t="str">
        <f t="shared" si="663"/>
        <v/>
      </c>
      <c r="OG133" s="117" t="str">
        <f t="shared" si="664"/>
        <v/>
      </c>
      <c r="OH133" s="117" t="str">
        <f t="shared" si="665"/>
        <v/>
      </c>
      <c r="OI133" s="117" t="str">
        <f t="shared" si="666"/>
        <v/>
      </c>
      <c r="OJ133" s="117" t="str">
        <f t="shared" si="667"/>
        <v/>
      </c>
      <c r="OK133" s="117" t="str">
        <f t="shared" si="668"/>
        <v/>
      </c>
      <c r="OL133" s="117" t="str">
        <f t="shared" si="669"/>
        <v/>
      </c>
      <c r="OM133" s="117" t="str">
        <f t="shared" si="670"/>
        <v/>
      </c>
      <c r="ON133" s="117" t="str">
        <f t="shared" si="671"/>
        <v/>
      </c>
      <c r="OO133" s="117" t="str">
        <f t="shared" si="672"/>
        <v/>
      </c>
      <c r="OP133" s="117" t="str">
        <f t="shared" si="673"/>
        <v/>
      </c>
      <c r="OQ133" s="117" t="str">
        <f t="shared" si="674"/>
        <v/>
      </c>
      <c r="OR133" s="117" t="str">
        <f t="shared" si="675"/>
        <v/>
      </c>
      <c r="OS133" s="117" t="str">
        <f t="shared" si="676"/>
        <v/>
      </c>
      <c r="OT133" s="117" t="str">
        <f t="shared" si="677"/>
        <v/>
      </c>
      <c r="OU133" s="117" t="str">
        <f t="shared" si="678"/>
        <v/>
      </c>
      <c r="OV133" s="117" t="str">
        <f t="shared" si="679"/>
        <v/>
      </c>
      <c r="OW133" s="117" t="str">
        <f t="shared" si="680"/>
        <v/>
      </c>
      <c r="OX133" s="117" t="str">
        <f t="shared" si="681"/>
        <v/>
      </c>
      <c r="OY133" s="117" t="str">
        <f t="shared" si="682"/>
        <v/>
      </c>
      <c r="OZ133" s="117" t="str">
        <f t="shared" si="683"/>
        <v/>
      </c>
      <c r="PA133" s="117" t="str">
        <f t="shared" si="684"/>
        <v/>
      </c>
      <c r="PB133" s="117" t="str">
        <f t="shared" si="685"/>
        <v/>
      </c>
      <c r="PC133" s="117" t="str">
        <f t="shared" si="686"/>
        <v/>
      </c>
      <c r="PD133" s="117" t="str">
        <f t="shared" si="687"/>
        <v/>
      </c>
      <c r="PE133" s="117" t="str">
        <f t="shared" si="688"/>
        <v/>
      </c>
      <c r="PF133" s="117" t="str">
        <f t="shared" si="689"/>
        <v/>
      </c>
      <c r="PG133" s="117" t="str">
        <f t="shared" si="690"/>
        <v/>
      </c>
      <c r="PH133" s="117" t="str">
        <f t="shared" si="691"/>
        <v/>
      </c>
      <c r="PI133" s="117" t="str">
        <f t="shared" si="692"/>
        <v/>
      </c>
      <c r="PJ133" s="117" t="str">
        <f t="shared" si="693"/>
        <v/>
      </c>
      <c r="PK133" s="117" t="str">
        <f t="shared" si="694"/>
        <v/>
      </c>
      <c r="PL133" s="117" t="str">
        <f t="shared" si="695"/>
        <v/>
      </c>
      <c r="PM133" s="117" t="str">
        <f t="shared" si="696"/>
        <v/>
      </c>
      <c r="PN133" s="117" t="str">
        <f t="shared" si="697"/>
        <v/>
      </c>
      <c r="PO133" s="117" t="str">
        <f t="shared" si="698"/>
        <v/>
      </c>
      <c r="PP133" s="117" t="str">
        <f t="shared" si="699"/>
        <v/>
      </c>
      <c r="PQ133" s="117" t="str">
        <f t="shared" si="700"/>
        <v/>
      </c>
      <c r="PR133" s="117" t="str">
        <f t="shared" si="701"/>
        <v/>
      </c>
      <c r="PS133" s="118" t="str">
        <f t="shared" si="702"/>
        <v/>
      </c>
      <c r="PU133" s="180" t="str">
        <f t="shared" si="703"/>
        <v/>
      </c>
      <c r="PV133" s="181" t="str">
        <f t="shared" si="704"/>
        <v/>
      </c>
      <c r="PX133" s="12" t="str">
        <f t="shared" si="705"/>
        <v/>
      </c>
      <c r="PY133" s="106"/>
      <c r="PZ133" s="166" t="str">
        <f t="shared" si="706"/>
        <v/>
      </c>
      <c r="QA133" s="167" t="str">
        <f t="shared" si="707"/>
        <v/>
      </c>
      <c r="QB133" s="168" t="str">
        <f t="shared" si="708"/>
        <v/>
      </c>
      <c r="QD133" s="166" t="str">
        <f t="shared" si="709"/>
        <v/>
      </c>
      <c r="QE133" s="168" t="str">
        <f t="shared" si="710"/>
        <v/>
      </c>
      <c r="QG133" s="108" t="str">
        <f t="shared" si="711"/>
        <v/>
      </c>
      <c r="QI133" s="12" t="str">
        <f t="shared" si="712"/>
        <v/>
      </c>
      <c r="QK133" s="12" t="str">
        <f t="shared" si="713"/>
        <v/>
      </c>
      <c r="QL133" s="12" t="str">
        <f>IF($L133="", "", COUNTIF($QD$11:$QD$260, "&gt;"&amp;$QD133)+1+COUNTIF($QD$11:$QD133, $QD133)-1)</f>
        <v/>
      </c>
      <c r="QM133" s="12" t="str">
        <f>IF($L133="", "", COUNTIF($QG$11:$QG$260, "&gt;"&amp;$QG133)+1+COUNTIF($QG$11:$QG133, $QG133)-1)</f>
        <v/>
      </c>
      <c r="QO133" s="12">
        <v>123</v>
      </c>
      <c r="QQ133" s="12" t="str">
        <f t="shared" si="714"/>
        <v/>
      </c>
    </row>
    <row r="134" spans="1:459" x14ac:dyDescent="0.25">
      <c r="A134" s="9"/>
      <c r="B134" s="3" t="str">
        <f>IF('Intro &amp; Setup'!$AR$92='Intro &amp; Setup'!$AZ$17, "", IF($L134="", "", IF($G134&lt;'Intro &amp; Setup'!$S$92, $BR$5, $BR$4)))</f>
        <v/>
      </c>
      <c r="C134" s="12" t="str">
        <f>IF('Intro &amp; Setup'!$AR$96='Intro &amp; Setup'!$AZ$17, "", IF($L134="", "", IF($DY134=$BR$5, $BR$5, $BR$4)))</f>
        <v/>
      </c>
      <c r="D134" s="7" t="str">
        <f>IF('Intro &amp; Setup'!$AR$100='Intro &amp; Setup'!$AZ$17, "", IF($L134="", "", IF($DW134&lt;='Intro &amp; Setup'!$S$100, $BR$4, $BR$5)))</f>
        <v/>
      </c>
      <c r="E134" s="9"/>
      <c r="F134" s="3" t="str">
        <f t="shared" si="443"/>
        <v/>
      </c>
      <c r="G134" s="108" t="str">
        <f t="shared" si="444"/>
        <v/>
      </c>
      <c r="H134" s="9"/>
      <c r="I134" s="130" t="str">
        <f t="shared" si="388"/>
        <v/>
      </c>
      <c r="J134" s="154" t="str">
        <f t="shared" si="445"/>
        <v/>
      </c>
      <c r="K134" s="133"/>
      <c r="L134" s="188"/>
      <c r="M134" s="189"/>
      <c r="N134" s="190"/>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2"/>
      <c r="BP134" s="9"/>
      <c r="BR134" s="90">
        <v>124</v>
      </c>
      <c r="BT134" s="36" t="str">
        <f t="shared" si="446"/>
        <v/>
      </c>
      <c r="BU134" s="37" t="str">
        <f t="shared" si="447"/>
        <v/>
      </c>
      <c r="BV134" s="37" t="str">
        <f t="shared" si="448"/>
        <v/>
      </c>
      <c r="BW134" s="37" t="str">
        <f t="shared" si="449"/>
        <v/>
      </c>
      <c r="BX134" s="37" t="str">
        <f t="shared" si="450"/>
        <v/>
      </c>
      <c r="BY134" s="37" t="str">
        <f t="shared" si="451"/>
        <v/>
      </c>
      <c r="BZ134" s="37" t="str">
        <f t="shared" si="452"/>
        <v/>
      </c>
      <c r="CA134" s="37" t="str">
        <f t="shared" si="453"/>
        <v/>
      </c>
      <c r="CB134" s="37" t="str">
        <f t="shared" si="454"/>
        <v/>
      </c>
      <c r="CC134" s="37" t="str">
        <f t="shared" si="455"/>
        <v/>
      </c>
      <c r="CD134" s="37" t="str">
        <f t="shared" si="456"/>
        <v/>
      </c>
      <c r="CE134" s="37" t="str">
        <f t="shared" si="457"/>
        <v/>
      </c>
      <c r="CF134" s="37" t="str">
        <f t="shared" si="458"/>
        <v/>
      </c>
      <c r="CG134" s="37" t="str">
        <f t="shared" si="459"/>
        <v/>
      </c>
      <c r="CH134" s="37" t="str">
        <f t="shared" si="460"/>
        <v/>
      </c>
      <c r="CI134" s="37" t="str">
        <f t="shared" si="461"/>
        <v/>
      </c>
      <c r="CJ134" s="37" t="str">
        <f t="shared" si="462"/>
        <v/>
      </c>
      <c r="CK134" s="37" t="str">
        <f t="shared" si="463"/>
        <v/>
      </c>
      <c r="CL134" s="37" t="str">
        <f t="shared" si="464"/>
        <v/>
      </c>
      <c r="CM134" s="37" t="str">
        <f t="shared" si="465"/>
        <v/>
      </c>
      <c r="CN134" s="37" t="str">
        <f t="shared" si="466"/>
        <v/>
      </c>
      <c r="CO134" s="37" t="str">
        <f t="shared" si="467"/>
        <v/>
      </c>
      <c r="CP134" s="37" t="str">
        <f t="shared" si="468"/>
        <v/>
      </c>
      <c r="CQ134" s="37" t="str">
        <f t="shared" si="469"/>
        <v/>
      </c>
      <c r="CR134" s="37" t="str">
        <f t="shared" si="470"/>
        <v/>
      </c>
      <c r="CS134" s="37" t="str">
        <f t="shared" si="471"/>
        <v/>
      </c>
      <c r="CT134" s="37" t="str">
        <f t="shared" si="472"/>
        <v/>
      </c>
      <c r="CU134" s="37" t="str">
        <f t="shared" si="473"/>
        <v/>
      </c>
      <c r="CV134" s="37" t="str">
        <f t="shared" si="474"/>
        <v/>
      </c>
      <c r="CW134" s="37" t="str">
        <f t="shared" si="475"/>
        <v/>
      </c>
      <c r="CX134" s="37" t="str">
        <f t="shared" si="476"/>
        <v/>
      </c>
      <c r="CY134" s="37" t="str">
        <f t="shared" si="477"/>
        <v/>
      </c>
      <c r="CZ134" s="37" t="str">
        <f t="shared" si="478"/>
        <v/>
      </c>
      <c r="DA134" s="37" t="str">
        <f t="shared" si="479"/>
        <v/>
      </c>
      <c r="DB134" s="37" t="str">
        <f t="shared" si="480"/>
        <v/>
      </c>
      <c r="DC134" s="37" t="str">
        <f t="shared" si="481"/>
        <v/>
      </c>
      <c r="DD134" s="37" t="str">
        <f t="shared" si="482"/>
        <v/>
      </c>
      <c r="DE134" s="37" t="str">
        <f t="shared" si="483"/>
        <v/>
      </c>
      <c r="DF134" s="37" t="str">
        <f t="shared" si="484"/>
        <v/>
      </c>
      <c r="DG134" s="37" t="str">
        <f t="shared" si="485"/>
        <v/>
      </c>
      <c r="DH134" s="37" t="str">
        <f t="shared" si="486"/>
        <v/>
      </c>
      <c r="DI134" s="37" t="str">
        <f t="shared" si="487"/>
        <v/>
      </c>
      <c r="DJ134" s="37" t="str">
        <f t="shared" si="488"/>
        <v/>
      </c>
      <c r="DK134" s="37" t="str">
        <f t="shared" si="489"/>
        <v/>
      </c>
      <c r="DL134" s="37" t="str">
        <f t="shared" si="490"/>
        <v/>
      </c>
      <c r="DM134" s="37" t="str">
        <f t="shared" si="491"/>
        <v/>
      </c>
      <c r="DN134" s="37" t="str">
        <f t="shared" si="492"/>
        <v/>
      </c>
      <c r="DO134" s="37" t="str">
        <f t="shared" si="493"/>
        <v/>
      </c>
      <c r="DP134" s="37" t="str">
        <f t="shared" si="494"/>
        <v/>
      </c>
      <c r="DQ134" s="37" t="str">
        <f t="shared" si="495"/>
        <v/>
      </c>
      <c r="DR134" s="37" t="str">
        <f t="shared" si="496"/>
        <v/>
      </c>
      <c r="DS134" s="37" t="str">
        <f t="shared" si="497"/>
        <v/>
      </c>
      <c r="DT134" s="37" t="str">
        <f t="shared" si="498"/>
        <v/>
      </c>
      <c r="DU134" s="38" t="str">
        <f t="shared" si="499"/>
        <v/>
      </c>
      <c r="DW134" s="12" t="str">
        <f t="shared" si="500"/>
        <v/>
      </c>
      <c r="DX134" s="123" t="str">
        <f t="shared" si="501"/>
        <v/>
      </c>
      <c r="DY134" s="12" t="str">
        <f t="shared" si="502"/>
        <v/>
      </c>
      <c r="EA134" s="36" t="str">
        <f t="shared" si="503"/>
        <v/>
      </c>
      <c r="EB134" s="37" t="str">
        <f t="shared" si="504"/>
        <v/>
      </c>
      <c r="EC134" s="37" t="str">
        <f t="shared" si="505"/>
        <v/>
      </c>
      <c r="ED134" s="37" t="str">
        <f t="shared" si="506"/>
        <v/>
      </c>
      <c r="EE134" s="37" t="str">
        <f t="shared" si="507"/>
        <v/>
      </c>
      <c r="EF134" s="37" t="str">
        <f t="shared" si="508"/>
        <v/>
      </c>
      <c r="EG134" s="37" t="str">
        <f t="shared" si="509"/>
        <v/>
      </c>
      <c r="EH134" s="37" t="str">
        <f t="shared" si="510"/>
        <v/>
      </c>
      <c r="EI134" s="37" t="str">
        <f t="shared" si="511"/>
        <v/>
      </c>
      <c r="EJ134" s="37" t="str">
        <f t="shared" si="512"/>
        <v/>
      </c>
      <c r="EK134" s="37" t="str">
        <f t="shared" si="513"/>
        <v/>
      </c>
      <c r="EL134" s="37" t="str">
        <f t="shared" si="514"/>
        <v/>
      </c>
      <c r="EM134" s="37" t="str">
        <f t="shared" si="515"/>
        <v/>
      </c>
      <c r="EN134" s="37" t="str">
        <f t="shared" si="516"/>
        <v/>
      </c>
      <c r="EO134" s="37" t="str">
        <f t="shared" si="517"/>
        <v/>
      </c>
      <c r="EP134" s="37" t="str">
        <f t="shared" si="518"/>
        <v/>
      </c>
      <c r="EQ134" s="37" t="str">
        <f t="shared" si="519"/>
        <v/>
      </c>
      <c r="ER134" s="37" t="str">
        <f t="shared" si="520"/>
        <v/>
      </c>
      <c r="ES134" s="37" t="str">
        <f t="shared" si="521"/>
        <v/>
      </c>
      <c r="ET134" s="37" t="str">
        <f t="shared" si="522"/>
        <v/>
      </c>
      <c r="EU134" s="37" t="str">
        <f t="shared" si="523"/>
        <v/>
      </c>
      <c r="EV134" s="37" t="str">
        <f t="shared" si="524"/>
        <v/>
      </c>
      <c r="EW134" s="37" t="str">
        <f t="shared" si="525"/>
        <v/>
      </c>
      <c r="EX134" s="37" t="str">
        <f t="shared" si="526"/>
        <v/>
      </c>
      <c r="EY134" s="37" t="str">
        <f t="shared" si="527"/>
        <v/>
      </c>
      <c r="EZ134" s="37" t="str">
        <f t="shared" si="528"/>
        <v/>
      </c>
      <c r="FA134" s="37" t="str">
        <f t="shared" si="529"/>
        <v/>
      </c>
      <c r="FB134" s="37" t="str">
        <f t="shared" si="530"/>
        <v/>
      </c>
      <c r="FC134" s="37" t="str">
        <f t="shared" si="531"/>
        <v/>
      </c>
      <c r="FD134" s="37" t="str">
        <f t="shared" si="532"/>
        <v/>
      </c>
      <c r="FE134" s="37" t="str">
        <f t="shared" si="533"/>
        <v/>
      </c>
      <c r="FF134" s="37" t="str">
        <f t="shared" si="534"/>
        <v/>
      </c>
      <c r="FG134" s="37" t="str">
        <f t="shared" si="535"/>
        <v/>
      </c>
      <c r="FH134" s="37" t="str">
        <f t="shared" si="536"/>
        <v/>
      </c>
      <c r="FI134" s="37" t="str">
        <f t="shared" si="537"/>
        <v/>
      </c>
      <c r="FJ134" s="37" t="str">
        <f t="shared" si="538"/>
        <v/>
      </c>
      <c r="FK134" s="37" t="str">
        <f t="shared" si="539"/>
        <v/>
      </c>
      <c r="FL134" s="37" t="str">
        <f t="shared" si="540"/>
        <v/>
      </c>
      <c r="FM134" s="37" t="str">
        <f t="shared" si="541"/>
        <v/>
      </c>
      <c r="FN134" s="37" t="str">
        <f t="shared" si="542"/>
        <v/>
      </c>
      <c r="FO134" s="37" t="str">
        <f t="shared" si="543"/>
        <v/>
      </c>
      <c r="FP134" s="37" t="str">
        <f t="shared" si="544"/>
        <v/>
      </c>
      <c r="FQ134" s="37" t="str">
        <f t="shared" si="545"/>
        <v/>
      </c>
      <c r="FR134" s="37" t="str">
        <f t="shared" si="546"/>
        <v/>
      </c>
      <c r="FS134" s="37" t="str">
        <f t="shared" si="547"/>
        <v/>
      </c>
      <c r="FT134" s="37" t="str">
        <f t="shared" si="548"/>
        <v/>
      </c>
      <c r="FU134" s="37" t="str">
        <f t="shared" si="549"/>
        <v/>
      </c>
      <c r="FV134" s="37" t="str">
        <f t="shared" si="550"/>
        <v/>
      </c>
      <c r="FW134" s="37" t="str">
        <f t="shared" si="551"/>
        <v/>
      </c>
      <c r="FX134" s="37" t="str">
        <f t="shared" si="552"/>
        <v/>
      </c>
      <c r="FY134" s="37" t="str">
        <f t="shared" si="553"/>
        <v/>
      </c>
      <c r="FZ134" s="37" t="str">
        <f t="shared" si="554"/>
        <v/>
      </c>
      <c r="GA134" s="37" t="str">
        <f t="shared" si="555"/>
        <v/>
      </c>
      <c r="GB134" s="38" t="str">
        <f t="shared" si="556"/>
        <v/>
      </c>
      <c r="GD134" s="103" t="str">
        <f t="shared" ca="1" si="557"/>
        <v/>
      </c>
      <c r="GE134" s="104" t="str">
        <f t="shared" ca="1" si="558"/>
        <v/>
      </c>
      <c r="GF134" s="104" t="str">
        <f t="shared" ca="1" si="559"/>
        <v/>
      </c>
      <c r="GG134" s="104" t="str">
        <f t="shared" ca="1" si="560"/>
        <v/>
      </c>
      <c r="GH134" s="104" t="str">
        <f t="shared" ca="1" si="561"/>
        <v/>
      </c>
      <c r="GI134" s="104" t="str">
        <f t="shared" ca="1" si="562"/>
        <v/>
      </c>
      <c r="GJ134" s="104" t="str">
        <f t="shared" ca="1" si="563"/>
        <v/>
      </c>
      <c r="GK134" s="104" t="str">
        <f t="shared" ca="1" si="564"/>
        <v/>
      </c>
      <c r="GL134" s="104" t="str">
        <f t="shared" ca="1" si="565"/>
        <v/>
      </c>
      <c r="GM134" s="104" t="str">
        <f t="shared" ca="1" si="566"/>
        <v/>
      </c>
      <c r="GN134" s="104" t="str">
        <f t="shared" ca="1" si="567"/>
        <v/>
      </c>
      <c r="GO134" s="104" t="str">
        <f t="shared" ca="1" si="568"/>
        <v/>
      </c>
      <c r="GP134" s="104" t="str">
        <f t="shared" ca="1" si="569"/>
        <v/>
      </c>
      <c r="GQ134" s="104" t="str">
        <f t="shared" ca="1" si="570"/>
        <v/>
      </c>
      <c r="GR134" s="104" t="str">
        <f t="shared" ca="1" si="571"/>
        <v/>
      </c>
      <c r="GS134" s="104" t="str">
        <f t="shared" ca="1" si="572"/>
        <v/>
      </c>
      <c r="GT134" s="104" t="str">
        <f t="shared" ca="1" si="573"/>
        <v/>
      </c>
      <c r="GU134" s="104" t="str">
        <f t="shared" ca="1" si="574"/>
        <v/>
      </c>
      <c r="GV134" s="104" t="str">
        <f t="shared" ca="1" si="575"/>
        <v/>
      </c>
      <c r="GW134" s="104" t="str">
        <f t="shared" ca="1" si="576"/>
        <v/>
      </c>
      <c r="GX134" s="104" t="str">
        <f t="shared" ca="1" si="577"/>
        <v/>
      </c>
      <c r="GY134" s="104" t="str">
        <f t="shared" ca="1" si="578"/>
        <v/>
      </c>
      <c r="GZ134" s="104" t="str">
        <f t="shared" ca="1" si="579"/>
        <v/>
      </c>
      <c r="HA134" s="104" t="str">
        <f t="shared" ca="1" si="580"/>
        <v/>
      </c>
      <c r="HB134" s="104" t="str">
        <f t="shared" ca="1" si="581"/>
        <v/>
      </c>
      <c r="HC134" s="104" t="str">
        <f t="shared" ca="1" si="582"/>
        <v/>
      </c>
      <c r="HD134" s="104" t="str">
        <f t="shared" ca="1" si="583"/>
        <v/>
      </c>
      <c r="HE134" s="104" t="str">
        <f t="shared" ca="1" si="584"/>
        <v/>
      </c>
      <c r="HF134" s="104" t="str">
        <f t="shared" ca="1" si="585"/>
        <v/>
      </c>
      <c r="HG134" s="104" t="str">
        <f t="shared" ca="1" si="586"/>
        <v/>
      </c>
      <c r="HH134" s="104" t="str">
        <f t="shared" ca="1" si="587"/>
        <v/>
      </c>
      <c r="HI134" s="104" t="str">
        <f t="shared" ca="1" si="588"/>
        <v/>
      </c>
      <c r="HJ134" s="104" t="str">
        <f t="shared" ca="1" si="589"/>
        <v/>
      </c>
      <c r="HK134" s="104" t="str">
        <f t="shared" ca="1" si="590"/>
        <v/>
      </c>
      <c r="HL134" s="104" t="str">
        <f t="shared" ca="1" si="591"/>
        <v/>
      </c>
      <c r="HM134" s="104" t="str">
        <f t="shared" ca="1" si="592"/>
        <v/>
      </c>
      <c r="HN134" s="104" t="str">
        <f t="shared" ca="1" si="593"/>
        <v/>
      </c>
      <c r="HO134" s="104" t="str">
        <f t="shared" ca="1" si="594"/>
        <v/>
      </c>
      <c r="HP134" s="104" t="str">
        <f t="shared" ca="1" si="595"/>
        <v/>
      </c>
      <c r="HQ134" s="104" t="str">
        <f t="shared" ca="1" si="596"/>
        <v/>
      </c>
      <c r="HR134" s="104" t="str">
        <f t="shared" ca="1" si="597"/>
        <v/>
      </c>
      <c r="HS134" s="104" t="str">
        <f t="shared" ca="1" si="598"/>
        <v/>
      </c>
      <c r="HT134" s="104" t="str">
        <f t="shared" ca="1" si="599"/>
        <v/>
      </c>
      <c r="HU134" s="104" t="str">
        <f t="shared" ca="1" si="600"/>
        <v/>
      </c>
      <c r="HV134" s="104" t="str">
        <f t="shared" ca="1" si="601"/>
        <v/>
      </c>
      <c r="HW134" s="104" t="str">
        <f t="shared" ca="1" si="602"/>
        <v/>
      </c>
      <c r="HX134" s="104" t="str">
        <f t="shared" ca="1" si="603"/>
        <v/>
      </c>
      <c r="HY134" s="104" t="str">
        <f t="shared" ca="1" si="604"/>
        <v/>
      </c>
      <c r="HZ134" s="104" t="str">
        <f t="shared" ca="1" si="605"/>
        <v/>
      </c>
      <c r="IA134" s="104" t="str">
        <f t="shared" ca="1" si="606"/>
        <v/>
      </c>
      <c r="IB134" s="104" t="str">
        <f t="shared" ca="1" si="607"/>
        <v/>
      </c>
      <c r="IC134" s="104" t="str">
        <f t="shared" ca="1" si="608"/>
        <v/>
      </c>
      <c r="ID134" s="104" t="str">
        <f t="shared" ca="1" si="609"/>
        <v/>
      </c>
      <c r="IE134" s="105" t="str">
        <f t="shared" ca="1" si="610"/>
        <v/>
      </c>
      <c r="IG134" s="103" t="str">
        <f t="shared" si="719"/>
        <v/>
      </c>
      <c r="IH134" s="104" t="str">
        <f t="shared" si="717"/>
        <v/>
      </c>
      <c r="II134" s="104" t="str">
        <f t="shared" si="717"/>
        <v/>
      </c>
      <c r="IJ134" s="104" t="str">
        <f t="shared" si="717"/>
        <v/>
      </c>
      <c r="IK134" s="104" t="str">
        <f t="shared" si="717"/>
        <v/>
      </c>
      <c r="IL134" s="104" t="str">
        <f t="shared" si="717"/>
        <v/>
      </c>
      <c r="IM134" s="104" t="str">
        <f t="shared" si="717"/>
        <v/>
      </c>
      <c r="IN134" s="104" t="str">
        <f t="shared" si="717"/>
        <v/>
      </c>
      <c r="IO134" s="104" t="str">
        <f t="shared" si="717"/>
        <v/>
      </c>
      <c r="IP134" s="104" t="str">
        <f t="shared" si="717"/>
        <v/>
      </c>
      <c r="IQ134" s="104" t="str">
        <f t="shared" si="717"/>
        <v/>
      </c>
      <c r="IR134" s="105" t="str">
        <f t="shared" si="717"/>
        <v/>
      </c>
      <c r="IT134" s="103" t="str">
        <f t="shared" si="611"/>
        <v/>
      </c>
      <c r="IU134" s="104" t="str">
        <f t="shared" si="612"/>
        <v/>
      </c>
      <c r="IV134" s="104" t="str">
        <f t="shared" si="613"/>
        <v/>
      </c>
      <c r="IW134" s="104" t="str">
        <f t="shared" si="614"/>
        <v/>
      </c>
      <c r="IX134" s="104" t="str">
        <f t="shared" si="615"/>
        <v/>
      </c>
      <c r="IY134" s="104" t="str">
        <f t="shared" si="616"/>
        <v/>
      </c>
      <c r="IZ134" s="104" t="str">
        <f t="shared" si="617"/>
        <v/>
      </c>
      <c r="JA134" s="104" t="str">
        <f t="shared" si="618"/>
        <v/>
      </c>
      <c r="JB134" s="104" t="str">
        <f t="shared" si="619"/>
        <v/>
      </c>
      <c r="JC134" s="104" t="str">
        <f t="shared" si="620"/>
        <v/>
      </c>
      <c r="JD134" s="104" t="str">
        <f t="shared" si="621"/>
        <v/>
      </c>
      <c r="JE134" s="105" t="str">
        <f t="shared" si="622"/>
        <v/>
      </c>
      <c r="JG134" s="36" t="str">
        <f t="shared" ca="1" si="623"/>
        <v/>
      </c>
      <c r="JH134" s="37" t="str">
        <f t="shared" ca="1" si="624"/>
        <v/>
      </c>
      <c r="JI134" s="37" t="str">
        <f t="shared" ca="1" si="625"/>
        <v/>
      </c>
      <c r="JJ134" s="37" t="str">
        <f t="shared" ca="1" si="626"/>
        <v/>
      </c>
      <c r="JK134" s="37" t="str">
        <f t="shared" ca="1" si="627"/>
        <v/>
      </c>
      <c r="JL134" s="37" t="str">
        <f t="shared" ca="1" si="628"/>
        <v/>
      </c>
      <c r="JM134" s="37" t="str">
        <f t="shared" ca="1" si="629"/>
        <v/>
      </c>
      <c r="JN134" s="37" t="str">
        <f t="shared" ca="1" si="630"/>
        <v/>
      </c>
      <c r="JO134" s="37" t="str">
        <f t="shared" ca="1" si="631"/>
        <v/>
      </c>
      <c r="JP134" s="37" t="str">
        <f t="shared" ca="1" si="632"/>
        <v/>
      </c>
      <c r="JQ134" s="37" t="str">
        <f t="shared" ca="1" si="633"/>
        <v/>
      </c>
      <c r="JR134" s="38" t="str">
        <f t="shared" ca="1" si="634"/>
        <v/>
      </c>
      <c r="JT134" s="36" t="str">
        <f ca="1">IF(JG134="", "", IF(JG134&gt;='Intro &amp; Setup'!$S$96, $BR$4, $BR$5))</f>
        <v/>
      </c>
      <c r="JU134" s="37" t="str">
        <f ca="1">IF(JH134="", "", IF(JH134&gt;='Intro &amp; Setup'!$S$96, $BR$4, $BR$5))</f>
        <v/>
      </c>
      <c r="JV134" s="37" t="str">
        <f ca="1">IF(JI134="", "", IF(JI134&gt;='Intro &amp; Setup'!$S$96, $BR$4, $BR$5))</f>
        <v/>
      </c>
      <c r="JW134" s="37" t="str">
        <f ca="1">IF(JJ134="", "", IF(JJ134&gt;='Intro &amp; Setup'!$S$96, $BR$4, $BR$5))</f>
        <v/>
      </c>
      <c r="JX134" s="37" t="str">
        <f ca="1">IF(JK134="", "", IF(JK134&gt;='Intro &amp; Setup'!$S$96, $BR$4, $BR$5))</f>
        <v/>
      </c>
      <c r="JY134" s="37" t="str">
        <f ca="1">IF(JL134="", "", IF(JL134&gt;='Intro &amp; Setup'!$S$96, $BR$4, $BR$5))</f>
        <v/>
      </c>
      <c r="JZ134" s="37" t="str">
        <f ca="1">IF(JM134="", "", IF(JM134&gt;='Intro &amp; Setup'!$S$96, $BR$4, $BR$5))</f>
        <v/>
      </c>
      <c r="KA134" s="37" t="str">
        <f ca="1">IF(JN134="", "", IF(JN134&gt;='Intro &amp; Setup'!$S$96, $BR$4, $BR$5))</f>
        <v/>
      </c>
      <c r="KB134" s="37" t="str">
        <f ca="1">IF(JO134="", "", IF(JO134&gt;='Intro &amp; Setup'!$S$96, $BR$4, $BR$5))</f>
        <v/>
      </c>
      <c r="KC134" s="37" t="str">
        <f ca="1">IF(JP134="", "", IF(JP134&gt;='Intro &amp; Setup'!$S$96, $BR$4, $BR$5))</f>
        <v/>
      </c>
      <c r="KD134" s="37" t="str">
        <f ca="1">IF(JQ134="", "", IF(JQ134&gt;='Intro &amp; Setup'!$S$96, $BR$4, $BR$5))</f>
        <v/>
      </c>
      <c r="KE134" s="38" t="str">
        <f ca="1">IF(JR134="", "", IF(JR134&gt;='Intro &amp; Setup'!$S$96, $BR$4, $BR$5))</f>
        <v/>
      </c>
      <c r="KG134" s="36">
        <f t="shared" si="720"/>
        <v>0</v>
      </c>
      <c r="KH134" s="37">
        <f t="shared" si="718"/>
        <v>0</v>
      </c>
      <c r="KI134" s="37">
        <f t="shared" si="718"/>
        <v>0</v>
      </c>
      <c r="KJ134" s="37">
        <f t="shared" si="718"/>
        <v>0</v>
      </c>
      <c r="KK134" s="37">
        <f t="shared" si="718"/>
        <v>0</v>
      </c>
      <c r="KL134" s="37">
        <f t="shared" si="718"/>
        <v>0</v>
      </c>
      <c r="KM134" s="37">
        <f t="shared" si="718"/>
        <v>0</v>
      </c>
      <c r="KN134" s="37">
        <f t="shared" si="718"/>
        <v>0</v>
      </c>
      <c r="KO134" s="37">
        <f t="shared" si="718"/>
        <v>0</v>
      </c>
      <c r="KP134" s="37">
        <f t="shared" si="718"/>
        <v>0</v>
      </c>
      <c r="KQ134" s="37">
        <f t="shared" si="718"/>
        <v>0</v>
      </c>
      <c r="KR134" s="38">
        <f t="shared" si="718"/>
        <v>0</v>
      </c>
      <c r="KT134" s="36" t="str">
        <f t="shared" si="635"/>
        <v/>
      </c>
      <c r="KU134" s="37" t="str">
        <f t="shared" si="636"/>
        <v/>
      </c>
      <c r="KV134" s="37" t="str">
        <f t="shared" si="637"/>
        <v/>
      </c>
      <c r="KW134" s="37" t="str">
        <f t="shared" si="638"/>
        <v/>
      </c>
      <c r="KX134" s="37" t="str">
        <f t="shared" si="639"/>
        <v/>
      </c>
      <c r="KY134" s="37" t="str">
        <f t="shared" si="640"/>
        <v/>
      </c>
      <c r="KZ134" s="37" t="str">
        <f t="shared" si="641"/>
        <v/>
      </c>
      <c r="LA134" s="37" t="str">
        <f t="shared" si="642"/>
        <v/>
      </c>
      <c r="LB134" s="37" t="str">
        <f t="shared" si="643"/>
        <v/>
      </c>
      <c r="LC134" s="37" t="str">
        <f t="shared" si="644"/>
        <v/>
      </c>
      <c r="LD134" s="37" t="str">
        <f t="shared" si="645"/>
        <v/>
      </c>
      <c r="LE134" s="38" t="str">
        <f t="shared" si="646"/>
        <v/>
      </c>
      <c r="LG134" s="116" t="str">
        <f t="shared" si="389"/>
        <v/>
      </c>
      <c r="LH134" s="117" t="str">
        <f t="shared" si="390"/>
        <v/>
      </c>
      <c r="LI134" s="117" t="str">
        <f t="shared" si="391"/>
        <v/>
      </c>
      <c r="LJ134" s="117" t="str">
        <f t="shared" si="392"/>
        <v/>
      </c>
      <c r="LK134" s="117" t="str">
        <f t="shared" si="393"/>
        <v/>
      </c>
      <c r="LL134" s="117" t="str">
        <f t="shared" si="394"/>
        <v/>
      </c>
      <c r="LM134" s="117" t="str">
        <f t="shared" si="395"/>
        <v/>
      </c>
      <c r="LN134" s="117" t="str">
        <f t="shared" si="396"/>
        <v/>
      </c>
      <c r="LO134" s="117" t="str">
        <f t="shared" si="397"/>
        <v/>
      </c>
      <c r="LP134" s="117" t="str">
        <f t="shared" si="398"/>
        <v/>
      </c>
      <c r="LQ134" s="117" t="str">
        <f t="shared" si="399"/>
        <v/>
      </c>
      <c r="LR134" s="117" t="str">
        <f t="shared" si="400"/>
        <v/>
      </c>
      <c r="LS134" s="117" t="str">
        <f t="shared" si="401"/>
        <v/>
      </c>
      <c r="LT134" s="117" t="str">
        <f t="shared" si="402"/>
        <v/>
      </c>
      <c r="LU134" s="117" t="str">
        <f t="shared" si="403"/>
        <v/>
      </c>
      <c r="LV134" s="117" t="str">
        <f t="shared" si="404"/>
        <v/>
      </c>
      <c r="LW134" s="117" t="str">
        <f t="shared" si="405"/>
        <v/>
      </c>
      <c r="LX134" s="117" t="str">
        <f t="shared" si="406"/>
        <v/>
      </c>
      <c r="LY134" s="117" t="str">
        <f t="shared" si="407"/>
        <v/>
      </c>
      <c r="LZ134" s="117" t="str">
        <f t="shared" si="408"/>
        <v/>
      </c>
      <c r="MA134" s="117" t="str">
        <f t="shared" si="409"/>
        <v/>
      </c>
      <c r="MB134" s="117" t="str">
        <f t="shared" si="410"/>
        <v/>
      </c>
      <c r="MC134" s="117" t="str">
        <f t="shared" si="411"/>
        <v/>
      </c>
      <c r="MD134" s="117" t="str">
        <f t="shared" si="412"/>
        <v/>
      </c>
      <c r="ME134" s="117" t="str">
        <f t="shared" si="413"/>
        <v/>
      </c>
      <c r="MF134" s="117" t="str">
        <f t="shared" si="414"/>
        <v/>
      </c>
      <c r="MG134" s="117" t="str">
        <f t="shared" si="415"/>
        <v/>
      </c>
      <c r="MH134" s="117" t="str">
        <f t="shared" si="416"/>
        <v/>
      </c>
      <c r="MI134" s="117" t="str">
        <f t="shared" si="417"/>
        <v/>
      </c>
      <c r="MJ134" s="117" t="str">
        <f t="shared" si="418"/>
        <v/>
      </c>
      <c r="MK134" s="117" t="str">
        <f t="shared" si="419"/>
        <v/>
      </c>
      <c r="ML134" s="117" t="str">
        <f t="shared" si="420"/>
        <v/>
      </c>
      <c r="MM134" s="117" t="str">
        <f t="shared" si="421"/>
        <v/>
      </c>
      <c r="MN134" s="117" t="str">
        <f t="shared" si="422"/>
        <v/>
      </c>
      <c r="MO134" s="117" t="str">
        <f t="shared" si="423"/>
        <v/>
      </c>
      <c r="MP134" s="117" t="str">
        <f t="shared" si="424"/>
        <v/>
      </c>
      <c r="MQ134" s="117" t="str">
        <f t="shared" si="425"/>
        <v/>
      </c>
      <c r="MR134" s="117" t="str">
        <f t="shared" si="426"/>
        <v/>
      </c>
      <c r="MS134" s="117" t="str">
        <f t="shared" si="427"/>
        <v/>
      </c>
      <c r="MT134" s="117" t="str">
        <f t="shared" si="428"/>
        <v/>
      </c>
      <c r="MU134" s="117" t="str">
        <f t="shared" si="429"/>
        <v/>
      </c>
      <c r="MV134" s="117" t="str">
        <f t="shared" si="430"/>
        <v/>
      </c>
      <c r="MW134" s="117" t="str">
        <f t="shared" si="431"/>
        <v/>
      </c>
      <c r="MX134" s="117" t="str">
        <f t="shared" si="432"/>
        <v/>
      </c>
      <c r="MY134" s="117" t="str">
        <f t="shared" si="433"/>
        <v/>
      </c>
      <c r="MZ134" s="117" t="str">
        <f t="shared" si="434"/>
        <v/>
      </c>
      <c r="NA134" s="117" t="str">
        <f t="shared" si="435"/>
        <v/>
      </c>
      <c r="NB134" s="117" t="str">
        <f t="shared" si="436"/>
        <v/>
      </c>
      <c r="NC134" s="117" t="str">
        <f t="shared" si="437"/>
        <v/>
      </c>
      <c r="ND134" s="117" t="str">
        <f t="shared" si="438"/>
        <v/>
      </c>
      <c r="NE134" s="117" t="str">
        <f t="shared" si="439"/>
        <v/>
      </c>
      <c r="NF134" s="117" t="str">
        <f t="shared" si="440"/>
        <v/>
      </c>
      <c r="NG134" s="117" t="str">
        <f t="shared" si="441"/>
        <v/>
      </c>
      <c r="NH134" s="118" t="str">
        <f t="shared" si="442"/>
        <v/>
      </c>
      <c r="NJ134" s="12" t="str">
        <f t="shared" si="647"/>
        <v/>
      </c>
      <c r="NK134" s="108" t="str">
        <f t="shared" si="648"/>
        <v/>
      </c>
      <c r="NM134" s="141" t="str">
        <f>IF(NJ134="", "", COUNTIF(NJ$11:NJ$260, "&gt;"&amp;NJ134)+1+COUNTIF(NJ$11:NJ134, NJ134)-1)</f>
        <v/>
      </c>
      <c r="NN134" s="143" t="str">
        <f>IF(NK134="", "", COUNTIF(NK$11:NK$260, "&gt;"&amp;NK134)+1+COUNTIF(NK$11:NK134, NK134)-1)</f>
        <v/>
      </c>
      <c r="NO134" s="142" t="str">
        <f>IF(NJ134="", "", COUNTIF(NJ$11:NJ$260, "&lt;"&amp;NJ134)+1+COUNTIF(NJ$11:NJ134, NJ134)-1)</f>
        <v/>
      </c>
      <c r="NP134" s="143" t="str">
        <f>IF(NK134="", "", COUNTIF(NK$11:NK$260, "&lt;"&amp;NK134)+1+COUNTIF(NK$11:NK134, NK134)-1)</f>
        <v/>
      </c>
      <c r="NR134" s="116" t="str">
        <f t="shared" si="649"/>
        <v/>
      </c>
      <c r="NS134" s="117" t="str">
        <f t="shared" si="650"/>
        <v/>
      </c>
      <c r="NT134" s="117" t="str">
        <f t="shared" si="651"/>
        <v/>
      </c>
      <c r="NU134" s="117" t="str">
        <f t="shared" si="652"/>
        <v/>
      </c>
      <c r="NV134" s="117" t="str">
        <f t="shared" si="653"/>
        <v/>
      </c>
      <c r="NW134" s="117" t="str">
        <f t="shared" si="654"/>
        <v/>
      </c>
      <c r="NX134" s="117" t="str">
        <f t="shared" si="655"/>
        <v/>
      </c>
      <c r="NY134" s="117" t="str">
        <f t="shared" si="656"/>
        <v/>
      </c>
      <c r="NZ134" s="117" t="str">
        <f t="shared" si="657"/>
        <v/>
      </c>
      <c r="OA134" s="117" t="str">
        <f t="shared" si="658"/>
        <v/>
      </c>
      <c r="OB134" s="117" t="str">
        <f t="shared" si="659"/>
        <v/>
      </c>
      <c r="OC134" s="117" t="str">
        <f t="shared" si="660"/>
        <v/>
      </c>
      <c r="OD134" s="117" t="str">
        <f t="shared" si="661"/>
        <v/>
      </c>
      <c r="OE134" s="117" t="str">
        <f t="shared" si="662"/>
        <v/>
      </c>
      <c r="OF134" s="117" t="str">
        <f t="shared" si="663"/>
        <v/>
      </c>
      <c r="OG134" s="117" t="str">
        <f t="shared" si="664"/>
        <v/>
      </c>
      <c r="OH134" s="117" t="str">
        <f t="shared" si="665"/>
        <v/>
      </c>
      <c r="OI134" s="117" t="str">
        <f t="shared" si="666"/>
        <v/>
      </c>
      <c r="OJ134" s="117" t="str">
        <f t="shared" si="667"/>
        <v/>
      </c>
      <c r="OK134" s="117" t="str">
        <f t="shared" si="668"/>
        <v/>
      </c>
      <c r="OL134" s="117" t="str">
        <f t="shared" si="669"/>
        <v/>
      </c>
      <c r="OM134" s="117" t="str">
        <f t="shared" si="670"/>
        <v/>
      </c>
      <c r="ON134" s="117" t="str">
        <f t="shared" si="671"/>
        <v/>
      </c>
      <c r="OO134" s="117" t="str">
        <f t="shared" si="672"/>
        <v/>
      </c>
      <c r="OP134" s="117" t="str">
        <f t="shared" si="673"/>
        <v/>
      </c>
      <c r="OQ134" s="117" t="str">
        <f t="shared" si="674"/>
        <v/>
      </c>
      <c r="OR134" s="117" t="str">
        <f t="shared" si="675"/>
        <v/>
      </c>
      <c r="OS134" s="117" t="str">
        <f t="shared" si="676"/>
        <v/>
      </c>
      <c r="OT134" s="117" t="str">
        <f t="shared" si="677"/>
        <v/>
      </c>
      <c r="OU134" s="117" t="str">
        <f t="shared" si="678"/>
        <v/>
      </c>
      <c r="OV134" s="117" t="str">
        <f t="shared" si="679"/>
        <v/>
      </c>
      <c r="OW134" s="117" t="str">
        <f t="shared" si="680"/>
        <v/>
      </c>
      <c r="OX134" s="117" t="str">
        <f t="shared" si="681"/>
        <v/>
      </c>
      <c r="OY134" s="117" t="str">
        <f t="shared" si="682"/>
        <v/>
      </c>
      <c r="OZ134" s="117" t="str">
        <f t="shared" si="683"/>
        <v/>
      </c>
      <c r="PA134" s="117" t="str">
        <f t="shared" si="684"/>
        <v/>
      </c>
      <c r="PB134" s="117" t="str">
        <f t="shared" si="685"/>
        <v/>
      </c>
      <c r="PC134" s="117" t="str">
        <f t="shared" si="686"/>
        <v/>
      </c>
      <c r="PD134" s="117" t="str">
        <f t="shared" si="687"/>
        <v/>
      </c>
      <c r="PE134" s="117" t="str">
        <f t="shared" si="688"/>
        <v/>
      </c>
      <c r="PF134" s="117" t="str">
        <f t="shared" si="689"/>
        <v/>
      </c>
      <c r="PG134" s="117" t="str">
        <f t="shared" si="690"/>
        <v/>
      </c>
      <c r="PH134" s="117" t="str">
        <f t="shared" si="691"/>
        <v/>
      </c>
      <c r="PI134" s="117" t="str">
        <f t="shared" si="692"/>
        <v/>
      </c>
      <c r="PJ134" s="117" t="str">
        <f t="shared" si="693"/>
        <v/>
      </c>
      <c r="PK134" s="117" t="str">
        <f t="shared" si="694"/>
        <v/>
      </c>
      <c r="PL134" s="117" t="str">
        <f t="shared" si="695"/>
        <v/>
      </c>
      <c r="PM134" s="117" t="str">
        <f t="shared" si="696"/>
        <v/>
      </c>
      <c r="PN134" s="117" t="str">
        <f t="shared" si="697"/>
        <v/>
      </c>
      <c r="PO134" s="117" t="str">
        <f t="shared" si="698"/>
        <v/>
      </c>
      <c r="PP134" s="117" t="str">
        <f t="shared" si="699"/>
        <v/>
      </c>
      <c r="PQ134" s="117" t="str">
        <f t="shared" si="700"/>
        <v/>
      </c>
      <c r="PR134" s="117" t="str">
        <f t="shared" si="701"/>
        <v/>
      </c>
      <c r="PS134" s="118" t="str">
        <f t="shared" si="702"/>
        <v/>
      </c>
      <c r="PU134" s="180" t="str">
        <f t="shared" si="703"/>
        <v/>
      </c>
      <c r="PV134" s="181" t="str">
        <f t="shared" si="704"/>
        <v/>
      </c>
      <c r="PX134" s="12" t="str">
        <f t="shared" si="705"/>
        <v/>
      </c>
      <c r="PY134" s="106"/>
      <c r="PZ134" s="166" t="str">
        <f t="shared" si="706"/>
        <v/>
      </c>
      <c r="QA134" s="167" t="str">
        <f t="shared" si="707"/>
        <v/>
      </c>
      <c r="QB134" s="168" t="str">
        <f t="shared" si="708"/>
        <v/>
      </c>
      <c r="QD134" s="166" t="str">
        <f t="shared" si="709"/>
        <v/>
      </c>
      <c r="QE134" s="168" t="str">
        <f t="shared" si="710"/>
        <v/>
      </c>
      <c r="QG134" s="108" t="str">
        <f t="shared" si="711"/>
        <v/>
      </c>
      <c r="QI134" s="12" t="str">
        <f t="shared" si="712"/>
        <v/>
      </c>
      <c r="QK134" s="12" t="str">
        <f t="shared" si="713"/>
        <v/>
      </c>
      <c r="QL134" s="12" t="str">
        <f>IF($L134="", "", COUNTIF($QD$11:$QD$260, "&gt;"&amp;$QD134)+1+COUNTIF($QD$11:$QD134, $QD134)-1)</f>
        <v/>
      </c>
      <c r="QM134" s="12" t="str">
        <f>IF($L134="", "", COUNTIF($QG$11:$QG$260, "&gt;"&amp;$QG134)+1+COUNTIF($QG$11:$QG134, $QG134)-1)</f>
        <v/>
      </c>
      <c r="QO134" s="12">
        <v>124</v>
      </c>
      <c r="QQ134" s="12" t="str">
        <f t="shared" si="714"/>
        <v/>
      </c>
    </row>
    <row r="135" spans="1:459" x14ac:dyDescent="0.25">
      <c r="A135" s="9"/>
      <c r="B135" s="3" t="str">
        <f>IF('Intro &amp; Setup'!$AR$92='Intro &amp; Setup'!$AZ$17, "", IF($L135="", "", IF($G135&lt;'Intro &amp; Setup'!$S$92, $BR$5, $BR$4)))</f>
        <v/>
      </c>
      <c r="C135" s="12" t="str">
        <f>IF('Intro &amp; Setup'!$AR$96='Intro &amp; Setup'!$AZ$17, "", IF($L135="", "", IF($DY135=$BR$5, $BR$5, $BR$4)))</f>
        <v/>
      </c>
      <c r="D135" s="7" t="str">
        <f>IF('Intro &amp; Setup'!$AR$100='Intro &amp; Setup'!$AZ$17, "", IF($L135="", "", IF($DW135&lt;='Intro &amp; Setup'!$S$100, $BR$4, $BR$5)))</f>
        <v/>
      </c>
      <c r="E135" s="9"/>
      <c r="F135" s="3" t="str">
        <f t="shared" si="443"/>
        <v/>
      </c>
      <c r="G135" s="108" t="str">
        <f t="shared" si="444"/>
        <v/>
      </c>
      <c r="H135" s="9"/>
      <c r="I135" s="130" t="str">
        <f t="shared" si="388"/>
        <v/>
      </c>
      <c r="J135" s="154" t="str">
        <f t="shared" si="445"/>
        <v/>
      </c>
      <c r="K135" s="133"/>
      <c r="L135" s="188"/>
      <c r="M135" s="189"/>
      <c r="N135" s="190"/>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2"/>
      <c r="BP135" s="9"/>
      <c r="BR135" s="90">
        <v>125</v>
      </c>
      <c r="BT135" s="36" t="str">
        <f t="shared" si="446"/>
        <v/>
      </c>
      <c r="BU135" s="37" t="str">
        <f t="shared" si="447"/>
        <v/>
      </c>
      <c r="BV135" s="37" t="str">
        <f t="shared" si="448"/>
        <v/>
      </c>
      <c r="BW135" s="37" t="str">
        <f t="shared" si="449"/>
        <v/>
      </c>
      <c r="BX135" s="37" t="str">
        <f t="shared" si="450"/>
        <v/>
      </c>
      <c r="BY135" s="37" t="str">
        <f t="shared" si="451"/>
        <v/>
      </c>
      <c r="BZ135" s="37" t="str">
        <f t="shared" si="452"/>
        <v/>
      </c>
      <c r="CA135" s="37" t="str">
        <f t="shared" si="453"/>
        <v/>
      </c>
      <c r="CB135" s="37" t="str">
        <f t="shared" si="454"/>
        <v/>
      </c>
      <c r="CC135" s="37" t="str">
        <f t="shared" si="455"/>
        <v/>
      </c>
      <c r="CD135" s="37" t="str">
        <f t="shared" si="456"/>
        <v/>
      </c>
      <c r="CE135" s="37" t="str">
        <f t="shared" si="457"/>
        <v/>
      </c>
      <c r="CF135" s="37" t="str">
        <f t="shared" si="458"/>
        <v/>
      </c>
      <c r="CG135" s="37" t="str">
        <f t="shared" si="459"/>
        <v/>
      </c>
      <c r="CH135" s="37" t="str">
        <f t="shared" si="460"/>
        <v/>
      </c>
      <c r="CI135" s="37" t="str">
        <f t="shared" si="461"/>
        <v/>
      </c>
      <c r="CJ135" s="37" t="str">
        <f t="shared" si="462"/>
        <v/>
      </c>
      <c r="CK135" s="37" t="str">
        <f t="shared" si="463"/>
        <v/>
      </c>
      <c r="CL135" s="37" t="str">
        <f t="shared" si="464"/>
        <v/>
      </c>
      <c r="CM135" s="37" t="str">
        <f t="shared" si="465"/>
        <v/>
      </c>
      <c r="CN135" s="37" t="str">
        <f t="shared" si="466"/>
        <v/>
      </c>
      <c r="CO135" s="37" t="str">
        <f t="shared" si="467"/>
        <v/>
      </c>
      <c r="CP135" s="37" t="str">
        <f t="shared" si="468"/>
        <v/>
      </c>
      <c r="CQ135" s="37" t="str">
        <f t="shared" si="469"/>
        <v/>
      </c>
      <c r="CR135" s="37" t="str">
        <f t="shared" si="470"/>
        <v/>
      </c>
      <c r="CS135" s="37" t="str">
        <f t="shared" si="471"/>
        <v/>
      </c>
      <c r="CT135" s="37" t="str">
        <f t="shared" si="472"/>
        <v/>
      </c>
      <c r="CU135" s="37" t="str">
        <f t="shared" si="473"/>
        <v/>
      </c>
      <c r="CV135" s="37" t="str">
        <f t="shared" si="474"/>
        <v/>
      </c>
      <c r="CW135" s="37" t="str">
        <f t="shared" si="475"/>
        <v/>
      </c>
      <c r="CX135" s="37" t="str">
        <f t="shared" si="476"/>
        <v/>
      </c>
      <c r="CY135" s="37" t="str">
        <f t="shared" si="477"/>
        <v/>
      </c>
      <c r="CZ135" s="37" t="str">
        <f t="shared" si="478"/>
        <v/>
      </c>
      <c r="DA135" s="37" t="str">
        <f t="shared" si="479"/>
        <v/>
      </c>
      <c r="DB135" s="37" t="str">
        <f t="shared" si="480"/>
        <v/>
      </c>
      <c r="DC135" s="37" t="str">
        <f t="shared" si="481"/>
        <v/>
      </c>
      <c r="DD135" s="37" t="str">
        <f t="shared" si="482"/>
        <v/>
      </c>
      <c r="DE135" s="37" t="str">
        <f t="shared" si="483"/>
        <v/>
      </c>
      <c r="DF135" s="37" t="str">
        <f t="shared" si="484"/>
        <v/>
      </c>
      <c r="DG135" s="37" t="str">
        <f t="shared" si="485"/>
        <v/>
      </c>
      <c r="DH135" s="37" t="str">
        <f t="shared" si="486"/>
        <v/>
      </c>
      <c r="DI135" s="37" t="str">
        <f t="shared" si="487"/>
        <v/>
      </c>
      <c r="DJ135" s="37" t="str">
        <f t="shared" si="488"/>
        <v/>
      </c>
      <c r="DK135" s="37" t="str">
        <f t="shared" si="489"/>
        <v/>
      </c>
      <c r="DL135" s="37" t="str">
        <f t="shared" si="490"/>
        <v/>
      </c>
      <c r="DM135" s="37" t="str">
        <f t="shared" si="491"/>
        <v/>
      </c>
      <c r="DN135" s="37" t="str">
        <f t="shared" si="492"/>
        <v/>
      </c>
      <c r="DO135" s="37" t="str">
        <f t="shared" si="493"/>
        <v/>
      </c>
      <c r="DP135" s="37" t="str">
        <f t="shared" si="494"/>
        <v/>
      </c>
      <c r="DQ135" s="37" t="str">
        <f t="shared" si="495"/>
        <v/>
      </c>
      <c r="DR135" s="37" t="str">
        <f t="shared" si="496"/>
        <v/>
      </c>
      <c r="DS135" s="37" t="str">
        <f t="shared" si="497"/>
        <v/>
      </c>
      <c r="DT135" s="37" t="str">
        <f t="shared" si="498"/>
        <v/>
      </c>
      <c r="DU135" s="38" t="str">
        <f t="shared" si="499"/>
        <v/>
      </c>
      <c r="DW135" s="12" t="str">
        <f t="shared" si="500"/>
        <v/>
      </c>
      <c r="DX135" s="123" t="str">
        <f t="shared" si="501"/>
        <v/>
      </c>
      <c r="DY135" s="12" t="str">
        <f t="shared" si="502"/>
        <v/>
      </c>
      <c r="EA135" s="36" t="str">
        <f t="shared" si="503"/>
        <v/>
      </c>
      <c r="EB135" s="37" t="str">
        <f t="shared" si="504"/>
        <v/>
      </c>
      <c r="EC135" s="37" t="str">
        <f t="shared" si="505"/>
        <v/>
      </c>
      <c r="ED135" s="37" t="str">
        <f t="shared" si="506"/>
        <v/>
      </c>
      <c r="EE135" s="37" t="str">
        <f t="shared" si="507"/>
        <v/>
      </c>
      <c r="EF135" s="37" t="str">
        <f t="shared" si="508"/>
        <v/>
      </c>
      <c r="EG135" s="37" t="str">
        <f t="shared" si="509"/>
        <v/>
      </c>
      <c r="EH135" s="37" t="str">
        <f t="shared" si="510"/>
        <v/>
      </c>
      <c r="EI135" s="37" t="str">
        <f t="shared" si="511"/>
        <v/>
      </c>
      <c r="EJ135" s="37" t="str">
        <f t="shared" si="512"/>
        <v/>
      </c>
      <c r="EK135" s="37" t="str">
        <f t="shared" si="513"/>
        <v/>
      </c>
      <c r="EL135" s="37" t="str">
        <f t="shared" si="514"/>
        <v/>
      </c>
      <c r="EM135" s="37" t="str">
        <f t="shared" si="515"/>
        <v/>
      </c>
      <c r="EN135" s="37" t="str">
        <f t="shared" si="516"/>
        <v/>
      </c>
      <c r="EO135" s="37" t="str">
        <f t="shared" si="517"/>
        <v/>
      </c>
      <c r="EP135" s="37" t="str">
        <f t="shared" si="518"/>
        <v/>
      </c>
      <c r="EQ135" s="37" t="str">
        <f t="shared" si="519"/>
        <v/>
      </c>
      <c r="ER135" s="37" t="str">
        <f t="shared" si="520"/>
        <v/>
      </c>
      <c r="ES135" s="37" t="str">
        <f t="shared" si="521"/>
        <v/>
      </c>
      <c r="ET135" s="37" t="str">
        <f t="shared" si="522"/>
        <v/>
      </c>
      <c r="EU135" s="37" t="str">
        <f t="shared" si="523"/>
        <v/>
      </c>
      <c r="EV135" s="37" t="str">
        <f t="shared" si="524"/>
        <v/>
      </c>
      <c r="EW135" s="37" t="str">
        <f t="shared" si="525"/>
        <v/>
      </c>
      <c r="EX135" s="37" t="str">
        <f t="shared" si="526"/>
        <v/>
      </c>
      <c r="EY135" s="37" t="str">
        <f t="shared" si="527"/>
        <v/>
      </c>
      <c r="EZ135" s="37" t="str">
        <f t="shared" si="528"/>
        <v/>
      </c>
      <c r="FA135" s="37" t="str">
        <f t="shared" si="529"/>
        <v/>
      </c>
      <c r="FB135" s="37" t="str">
        <f t="shared" si="530"/>
        <v/>
      </c>
      <c r="FC135" s="37" t="str">
        <f t="shared" si="531"/>
        <v/>
      </c>
      <c r="FD135" s="37" t="str">
        <f t="shared" si="532"/>
        <v/>
      </c>
      <c r="FE135" s="37" t="str">
        <f t="shared" si="533"/>
        <v/>
      </c>
      <c r="FF135" s="37" t="str">
        <f t="shared" si="534"/>
        <v/>
      </c>
      <c r="FG135" s="37" t="str">
        <f t="shared" si="535"/>
        <v/>
      </c>
      <c r="FH135" s="37" t="str">
        <f t="shared" si="536"/>
        <v/>
      </c>
      <c r="FI135" s="37" t="str">
        <f t="shared" si="537"/>
        <v/>
      </c>
      <c r="FJ135" s="37" t="str">
        <f t="shared" si="538"/>
        <v/>
      </c>
      <c r="FK135" s="37" t="str">
        <f t="shared" si="539"/>
        <v/>
      </c>
      <c r="FL135" s="37" t="str">
        <f t="shared" si="540"/>
        <v/>
      </c>
      <c r="FM135" s="37" t="str">
        <f t="shared" si="541"/>
        <v/>
      </c>
      <c r="FN135" s="37" t="str">
        <f t="shared" si="542"/>
        <v/>
      </c>
      <c r="FO135" s="37" t="str">
        <f t="shared" si="543"/>
        <v/>
      </c>
      <c r="FP135" s="37" t="str">
        <f t="shared" si="544"/>
        <v/>
      </c>
      <c r="FQ135" s="37" t="str">
        <f t="shared" si="545"/>
        <v/>
      </c>
      <c r="FR135" s="37" t="str">
        <f t="shared" si="546"/>
        <v/>
      </c>
      <c r="FS135" s="37" t="str">
        <f t="shared" si="547"/>
        <v/>
      </c>
      <c r="FT135" s="37" t="str">
        <f t="shared" si="548"/>
        <v/>
      </c>
      <c r="FU135" s="37" t="str">
        <f t="shared" si="549"/>
        <v/>
      </c>
      <c r="FV135" s="37" t="str">
        <f t="shared" si="550"/>
        <v/>
      </c>
      <c r="FW135" s="37" t="str">
        <f t="shared" si="551"/>
        <v/>
      </c>
      <c r="FX135" s="37" t="str">
        <f t="shared" si="552"/>
        <v/>
      </c>
      <c r="FY135" s="37" t="str">
        <f t="shared" si="553"/>
        <v/>
      </c>
      <c r="FZ135" s="37" t="str">
        <f t="shared" si="554"/>
        <v/>
      </c>
      <c r="GA135" s="37" t="str">
        <f t="shared" si="555"/>
        <v/>
      </c>
      <c r="GB135" s="38" t="str">
        <f t="shared" si="556"/>
        <v/>
      </c>
      <c r="GD135" s="103" t="str">
        <f t="shared" ca="1" si="557"/>
        <v/>
      </c>
      <c r="GE135" s="104" t="str">
        <f t="shared" ca="1" si="558"/>
        <v/>
      </c>
      <c r="GF135" s="104" t="str">
        <f t="shared" ca="1" si="559"/>
        <v/>
      </c>
      <c r="GG135" s="104" t="str">
        <f t="shared" ca="1" si="560"/>
        <v/>
      </c>
      <c r="GH135" s="104" t="str">
        <f t="shared" ca="1" si="561"/>
        <v/>
      </c>
      <c r="GI135" s="104" t="str">
        <f t="shared" ca="1" si="562"/>
        <v/>
      </c>
      <c r="GJ135" s="104" t="str">
        <f t="shared" ca="1" si="563"/>
        <v/>
      </c>
      <c r="GK135" s="104" t="str">
        <f t="shared" ca="1" si="564"/>
        <v/>
      </c>
      <c r="GL135" s="104" t="str">
        <f t="shared" ca="1" si="565"/>
        <v/>
      </c>
      <c r="GM135" s="104" t="str">
        <f t="shared" ca="1" si="566"/>
        <v/>
      </c>
      <c r="GN135" s="104" t="str">
        <f t="shared" ca="1" si="567"/>
        <v/>
      </c>
      <c r="GO135" s="104" t="str">
        <f t="shared" ca="1" si="568"/>
        <v/>
      </c>
      <c r="GP135" s="104" t="str">
        <f t="shared" ca="1" si="569"/>
        <v/>
      </c>
      <c r="GQ135" s="104" t="str">
        <f t="shared" ca="1" si="570"/>
        <v/>
      </c>
      <c r="GR135" s="104" t="str">
        <f t="shared" ca="1" si="571"/>
        <v/>
      </c>
      <c r="GS135" s="104" t="str">
        <f t="shared" ca="1" si="572"/>
        <v/>
      </c>
      <c r="GT135" s="104" t="str">
        <f t="shared" ca="1" si="573"/>
        <v/>
      </c>
      <c r="GU135" s="104" t="str">
        <f t="shared" ca="1" si="574"/>
        <v/>
      </c>
      <c r="GV135" s="104" t="str">
        <f t="shared" ca="1" si="575"/>
        <v/>
      </c>
      <c r="GW135" s="104" t="str">
        <f t="shared" ca="1" si="576"/>
        <v/>
      </c>
      <c r="GX135" s="104" t="str">
        <f t="shared" ca="1" si="577"/>
        <v/>
      </c>
      <c r="GY135" s="104" t="str">
        <f t="shared" ca="1" si="578"/>
        <v/>
      </c>
      <c r="GZ135" s="104" t="str">
        <f t="shared" ca="1" si="579"/>
        <v/>
      </c>
      <c r="HA135" s="104" t="str">
        <f t="shared" ca="1" si="580"/>
        <v/>
      </c>
      <c r="HB135" s="104" t="str">
        <f t="shared" ca="1" si="581"/>
        <v/>
      </c>
      <c r="HC135" s="104" t="str">
        <f t="shared" ca="1" si="582"/>
        <v/>
      </c>
      <c r="HD135" s="104" t="str">
        <f t="shared" ca="1" si="583"/>
        <v/>
      </c>
      <c r="HE135" s="104" t="str">
        <f t="shared" ca="1" si="584"/>
        <v/>
      </c>
      <c r="HF135" s="104" t="str">
        <f t="shared" ca="1" si="585"/>
        <v/>
      </c>
      <c r="HG135" s="104" t="str">
        <f t="shared" ca="1" si="586"/>
        <v/>
      </c>
      <c r="HH135" s="104" t="str">
        <f t="shared" ca="1" si="587"/>
        <v/>
      </c>
      <c r="HI135" s="104" t="str">
        <f t="shared" ca="1" si="588"/>
        <v/>
      </c>
      <c r="HJ135" s="104" t="str">
        <f t="shared" ca="1" si="589"/>
        <v/>
      </c>
      <c r="HK135" s="104" t="str">
        <f t="shared" ca="1" si="590"/>
        <v/>
      </c>
      <c r="HL135" s="104" t="str">
        <f t="shared" ca="1" si="591"/>
        <v/>
      </c>
      <c r="HM135" s="104" t="str">
        <f t="shared" ca="1" si="592"/>
        <v/>
      </c>
      <c r="HN135" s="104" t="str">
        <f t="shared" ca="1" si="593"/>
        <v/>
      </c>
      <c r="HO135" s="104" t="str">
        <f t="shared" ca="1" si="594"/>
        <v/>
      </c>
      <c r="HP135" s="104" t="str">
        <f t="shared" ca="1" si="595"/>
        <v/>
      </c>
      <c r="HQ135" s="104" t="str">
        <f t="shared" ca="1" si="596"/>
        <v/>
      </c>
      <c r="HR135" s="104" t="str">
        <f t="shared" ca="1" si="597"/>
        <v/>
      </c>
      <c r="HS135" s="104" t="str">
        <f t="shared" ca="1" si="598"/>
        <v/>
      </c>
      <c r="HT135" s="104" t="str">
        <f t="shared" ca="1" si="599"/>
        <v/>
      </c>
      <c r="HU135" s="104" t="str">
        <f t="shared" ca="1" si="600"/>
        <v/>
      </c>
      <c r="HV135" s="104" t="str">
        <f t="shared" ca="1" si="601"/>
        <v/>
      </c>
      <c r="HW135" s="104" t="str">
        <f t="shared" ca="1" si="602"/>
        <v/>
      </c>
      <c r="HX135" s="104" t="str">
        <f t="shared" ca="1" si="603"/>
        <v/>
      </c>
      <c r="HY135" s="104" t="str">
        <f t="shared" ca="1" si="604"/>
        <v/>
      </c>
      <c r="HZ135" s="104" t="str">
        <f t="shared" ca="1" si="605"/>
        <v/>
      </c>
      <c r="IA135" s="104" t="str">
        <f t="shared" ca="1" si="606"/>
        <v/>
      </c>
      <c r="IB135" s="104" t="str">
        <f t="shared" ca="1" si="607"/>
        <v/>
      </c>
      <c r="IC135" s="104" t="str">
        <f t="shared" ca="1" si="608"/>
        <v/>
      </c>
      <c r="ID135" s="104" t="str">
        <f t="shared" ca="1" si="609"/>
        <v/>
      </c>
      <c r="IE135" s="105" t="str">
        <f t="shared" ca="1" si="610"/>
        <v/>
      </c>
      <c r="IG135" s="103" t="str">
        <f t="shared" si="719"/>
        <v/>
      </c>
      <c r="IH135" s="104" t="str">
        <f t="shared" si="717"/>
        <v/>
      </c>
      <c r="II135" s="104" t="str">
        <f t="shared" si="717"/>
        <v/>
      </c>
      <c r="IJ135" s="104" t="str">
        <f t="shared" si="717"/>
        <v/>
      </c>
      <c r="IK135" s="104" t="str">
        <f t="shared" si="717"/>
        <v/>
      </c>
      <c r="IL135" s="104" t="str">
        <f t="shared" si="717"/>
        <v/>
      </c>
      <c r="IM135" s="104" t="str">
        <f t="shared" si="717"/>
        <v/>
      </c>
      <c r="IN135" s="104" t="str">
        <f t="shared" si="717"/>
        <v/>
      </c>
      <c r="IO135" s="104" t="str">
        <f t="shared" si="717"/>
        <v/>
      </c>
      <c r="IP135" s="104" t="str">
        <f t="shared" si="717"/>
        <v/>
      </c>
      <c r="IQ135" s="104" t="str">
        <f t="shared" si="717"/>
        <v/>
      </c>
      <c r="IR135" s="105" t="str">
        <f t="shared" si="717"/>
        <v/>
      </c>
      <c r="IT135" s="103" t="str">
        <f t="shared" si="611"/>
        <v/>
      </c>
      <c r="IU135" s="104" t="str">
        <f t="shared" si="612"/>
        <v/>
      </c>
      <c r="IV135" s="104" t="str">
        <f t="shared" si="613"/>
        <v/>
      </c>
      <c r="IW135" s="104" t="str">
        <f t="shared" si="614"/>
        <v/>
      </c>
      <c r="IX135" s="104" t="str">
        <f t="shared" si="615"/>
        <v/>
      </c>
      <c r="IY135" s="104" t="str">
        <f t="shared" si="616"/>
        <v/>
      </c>
      <c r="IZ135" s="104" t="str">
        <f t="shared" si="617"/>
        <v/>
      </c>
      <c r="JA135" s="104" t="str">
        <f t="shared" si="618"/>
        <v/>
      </c>
      <c r="JB135" s="104" t="str">
        <f t="shared" si="619"/>
        <v/>
      </c>
      <c r="JC135" s="104" t="str">
        <f t="shared" si="620"/>
        <v/>
      </c>
      <c r="JD135" s="104" t="str">
        <f t="shared" si="621"/>
        <v/>
      </c>
      <c r="JE135" s="105" t="str">
        <f t="shared" si="622"/>
        <v/>
      </c>
      <c r="JG135" s="36" t="str">
        <f t="shared" ca="1" si="623"/>
        <v/>
      </c>
      <c r="JH135" s="37" t="str">
        <f t="shared" ca="1" si="624"/>
        <v/>
      </c>
      <c r="JI135" s="37" t="str">
        <f t="shared" ca="1" si="625"/>
        <v/>
      </c>
      <c r="JJ135" s="37" t="str">
        <f t="shared" ca="1" si="626"/>
        <v/>
      </c>
      <c r="JK135" s="37" t="str">
        <f t="shared" ca="1" si="627"/>
        <v/>
      </c>
      <c r="JL135" s="37" t="str">
        <f t="shared" ca="1" si="628"/>
        <v/>
      </c>
      <c r="JM135" s="37" t="str">
        <f t="shared" ca="1" si="629"/>
        <v/>
      </c>
      <c r="JN135" s="37" t="str">
        <f t="shared" ca="1" si="630"/>
        <v/>
      </c>
      <c r="JO135" s="37" t="str">
        <f t="shared" ca="1" si="631"/>
        <v/>
      </c>
      <c r="JP135" s="37" t="str">
        <f t="shared" ca="1" si="632"/>
        <v/>
      </c>
      <c r="JQ135" s="37" t="str">
        <f t="shared" ca="1" si="633"/>
        <v/>
      </c>
      <c r="JR135" s="38" t="str">
        <f t="shared" ca="1" si="634"/>
        <v/>
      </c>
      <c r="JT135" s="36" t="str">
        <f ca="1">IF(JG135="", "", IF(JG135&gt;='Intro &amp; Setup'!$S$96, $BR$4, $BR$5))</f>
        <v/>
      </c>
      <c r="JU135" s="37" t="str">
        <f ca="1">IF(JH135="", "", IF(JH135&gt;='Intro &amp; Setup'!$S$96, $BR$4, $BR$5))</f>
        <v/>
      </c>
      <c r="JV135" s="37" t="str">
        <f ca="1">IF(JI135="", "", IF(JI135&gt;='Intro &amp; Setup'!$S$96, $BR$4, $BR$5))</f>
        <v/>
      </c>
      <c r="JW135" s="37" t="str">
        <f ca="1">IF(JJ135="", "", IF(JJ135&gt;='Intro &amp; Setup'!$S$96, $BR$4, $BR$5))</f>
        <v/>
      </c>
      <c r="JX135" s="37" t="str">
        <f ca="1">IF(JK135="", "", IF(JK135&gt;='Intro &amp; Setup'!$S$96, $BR$4, $BR$5))</f>
        <v/>
      </c>
      <c r="JY135" s="37" t="str">
        <f ca="1">IF(JL135="", "", IF(JL135&gt;='Intro &amp; Setup'!$S$96, $BR$4, $BR$5))</f>
        <v/>
      </c>
      <c r="JZ135" s="37" t="str">
        <f ca="1">IF(JM135="", "", IF(JM135&gt;='Intro &amp; Setup'!$S$96, $BR$4, $BR$5))</f>
        <v/>
      </c>
      <c r="KA135" s="37" t="str">
        <f ca="1">IF(JN135="", "", IF(JN135&gt;='Intro &amp; Setup'!$S$96, $BR$4, $BR$5))</f>
        <v/>
      </c>
      <c r="KB135" s="37" t="str">
        <f ca="1">IF(JO135="", "", IF(JO135&gt;='Intro &amp; Setup'!$S$96, $BR$4, $BR$5))</f>
        <v/>
      </c>
      <c r="KC135" s="37" t="str">
        <f ca="1">IF(JP135="", "", IF(JP135&gt;='Intro &amp; Setup'!$S$96, $BR$4, $BR$5))</f>
        <v/>
      </c>
      <c r="KD135" s="37" t="str">
        <f ca="1">IF(JQ135="", "", IF(JQ135&gt;='Intro &amp; Setup'!$S$96, $BR$4, $BR$5))</f>
        <v/>
      </c>
      <c r="KE135" s="38" t="str">
        <f ca="1">IF(JR135="", "", IF(JR135&gt;='Intro &amp; Setup'!$S$96, $BR$4, $BR$5))</f>
        <v/>
      </c>
      <c r="KG135" s="36">
        <f t="shared" si="720"/>
        <v>0</v>
      </c>
      <c r="KH135" s="37">
        <f t="shared" si="718"/>
        <v>0</v>
      </c>
      <c r="KI135" s="37">
        <f t="shared" si="718"/>
        <v>0</v>
      </c>
      <c r="KJ135" s="37">
        <f t="shared" si="718"/>
        <v>0</v>
      </c>
      <c r="KK135" s="37">
        <f t="shared" si="718"/>
        <v>0</v>
      </c>
      <c r="KL135" s="37">
        <f t="shared" si="718"/>
        <v>0</v>
      </c>
      <c r="KM135" s="37">
        <f t="shared" si="718"/>
        <v>0</v>
      </c>
      <c r="KN135" s="37">
        <f t="shared" si="718"/>
        <v>0</v>
      </c>
      <c r="KO135" s="37">
        <f t="shared" si="718"/>
        <v>0</v>
      </c>
      <c r="KP135" s="37">
        <f t="shared" si="718"/>
        <v>0</v>
      </c>
      <c r="KQ135" s="37">
        <f t="shared" si="718"/>
        <v>0</v>
      </c>
      <c r="KR135" s="38">
        <f t="shared" si="718"/>
        <v>0</v>
      </c>
      <c r="KT135" s="36" t="str">
        <f t="shared" si="635"/>
        <v/>
      </c>
      <c r="KU135" s="37" t="str">
        <f t="shared" si="636"/>
        <v/>
      </c>
      <c r="KV135" s="37" t="str">
        <f t="shared" si="637"/>
        <v/>
      </c>
      <c r="KW135" s="37" t="str">
        <f t="shared" si="638"/>
        <v/>
      </c>
      <c r="KX135" s="37" t="str">
        <f t="shared" si="639"/>
        <v/>
      </c>
      <c r="KY135" s="37" t="str">
        <f t="shared" si="640"/>
        <v/>
      </c>
      <c r="KZ135" s="37" t="str">
        <f t="shared" si="641"/>
        <v/>
      </c>
      <c r="LA135" s="37" t="str">
        <f t="shared" si="642"/>
        <v/>
      </c>
      <c r="LB135" s="37" t="str">
        <f t="shared" si="643"/>
        <v/>
      </c>
      <c r="LC135" s="37" t="str">
        <f t="shared" si="644"/>
        <v/>
      </c>
      <c r="LD135" s="37" t="str">
        <f t="shared" si="645"/>
        <v/>
      </c>
      <c r="LE135" s="38" t="str">
        <f t="shared" si="646"/>
        <v/>
      </c>
      <c r="LG135" s="116" t="str">
        <f t="shared" si="389"/>
        <v/>
      </c>
      <c r="LH135" s="117" t="str">
        <f t="shared" si="390"/>
        <v/>
      </c>
      <c r="LI135" s="117" t="str">
        <f t="shared" si="391"/>
        <v/>
      </c>
      <c r="LJ135" s="117" t="str">
        <f t="shared" si="392"/>
        <v/>
      </c>
      <c r="LK135" s="117" t="str">
        <f t="shared" si="393"/>
        <v/>
      </c>
      <c r="LL135" s="117" t="str">
        <f t="shared" si="394"/>
        <v/>
      </c>
      <c r="LM135" s="117" t="str">
        <f t="shared" si="395"/>
        <v/>
      </c>
      <c r="LN135" s="117" t="str">
        <f t="shared" si="396"/>
        <v/>
      </c>
      <c r="LO135" s="117" t="str">
        <f t="shared" si="397"/>
        <v/>
      </c>
      <c r="LP135" s="117" t="str">
        <f t="shared" si="398"/>
        <v/>
      </c>
      <c r="LQ135" s="117" t="str">
        <f t="shared" si="399"/>
        <v/>
      </c>
      <c r="LR135" s="117" t="str">
        <f t="shared" si="400"/>
        <v/>
      </c>
      <c r="LS135" s="117" t="str">
        <f t="shared" si="401"/>
        <v/>
      </c>
      <c r="LT135" s="117" t="str">
        <f t="shared" si="402"/>
        <v/>
      </c>
      <c r="LU135" s="117" t="str">
        <f t="shared" si="403"/>
        <v/>
      </c>
      <c r="LV135" s="117" t="str">
        <f t="shared" si="404"/>
        <v/>
      </c>
      <c r="LW135" s="117" t="str">
        <f t="shared" si="405"/>
        <v/>
      </c>
      <c r="LX135" s="117" t="str">
        <f t="shared" si="406"/>
        <v/>
      </c>
      <c r="LY135" s="117" t="str">
        <f t="shared" si="407"/>
        <v/>
      </c>
      <c r="LZ135" s="117" t="str">
        <f t="shared" si="408"/>
        <v/>
      </c>
      <c r="MA135" s="117" t="str">
        <f t="shared" si="409"/>
        <v/>
      </c>
      <c r="MB135" s="117" t="str">
        <f t="shared" si="410"/>
        <v/>
      </c>
      <c r="MC135" s="117" t="str">
        <f t="shared" si="411"/>
        <v/>
      </c>
      <c r="MD135" s="117" t="str">
        <f t="shared" si="412"/>
        <v/>
      </c>
      <c r="ME135" s="117" t="str">
        <f t="shared" si="413"/>
        <v/>
      </c>
      <c r="MF135" s="117" t="str">
        <f t="shared" si="414"/>
        <v/>
      </c>
      <c r="MG135" s="117" t="str">
        <f t="shared" si="415"/>
        <v/>
      </c>
      <c r="MH135" s="117" t="str">
        <f t="shared" si="416"/>
        <v/>
      </c>
      <c r="MI135" s="117" t="str">
        <f t="shared" si="417"/>
        <v/>
      </c>
      <c r="MJ135" s="117" t="str">
        <f t="shared" si="418"/>
        <v/>
      </c>
      <c r="MK135" s="117" t="str">
        <f t="shared" si="419"/>
        <v/>
      </c>
      <c r="ML135" s="117" t="str">
        <f t="shared" si="420"/>
        <v/>
      </c>
      <c r="MM135" s="117" t="str">
        <f t="shared" si="421"/>
        <v/>
      </c>
      <c r="MN135" s="117" t="str">
        <f t="shared" si="422"/>
        <v/>
      </c>
      <c r="MO135" s="117" t="str">
        <f t="shared" si="423"/>
        <v/>
      </c>
      <c r="MP135" s="117" t="str">
        <f t="shared" si="424"/>
        <v/>
      </c>
      <c r="MQ135" s="117" t="str">
        <f t="shared" si="425"/>
        <v/>
      </c>
      <c r="MR135" s="117" t="str">
        <f t="shared" si="426"/>
        <v/>
      </c>
      <c r="MS135" s="117" t="str">
        <f t="shared" si="427"/>
        <v/>
      </c>
      <c r="MT135" s="117" t="str">
        <f t="shared" si="428"/>
        <v/>
      </c>
      <c r="MU135" s="117" t="str">
        <f t="shared" si="429"/>
        <v/>
      </c>
      <c r="MV135" s="117" t="str">
        <f t="shared" si="430"/>
        <v/>
      </c>
      <c r="MW135" s="117" t="str">
        <f t="shared" si="431"/>
        <v/>
      </c>
      <c r="MX135" s="117" t="str">
        <f t="shared" si="432"/>
        <v/>
      </c>
      <c r="MY135" s="117" t="str">
        <f t="shared" si="433"/>
        <v/>
      </c>
      <c r="MZ135" s="117" t="str">
        <f t="shared" si="434"/>
        <v/>
      </c>
      <c r="NA135" s="117" t="str">
        <f t="shared" si="435"/>
        <v/>
      </c>
      <c r="NB135" s="117" t="str">
        <f t="shared" si="436"/>
        <v/>
      </c>
      <c r="NC135" s="117" t="str">
        <f t="shared" si="437"/>
        <v/>
      </c>
      <c r="ND135" s="117" t="str">
        <f t="shared" si="438"/>
        <v/>
      </c>
      <c r="NE135" s="117" t="str">
        <f t="shared" si="439"/>
        <v/>
      </c>
      <c r="NF135" s="117" t="str">
        <f t="shared" si="440"/>
        <v/>
      </c>
      <c r="NG135" s="117" t="str">
        <f t="shared" si="441"/>
        <v/>
      </c>
      <c r="NH135" s="118" t="str">
        <f t="shared" si="442"/>
        <v/>
      </c>
      <c r="NJ135" s="12" t="str">
        <f t="shared" si="647"/>
        <v/>
      </c>
      <c r="NK135" s="108" t="str">
        <f t="shared" si="648"/>
        <v/>
      </c>
      <c r="NM135" s="141" t="str">
        <f>IF(NJ135="", "", COUNTIF(NJ$11:NJ$260, "&gt;"&amp;NJ135)+1+COUNTIF(NJ$11:NJ135, NJ135)-1)</f>
        <v/>
      </c>
      <c r="NN135" s="143" t="str">
        <f>IF(NK135="", "", COUNTIF(NK$11:NK$260, "&gt;"&amp;NK135)+1+COUNTIF(NK$11:NK135, NK135)-1)</f>
        <v/>
      </c>
      <c r="NO135" s="142" t="str">
        <f>IF(NJ135="", "", COUNTIF(NJ$11:NJ$260, "&lt;"&amp;NJ135)+1+COUNTIF(NJ$11:NJ135, NJ135)-1)</f>
        <v/>
      </c>
      <c r="NP135" s="143" t="str">
        <f>IF(NK135="", "", COUNTIF(NK$11:NK$260, "&lt;"&amp;NK135)+1+COUNTIF(NK$11:NK135, NK135)-1)</f>
        <v/>
      </c>
      <c r="NR135" s="116" t="str">
        <f t="shared" si="649"/>
        <v/>
      </c>
      <c r="NS135" s="117" t="str">
        <f t="shared" si="650"/>
        <v/>
      </c>
      <c r="NT135" s="117" t="str">
        <f t="shared" si="651"/>
        <v/>
      </c>
      <c r="NU135" s="117" t="str">
        <f t="shared" si="652"/>
        <v/>
      </c>
      <c r="NV135" s="117" t="str">
        <f t="shared" si="653"/>
        <v/>
      </c>
      <c r="NW135" s="117" t="str">
        <f t="shared" si="654"/>
        <v/>
      </c>
      <c r="NX135" s="117" t="str">
        <f t="shared" si="655"/>
        <v/>
      </c>
      <c r="NY135" s="117" t="str">
        <f t="shared" si="656"/>
        <v/>
      </c>
      <c r="NZ135" s="117" t="str">
        <f t="shared" si="657"/>
        <v/>
      </c>
      <c r="OA135" s="117" t="str">
        <f t="shared" si="658"/>
        <v/>
      </c>
      <c r="OB135" s="117" t="str">
        <f t="shared" si="659"/>
        <v/>
      </c>
      <c r="OC135" s="117" t="str">
        <f t="shared" si="660"/>
        <v/>
      </c>
      <c r="OD135" s="117" t="str">
        <f t="shared" si="661"/>
        <v/>
      </c>
      <c r="OE135" s="117" t="str">
        <f t="shared" si="662"/>
        <v/>
      </c>
      <c r="OF135" s="117" t="str">
        <f t="shared" si="663"/>
        <v/>
      </c>
      <c r="OG135" s="117" t="str">
        <f t="shared" si="664"/>
        <v/>
      </c>
      <c r="OH135" s="117" t="str">
        <f t="shared" si="665"/>
        <v/>
      </c>
      <c r="OI135" s="117" t="str">
        <f t="shared" si="666"/>
        <v/>
      </c>
      <c r="OJ135" s="117" t="str">
        <f t="shared" si="667"/>
        <v/>
      </c>
      <c r="OK135" s="117" t="str">
        <f t="shared" si="668"/>
        <v/>
      </c>
      <c r="OL135" s="117" t="str">
        <f t="shared" si="669"/>
        <v/>
      </c>
      <c r="OM135" s="117" t="str">
        <f t="shared" si="670"/>
        <v/>
      </c>
      <c r="ON135" s="117" t="str">
        <f t="shared" si="671"/>
        <v/>
      </c>
      <c r="OO135" s="117" t="str">
        <f t="shared" si="672"/>
        <v/>
      </c>
      <c r="OP135" s="117" t="str">
        <f t="shared" si="673"/>
        <v/>
      </c>
      <c r="OQ135" s="117" t="str">
        <f t="shared" si="674"/>
        <v/>
      </c>
      <c r="OR135" s="117" t="str">
        <f t="shared" si="675"/>
        <v/>
      </c>
      <c r="OS135" s="117" t="str">
        <f t="shared" si="676"/>
        <v/>
      </c>
      <c r="OT135" s="117" t="str">
        <f t="shared" si="677"/>
        <v/>
      </c>
      <c r="OU135" s="117" t="str">
        <f t="shared" si="678"/>
        <v/>
      </c>
      <c r="OV135" s="117" t="str">
        <f t="shared" si="679"/>
        <v/>
      </c>
      <c r="OW135" s="117" t="str">
        <f t="shared" si="680"/>
        <v/>
      </c>
      <c r="OX135" s="117" t="str">
        <f t="shared" si="681"/>
        <v/>
      </c>
      <c r="OY135" s="117" t="str">
        <f t="shared" si="682"/>
        <v/>
      </c>
      <c r="OZ135" s="117" t="str">
        <f t="shared" si="683"/>
        <v/>
      </c>
      <c r="PA135" s="117" t="str">
        <f t="shared" si="684"/>
        <v/>
      </c>
      <c r="PB135" s="117" t="str">
        <f t="shared" si="685"/>
        <v/>
      </c>
      <c r="PC135" s="117" t="str">
        <f t="shared" si="686"/>
        <v/>
      </c>
      <c r="PD135" s="117" t="str">
        <f t="shared" si="687"/>
        <v/>
      </c>
      <c r="PE135" s="117" t="str">
        <f t="shared" si="688"/>
        <v/>
      </c>
      <c r="PF135" s="117" t="str">
        <f t="shared" si="689"/>
        <v/>
      </c>
      <c r="PG135" s="117" t="str">
        <f t="shared" si="690"/>
        <v/>
      </c>
      <c r="PH135" s="117" t="str">
        <f t="shared" si="691"/>
        <v/>
      </c>
      <c r="PI135" s="117" t="str">
        <f t="shared" si="692"/>
        <v/>
      </c>
      <c r="PJ135" s="117" t="str">
        <f t="shared" si="693"/>
        <v/>
      </c>
      <c r="PK135" s="117" t="str">
        <f t="shared" si="694"/>
        <v/>
      </c>
      <c r="PL135" s="117" t="str">
        <f t="shared" si="695"/>
        <v/>
      </c>
      <c r="PM135" s="117" t="str">
        <f t="shared" si="696"/>
        <v/>
      </c>
      <c r="PN135" s="117" t="str">
        <f t="shared" si="697"/>
        <v/>
      </c>
      <c r="PO135" s="117" t="str">
        <f t="shared" si="698"/>
        <v/>
      </c>
      <c r="PP135" s="117" t="str">
        <f t="shared" si="699"/>
        <v/>
      </c>
      <c r="PQ135" s="117" t="str">
        <f t="shared" si="700"/>
        <v/>
      </c>
      <c r="PR135" s="117" t="str">
        <f t="shared" si="701"/>
        <v/>
      </c>
      <c r="PS135" s="118" t="str">
        <f t="shared" si="702"/>
        <v/>
      </c>
      <c r="PU135" s="180" t="str">
        <f t="shared" si="703"/>
        <v/>
      </c>
      <c r="PV135" s="181" t="str">
        <f t="shared" si="704"/>
        <v/>
      </c>
      <c r="PX135" s="12" t="str">
        <f t="shared" si="705"/>
        <v/>
      </c>
      <c r="PY135" s="106"/>
      <c r="PZ135" s="166" t="str">
        <f t="shared" si="706"/>
        <v/>
      </c>
      <c r="QA135" s="167" t="str">
        <f t="shared" si="707"/>
        <v/>
      </c>
      <c r="QB135" s="168" t="str">
        <f t="shared" si="708"/>
        <v/>
      </c>
      <c r="QD135" s="166" t="str">
        <f t="shared" si="709"/>
        <v/>
      </c>
      <c r="QE135" s="168" t="str">
        <f t="shared" si="710"/>
        <v/>
      </c>
      <c r="QG135" s="108" t="str">
        <f t="shared" si="711"/>
        <v/>
      </c>
      <c r="QI135" s="12" t="str">
        <f t="shared" si="712"/>
        <v/>
      </c>
      <c r="QK135" s="12" t="str">
        <f t="shared" si="713"/>
        <v/>
      </c>
      <c r="QL135" s="12" t="str">
        <f>IF($L135="", "", COUNTIF($QD$11:$QD$260, "&gt;"&amp;$QD135)+1+COUNTIF($QD$11:$QD135, $QD135)-1)</f>
        <v/>
      </c>
      <c r="QM135" s="12" t="str">
        <f>IF($L135="", "", COUNTIF($QG$11:$QG$260, "&gt;"&amp;$QG135)+1+COUNTIF($QG$11:$QG135, $QG135)-1)</f>
        <v/>
      </c>
      <c r="QO135" s="12">
        <v>125</v>
      </c>
      <c r="QQ135" s="12" t="str">
        <f t="shared" si="714"/>
        <v/>
      </c>
    </row>
    <row r="136" spans="1:459" x14ac:dyDescent="0.25">
      <c r="A136" s="9"/>
      <c r="B136" s="3" t="str">
        <f>IF('Intro &amp; Setup'!$AR$92='Intro &amp; Setup'!$AZ$17, "", IF($L136="", "", IF($G136&lt;'Intro &amp; Setup'!$S$92, $BR$5, $BR$4)))</f>
        <v/>
      </c>
      <c r="C136" s="12" t="str">
        <f>IF('Intro &amp; Setup'!$AR$96='Intro &amp; Setup'!$AZ$17, "", IF($L136="", "", IF($DY136=$BR$5, $BR$5, $BR$4)))</f>
        <v/>
      </c>
      <c r="D136" s="7" t="str">
        <f>IF('Intro &amp; Setup'!$AR$100='Intro &amp; Setup'!$AZ$17, "", IF($L136="", "", IF($DW136&lt;='Intro &amp; Setup'!$S$100, $BR$4, $BR$5)))</f>
        <v/>
      </c>
      <c r="E136" s="9"/>
      <c r="F136" s="3" t="str">
        <f t="shared" si="443"/>
        <v/>
      </c>
      <c r="G136" s="108" t="str">
        <f t="shared" si="444"/>
        <v/>
      </c>
      <c r="H136" s="9"/>
      <c r="I136" s="130" t="str">
        <f t="shared" si="388"/>
        <v/>
      </c>
      <c r="J136" s="154" t="str">
        <f t="shared" si="445"/>
        <v/>
      </c>
      <c r="K136" s="133"/>
      <c r="L136" s="188"/>
      <c r="M136" s="189"/>
      <c r="N136" s="190"/>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2"/>
      <c r="BP136" s="9"/>
      <c r="BR136" s="90">
        <v>126</v>
      </c>
      <c r="BT136" s="36" t="str">
        <f t="shared" si="446"/>
        <v/>
      </c>
      <c r="BU136" s="37" t="str">
        <f t="shared" si="447"/>
        <v/>
      </c>
      <c r="BV136" s="37" t="str">
        <f t="shared" si="448"/>
        <v/>
      </c>
      <c r="BW136" s="37" t="str">
        <f t="shared" si="449"/>
        <v/>
      </c>
      <c r="BX136" s="37" t="str">
        <f t="shared" si="450"/>
        <v/>
      </c>
      <c r="BY136" s="37" t="str">
        <f t="shared" si="451"/>
        <v/>
      </c>
      <c r="BZ136" s="37" t="str">
        <f t="shared" si="452"/>
        <v/>
      </c>
      <c r="CA136" s="37" t="str">
        <f t="shared" si="453"/>
        <v/>
      </c>
      <c r="CB136" s="37" t="str">
        <f t="shared" si="454"/>
        <v/>
      </c>
      <c r="CC136" s="37" t="str">
        <f t="shared" si="455"/>
        <v/>
      </c>
      <c r="CD136" s="37" t="str">
        <f t="shared" si="456"/>
        <v/>
      </c>
      <c r="CE136" s="37" t="str">
        <f t="shared" si="457"/>
        <v/>
      </c>
      <c r="CF136" s="37" t="str">
        <f t="shared" si="458"/>
        <v/>
      </c>
      <c r="CG136" s="37" t="str">
        <f t="shared" si="459"/>
        <v/>
      </c>
      <c r="CH136" s="37" t="str">
        <f t="shared" si="460"/>
        <v/>
      </c>
      <c r="CI136" s="37" t="str">
        <f t="shared" si="461"/>
        <v/>
      </c>
      <c r="CJ136" s="37" t="str">
        <f t="shared" si="462"/>
        <v/>
      </c>
      <c r="CK136" s="37" t="str">
        <f t="shared" si="463"/>
        <v/>
      </c>
      <c r="CL136" s="37" t="str">
        <f t="shared" si="464"/>
        <v/>
      </c>
      <c r="CM136" s="37" t="str">
        <f t="shared" si="465"/>
        <v/>
      </c>
      <c r="CN136" s="37" t="str">
        <f t="shared" si="466"/>
        <v/>
      </c>
      <c r="CO136" s="37" t="str">
        <f t="shared" si="467"/>
        <v/>
      </c>
      <c r="CP136" s="37" t="str">
        <f t="shared" si="468"/>
        <v/>
      </c>
      <c r="CQ136" s="37" t="str">
        <f t="shared" si="469"/>
        <v/>
      </c>
      <c r="CR136" s="37" t="str">
        <f t="shared" si="470"/>
        <v/>
      </c>
      <c r="CS136" s="37" t="str">
        <f t="shared" si="471"/>
        <v/>
      </c>
      <c r="CT136" s="37" t="str">
        <f t="shared" si="472"/>
        <v/>
      </c>
      <c r="CU136" s="37" t="str">
        <f t="shared" si="473"/>
        <v/>
      </c>
      <c r="CV136" s="37" t="str">
        <f t="shared" si="474"/>
        <v/>
      </c>
      <c r="CW136" s="37" t="str">
        <f t="shared" si="475"/>
        <v/>
      </c>
      <c r="CX136" s="37" t="str">
        <f t="shared" si="476"/>
        <v/>
      </c>
      <c r="CY136" s="37" t="str">
        <f t="shared" si="477"/>
        <v/>
      </c>
      <c r="CZ136" s="37" t="str">
        <f t="shared" si="478"/>
        <v/>
      </c>
      <c r="DA136" s="37" t="str">
        <f t="shared" si="479"/>
        <v/>
      </c>
      <c r="DB136" s="37" t="str">
        <f t="shared" si="480"/>
        <v/>
      </c>
      <c r="DC136" s="37" t="str">
        <f t="shared" si="481"/>
        <v/>
      </c>
      <c r="DD136" s="37" t="str">
        <f t="shared" si="482"/>
        <v/>
      </c>
      <c r="DE136" s="37" t="str">
        <f t="shared" si="483"/>
        <v/>
      </c>
      <c r="DF136" s="37" t="str">
        <f t="shared" si="484"/>
        <v/>
      </c>
      <c r="DG136" s="37" t="str">
        <f t="shared" si="485"/>
        <v/>
      </c>
      <c r="DH136" s="37" t="str">
        <f t="shared" si="486"/>
        <v/>
      </c>
      <c r="DI136" s="37" t="str">
        <f t="shared" si="487"/>
        <v/>
      </c>
      <c r="DJ136" s="37" t="str">
        <f t="shared" si="488"/>
        <v/>
      </c>
      <c r="DK136" s="37" t="str">
        <f t="shared" si="489"/>
        <v/>
      </c>
      <c r="DL136" s="37" t="str">
        <f t="shared" si="490"/>
        <v/>
      </c>
      <c r="DM136" s="37" t="str">
        <f t="shared" si="491"/>
        <v/>
      </c>
      <c r="DN136" s="37" t="str">
        <f t="shared" si="492"/>
        <v/>
      </c>
      <c r="DO136" s="37" t="str">
        <f t="shared" si="493"/>
        <v/>
      </c>
      <c r="DP136" s="37" t="str">
        <f t="shared" si="494"/>
        <v/>
      </c>
      <c r="DQ136" s="37" t="str">
        <f t="shared" si="495"/>
        <v/>
      </c>
      <c r="DR136" s="37" t="str">
        <f t="shared" si="496"/>
        <v/>
      </c>
      <c r="DS136" s="37" t="str">
        <f t="shared" si="497"/>
        <v/>
      </c>
      <c r="DT136" s="37" t="str">
        <f t="shared" si="498"/>
        <v/>
      </c>
      <c r="DU136" s="38" t="str">
        <f t="shared" si="499"/>
        <v/>
      </c>
      <c r="DW136" s="12" t="str">
        <f t="shared" si="500"/>
        <v/>
      </c>
      <c r="DX136" s="123" t="str">
        <f t="shared" si="501"/>
        <v/>
      </c>
      <c r="DY136" s="12" t="str">
        <f t="shared" si="502"/>
        <v/>
      </c>
      <c r="EA136" s="36" t="str">
        <f t="shared" si="503"/>
        <v/>
      </c>
      <c r="EB136" s="37" t="str">
        <f t="shared" si="504"/>
        <v/>
      </c>
      <c r="EC136" s="37" t="str">
        <f t="shared" si="505"/>
        <v/>
      </c>
      <c r="ED136" s="37" t="str">
        <f t="shared" si="506"/>
        <v/>
      </c>
      <c r="EE136" s="37" t="str">
        <f t="shared" si="507"/>
        <v/>
      </c>
      <c r="EF136" s="37" t="str">
        <f t="shared" si="508"/>
        <v/>
      </c>
      <c r="EG136" s="37" t="str">
        <f t="shared" si="509"/>
        <v/>
      </c>
      <c r="EH136" s="37" t="str">
        <f t="shared" si="510"/>
        <v/>
      </c>
      <c r="EI136" s="37" t="str">
        <f t="shared" si="511"/>
        <v/>
      </c>
      <c r="EJ136" s="37" t="str">
        <f t="shared" si="512"/>
        <v/>
      </c>
      <c r="EK136" s="37" t="str">
        <f t="shared" si="513"/>
        <v/>
      </c>
      <c r="EL136" s="37" t="str">
        <f t="shared" si="514"/>
        <v/>
      </c>
      <c r="EM136" s="37" t="str">
        <f t="shared" si="515"/>
        <v/>
      </c>
      <c r="EN136" s="37" t="str">
        <f t="shared" si="516"/>
        <v/>
      </c>
      <c r="EO136" s="37" t="str">
        <f t="shared" si="517"/>
        <v/>
      </c>
      <c r="EP136" s="37" t="str">
        <f t="shared" si="518"/>
        <v/>
      </c>
      <c r="EQ136" s="37" t="str">
        <f t="shared" si="519"/>
        <v/>
      </c>
      <c r="ER136" s="37" t="str">
        <f t="shared" si="520"/>
        <v/>
      </c>
      <c r="ES136" s="37" t="str">
        <f t="shared" si="521"/>
        <v/>
      </c>
      <c r="ET136" s="37" t="str">
        <f t="shared" si="522"/>
        <v/>
      </c>
      <c r="EU136" s="37" t="str">
        <f t="shared" si="523"/>
        <v/>
      </c>
      <c r="EV136" s="37" t="str">
        <f t="shared" si="524"/>
        <v/>
      </c>
      <c r="EW136" s="37" t="str">
        <f t="shared" si="525"/>
        <v/>
      </c>
      <c r="EX136" s="37" t="str">
        <f t="shared" si="526"/>
        <v/>
      </c>
      <c r="EY136" s="37" t="str">
        <f t="shared" si="527"/>
        <v/>
      </c>
      <c r="EZ136" s="37" t="str">
        <f t="shared" si="528"/>
        <v/>
      </c>
      <c r="FA136" s="37" t="str">
        <f t="shared" si="529"/>
        <v/>
      </c>
      <c r="FB136" s="37" t="str">
        <f t="shared" si="530"/>
        <v/>
      </c>
      <c r="FC136" s="37" t="str">
        <f t="shared" si="531"/>
        <v/>
      </c>
      <c r="FD136" s="37" t="str">
        <f t="shared" si="532"/>
        <v/>
      </c>
      <c r="FE136" s="37" t="str">
        <f t="shared" si="533"/>
        <v/>
      </c>
      <c r="FF136" s="37" t="str">
        <f t="shared" si="534"/>
        <v/>
      </c>
      <c r="FG136" s="37" t="str">
        <f t="shared" si="535"/>
        <v/>
      </c>
      <c r="FH136" s="37" t="str">
        <f t="shared" si="536"/>
        <v/>
      </c>
      <c r="FI136" s="37" t="str">
        <f t="shared" si="537"/>
        <v/>
      </c>
      <c r="FJ136" s="37" t="str">
        <f t="shared" si="538"/>
        <v/>
      </c>
      <c r="FK136" s="37" t="str">
        <f t="shared" si="539"/>
        <v/>
      </c>
      <c r="FL136" s="37" t="str">
        <f t="shared" si="540"/>
        <v/>
      </c>
      <c r="FM136" s="37" t="str">
        <f t="shared" si="541"/>
        <v/>
      </c>
      <c r="FN136" s="37" t="str">
        <f t="shared" si="542"/>
        <v/>
      </c>
      <c r="FO136" s="37" t="str">
        <f t="shared" si="543"/>
        <v/>
      </c>
      <c r="FP136" s="37" t="str">
        <f t="shared" si="544"/>
        <v/>
      </c>
      <c r="FQ136" s="37" t="str">
        <f t="shared" si="545"/>
        <v/>
      </c>
      <c r="FR136" s="37" t="str">
        <f t="shared" si="546"/>
        <v/>
      </c>
      <c r="FS136" s="37" t="str">
        <f t="shared" si="547"/>
        <v/>
      </c>
      <c r="FT136" s="37" t="str">
        <f t="shared" si="548"/>
        <v/>
      </c>
      <c r="FU136" s="37" t="str">
        <f t="shared" si="549"/>
        <v/>
      </c>
      <c r="FV136" s="37" t="str">
        <f t="shared" si="550"/>
        <v/>
      </c>
      <c r="FW136" s="37" t="str">
        <f t="shared" si="551"/>
        <v/>
      </c>
      <c r="FX136" s="37" t="str">
        <f t="shared" si="552"/>
        <v/>
      </c>
      <c r="FY136" s="37" t="str">
        <f t="shared" si="553"/>
        <v/>
      </c>
      <c r="FZ136" s="37" t="str">
        <f t="shared" si="554"/>
        <v/>
      </c>
      <c r="GA136" s="37" t="str">
        <f t="shared" si="555"/>
        <v/>
      </c>
      <c r="GB136" s="38" t="str">
        <f t="shared" si="556"/>
        <v/>
      </c>
      <c r="GD136" s="103" t="str">
        <f t="shared" ca="1" si="557"/>
        <v/>
      </c>
      <c r="GE136" s="104" t="str">
        <f t="shared" ca="1" si="558"/>
        <v/>
      </c>
      <c r="GF136" s="104" t="str">
        <f t="shared" ca="1" si="559"/>
        <v/>
      </c>
      <c r="GG136" s="104" t="str">
        <f t="shared" ca="1" si="560"/>
        <v/>
      </c>
      <c r="GH136" s="104" t="str">
        <f t="shared" ca="1" si="561"/>
        <v/>
      </c>
      <c r="GI136" s="104" t="str">
        <f t="shared" ca="1" si="562"/>
        <v/>
      </c>
      <c r="GJ136" s="104" t="str">
        <f t="shared" ca="1" si="563"/>
        <v/>
      </c>
      <c r="GK136" s="104" t="str">
        <f t="shared" ca="1" si="564"/>
        <v/>
      </c>
      <c r="GL136" s="104" t="str">
        <f t="shared" ca="1" si="565"/>
        <v/>
      </c>
      <c r="GM136" s="104" t="str">
        <f t="shared" ca="1" si="566"/>
        <v/>
      </c>
      <c r="GN136" s="104" t="str">
        <f t="shared" ca="1" si="567"/>
        <v/>
      </c>
      <c r="GO136" s="104" t="str">
        <f t="shared" ca="1" si="568"/>
        <v/>
      </c>
      <c r="GP136" s="104" t="str">
        <f t="shared" ca="1" si="569"/>
        <v/>
      </c>
      <c r="GQ136" s="104" t="str">
        <f t="shared" ca="1" si="570"/>
        <v/>
      </c>
      <c r="GR136" s="104" t="str">
        <f t="shared" ca="1" si="571"/>
        <v/>
      </c>
      <c r="GS136" s="104" t="str">
        <f t="shared" ca="1" si="572"/>
        <v/>
      </c>
      <c r="GT136" s="104" t="str">
        <f t="shared" ca="1" si="573"/>
        <v/>
      </c>
      <c r="GU136" s="104" t="str">
        <f t="shared" ca="1" si="574"/>
        <v/>
      </c>
      <c r="GV136" s="104" t="str">
        <f t="shared" ca="1" si="575"/>
        <v/>
      </c>
      <c r="GW136" s="104" t="str">
        <f t="shared" ca="1" si="576"/>
        <v/>
      </c>
      <c r="GX136" s="104" t="str">
        <f t="shared" ca="1" si="577"/>
        <v/>
      </c>
      <c r="GY136" s="104" t="str">
        <f t="shared" ca="1" si="578"/>
        <v/>
      </c>
      <c r="GZ136" s="104" t="str">
        <f t="shared" ca="1" si="579"/>
        <v/>
      </c>
      <c r="HA136" s="104" t="str">
        <f t="shared" ca="1" si="580"/>
        <v/>
      </c>
      <c r="HB136" s="104" t="str">
        <f t="shared" ca="1" si="581"/>
        <v/>
      </c>
      <c r="HC136" s="104" t="str">
        <f t="shared" ca="1" si="582"/>
        <v/>
      </c>
      <c r="HD136" s="104" t="str">
        <f t="shared" ca="1" si="583"/>
        <v/>
      </c>
      <c r="HE136" s="104" t="str">
        <f t="shared" ca="1" si="584"/>
        <v/>
      </c>
      <c r="HF136" s="104" t="str">
        <f t="shared" ca="1" si="585"/>
        <v/>
      </c>
      <c r="HG136" s="104" t="str">
        <f t="shared" ca="1" si="586"/>
        <v/>
      </c>
      <c r="HH136" s="104" t="str">
        <f t="shared" ca="1" si="587"/>
        <v/>
      </c>
      <c r="HI136" s="104" t="str">
        <f t="shared" ca="1" si="588"/>
        <v/>
      </c>
      <c r="HJ136" s="104" t="str">
        <f t="shared" ca="1" si="589"/>
        <v/>
      </c>
      <c r="HK136" s="104" t="str">
        <f t="shared" ca="1" si="590"/>
        <v/>
      </c>
      <c r="HL136" s="104" t="str">
        <f t="shared" ca="1" si="591"/>
        <v/>
      </c>
      <c r="HM136" s="104" t="str">
        <f t="shared" ca="1" si="592"/>
        <v/>
      </c>
      <c r="HN136" s="104" t="str">
        <f t="shared" ca="1" si="593"/>
        <v/>
      </c>
      <c r="HO136" s="104" t="str">
        <f t="shared" ca="1" si="594"/>
        <v/>
      </c>
      <c r="HP136" s="104" t="str">
        <f t="shared" ca="1" si="595"/>
        <v/>
      </c>
      <c r="HQ136" s="104" t="str">
        <f t="shared" ca="1" si="596"/>
        <v/>
      </c>
      <c r="HR136" s="104" t="str">
        <f t="shared" ca="1" si="597"/>
        <v/>
      </c>
      <c r="HS136" s="104" t="str">
        <f t="shared" ca="1" si="598"/>
        <v/>
      </c>
      <c r="HT136" s="104" t="str">
        <f t="shared" ca="1" si="599"/>
        <v/>
      </c>
      <c r="HU136" s="104" t="str">
        <f t="shared" ca="1" si="600"/>
        <v/>
      </c>
      <c r="HV136" s="104" t="str">
        <f t="shared" ca="1" si="601"/>
        <v/>
      </c>
      <c r="HW136" s="104" t="str">
        <f t="shared" ca="1" si="602"/>
        <v/>
      </c>
      <c r="HX136" s="104" t="str">
        <f t="shared" ca="1" si="603"/>
        <v/>
      </c>
      <c r="HY136" s="104" t="str">
        <f t="shared" ca="1" si="604"/>
        <v/>
      </c>
      <c r="HZ136" s="104" t="str">
        <f t="shared" ca="1" si="605"/>
        <v/>
      </c>
      <c r="IA136" s="104" t="str">
        <f t="shared" ca="1" si="606"/>
        <v/>
      </c>
      <c r="IB136" s="104" t="str">
        <f t="shared" ca="1" si="607"/>
        <v/>
      </c>
      <c r="IC136" s="104" t="str">
        <f t="shared" ca="1" si="608"/>
        <v/>
      </c>
      <c r="ID136" s="104" t="str">
        <f t="shared" ca="1" si="609"/>
        <v/>
      </c>
      <c r="IE136" s="105" t="str">
        <f t="shared" ca="1" si="610"/>
        <v/>
      </c>
      <c r="IG136" s="103" t="str">
        <f t="shared" si="719"/>
        <v/>
      </c>
      <c r="IH136" s="104" t="str">
        <f t="shared" si="717"/>
        <v/>
      </c>
      <c r="II136" s="104" t="str">
        <f t="shared" si="717"/>
        <v/>
      </c>
      <c r="IJ136" s="104" t="str">
        <f t="shared" si="717"/>
        <v/>
      </c>
      <c r="IK136" s="104" t="str">
        <f t="shared" si="717"/>
        <v/>
      </c>
      <c r="IL136" s="104" t="str">
        <f t="shared" si="717"/>
        <v/>
      </c>
      <c r="IM136" s="104" t="str">
        <f t="shared" si="717"/>
        <v/>
      </c>
      <c r="IN136" s="104" t="str">
        <f t="shared" si="717"/>
        <v/>
      </c>
      <c r="IO136" s="104" t="str">
        <f t="shared" si="717"/>
        <v/>
      </c>
      <c r="IP136" s="104" t="str">
        <f t="shared" si="717"/>
        <v/>
      </c>
      <c r="IQ136" s="104" t="str">
        <f t="shared" si="717"/>
        <v/>
      </c>
      <c r="IR136" s="105" t="str">
        <f t="shared" si="717"/>
        <v/>
      </c>
      <c r="IT136" s="103" t="str">
        <f t="shared" si="611"/>
        <v/>
      </c>
      <c r="IU136" s="104" t="str">
        <f t="shared" si="612"/>
        <v/>
      </c>
      <c r="IV136" s="104" t="str">
        <f t="shared" si="613"/>
        <v/>
      </c>
      <c r="IW136" s="104" t="str">
        <f t="shared" si="614"/>
        <v/>
      </c>
      <c r="IX136" s="104" t="str">
        <f t="shared" si="615"/>
        <v/>
      </c>
      <c r="IY136" s="104" t="str">
        <f t="shared" si="616"/>
        <v/>
      </c>
      <c r="IZ136" s="104" t="str">
        <f t="shared" si="617"/>
        <v/>
      </c>
      <c r="JA136" s="104" t="str">
        <f t="shared" si="618"/>
        <v/>
      </c>
      <c r="JB136" s="104" t="str">
        <f t="shared" si="619"/>
        <v/>
      </c>
      <c r="JC136" s="104" t="str">
        <f t="shared" si="620"/>
        <v/>
      </c>
      <c r="JD136" s="104" t="str">
        <f t="shared" si="621"/>
        <v/>
      </c>
      <c r="JE136" s="105" t="str">
        <f t="shared" si="622"/>
        <v/>
      </c>
      <c r="JG136" s="36" t="str">
        <f t="shared" ca="1" si="623"/>
        <v/>
      </c>
      <c r="JH136" s="37" t="str">
        <f t="shared" ca="1" si="624"/>
        <v/>
      </c>
      <c r="JI136" s="37" t="str">
        <f t="shared" ca="1" si="625"/>
        <v/>
      </c>
      <c r="JJ136" s="37" t="str">
        <f t="shared" ca="1" si="626"/>
        <v/>
      </c>
      <c r="JK136" s="37" t="str">
        <f t="shared" ca="1" si="627"/>
        <v/>
      </c>
      <c r="JL136" s="37" t="str">
        <f t="shared" ca="1" si="628"/>
        <v/>
      </c>
      <c r="JM136" s="37" t="str">
        <f t="shared" ca="1" si="629"/>
        <v/>
      </c>
      <c r="JN136" s="37" t="str">
        <f t="shared" ca="1" si="630"/>
        <v/>
      </c>
      <c r="JO136" s="37" t="str">
        <f t="shared" ca="1" si="631"/>
        <v/>
      </c>
      <c r="JP136" s="37" t="str">
        <f t="shared" ca="1" si="632"/>
        <v/>
      </c>
      <c r="JQ136" s="37" t="str">
        <f t="shared" ca="1" si="633"/>
        <v/>
      </c>
      <c r="JR136" s="38" t="str">
        <f t="shared" ca="1" si="634"/>
        <v/>
      </c>
      <c r="JT136" s="36" t="str">
        <f ca="1">IF(JG136="", "", IF(JG136&gt;='Intro &amp; Setup'!$S$96, $BR$4, $BR$5))</f>
        <v/>
      </c>
      <c r="JU136" s="37" t="str">
        <f ca="1">IF(JH136="", "", IF(JH136&gt;='Intro &amp; Setup'!$S$96, $BR$4, $BR$5))</f>
        <v/>
      </c>
      <c r="JV136" s="37" t="str">
        <f ca="1">IF(JI136="", "", IF(JI136&gt;='Intro &amp; Setup'!$S$96, $BR$4, $BR$5))</f>
        <v/>
      </c>
      <c r="JW136" s="37" t="str">
        <f ca="1">IF(JJ136="", "", IF(JJ136&gt;='Intro &amp; Setup'!$S$96, $BR$4, $BR$5))</f>
        <v/>
      </c>
      <c r="JX136" s="37" t="str">
        <f ca="1">IF(JK136="", "", IF(JK136&gt;='Intro &amp; Setup'!$S$96, $BR$4, $BR$5))</f>
        <v/>
      </c>
      <c r="JY136" s="37" t="str">
        <f ca="1">IF(JL136="", "", IF(JL136&gt;='Intro &amp; Setup'!$S$96, $BR$4, $BR$5))</f>
        <v/>
      </c>
      <c r="JZ136" s="37" t="str">
        <f ca="1">IF(JM136="", "", IF(JM136&gt;='Intro &amp; Setup'!$S$96, $BR$4, $BR$5))</f>
        <v/>
      </c>
      <c r="KA136" s="37" t="str">
        <f ca="1">IF(JN136="", "", IF(JN136&gt;='Intro &amp; Setup'!$S$96, $BR$4, $BR$5))</f>
        <v/>
      </c>
      <c r="KB136" s="37" t="str">
        <f ca="1">IF(JO136="", "", IF(JO136&gt;='Intro &amp; Setup'!$S$96, $BR$4, $BR$5))</f>
        <v/>
      </c>
      <c r="KC136" s="37" t="str">
        <f ca="1">IF(JP136="", "", IF(JP136&gt;='Intro &amp; Setup'!$S$96, $BR$4, $BR$5))</f>
        <v/>
      </c>
      <c r="KD136" s="37" t="str">
        <f ca="1">IF(JQ136="", "", IF(JQ136&gt;='Intro &amp; Setup'!$S$96, $BR$4, $BR$5))</f>
        <v/>
      </c>
      <c r="KE136" s="38" t="str">
        <f ca="1">IF(JR136="", "", IF(JR136&gt;='Intro &amp; Setup'!$S$96, $BR$4, $BR$5))</f>
        <v/>
      </c>
      <c r="KG136" s="36">
        <f t="shared" si="720"/>
        <v>0</v>
      </c>
      <c r="KH136" s="37">
        <f t="shared" si="718"/>
        <v>0</v>
      </c>
      <c r="KI136" s="37">
        <f t="shared" si="718"/>
        <v>0</v>
      </c>
      <c r="KJ136" s="37">
        <f t="shared" si="718"/>
        <v>0</v>
      </c>
      <c r="KK136" s="37">
        <f t="shared" si="718"/>
        <v>0</v>
      </c>
      <c r="KL136" s="37">
        <f t="shared" si="718"/>
        <v>0</v>
      </c>
      <c r="KM136" s="37">
        <f t="shared" si="718"/>
        <v>0</v>
      </c>
      <c r="KN136" s="37">
        <f t="shared" si="718"/>
        <v>0</v>
      </c>
      <c r="KO136" s="37">
        <f t="shared" si="718"/>
        <v>0</v>
      </c>
      <c r="KP136" s="37">
        <f t="shared" si="718"/>
        <v>0</v>
      </c>
      <c r="KQ136" s="37">
        <f t="shared" si="718"/>
        <v>0</v>
      </c>
      <c r="KR136" s="38">
        <f t="shared" si="718"/>
        <v>0</v>
      </c>
      <c r="KT136" s="36" t="str">
        <f t="shared" si="635"/>
        <v/>
      </c>
      <c r="KU136" s="37" t="str">
        <f t="shared" si="636"/>
        <v/>
      </c>
      <c r="KV136" s="37" t="str">
        <f t="shared" si="637"/>
        <v/>
      </c>
      <c r="KW136" s="37" t="str">
        <f t="shared" si="638"/>
        <v/>
      </c>
      <c r="KX136" s="37" t="str">
        <f t="shared" si="639"/>
        <v/>
      </c>
      <c r="KY136" s="37" t="str">
        <f t="shared" si="640"/>
        <v/>
      </c>
      <c r="KZ136" s="37" t="str">
        <f t="shared" si="641"/>
        <v/>
      </c>
      <c r="LA136" s="37" t="str">
        <f t="shared" si="642"/>
        <v/>
      </c>
      <c r="LB136" s="37" t="str">
        <f t="shared" si="643"/>
        <v/>
      </c>
      <c r="LC136" s="37" t="str">
        <f t="shared" si="644"/>
        <v/>
      </c>
      <c r="LD136" s="37" t="str">
        <f t="shared" si="645"/>
        <v/>
      </c>
      <c r="LE136" s="38" t="str">
        <f t="shared" si="646"/>
        <v/>
      </c>
      <c r="LG136" s="116" t="str">
        <f t="shared" si="389"/>
        <v/>
      </c>
      <c r="LH136" s="117" t="str">
        <f t="shared" si="390"/>
        <v/>
      </c>
      <c r="LI136" s="117" t="str">
        <f t="shared" si="391"/>
        <v/>
      </c>
      <c r="LJ136" s="117" t="str">
        <f t="shared" si="392"/>
        <v/>
      </c>
      <c r="LK136" s="117" t="str">
        <f t="shared" si="393"/>
        <v/>
      </c>
      <c r="LL136" s="117" t="str">
        <f t="shared" si="394"/>
        <v/>
      </c>
      <c r="LM136" s="117" t="str">
        <f t="shared" si="395"/>
        <v/>
      </c>
      <c r="LN136" s="117" t="str">
        <f t="shared" si="396"/>
        <v/>
      </c>
      <c r="LO136" s="117" t="str">
        <f t="shared" si="397"/>
        <v/>
      </c>
      <c r="LP136" s="117" t="str">
        <f t="shared" si="398"/>
        <v/>
      </c>
      <c r="LQ136" s="117" t="str">
        <f t="shared" si="399"/>
        <v/>
      </c>
      <c r="LR136" s="117" t="str">
        <f t="shared" si="400"/>
        <v/>
      </c>
      <c r="LS136" s="117" t="str">
        <f t="shared" si="401"/>
        <v/>
      </c>
      <c r="LT136" s="117" t="str">
        <f t="shared" si="402"/>
        <v/>
      </c>
      <c r="LU136" s="117" t="str">
        <f t="shared" si="403"/>
        <v/>
      </c>
      <c r="LV136" s="117" t="str">
        <f t="shared" si="404"/>
        <v/>
      </c>
      <c r="LW136" s="117" t="str">
        <f t="shared" si="405"/>
        <v/>
      </c>
      <c r="LX136" s="117" t="str">
        <f t="shared" si="406"/>
        <v/>
      </c>
      <c r="LY136" s="117" t="str">
        <f t="shared" si="407"/>
        <v/>
      </c>
      <c r="LZ136" s="117" t="str">
        <f t="shared" si="408"/>
        <v/>
      </c>
      <c r="MA136" s="117" t="str">
        <f t="shared" si="409"/>
        <v/>
      </c>
      <c r="MB136" s="117" t="str">
        <f t="shared" si="410"/>
        <v/>
      </c>
      <c r="MC136" s="117" t="str">
        <f t="shared" si="411"/>
        <v/>
      </c>
      <c r="MD136" s="117" t="str">
        <f t="shared" si="412"/>
        <v/>
      </c>
      <c r="ME136" s="117" t="str">
        <f t="shared" si="413"/>
        <v/>
      </c>
      <c r="MF136" s="117" t="str">
        <f t="shared" si="414"/>
        <v/>
      </c>
      <c r="MG136" s="117" t="str">
        <f t="shared" si="415"/>
        <v/>
      </c>
      <c r="MH136" s="117" t="str">
        <f t="shared" si="416"/>
        <v/>
      </c>
      <c r="MI136" s="117" t="str">
        <f t="shared" si="417"/>
        <v/>
      </c>
      <c r="MJ136" s="117" t="str">
        <f t="shared" si="418"/>
        <v/>
      </c>
      <c r="MK136" s="117" t="str">
        <f t="shared" si="419"/>
        <v/>
      </c>
      <c r="ML136" s="117" t="str">
        <f t="shared" si="420"/>
        <v/>
      </c>
      <c r="MM136" s="117" t="str">
        <f t="shared" si="421"/>
        <v/>
      </c>
      <c r="MN136" s="117" t="str">
        <f t="shared" si="422"/>
        <v/>
      </c>
      <c r="MO136" s="117" t="str">
        <f t="shared" si="423"/>
        <v/>
      </c>
      <c r="MP136" s="117" t="str">
        <f t="shared" si="424"/>
        <v/>
      </c>
      <c r="MQ136" s="117" t="str">
        <f t="shared" si="425"/>
        <v/>
      </c>
      <c r="MR136" s="117" t="str">
        <f t="shared" si="426"/>
        <v/>
      </c>
      <c r="MS136" s="117" t="str">
        <f t="shared" si="427"/>
        <v/>
      </c>
      <c r="MT136" s="117" t="str">
        <f t="shared" si="428"/>
        <v/>
      </c>
      <c r="MU136" s="117" t="str">
        <f t="shared" si="429"/>
        <v/>
      </c>
      <c r="MV136" s="117" t="str">
        <f t="shared" si="430"/>
        <v/>
      </c>
      <c r="MW136" s="117" t="str">
        <f t="shared" si="431"/>
        <v/>
      </c>
      <c r="MX136" s="117" t="str">
        <f t="shared" si="432"/>
        <v/>
      </c>
      <c r="MY136" s="117" t="str">
        <f t="shared" si="433"/>
        <v/>
      </c>
      <c r="MZ136" s="117" t="str">
        <f t="shared" si="434"/>
        <v/>
      </c>
      <c r="NA136" s="117" t="str">
        <f t="shared" si="435"/>
        <v/>
      </c>
      <c r="NB136" s="117" t="str">
        <f t="shared" si="436"/>
        <v/>
      </c>
      <c r="NC136" s="117" t="str">
        <f t="shared" si="437"/>
        <v/>
      </c>
      <c r="ND136" s="117" t="str">
        <f t="shared" si="438"/>
        <v/>
      </c>
      <c r="NE136" s="117" t="str">
        <f t="shared" si="439"/>
        <v/>
      </c>
      <c r="NF136" s="117" t="str">
        <f t="shared" si="440"/>
        <v/>
      </c>
      <c r="NG136" s="117" t="str">
        <f t="shared" si="441"/>
        <v/>
      </c>
      <c r="NH136" s="118" t="str">
        <f t="shared" si="442"/>
        <v/>
      </c>
      <c r="NJ136" s="12" t="str">
        <f t="shared" si="647"/>
        <v/>
      </c>
      <c r="NK136" s="108" t="str">
        <f t="shared" si="648"/>
        <v/>
      </c>
      <c r="NM136" s="141" t="str">
        <f>IF(NJ136="", "", COUNTIF(NJ$11:NJ$260, "&gt;"&amp;NJ136)+1+COUNTIF(NJ$11:NJ136, NJ136)-1)</f>
        <v/>
      </c>
      <c r="NN136" s="143" t="str">
        <f>IF(NK136="", "", COUNTIF(NK$11:NK$260, "&gt;"&amp;NK136)+1+COUNTIF(NK$11:NK136, NK136)-1)</f>
        <v/>
      </c>
      <c r="NO136" s="142" t="str">
        <f>IF(NJ136="", "", COUNTIF(NJ$11:NJ$260, "&lt;"&amp;NJ136)+1+COUNTIF(NJ$11:NJ136, NJ136)-1)</f>
        <v/>
      </c>
      <c r="NP136" s="143" t="str">
        <f>IF(NK136="", "", COUNTIF(NK$11:NK$260, "&lt;"&amp;NK136)+1+COUNTIF(NK$11:NK136, NK136)-1)</f>
        <v/>
      </c>
      <c r="NR136" s="116" t="str">
        <f t="shared" si="649"/>
        <v/>
      </c>
      <c r="NS136" s="117" t="str">
        <f t="shared" si="650"/>
        <v/>
      </c>
      <c r="NT136" s="117" t="str">
        <f t="shared" si="651"/>
        <v/>
      </c>
      <c r="NU136" s="117" t="str">
        <f t="shared" si="652"/>
        <v/>
      </c>
      <c r="NV136" s="117" t="str">
        <f t="shared" si="653"/>
        <v/>
      </c>
      <c r="NW136" s="117" t="str">
        <f t="shared" si="654"/>
        <v/>
      </c>
      <c r="NX136" s="117" t="str">
        <f t="shared" si="655"/>
        <v/>
      </c>
      <c r="NY136" s="117" t="str">
        <f t="shared" si="656"/>
        <v/>
      </c>
      <c r="NZ136" s="117" t="str">
        <f t="shared" si="657"/>
        <v/>
      </c>
      <c r="OA136" s="117" t="str">
        <f t="shared" si="658"/>
        <v/>
      </c>
      <c r="OB136" s="117" t="str">
        <f t="shared" si="659"/>
        <v/>
      </c>
      <c r="OC136" s="117" t="str">
        <f t="shared" si="660"/>
        <v/>
      </c>
      <c r="OD136" s="117" t="str">
        <f t="shared" si="661"/>
        <v/>
      </c>
      <c r="OE136" s="117" t="str">
        <f t="shared" si="662"/>
        <v/>
      </c>
      <c r="OF136" s="117" t="str">
        <f t="shared" si="663"/>
        <v/>
      </c>
      <c r="OG136" s="117" t="str">
        <f t="shared" si="664"/>
        <v/>
      </c>
      <c r="OH136" s="117" t="str">
        <f t="shared" si="665"/>
        <v/>
      </c>
      <c r="OI136" s="117" t="str">
        <f t="shared" si="666"/>
        <v/>
      </c>
      <c r="OJ136" s="117" t="str">
        <f t="shared" si="667"/>
        <v/>
      </c>
      <c r="OK136" s="117" t="str">
        <f t="shared" si="668"/>
        <v/>
      </c>
      <c r="OL136" s="117" t="str">
        <f t="shared" si="669"/>
        <v/>
      </c>
      <c r="OM136" s="117" t="str">
        <f t="shared" si="670"/>
        <v/>
      </c>
      <c r="ON136" s="117" t="str">
        <f t="shared" si="671"/>
        <v/>
      </c>
      <c r="OO136" s="117" t="str">
        <f t="shared" si="672"/>
        <v/>
      </c>
      <c r="OP136" s="117" t="str">
        <f t="shared" si="673"/>
        <v/>
      </c>
      <c r="OQ136" s="117" t="str">
        <f t="shared" si="674"/>
        <v/>
      </c>
      <c r="OR136" s="117" t="str">
        <f t="shared" si="675"/>
        <v/>
      </c>
      <c r="OS136" s="117" t="str">
        <f t="shared" si="676"/>
        <v/>
      </c>
      <c r="OT136" s="117" t="str">
        <f t="shared" si="677"/>
        <v/>
      </c>
      <c r="OU136" s="117" t="str">
        <f t="shared" si="678"/>
        <v/>
      </c>
      <c r="OV136" s="117" t="str">
        <f t="shared" si="679"/>
        <v/>
      </c>
      <c r="OW136" s="117" t="str">
        <f t="shared" si="680"/>
        <v/>
      </c>
      <c r="OX136" s="117" t="str">
        <f t="shared" si="681"/>
        <v/>
      </c>
      <c r="OY136" s="117" t="str">
        <f t="shared" si="682"/>
        <v/>
      </c>
      <c r="OZ136" s="117" t="str">
        <f t="shared" si="683"/>
        <v/>
      </c>
      <c r="PA136" s="117" t="str">
        <f t="shared" si="684"/>
        <v/>
      </c>
      <c r="PB136" s="117" t="str">
        <f t="shared" si="685"/>
        <v/>
      </c>
      <c r="PC136" s="117" t="str">
        <f t="shared" si="686"/>
        <v/>
      </c>
      <c r="PD136" s="117" t="str">
        <f t="shared" si="687"/>
        <v/>
      </c>
      <c r="PE136" s="117" t="str">
        <f t="shared" si="688"/>
        <v/>
      </c>
      <c r="PF136" s="117" t="str">
        <f t="shared" si="689"/>
        <v/>
      </c>
      <c r="PG136" s="117" t="str">
        <f t="shared" si="690"/>
        <v/>
      </c>
      <c r="PH136" s="117" t="str">
        <f t="shared" si="691"/>
        <v/>
      </c>
      <c r="PI136" s="117" t="str">
        <f t="shared" si="692"/>
        <v/>
      </c>
      <c r="PJ136" s="117" t="str">
        <f t="shared" si="693"/>
        <v/>
      </c>
      <c r="PK136" s="117" t="str">
        <f t="shared" si="694"/>
        <v/>
      </c>
      <c r="PL136" s="117" t="str">
        <f t="shared" si="695"/>
        <v/>
      </c>
      <c r="PM136" s="117" t="str">
        <f t="shared" si="696"/>
        <v/>
      </c>
      <c r="PN136" s="117" t="str">
        <f t="shared" si="697"/>
        <v/>
      </c>
      <c r="PO136" s="117" t="str">
        <f t="shared" si="698"/>
        <v/>
      </c>
      <c r="PP136" s="117" t="str">
        <f t="shared" si="699"/>
        <v/>
      </c>
      <c r="PQ136" s="117" t="str">
        <f t="shared" si="700"/>
        <v/>
      </c>
      <c r="PR136" s="117" t="str">
        <f t="shared" si="701"/>
        <v/>
      </c>
      <c r="PS136" s="118" t="str">
        <f t="shared" si="702"/>
        <v/>
      </c>
      <c r="PU136" s="180" t="str">
        <f t="shared" si="703"/>
        <v/>
      </c>
      <c r="PV136" s="181" t="str">
        <f t="shared" si="704"/>
        <v/>
      </c>
      <c r="PX136" s="12" t="str">
        <f t="shared" si="705"/>
        <v/>
      </c>
      <c r="PY136" s="106"/>
      <c r="PZ136" s="166" t="str">
        <f t="shared" si="706"/>
        <v/>
      </c>
      <c r="QA136" s="167" t="str">
        <f t="shared" si="707"/>
        <v/>
      </c>
      <c r="QB136" s="168" t="str">
        <f t="shared" si="708"/>
        <v/>
      </c>
      <c r="QD136" s="166" t="str">
        <f t="shared" si="709"/>
        <v/>
      </c>
      <c r="QE136" s="168" t="str">
        <f t="shared" si="710"/>
        <v/>
      </c>
      <c r="QG136" s="108" t="str">
        <f t="shared" si="711"/>
        <v/>
      </c>
      <c r="QI136" s="12" t="str">
        <f t="shared" si="712"/>
        <v/>
      </c>
      <c r="QK136" s="12" t="str">
        <f t="shared" si="713"/>
        <v/>
      </c>
      <c r="QL136" s="12" t="str">
        <f>IF($L136="", "", COUNTIF($QD$11:$QD$260, "&gt;"&amp;$QD136)+1+COUNTIF($QD$11:$QD136, $QD136)-1)</f>
        <v/>
      </c>
      <c r="QM136" s="12" t="str">
        <f>IF($L136="", "", COUNTIF($QG$11:$QG$260, "&gt;"&amp;$QG136)+1+COUNTIF($QG$11:$QG136, $QG136)-1)</f>
        <v/>
      </c>
      <c r="QO136" s="12">
        <v>126</v>
      </c>
      <c r="QQ136" s="12" t="str">
        <f t="shared" si="714"/>
        <v/>
      </c>
    </row>
    <row r="137" spans="1:459" x14ac:dyDescent="0.25">
      <c r="A137" s="9"/>
      <c r="B137" s="3" t="str">
        <f>IF('Intro &amp; Setup'!$AR$92='Intro &amp; Setup'!$AZ$17, "", IF($L137="", "", IF($G137&lt;'Intro &amp; Setup'!$S$92, $BR$5, $BR$4)))</f>
        <v/>
      </c>
      <c r="C137" s="12" t="str">
        <f>IF('Intro &amp; Setup'!$AR$96='Intro &amp; Setup'!$AZ$17, "", IF($L137="", "", IF($DY137=$BR$5, $BR$5, $BR$4)))</f>
        <v/>
      </c>
      <c r="D137" s="7" t="str">
        <f>IF('Intro &amp; Setup'!$AR$100='Intro &amp; Setup'!$AZ$17, "", IF($L137="", "", IF($DW137&lt;='Intro &amp; Setup'!$S$100, $BR$4, $BR$5)))</f>
        <v/>
      </c>
      <c r="E137" s="9"/>
      <c r="F137" s="3" t="str">
        <f t="shared" si="443"/>
        <v/>
      </c>
      <c r="G137" s="108" t="str">
        <f t="shared" si="444"/>
        <v/>
      </c>
      <c r="H137" s="9"/>
      <c r="I137" s="130" t="str">
        <f t="shared" si="388"/>
        <v/>
      </c>
      <c r="J137" s="154" t="str">
        <f t="shared" si="445"/>
        <v/>
      </c>
      <c r="K137" s="133"/>
      <c r="L137" s="188"/>
      <c r="M137" s="189"/>
      <c r="N137" s="190"/>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2"/>
      <c r="BP137" s="9"/>
      <c r="BR137" s="90">
        <v>127</v>
      </c>
      <c r="BT137" s="36" t="str">
        <f t="shared" si="446"/>
        <v/>
      </c>
      <c r="BU137" s="37" t="str">
        <f t="shared" si="447"/>
        <v/>
      </c>
      <c r="BV137" s="37" t="str">
        <f t="shared" si="448"/>
        <v/>
      </c>
      <c r="BW137" s="37" t="str">
        <f t="shared" si="449"/>
        <v/>
      </c>
      <c r="BX137" s="37" t="str">
        <f t="shared" si="450"/>
        <v/>
      </c>
      <c r="BY137" s="37" t="str">
        <f t="shared" si="451"/>
        <v/>
      </c>
      <c r="BZ137" s="37" t="str">
        <f t="shared" si="452"/>
        <v/>
      </c>
      <c r="CA137" s="37" t="str">
        <f t="shared" si="453"/>
        <v/>
      </c>
      <c r="CB137" s="37" t="str">
        <f t="shared" si="454"/>
        <v/>
      </c>
      <c r="CC137" s="37" t="str">
        <f t="shared" si="455"/>
        <v/>
      </c>
      <c r="CD137" s="37" t="str">
        <f t="shared" si="456"/>
        <v/>
      </c>
      <c r="CE137" s="37" t="str">
        <f t="shared" si="457"/>
        <v/>
      </c>
      <c r="CF137" s="37" t="str">
        <f t="shared" si="458"/>
        <v/>
      </c>
      <c r="CG137" s="37" t="str">
        <f t="shared" si="459"/>
        <v/>
      </c>
      <c r="CH137" s="37" t="str">
        <f t="shared" si="460"/>
        <v/>
      </c>
      <c r="CI137" s="37" t="str">
        <f t="shared" si="461"/>
        <v/>
      </c>
      <c r="CJ137" s="37" t="str">
        <f t="shared" si="462"/>
        <v/>
      </c>
      <c r="CK137" s="37" t="str">
        <f t="shared" si="463"/>
        <v/>
      </c>
      <c r="CL137" s="37" t="str">
        <f t="shared" si="464"/>
        <v/>
      </c>
      <c r="CM137" s="37" t="str">
        <f t="shared" si="465"/>
        <v/>
      </c>
      <c r="CN137" s="37" t="str">
        <f t="shared" si="466"/>
        <v/>
      </c>
      <c r="CO137" s="37" t="str">
        <f t="shared" si="467"/>
        <v/>
      </c>
      <c r="CP137" s="37" t="str">
        <f t="shared" si="468"/>
        <v/>
      </c>
      <c r="CQ137" s="37" t="str">
        <f t="shared" si="469"/>
        <v/>
      </c>
      <c r="CR137" s="37" t="str">
        <f t="shared" si="470"/>
        <v/>
      </c>
      <c r="CS137" s="37" t="str">
        <f t="shared" si="471"/>
        <v/>
      </c>
      <c r="CT137" s="37" t="str">
        <f t="shared" si="472"/>
        <v/>
      </c>
      <c r="CU137" s="37" t="str">
        <f t="shared" si="473"/>
        <v/>
      </c>
      <c r="CV137" s="37" t="str">
        <f t="shared" si="474"/>
        <v/>
      </c>
      <c r="CW137" s="37" t="str">
        <f t="shared" si="475"/>
        <v/>
      </c>
      <c r="CX137" s="37" t="str">
        <f t="shared" si="476"/>
        <v/>
      </c>
      <c r="CY137" s="37" t="str">
        <f t="shared" si="477"/>
        <v/>
      </c>
      <c r="CZ137" s="37" t="str">
        <f t="shared" si="478"/>
        <v/>
      </c>
      <c r="DA137" s="37" t="str">
        <f t="shared" si="479"/>
        <v/>
      </c>
      <c r="DB137" s="37" t="str">
        <f t="shared" si="480"/>
        <v/>
      </c>
      <c r="DC137" s="37" t="str">
        <f t="shared" si="481"/>
        <v/>
      </c>
      <c r="DD137" s="37" t="str">
        <f t="shared" si="482"/>
        <v/>
      </c>
      <c r="DE137" s="37" t="str">
        <f t="shared" si="483"/>
        <v/>
      </c>
      <c r="DF137" s="37" t="str">
        <f t="shared" si="484"/>
        <v/>
      </c>
      <c r="DG137" s="37" t="str">
        <f t="shared" si="485"/>
        <v/>
      </c>
      <c r="DH137" s="37" t="str">
        <f t="shared" si="486"/>
        <v/>
      </c>
      <c r="DI137" s="37" t="str">
        <f t="shared" si="487"/>
        <v/>
      </c>
      <c r="DJ137" s="37" t="str">
        <f t="shared" si="488"/>
        <v/>
      </c>
      <c r="DK137" s="37" t="str">
        <f t="shared" si="489"/>
        <v/>
      </c>
      <c r="DL137" s="37" t="str">
        <f t="shared" si="490"/>
        <v/>
      </c>
      <c r="DM137" s="37" t="str">
        <f t="shared" si="491"/>
        <v/>
      </c>
      <c r="DN137" s="37" t="str">
        <f t="shared" si="492"/>
        <v/>
      </c>
      <c r="DO137" s="37" t="str">
        <f t="shared" si="493"/>
        <v/>
      </c>
      <c r="DP137" s="37" t="str">
        <f t="shared" si="494"/>
        <v/>
      </c>
      <c r="DQ137" s="37" t="str">
        <f t="shared" si="495"/>
        <v/>
      </c>
      <c r="DR137" s="37" t="str">
        <f t="shared" si="496"/>
        <v/>
      </c>
      <c r="DS137" s="37" t="str">
        <f t="shared" si="497"/>
        <v/>
      </c>
      <c r="DT137" s="37" t="str">
        <f t="shared" si="498"/>
        <v/>
      </c>
      <c r="DU137" s="38" t="str">
        <f t="shared" si="499"/>
        <v/>
      </c>
      <c r="DW137" s="12" t="str">
        <f t="shared" si="500"/>
        <v/>
      </c>
      <c r="DX137" s="123" t="str">
        <f t="shared" si="501"/>
        <v/>
      </c>
      <c r="DY137" s="12" t="str">
        <f t="shared" si="502"/>
        <v/>
      </c>
      <c r="EA137" s="36" t="str">
        <f t="shared" si="503"/>
        <v/>
      </c>
      <c r="EB137" s="37" t="str">
        <f t="shared" si="504"/>
        <v/>
      </c>
      <c r="EC137" s="37" t="str">
        <f t="shared" si="505"/>
        <v/>
      </c>
      <c r="ED137" s="37" t="str">
        <f t="shared" si="506"/>
        <v/>
      </c>
      <c r="EE137" s="37" t="str">
        <f t="shared" si="507"/>
        <v/>
      </c>
      <c r="EF137" s="37" t="str">
        <f t="shared" si="508"/>
        <v/>
      </c>
      <c r="EG137" s="37" t="str">
        <f t="shared" si="509"/>
        <v/>
      </c>
      <c r="EH137" s="37" t="str">
        <f t="shared" si="510"/>
        <v/>
      </c>
      <c r="EI137" s="37" t="str">
        <f t="shared" si="511"/>
        <v/>
      </c>
      <c r="EJ137" s="37" t="str">
        <f t="shared" si="512"/>
        <v/>
      </c>
      <c r="EK137" s="37" t="str">
        <f t="shared" si="513"/>
        <v/>
      </c>
      <c r="EL137" s="37" t="str">
        <f t="shared" si="514"/>
        <v/>
      </c>
      <c r="EM137" s="37" t="str">
        <f t="shared" si="515"/>
        <v/>
      </c>
      <c r="EN137" s="37" t="str">
        <f t="shared" si="516"/>
        <v/>
      </c>
      <c r="EO137" s="37" t="str">
        <f t="shared" si="517"/>
        <v/>
      </c>
      <c r="EP137" s="37" t="str">
        <f t="shared" si="518"/>
        <v/>
      </c>
      <c r="EQ137" s="37" t="str">
        <f t="shared" si="519"/>
        <v/>
      </c>
      <c r="ER137" s="37" t="str">
        <f t="shared" si="520"/>
        <v/>
      </c>
      <c r="ES137" s="37" t="str">
        <f t="shared" si="521"/>
        <v/>
      </c>
      <c r="ET137" s="37" t="str">
        <f t="shared" si="522"/>
        <v/>
      </c>
      <c r="EU137" s="37" t="str">
        <f t="shared" si="523"/>
        <v/>
      </c>
      <c r="EV137" s="37" t="str">
        <f t="shared" si="524"/>
        <v/>
      </c>
      <c r="EW137" s="37" t="str">
        <f t="shared" si="525"/>
        <v/>
      </c>
      <c r="EX137" s="37" t="str">
        <f t="shared" si="526"/>
        <v/>
      </c>
      <c r="EY137" s="37" t="str">
        <f t="shared" si="527"/>
        <v/>
      </c>
      <c r="EZ137" s="37" t="str">
        <f t="shared" si="528"/>
        <v/>
      </c>
      <c r="FA137" s="37" t="str">
        <f t="shared" si="529"/>
        <v/>
      </c>
      <c r="FB137" s="37" t="str">
        <f t="shared" si="530"/>
        <v/>
      </c>
      <c r="FC137" s="37" t="str">
        <f t="shared" si="531"/>
        <v/>
      </c>
      <c r="FD137" s="37" t="str">
        <f t="shared" si="532"/>
        <v/>
      </c>
      <c r="FE137" s="37" t="str">
        <f t="shared" si="533"/>
        <v/>
      </c>
      <c r="FF137" s="37" t="str">
        <f t="shared" si="534"/>
        <v/>
      </c>
      <c r="FG137" s="37" t="str">
        <f t="shared" si="535"/>
        <v/>
      </c>
      <c r="FH137" s="37" t="str">
        <f t="shared" si="536"/>
        <v/>
      </c>
      <c r="FI137" s="37" t="str">
        <f t="shared" si="537"/>
        <v/>
      </c>
      <c r="FJ137" s="37" t="str">
        <f t="shared" si="538"/>
        <v/>
      </c>
      <c r="FK137" s="37" t="str">
        <f t="shared" si="539"/>
        <v/>
      </c>
      <c r="FL137" s="37" t="str">
        <f t="shared" si="540"/>
        <v/>
      </c>
      <c r="FM137" s="37" t="str">
        <f t="shared" si="541"/>
        <v/>
      </c>
      <c r="FN137" s="37" t="str">
        <f t="shared" si="542"/>
        <v/>
      </c>
      <c r="FO137" s="37" t="str">
        <f t="shared" si="543"/>
        <v/>
      </c>
      <c r="FP137" s="37" t="str">
        <f t="shared" si="544"/>
        <v/>
      </c>
      <c r="FQ137" s="37" t="str">
        <f t="shared" si="545"/>
        <v/>
      </c>
      <c r="FR137" s="37" t="str">
        <f t="shared" si="546"/>
        <v/>
      </c>
      <c r="FS137" s="37" t="str">
        <f t="shared" si="547"/>
        <v/>
      </c>
      <c r="FT137" s="37" t="str">
        <f t="shared" si="548"/>
        <v/>
      </c>
      <c r="FU137" s="37" t="str">
        <f t="shared" si="549"/>
        <v/>
      </c>
      <c r="FV137" s="37" t="str">
        <f t="shared" si="550"/>
        <v/>
      </c>
      <c r="FW137" s="37" t="str">
        <f t="shared" si="551"/>
        <v/>
      </c>
      <c r="FX137" s="37" t="str">
        <f t="shared" si="552"/>
        <v/>
      </c>
      <c r="FY137" s="37" t="str">
        <f t="shared" si="553"/>
        <v/>
      </c>
      <c r="FZ137" s="37" t="str">
        <f t="shared" si="554"/>
        <v/>
      </c>
      <c r="GA137" s="37" t="str">
        <f t="shared" si="555"/>
        <v/>
      </c>
      <c r="GB137" s="38" t="str">
        <f t="shared" si="556"/>
        <v/>
      </c>
      <c r="GD137" s="103" t="str">
        <f t="shared" ca="1" si="557"/>
        <v/>
      </c>
      <c r="GE137" s="104" t="str">
        <f t="shared" ca="1" si="558"/>
        <v/>
      </c>
      <c r="GF137" s="104" t="str">
        <f t="shared" ca="1" si="559"/>
        <v/>
      </c>
      <c r="GG137" s="104" t="str">
        <f t="shared" ca="1" si="560"/>
        <v/>
      </c>
      <c r="GH137" s="104" t="str">
        <f t="shared" ca="1" si="561"/>
        <v/>
      </c>
      <c r="GI137" s="104" t="str">
        <f t="shared" ca="1" si="562"/>
        <v/>
      </c>
      <c r="GJ137" s="104" t="str">
        <f t="shared" ca="1" si="563"/>
        <v/>
      </c>
      <c r="GK137" s="104" t="str">
        <f t="shared" ca="1" si="564"/>
        <v/>
      </c>
      <c r="GL137" s="104" t="str">
        <f t="shared" ca="1" si="565"/>
        <v/>
      </c>
      <c r="GM137" s="104" t="str">
        <f t="shared" ca="1" si="566"/>
        <v/>
      </c>
      <c r="GN137" s="104" t="str">
        <f t="shared" ca="1" si="567"/>
        <v/>
      </c>
      <c r="GO137" s="104" t="str">
        <f t="shared" ca="1" si="568"/>
        <v/>
      </c>
      <c r="GP137" s="104" t="str">
        <f t="shared" ca="1" si="569"/>
        <v/>
      </c>
      <c r="GQ137" s="104" t="str">
        <f t="shared" ca="1" si="570"/>
        <v/>
      </c>
      <c r="GR137" s="104" t="str">
        <f t="shared" ca="1" si="571"/>
        <v/>
      </c>
      <c r="GS137" s="104" t="str">
        <f t="shared" ca="1" si="572"/>
        <v/>
      </c>
      <c r="GT137" s="104" t="str">
        <f t="shared" ca="1" si="573"/>
        <v/>
      </c>
      <c r="GU137" s="104" t="str">
        <f t="shared" ca="1" si="574"/>
        <v/>
      </c>
      <c r="GV137" s="104" t="str">
        <f t="shared" ca="1" si="575"/>
        <v/>
      </c>
      <c r="GW137" s="104" t="str">
        <f t="shared" ca="1" si="576"/>
        <v/>
      </c>
      <c r="GX137" s="104" t="str">
        <f t="shared" ca="1" si="577"/>
        <v/>
      </c>
      <c r="GY137" s="104" t="str">
        <f t="shared" ca="1" si="578"/>
        <v/>
      </c>
      <c r="GZ137" s="104" t="str">
        <f t="shared" ca="1" si="579"/>
        <v/>
      </c>
      <c r="HA137" s="104" t="str">
        <f t="shared" ca="1" si="580"/>
        <v/>
      </c>
      <c r="HB137" s="104" t="str">
        <f t="shared" ca="1" si="581"/>
        <v/>
      </c>
      <c r="HC137" s="104" t="str">
        <f t="shared" ca="1" si="582"/>
        <v/>
      </c>
      <c r="HD137" s="104" t="str">
        <f t="shared" ca="1" si="583"/>
        <v/>
      </c>
      <c r="HE137" s="104" t="str">
        <f t="shared" ca="1" si="584"/>
        <v/>
      </c>
      <c r="HF137" s="104" t="str">
        <f t="shared" ca="1" si="585"/>
        <v/>
      </c>
      <c r="HG137" s="104" t="str">
        <f t="shared" ca="1" si="586"/>
        <v/>
      </c>
      <c r="HH137" s="104" t="str">
        <f t="shared" ca="1" si="587"/>
        <v/>
      </c>
      <c r="HI137" s="104" t="str">
        <f t="shared" ca="1" si="588"/>
        <v/>
      </c>
      <c r="HJ137" s="104" t="str">
        <f t="shared" ca="1" si="589"/>
        <v/>
      </c>
      <c r="HK137" s="104" t="str">
        <f t="shared" ca="1" si="590"/>
        <v/>
      </c>
      <c r="HL137" s="104" t="str">
        <f t="shared" ca="1" si="591"/>
        <v/>
      </c>
      <c r="HM137" s="104" t="str">
        <f t="shared" ca="1" si="592"/>
        <v/>
      </c>
      <c r="HN137" s="104" t="str">
        <f t="shared" ca="1" si="593"/>
        <v/>
      </c>
      <c r="HO137" s="104" t="str">
        <f t="shared" ca="1" si="594"/>
        <v/>
      </c>
      <c r="HP137" s="104" t="str">
        <f t="shared" ca="1" si="595"/>
        <v/>
      </c>
      <c r="HQ137" s="104" t="str">
        <f t="shared" ca="1" si="596"/>
        <v/>
      </c>
      <c r="HR137" s="104" t="str">
        <f t="shared" ca="1" si="597"/>
        <v/>
      </c>
      <c r="HS137" s="104" t="str">
        <f t="shared" ca="1" si="598"/>
        <v/>
      </c>
      <c r="HT137" s="104" t="str">
        <f t="shared" ca="1" si="599"/>
        <v/>
      </c>
      <c r="HU137" s="104" t="str">
        <f t="shared" ca="1" si="600"/>
        <v/>
      </c>
      <c r="HV137" s="104" t="str">
        <f t="shared" ca="1" si="601"/>
        <v/>
      </c>
      <c r="HW137" s="104" t="str">
        <f t="shared" ca="1" si="602"/>
        <v/>
      </c>
      <c r="HX137" s="104" t="str">
        <f t="shared" ca="1" si="603"/>
        <v/>
      </c>
      <c r="HY137" s="104" t="str">
        <f t="shared" ca="1" si="604"/>
        <v/>
      </c>
      <c r="HZ137" s="104" t="str">
        <f t="shared" ca="1" si="605"/>
        <v/>
      </c>
      <c r="IA137" s="104" t="str">
        <f t="shared" ca="1" si="606"/>
        <v/>
      </c>
      <c r="IB137" s="104" t="str">
        <f t="shared" ca="1" si="607"/>
        <v/>
      </c>
      <c r="IC137" s="104" t="str">
        <f t="shared" ca="1" si="608"/>
        <v/>
      </c>
      <c r="ID137" s="104" t="str">
        <f t="shared" ca="1" si="609"/>
        <v/>
      </c>
      <c r="IE137" s="105" t="str">
        <f t="shared" ca="1" si="610"/>
        <v/>
      </c>
      <c r="IG137" s="103" t="str">
        <f t="shared" si="719"/>
        <v/>
      </c>
      <c r="IH137" s="104" t="str">
        <f t="shared" si="717"/>
        <v/>
      </c>
      <c r="II137" s="104" t="str">
        <f t="shared" si="717"/>
        <v/>
      </c>
      <c r="IJ137" s="104" t="str">
        <f t="shared" si="717"/>
        <v/>
      </c>
      <c r="IK137" s="104" t="str">
        <f t="shared" si="717"/>
        <v/>
      </c>
      <c r="IL137" s="104" t="str">
        <f t="shared" si="717"/>
        <v/>
      </c>
      <c r="IM137" s="104" t="str">
        <f t="shared" si="717"/>
        <v/>
      </c>
      <c r="IN137" s="104" t="str">
        <f t="shared" si="717"/>
        <v/>
      </c>
      <c r="IO137" s="104" t="str">
        <f t="shared" si="717"/>
        <v/>
      </c>
      <c r="IP137" s="104" t="str">
        <f t="shared" ref="IH137:IR160" si="721">IF($L137="", "", COUNTIF($EA137:$GB137, IP$10))</f>
        <v/>
      </c>
      <c r="IQ137" s="104" t="str">
        <f t="shared" si="721"/>
        <v/>
      </c>
      <c r="IR137" s="105" t="str">
        <f t="shared" si="721"/>
        <v/>
      </c>
      <c r="IT137" s="103" t="str">
        <f t="shared" si="611"/>
        <v/>
      </c>
      <c r="IU137" s="104" t="str">
        <f t="shared" si="612"/>
        <v/>
      </c>
      <c r="IV137" s="104" t="str">
        <f t="shared" si="613"/>
        <v/>
      </c>
      <c r="IW137" s="104" t="str">
        <f t="shared" si="614"/>
        <v/>
      </c>
      <c r="IX137" s="104" t="str">
        <f t="shared" si="615"/>
        <v/>
      </c>
      <c r="IY137" s="104" t="str">
        <f t="shared" si="616"/>
        <v/>
      </c>
      <c r="IZ137" s="104" t="str">
        <f t="shared" si="617"/>
        <v/>
      </c>
      <c r="JA137" s="104" t="str">
        <f t="shared" si="618"/>
        <v/>
      </c>
      <c r="JB137" s="104" t="str">
        <f t="shared" si="619"/>
        <v/>
      </c>
      <c r="JC137" s="104" t="str">
        <f t="shared" si="620"/>
        <v/>
      </c>
      <c r="JD137" s="104" t="str">
        <f t="shared" si="621"/>
        <v/>
      </c>
      <c r="JE137" s="105" t="str">
        <f t="shared" si="622"/>
        <v/>
      </c>
      <c r="JG137" s="36" t="str">
        <f t="shared" ca="1" si="623"/>
        <v/>
      </c>
      <c r="JH137" s="37" t="str">
        <f t="shared" ca="1" si="624"/>
        <v/>
      </c>
      <c r="JI137" s="37" t="str">
        <f t="shared" ca="1" si="625"/>
        <v/>
      </c>
      <c r="JJ137" s="37" t="str">
        <f t="shared" ca="1" si="626"/>
        <v/>
      </c>
      <c r="JK137" s="37" t="str">
        <f t="shared" ca="1" si="627"/>
        <v/>
      </c>
      <c r="JL137" s="37" t="str">
        <f t="shared" ca="1" si="628"/>
        <v/>
      </c>
      <c r="JM137" s="37" t="str">
        <f t="shared" ca="1" si="629"/>
        <v/>
      </c>
      <c r="JN137" s="37" t="str">
        <f t="shared" ca="1" si="630"/>
        <v/>
      </c>
      <c r="JO137" s="37" t="str">
        <f t="shared" ca="1" si="631"/>
        <v/>
      </c>
      <c r="JP137" s="37" t="str">
        <f t="shared" ca="1" si="632"/>
        <v/>
      </c>
      <c r="JQ137" s="37" t="str">
        <f t="shared" ca="1" si="633"/>
        <v/>
      </c>
      <c r="JR137" s="38" t="str">
        <f t="shared" ca="1" si="634"/>
        <v/>
      </c>
      <c r="JT137" s="36" t="str">
        <f ca="1">IF(JG137="", "", IF(JG137&gt;='Intro &amp; Setup'!$S$96, $BR$4, $BR$5))</f>
        <v/>
      </c>
      <c r="JU137" s="37" t="str">
        <f ca="1">IF(JH137="", "", IF(JH137&gt;='Intro &amp; Setup'!$S$96, $BR$4, $BR$5))</f>
        <v/>
      </c>
      <c r="JV137" s="37" t="str">
        <f ca="1">IF(JI137="", "", IF(JI137&gt;='Intro &amp; Setup'!$S$96, $BR$4, $BR$5))</f>
        <v/>
      </c>
      <c r="JW137" s="37" t="str">
        <f ca="1">IF(JJ137="", "", IF(JJ137&gt;='Intro &amp; Setup'!$S$96, $BR$4, $BR$5))</f>
        <v/>
      </c>
      <c r="JX137" s="37" t="str">
        <f ca="1">IF(JK137="", "", IF(JK137&gt;='Intro &amp; Setup'!$S$96, $BR$4, $BR$5))</f>
        <v/>
      </c>
      <c r="JY137" s="37" t="str">
        <f ca="1">IF(JL137="", "", IF(JL137&gt;='Intro &amp; Setup'!$S$96, $BR$4, $BR$5))</f>
        <v/>
      </c>
      <c r="JZ137" s="37" t="str">
        <f ca="1">IF(JM137="", "", IF(JM137&gt;='Intro &amp; Setup'!$S$96, $BR$4, $BR$5))</f>
        <v/>
      </c>
      <c r="KA137" s="37" t="str">
        <f ca="1">IF(JN137="", "", IF(JN137&gt;='Intro &amp; Setup'!$S$96, $BR$4, $BR$5))</f>
        <v/>
      </c>
      <c r="KB137" s="37" t="str">
        <f ca="1">IF(JO137="", "", IF(JO137&gt;='Intro &amp; Setup'!$S$96, $BR$4, $BR$5))</f>
        <v/>
      </c>
      <c r="KC137" s="37" t="str">
        <f ca="1">IF(JP137="", "", IF(JP137&gt;='Intro &amp; Setup'!$S$96, $BR$4, $BR$5))</f>
        <v/>
      </c>
      <c r="KD137" s="37" t="str">
        <f ca="1">IF(JQ137="", "", IF(JQ137&gt;='Intro &amp; Setup'!$S$96, $BR$4, $BR$5))</f>
        <v/>
      </c>
      <c r="KE137" s="38" t="str">
        <f ca="1">IF(JR137="", "", IF(JR137&gt;='Intro &amp; Setup'!$S$96, $BR$4, $BR$5))</f>
        <v/>
      </c>
      <c r="KG137" s="36">
        <f t="shared" si="720"/>
        <v>0</v>
      </c>
      <c r="KH137" s="37">
        <f t="shared" si="718"/>
        <v>0</v>
      </c>
      <c r="KI137" s="37">
        <f t="shared" si="718"/>
        <v>0</v>
      </c>
      <c r="KJ137" s="37">
        <f t="shared" si="718"/>
        <v>0</v>
      </c>
      <c r="KK137" s="37">
        <f t="shared" si="718"/>
        <v>0</v>
      </c>
      <c r="KL137" s="37">
        <f t="shared" si="718"/>
        <v>0</v>
      </c>
      <c r="KM137" s="37">
        <f t="shared" si="718"/>
        <v>0</v>
      </c>
      <c r="KN137" s="37">
        <f t="shared" si="718"/>
        <v>0</v>
      </c>
      <c r="KO137" s="37">
        <f t="shared" si="718"/>
        <v>0</v>
      </c>
      <c r="KP137" s="37">
        <f t="shared" ref="KH137:KR160" si="722">COUNTIF($EA137:$GB137, KP$10)</f>
        <v>0</v>
      </c>
      <c r="KQ137" s="37">
        <f t="shared" si="722"/>
        <v>0</v>
      </c>
      <c r="KR137" s="38">
        <f t="shared" si="722"/>
        <v>0</v>
      </c>
      <c r="KT137" s="36" t="str">
        <f t="shared" si="635"/>
        <v/>
      </c>
      <c r="KU137" s="37" t="str">
        <f t="shared" si="636"/>
        <v/>
      </c>
      <c r="KV137" s="37" t="str">
        <f t="shared" si="637"/>
        <v/>
      </c>
      <c r="KW137" s="37" t="str">
        <f t="shared" si="638"/>
        <v/>
      </c>
      <c r="KX137" s="37" t="str">
        <f t="shared" si="639"/>
        <v/>
      </c>
      <c r="KY137" s="37" t="str">
        <f t="shared" si="640"/>
        <v/>
      </c>
      <c r="KZ137" s="37" t="str">
        <f t="shared" si="641"/>
        <v/>
      </c>
      <c r="LA137" s="37" t="str">
        <f t="shared" si="642"/>
        <v/>
      </c>
      <c r="LB137" s="37" t="str">
        <f t="shared" si="643"/>
        <v/>
      </c>
      <c r="LC137" s="37" t="str">
        <f t="shared" si="644"/>
        <v/>
      </c>
      <c r="LD137" s="37" t="str">
        <f t="shared" si="645"/>
        <v/>
      </c>
      <c r="LE137" s="38" t="str">
        <f t="shared" si="646"/>
        <v/>
      </c>
      <c r="LG137" s="116" t="str">
        <f t="shared" si="389"/>
        <v/>
      </c>
      <c r="LH137" s="117" t="str">
        <f t="shared" si="390"/>
        <v/>
      </c>
      <c r="LI137" s="117" t="str">
        <f t="shared" si="391"/>
        <v/>
      </c>
      <c r="LJ137" s="117" t="str">
        <f t="shared" si="392"/>
        <v/>
      </c>
      <c r="LK137" s="117" t="str">
        <f t="shared" si="393"/>
        <v/>
      </c>
      <c r="LL137" s="117" t="str">
        <f t="shared" si="394"/>
        <v/>
      </c>
      <c r="LM137" s="117" t="str">
        <f t="shared" si="395"/>
        <v/>
      </c>
      <c r="LN137" s="117" t="str">
        <f t="shared" si="396"/>
        <v/>
      </c>
      <c r="LO137" s="117" t="str">
        <f t="shared" si="397"/>
        <v/>
      </c>
      <c r="LP137" s="117" t="str">
        <f t="shared" si="398"/>
        <v/>
      </c>
      <c r="LQ137" s="117" t="str">
        <f t="shared" si="399"/>
        <v/>
      </c>
      <c r="LR137" s="117" t="str">
        <f t="shared" si="400"/>
        <v/>
      </c>
      <c r="LS137" s="117" t="str">
        <f t="shared" si="401"/>
        <v/>
      </c>
      <c r="LT137" s="117" t="str">
        <f t="shared" si="402"/>
        <v/>
      </c>
      <c r="LU137" s="117" t="str">
        <f t="shared" si="403"/>
        <v/>
      </c>
      <c r="LV137" s="117" t="str">
        <f t="shared" si="404"/>
        <v/>
      </c>
      <c r="LW137" s="117" t="str">
        <f t="shared" si="405"/>
        <v/>
      </c>
      <c r="LX137" s="117" t="str">
        <f t="shared" si="406"/>
        <v/>
      </c>
      <c r="LY137" s="117" t="str">
        <f t="shared" si="407"/>
        <v/>
      </c>
      <c r="LZ137" s="117" t="str">
        <f t="shared" si="408"/>
        <v/>
      </c>
      <c r="MA137" s="117" t="str">
        <f t="shared" si="409"/>
        <v/>
      </c>
      <c r="MB137" s="117" t="str">
        <f t="shared" si="410"/>
        <v/>
      </c>
      <c r="MC137" s="117" t="str">
        <f t="shared" si="411"/>
        <v/>
      </c>
      <c r="MD137" s="117" t="str">
        <f t="shared" si="412"/>
        <v/>
      </c>
      <c r="ME137" s="117" t="str">
        <f t="shared" si="413"/>
        <v/>
      </c>
      <c r="MF137" s="117" t="str">
        <f t="shared" si="414"/>
        <v/>
      </c>
      <c r="MG137" s="117" t="str">
        <f t="shared" si="415"/>
        <v/>
      </c>
      <c r="MH137" s="117" t="str">
        <f t="shared" si="416"/>
        <v/>
      </c>
      <c r="MI137" s="117" t="str">
        <f t="shared" si="417"/>
        <v/>
      </c>
      <c r="MJ137" s="117" t="str">
        <f t="shared" si="418"/>
        <v/>
      </c>
      <c r="MK137" s="117" t="str">
        <f t="shared" si="419"/>
        <v/>
      </c>
      <c r="ML137" s="117" t="str">
        <f t="shared" si="420"/>
        <v/>
      </c>
      <c r="MM137" s="117" t="str">
        <f t="shared" si="421"/>
        <v/>
      </c>
      <c r="MN137" s="117" t="str">
        <f t="shared" si="422"/>
        <v/>
      </c>
      <c r="MO137" s="117" t="str">
        <f t="shared" si="423"/>
        <v/>
      </c>
      <c r="MP137" s="117" t="str">
        <f t="shared" si="424"/>
        <v/>
      </c>
      <c r="MQ137" s="117" t="str">
        <f t="shared" si="425"/>
        <v/>
      </c>
      <c r="MR137" s="117" t="str">
        <f t="shared" si="426"/>
        <v/>
      </c>
      <c r="MS137" s="117" t="str">
        <f t="shared" si="427"/>
        <v/>
      </c>
      <c r="MT137" s="117" t="str">
        <f t="shared" si="428"/>
        <v/>
      </c>
      <c r="MU137" s="117" t="str">
        <f t="shared" si="429"/>
        <v/>
      </c>
      <c r="MV137" s="117" t="str">
        <f t="shared" si="430"/>
        <v/>
      </c>
      <c r="MW137" s="117" t="str">
        <f t="shared" si="431"/>
        <v/>
      </c>
      <c r="MX137" s="117" t="str">
        <f t="shared" si="432"/>
        <v/>
      </c>
      <c r="MY137" s="117" t="str">
        <f t="shared" si="433"/>
        <v/>
      </c>
      <c r="MZ137" s="117" t="str">
        <f t="shared" si="434"/>
        <v/>
      </c>
      <c r="NA137" s="117" t="str">
        <f t="shared" si="435"/>
        <v/>
      </c>
      <c r="NB137" s="117" t="str">
        <f t="shared" si="436"/>
        <v/>
      </c>
      <c r="NC137" s="117" t="str">
        <f t="shared" si="437"/>
        <v/>
      </c>
      <c r="ND137" s="117" t="str">
        <f t="shared" si="438"/>
        <v/>
      </c>
      <c r="NE137" s="117" t="str">
        <f t="shared" si="439"/>
        <v/>
      </c>
      <c r="NF137" s="117" t="str">
        <f t="shared" si="440"/>
        <v/>
      </c>
      <c r="NG137" s="117" t="str">
        <f t="shared" si="441"/>
        <v/>
      </c>
      <c r="NH137" s="118" t="str">
        <f t="shared" si="442"/>
        <v/>
      </c>
      <c r="NJ137" s="12" t="str">
        <f t="shared" si="647"/>
        <v/>
      </c>
      <c r="NK137" s="108" t="str">
        <f t="shared" si="648"/>
        <v/>
      </c>
      <c r="NM137" s="141" t="str">
        <f>IF(NJ137="", "", COUNTIF(NJ$11:NJ$260, "&gt;"&amp;NJ137)+1+COUNTIF(NJ$11:NJ137, NJ137)-1)</f>
        <v/>
      </c>
      <c r="NN137" s="143" t="str">
        <f>IF(NK137="", "", COUNTIF(NK$11:NK$260, "&gt;"&amp;NK137)+1+COUNTIF(NK$11:NK137, NK137)-1)</f>
        <v/>
      </c>
      <c r="NO137" s="142" t="str">
        <f>IF(NJ137="", "", COUNTIF(NJ$11:NJ$260, "&lt;"&amp;NJ137)+1+COUNTIF(NJ$11:NJ137, NJ137)-1)</f>
        <v/>
      </c>
      <c r="NP137" s="143" t="str">
        <f>IF(NK137="", "", COUNTIF(NK$11:NK$260, "&lt;"&amp;NK137)+1+COUNTIF(NK$11:NK137, NK137)-1)</f>
        <v/>
      </c>
      <c r="NR137" s="116" t="str">
        <f t="shared" si="649"/>
        <v/>
      </c>
      <c r="NS137" s="117" t="str">
        <f t="shared" si="650"/>
        <v/>
      </c>
      <c r="NT137" s="117" t="str">
        <f t="shared" si="651"/>
        <v/>
      </c>
      <c r="NU137" s="117" t="str">
        <f t="shared" si="652"/>
        <v/>
      </c>
      <c r="NV137" s="117" t="str">
        <f t="shared" si="653"/>
        <v/>
      </c>
      <c r="NW137" s="117" t="str">
        <f t="shared" si="654"/>
        <v/>
      </c>
      <c r="NX137" s="117" t="str">
        <f t="shared" si="655"/>
        <v/>
      </c>
      <c r="NY137" s="117" t="str">
        <f t="shared" si="656"/>
        <v/>
      </c>
      <c r="NZ137" s="117" t="str">
        <f t="shared" si="657"/>
        <v/>
      </c>
      <c r="OA137" s="117" t="str">
        <f t="shared" si="658"/>
        <v/>
      </c>
      <c r="OB137" s="117" t="str">
        <f t="shared" si="659"/>
        <v/>
      </c>
      <c r="OC137" s="117" t="str">
        <f t="shared" si="660"/>
        <v/>
      </c>
      <c r="OD137" s="117" t="str">
        <f t="shared" si="661"/>
        <v/>
      </c>
      <c r="OE137" s="117" t="str">
        <f t="shared" si="662"/>
        <v/>
      </c>
      <c r="OF137" s="117" t="str">
        <f t="shared" si="663"/>
        <v/>
      </c>
      <c r="OG137" s="117" t="str">
        <f t="shared" si="664"/>
        <v/>
      </c>
      <c r="OH137" s="117" t="str">
        <f t="shared" si="665"/>
        <v/>
      </c>
      <c r="OI137" s="117" t="str">
        <f t="shared" si="666"/>
        <v/>
      </c>
      <c r="OJ137" s="117" t="str">
        <f t="shared" si="667"/>
        <v/>
      </c>
      <c r="OK137" s="117" t="str">
        <f t="shared" si="668"/>
        <v/>
      </c>
      <c r="OL137" s="117" t="str">
        <f t="shared" si="669"/>
        <v/>
      </c>
      <c r="OM137" s="117" t="str">
        <f t="shared" si="670"/>
        <v/>
      </c>
      <c r="ON137" s="117" t="str">
        <f t="shared" si="671"/>
        <v/>
      </c>
      <c r="OO137" s="117" t="str">
        <f t="shared" si="672"/>
        <v/>
      </c>
      <c r="OP137" s="117" t="str">
        <f t="shared" si="673"/>
        <v/>
      </c>
      <c r="OQ137" s="117" t="str">
        <f t="shared" si="674"/>
        <v/>
      </c>
      <c r="OR137" s="117" t="str">
        <f t="shared" si="675"/>
        <v/>
      </c>
      <c r="OS137" s="117" t="str">
        <f t="shared" si="676"/>
        <v/>
      </c>
      <c r="OT137" s="117" t="str">
        <f t="shared" si="677"/>
        <v/>
      </c>
      <c r="OU137" s="117" t="str">
        <f t="shared" si="678"/>
        <v/>
      </c>
      <c r="OV137" s="117" t="str">
        <f t="shared" si="679"/>
        <v/>
      </c>
      <c r="OW137" s="117" t="str">
        <f t="shared" si="680"/>
        <v/>
      </c>
      <c r="OX137" s="117" t="str">
        <f t="shared" si="681"/>
        <v/>
      </c>
      <c r="OY137" s="117" t="str">
        <f t="shared" si="682"/>
        <v/>
      </c>
      <c r="OZ137" s="117" t="str">
        <f t="shared" si="683"/>
        <v/>
      </c>
      <c r="PA137" s="117" t="str">
        <f t="shared" si="684"/>
        <v/>
      </c>
      <c r="PB137" s="117" t="str">
        <f t="shared" si="685"/>
        <v/>
      </c>
      <c r="PC137" s="117" t="str">
        <f t="shared" si="686"/>
        <v/>
      </c>
      <c r="PD137" s="117" t="str">
        <f t="shared" si="687"/>
        <v/>
      </c>
      <c r="PE137" s="117" t="str">
        <f t="shared" si="688"/>
        <v/>
      </c>
      <c r="PF137" s="117" t="str">
        <f t="shared" si="689"/>
        <v/>
      </c>
      <c r="PG137" s="117" t="str">
        <f t="shared" si="690"/>
        <v/>
      </c>
      <c r="PH137" s="117" t="str">
        <f t="shared" si="691"/>
        <v/>
      </c>
      <c r="PI137" s="117" t="str">
        <f t="shared" si="692"/>
        <v/>
      </c>
      <c r="PJ137" s="117" t="str">
        <f t="shared" si="693"/>
        <v/>
      </c>
      <c r="PK137" s="117" t="str">
        <f t="shared" si="694"/>
        <v/>
      </c>
      <c r="PL137" s="117" t="str">
        <f t="shared" si="695"/>
        <v/>
      </c>
      <c r="PM137" s="117" t="str">
        <f t="shared" si="696"/>
        <v/>
      </c>
      <c r="PN137" s="117" t="str">
        <f t="shared" si="697"/>
        <v/>
      </c>
      <c r="PO137" s="117" t="str">
        <f t="shared" si="698"/>
        <v/>
      </c>
      <c r="PP137" s="117" t="str">
        <f t="shared" si="699"/>
        <v/>
      </c>
      <c r="PQ137" s="117" t="str">
        <f t="shared" si="700"/>
        <v/>
      </c>
      <c r="PR137" s="117" t="str">
        <f t="shared" si="701"/>
        <v/>
      </c>
      <c r="PS137" s="118" t="str">
        <f t="shared" si="702"/>
        <v/>
      </c>
      <c r="PU137" s="180" t="str">
        <f t="shared" si="703"/>
        <v/>
      </c>
      <c r="PV137" s="181" t="str">
        <f t="shared" si="704"/>
        <v/>
      </c>
      <c r="PX137" s="12" t="str">
        <f t="shared" si="705"/>
        <v/>
      </c>
      <c r="PY137" s="106"/>
      <c r="PZ137" s="166" t="str">
        <f t="shared" si="706"/>
        <v/>
      </c>
      <c r="QA137" s="167" t="str">
        <f t="shared" si="707"/>
        <v/>
      </c>
      <c r="QB137" s="168" t="str">
        <f t="shared" si="708"/>
        <v/>
      </c>
      <c r="QD137" s="166" t="str">
        <f t="shared" si="709"/>
        <v/>
      </c>
      <c r="QE137" s="168" t="str">
        <f t="shared" si="710"/>
        <v/>
      </c>
      <c r="QG137" s="108" t="str">
        <f t="shared" si="711"/>
        <v/>
      </c>
      <c r="QI137" s="12" t="str">
        <f t="shared" si="712"/>
        <v/>
      </c>
      <c r="QK137" s="12" t="str">
        <f t="shared" si="713"/>
        <v/>
      </c>
      <c r="QL137" s="12" t="str">
        <f>IF($L137="", "", COUNTIF($QD$11:$QD$260, "&gt;"&amp;$QD137)+1+COUNTIF($QD$11:$QD137, $QD137)-1)</f>
        <v/>
      </c>
      <c r="QM137" s="12" t="str">
        <f>IF($L137="", "", COUNTIF($QG$11:$QG$260, "&gt;"&amp;$QG137)+1+COUNTIF($QG$11:$QG137, $QG137)-1)</f>
        <v/>
      </c>
      <c r="QO137" s="12">
        <v>127</v>
      </c>
      <c r="QQ137" s="12" t="str">
        <f t="shared" si="714"/>
        <v/>
      </c>
    </row>
    <row r="138" spans="1:459" x14ac:dyDescent="0.25">
      <c r="A138" s="9"/>
      <c r="B138" s="3" t="str">
        <f>IF('Intro &amp; Setup'!$AR$92='Intro &amp; Setup'!$AZ$17, "", IF($L138="", "", IF($G138&lt;'Intro &amp; Setup'!$S$92, $BR$5, $BR$4)))</f>
        <v/>
      </c>
      <c r="C138" s="12" t="str">
        <f>IF('Intro &amp; Setup'!$AR$96='Intro &amp; Setup'!$AZ$17, "", IF($L138="", "", IF($DY138=$BR$5, $BR$5, $BR$4)))</f>
        <v/>
      </c>
      <c r="D138" s="7" t="str">
        <f>IF('Intro &amp; Setup'!$AR$100='Intro &amp; Setup'!$AZ$17, "", IF($L138="", "", IF($DW138&lt;='Intro &amp; Setup'!$S$100, $BR$4, $BR$5)))</f>
        <v/>
      </c>
      <c r="E138" s="9"/>
      <c r="F138" s="3" t="str">
        <f t="shared" si="443"/>
        <v/>
      </c>
      <c r="G138" s="108" t="str">
        <f t="shared" si="444"/>
        <v/>
      </c>
      <c r="H138" s="9"/>
      <c r="I138" s="130" t="str">
        <f t="shared" si="388"/>
        <v/>
      </c>
      <c r="J138" s="154" t="str">
        <f t="shared" si="445"/>
        <v/>
      </c>
      <c r="K138" s="133"/>
      <c r="L138" s="188"/>
      <c r="M138" s="189"/>
      <c r="N138" s="190"/>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2"/>
      <c r="BP138" s="9"/>
      <c r="BR138" s="90">
        <v>128</v>
      </c>
      <c r="BT138" s="36" t="str">
        <f t="shared" si="446"/>
        <v/>
      </c>
      <c r="BU138" s="37" t="str">
        <f t="shared" si="447"/>
        <v/>
      </c>
      <c r="BV138" s="37" t="str">
        <f t="shared" si="448"/>
        <v/>
      </c>
      <c r="BW138" s="37" t="str">
        <f t="shared" si="449"/>
        <v/>
      </c>
      <c r="BX138" s="37" t="str">
        <f t="shared" si="450"/>
        <v/>
      </c>
      <c r="BY138" s="37" t="str">
        <f t="shared" si="451"/>
        <v/>
      </c>
      <c r="BZ138" s="37" t="str">
        <f t="shared" si="452"/>
        <v/>
      </c>
      <c r="CA138" s="37" t="str">
        <f t="shared" si="453"/>
        <v/>
      </c>
      <c r="CB138" s="37" t="str">
        <f t="shared" si="454"/>
        <v/>
      </c>
      <c r="CC138" s="37" t="str">
        <f t="shared" si="455"/>
        <v/>
      </c>
      <c r="CD138" s="37" t="str">
        <f t="shared" si="456"/>
        <v/>
      </c>
      <c r="CE138" s="37" t="str">
        <f t="shared" si="457"/>
        <v/>
      </c>
      <c r="CF138" s="37" t="str">
        <f t="shared" si="458"/>
        <v/>
      </c>
      <c r="CG138" s="37" t="str">
        <f t="shared" si="459"/>
        <v/>
      </c>
      <c r="CH138" s="37" t="str">
        <f t="shared" si="460"/>
        <v/>
      </c>
      <c r="CI138" s="37" t="str">
        <f t="shared" si="461"/>
        <v/>
      </c>
      <c r="CJ138" s="37" t="str">
        <f t="shared" si="462"/>
        <v/>
      </c>
      <c r="CK138" s="37" t="str">
        <f t="shared" si="463"/>
        <v/>
      </c>
      <c r="CL138" s="37" t="str">
        <f t="shared" si="464"/>
        <v/>
      </c>
      <c r="CM138" s="37" t="str">
        <f t="shared" si="465"/>
        <v/>
      </c>
      <c r="CN138" s="37" t="str">
        <f t="shared" si="466"/>
        <v/>
      </c>
      <c r="CO138" s="37" t="str">
        <f t="shared" si="467"/>
        <v/>
      </c>
      <c r="CP138" s="37" t="str">
        <f t="shared" si="468"/>
        <v/>
      </c>
      <c r="CQ138" s="37" t="str">
        <f t="shared" si="469"/>
        <v/>
      </c>
      <c r="CR138" s="37" t="str">
        <f t="shared" si="470"/>
        <v/>
      </c>
      <c r="CS138" s="37" t="str">
        <f t="shared" si="471"/>
        <v/>
      </c>
      <c r="CT138" s="37" t="str">
        <f t="shared" si="472"/>
        <v/>
      </c>
      <c r="CU138" s="37" t="str">
        <f t="shared" si="473"/>
        <v/>
      </c>
      <c r="CV138" s="37" t="str">
        <f t="shared" si="474"/>
        <v/>
      </c>
      <c r="CW138" s="37" t="str">
        <f t="shared" si="475"/>
        <v/>
      </c>
      <c r="CX138" s="37" t="str">
        <f t="shared" si="476"/>
        <v/>
      </c>
      <c r="CY138" s="37" t="str">
        <f t="shared" si="477"/>
        <v/>
      </c>
      <c r="CZ138" s="37" t="str">
        <f t="shared" si="478"/>
        <v/>
      </c>
      <c r="DA138" s="37" t="str">
        <f t="shared" si="479"/>
        <v/>
      </c>
      <c r="DB138" s="37" t="str">
        <f t="shared" si="480"/>
        <v/>
      </c>
      <c r="DC138" s="37" t="str">
        <f t="shared" si="481"/>
        <v/>
      </c>
      <c r="DD138" s="37" t="str">
        <f t="shared" si="482"/>
        <v/>
      </c>
      <c r="DE138" s="37" t="str">
        <f t="shared" si="483"/>
        <v/>
      </c>
      <c r="DF138" s="37" t="str">
        <f t="shared" si="484"/>
        <v/>
      </c>
      <c r="DG138" s="37" t="str">
        <f t="shared" si="485"/>
        <v/>
      </c>
      <c r="DH138" s="37" t="str">
        <f t="shared" si="486"/>
        <v/>
      </c>
      <c r="DI138" s="37" t="str">
        <f t="shared" si="487"/>
        <v/>
      </c>
      <c r="DJ138" s="37" t="str">
        <f t="shared" si="488"/>
        <v/>
      </c>
      <c r="DK138" s="37" t="str">
        <f t="shared" si="489"/>
        <v/>
      </c>
      <c r="DL138" s="37" t="str">
        <f t="shared" si="490"/>
        <v/>
      </c>
      <c r="DM138" s="37" t="str">
        <f t="shared" si="491"/>
        <v/>
      </c>
      <c r="DN138" s="37" t="str">
        <f t="shared" si="492"/>
        <v/>
      </c>
      <c r="DO138" s="37" t="str">
        <f t="shared" si="493"/>
        <v/>
      </c>
      <c r="DP138" s="37" t="str">
        <f t="shared" si="494"/>
        <v/>
      </c>
      <c r="DQ138" s="37" t="str">
        <f t="shared" si="495"/>
        <v/>
      </c>
      <c r="DR138" s="37" t="str">
        <f t="shared" si="496"/>
        <v/>
      </c>
      <c r="DS138" s="37" t="str">
        <f t="shared" si="497"/>
        <v/>
      </c>
      <c r="DT138" s="37" t="str">
        <f t="shared" si="498"/>
        <v/>
      </c>
      <c r="DU138" s="38" t="str">
        <f t="shared" si="499"/>
        <v/>
      </c>
      <c r="DW138" s="12" t="str">
        <f t="shared" si="500"/>
        <v/>
      </c>
      <c r="DX138" s="123" t="str">
        <f t="shared" si="501"/>
        <v/>
      </c>
      <c r="DY138" s="12" t="str">
        <f t="shared" si="502"/>
        <v/>
      </c>
      <c r="EA138" s="36" t="str">
        <f t="shared" si="503"/>
        <v/>
      </c>
      <c r="EB138" s="37" t="str">
        <f t="shared" si="504"/>
        <v/>
      </c>
      <c r="EC138" s="37" t="str">
        <f t="shared" si="505"/>
        <v/>
      </c>
      <c r="ED138" s="37" t="str">
        <f t="shared" si="506"/>
        <v/>
      </c>
      <c r="EE138" s="37" t="str">
        <f t="shared" si="507"/>
        <v/>
      </c>
      <c r="EF138" s="37" t="str">
        <f t="shared" si="508"/>
        <v/>
      </c>
      <c r="EG138" s="37" t="str">
        <f t="shared" si="509"/>
        <v/>
      </c>
      <c r="EH138" s="37" t="str">
        <f t="shared" si="510"/>
        <v/>
      </c>
      <c r="EI138" s="37" t="str">
        <f t="shared" si="511"/>
        <v/>
      </c>
      <c r="EJ138" s="37" t="str">
        <f t="shared" si="512"/>
        <v/>
      </c>
      <c r="EK138" s="37" t="str">
        <f t="shared" si="513"/>
        <v/>
      </c>
      <c r="EL138" s="37" t="str">
        <f t="shared" si="514"/>
        <v/>
      </c>
      <c r="EM138" s="37" t="str">
        <f t="shared" si="515"/>
        <v/>
      </c>
      <c r="EN138" s="37" t="str">
        <f t="shared" si="516"/>
        <v/>
      </c>
      <c r="EO138" s="37" t="str">
        <f t="shared" si="517"/>
        <v/>
      </c>
      <c r="EP138" s="37" t="str">
        <f t="shared" si="518"/>
        <v/>
      </c>
      <c r="EQ138" s="37" t="str">
        <f t="shared" si="519"/>
        <v/>
      </c>
      <c r="ER138" s="37" t="str">
        <f t="shared" si="520"/>
        <v/>
      </c>
      <c r="ES138" s="37" t="str">
        <f t="shared" si="521"/>
        <v/>
      </c>
      <c r="ET138" s="37" t="str">
        <f t="shared" si="522"/>
        <v/>
      </c>
      <c r="EU138" s="37" t="str">
        <f t="shared" si="523"/>
        <v/>
      </c>
      <c r="EV138" s="37" t="str">
        <f t="shared" si="524"/>
        <v/>
      </c>
      <c r="EW138" s="37" t="str">
        <f t="shared" si="525"/>
        <v/>
      </c>
      <c r="EX138" s="37" t="str">
        <f t="shared" si="526"/>
        <v/>
      </c>
      <c r="EY138" s="37" t="str">
        <f t="shared" si="527"/>
        <v/>
      </c>
      <c r="EZ138" s="37" t="str">
        <f t="shared" si="528"/>
        <v/>
      </c>
      <c r="FA138" s="37" t="str">
        <f t="shared" si="529"/>
        <v/>
      </c>
      <c r="FB138" s="37" t="str">
        <f t="shared" si="530"/>
        <v/>
      </c>
      <c r="FC138" s="37" t="str">
        <f t="shared" si="531"/>
        <v/>
      </c>
      <c r="FD138" s="37" t="str">
        <f t="shared" si="532"/>
        <v/>
      </c>
      <c r="FE138" s="37" t="str">
        <f t="shared" si="533"/>
        <v/>
      </c>
      <c r="FF138" s="37" t="str">
        <f t="shared" si="534"/>
        <v/>
      </c>
      <c r="FG138" s="37" t="str">
        <f t="shared" si="535"/>
        <v/>
      </c>
      <c r="FH138" s="37" t="str">
        <f t="shared" si="536"/>
        <v/>
      </c>
      <c r="FI138" s="37" t="str">
        <f t="shared" si="537"/>
        <v/>
      </c>
      <c r="FJ138" s="37" t="str">
        <f t="shared" si="538"/>
        <v/>
      </c>
      <c r="FK138" s="37" t="str">
        <f t="shared" si="539"/>
        <v/>
      </c>
      <c r="FL138" s="37" t="str">
        <f t="shared" si="540"/>
        <v/>
      </c>
      <c r="FM138" s="37" t="str">
        <f t="shared" si="541"/>
        <v/>
      </c>
      <c r="FN138" s="37" t="str">
        <f t="shared" si="542"/>
        <v/>
      </c>
      <c r="FO138" s="37" t="str">
        <f t="shared" si="543"/>
        <v/>
      </c>
      <c r="FP138" s="37" t="str">
        <f t="shared" si="544"/>
        <v/>
      </c>
      <c r="FQ138" s="37" t="str">
        <f t="shared" si="545"/>
        <v/>
      </c>
      <c r="FR138" s="37" t="str">
        <f t="shared" si="546"/>
        <v/>
      </c>
      <c r="FS138" s="37" t="str">
        <f t="shared" si="547"/>
        <v/>
      </c>
      <c r="FT138" s="37" t="str">
        <f t="shared" si="548"/>
        <v/>
      </c>
      <c r="FU138" s="37" t="str">
        <f t="shared" si="549"/>
        <v/>
      </c>
      <c r="FV138" s="37" t="str">
        <f t="shared" si="550"/>
        <v/>
      </c>
      <c r="FW138" s="37" t="str">
        <f t="shared" si="551"/>
        <v/>
      </c>
      <c r="FX138" s="37" t="str">
        <f t="shared" si="552"/>
        <v/>
      </c>
      <c r="FY138" s="37" t="str">
        <f t="shared" si="553"/>
        <v/>
      </c>
      <c r="FZ138" s="37" t="str">
        <f t="shared" si="554"/>
        <v/>
      </c>
      <c r="GA138" s="37" t="str">
        <f t="shared" si="555"/>
        <v/>
      </c>
      <c r="GB138" s="38" t="str">
        <f t="shared" si="556"/>
        <v/>
      </c>
      <c r="GD138" s="103" t="str">
        <f t="shared" ca="1" si="557"/>
        <v/>
      </c>
      <c r="GE138" s="104" t="str">
        <f t="shared" ca="1" si="558"/>
        <v/>
      </c>
      <c r="GF138" s="104" t="str">
        <f t="shared" ca="1" si="559"/>
        <v/>
      </c>
      <c r="GG138" s="104" t="str">
        <f t="shared" ca="1" si="560"/>
        <v/>
      </c>
      <c r="GH138" s="104" t="str">
        <f t="shared" ca="1" si="561"/>
        <v/>
      </c>
      <c r="GI138" s="104" t="str">
        <f t="shared" ca="1" si="562"/>
        <v/>
      </c>
      <c r="GJ138" s="104" t="str">
        <f t="shared" ca="1" si="563"/>
        <v/>
      </c>
      <c r="GK138" s="104" t="str">
        <f t="shared" ca="1" si="564"/>
        <v/>
      </c>
      <c r="GL138" s="104" t="str">
        <f t="shared" ca="1" si="565"/>
        <v/>
      </c>
      <c r="GM138" s="104" t="str">
        <f t="shared" ca="1" si="566"/>
        <v/>
      </c>
      <c r="GN138" s="104" t="str">
        <f t="shared" ca="1" si="567"/>
        <v/>
      </c>
      <c r="GO138" s="104" t="str">
        <f t="shared" ca="1" si="568"/>
        <v/>
      </c>
      <c r="GP138" s="104" t="str">
        <f t="shared" ca="1" si="569"/>
        <v/>
      </c>
      <c r="GQ138" s="104" t="str">
        <f t="shared" ca="1" si="570"/>
        <v/>
      </c>
      <c r="GR138" s="104" t="str">
        <f t="shared" ca="1" si="571"/>
        <v/>
      </c>
      <c r="GS138" s="104" t="str">
        <f t="shared" ca="1" si="572"/>
        <v/>
      </c>
      <c r="GT138" s="104" t="str">
        <f t="shared" ca="1" si="573"/>
        <v/>
      </c>
      <c r="GU138" s="104" t="str">
        <f t="shared" ca="1" si="574"/>
        <v/>
      </c>
      <c r="GV138" s="104" t="str">
        <f t="shared" ca="1" si="575"/>
        <v/>
      </c>
      <c r="GW138" s="104" t="str">
        <f t="shared" ca="1" si="576"/>
        <v/>
      </c>
      <c r="GX138" s="104" t="str">
        <f t="shared" ca="1" si="577"/>
        <v/>
      </c>
      <c r="GY138" s="104" t="str">
        <f t="shared" ca="1" si="578"/>
        <v/>
      </c>
      <c r="GZ138" s="104" t="str">
        <f t="shared" ca="1" si="579"/>
        <v/>
      </c>
      <c r="HA138" s="104" t="str">
        <f t="shared" ca="1" si="580"/>
        <v/>
      </c>
      <c r="HB138" s="104" t="str">
        <f t="shared" ca="1" si="581"/>
        <v/>
      </c>
      <c r="HC138" s="104" t="str">
        <f t="shared" ca="1" si="582"/>
        <v/>
      </c>
      <c r="HD138" s="104" t="str">
        <f t="shared" ca="1" si="583"/>
        <v/>
      </c>
      <c r="HE138" s="104" t="str">
        <f t="shared" ca="1" si="584"/>
        <v/>
      </c>
      <c r="HF138" s="104" t="str">
        <f t="shared" ca="1" si="585"/>
        <v/>
      </c>
      <c r="HG138" s="104" t="str">
        <f t="shared" ca="1" si="586"/>
        <v/>
      </c>
      <c r="HH138" s="104" t="str">
        <f t="shared" ca="1" si="587"/>
        <v/>
      </c>
      <c r="HI138" s="104" t="str">
        <f t="shared" ca="1" si="588"/>
        <v/>
      </c>
      <c r="HJ138" s="104" t="str">
        <f t="shared" ca="1" si="589"/>
        <v/>
      </c>
      <c r="HK138" s="104" t="str">
        <f t="shared" ca="1" si="590"/>
        <v/>
      </c>
      <c r="HL138" s="104" t="str">
        <f t="shared" ca="1" si="591"/>
        <v/>
      </c>
      <c r="HM138" s="104" t="str">
        <f t="shared" ca="1" si="592"/>
        <v/>
      </c>
      <c r="HN138" s="104" t="str">
        <f t="shared" ca="1" si="593"/>
        <v/>
      </c>
      <c r="HO138" s="104" t="str">
        <f t="shared" ca="1" si="594"/>
        <v/>
      </c>
      <c r="HP138" s="104" t="str">
        <f t="shared" ca="1" si="595"/>
        <v/>
      </c>
      <c r="HQ138" s="104" t="str">
        <f t="shared" ca="1" si="596"/>
        <v/>
      </c>
      <c r="HR138" s="104" t="str">
        <f t="shared" ca="1" si="597"/>
        <v/>
      </c>
      <c r="HS138" s="104" t="str">
        <f t="shared" ca="1" si="598"/>
        <v/>
      </c>
      <c r="HT138" s="104" t="str">
        <f t="shared" ca="1" si="599"/>
        <v/>
      </c>
      <c r="HU138" s="104" t="str">
        <f t="shared" ca="1" si="600"/>
        <v/>
      </c>
      <c r="HV138" s="104" t="str">
        <f t="shared" ca="1" si="601"/>
        <v/>
      </c>
      <c r="HW138" s="104" t="str">
        <f t="shared" ca="1" si="602"/>
        <v/>
      </c>
      <c r="HX138" s="104" t="str">
        <f t="shared" ca="1" si="603"/>
        <v/>
      </c>
      <c r="HY138" s="104" t="str">
        <f t="shared" ca="1" si="604"/>
        <v/>
      </c>
      <c r="HZ138" s="104" t="str">
        <f t="shared" ca="1" si="605"/>
        <v/>
      </c>
      <c r="IA138" s="104" t="str">
        <f t="shared" ca="1" si="606"/>
        <v/>
      </c>
      <c r="IB138" s="104" t="str">
        <f t="shared" ca="1" si="607"/>
        <v/>
      </c>
      <c r="IC138" s="104" t="str">
        <f t="shared" ca="1" si="608"/>
        <v/>
      </c>
      <c r="ID138" s="104" t="str">
        <f t="shared" ca="1" si="609"/>
        <v/>
      </c>
      <c r="IE138" s="105" t="str">
        <f t="shared" ca="1" si="610"/>
        <v/>
      </c>
      <c r="IG138" s="103" t="str">
        <f t="shared" si="719"/>
        <v/>
      </c>
      <c r="IH138" s="104" t="str">
        <f t="shared" si="721"/>
        <v/>
      </c>
      <c r="II138" s="104" t="str">
        <f t="shared" si="721"/>
        <v/>
      </c>
      <c r="IJ138" s="104" t="str">
        <f t="shared" si="721"/>
        <v/>
      </c>
      <c r="IK138" s="104" t="str">
        <f t="shared" si="721"/>
        <v/>
      </c>
      <c r="IL138" s="104" t="str">
        <f t="shared" si="721"/>
        <v/>
      </c>
      <c r="IM138" s="104" t="str">
        <f t="shared" si="721"/>
        <v/>
      </c>
      <c r="IN138" s="104" t="str">
        <f t="shared" si="721"/>
        <v/>
      </c>
      <c r="IO138" s="104" t="str">
        <f t="shared" si="721"/>
        <v/>
      </c>
      <c r="IP138" s="104" t="str">
        <f t="shared" si="721"/>
        <v/>
      </c>
      <c r="IQ138" s="104" t="str">
        <f t="shared" si="721"/>
        <v/>
      </c>
      <c r="IR138" s="105" t="str">
        <f t="shared" si="721"/>
        <v/>
      </c>
      <c r="IT138" s="103" t="str">
        <f t="shared" si="611"/>
        <v/>
      </c>
      <c r="IU138" s="104" t="str">
        <f t="shared" si="612"/>
        <v/>
      </c>
      <c r="IV138" s="104" t="str">
        <f t="shared" si="613"/>
        <v/>
      </c>
      <c r="IW138" s="104" t="str">
        <f t="shared" si="614"/>
        <v/>
      </c>
      <c r="IX138" s="104" t="str">
        <f t="shared" si="615"/>
        <v/>
      </c>
      <c r="IY138" s="104" t="str">
        <f t="shared" si="616"/>
        <v/>
      </c>
      <c r="IZ138" s="104" t="str">
        <f t="shared" si="617"/>
        <v/>
      </c>
      <c r="JA138" s="104" t="str">
        <f t="shared" si="618"/>
        <v/>
      </c>
      <c r="JB138" s="104" t="str">
        <f t="shared" si="619"/>
        <v/>
      </c>
      <c r="JC138" s="104" t="str">
        <f t="shared" si="620"/>
        <v/>
      </c>
      <c r="JD138" s="104" t="str">
        <f t="shared" si="621"/>
        <v/>
      </c>
      <c r="JE138" s="105" t="str">
        <f t="shared" si="622"/>
        <v/>
      </c>
      <c r="JG138" s="36" t="str">
        <f t="shared" ca="1" si="623"/>
        <v/>
      </c>
      <c r="JH138" s="37" t="str">
        <f t="shared" ca="1" si="624"/>
        <v/>
      </c>
      <c r="JI138" s="37" t="str">
        <f t="shared" ca="1" si="625"/>
        <v/>
      </c>
      <c r="JJ138" s="37" t="str">
        <f t="shared" ca="1" si="626"/>
        <v/>
      </c>
      <c r="JK138" s="37" t="str">
        <f t="shared" ca="1" si="627"/>
        <v/>
      </c>
      <c r="JL138" s="37" t="str">
        <f t="shared" ca="1" si="628"/>
        <v/>
      </c>
      <c r="JM138" s="37" t="str">
        <f t="shared" ca="1" si="629"/>
        <v/>
      </c>
      <c r="JN138" s="37" t="str">
        <f t="shared" ca="1" si="630"/>
        <v/>
      </c>
      <c r="JO138" s="37" t="str">
        <f t="shared" ca="1" si="631"/>
        <v/>
      </c>
      <c r="JP138" s="37" t="str">
        <f t="shared" ca="1" si="632"/>
        <v/>
      </c>
      <c r="JQ138" s="37" t="str">
        <f t="shared" ca="1" si="633"/>
        <v/>
      </c>
      <c r="JR138" s="38" t="str">
        <f t="shared" ca="1" si="634"/>
        <v/>
      </c>
      <c r="JT138" s="36" t="str">
        <f ca="1">IF(JG138="", "", IF(JG138&gt;='Intro &amp; Setup'!$S$96, $BR$4, $BR$5))</f>
        <v/>
      </c>
      <c r="JU138" s="37" t="str">
        <f ca="1">IF(JH138="", "", IF(JH138&gt;='Intro &amp; Setup'!$S$96, $BR$4, $BR$5))</f>
        <v/>
      </c>
      <c r="JV138" s="37" t="str">
        <f ca="1">IF(JI138="", "", IF(JI138&gt;='Intro &amp; Setup'!$S$96, $BR$4, $BR$5))</f>
        <v/>
      </c>
      <c r="JW138" s="37" t="str">
        <f ca="1">IF(JJ138="", "", IF(JJ138&gt;='Intro &amp; Setup'!$S$96, $BR$4, $BR$5))</f>
        <v/>
      </c>
      <c r="JX138" s="37" t="str">
        <f ca="1">IF(JK138="", "", IF(JK138&gt;='Intro &amp; Setup'!$S$96, $BR$4, $BR$5))</f>
        <v/>
      </c>
      <c r="JY138" s="37" t="str">
        <f ca="1">IF(JL138="", "", IF(JL138&gt;='Intro &amp; Setup'!$S$96, $BR$4, $BR$5))</f>
        <v/>
      </c>
      <c r="JZ138" s="37" t="str">
        <f ca="1">IF(JM138="", "", IF(JM138&gt;='Intro &amp; Setup'!$S$96, $BR$4, $BR$5))</f>
        <v/>
      </c>
      <c r="KA138" s="37" t="str">
        <f ca="1">IF(JN138="", "", IF(JN138&gt;='Intro &amp; Setup'!$S$96, $BR$4, $BR$5))</f>
        <v/>
      </c>
      <c r="KB138" s="37" t="str">
        <f ca="1">IF(JO138="", "", IF(JO138&gt;='Intro &amp; Setup'!$S$96, $BR$4, $BR$5))</f>
        <v/>
      </c>
      <c r="KC138" s="37" t="str">
        <f ca="1">IF(JP138="", "", IF(JP138&gt;='Intro &amp; Setup'!$S$96, $BR$4, $BR$5))</f>
        <v/>
      </c>
      <c r="KD138" s="37" t="str">
        <f ca="1">IF(JQ138="", "", IF(JQ138&gt;='Intro &amp; Setup'!$S$96, $BR$4, $BR$5))</f>
        <v/>
      </c>
      <c r="KE138" s="38" t="str">
        <f ca="1">IF(JR138="", "", IF(JR138&gt;='Intro &amp; Setup'!$S$96, $BR$4, $BR$5))</f>
        <v/>
      </c>
      <c r="KG138" s="36">
        <f t="shared" si="720"/>
        <v>0</v>
      </c>
      <c r="KH138" s="37">
        <f t="shared" si="722"/>
        <v>0</v>
      </c>
      <c r="KI138" s="37">
        <f t="shared" si="722"/>
        <v>0</v>
      </c>
      <c r="KJ138" s="37">
        <f t="shared" si="722"/>
        <v>0</v>
      </c>
      <c r="KK138" s="37">
        <f t="shared" si="722"/>
        <v>0</v>
      </c>
      <c r="KL138" s="37">
        <f t="shared" si="722"/>
        <v>0</v>
      </c>
      <c r="KM138" s="37">
        <f t="shared" si="722"/>
        <v>0</v>
      </c>
      <c r="KN138" s="37">
        <f t="shared" si="722"/>
        <v>0</v>
      </c>
      <c r="KO138" s="37">
        <f t="shared" si="722"/>
        <v>0</v>
      </c>
      <c r="KP138" s="37">
        <f t="shared" si="722"/>
        <v>0</v>
      </c>
      <c r="KQ138" s="37">
        <f t="shared" si="722"/>
        <v>0</v>
      </c>
      <c r="KR138" s="38">
        <f t="shared" si="722"/>
        <v>0</v>
      </c>
      <c r="KT138" s="36" t="str">
        <f t="shared" si="635"/>
        <v/>
      </c>
      <c r="KU138" s="37" t="str">
        <f t="shared" si="636"/>
        <v/>
      </c>
      <c r="KV138" s="37" t="str">
        <f t="shared" si="637"/>
        <v/>
      </c>
      <c r="KW138" s="37" t="str">
        <f t="shared" si="638"/>
        <v/>
      </c>
      <c r="KX138" s="37" t="str">
        <f t="shared" si="639"/>
        <v/>
      </c>
      <c r="KY138" s="37" t="str">
        <f t="shared" si="640"/>
        <v/>
      </c>
      <c r="KZ138" s="37" t="str">
        <f t="shared" si="641"/>
        <v/>
      </c>
      <c r="LA138" s="37" t="str">
        <f t="shared" si="642"/>
        <v/>
      </c>
      <c r="LB138" s="37" t="str">
        <f t="shared" si="643"/>
        <v/>
      </c>
      <c r="LC138" s="37" t="str">
        <f t="shared" si="644"/>
        <v/>
      </c>
      <c r="LD138" s="37" t="str">
        <f t="shared" si="645"/>
        <v/>
      </c>
      <c r="LE138" s="38" t="str">
        <f t="shared" si="646"/>
        <v/>
      </c>
      <c r="LG138" s="116" t="str">
        <f t="shared" si="389"/>
        <v/>
      </c>
      <c r="LH138" s="117" t="str">
        <f t="shared" si="390"/>
        <v/>
      </c>
      <c r="LI138" s="117" t="str">
        <f t="shared" si="391"/>
        <v/>
      </c>
      <c r="LJ138" s="117" t="str">
        <f t="shared" si="392"/>
        <v/>
      </c>
      <c r="LK138" s="117" t="str">
        <f t="shared" si="393"/>
        <v/>
      </c>
      <c r="LL138" s="117" t="str">
        <f t="shared" si="394"/>
        <v/>
      </c>
      <c r="LM138" s="117" t="str">
        <f t="shared" si="395"/>
        <v/>
      </c>
      <c r="LN138" s="117" t="str">
        <f t="shared" si="396"/>
        <v/>
      </c>
      <c r="LO138" s="117" t="str">
        <f t="shared" si="397"/>
        <v/>
      </c>
      <c r="LP138" s="117" t="str">
        <f t="shared" si="398"/>
        <v/>
      </c>
      <c r="LQ138" s="117" t="str">
        <f t="shared" si="399"/>
        <v/>
      </c>
      <c r="LR138" s="117" t="str">
        <f t="shared" si="400"/>
        <v/>
      </c>
      <c r="LS138" s="117" t="str">
        <f t="shared" si="401"/>
        <v/>
      </c>
      <c r="LT138" s="117" t="str">
        <f t="shared" si="402"/>
        <v/>
      </c>
      <c r="LU138" s="117" t="str">
        <f t="shared" si="403"/>
        <v/>
      </c>
      <c r="LV138" s="117" t="str">
        <f t="shared" si="404"/>
        <v/>
      </c>
      <c r="LW138" s="117" t="str">
        <f t="shared" si="405"/>
        <v/>
      </c>
      <c r="LX138" s="117" t="str">
        <f t="shared" si="406"/>
        <v/>
      </c>
      <c r="LY138" s="117" t="str">
        <f t="shared" si="407"/>
        <v/>
      </c>
      <c r="LZ138" s="117" t="str">
        <f t="shared" si="408"/>
        <v/>
      </c>
      <c r="MA138" s="117" t="str">
        <f t="shared" si="409"/>
        <v/>
      </c>
      <c r="MB138" s="117" t="str">
        <f t="shared" si="410"/>
        <v/>
      </c>
      <c r="MC138" s="117" t="str">
        <f t="shared" si="411"/>
        <v/>
      </c>
      <c r="MD138" s="117" t="str">
        <f t="shared" si="412"/>
        <v/>
      </c>
      <c r="ME138" s="117" t="str">
        <f t="shared" si="413"/>
        <v/>
      </c>
      <c r="MF138" s="117" t="str">
        <f t="shared" si="414"/>
        <v/>
      </c>
      <c r="MG138" s="117" t="str">
        <f t="shared" si="415"/>
        <v/>
      </c>
      <c r="MH138" s="117" t="str">
        <f t="shared" si="416"/>
        <v/>
      </c>
      <c r="MI138" s="117" t="str">
        <f t="shared" si="417"/>
        <v/>
      </c>
      <c r="MJ138" s="117" t="str">
        <f t="shared" si="418"/>
        <v/>
      </c>
      <c r="MK138" s="117" t="str">
        <f t="shared" si="419"/>
        <v/>
      </c>
      <c r="ML138" s="117" t="str">
        <f t="shared" si="420"/>
        <v/>
      </c>
      <c r="MM138" s="117" t="str">
        <f t="shared" si="421"/>
        <v/>
      </c>
      <c r="MN138" s="117" t="str">
        <f t="shared" si="422"/>
        <v/>
      </c>
      <c r="MO138" s="117" t="str">
        <f t="shared" si="423"/>
        <v/>
      </c>
      <c r="MP138" s="117" t="str">
        <f t="shared" si="424"/>
        <v/>
      </c>
      <c r="MQ138" s="117" t="str">
        <f t="shared" si="425"/>
        <v/>
      </c>
      <c r="MR138" s="117" t="str">
        <f t="shared" si="426"/>
        <v/>
      </c>
      <c r="MS138" s="117" t="str">
        <f t="shared" si="427"/>
        <v/>
      </c>
      <c r="MT138" s="117" t="str">
        <f t="shared" si="428"/>
        <v/>
      </c>
      <c r="MU138" s="117" t="str">
        <f t="shared" si="429"/>
        <v/>
      </c>
      <c r="MV138" s="117" t="str">
        <f t="shared" si="430"/>
        <v/>
      </c>
      <c r="MW138" s="117" t="str">
        <f t="shared" si="431"/>
        <v/>
      </c>
      <c r="MX138" s="117" t="str">
        <f t="shared" si="432"/>
        <v/>
      </c>
      <c r="MY138" s="117" t="str">
        <f t="shared" si="433"/>
        <v/>
      </c>
      <c r="MZ138" s="117" t="str">
        <f t="shared" si="434"/>
        <v/>
      </c>
      <c r="NA138" s="117" t="str">
        <f t="shared" si="435"/>
        <v/>
      </c>
      <c r="NB138" s="117" t="str">
        <f t="shared" si="436"/>
        <v/>
      </c>
      <c r="NC138" s="117" t="str">
        <f t="shared" si="437"/>
        <v/>
      </c>
      <c r="ND138" s="117" t="str">
        <f t="shared" si="438"/>
        <v/>
      </c>
      <c r="NE138" s="117" t="str">
        <f t="shared" si="439"/>
        <v/>
      </c>
      <c r="NF138" s="117" t="str">
        <f t="shared" si="440"/>
        <v/>
      </c>
      <c r="NG138" s="117" t="str">
        <f t="shared" si="441"/>
        <v/>
      </c>
      <c r="NH138" s="118" t="str">
        <f t="shared" si="442"/>
        <v/>
      </c>
      <c r="NJ138" s="12" t="str">
        <f t="shared" si="647"/>
        <v/>
      </c>
      <c r="NK138" s="108" t="str">
        <f t="shared" si="648"/>
        <v/>
      </c>
      <c r="NM138" s="141" t="str">
        <f>IF(NJ138="", "", COUNTIF(NJ$11:NJ$260, "&gt;"&amp;NJ138)+1+COUNTIF(NJ$11:NJ138, NJ138)-1)</f>
        <v/>
      </c>
      <c r="NN138" s="143" t="str">
        <f>IF(NK138="", "", COUNTIF(NK$11:NK$260, "&gt;"&amp;NK138)+1+COUNTIF(NK$11:NK138, NK138)-1)</f>
        <v/>
      </c>
      <c r="NO138" s="142" t="str">
        <f>IF(NJ138="", "", COUNTIF(NJ$11:NJ$260, "&lt;"&amp;NJ138)+1+COUNTIF(NJ$11:NJ138, NJ138)-1)</f>
        <v/>
      </c>
      <c r="NP138" s="143" t="str">
        <f>IF(NK138="", "", COUNTIF(NK$11:NK$260, "&lt;"&amp;NK138)+1+COUNTIF(NK$11:NK138, NK138)-1)</f>
        <v/>
      </c>
      <c r="NR138" s="116" t="str">
        <f t="shared" si="649"/>
        <v/>
      </c>
      <c r="NS138" s="117" t="str">
        <f t="shared" si="650"/>
        <v/>
      </c>
      <c r="NT138" s="117" t="str">
        <f t="shared" si="651"/>
        <v/>
      </c>
      <c r="NU138" s="117" t="str">
        <f t="shared" si="652"/>
        <v/>
      </c>
      <c r="NV138" s="117" t="str">
        <f t="shared" si="653"/>
        <v/>
      </c>
      <c r="NW138" s="117" t="str">
        <f t="shared" si="654"/>
        <v/>
      </c>
      <c r="NX138" s="117" t="str">
        <f t="shared" si="655"/>
        <v/>
      </c>
      <c r="NY138" s="117" t="str">
        <f t="shared" si="656"/>
        <v/>
      </c>
      <c r="NZ138" s="117" t="str">
        <f t="shared" si="657"/>
        <v/>
      </c>
      <c r="OA138" s="117" t="str">
        <f t="shared" si="658"/>
        <v/>
      </c>
      <c r="OB138" s="117" t="str">
        <f t="shared" si="659"/>
        <v/>
      </c>
      <c r="OC138" s="117" t="str">
        <f t="shared" si="660"/>
        <v/>
      </c>
      <c r="OD138" s="117" t="str">
        <f t="shared" si="661"/>
        <v/>
      </c>
      <c r="OE138" s="117" t="str">
        <f t="shared" si="662"/>
        <v/>
      </c>
      <c r="OF138" s="117" t="str">
        <f t="shared" si="663"/>
        <v/>
      </c>
      <c r="OG138" s="117" t="str">
        <f t="shared" si="664"/>
        <v/>
      </c>
      <c r="OH138" s="117" t="str">
        <f t="shared" si="665"/>
        <v/>
      </c>
      <c r="OI138" s="117" t="str">
        <f t="shared" si="666"/>
        <v/>
      </c>
      <c r="OJ138" s="117" t="str">
        <f t="shared" si="667"/>
        <v/>
      </c>
      <c r="OK138" s="117" t="str">
        <f t="shared" si="668"/>
        <v/>
      </c>
      <c r="OL138" s="117" t="str">
        <f t="shared" si="669"/>
        <v/>
      </c>
      <c r="OM138" s="117" t="str">
        <f t="shared" si="670"/>
        <v/>
      </c>
      <c r="ON138" s="117" t="str">
        <f t="shared" si="671"/>
        <v/>
      </c>
      <c r="OO138" s="117" t="str">
        <f t="shared" si="672"/>
        <v/>
      </c>
      <c r="OP138" s="117" t="str">
        <f t="shared" si="673"/>
        <v/>
      </c>
      <c r="OQ138" s="117" t="str">
        <f t="shared" si="674"/>
        <v/>
      </c>
      <c r="OR138" s="117" t="str">
        <f t="shared" si="675"/>
        <v/>
      </c>
      <c r="OS138" s="117" t="str">
        <f t="shared" si="676"/>
        <v/>
      </c>
      <c r="OT138" s="117" t="str">
        <f t="shared" si="677"/>
        <v/>
      </c>
      <c r="OU138" s="117" t="str">
        <f t="shared" si="678"/>
        <v/>
      </c>
      <c r="OV138" s="117" t="str">
        <f t="shared" si="679"/>
        <v/>
      </c>
      <c r="OW138" s="117" t="str">
        <f t="shared" si="680"/>
        <v/>
      </c>
      <c r="OX138" s="117" t="str">
        <f t="shared" si="681"/>
        <v/>
      </c>
      <c r="OY138" s="117" t="str">
        <f t="shared" si="682"/>
        <v/>
      </c>
      <c r="OZ138" s="117" t="str">
        <f t="shared" si="683"/>
        <v/>
      </c>
      <c r="PA138" s="117" t="str">
        <f t="shared" si="684"/>
        <v/>
      </c>
      <c r="PB138" s="117" t="str">
        <f t="shared" si="685"/>
        <v/>
      </c>
      <c r="PC138" s="117" t="str">
        <f t="shared" si="686"/>
        <v/>
      </c>
      <c r="PD138" s="117" t="str">
        <f t="shared" si="687"/>
        <v/>
      </c>
      <c r="PE138" s="117" t="str">
        <f t="shared" si="688"/>
        <v/>
      </c>
      <c r="PF138" s="117" t="str">
        <f t="shared" si="689"/>
        <v/>
      </c>
      <c r="PG138" s="117" t="str">
        <f t="shared" si="690"/>
        <v/>
      </c>
      <c r="PH138" s="117" t="str">
        <f t="shared" si="691"/>
        <v/>
      </c>
      <c r="PI138" s="117" t="str">
        <f t="shared" si="692"/>
        <v/>
      </c>
      <c r="PJ138" s="117" t="str">
        <f t="shared" si="693"/>
        <v/>
      </c>
      <c r="PK138" s="117" t="str">
        <f t="shared" si="694"/>
        <v/>
      </c>
      <c r="PL138" s="117" t="str">
        <f t="shared" si="695"/>
        <v/>
      </c>
      <c r="PM138" s="117" t="str">
        <f t="shared" si="696"/>
        <v/>
      </c>
      <c r="PN138" s="117" t="str">
        <f t="shared" si="697"/>
        <v/>
      </c>
      <c r="PO138" s="117" t="str">
        <f t="shared" si="698"/>
        <v/>
      </c>
      <c r="PP138" s="117" t="str">
        <f t="shared" si="699"/>
        <v/>
      </c>
      <c r="PQ138" s="117" t="str">
        <f t="shared" si="700"/>
        <v/>
      </c>
      <c r="PR138" s="117" t="str">
        <f t="shared" si="701"/>
        <v/>
      </c>
      <c r="PS138" s="118" t="str">
        <f t="shared" si="702"/>
        <v/>
      </c>
      <c r="PU138" s="180" t="str">
        <f t="shared" si="703"/>
        <v/>
      </c>
      <c r="PV138" s="181" t="str">
        <f t="shared" si="704"/>
        <v/>
      </c>
      <c r="PX138" s="12" t="str">
        <f t="shared" si="705"/>
        <v/>
      </c>
      <c r="PY138" s="106"/>
      <c r="PZ138" s="166" t="str">
        <f t="shared" si="706"/>
        <v/>
      </c>
      <c r="QA138" s="167" t="str">
        <f t="shared" si="707"/>
        <v/>
      </c>
      <c r="QB138" s="168" t="str">
        <f t="shared" si="708"/>
        <v/>
      </c>
      <c r="QD138" s="166" t="str">
        <f t="shared" si="709"/>
        <v/>
      </c>
      <c r="QE138" s="168" t="str">
        <f t="shared" si="710"/>
        <v/>
      </c>
      <c r="QG138" s="108" t="str">
        <f t="shared" si="711"/>
        <v/>
      </c>
      <c r="QI138" s="12" t="str">
        <f t="shared" si="712"/>
        <v/>
      </c>
      <c r="QK138" s="12" t="str">
        <f t="shared" si="713"/>
        <v/>
      </c>
      <c r="QL138" s="12" t="str">
        <f>IF($L138="", "", COUNTIF($QD$11:$QD$260, "&gt;"&amp;$QD138)+1+COUNTIF($QD$11:$QD138, $QD138)-1)</f>
        <v/>
      </c>
      <c r="QM138" s="12" t="str">
        <f>IF($L138="", "", COUNTIF($QG$11:$QG$260, "&gt;"&amp;$QG138)+1+COUNTIF($QG$11:$QG138, $QG138)-1)</f>
        <v/>
      </c>
      <c r="QO138" s="12">
        <v>128</v>
      </c>
      <c r="QQ138" s="12" t="str">
        <f t="shared" si="714"/>
        <v/>
      </c>
    </row>
    <row r="139" spans="1:459" x14ac:dyDescent="0.25">
      <c r="A139" s="9"/>
      <c r="B139" s="3" t="str">
        <f>IF('Intro &amp; Setup'!$AR$92='Intro &amp; Setup'!$AZ$17, "", IF($L139="", "", IF($G139&lt;'Intro &amp; Setup'!$S$92, $BR$5, $BR$4)))</f>
        <v/>
      </c>
      <c r="C139" s="12" t="str">
        <f>IF('Intro &amp; Setup'!$AR$96='Intro &amp; Setup'!$AZ$17, "", IF($L139="", "", IF($DY139=$BR$5, $BR$5, $BR$4)))</f>
        <v/>
      </c>
      <c r="D139" s="7" t="str">
        <f>IF('Intro &amp; Setup'!$AR$100='Intro &amp; Setup'!$AZ$17, "", IF($L139="", "", IF($DW139&lt;='Intro &amp; Setup'!$S$100, $BR$4, $BR$5)))</f>
        <v/>
      </c>
      <c r="E139" s="9"/>
      <c r="F139" s="3" t="str">
        <f t="shared" si="443"/>
        <v/>
      </c>
      <c r="G139" s="108" t="str">
        <f t="shared" si="444"/>
        <v/>
      </c>
      <c r="H139" s="9"/>
      <c r="I139" s="130" t="str">
        <f t="shared" ref="I139:I202" si="723">IF($L139="", "", IF(COUNTIF($B139:$D139, $BR$5)&gt;0, $BR$5, $BR$4))</f>
        <v/>
      </c>
      <c r="J139" s="154" t="str">
        <f t="shared" si="445"/>
        <v/>
      </c>
      <c r="K139" s="133"/>
      <c r="L139" s="188"/>
      <c r="M139" s="189"/>
      <c r="N139" s="190"/>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2"/>
      <c r="BP139" s="9"/>
      <c r="BR139" s="90">
        <v>129</v>
      </c>
      <c r="BT139" s="36" t="str">
        <f t="shared" si="446"/>
        <v/>
      </c>
      <c r="BU139" s="37" t="str">
        <f t="shared" si="447"/>
        <v/>
      </c>
      <c r="BV139" s="37" t="str">
        <f t="shared" si="448"/>
        <v/>
      </c>
      <c r="BW139" s="37" t="str">
        <f t="shared" si="449"/>
        <v/>
      </c>
      <c r="BX139" s="37" t="str">
        <f t="shared" si="450"/>
        <v/>
      </c>
      <c r="BY139" s="37" t="str">
        <f t="shared" si="451"/>
        <v/>
      </c>
      <c r="BZ139" s="37" t="str">
        <f t="shared" si="452"/>
        <v/>
      </c>
      <c r="CA139" s="37" t="str">
        <f t="shared" si="453"/>
        <v/>
      </c>
      <c r="CB139" s="37" t="str">
        <f t="shared" si="454"/>
        <v/>
      </c>
      <c r="CC139" s="37" t="str">
        <f t="shared" si="455"/>
        <v/>
      </c>
      <c r="CD139" s="37" t="str">
        <f t="shared" si="456"/>
        <v/>
      </c>
      <c r="CE139" s="37" t="str">
        <f t="shared" si="457"/>
        <v/>
      </c>
      <c r="CF139" s="37" t="str">
        <f t="shared" si="458"/>
        <v/>
      </c>
      <c r="CG139" s="37" t="str">
        <f t="shared" si="459"/>
        <v/>
      </c>
      <c r="CH139" s="37" t="str">
        <f t="shared" si="460"/>
        <v/>
      </c>
      <c r="CI139" s="37" t="str">
        <f t="shared" si="461"/>
        <v/>
      </c>
      <c r="CJ139" s="37" t="str">
        <f t="shared" si="462"/>
        <v/>
      </c>
      <c r="CK139" s="37" t="str">
        <f t="shared" si="463"/>
        <v/>
      </c>
      <c r="CL139" s="37" t="str">
        <f t="shared" si="464"/>
        <v/>
      </c>
      <c r="CM139" s="37" t="str">
        <f t="shared" si="465"/>
        <v/>
      </c>
      <c r="CN139" s="37" t="str">
        <f t="shared" si="466"/>
        <v/>
      </c>
      <c r="CO139" s="37" t="str">
        <f t="shared" si="467"/>
        <v/>
      </c>
      <c r="CP139" s="37" t="str">
        <f t="shared" si="468"/>
        <v/>
      </c>
      <c r="CQ139" s="37" t="str">
        <f t="shared" si="469"/>
        <v/>
      </c>
      <c r="CR139" s="37" t="str">
        <f t="shared" si="470"/>
        <v/>
      </c>
      <c r="CS139" s="37" t="str">
        <f t="shared" si="471"/>
        <v/>
      </c>
      <c r="CT139" s="37" t="str">
        <f t="shared" si="472"/>
        <v/>
      </c>
      <c r="CU139" s="37" t="str">
        <f t="shared" si="473"/>
        <v/>
      </c>
      <c r="CV139" s="37" t="str">
        <f t="shared" si="474"/>
        <v/>
      </c>
      <c r="CW139" s="37" t="str">
        <f t="shared" si="475"/>
        <v/>
      </c>
      <c r="CX139" s="37" t="str">
        <f t="shared" si="476"/>
        <v/>
      </c>
      <c r="CY139" s="37" t="str">
        <f t="shared" si="477"/>
        <v/>
      </c>
      <c r="CZ139" s="37" t="str">
        <f t="shared" si="478"/>
        <v/>
      </c>
      <c r="DA139" s="37" t="str">
        <f t="shared" si="479"/>
        <v/>
      </c>
      <c r="DB139" s="37" t="str">
        <f t="shared" si="480"/>
        <v/>
      </c>
      <c r="DC139" s="37" t="str">
        <f t="shared" si="481"/>
        <v/>
      </c>
      <c r="DD139" s="37" t="str">
        <f t="shared" si="482"/>
        <v/>
      </c>
      <c r="DE139" s="37" t="str">
        <f t="shared" si="483"/>
        <v/>
      </c>
      <c r="DF139" s="37" t="str">
        <f t="shared" si="484"/>
        <v/>
      </c>
      <c r="DG139" s="37" t="str">
        <f t="shared" si="485"/>
        <v/>
      </c>
      <c r="DH139" s="37" t="str">
        <f t="shared" si="486"/>
        <v/>
      </c>
      <c r="DI139" s="37" t="str">
        <f t="shared" si="487"/>
        <v/>
      </c>
      <c r="DJ139" s="37" t="str">
        <f t="shared" si="488"/>
        <v/>
      </c>
      <c r="DK139" s="37" t="str">
        <f t="shared" si="489"/>
        <v/>
      </c>
      <c r="DL139" s="37" t="str">
        <f t="shared" si="490"/>
        <v/>
      </c>
      <c r="DM139" s="37" t="str">
        <f t="shared" si="491"/>
        <v/>
      </c>
      <c r="DN139" s="37" t="str">
        <f t="shared" si="492"/>
        <v/>
      </c>
      <c r="DO139" s="37" t="str">
        <f t="shared" si="493"/>
        <v/>
      </c>
      <c r="DP139" s="37" t="str">
        <f t="shared" si="494"/>
        <v/>
      </c>
      <c r="DQ139" s="37" t="str">
        <f t="shared" si="495"/>
        <v/>
      </c>
      <c r="DR139" s="37" t="str">
        <f t="shared" si="496"/>
        <v/>
      </c>
      <c r="DS139" s="37" t="str">
        <f t="shared" si="497"/>
        <v/>
      </c>
      <c r="DT139" s="37" t="str">
        <f t="shared" si="498"/>
        <v/>
      </c>
      <c r="DU139" s="38" t="str">
        <f t="shared" si="499"/>
        <v/>
      </c>
      <c r="DW139" s="12" t="str">
        <f t="shared" si="500"/>
        <v/>
      </c>
      <c r="DX139" s="123" t="str">
        <f t="shared" si="501"/>
        <v/>
      </c>
      <c r="DY139" s="12" t="str">
        <f t="shared" si="502"/>
        <v/>
      </c>
      <c r="EA139" s="36" t="str">
        <f t="shared" si="503"/>
        <v/>
      </c>
      <c r="EB139" s="37" t="str">
        <f t="shared" si="504"/>
        <v/>
      </c>
      <c r="EC139" s="37" t="str">
        <f t="shared" si="505"/>
        <v/>
      </c>
      <c r="ED139" s="37" t="str">
        <f t="shared" si="506"/>
        <v/>
      </c>
      <c r="EE139" s="37" t="str">
        <f t="shared" si="507"/>
        <v/>
      </c>
      <c r="EF139" s="37" t="str">
        <f t="shared" si="508"/>
        <v/>
      </c>
      <c r="EG139" s="37" t="str">
        <f t="shared" si="509"/>
        <v/>
      </c>
      <c r="EH139" s="37" t="str">
        <f t="shared" si="510"/>
        <v/>
      </c>
      <c r="EI139" s="37" t="str">
        <f t="shared" si="511"/>
        <v/>
      </c>
      <c r="EJ139" s="37" t="str">
        <f t="shared" si="512"/>
        <v/>
      </c>
      <c r="EK139" s="37" t="str">
        <f t="shared" si="513"/>
        <v/>
      </c>
      <c r="EL139" s="37" t="str">
        <f t="shared" si="514"/>
        <v/>
      </c>
      <c r="EM139" s="37" t="str">
        <f t="shared" si="515"/>
        <v/>
      </c>
      <c r="EN139" s="37" t="str">
        <f t="shared" si="516"/>
        <v/>
      </c>
      <c r="EO139" s="37" t="str">
        <f t="shared" si="517"/>
        <v/>
      </c>
      <c r="EP139" s="37" t="str">
        <f t="shared" si="518"/>
        <v/>
      </c>
      <c r="EQ139" s="37" t="str">
        <f t="shared" si="519"/>
        <v/>
      </c>
      <c r="ER139" s="37" t="str">
        <f t="shared" si="520"/>
        <v/>
      </c>
      <c r="ES139" s="37" t="str">
        <f t="shared" si="521"/>
        <v/>
      </c>
      <c r="ET139" s="37" t="str">
        <f t="shared" si="522"/>
        <v/>
      </c>
      <c r="EU139" s="37" t="str">
        <f t="shared" si="523"/>
        <v/>
      </c>
      <c r="EV139" s="37" t="str">
        <f t="shared" si="524"/>
        <v/>
      </c>
      <c r="EW139" s="37" t="str">
        <f t="shared" si="525"/>
        <v/>
      </c>
      <c r="EX139" s="37" t="str">
        <f t="shared" si="526"/>
        <v/>
      </c>
      <c r="EY139" s="37" t="str">
        <f t="shared" si="527"/>
        <v/>
      </c>
      <c r="EZ139" s="37" t="str">
        <f t="shared" si="528"/>
        <v/>
      </c>
      <c r="FA139" s="37" t="str">
        <f t="shared" si="529"/>
        <v/>
      </c>
      <c r="FB139" s="37" t="str">
        <f t="shared" si="530"/>
        <v/>
      </c>
      <c r="FC139" s="37" t="str">
        <f t="shared" si="531"/>
        <v/>
      </c>
      <c r="FD139" s="37" t="str">
        <f t="shared" si="532"/>
        <v/>
      </c>
      <c r="FE139" s="37" t="str">
        <f t="shared" si="533"/>
        <v/>
      </c>
      <c r="FF139" s="37" t="str">
        <f t="shared" si="534"/>
        <v/>
      </c>
      <c r="FG139" s="37" t="str">
        <f t="shared" si="535"/>
        <v/>
      </c>
      <c r="FH139" s="37" t="str">
        <f t="shared" si="536"/>
        <v/>
      </c>
      <c r="FI139" s="37" t="str">
        <f t="shared" si="537"/>
        <v/>
      </c>
      <c r="FJ139" s="37" t="str">
        <f t="shared" si="538"/>
        <v/>
      </c>
      <c r="FK139" s="37" t="str">
        <f t="shared" si="539"/>
        <v/>
      </c>
      <c r="FL139" s="37" t="str">
        <f t="shared" si="540"/>
        <v/>
      </c>
      <c r="FM139" s="37" t="str">
        <f t="shared" si="541"/>
        <v/>
      </c>
      <c r="FN139" s="37" t="str">
        <f t="shared" si="542"/>
        <v/>
      </c>
      <c r="FO139" s="37" t="str">
        <f t="shared" si="543"/>
        <v/>
      </c>
      <c r="FP139" s="37" t="str">
        <f t="shared" si="544"/>
        <v/>
      </c>
      <c r="FQ139" s="37" t="str">
        <f t="shared" si="545"/>
        <v/>
      </c>
      <c r="FR139" s="37" t="str">
        <f t="shared" si="546"/>
        <v/>
      </c>
      <c r="FS139" s="37" t="str">
        <f t="shared" si="547"/>
        <v/>
      </c>
      <c r="FT139" s="37" t="str">
        <f t="shared" si="548"/>
        <v/>
      </c>
      <c r="FU139" s="37" t="str">
        <f t="shared" si="549"/>
        <v/>
      </c>
      <c r="FV139" s="37" t="str">
        <f t="shared" si="550"/>
        <v/>
      </c>
      <c r="FW139" s="37" t="str">
        <f t="shared" si="551"/>
        <v/>
      </c>
      <c r="FX139" s="37" t="str">
        <f t="shared" si="552"/>
        <v/>
      </c>
      <c r="FY139" s="37" t="str">
        <f t="shared" si="553"/>
        <v/>
      </c>
      <c r="FZ139" s="37" t="str">
        <f t="shared" si="554"/>
        <v/>
      </c>
      <c r="GA139" s="37" t="str">
        <f t="shared" si="555"/>
        <v/>
      </c>
      <c r="GB139" s="38" t="str">
        <f t="shared" si="556"/>
        <v/>
      </c>
      <c r="GD139" s="103" t="str">
        <f t="shared" ca="1" si="557"/>
        <v/>
      </c>
      <c r="GE139" s="104" t="str">
        <f t="shared" ca="1" si="558"/>
        <v/>
      </c>
      <c r="GF139" s="104" t="str">
        <f t="shared" ca="1" si="559"/>
        <v/>
      </c>
      <c r="GG139" s="104" t="str">
        <f t="shared" ca="1" si="560"/>
        <v/>
      </c>
      <c r="GH139" s="104" t="str">
        <f t="shared" ca="1" si="561"/>
        <v/>
      </c>
      <c r="GI139" s="104" t="str">
        <f t="shared" ca="1" si="562"/>
        <v/>
      </c>
      <c r="GJ139" s="104" t="str">
        <f t="shared" ca="1" si="563"/>
        <v/>
      </c>
      <c r="GK139" s="104" t="str">
        <f t="shared" ca="1" si="564"/>
        <v/>
      </c>
      <c r="GL139" s="104" t="str">
        <f t="shared" ca="1" si="565"/>
        <v/>
      </c>
      <c r="GM139" s="104" t="str">
        <f t="shared" ca="1" si="566"/>
        <v/>
      </c>
      <c r="GN139" s="104" t="str">
        <f t="shared" ca="1" si="567"/>
        <v/>
      </c>
      <c r="GO139" s="104" t="str">
        <f t="shared" ca="1" si="568"/>
        <v/>
      </c>
      <c r="GP139" s="104" t="str">
        <f t="shared" ca="1" si="569"/>
        <v/>
      </c>
      <c r="GQ139" s="104" t="str">
        <f t="shared" ca="1" si="570"/>
        <v/>
      </c>
      <c r="GR139" s="104" t="str">
        <f t="shared" ca="1" si="571"/>
        <v/>
      </c>
      <c r="GS139" s="104" t="str">
        <f t="shared" ca="1" si="572"/>
        <v/>
      </c>
      <c r="GT139" s="104" t="str">
        <f t="shared" ca="1" si="573"/>
        <v/>
      </c>
      <c r="GU139" s="104" t="str">
        <f t="shared" ca="1" si="574"/>
        <v/>
      </c>
      <c r="GV139" s="104" t="str">
        <f t="shared" ca="1" si="575"/>
        <v/>
      </c>
      <c r="GW139" s="104" t="str">
        <f t="shared" ca="1" si="576"/>
        <v/>
      </c>
      <c r="GX139" s="104" t="str">
        <f t="shared" ca="1" si="577"/>
        <v/>
      </c>
      <c r="GY139" s="104" t="str">
        <f t="shared" ca="1" si="578"/>
        <v/>
      </c>
      <c r="GZ139" s="104" t="str">
        <f t="shared" ca="1" si="579"/>
        <v/>
      </c>
      <c r="HA139" s="104" t="str">
        <f t="shared" ca="1" si="580"/>
        <v/>
      </c>
      <c r="HB139" s="104" t="str">
        <f t="shared" ca="1" si="581"/>
        <v/>
      </c>
      <c r="HC139" s="104" t="str">
        <f t="shared" ca="1" si="582"/>
        <v/>
      </c>
      <c r="HD139" s="104" t="str">
        <f t="shared" ca="1" si="583"/>
        <v/>
      </c>
      <c r="HE139" s="104" t="str">
        <f t="shared" ca="1" si="584"/>
        <v/>
      </c>
      <c r="HF139" s="104" t="str">
        <f t="shared" ca="1" si="585"/>
        <v/>
      </c>
      <c r="HG139" s="104" t="str">
        <f t="shared" ca="1" si="586"/>
        <v/>
      </c>
      <c r="HH139" s="104" t="str">
        <f t="shared" ca="1" si="587"/>
        <v/>
      </c>
      <c r="HI139" s="104" t="str">
        <f t="shared" ca="1" si="588"/>
        <v/>
      </c>
      <c r="HJ139" s="104" t="str">
        <f t="shared" ca="1" si="589"/>
        <v/>
      </c>
      <c r="HK139" s="104" t="str">
        <f t="shared" ca="1" si="590"/>
        <v/>
      </c>
      <c r="HL139" s="104" t="str">
        <f t="shared" ca="1" si="591"/>
        <v/>
      </c>
      <c r="HM139" s="104" t="str">
        <f t="shared" ca="1" si="592"/>
        <v/>
      </c>
      <c r="HN139" s="104" t="str">
        <f t="shared" ca="1" si="593"/>
        <v/>
      </c>
      <c r="HO139" s="104" t="str">
        <f t="shared" ca="1" si="594"/>
        <v/>
      </c>
      <c r="HP139" s="104" t="str">
        <f t="shared" ca="1" si="595"/>
        <v/>
      </c>
      <c r="HQ139" s="104" t="str">
        <f t="shared" ca="1" si="596"/>
        <v/>
      </c>
      <c r="HR139" s="104" t="str">
        <f t="shared" ca="1" si="597"/>
        <v/>
      </c>
      <c r="HS139" s="104" t="str">
        <f t="shared" ca="1" si="598"/>
        <v/>
      </c>
      <c r="HT139" s="104" t="str">
        <f t="shared" ca="1" si="599"/>
        <v/>
      </c>
      <c r="HU139" s="104" t="str">
        <f t="shared" ca="1" si="600"/>
        <v/>
      </c>
      <c r="HV139" s="104" t="str">
        <f t="shared" ca="1" si="601"/>
        <v/>
      </c>
      <c r="HW139" s="104" t="str">
        <f t="shared" ca="1" si="602"/>
        <v/>
      </c>
      <c r="HX139" s="104" t="str">
        <f t="shared" ca="1" si="603"/>
        <v/>
      </c>
      <c r="HY139" s="104" t="str">
        <f t="shared" ca="1" si="604"/>
        <v/>
      </c>
      <c r="HZ139" s="104" t="str">
        <f t="shared" ca="1" si="605"/>
        <v/>
      </c>
      <c r="IA139" s="104" t="str">
        <f t="shared" ca="1" si="606"/>
        <v/>
      </c>
      <c r="IB139" s="104" t="str">
        <f t="shared" ca="1" si="607"/>
        <v/>
      </c>
      <c r="IC139" s="104" t="str">
        <f t="shared" ca="1" si="608"/>
        <v/>
      </c>
      <c r="ID139" s="104" t="str">
        <f t="shared" ca="1" si="609"/>
        <v/>
      </c>
      <c r="IE139" s="105" t="str">
        <f t="shared" ca="1" si="610"/>
        <v/>
      </c>
      <c r="IG139" s="103" t="str">
        <f t="shared" si="719"/>
        <v/>
      </c>
      <c r="IH139" s="104" t="str">
        <f t="shared" si="721"/>
        <v/>
      </c>
      <c r="II139" s="104" t="str">
        <f t="shared" si="721"/>
        <v/>
      </c>
      <c r="IJ139" s="104" t="str">
        <f t="shared" si="721"/>
        <v/>
      </c>
      <c r="IK139" s="104" t="str">
        <f t="shared" si="721"/>
        <v/>
      </c>
      <c r="IL139" s="104" t="str">
        <f t="shared" si="721"/>
        <v/>
      </c>
      <c r="IM139" s="104" t="str">
        <f t="shared" si="721"/>
        <v/>
      </c>
      <c r="IN139" s="104" t="str">
        <f t="shared" si="721"/>
        <v/>
      </c>
      <c r="IO139" s="104" t="str">
        <f t="shared" si="721"/>
        <v/>
      </c>
      <c r="IP139" s="104" t="str">
        <f t="shared" si="721"/>
        <v/>
      </c>
      <c r="IQ139" s="104" t="str">
        <f t="shared" si="721"/>
        <v/>
      </c>
      <c r="IR139" s="105" t="str">
        <f t="shared" si="721"/>
        <v/>
      </c>
      <c r="IT139" s="103" t="str">
        <f t="shared" si="611"/>
        <v/>
      </c>
      <c r="IU139" s="104" t="str">
        <f t="shared" si="612"/>
        <v/>
      </c>
      <c r="IV139" s="104" t="str">
        <f t="shared" si="613"/>
        <v/>
      </c>
      <c r="IW139" s="104" t="str">
        <f t="shared" si="614"/>
        <v/>
      </c>
      <c r="IX139" s="104" t="str">
        <f t="shared" si="615"/>
        <v/>
      </c>
      <c r="IY139" s="104" t="str">
        <f t="shared" si="616"/>
        <v/>
      </c>
      <c r="IZ139" s="104" t="str">
        <f t="shared" si="617"/>
        <v/>
      </c>
      <c r="JA139" s="104" t="str">
        <f t="shared" si="618"/>
        <v/>
      </c>
      <c r="JB139" s="104" t="str">
        <f t="shared" si="619"/>
        <v/>
      </c>
      <c r="JC139" s="104" t="str">
        <f t="shared" si="620"/>
        <v/>
      </c>
      <c r="JD139" s="104" t="str">
        <f t="shared" si="621"/>
        <v/>
      </c>
      <c r="JE139" s="105" t="str">
        <f t="shared" si="622"/>
        <v/>
      </c>
      <c r="JG139" s="36" t="str">
        <f t="shared" ca="1" si="623"/>
        <v/>
      </c>
      <c r="JH139" s="37" t="str">
        <f t="shared" ca="1" si="624"/>
        <v/>
      </c>
      <c r="JI139" s="37" t="str">
        <f t="shared" ca="1" si="625"/>
        <v/>
      </c>
      <c r="JJ139" s="37" t="str">
        <f t="shared" ca="1" si="626"/>
        <v/>
      </c>
      <c r="JK139" s="37" t="str">
        <f t="shared" ca="1" si="627"/>
        <v/>
      </c>
      <c r="JL139" s="37" t="str">
        <f t="shared" ca="1" si="628"/>
        <v/>
      </c>
      <c r="JM139" s="37" t="str">
        <f t="shared" ca="1" si="629"/>
        <v/>
      </c>
      <c r="JN139" s="37" t="str">
        <f t="shared" ca="1" si="630"/>
        <v/>
      </c>
      <c r="JO139" s="37" t="str">
        <f t="shared" ca="1" si="631"/>
        <v/>
      </c>
      <c r="JP139" s="37" t="str">
        <f t="shared" ca="1" si="632"/>
        <v/>
      </c>
      <c r="JQ139" s="37" t="str">
        <f t="shared" ca="1" si="633"/>
        <v/>
      </c>
      <c r="JR139" s="38" t="str">
        <f t="shared" ca="1" si="634"/>
        <v/>
      </c>
      <c r="JT139" s="36" t="str">
        <f ca="1">IF(JG139="", "", IF(JG139&gt;='Intro &amp; Setup'!$S$96, $BR$4, $BR$5))</f>
        <v/>
      </c>
      <c r="JU139" s="37" t="str">
        <f ca="1">IF(JH139="", "", IF(JH139&gt;='Intro &amp; Setup'!$S$96, $BR$4, $BR$5))</f>
        <v/>
      </c>
      <c r="JV139" s="37" t="str">
        <f ca="1">IF(JI139="", "", IF(JI139&gt;='Intro &amp; Setup'!$S$96, $BR$4, $BR$5))</f>
        <v/>
      </c>
      <c r="JW139" s="37" t="str">
        <f ca="1">IF(JJ139="", "", IF(JJ139&gt;='Intro &amp; Setup'!$S$96, $BR$4, $BR$5))</f>
        <v/>
      </c>
      <c r="JX139" s="37" t="str">
        <f ca="1">IF(JK139="", "", IF(JK139&gt;='Intro &amp; Setup'!$S$96, $BR$4, $BR$5))</f>
        <v/>
      </c>
      <c r="JY139" s="37" t="str">
        <f ca="1">IF(JL139="", "", IF(JL139&gt;='Intro &amp; Setup'!$S$96, $BR$4, $BR$5))</f>
        <v/>
      </c>
      <c r="JZ139" s="37" t="str">
        <f ca="1">IF(JM139="", "", IF(JM139&gt;='Intro &amp; Setup'!$S$96, $BR$4, $BR$5))</f>
        <v/>
      </c>
      <c r="KA139" s="37" t="str">
        <f ca="1">IF(JN139="", "", IF(JN139&gt;='Intro &amp; Setup'!$S$96, $BR$4, $BR$5))</f>
        <v/>
      </c>
      <c r="KB139" s="37" t="str">
        <f ca="1">IF(JO139="", "", IF(JO139&gt;='Intro &amp; Setup'!$S$96, $BR$4, $BR$5))</f>
        <v/>
      </c>
      <c r="KC139" s="37" t="str">
        <f ca="1">IF(JP139="", "", IF(JP139&gt;='Intro &amp; Setup'!$S$96, $BR$4, $BR$5))</f>
        <v/>
      </c>
      <c r="KD139" s="37" t="str">
        <f ca="1">IF(JQ139="", "", IF(JQ139&gt;='Intro &amp; Setup'!$S$96, $BR$4, $BR$5))</f>
        <v/>
      </c>
      <c r="KE139" s="38" t="str">
        <f ca="1">IF(JR139="", "", IF(JR139&gt;='Intro &amp; Setup'!$S$96, $BR$4, $BR$5))</f>
        <v/>
      </c>
      <c r="KG139" s="36">
        <f t="shared" si="720"/>
        <v>0</v>
      </c>
      <c r="KH139" s="37">
        <f t="shared" si="722"/>
        <v>0</v>
      </c>
      <c r="KI139" s="37">
        <f t="shared" si="722"/>
        <v>0</v>
      </c>
      <c r="KJ139" s="37">
        <f t="shared" si="722"/>
        <v>0</v>
      </c>
      <c r="KK139" s="37">
        <f t="shared" si="722"/>
        <v>0</v>
      </c>
      <c r="KL139" s="37">
        <f t="shared" si="722"/>
        <v>0</v>
      </c>
      <c r="KM139" s="37">
        <f t="shared" si="722"/>
        <v>0</v>
      </c>
      <c r="KN139" s="37">
        <f t="shared" si="722"/>
        <v>0</v>
      </c>
      <c r="KO139" s="37">
        <f t="shared" si="722"/>
        <v>0</v>
      </c>
      <c r="KP139" s="37">
        <f t="shared" si="722"/>
        <v>0</v>
      </c>
      <c r="KQ139" s="37">
        <f t="shared" si="722"/>
        <v>0</v>
      </c>
      <c r="KR139" s="38">
        <f t="shared" si="722"/>
        <v>0</v>
      </c>
      <c r="KT139" s="36" t="str">
        <f t="shared" si="635"/>
        <v/>
      </c>
      <c r="KU139" s="37" t="str">
        <f t="shared" si="636"/>
        <v/>
      </c>
      <c r="KV139" s="37" t="str">
        <f t="shared" si="637"/>
        <v/>
      </c>
      <c r="KW139" s="37" t="str">
        <f t="shared" si="638"/>
        <v/>
      </c>
      <c r="KX139" s="37" t="str">
        <f t="shared" si="639"/>
        <v/>
      </c>
      <c r="KY139" s="37" t="str">
        <f t="shared" si="640"/>
        <v/>
      </c>
      <c r="KZ139" s="37" t="str">
        <f t="shared" si="641"/>
        <v/>
      </c>
      <c r="LA139" s="37" t="str">
        <f t="shared" si="642"/>
        <v/>
      </c>
      <c r="LB139" s="37" t="str">
        <f t="shared" si="643"/>
        <v/>
      </c>
      <c r="LC139" s="37" t="str">
        <f t="shared" si="644"/>
        <v/>
      </c>
      <c r="LD139" s="37" t="str">
        <f t="shared" si="645"/>
        <v/>
      </c>
      <c r="LE139" s="38" t="str">
        <f t="shared" si="646"/>
        <v/>
      </c>
      <c r="LG139" s="116" t="str">
        <f t="shared" ref="LG139:LG202" si="724">IF($L139="", "", IF($M139="", N$269, IF($M139&gt;N$3, 0, N$269)))</f>
        <v/>
      </c>
      <c r="LH139" s="117" t="str">
        <f t="shared" ref="LH139:LH202" si="725">IF($L139="", "", IF($M139="", O$269, IF($M139&gt;O$3, 0, O$269)))</f>
        <v/>
      </c>
      <c r="LI139" s="117" t="str">
        <f t="shared" ref="LI139:LI202" si="726">IF($L139="", "", IF($M139="", P$269, IF($M139&gt;P$3, 0, P$269)))</f>
        <v/>
      </c>
      <c r="LJ139" s="117" t="str">
        <f t="shared" ref="LJ139:LJ202" si="727">IF($L139="", "", IF($M139="", Q$269, IF($M139&gt;Q$3, 0, Q$269)))</f>
        <v/>
      </c>
      <c r="LK139" s="117" t="str">
        <f t="shared" ref="LK139:LK202" si="728">IF($L139="", "", IF($M139="", R$269, IF($M139&gt;R$3, 0, R$269)))</f>
        <v/>
      </c>
      <c r="LL139" s="117" t="str">
        <f t="shared" ref="LL139:LL202" si="729">IF($L139="", "", IF($M139="", S$269, IF($M139&gt;S$3, 0, S$269)))</f>
        <v/>
      </c>
      <c r="LM139" s="117" t="str">
        <f t="shared" ref="LM139:LM202" si="730">IF($L139="", "", IF($M139="", T$269, IF($M139&gt;T$3, 0, T$269)))</f>
        <v/>
      </c>
      <c r="LN139" s="117" t="str">
        <f t="shared" ref="LN139:LN202" si="731">IF($L139="", "", IF($M139="", U$269, IF($M139&gt;U$3, 0, U$269)))</f>
        <v/>
      </c>
      <c r="LO139" s="117" t="str">
        <f t="shared" ref="LO139:LO202" si="732">IF($L139="", "", IF($M139="", V$269, IF($M139&gt;V$3, 0, V$269)))</f>
        <v/>
      </c>
      <c r="LP139" s="117" t="str">
        <f t="shared" ref="LP139:LP202" si="733">IF($L139="", "", IF($M139="", W$269, IF($M139&gt;W$3, 0, W$269)))</f>
        <v/>
      </c>
      <c r="LQ139" s="117" t="str">
        <f t="shared" ref="LQ139:LQ202" si="734">IF($L139="", "", IF($M139="", X$269, IF($M139&gt;X$3, 0, X$269)))</f>
        <v/>
      </c>
      <c r="LR139" s="117" t="str">
        <f t="shared" ref="LR139:LR202" si="735">IF($L139="", "", IF($M139="", Y$269, IF($M139&gt;Y$3, 0, Y$269)))</f>
        <v/>
      </c>
      <c r="LS139" s="117" t="str">
        <f t="shared" ref="LS139:LS202" si="736">IF($L139="", "", IF($M139="", Z$269, IF($M139&gt;Z$3, 0, Z$269)))</f>
        <v/>
      </c>
      <c r="LT139" s="117" t="str">
        <f t="shared" ref="LT139:LT202" si="737">IF($L139="", "", IF($M139="", AA$269, IF($M139&gt;AA$3, 0, AA$269)))</f>
        <v/>
      </c>
      <c r="LU139" s="117" t="str">
        <f t="shared" ref="LU139:LU202" si="738">IF($L139="", "", IF($M139="", AB$269, IF($M139&gt;AB$3, 0, AB$269)))</f>
        <v/>
      </c>
      <c r="LV139" s="117" t="str">
        <f t="shared" ref="LV139:LV202" si="739">IF($L139="", "", IF($M139="", AC$269, IF($M139&gt;AC$3, 0, AC$269)))</f>
        <v/>
      </c>
      <c r="LW139" s="117" t="str">
        <f t="shared" ref="LW139:LW202" si="740">IF($L139="", "", IF($M139="", AD$269, IF($M139&gt;AD$3, 0, AD$269)))</f>
        <v/>
      </c>
      <c r="LX139" s="117" t="str">
        <f t="shared" ref="LX139:LX202" si="741">IF($L139="", "", IF($M139="", AE$269, IF($M139&gt;AE$3, 0, AE$269)))</f>
        <v/>
      </c>
      <c r="LY139" s="117" t="str">
        <f t="shared" ref="LY139:LY202" si="742">IF($L139="", "", IF($M139="", AF$269, IF($M139&gt;AF$3, 0, AF$269)))</f>
        <v/>
      </c>
      <c r="LZ139" s="117" t="str">
        <f t="shared" ref="LZ139:LZ202" si="743">IF($L139="", "", IF($M139="", AG$269, IF($M139&gt;AG$3, 0, AG$269)))</f>
        <v/>
      </c>
      <c r="MA139" s="117" t="str">
        <f t="shared" ref="MA139:MA202" si="744">IF($L139="", "", IF($M139="", AH$269, IF($M139&gt;AH$3, 0, AH$269)))</f>
        <v/>
      </c>
      <c r="MB139" s="117" t="str">
        <f t="shared" ref="MB139:MB202" si="745">IF($L139="", "", IF($M139="", AI$269, IF($M139&gt;AI$3, 0, AI$269)))</f>
        <v/>
      </c>
      <c r="MC139" s="117" t="str">
        <f t="shared" ref="MC139:MC202" si="746">IF($L139="", "", IF($M139="", AJ$269, IF($M139&gt;AJ$3, 0, AJ$269)))</f>
        <v/>
      </c>
      <c r="MD139" s="117" t="str">
        <f t="shared" ref="MD139:MD202" si="747">IF($L139="", "", IF($M139="", AK$269, IF($M139&gt;AK$3, 0, AK$269)))</f>
        <v/>
      </c>
      <c r="ME139" s="117" t="str">
        <f t="shared" ref="ME139:ME202" si="748">IF($L139="", "", IF($M139="", AL$269, IF($M139&gt;AL$3, 0, AL$269)))</f>
        <v/>
      </c>
      <c r="MF139" s="117" t="str">
        <f t="shared" ref="MF139:MF202" si="749">IF($L139="", "", IF($M139="", AM$269, IF($M139&gt;AM$3, 0, AM$269)))</f>
        <v/>
      </c>
      <c r="MG139" s="117" t="str">
        <f t="shared" ref="MG139:MG202" si="750">IF($L139="", "", IF($M139="", AN$269, IF($M139&gt;AN$3, 0, AN$269)))</f>
        <v/>
      </c>
      <c r="MH139" s="117" t="str">
        <f t="shared" ref="MH139:MH202" si="751">IF($L139="", "", IF($M139="", AO$269, IF($M139&gt;AO$3, 0, AO$269)))</f>
        <v/>
      </c>
      <c r="MI139" s="117" t="str">
        <f t="shared" ref="MI139:MI202" si="752">IF($L139="", "", IF($M139="", AP$269, IF($M139&gt;AP$3, 0, AP$269)))</f>
        <v/>
      </c>
      <c r="MJ139" s="117" t="str">
        <f t="shared" ref="MJ139:MJ202" si="753">IF($L139="", "", IF($M139="", AQ$269, IF($M139&gt;AQ$3, 0, AQ$269)))</f>
        <v/>
      </c>
      <c r="MK139" s="117" t="str">
        <f t="shared" ref="MK139:MK202" si="754">IF($L139="", "", IF($M139="", AR$269, IF($M139&gt;AR$3, 0, AR$269)))</f>
        <v/>
      </c>
      <c r="ML139" s="117" t="str">
        <f t="shared" ref="ML139:ML202" si="755">IF($L139="", "", IF($M139="", AS$269, IF($M139&gt;AS$3, 0, AS$269)))</f>
        <v/>
      </c>
      <c r="MM139" s="117" t="str">
        <f t="shared" ref="MM139:MM202" si="756">IF($L139="", "", IF($M139="", AT$269, IF($M139&gt;AT$3, 0, AT$269)))</f>
        <v/>
      </c>
      <c r="MN139" s="117" t="str">
        <f t="shared" ref="MN139:MN202" si="757">IF($L139="", "", IF($M139="", AU$269, IF($M139&gt;AU$3, 0, AU$269)))</f>
        <v/>
      </c>
      <c r="MO139" s="117" t="str">
        <f t="shared" ref="MO139:MO202" si="758">IF($L139="", "", IF($M139="", AV$269, IF($M139&gt;AV$3, 0, AV$269)))</f>
        <v/>
      </c>
      <c r="MP139" s="117" t="str">
        <f t="shared" ref="MP139:MP202" si="759">IF($L139="", "", IF($M139="", AW$269, IF($M139&gt;AW$3, 0, AW$269)))</f>
        <v/>
      </c>
      <c r="MQ139" s="117" t="str">
        <f t="shared" ref="MQ139:MQ202" si="760">IF($L139="", "", IF($M139="", AX$269, IF($M139&gt;AX$3, 0, AX$269)))</f>
        <v/>
      </c>
      <c r="MR139" s="117" t="str">
        <f t="shared" ref="MR139:MR202" si="761">IF($L139="", "", IF($M139="", AY$269, IF($M139&gt;AY$3, 0, AY$269)))</f>
        <v/>
      </c>
      <c r="MS139" s="117" t="str">
        <f t="shared" ref="MS139:MS202" si="762">IF($L139="", "", IF($M139="", AZ$269, IF($M139&gt;AZ$3, 0, AZ$269)))</f>
        <v/>
      </c>
      <c r="MT139" s="117" t="str">
        <f t="shared" ref="MT139:MT202" si="763">IF($L139="", "", IF($M139="", BA$269, IF($M139&gt;BA$3, 0, BA$269)))</f>
        <v/>
      </c>
      <c r="MU139" s="117" t="str">
        <f t="shared" ref="MU139:MU202" si="764">IF($L139="", "", IF($M139="", BB$269, IF($M139&gt;BB$3, 0, BB$269)))</f>
        <v/>
      </c>
      <c r="MV139" s="117" t="str">
        <f t="shared" ref="MV139:MV202" si="765">IF($L139="", "", IF($M139="", BC$269, IF($M139&gt;BC$3, 0, BC$269)))</f>
        <v/>
      </c>
      <c r="MW139" s="117" t="str">
        <f t="shared" ref="MW139:MW202" si="766">IF($L139="", "", IF($M139="", BD$269, IF($M139&gt;BD$3, 0, BD$269)))</f>
        <v/>
      </c>
      <c r="MX139" s="117" t="str">
        <f t="shared" ref="MX139:MX202" si="767">IF($L139="", "", IF($M139="", BE$269, IF($M139&gt;BE$3, 0, BE$269)))</f>
        <v/>
      </c>
      <c r="MY139" s="117" t="str">
        <f t="shared" ref="MY139:MY202" si="768">IF($L139="", "", IF($M139="", BF$269, IF($M139&gt;BF$3, 0, BF$269)))</f>
        <v/>
      </c>
      <c r="MZ139" s="117" t="str">
        <f t="shared" ref="MZ139:MZ202" si="769">IF($L139="", "", IF($M139="", BG$269, IF($M139&gt;BG$3, 0, BG$269)))</f>
        <v/>
      </c>
      <c r="NA139" s="117" t="str">
        <f t="shared" ref="NA139:NA202" si="770">IF($L139="", "", IF($M139="", BH$269, IF($M139&gt;BH$3, 0, BH$269)))</f>
        <v/>
      </c>
      <c r="NB139" s="117" t="str">
        <f t="shared" ref="NB139:NB202" si="771">IF($L139="", "", IF($M139="", BI$269, IF($M139&gt;BI$3, 0, BI$269)))</f>
        <v/>
      </c>
      <c r="NC139" s="117" t="str">
        <f t="shared" ref="NC139:NC202" si="772">IF($L139="", "", IF($M139="", BJ$269, IF($M139&gt;BJ$3, 0, BJ$269)))</f>
        <v/>
      </c>
      <c r="ND139" s="117" t="str">
        <f t="shared" ref="ND139:ND202" si="773">IF($L139="", "", IF($M139="", BK$269, IF($M139&gt;BK$3, 0, BK$269)))</f>
        <v/>
      </c>
      <c r="NE139" s="117" t="str">
        <f t="shared" ref="NE139:NE202" si="774">IF($L139="", "", IF($M139="", BL$269, IF($M139&gt;BL$3, 0, BL$269)))</f>
        <v/>
      </c>
      <c r="NF139" s="117" t="str">
        <f t="shared" ref="NF139:NF202" si="775">IF($L139="", "", IF($M139="", BM$269, IF($M139&gt;BM$3, 0, BM$269)))</f>
        <v/>
      </c>
      <c r="NG139" s="117" t="str">
        <f t="shared" ref="NG139:NG202" si="776">IF($L139="", "", IF($M139="", BN$269, IF($M139&gt;BN$3, 0, BN$269)))</f>
        <v/>
      </c>
      <c r="NH139" s="118" t="str">
        <f t="shared" ref="NH139:NH202" si="777">IF($L139="", "", IF($M139="", BO$269, IF($M139&gt;BO$3, 0, BO$269)))</f>
        <v/>
      </c>
      <c r="NJ139" s="12" t="str">
        <f t="shared" si="647"/>
        <v/>
      </c>
      <c r="NK139" s="108" t="str">
        <f t="shared" si="648"/>
        <v/>
      </c>
      <c r="NM139" s="141" t="str">
        <f>IF(NJ139="", "", COUNTIF(NJ$11:NJ$260, "&gt;"&amp;NJ139)+1+COUNTIF(NJ$11:NJ139, NJ139)-1)</f>
        <v/>
      </c>
      <c r="NN139" s="143" t="str">
        <f>IF(NK139="", "", COUNTIF(NK$11:NK$260, "&gt;"&amp;NK139)+1+COUNTIF(NK$11:NK139, NK139)-1)</f>
        <v/>
      </c>
      <c r="NO139" s="142" t="str">
        <f>IF(NJ139="", "", COUNTIF(NJ$11:NJ$260, "&lt;"&amp;NJ139)+1+COUNTIF(NJ$11:NJ139, NJ139)-1)</f>
        <v/>
      </c>
      <c r="NP139" s="143" t="str">
        <f>IF(NK139="", "", COUNTIF(NK$11:NK$260, "&lt;"&amp;NK139)+1+COUNTIF(NK$11:NK139, NK139)-1)</f>
        <v/>
      </c>
      <c r="NR139" s="116" t="str">
        <f t="shared" si="649"/>
        <v/>
      </c>
      <c r="NS139" s="117" t="str">
        <f t="shared" si="650"/>
        <v/>
      </c>
      <c r="NT139" s="117" t="str">
        <f t="shared" si="651"/>
        <v/>
      </c>
      <c r="NU139" s="117" t="str">
        <f t="shared" si="652"/>
        <v/>
      </c>
      <c r="NV139" s="117" t="str">
        <f t="shared" si="653"/>
        <v/>
      </c>
      <c r="NW139" s="117" t="str">
        <f t="shared" si="654"/>
        <v/>
      </c>
      <c r="NX139" s="117" t="str">
        <f t="shared" si="655"/>
        <v/>
      </c>
      <c r="NY139" s="117" t="str">
        <f t="shared" si="656"/>
        <v/>
      </c>
      <c r="NZ139" s="117" t="str">
        <f t="shared" si="657"/>
        <v/>
      </c>
      <c r="OA139" s="117" t="str">
        <f t="shared" si="658"/>
        <v/>
      </c>
      <c r="OB139" s="117" t="str">
        <f t="shared" si="659"/>
        <v/>
      </c>
      <c r="OC139" s="117" t="str">
        <f t="shared" si="660"/>
        <v/>
      </c>
      <c r="OD139" s="117" t="str">
        <f t="shared" si="661"/>
        <v/>
      </c>
      <c r="OE139" s="117" t="str">
        <f t="shared" si="662"/>
        <v/>
      </c>
      <c r="OF139" s="117" t="str">
        <f t="shared" si="663"/>
        <v/>
      </c>
      <c r="OG139" s="117" t="str">
        <f t="shared" si="664"/>
        <v/>
      </c>
      <c r="OH139" s="117" t="str">
        <f t="shared" si="665"/>
        <v/>
      </c>
      <c r="OI139" s="117" t="str">
        <f t="shared" si="666"/>
        <v/>
      </c>
      <c r="OJ139" s="117" t="str">
        <f t="shared" si="667"/>
        <v/>
      </c>
      <c r="OK139" s="117" t="str">
        <f t="shared" si="668"/>
        <v/>
      </c>
      <c r="OL139" s="117" t="str">
        <f t="shared" si="669"/>
        <v/>
      </c>
      <c r="OM139" s="117" t="str">
        <f t="shared" si="670"/>
        <v/>
      </c>
      <c r="ON139" s="117" t="str">
        <f t="shared" si="671"/>
        <v/>
      </c>
      <c r="OO139" s="117" t="str">
        <f t="shared" si="672"/>
        <v/>
      </c>
      <c r="OP139" s="117" t="str">
        <f t="shared" si="673"/>
        <v/>
      </c>
      <c r="OQ139" s="117" t="str">
        <f t="shared" si="674"/>
        <v/>
      </c>
      <c r="OR139" s="117" t="str">
        <f t="shared" si="675"/>
        <v/>
      </c>
      <c r="OS139" s="117" t="str">
        <f t="shared" si="676"/>
        <v/>
      </c>
      <c r="OT139" s="117" t="str">
        <f t="shared" si="677"/>
        <v/>
      </c>
      <c r="OU139" s="117" t="str">
        <f t="shared" si="678"/>
        <v/>
      </c>
      <c r="OV139" s="117" t="str">
        <f t="shared" si="679"/>
        <v/>
      </c>
      <c r="OW139" s="117" t="str">
        <f t="shared" si="680"/>
        <v/>
      </c>
      <c r="OX139" s="117" t="str">
        <f t="shared" si="681"/>
        <v/>
      </c>
      <c r="OY139" s="117" t="str">
        <f t="shared" si="682"/>
        <v/>
      </c>
      <c r="OZ139" s="117" t="str">
        <f t="shared" si="683"/>
        <v/>
      </c>
      <c r="PA139" s="117" t="str">
        <f t="shared" si="684"/>
        <v/>
      </c>
      <c r="PB139" s="117" t="str">
        <f t="shared" si="685"/>
        <v/>
      </c>
      <c r="PC139" s="117" t="str">
        <f t="shared" si="686"/>
        <v/>
      </c>
      <c r="PD139" s="117" t="str">
        <f t="shared" si="687"/>
        <v/>
      </c>
      <c r="PE139" s="117" t="str">
        <f t="shared" si="688"/>
        <v/>
      </c>
      <c r="PF139" s="117" t="str">
        <f t="shared" si="689"/>
        <v/>
      </c>
      <c r="PG139" s="117" t="str">
        <f t="shared" si="690"/>
        <v/>
      </c>
      <c r="PH139" s="117" t="str">
        <f t="shared" si="691"/>
        <v/>
      </c>
      <c r="PI139" s="117" t="str">
        <f t="shared" si="692"/>
        <v/>
      </c>
      <c r="PJ139" s="117" t="str">
        <f t="shared" si="693"/>
        <v/>
      </c>
      <c r="PK139" s="117" t="str">
        <f t="shared" si="694"/>
        <v/>
      </c>
      <c r="PL139" s="117" t="str">
        <f t="shared" si="695"/>
        <v/>
      </c>
      <c r="PM139" s="117" t="str">
        <f t="shared" si="696"/>
        <v/>
      </c>
      <c r="PN139" s="117" t="str">
        <f t="shared" si="697"/>
        <v/>
      </c>
      <c r="PO139" s="117" t="str">
        <f t="shared" si="698"/>
        <v/>
      </c>
      <c r="PP139" s="117" t="str">
        <f t="shared" si="699"/>
        <v/>
      </c>
      <c r="PQ139" s="117" t="str">
        <f t="shared" si="700"/>
        <v/>
      </c>
      <c r="PR139" s="117" t="str">
        <f t="shared" si="701"/>
        <v/>
      </c>
      <c r="PS139" s="118" t="str">
        <f t="shared" si="702"/>
        <v/>
      </c>
      <c r="PU139" s="180" t="str">
        <f t="shared" si="703"/>
        <v/>
      </c>
      <c r="PV139" s="181" t="str">
        <f t="shared" si="704"/>
        <v/>
      </c>
      <c r="PX139" s="12" t="str">
        <f t="shared" si="705"/>
        <v/>
      </c>
      <c r="PY139" s="106"/>
      <c r="PZ139" s="166" t="str">
        <f t="shared" si="706"/>
        <v/>
      </c>
      <c r="QA139" s="167" t="str">
        <f t="shared" si="707"/>
        <v/>
      </c>
      <c r="QB139" s="168" t="str">
        <f t="shared" si="708"/>
        <v/>
      </c>
      <c r="QD139" s="166" t="str">
        <f t="shared" si="709"/>
        <v/>
      </c>
      <c r="QE139" s="168" t="str">
        <f t="shared" si="710"/>
        <v/>
      </c>
      <c r="QG139" s="108" t="str">
        <f t="shared" si="711"/>
        <v/>
      </c>
      <c r="QI139" s="12" t="str">
        <f t="shared" si="712"/>
        <v/>
      </c>
      <c r="QK139" s="12" t="str">
        <f t="shared" si="713"/>
        <v/>
      </c>
      <c r="QL139" s="12" t="str">
        <f>IF($L139="", "", COUNTIF($QD$11:$QD$260, "&gt;"&amp;$QD139)+1+COUNTIF($QD$11:$QD139, $QD139)-1)</f>
        <v/>
      </c>
      <c r="QM139" s="12" t="str">
        <f>IF($L139="", "", COUNTIF($QG$11:$QG$260, "&gt;"&amp;$QG139)+1+COUNTIF($QG$11:$QG139, $QG139)-1)</f>
        <v/>
      </c>
      <c r="QO139" s="12">
        <v>129</v>
      </c>
      <c r="QQ139" s="12" t="str">
        <f t="shared" si="714"/>
        <v/>
      </c>
    </row>
    <row r="140" spans="1:459" x14ac:dyDescent="0.25">
      <c r="A140" s="9"/>
      <c r="B140" s="3" t="str">
        <f>IF('Intro &amp; Setup'!$AR$92='Intro &amp; Setup'!$AZ$17, "", IF($L140="", "", IF($G140&lt;'Intro &amp; Setup'!$S$92, $BR$5, $BR$4)))</f>
        <v/>
      </c>
      <c r="C140" s="12" t="str">
        <f>IF('Intro &amp; Setup'!$AR$96='Intro &amp; Setup'!$AZ$17, "", IF($L140="", "", IF($DY140=$BR$5, $BR$5, $BR$4)))</f>
        <v/>
      </c>
      <c r="D140" s="7" t="str">
        <f>IF('Intro &amp; Setup'!$AR$100='Intro &amp; Setup'!$AZ$17, "", IF($L140="", "", IF($DW140&lt;='Intro &amp; Setup'!$S$100, $BR$4, $BR$5)))</f>
        <v/>
      </c>
      <c r="E140" s="9"/>
      <c r="F140" s="3" t="str">
        <f t="shared" ref="F140:F203" si="778">IF($L140="", "", COUNTIF($N140:$BO140, $BR$4))</f>
        <v/>
      </c>
      <c r="G140" s="108" t="str">
        <f t="shared" ref="G140:G203" si="779">$DX140</f>
        <v/>
      </c>
      <c r="H140" s="9"/>
      <c r="I140" s="130" t="str">
        <f t="shared" si="723"/>
        <v/>
      </c>
      <c r="J140" s="154" t="str">
        <f t="shared" ref="J140:J203" si="780">IF($L140="","", IF(COUNTIF($L$11:$L$260, $L140)&gt;1, "*", ""))</f>
        <v/>
      </c>
      <c r="K140" s="133"/>
      <c r="L140" s="188"/>
      <c r="M140" s="189"/>
      <c r="N140" s="190"/>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2"/>
      <c r="BP140" s="9"/>
      <c r="BR140" s="90">
        <v>130</v>
      </c>
      <c r="BT140" s="36" t="str">
        <f t="shared" ref="BT140:BT203" si="781">IF($L140="", "", IF(N$269=0, "", IF($M140="", IF(N140="", IF(BS140="", 1, BS140+1), ""), IF($M140&gt;=N$3, "", IF(N140="", IF(BS140="", 1, BS140+1), "")))))</f>
        <v/>
      </c>
      <c r="BU140" s="37" t="str">
        <f t="shared" ref="BU140:BU203" si="782">IF($L140="", "", IF(O$269=0, "", IF($M140="", IF(O140="", IF(BT140="", 1, BT140+1), ""), IF($M140&gt;=O$3, "", IF(O140="", IF(BT140="", 1, BT140+1), "")))))</f>
        <v/>
      </c>
      <c r="BV140" s="37" t="str">
        <f t="shared" ref="BV140:BV203" si="783">IF($L140="", "", IF(P$269=0, "", IF($M140="", IF(P140="", IF(BU140="", 1, BU140+1), ""), IF($M140&gt;=P$3, "", IF(P140="", IF(BU140="", 1, BU140+1), "")))))</f>
        <v/>
      </c>
      <c r="BW140" s="37" t="str">
        <f t="shared" ref="BW140:BW203" si="784">IF($L140="", "", IF(Q$269=0, "", IF($M140="", IF(Q140="", IF(BV140="", 1, BV140+1), ""), IF($M140&gt;=Q$3, "", IF(Q140="", IF(BV140="", 1, BV140+1), "")))))</f>
        <v/>
      </c>
      <c r="BX140" s="37" t="str">
        <f t="shared" ref="BX140:BX203" si="785">IF($L140="", "", IF(R$269=0, "", IF($M140="", IF(R140="", IF(BW140="", 1, BW140+1), ""), IF($M140&gt;=R$3, "", IF(R140="", IF(BW140="", 1, BW140+1), "")))))</f>
        <v/>
      </c>
      <c r="BY140" s="37" t="str">
        <f t="shared" ref="BY140:BY203" si="786">IF($L140="", "", IF(S$269=0, "", IF($M140="", IF(S140="", IF(BX140="", 1, BX140+1), ""), IF($M140&gt;=S$3, "", IF(S140="", IF(BX140="", 1, BX140+1), "")))))</f>
        <v/>
      </c>
      <c r="BZ140" s="37" t="str">
        <f t="shared" ref="BZ140:BZ203" si="787">IF($L140="", "", IF(T$269=0, "", IF($M140="", IF(T140="", IF(BY140="", 1, BY140+1), ""), IF($M140&gt;=T$3, "", IF(T140="", IF(BY140="", 1, BY140+1), "")))))</f>
        <v/>
      </c>
      <c r="CA140" s="37" t="str">
        <f t="shared" ref="CA140:CA203" si="788">IF($L140="", "", IF(U$269=0, "", IF($M140="", IF(U140="", IF(BZ140="", 1, BZ140+1), ""), IF($M140&gt;=U$3, "", IF(U140="", IF(BZ140="", 1, BZ140+1), "")))))</f>
        <v/>
      </c>
      <c r="CB140" s="37" t="str">
        <f t="shared" ref="CB140:CB203" si="789">IF($L140="", "", IF(V$269=0, "", IF($M140="", IF(V140="", IF(CA140="", 1, CA140+1), ""), IF($M140&gt;=V$3, "", IF(V140="", IF(CA140="", 1, CA140+1), "")))))</f>
        <v/>
      </c>
      <c r="CC140" s="37" t="str">
        <f t="shared" ref="CC140:CC203" si="790">IF($L140="", "", IF(W$269=0, "", IF($M140="", IF(W140="", IF(CB140="", 1, CB140+1), ""), IF($M140&gt;=W$3, "", IF(W140="", IF(CB140="", 1, CB140+1), "")))))</f>
        <v/>
      </c>
      <c r="CD140" s="37" t="str">
        <f t="shared" ref="CD140:CD203" si="791">IF($L140="", "", IF(X$269=0, "", IF($M140="", IF(X140="", IF(CC140="", 1, CC140+1), ""), IF($M140&gt;=X$3, "", IF(X140="", IF(CC140="", 1, CC140+1), "")))))</f>
        <v/>
      </c>
      <c r="CE140" s="37" t="str">
        <f t="shared" ref="CE140:CE203" si="792">IF($L140="", "", IF(Y$269=0, "", IF($M140="", IF(Y140="", IF(CD140="", 1, CD140+1), ""), IF($M140&gt;=Y$3, "", IF(Y140="", IF(CD140="", 1, CD140+1), "")))))</f>
        <v/>
      </c>
      <c r="CF140" s="37" t="str">
        <f t="shared" ref="CF140:CF203" si="793">IF($L140="", "", IF(Z$269=0, "", IF($M140="", IF(Z140="", IF(CE140="", 1, CE140+1), ""), IF($M140&gt;=Z$3, "", IF(Z140="", IF(CE140="", 1, CE140+1), "")))))</f>
        <v/>
      </c>
      <c r="CG140" s="37" t="str">
        <f t="shared" ref="CG140:CG203" si="794">IF($L140="", "", IF(AA$269=0, "", IF($M140="", IF(AA140="", IF(CF140="", 1, CF140+1), ""), IF($M140&gt;=AA$3, "", IF(AA140="", IF(CF140="", 1, CF140+1), "")))))</f>
        <v/>
      </c>
      <c r="CH140" s="37" t="str">
        <f t="shared" ref="CH140:CH203" si="795">IF($L140="", "", IF(AB$269=0, "", IF($M140="", IF(AB140="", IF(CG140="", 1, CG140+1), ""), IF($M140&gt;=AB$3, "", IF(AB140="", IF(CG140="", 1, CG140+1), "")))))</f>
        <v/>
      </c>
      <c r="CI140" s="37" t="str">
        <f t="shared" ref="CI140:CI203" si="796">IF($L140="", "", IF(AC$269=0, "", IF($M140="", IF(AC140="", IF(CH140="", 1, CH140+1), ""), IF($M140&gt;=AC$3, "", IF(AC140="", IF(CH140="", 1, CH140+1), "")))))</f>
        <v/>
      </c>
      <c r="CJ140" s="37" t="str">
        <f t="shared" ref="CJ140:CJ203" si="797">IF($L140="", "", IF(AD$269=0, "", IF($M140="", IF(AD140="", IF(CI140="", 1, CI140+1), ""), IF($M140&gt;=AD$3, "", IF(AD140="", IF(CI140="", 1, CI140+1), "")))))</f>
        <v/>
      </c>
      <c r="CK140" s="37" t="str">
        <f t="shared" ref="CK140:CK203" si="798">IF($L140="", "", IF(AE$269=0, "", IF($M140="", IF(AE140="", IF(CJ140="", 1, CJ140+1), ""), IF($M140&gt;=AE$3, "", IF(AE140="", IF(CJ140="", 1, CJ140+1), "")))))</f>
        <v/>
      </c>
      <c r="CL140" s="37" t="str">
        <f t="shared" ref="CL140:CL203" si="799">IF($L140="", "", IF(AF$269=0, "", IF($M140="", IF(AF140="", IF(CK140="", 1, CK140+1), ""), IF($M140&gt;=AF$3, "", IF(AF140="", IF(CK140="", 1, CK140+1), "")))))</f>
        <v/>
      </c>
      <c r="CM140" s="37" t="str">
        <f t="shared" ref="CM140:CM203" si="800">IF($L140="", "", IF(AG$269=0, "", IF($M140="", IF(AG140="", IF(CL140="", 1, CL140+1), ""), IF($M140&gt;=AG$3, "", IF(AG140="", IF(CL140="", 1, CL140+1), "")))))</f>
        <v/>
      </c>
      <c r="CN140" s="37" t="str">
        <f t="shared" ref="CN140:CN203" si="801">IF($L140="", "", IF(AH$269=0, "", IF($M140="", IF(AH140="", IF(CM140="", 1, CM140+1), ""), IF($M140&gt;=AH$3, "", IF(AH140="", IF(CM140="", 1, CM140+1), "")))))</f>
        <v/>
      </c>
      <c r="CO140" s="37" t="str">
        <f t="shared" ref="CO140:CO203" si="802">IF($L140="", "", IF(AI$269=0, "", IF($M140="", IF(AI140="", IF(CN140="", 1, CN140+1), ""), IF($M140&gt;=AI$3, "", IF(AI140="", IF(CN140="", 1, CN140+1), "")))))</f>
        <v/>
      </c>
      <c r="CP140" s="37" t="str">
        <f t="shared" ref="CP140:CP203" si="803">IF($L140="", "", IF(AJ$269=0, "", IF($M140="", IF(AJ140="", IF(CO140="", 1, CO140+1), ""), IF($M140&gt;=AJ$3, "", IF(AJ140="", IF(CO140="", 1, CO140+1), "")))))</f>
        <v/>
      </c>
      <c r="CQ140" s="37" t="str">
        <f t="shared" ref="CQ140:CQ203" si="804">IF($L140="", "", IF(AK$269=0, "", IF($M140="", IF(AK140="", IF(CP140="", 1, CP140+1), ""), IF($M140&gt;=AK$3, "", IF(AK140="", IF(CP140="", 1, CP140+1), "")))))</f>
        <v/>
      </c>
      <c r="CR140" s="37" t="str">
        <f t="shared" ref="CR140:CR203" si="805">IF($L140="", "", IF(AL$269=0, "", IF($M140="", IF(AL140="", IF(CQ140="", 1, CQ140+1), ""), IF($M140&gt;=AL$3, "", IF(AL140="", IF(CQ140="", 1, CQ140+1), "")))))</f>
        <v/>
      </c>
      <c r="CS140" s="37" t="str">
        <f t="shared" ref="CS140:CS203" si="806">IF($L140="", "", IF(AM$269=0, "", IF($M140="", IF(AM140="", IF(CR140="", 1, CR140+1), ""), IF($M140&gt;=AM$3, "", IF(AM140="", IF(CR140="", 1, CR140+1), "")))))</f>
        <v/>
      </c>
      <c r="CT140" s="37" t="str">
        <f t="shared" ref="CT140:CT203" si="807">IF($L140="", "", IF(AN$269=0, "", IF($M140="", IF(AN140="", IF(CS140="", 1, CS140+1), ""), IF($M140&gt;=AN$3, "", IF(AN140="", IF(CS140="", 1, CS140+1), "")))))</f>
        <v/>
      </c>
      <c r="CU140" s="37" t="str">
        <f t="shared" ref="CU140:CU203" si="808">IF($L140="", "", IF(AO$269=0, "", IF($M140="", IF(AO140="", IF(CT140="", 1, CT140+1), ""), IF($M140&gt;=AO$3, "", IF(AO140="", IF(CT140="", 1, CT140+1), "")))))</f>
        <v/>
      </c>
      <c r="CV140" s="37" t="str">
        <f t="shared" ref="CV140:CV203" si="809">IF($L140="", "", IF(AP$269=0, "", IF($M140="", IF(AP140="", IF(CU140="", 1, CU140+1), ""), IF($M140&gt;=AP$3, "", IF(AP140="", IF(CU140="", 1, CU140+1), "")))))</f>
        <v/>
      </c>
      <c r="CW140" s="37" t="str">
        <f t="shared" ref="CW140:CW203" si="810">IF($L140="", "", IF(AQ$269=0, "", IF($M140="", IF(AQ140="", IF(CV140="", 1, CV140+1), ""), IF($M140&gt;=AQ$3, "", IF(AQ140="", IF(CV140="", 1, CV140+1), "")))))</f>
        <v/>
      </c>
      <c r="CX140" s="37" t="str">
        <f t="shared" ref="CX140:CX203" si="811">IF($L140="", "", IF(AR$269=0, "", IF($M140="", IF(AR140="", IF(CW140="", 1, CW140+1), ""), IF($M140&gt;=AR$3, "", IF(AR140="", IF(CW140="", 1, CW140+1), "")))))</f>
        <v/>
      </c>
      <c r="CY140" s="37" t="str">
        <f t="shared" ref="CY140:CY203" si="812">IF($L140="", "", IF(AS$269=0, "", IF($M140="", IF(AS140="", IF(CX140="", 1, CX140+1), ""), IF($M140&gt;=AS$3, "", IF(AS140="", IF(CX140="", 1, CX140+1), "")))))</f>
        <v/>
      </c>
      <c r="CZ140" s="37" t="str">
        <f t="shared" ref="CZ140:CZ203" si="813">IF($L140="", "", IF(AT$269=0, "", IF($M140="", IF(AT140="", IF(CY140="", 1, CY140+1), ""), IF($M140&gt;=AT$3, "", IF(AT140="", IF(CY140="", 1, CY140+1), "")))))</f>
        <v/>
      </c>
      <c r="DA140" s="37" t="str">
        <f t="shared" ref="DA140:DA203" si="814">IF($L140="", "", IF(AU$269=0, "", IF($M140="", IF(AU140="", IF(CZ140="", 1, CZ140+1), ""), IF($M140&gt;=AU$3, "", IF(AU140="", IF(CZ140="", 1, CZ140+1), "")))))</f>
        <v/>
      </c>
      <c r="DB140" s="37" t="str">
        <f t="shared" ref="DB140:DB203" si="815">IF($L140="", "", IF(AV$269=0, "", IF($M140="", IF(AV140="", IF(DA140="", 1, DA140+1), ""), IF($M140&gt;=AV$3, "", IF(AV140="", IF(DA140="", 1, DA140+1), "")))))</f>
        <v/>
      </c>
      <c r="DC140" s="37" t="str">
        <f t="shared" ref="DC140:DC203" si="816">IF($L140="", "", IF(AW$269=0, "", IF($M140="", IF(AW140="", IF(DB140="", 1, DB140+1), ""), IF($M140&gt;=AW$3, "", IF(AW140="", IF(DB140="", 1, DB140+1), "")))))</f>
        <v/>
      </c>
      <c r="DD140" s="37" t="str">
        <f t="shared" ref="DD140:DD203" si="817">IF($L140="", "", IF(AX$269=0, "", IF($M140="", IF(AX140="", IF(DC140="", 1, DC140+1), ""), IF($M140&gt;=AX$3, "", IF(AX140="", IF(DC140="", 1, DC140+1), "")))))</f>
        <v/>
      </c>
      <c r="DE140" s="37" t="str">
        <f t="shared" ref="DE140:DE203" si="818">IF($L140="", "", IF(AY$269=0, "", IF($M140="", IF(AY140="", IF(DD140="", 1, DD140+1), ""), IF($M140&gt;=AY$3, "", IF(AY140="", IF(DD140="", 1, DD140+1), "")))))</f>
        <v/>
      </c>
      <c r="DF140" s="37" t="str">
        <f t="shared" ref="DF140:DF203" si="819">IF($L140="", "", IF(AZ$269=0, "", IF($M140="", IF(AZ140="", IF(DE140="", 1, DE140+1), ""), IF($M140&gt;=AZ$3, "", IF(AZ140="", IF(DE140="", 1, DE140+1), "")))))</f>
        <v/>
      </c>
      <c r="DG140" s="37" t="str">
        <f t="shared" ref="DG140:DG203" si="820">IF($L140="", "", IF(BA$269=0, "", IF($M140="", IF(BA140="", IF(DF140="", 1, DF140+1), ""), IF($M140&gt;=BA$3, "", IF(BA140="", IF(DF140="", 1, DF140+1), "")))))</f>
        <v/>
      </c>
      <c r="DH140" s="37" t="str">
        <f t="shared" ref="DH140:DH203" si="821">IF($L140="", "", IF(BB$269=0, "", IF($M140="", IF(BB140="", IF(DG140="", 1, DG140+1), ""), IF($M140&gt;=BB$3, "", IF(BB140="", IF(DG140="", 1, DG140+1), "")))))</f>
        <v/>
      </c>
      <c r="DI140" s="37" t="str">
        <f t="shared" ref="DI140:DI203" si="822">IF($L140="", "", IF(BC$269=0, "", IF($M140="", IF(BC140="", IF(DH140="", 1, DH140+1), ""), IF($M140&gt;=BC$3, "", IF(BC140="", IF(DH140="", 1, DH140+1), "")))))</f>
        <v/>
      </c>
      <c r="DJ140" s="37" t="str">
        <f t="shared" ref="DJ140:DJ203" si="823">IF($L140="", "", IF(BD$269=0, "", IF($M140="", IF(BD140="", IF(DI140="", 1, DI140+1), ""), IF($M140&gt;=BD$3, "", IF(BD140="", IF(DI140="", 1, DI140+1), "")))))</f>
        <v/>
      </c>
      <c r="DK140" s="37" t="str">
        <f t="shared" ref="DK140:DK203" si="824">IF($L140="", "", IF(BE$269=0, "", IF($M140="", IF(BE140="", IF(DJ140="", 1, DJ140+1), ""), IF($M140&gt;=BE$3, "", IF(BE140="", IF(DJ140="", 1, DJ140+1), "")))))</f>
        <v/>
      </c>
      <c r="DL140" s="37" t="str">
        <f t="shared" ref="DL140:DL203" si="825">IF($L140="", "", IF(BF$269=0, "", IF($M140="", IF(BF140="", IF(DK140="", 1, DK140+1), ""), IF($M140&gt;=BF$3, "", IF(BF140="", IF(DK140="", 1, DK140+1), "")))))</f>
        <v/>
      </c>
      <c r="DM140" s="37" t="str">
        <f t="shared" ref="DM140:DM203" si="826">IF($L140="", "", IF(BG$269=0, "", IF($M140="", IF(BG140="", IF(DL140="", 1, DL140+1), ""), IF($M140&gt;=BG$3, "", IF(BG140="", IF(DL140="", 1, DL140+1), "")))))</f>
        <v/>
      </c>
      <c r="DN140" s="37" t="str">
        <f t="shared" ref="DN140:DN203" si="827">IF($L140="", "", IF(BH$269=0, "", IF($M140="", IF(BH140="", IF(DM140="", 1, DM140+1), ""), IF($M140&gt;=BH$3, "", IF(BH140="", IF(DM140="", 1, DM140+1), "")))))</f>
        <v/>
      </c>
      <c r="DO140" s="37" t="str">
        <f t="shared" ref="DO140:DO203" si="828">IF($L140="", "", IF(BI$269=0, "", IF($M140="", IF(BI140="", IF(DN140="", 1, DN140+1), ""), IF($M140&gt;=BI$3, "", IF(BI140="", IF(DN140="", 1, DN140+1), "")))))</f>
        <v/>
      </c>
      <c r="DP140" s="37" t="str">
        <f t="shared" ref="DP140:DP203" si="829">IF($L140="", "", IF(BJ$269=0, "", IF($M140="", IF(BJ140="", IF(DO140="", 1, DO140+1), ""), IF($M140&gt;=BJ$3, "", IF(BJ140="", IF(DO140="", 1, DO140+1), "")))))</f>
        <v/>
      </c>
      <c r="DQ140" s="37" t="str">
        <f t="shared" ref="DQ140:DQ203" si="830">IF($L140="", "", IF(BK$269=0, "", IF($M140="", IF(BK140="", IF(DP140="", 1, DP140+1), ""), IF($M140&gt;=BK$3, "", IF(BK140="", IF(DP140="", 1, DP140+1), "")))))</f>
        <v/>
      </c>
      <c r="DR140" s="37" t="str">
        <f t="shared" ref="DR140:DR203" si="831">IF($L140="", "", IF(BL$269=0, "", IF($M140="", IF(BL140="", IF(DQ140="", 1, DQ140+1), ""), IF($M140&gt;=BL$3, "", IF(BL140="", IF(DQ140="", 1, DQ140+1), "")))))</f>
        <v/>
      </c>
      <c r="DS140" s="37" t="str">
        <f t="shared" ref="DS140:DS203" si="832">IF($L140="", "", IF(BM$269=0, "", IF($M140="", IF(BM140="", IF(DR140="", 1, DR140+1), ""), IF($M140&gt;=BM$3, "", IF(BM140="", IF(DR140="", 1, DR140+1), "")))))</f>
        <v/>
      </c>
      <c r="DT140" s="37" t="str">
        <f t="shared" ref="DT140:DT203" si="833">IF($L140="", "", IF(BN$269=0, "", IF($M140="", IF(BN140="", IF(DS140="", 1, DS140+1), ""), IF($M140&gt;=BN$3, "", IF(BN140="", IF(DS140="", 1, DS140+1), "")))))</f>
        <v/>
      </c>
      <c r="DU140" s="38" t="str">
        <f t="shared" ref="DU140:DU203" si="834">IF($L140="", "", IF(BO$269=0, "", IF($M140="", IF(BO140="", IF(DT140="", 1, DT140+1), ""), IF($M140&gt;=BO$3, "", IF(BO140="", IF(DT140="", 1, DT140+1), "")))))</f>
        <v/>
      </c>
      <c r="DW140" s="12" t="str">
        <f t="shared" ref="DW140:DW203" si="835">IF($L140="", "", MAX($BT140:$DU140))</f>
        <v/>
      </c>
      <c r="DX140" s="123" t="str">
        <f t="shared" ref="DX140:DX203" si="836">IF($L140="", "", IFERROR(ROUND($QD140/$QE140, 2), ""))</f>
        <v/>
      </c>
      <c r="DY140" s="12" t="str">
        <f t="shared" ref="DY140:DY203" si="837">IF($L140="", "", IF(COUNTIF($JT140:$KE140, $BR$5)&gt;0, $BR$5, $BR$4))</f>
        <v/>
      </c>
      <c r="EA140" s="36" t="str">
        <f t="shared" ref="EA140:EA203" si="838">IF(N140="", "", TEXT(N$3, "mmm yyyy"))</f>
        <v/>
      </c>
      <c r="EB140" s="37" t="str">
        <f t="shared" ref="EB140:EB203" si="839">IF(O140="", "", TEXT(O$3, "mmm yyyy"))</f>
        <v/>
      </c>
      <c r="EC140" s="37" t="str">
        <f t="shared" ref="EC140:EC203" si="840">IF(P140="", "", TEXT(P$3, "mmm yyyy"))</f>
        <v/>
      </c>
      <c r="ED140" s="37" t="str">
        <f t="shared" ref="ED140:ED203" si="841">IF(Q140="", "", TEXT(Q$3, "mmm yyyy"))</f>
        <v/>
      </c>
      <c r="EE140" s="37" t="str">
        <f t="shared" ref="EE140:EE203" si="842">IF(R140="", "", TEXT(R$3, "mmm yyyy"))</f>
        <v/>
      </c>
      <c r="EF140" s="37" t="str">
        <f t="shared" ref="EF140:EF203" si="843">IF(S140="", "", TEXT(S$3, "mmm yyyy"))</f>
        <v/>
      </c>
      <c r="EG140" s="37" t="str">
        <f t="shared" ref="EG140:EG203" si="844">IF(T140="", "", TEXT(T$3, "mmm yyyy"))</f>
        <v/>
      </c>
      <c r="EH140" s="37" t="str">
        <f t="shared" ref="EH140:EH203" si="845">IF(U140="", "", TEXT(U$3, "mmm yyyy"))</f>
        <v/>
      </c>
      <c r="EI140" s="37" t="str">
        <f t="shared" ref="EI140:EI203" si="846">IF(V140="", "", TEXT(V$3, "mmm yyyy"))</f>
        <v/>
      </c>
      <c r="EJ140" s="37" t="str">
        <f t="shared" ref="EJ140:EJ203" si="847">IF(W140="", "", TEXT(W$3, "mmm yyyy"))</f>
        <v/>
      </c>
      <c r="EK140" s="37" t="str">
        <f t="shared" ref="EK140:EK203" si="848">IF(X140="", "", TEXT(X$3, "mmm yyyy"))</f>
        <v/>
      </c>
      <c r="EL140" s="37" t="str">
        <f t="shared" ref="EL140:EL203" si="849">IF(Y140="", "", TEXT(Y$3, "mmm yyyy"))</f>
        <v/>
      </c>
      <c r="EM140" s="37" t="str">
        <f t="shared" ref="EM140:EM203" si="850">IF(Z140="", "", TEXT(Z$3, "mmm yyyy"))</f>
        <v/>
      </c>
      <c r="EN140" s="37" t="str">
        <f t="shared" ref="EN140:EN203" si="851">IF(AA140="", "", TEXT(AA$3, "mmm yyyy"))</f>
        <v/>
      </c>
      <c r="EO140" s="37" t="str">
        <f t="shared" ref="EO140:EO203" si="852">IF(AB140="", "", TEXT(AB$3, "mmm yyyy"))</f>
        <v/>
      </c>
      <c r="EP140" s="37" t="str">
        <f t="shared" ref="EP140:EP203" si="853">IF(AC140="", "", TEXT(AC$3, "mmm yyyy"))</f>
        <v/>
      </c>
      <c r="EQ140" s="37" t="str">
        <f t="shared" ref="EQ140:EQ203" si="854">IF(AD140="", "", TEXT(AD$3, "mmm yyyy"))</f>
        <v/>
      </c>
      <c r="ER140" s="37" t="str">
        <f t="shared" ref="ER140:ER203" si="855">IF(AE140="", "", TEXT(AE$3, "mmm yyyy"))</f>
        <v/>
      </c>
      <c r="ES140" s="37" t="str">
        <f t="shared" ref="ES140:ES203" si="856">IF(AF140="", "", TEXT(AF$3, "mmm yyyy"))</f>
        <v/>
      </c>
      <c r="ET140" s="37" t="str">
        <f t="shared" ref="ET140:ET203" si="857">IF(AG140="", "", TEXT(AG$3, "mmm yyyy"))</f>
        <v/>
      </c>
      <c r="EU140" s="37" t="str">
        <f t="shared" ref="EU140:EU203" si="858">IF(AH140="", "", TEXT(AH$3, "mmm yyyy"))</f>
        <v/>
      </c>
      <c r="EV140" s="37" t="str">
        <f t="shared" ref="EV140:EV203" si="859">IF(AI140="", "", TEXT(AI$3, "mmm yyyy"))</f>
        <v/>
      </c>
      <c r="EW140" s="37" t="str">
        <f t="shared" ref="EW140:EW203" si="860">IF(AJ140="", "", TEXT(AJ$3, "mmm yyyy"))</f>
        <v/>
      </c>
      <c r="EX140" s="37" t="str">
        <f t="shared" ref="EX140:EX203" si="861">IF(AK140="", "", TEXT(AK$3, "mmm yyyy"))</f>
        <v/>
      </c>
      <c r="EY140" s="37" t="str">
        <f t="shared" ref="EY140:EY203" si="862">IF(AL140="", "", TEXT(AL$3, "mmm yyyy"))</f>
        <v/>
      </c>
      <c r="EZ140" s="37" t="str">
        <f t="shared" ref="EZ140:EZ203" si="863">IF(AM140="", "", TEXT(AM$3, "mmm yyyy"))</f>
        <v/>
      </c>
      <c r="FA140" s="37" t="str">
        <f t="shared" ref="FA140:FA203" si="864">IF(AN140="", "", TEXT(AN$3, "mmm yyyy"))</f>
        <v/>
      </c>
      <c r="FB140" s="37" t="str">
        <f t="shared" ref="FB140:FB203" si="865">IF(AO140="", "", TEXT(AO$3, "mmm yyyy"))</f>
        <v/>
      </c>
      <c r="FC140" s="37" t="str">
        <f t="shared" ref="FC140:FC203" si="866">IF(AP140="", "", TEXT(AP$3, "mmm yyyy"))</f>
        <v/>
      </c>
      <c r="FD140" s="37" t="str">
        <f t="shared" ref="FD140:FD203" si="867">IF(AQ140="", "", TEXT(AQ$3, "mmm yyyy"))</f>
        <v/>
      </c>
      <c r="FE140" s="37" t="str">
        <f t="shared" ref="FE140:FE203" si="868">IF(AR140="", "", TEXT(AR$3, "mmm yyyy"))</f>
        <v/>
      </c>
      <c r="FF140" s="37" t="str">
        <f t="shared" ref="FF140:FF203" si="869">IF(AS140="", "", TEXT(AS$3, "mmm yyyy"))</f>
        <v/>
      </c>
      <c r="FG140" s="37" t="str">
        <f t="shared" ref="FG140:FG203" si="870">IF(AT140="", "", TEXT(AT$3, "mmm yyyy"))</f>
        <v/>
      </c>
      <c r="FH140" s="37" t="str">
        <f t="shared" ref="FH140:FH203" si="871">IF(AU140="", "", TEXT(AU$3, "mmm yyyy"))</f>
        <v/>
      </c>
      <c r="FI140" s="37" t="str">
        <f t="shared" ref="FI140:FI203" si="872">IF(AV140="", "", TEXT(AV$3, "mmm yyyy"))</f>
        <v/>
      </c>
      <c r="FJ140" s="37" t="str">
        <f t="shared" ref="FJ140:FJ203" si="873">IF(AW140="", "", TEXT(AW$3, "mmm yyyy"))</f>
        <v/>
      </c>
      <c r="FK140" s="37" t="str">
        <f t="shared" ref="FK140:FK203" si="874">IF(AX140="", "", TEXT(AX$3, "mmm yyyy"))</f>
        <v/>
      </c>
      <c r="FL140" s="37" t="str">
        <f t="shared" ref="FL140:FL203" si="875">IF(AY140="", "", TEXT(AY$3, "mmm yyyy"))</f>
        <v/>
      </c>
      <c r="FM140" s="37" t="str">
        <f t="shared" ref="FM140:FM203" si="876">IF(AZ140="", "", TEXT(AZ$3, "mmm yyyy"))</f>
        <v/>
      </c>
      <c r="FN140" s="37" t="str">
        <f t="shared" ref="FN140:FN203" si="877">IF(BA140="", "", TEXT(BA$3, "mmm yyyy"))</f>
        <v/>
      </c>
      <c r="FO140" s="37" t="str">
        <f t="shared" ref="FO140:FO203" si="878">IF(BB140="", "", TEXT(BB$3, "mmm yyyy"))</f>
        <v/>
      </c>
      <c r="FP140" s="37" t="str">
        <f t="shared" ref="FP140:FP203" si="879">IF(BC140="", "", TEXT(BC$3, "mmm yyyy"))</f>
        <v/>
      </c>
      <c r="FQ140" s="37" t="str">
        <f t="shared" ref="FQ140:FQ203" si="880">IF(BD140="", "", TEXT(BD$3, "mmm yyyy"))</f>
        <v/>
      </c>
      <c r="FR140" s="37" t="str">
        <f t="shared" ref="FR140:FR203" si="881">IF(BE140="", "", TEXT(BE$3, "mmm yyyy"))</f>
        <v/>
      </c>
      <c r="FS140" s="37" t="str">
        <f t="shared" ref="FS140:FS203" si="882">IF(BF140="", "", TEXT(BF$3, "mmm yyyy"))</f>
        <v/>
      </c>
      <c r="FT140" s="37" t="str">
        <f t="shared" ref="FT140:FT203" si="883">IF(BG140="", "", TEXT(BG$3, "mmm yyyy"))</f>
        <v/>
      </c>
      <c r="FU140" s="37" t="str">
        <f t="shared" ref="FU140:FU203" si="884">IF(BH140="", "", TEXT(BH$3, "mmm yyyy"))</f>
        <v/>
      </c>
      <c r="FV140" s="37" t="str">
        <f t="shared" ref="FV140:FV203" si="885">IF(BI140="", "", TEXT(BI$3, "mmm yyyy"))</f>
        <v/>
      </c>
      <c r="FW140" s="37" t="str">
        <f t="shared" ref="FW140:FW203" si="886">IF(BJ140="", "", TEXT(BJ$3, "mmm yyyy"))</f>
        <v/>
      </c>
      <c r="FX140" s="37" t="str">
        <f t="shared" ref="FX140:FX203" si="887">IF(BK140="", "", TEXT(BK$3, "mmm yyyy"))</f>
        <v/>
      </c>
      <c r="FY140" s="37" t="str">
        <f t="shared" ref="FY140:FY203" si="888">IF(BL140="", "", TEXT(BL$3, "mmm yyyy"))</f>
        <v/>
      </c>
      <c r="FZ140" s="37" t="str">
        <f t="shared" ref="FZ140:FZ203" si="889">IF(BM140="", "", TEXT(BM$3, "mmm yyyy"))</f>
        <v/>
      </c>
      <c r="GA140" s="37" t="str">
        <f t="shared" ref="GA140:GA203" si="890">IF(BN140="", "", TEXT(BN$3, "mmm yyyy"))</f>
        <v/>
      </c>
      <c r="GB140" s="38" t="str">
        <f t="shared" ref="GB140:GB203" si="891">IF(BO140="", "", TEXT(BO$3, "mmm yyyy"))</f>
        <v/>
      </c>
      <c r="GD140" s="103" t="str">
        <f t="shared" ref="GD140:GD203" ca="1" si="892">IF($L140="", "", IF($M140="", IF(TODAY()&gt;=N$3, TEXT(N$3, "mmm yyyy"), ""), IF($M140&gt;N$3, "", IF(TODAY()&gt;=N$3, TEXT(N$3, "mmm yyyy"), ""))))</f>
        <v/>
      </c>
      <c r="GE140" s="104" t="str">
        <f t="shared" ref="GE140:GE203" ca="1" si="893">IF($L140="", "", IF($M140="", IF(TODAY()&gt;=O$3, TEXT(O$3, "mmm yyyy"), ""), IF($M140&gt;O$3, "", IF(TODAY()&gt;=O$3, TEXT(O$3, "mmm yyyy"), ""))))</f>
        <v/>
      </c>
      <c r="GF140" s="104" t="str">
        <f t="shared" ref="GF140:GF203" ca="1" si="894">IF($L140="", "", IF($M140="", IF(TODAY()&gt;=P$3, TEXT(P$3, "mmm yyyy"), ""), IF($M140&gt;P$3, "", IF(TODAY()&gt;=P$3, TEXT(P$3, "mmm yyyy"), ""))))</f>
        <v/>
      </c>
      <c r="GG140" s="104" t="str">
        <f t="shared" ref="GG140:GG203" ca="1" si="895">IF($L140="", "", IF($M140="", IF(TODAY()&gt;=Q$3, TEXT(Q$3, "mmm yyyy"), ""), IF($M140&gt;Q$3, "", IF(TODAY()&gt;=Q$3, TEXT(Q$3, "mmm yyyy"), ""))))</f>
        <v/>
      </c>
      <c r="GH140" s="104" t="str">
        <f t="shared" ref="GH140:GH203" ca="1" si="896">IF($L140="", "", IF($M140="", IF(TODAY()&gt;=R$3, TEXT(R$3, "mmm yyyy"), ""), IF($M140&gt;R$3, "", IF(TODAY()&gt;=R$3, TEXT(R$3, "mmm yyyy"), ""))))</f>
        <v/>
      </c>
      <c r="GI140" s="104" t="str">
        <f t="shared" ref="GI140:GI203" ca="1" si="897">IF($L140="", "", IF($M140="", IF(TODAY()&gt;=S$3, TEXT(S$3, "mmm yyyy"), ""), IF($M140&gt;S$3, "", IF(TODAY()&gt;=S$3, TEXT(S$3, "mmm yyyy"), ""))))</f>
        <v/>
      </c>
      <c r="GJ140" s="104" t="str">
        <f t="shared" ref="GJ140:GJ203" ca="1" si="898">IF($L140="", "", IF($M140="", IF(TODAY()&gt;=T$3, TEXT(T$3, "mmm yyyy"), ""), IF($M140&gt;T$3, "", IF(TODAY()&gt;=T$3, TEXT(T$3, "mmm yyyy"), ""))))</f>
        <v/>
      </c>
      <c r="GK140" s="104" t="str">
        <f t="shared" ref="GK140:GK203" ca="1" si="899">IF($L140="", "", IF($M140="", IF(TODAY()&gt;=U$3, TEXT(U$3, "mmm yyyy"), ""), IF($M140&gt;U$3, "", IF(TODAY()&gt;=U$3, TEXT(U$3, "mmm yyyy"), ""))))</f>
        <v/>
      </c>
      <c r="GL140" s="104" t="str">
        <f t="shared" ref="GL140:GL203" ca="1" si="900">IF($L140="", "", IF($M140="", IF(TODAY()&gt;=V$3, TEXT(V$3, "mmm yyyy"), ""), IF($M140&gt;V$3, "", IF(TODAY()&gt;=V$3, TEXT(V$3, "mmm yyyy"), ""))))</f>
        <v/>
      </c>
      <c r="GM140" s="104" t="str">
        <f t="shared" ref="GM140:GM203" ca="1" si="901">IF($L140="", "", IF($M140="", IF(TODAY()&gt;=W$3, TEXT(W$3, "mmm yyyy"), ""), IF($M140&gt;W$3, "", IF(TODAY()&gt;=W$3, TEXT(W$3, "mmm yyyy"), ""))))</f>
        <v/>
      </c>
      <c r="GN140" s="104" t="str">
        <f t="shared" ref="GN140:GN203" ca="1" si="902">IF($L140="", "", IF($M140="", IF(TODAY()&gt;=X$3, TEXT(X$3, "mmm yyyy"), ""), IF($M140&gt;X$3, "", IF(TODAY()&gt;=X$3, TEXT(X$3, "mmm yyyy"), ""))))</f>
        <v/>
      </c>
      <c r="GO140" s="104" t="str">
        <f t="shared" ref="GO140:GO203" ca="1" si="903">IF($L140="", "", IF($M140="", IF(TODAY()&gt;=Y$3, TEXT(Y$3, "mmm yyyy"), ""), IF($M140&gt;Y$3, "", IF(TODAY()&gt;=Y$3, TEXT(Y$3, "mmm yyyy"), ""))))</f>
        <v/>
      </c>
      <c r="GP140" s="104" t="str">
        <f t="shared" ref="GP140:GP203" ca="1" si="904">IF($L140="", "", IF($M140="", IF(TODAY()&gt;=Z$3, TEXT(Z$3, "mmm yyyy"), ""), IF($M140&gt;Z$3, "", IF(TODAY()&gt;=Z$3, TEXT(Z$3, "mmm yyyy"), ""))))</f>
        <v/>
      </c>
      <c r="GQ140" s="104" t="str">
        <f t="shared" ref="GQ140:GQ203" ca="1" si="905">IF($L140="", "", IF($M140="", IF(TODAY()&gt;=AA$3, TEXT(AA$3, "mmm yyyy"), ""), IF($M140&gt;AA$3, "", IF(TODAY()&gt;=AA$3, TEXT(AA$3, "mmm yyyy"), ""))))</f>
        <v/>
      </c>
      <c r="GR140" s="104" t="str">
        <f t="shared" ref="GR140:GR203" ca="1" si="906">IF($L140="", "", IF($M140="", IF(TODAY()&gt;=AB$3, TEXT(AB$3, "mmm yyyy"), ""), IF($M140&gt;AB$3, "", IF(TODAY()&gt;=AB$3, TEXT(AB$3, "mmm yyyy"), ""))))</f>
        <v/>
      </c>
      <c r="GS140" s="104" t="str">
        <f t="shared" ref="GS140:GS203" ca="1" si="907">IF($L140="", "", IF($M140="", IF(TODAY()&gt;=AC$3, TEXT(AC$3, "mmm yyyy"), ""), IF($M140&gt;AC$3, "", IF(TODAY()&gt;=AC$3, TEXT(AC$3, "mmm yyyy"), ""))))</f>
        <v/>
      </c>
      <c r="GT140" s="104" t="str">
        <f t="shared" ref="GT140:GT203" ca="1" si="908">IF($L140="", "", IF($M140="", IF(TODAY()&gt;=AD$3, TEXT(AD$3, "mmm yyyy"), ""), IF($M140&gt;AD$3, "", IF(TODAY()&gt;=AD$3, TEXT(AD$3, "mmm yyyy"), ""))))</f>
        <v/>
      </c>
      <c r="GU140" s="104" t="str">
        <f t="shared" ref="GU140:GU203" ca="1" si="909">IF($L140="", "", IF($M140="", IF(TODAY()&gt;=AE$3, TEXT(AE$3, "mmm yyyy"), ""), IF($M140&gt;AE$3, "", IF(TODAY()&gt;=AE$3, TEXT(AE$3, "mmm yyyy"), ""))))</f>
        <v/>
      </c>
      <c r="GV140" s="104" t="str">
        <f t="shared" ref="GV140:GV203" ca="1" si="910">IF($L140="", "", IF($M140="", IF(TODAY()&gt;=AF$3, TEXT(AF$3, "mmm yyyy"), ""), IF($M140&gt;AF$3, "", IF(TODAY()&gt;=AF$3, TEXT(AF$3, "mmm yyyy"), ""))))</f>
        <v/>
      </c>
      <c r="GW140" s="104" t="str">
        <f t="shared" ref="GW140:GW203" ca="1" si="911">IF($L140="", "", IF($M140="", IF(TODAY()&gt;=AG$3, TEXT(AG$3, "mmm yyyy"), ""), IF($M140&gt;AG$3, "", IF(TODAY()&gt;=AG$3, TEXT(AG$3, "mmm yyyy"), ""))))</f>
        <v/>
      </c>
      <c r="GX140" s="104" t="str">
        <f t="shared" ref="GX140:GX203" ca="1" si="912">IF($L140="", "", IF($M140="", IF(TODAY()&gt;=AH$3, TEXT(AH$3, "mmm yyyy"), ""), IF($M140&gt;AH$3, "", IF(TODAY()&gt;=AH$3, TEXT(AH$3, "mmm yyyy"), ""))))</f>
        <v/>
      </c>
      <c r="GY140" s="104" t="str">
        <f t="shared" ref="GY140:GY203" ca="1" si="913">IF($L140="", "", IF($M140="", IF(TODAY()&gt;=AI$3, TEXT(AI$3, "mmm yyyy"), ""), IF($M140&gt;AI$3, "", IF(TODAY()&gt;=AI$3, TEXT(AI$3, "mmm yyyy"), ""))))</f>
        <v/>
      </c>
      <c r="GZ140" s="104" t="str">
        <f t="shared" ref="GZ140:GZ203" ca="1" si="914">IF($L140="", "", IF($M140="", IF(TODAY()&gt;=AJ$3, TEXT(AJ$3, "mmm yyyy"), ""), IF($M140&gt;AJ$3, "", IF(TODAY()&gt;=AJ$3, TEXT(AJ$3, "mmm yyyy"), ""))))</f>
        <v/>
      </c>
      <c r="HA140" s="104" t="str">
        <f t="shared" ref="HA140:HA203" ca="1" si="915">IF($L140="", "", IF($M140="", IF(TODAY()&gt;=AK$3, TEXT(AK$3, "mmm yyyy"), ""), IF($M140&gt;AK$3, "", IF(TODAY()&gt;=AK$3, TEXT(AK$3, "mmm yyyy"), ""))))</f>
        <v/>
      </c>
      <c r="HB140" s="104" t="str">
        <f t="shared" ref="HB140:HB203" ca="1" si="916">IF($L140="", "", IF($M140="", IF(TODAY()&gt;=AL$3, TEXT(AL$3, "mmm yyyy"), ""), IF($M140&gt;AL$3, "", IF(TODAY()&gt;=AL$3, TEXT(AL$3, "mmm yyyy"), ""))))</f>
        <v/>
      </c>
      <c r="HC140" s="104" t="str">
        <f t="shared" ref="HC140:HC203" ca="1" si="917">IF($L140="", "", IF($M140="", IF(TODAY()&gt;=AM$3, TEXT(AM$3, "mmm yyyy"), ""), IF($M140&gt;AM$3, "", IF(TODAY()&gt;=AM$3, TEXT(AM$3, "mmm yyyy"), ""))))</f>
        <v/>
      </c>
      <c r="HD140" s="104" t="str">
        <f t="shared" ref="HD140:HD203" ca="1" si="918">IF($L140="", "", IF($M140="", IF(TODAY()&gt;=AN$3, TEXT(AN$3, "mmm yyyy"), ""), IF($M140&gt;AN$3, "", IF(TODAY()&gt;=AN$3, TEXT(AN$3, "mmm yyyy"), ""))))</f>
        <v/>
      </c>
      <c r="HE140" s="104" t="str">
        <f t="shared" ref="HE140:HE203" ca="1" si="919">IF($L140="", "", IF($M140="", IF(TODAY()&gt;=AO$3, TEXT(AO$3, "mmm yyyy"), ""), IF($M140&gt;AO$3, "", IF(TODAY()&gt;=AO$3, TEXT(AO$3, "mmm yyyy"), ""))))</f>
        <v/>
      </c>
      <c r="HF140" s="104" t="str">
        <f t="shared" ref="HF140:HF203" ca="1" si="920">IF($L140="", "", IF($M140="", IF(TODAY()&gt;=AP$3, TEXT(AP$3, "mmm yyyy"), ""), IF($M140&gt;AP$3, "", IF(TODAY()&gt;=AP$3, TEXT(AP$3, "mmm yyyy"), ""))))</f>
        <v/>
      </c>
      <c r="HG140" s="104" t="str">
        <f t="shared" ref="HG140:HG203" ca="1" si="921">IF($L140="", "", IF($M140="", IF(TODAY()&gt;=AQ$3, TEXT(AQ$3, "mmm yyyy"), ""), IF($M140&gt;AQ$3, "", IF(TODAY()&gt;=AQ$3, TEXT(AQ$3, "mmm yyyy"), ""))))</f>
        <v/>
      </c>
      <c r="HH140" s="104" t="str">
        <f t="shared" ref="HH140:HH203" ca="1" si="922">IF($L140="", "", IF($M140="", IF(TODAY()&gt;=AR$3, TEXT(AR$3, "mmm yyyy"), ""), IF($M140&gt;AR$3, "", IF(TODAY()&gt;=AR$3, TEXT(AR$3, "mmm yyyy"), ""))))</f>
        <v/>
      </c>
      <c r="HI140" s="104" t="str">
        <f t="shared" ref="HI140:HI203" ca="1" si="923">IF($L140="", "", IF($M140="", IF(TODAY()&gt;=AS$3, TEXT(AS$3, "mmm yyyy"), ""), IF($M140&gt;AS$3, "", IF(TODAY()&gt;=AS$3, TEXT(AS$3, "mmm yyyy"), ""))))</f>
        <v/>
      </c>
      <c r="HJ140" s="104" t="str">
        <f t="shared" ref="HJ140:HJ203" ca="1" si="924">IF($L140="", "", IF($M140="", IF(TODAY()&gt;=AT$3, TEXT(AT$3, "mmm yyyy"), ""), IF($M140&gt;AT$3, "", IF(TODAY()&gt;=AT$3, TEXT(AT$3, "mmm yyyy"), ""))))</f>
        <v/>
      </c>
      <c r="HK140" s="104" t="str">
        <f t="shared" ref="HK140:HK203" ca="1" si="925">IF($L140="", "", IF($M140="", IF(TODAY()&gt;=AU$3, TEXT(AU$3, "mmm yyyy"), ""), IF($M140&gt;AU$3, "", IF(TODAY()&gt;=AU$3, TEXT(AU$3, "mmm yyyy"), ""))))</f>
        <v/>
      </c>
      <c r="HL140" s="104" t="str">
        <f t="shared" ref="HL140:HL203" ca="1" si="926">IF($L140="", "", IF($M140="", IF(TODAY()&gt;=AV$3, TEXT(AV$3, "mmm yyyy"), ""), IF($M140&gt;AV$3, "", IF(TODAY()&gt;=AV$3, TEXT(AV$3, "mmm yyyy"), ""))))</f>
        <v/>
      </c>
      <c r="HM140" s="104" t="str">
        <f t="shared" ref="HM140:HM203" ca="1" si="927">IF($L140="", "", IF($M140="", IF(TODAY()&gt;=AW$3, TEXT(AW$3, "mmm yyyy"), ""), IF($M140&gt;AW$3, "", IF(TODAY()&gt;=AW$3, TEXT(AW$3, "mmm yyyy"), ""))))</f>
        <v/>
      </c>
      <c r="HN140" s="104" t="str">
        <f t="shared" ref="HN140:HN203" ca="1" si="928">IF($L140="", "", IF($M140="", IF(TODAY()&gt;=AX$3, TEXT(AX$3, "mmm yyyy"), ""), IF($M140&gt;AX$3, "", IF(TODAY()&gt;=AX$3, TEXT(AX$3, "mmm yyyy"), ""))))</f>
        <v/>
      </c>
      <c r="HO140" s="104" t="str">
        <f t="shared" ref="HO140:HO203" ca="1" si="929">IF($L140="", "", IF($M140="", IF(TODAY()&gt;=AY$3, TEXT(AY$3, "mmm yyyy"), ""), IF($M140&gt;AY$3, "", IF(TODAY()&gt;=AY$3, TEXT(AY$3, "mmm yyyy"), ""))))</f>
        <v/>
      </c>
      <c r="HP140" s="104" t="str">
        <f t="shared" ref="HP140:HP203" ca="1" si="930">IF($L140="", "", IF($M140="", IF(TODAY()&gt;=AZ$3, TEXT(AZ$3, "mmm yyyy"), ""), IF($M140&gt;AZ$3, "", IF(TODAY()&gt;=AZ$3, TEXT(AZ$3, "mmm yyyy"), ""))))</f>
        <v/>
      </c>
      <c r="HQ140" s="104" t="str">
        <f t="shared" ref="HQ140:HQ203" ca="1" si="931">IF($L140="", "", IF($M140="", IF(TODAY()&gt;=BA$3, TEXT(BA$3, "mmm yyyy"), ""), IF($M140&gt;BA$3, "", IF(TODAY()&gt;=BA$3, TEXT(BA$3, "mmm yyyy"), ""))))</f>
        <v/>
      </c>
      <c r="HR140" s="104" t="str">
        <f t="shared" ref="HR140:HR203" ca="1" si="932">IF($L140="", "", IF($M140="", IF(TODAY()&gt;=BB$3, TEXT(BB$3, "mmm yyyy"), ""), IF($M140&gt;BB$3, "", IF(TODAY()&gt;=BB$3, TEXT(BB$3, "mmm yyyy"), ""))))</f>
        <v/>
      </c>
      <c r="HS140" s="104" t="str">
        <f t="shared" ref="HS140:HS203" ca="1" si="933">IF($L140="", "", IF($M140="", IF(TODAY()&gt;=BC$3, TEXT(BC$3, "mmm yyyy"), ""), IF($M140&gt;BC$3, "", IF(TODAY()&gt;=BC$3, TEXT(BC$3, "mmm yyyy"), ""))))</f>
        <v/>
      </c>
      <c r="HT140" s="104" t="str">
        <f t="shared" ref="HT140:HT203" ca="1" si="934">IF($L140="", "", IF($M140="", IF(TODAY()&gt;=BD$3, TEXT(BD$3, "mmm yyyy"), ""), IF($M140&gt;BD$3, "", IF(TODAY()&gt;=BD$3, TEXT(BD$3, "mmm yyyy"), ""))))</f>
        <v/>
      </c>
      <c r="HU140" s="104" t="str">
        <f t="shared" ref="HU140:HU203" ca="1" si="935">IF($L140="", "", IF($M140="", IF(TODAY()&gt;=BE$3, TEXT(BE$3, "mmm yyyy"), ""), IF($M140&gt;BE$3, "", IF(TODAY()&gt;=BE$3, TEXT(BE$3, "mmm yyyy"), ""))))</f>
        <v/>
      </c>
      <c r="HV140" s="104" t="str">
        <f t="shared" ref="HV140:HV203" ca="1" si="936">IF($L140="", "", IF($M140="", IF(TODAY()&gt;=BF$3, TEXT(BF$3, "mmm yyyy"), ""), IF($M140&gt;BF$3, "", IF(TODAY()&gt;=BF$3, TEXT(BF$3, "mmm yyyy"), ""))))</f>
        <v/>
      </c>
      <c r="HW140" s="104" t="str">
        <f t="shared" ref="HW140:HW203" ca="1" si="937">IF($L140="", "", IF($M140="", IF(TODAY()&gt;=BG$3, TEXT(BG$3, "mmm yyyy"), ""), IF($M140&gt;BG$3, "", IF(TODAY()&gt;=BG$3, TEXT(BG$3, "mmm yyyy"), ""))))</f>
        <v/>
      </c>
      <c r="HX140" s="104" t="str">
        <f t="shared" ref="HX140:HX203" ca="1" si="938">IF($L140="", "", IF($M140="", IF(TODAY()&gt;=BH$3, TEXT(BH$3, "mmm yyyy"), ""), IF($M140&gt;BH$3, "", IF(TODAY()&gt;=BH$3, TEXT(BH$3, "mmm yyyy"), ""))))</f>
        <v/>
      </c>
      <c r="HY140" s="104" t="str">
        <f t="shared" ref="HY140:HY203" ca="1" si="939">IF($L140="", "", IF($M140="", IF(TODAY()&gt;=BI$3, TEXT(BI$3, "mmm yyyy"), ""), IF($M140&gt;BI$3, "", IF(TODAY()&gt;=BI$3, TEXT(BI$3, "mmm yyyy"), ""))))</f>
        <v/>
      </c>
      <c r="HZ140" s="104" t="str">
        <f t="shared" ref="HZ140:HZ203" ca="1" si="940">IF($L140="", "", IF($M140="", IF(TODAY()&gt;=BJ$3, TEXT(BJ$3, "mmm yyyy"), ""), IF($M140&gt;BJ$3, "", IF(TODAY()&gt;=BJ$3, TEXT(BJ$3, "mmm yyyy"), ""))))</f>
        <v/>
      </c>
      <c r="IA140" s="104" t="str">
        <f t="shared" ref="IA140:IA203" ca="1" si="941">IF($L140="", "", IF($M140="", IF(TODAY()&gt;=BK$3, TEXT(BK$3, "mmm yyyy"), ""), IF($M140&gt;BK$3, "", IF(TODAY()&gt;=BK$3, TEXT(BK$3, "mmm yyyy"), ""))))</f>
        <v/>
      </c>
      <c r="IB140" s="104" t="str">
        <f t="shared" ref="IB140:IB203" ca="1" si="942">IF($L140="", "", IF($M140="", IF(TODAY()&gt;=BL$3, TEXT(BL$3, "mmm yyyy"), ""), IF($M140&gt;BL$3, "", IF(TODAY()&gt;=BL$3, TEXT(BL$3, "mmm yyyy"), ""))))</f>
        <v/>
      </c>
      <c r="IC140" s="104" t="str">
        <f t="shared" ref="IC140:IC203" ca="1" si="943">IF($L140="", "", IF($M140="", IF(TODAY()&gt;=BM$3, TEXT(BM$3, "mmm yyyy"), ""), IF($M140&gt;BM$3, "", IF(TODAY()&gt;=BM$3, TEXT(BM$3, "mmm yyyy"), ""))))</f>
        <v/>
      </c>
      <c r="ID140" s="104" t="str">
        <f t="shared" ref="ID140:ID203" ca="1" si="944">IF($L140="", "", IF($M140="", IF(TODAY()&gt;=BN$3, TEXT(BN$3, "mmm yyyy"), ""), IF($M140&gt;BN$3, "", IF(TODAY()&gt;=BN$3, TEXT(BN$3, "mmm yyyy"), ""))))</f>
        <v/>
      </c>
      <c r="IE140" s="105" t="str">
        <f t="shared" ref="IE140:IE203" ca="1" si="945">IF($L140="", "", IF($M140="", IF(TODAY()&gt;=BO$3, TEXT(BO$3, "mmm yyyy"), ""), IF($M140&gt;BO$3, "", IF(TODAY()&gt;=BO$3, TEXT(BO$3, "mmm yyyy"), ""))))</f>
        <v/>
      </c>
      <c r="IG140" s="103" t="str">
        <f t="shared" si="719"/>
        <v/>
      </c>
      <c r="IH140" s="104" t="str">
        <f t="shared" si="721"/>
        <v/>
      </c>
      <c r="II140" s="104" t="str">
        <f t="shared" si="721"/>
        <v/>
      </c>
      <c r="IJ140" s="104" t="str">
        <f t="shared" si="721"/>
        <v/>
      </c>
      <c r="IK140" s="104" t="str">
        <f t="shared" si="721"/>
        <v/>
      </c>
      <c r="IL140" s="104" t="str">
        <f t="shared" si="721"/>
        <v/>
      </c>
      <c r="IM140" s="104" t="str">
        <f t="shared" si="721"/>
        <v/>
      </c>
      <c r="IN140" s="104" t="str">
        <f t="shared" si="721"/>
        <v/>
      </c>
      <c r="IO140" s="104" t="str">
        <f t="shared" si="721"/>
        <v/>
      </c>
      <c r="IP140" s="104" t="str">
        <f t="shared" si="721"/>
        <v/>
      </c>
      <c r="IQ140" s="104" t="str">
        <f t="shared" si="721"/>
        <v/>
      </c>
      <c r="IR140" s="105" t="str">
        <f t="shared" si="721"/>
        <v/>
      </c>
      <c r="IT140" s="103" t="str">
        <f t="shared" ref="IT140:IT203" si="946">IF($L140="", "", COUNTIF($GD140:$IE140, IT$10)-IG140)</f>
        <v/>
      </c>
      <c r="IU140" s="104" t="str">
        <f t="shared" ref="IU140:IU203" si="947">IF($L140="", "", COUNTIF($GD140:$IE140, IU$10)-IH140)</f>
        <v/>
      </c>
      <c r="IV140" s="104" t="str">
        <f t="shared" ref="IV140:IV203" si="948">IF($L140="", "", COUNTIF($GD140:$IE140, IV$10)-II140)</f>
        <v/>
      </c>
      <c r="IW140" s="104" t="str">
        <f t="shared" ref="IW140:IW203" si="949">IF($L140="", "", COUNTIF($GD140:$IE140, IW$10)-IJ140)</f>
        <v/>
      </c>
      <c r="IX140" s="104" t="str">
        <f t="shared" ref="IX140:IX203" si="950">IF($L140="", "", COUNTIF($GD140:$IE140, IX$10)-IK140)</f>
        <v/>
      </c>
      <c r="IY140" s="104" t="str">
        <f t="shared" ref="IY140:IY203" si="951">IF($L140="", "", COUNTIF($GD140:$IE140, IY$10)-IL140)</f>
        <v/>
      </c>
      <c r="IZ140" s="104" t="str">
        <f t="shared" ref="IZ140:IZ203" si="952">IF($L140="", "", COUNTIF($GD140:$IE140, IZ$10)-IM140)</f>
        <v/>
      </c>
      <c r="JA140" s="104" t="str">
        <f t="shared" ref="JA140:JA203" si="953">IF($L140="", "", COUNTIF($GD140:$IE140, JA$10)-IN140)</f>
        <v/>
      </c>
      <c r="JB140" s="104" t="str">
        <f t="shared" ref="JB140:JB203" si="954">IF($L140="", "", COUNTIF($GD140:$IE140, JB$10)-IO140)</f>
        <v/>
      </c>
      <c r="JC140" s="104" t="str">
        <f t="shared" ref="JC140:JC203" si="955">IF($L140="", "", COUNTIF($GD140:$IE140, JC$10)-IP140)</f>
        <v/>
      </c>
      <c r="JD140" s="104" t="str">
        <f t="shared" ref="JD140:JD203" si="956">IF($L140="", "", COUNTIF($GD140:$IE140, JD$10)-IQ140)</f>
        <v/>
      </c>
      <c r="JE140" s="105" t="str">
        <f t="shared" ref="JE140:JE203" si="957">IF($L140="", "", COUNTIF($GD140:$IE140, JE$10)-IR140)</f>
        <v/>
      </c>
      <c r="JG140" s="36" t="str">
        <f t="shared" ref="JG140:JG203" ca="1" si="958">IF(AND(KT140=TRUE, KG$6=TRUE), KG140, "")</f>
        <v/>
      </c>
      <c r="JH140" s="37" t="str">
        <f t="shared" ref="JH140:JH203" ca="1" si="959">IF(AND(KU140=TRUE, KH$6=TRUE), KH140, "")</f>
        <v/>
      </c>
      <c r="JI140" s="37" t="str">
        <f t="shared" ref="JI140:JI203" ca="1" si="960">IF(AND(KV140=TRUE, KI$6=TRUE), KI140, "")</f>
        <v/>
      </c>
      <c r="JJ140" s="37" t="str">
        <f t="shared" ref="JJ140:JJ203" ca="1" si="961">IF(AND(KW140=TRUE, KJ$6=TRUE), KJ140, "")</f>
        <v/>
      </c>
      <c r="JK140" s="37" t="str">
        <f t="shared" ref="JK140:JK203" ca="1" si="962">IF(AND(KX140=TRUE, KK$6=TRUE), KK140, "")</f>
        <v/>
      </c>
      <c r="JL140" s="37" t="str">
        <f t="shared" ref="JL140:JL203" ca="1" si="963">IF(AND(KY140=TRUE, KL$6=TRUE), KL140, "")</f>
        <v/>
      </c>
      <c r="JM140" s="37" t="str">
        <f t="shared" ref="JM140:JM203" ca="1" si="964">IF(AND(KZ140=TRUE, KM$6=TRUE), KM140, "")</f>
        <v/>
      </c>
      <c r="JN140" s="37" t="str">
        <f t="shared" ref="JN140:JN203" ca="1" si="965">IF(AND(LA140=TRUE, KN$6=TRUE), KN140, "")</f>
        <v/>
      </c>
      <c r="JO140" s="37" t="str">
        <f t="shared" ref="JO140:JO203" ca="1" si="966">IF(AND(LB140=TRUE, KO$6=TRUE), KO140, "")</f>
        <v/>
      </c>
      <c r="JP140" s="37" t="str">
        <f t="shared" ref="JP140:JP203" ca="1" si="967">IF(AND(LC140=TRUE, KP$6=TRUE), KP140, "")</f>
        <v/>
      </c>
      <c r="JQ140" s="37" t="str">
        <f t="shared" ref="JQ140:JQ203" ca="1" si="968">IF(AND(LD140=TRUE, KQ$6=TRUE), KQ140, "")</f>
        <v/>
      </c>
      <c r="JR140" s="38" t="str">
        <f t="shared" ref="JR140:JR203" ca="1" si="969">IF(AND(LE140=TRUE, KR$6=TRUE), KR140, "")</f>
        <v/>
      </c>
      <c r="JT140" s="36" t="str">
        <f ca="1">IF(JG140="", "", IF(JG140&gt;='Intro &amp; Setup'!$S$96, $BR$4, $BR$5))</f>
        <v/>
      </c>
      <c r="JU140" s="37" t="str">
        <f ca="1">IF(JH140="", "", IF(JH140&gt;='Intro &amp; Setup'!$S$96, $BR$4, $BR$5))</f>
        <v/>
      </c>
      <c r="JV140" s="37" t="str">
        <f ca="1">IF(JI140="", "", IF(JI140&gt;='Intro &amp; Setup'!$S$96, $BR$4, $BR$5))</f>
        <v/>
      </c>
      <c r="JW140" s="37" t="str">
        <f ca="1">IF(JJ140="", "", IF(JJ140&gt;='Intro &amp; Setup'!$S$96, $BR$4, $BR$5))</f>
        <v/>
      </c>
      <c r="JX140" s="37" t="str">
        <f ca="1">IF(JK140="", "", IF(JK140&gt;='Intro &amp; Setup'!$S$96, $BR$4, $BR$5))</f>
        <v/>
      </c>
      <c r="JY140" s="37" t="str">
        <f ca="1">IF(JL140="", "", IF(JL140&gt;='Intro &amp; Setup'!$S$96, $BR$4, $BR$5))</f>
        <v/>
      </c>
      <c r="JZ140" s="37" t="str">
        <f ca="1">IF(JM140="", "", IF(JM140&gt;='Intro &amp; Setup'!$S$96, $BR$4, $BR$5))</f>
        <v/>
      </c>
      <c r="KA140" s="37" t="str">
        <f ca="1">IF(JN140="", "", IF(JN140&gt;='Intro &amp; Setup'!$S$96, $BR$4, $BR$5))</f>
        <v/>
      </c>
      <c r="KB140" s="37" t="str">
        <f ca="1">IF(JO140="", "", IF(JO140&gt;='Intro &amp; Setup'!$S$96, $BR$4, $BR$5))</f>
        <v/>
      </c>
      <c r="KC140" s="37" t="str">
        <f ca="1">IF(JP140="", "", IF(JP140&gt;='Intro &amp; Setup'!$S$96, $BR$4, $BR$5))</f>
        <v/>
      </c>
      <c r="KD140" s="37" t="str">
        <f ca="1">IF(JQ140="", "", IF(JQ140&gt;='Intro &amp; Setup'!$S$96, $BR$4, $BR$5))</f>
        <v/>
      </c>
      <c r="KE140" s="38" t="str">
        <f ca="1">IF(JR140="", "", IF(JR140&gt;='Intro &amp; Setup'!$S$96, $BR$4, $BR$5))</f>
        <v/>
      </c>
      <c r="KG140" s="36">
        <f t="shared" si="720"/>
        <v>0</v>
      </c>
      <c r="KH140" s="37">
        <f t="shared" si="722"/>
        <v>0</v>
      </c>
      <c r="KI140" s="37">
        <f t="shared" si="722"/>
        <v>0</v>
      </c>
      <c r="KJ140" s="37">
        <f t="shared" si="722"/>
        <v>0</v>
      </c>
      <c r="KK140" s="37">
        <f t="shared" si="722"/>
        <v>0</v>
      </c>
      <c r="KL140" s="37">
        <f t="shared" si="722"/>
        <v>0</v>
      </c>
      <c r="KM140" s="37">
        <f t="shared" si="722"/>
        <v>0</v>
      </c>
      <c r="KN140" s="37">
        <f t="shared" si="722"/>
        <v>0</v>
      </c>
      <c r="KO140" s="37">
        <f t="shared" si="722"/>
        <v>0</v>
      </c>
      <c r="KP140" s="37">
        <f t="shared" si="722"/>
        <v>0</v>
      </c>
      <c r="KQ140" s="37">
        <f t="shared" si="722"/>
        <v>0</v>
      </c>
      <c r="KR140" s="38">
        <f t="shared" si="722"/>
        <v>0</v>
      </c>
      <c r="KT140" s="36" t="str">
        <f t="shared" ref="KT140:KT203" si="970">IF($L140="", "", IF($M140="", TRUE, $M140&lt;KG$8))</f>
        <v/>
      </c>
      <c r="KU140" s="37" t="str">
        <f t="shared" ref="KU140:KU203" si="971">IF($L140="", "", IF($M140="", TRUE, $M140&lt;KH$8))</f>
        <v/>
      </c>
      <c r="KV140" s="37" t="str">
        <f t="shared" ref="KV140:KV203" si="972">IF($L140="", "", IF($M140="", TRUE, $M140&lt;KI$8))</f>
        <v/>
      </c>
      <c r="KW140" s="37" t="str">
        <f t="shared" ref="KW140:KW203" si="973">IF($L140="", "", IF($M140="", TRUE, $M140&lt;KJ$8))</f>
        <v/>
      </c>
      <c r="KX140" s="37" t="str">
        <f t="shared" ref="KX140:KX203" si="974">IF($L140="", "", IF($M140="", TRUE, $M140&lt;KK$8))</f>
        <v/>
      </c>
      <c r="KY140" s="37" t="str">
        <f t="shared" ref="KY140:KY203" si="975">IF($L140="", "", IF($M140="", TRUE, $M140&lt;KL$8))</f>
        <v/>
      </c>
      <c r="KZ140" s="37" t="str">
        <f t="shared" ref="KZ140:KZ203" si="976">IF($L140="", "", IF($M140="", TRUE, $M140&lt;KM$8))</f>
        <v/>
      </c>
      <c r="LA140" s="37" t="str">
        <f t="shared" ref="LA140:LA203" si="977">IF($L140="", "", IF($M140="", TRUE, $M140&lt;KN$8))</f>
        <v/>
      </c>
      <c r="LB140" s="37" t="str">
        <f t="shared" ref="LB140:LB203" si="978">IF($L140="", "", IF($M140="", TRUE, $M140&lt;KO$8))</f>
        <v/>
      </c>
      <c r="LC140" s="37" t="str">
        <f t="shared" ref="LC140:LC203" si="979">IF($L140="", "", IF($M140="", TRUE, $M140&lt;KP$8))</f>
        <v/>
      </c>
      <c r="LD140" s="37" t="str">
        <f t="shared" ref="LD140:LD203" si="980">IF($L140="", "", IF($M140="", TRUE, $M140&lt;KQ$8))</f>
        <v/>
      </c>
      <c r="LE140" s="38" t="str">
        <f t="shared" ref="LE140:LE203" si="981">IF($L140="", "", IF($M140="", TRUE, $M140&lt;KR$8))</f>
        <v/>
      </c>
      <c r="LG140" s="116" t="str">
        <f t="shared" si="724"/>
        <v/>
      </c>
      <c r="LH140" s="117" t="str">
        <f t="shared" si="725"/>
        <v/>
      </c>
      <c r="LI140" s="117" t="str">
        <f t="shared" si="726"/>
        <v/>
      </c>
      <c r="LJ140" s="117" t="str">
        <f t="shared" si="727"/>
        <v/>
      </c>
      <c r="LK140" s="117" t="str">
        <f t="shared" si="728"/>
        <v/>
      </c>
      <c r="LL140" s="117" t="str">
        <f t="shared" si="729"/>
        <v/>
      </c>
      <c r="LM140" s="117" t="str">
        <f t="shared" si="730"/>
        <v/>
      </c>
      <c r="LN140" s="117" t="str">
        <f t="shared" si="731"/>
        <v/>
      </c>
      <c r="LO140" s="117" t="str">
        <f t="shared" si="732"/>
        <v/>
      </c>
      <c r="LP140" s="117" t="str">
        <f t="shared" si="733"/>
        <v/>
      </c>
      <c r="LQ140" s="117" t="str">
        <f t="shared" si="734"/>
        <v/>
      </c>
      <c r="LR140" s="117" t="str">
        <f t="shared" si="735"/>
        <v/>
      </c>
      <c r="LS140" s="117" t="str">
        <f t="shared" si="736"/>
        <v/>
      </c>
      <c r="LT140" s="117" t="str">
        <f t="shared" si="737"/>
        <v/>
      </c>
      <c r="LU140" s="117" t="str">
        <f t="shared" si="738"/>
        <v/>
      </c>
      <c r="LV140" s="117" t="str">
        <f t="shared" si="739"/>
        <v/>
      </c>
      <c r="LW140" s="117" t="str">
        <f t="shared" si="740"/>
        <v/>
      </c>
      <c r="LX140" s="117" t="str">
        <f t="shared" si="741"/>
        <v/>
      </c>
      <c r="LY140" s="117" t="str">
        <f t="shared" si="742"/>
        <v/>
      </c>
      <c r="LZ140" s="117" t="str">
        <f t="shared" si="743"/>
        <v/>
      </c>
      <c r="MA140" s="117" t="str">
        <f t="shared" si="744"/>
        <v/>
      </c>
      <c r="MB140" s="117" t="str">
        <f t="shared" si="745"/>
        <v/>
      </c>
      <c r="MC140" s="117" t="str">
        <f t="shared" si="746"/>
        <v/>
      </c>
      <c r="MD140" s="117" t="str">
        <f t="shared" si="747"/>
        <v/>
      </c>
      <c r="ME140" s="117" t="str">
        <f t="shared" si="748"/>
        <v/>
      </c>
      <c r="MF140" s="117" t="str">
        <f t="shared" si="749"/>
        <v/>
      </c>
      <c r="MG140" s="117" t="str">
        <f t="shared" si="750"/>
        <v/>
      </c>
      <c r="MH140" s="117" t="str">
        <f t="shared" si="751"/>
        <v/>
      </c>
      <c r="MI140" s="117" t="str">
        <f t="shared" si="752"/>
        <v/>
      </c>
      <c r="MJ140" s="117" t="str">
        <f t="shared" si="753"/>
        <v/>
      </c>
      <c r="MK140" s="117" t="str">
        <f t="shared" si="754"/>
        <v/>
      </c>
      <c r="ML140" s="117" t="str">
        <f t="shared" si="755"/>
        <v/>
      </c>
      <c r="MM140" s="117" t="str">
        <f t="shared" si="756"/>
        <v/>
      </c>
      <c r="MN140" s="117" t="str">
        <f t="shared" si="757"/>
        <v/>
      </c>
      <c r="MO140" s="117" t="str">
        <f t="shared" si="758"/>
        <v/>
      </c>
      <c r="MP140" s="117" t="str">
        <f t="shared" si="759"/>
        <v/>
      </c>
      <c r="MQ140" s="117" t="str">
        <f t="shared" si="760"/>
        <v/>
      </c>
      <c r="MR140" s="117" t="str">
        <f t="shared" si="761"/>
        <v/>
      </c>
      <c r="MS140" s="117" t="str">
        <f t="shared" si="762"/>
        <v/>
      </c>
      <c r="MT140" s="117" t="str">
        <f t="shared" si="763"/>
        <v/>
      </c>
      <c r="MU140" s="117" t="str">
        <f t="shared" si="764"/>
        <v/>
      </c>
      <c r="MV140" s="117" t="str">
        <f t="shared" si="765"/>
        <v/>
      </c>
      <c r="MW140" s="117" t="str">
        <f t="shared" si="766"/>
        <v/>
      </c>
      <c r="MX140" s="117" t="str">
        <f t="shared" si="767"/>
        <v/>
      </c>
      <c r="MY140" s="117" t="str">
        <f t="shared" si="768"/>
        <v/>
      </c>
      <c r="MZ140" s="117" t="str">
        <f t="shared" si="769"/>
        <v/>
      </c>
      <c r="NA140" s="117" t="str">
        <f t="shared" si="770"/>
        <v/>
      </c>
      <c r="NB140" s="117" t="str">
        <f t="shared" si="771"/>
        <v/>
      </c>
      <c r="NC140" s="117" t="str">
        <f t="shared" si="772"/>
        <v/>
      </c>
      <c r="ND140" s="117" t="str">
        <f t="shared" si="773"/>
        <v/>
      </c>
      <c r="NE140" s="117" t="str">
        <f t="shared" si="774"/>
        <v/>
      </c>
      <c r="NF140" s="117" t="str">
        <f t="shared" si="775"/>
        <v/>
      </c>
      <c r="NG140" s="117" t="str">
        <f t="shared" si="776"/>
        <v/>
      </c>
      <c r="NH140" s="118" t="str">
        <f t="shared" si="777"/>
        <v/>
      </c>
      <c r="NJ140" s="12" t="str">
        <f t="shared" ref="NJ140:NJ203" si="982">IF($L140="", "", COUNTIF($N140:$BO140, $BR$4))</f>
        <v/>
      </c>
      <c r="NK140" s="108" t="str">
        <f t="shared" ref="NK140:NK203" si="983">$DX140</f>
        <v/>
      </c>
      <c r="NM140" s="141" t="str">
        <f>IF(NJ140="", "", COUNTIF(NJ$11:NJ$260, "&gt;"&amp;NJ140)+1+COUNTIF(NJ$11:NJ140, NJ140)-1)</f>
        <v/>
      </c>
      <c r="NN140" s="143" t="str">
        <f>IF(NK140="", "", COUNTIF(NK$11:NK$260, "&gt;"&amp;NK140)+1+COUNTIF(NK$11:NK140, NK140)-1)</f>
        <v/>
      </c>
      <c r="NO140" s="142" t="str">
        <f>IF(NJ140="", "", COUNTIF(NJ$11:NJ$260, "&lt;"&amp;NJ140)+1+COUNTIF(NJ$11:NJ140, NJ140)-1)</f>
        <v/>
      </c>
      <c r="NP140" s="143" t="str">
        <f>IF(NK140="", "", COUNTIF(NK$11:NK$260, "&lt;"&amp;NK140)+1+COUNTIF(NK$11:NK140, NK140)-1)</f>
        <v/>
      </c>
      <c r="NR140" s="116" t="str">
        <f t="shared" ref="NR140:NR203" si="984">IF($L140="", "", IF(N140="", 0, 1))</f>
        <v/>
      </c>
      <c r="NS140" s="117" t="str">
        <f t="shared" ref="NS140:NS203" si="985">IF($L140="", "", IF(O140="", 0, 1))</f>
        <v/>
      </c>
      <c r="NT140" s="117" t="str">
        <f t="shared" ref="NT140:NT203" si="986">IF($L140="", "", IF(P140="", 0, 1))</f>
        <v/>
      </c>
      <c r="NU140" s="117" t="str">
        <f t="shared" ref="NU140:NU203" si="987">IF($L140="", "", IF(Q140="", 0, 1))</f>
        <v/>
      </c>
      <c r="NV140" s="117" t="str">
        <f t="shared" ref="NV140:NV203" si="988">IF($L140="", "", IF(R140="", 0, 1))</f>
        <v/>
      </c>
      <c r="NW140" s="117" t="str">
        <f t="shared" ref="NW140:NW203" si="989">IF($L140="", "", IF(S140="", 0, 1))</f>
        <v/>
      </c>
      <c r="NX140" s="117" t="str">
        <f t="shared" ref="NX140:NX203" si="990">IF($L140="", "", IF(T140="", 0, 1))</f>
        <v/>
      </c>
      <c r="NY140" s="117" t="str">
        <f t="shared" ref="NY140:NY203" si="991">IF($L140="", "", IF(U140="", 0, 1))</f>
        <v/>
      </c>
      <c r="NZ140" s="117" t="str">
        <f t="shared" ref="NZ140:NZ203" si="992">IF($L140="", "", IF(V140="", 0, 1))</f>
        <v/>
      </c>
      <c r="OA140" s="117" t="str">
        <f t="shared" ref="OA140:OA203" si="993">IF($L140="", "", IF(W140="", 0, 1))</f>
        <v/>
      </c>
      <c r="OB140" s="117" t="str">
        <f t="shared" ref="OB140:OB203" si="994">IF($L140="", "", IF(X140="", 0, 1))</f>
        <v/>
      </c>
      <c r="OC140" s="117" t="str">
        <f t="shared" ref="OC140:OC203" si="995">IF($L140="", "", IF(Y140="", 0, 1))</f>
        <v/>
      </c>
      <c r="OD140" s="117" t="str">
        <f t="shared" ref="OD140:OD203" si="996">IF($L140="", "", IF(Z140="", 0, 1))</f>
        <v/>
      </c>
      <c r="OE140" s="117" t="str">
        <f t="shared" ref="OE140:OE203" si="997">IF($L140="", "", IF(AA140="", 0, 1))</f>
        <v/>
      </c>
      <c r="OF140" s="117" t="str">
        <f t="shared" ref="OF140:OF203" si="998">IF($L140="", "", IF(AB140="", 0, 1))</f>
        <v/>
      </c>
      <c r="OG140" s="117" t="str">
        <f t="shared" ref="OG140:OG203" si="999">IF($L140="", "", IF(AC140="", 0, 1))</f>
        <v/>
      </c>
      <c r="OH140" s="117" t="str">
        <f t="shared" ref="OH140:OH203" si="1000">IF($L140="", "", IF(AD140="", 0, 1))</f>
        <v/>
      </c>
      <c r="OI140" s="117" t="str">
        <f t="shared" ref="OI140:OI203" si="1001">IF($L140="", "", IF(AE140="", 0, 1))</f>
        <v/>
      </c>
      <c r="OJ140" s="117" t="str">
        <f t="shared" ref="OJ140:OJ203" si="1002">IF($L140="", "", IF(AF140="", 0, 1))</f>
        <v/>
      </c>
      <c r="OK140" s="117" t="str">
        <f t="shared" ref="OK140:OK203" si="1003">IF($L140="", "", IF(AG140="", 0, 1))</f>
        <v/>
      </c>
      <c r="OL140" s="117" t="str">
        <f t="shared" ref="OL140:OL203" si="1004">IF($L140="", "", IF(AH140="", 0, 1))</f>
        <v/>
      </c>
      <c r="OM140" s="117" t="str">
        <f t="shared" ref="OM140:OM203" si="1005">IF($L140="", "", IF(AI140="", 0, 1))</f>
        <v/>
      </c>
      <c r="ON140" s="117" t="str">
        <f t="shared" ref="ON140:ON203" si="1006">IF($L140="", "", IF(AJ140="", 0, 1))</f>
        <v/>
      </c>
      <c r="OO140" s="117" t="str">
        <f t="shared" ref="OO140:OO203" si="1007">IF($L140="", "", IF(AK140="", 0, 1))</f>
        <v/>
      </c>
      <c r="OP140" s="117" t="str">
        <f t="shared" ref="OP140:OP203" si="1008">IF($L140="", "", IF(AL140="", 0, 1))</f>
        <v/>
      </c>
      <c r="OQ140" s="117" t="str">
        <f t="shared" ref="OQ140:OQ203" si="1009">IF($L140="", "", IF(AM140="", 0, 1))</f>
        <v/>
      </c>
      <c r="OR140" s="117" t="str">
        <f t="shared" ref="OR140:OR203" si="1010">IF($L140="", "", IF(AN140="", 0, 1))</f>
        <v/>
      </c>
      <c r="OS140" s="117" t="str">
        <f t="shared" ref="OS140:OS203" si="1011">IF($L140="", "", IF(AO140="", 0, 1))</f>
        <v/>
      </c>
      <c r="OT140" s="117" t="str">
        <f t="shared" ref="OT140:OT203" si="1012">IF($L140="", "", IF(AP140="", 0, 1))</f>
        <v/>
      </c>
      <c r="OU140" s="117" t="str">
        <f t="shared" ref="OU140:OU203" si="1013">IF($L140="", "", IF(AQ140="", 0, 1))</f>
        <v/>
      </c>
      <c r="OV140" s="117" t="str">
        <f t="shared" ref="OV140:OV203" si="1014">IF($L140="", "", IF(AR140="", 0, 1))</f>
        <v/>
      </c>
      <c r="OW140" s="117" t="str">
        <f t="shared" ref="OW140:OW203" si="1015">IF($L140="", "", IF(AS140="", 0, 1))</f>
        <v/>
      </c>
      <c r="OX140" s="117" t="str">
        <f t="shared" ref="OX140:OX203" si="1016">IF($L140="", "", IF(AT140="", 0, 1))</f>
        <v/>
      </c>
      <c r="OY140" s="117" t="str">
        <f t="shared" ref="OY140:OY203" si="1017">IF($L140="", "", IF(AU140="", 0, 1))</f>
        <v/>
      </c>
      <c r="OZ140" s="117" t="str">
        <f t="shared" ref="OZ140:OZ203" si="1018">IF($L140="", "", IF(AV140="", 0, 1))</f>
        <v/>
      </c>
      <c r="PA140" s="117" t="str">
        <f t="shared" ref="PA140:PA203" si="1019">IF($L140="", "", IF(AW140="", 0, 1))</f>
        <v/>
      </c>
      <c r="PB140" s="117" t="str">
        <f t="shared" ref="PB140:PB203" si="1020">IF($L140="", "", IF(AX140="", 0, 1))</f>
        <v/>
      </c>
      <c r="PC140" s="117" t="str">
        <f t="shared" ref="PC140:PC203" si="1021">IF($L140="", "", IF(AY140="", 0, 1))</f>
        <v/>
      </c>
      <c r="PD140" s="117" t="str">
        <f t="shared" ref="PD140:PD203" si="1022">IF($L140="", "", IF(AZ140="", 0, 1))</f>
        <v/>
      </c>
      <c r="PE140" s="117" t="str">
        <f t="shared" ref="PE140:PE203" si="1023">IF($L140="", "", IF(BA140="", 0, 1))</f>
        <v/>
      </c>
      <c r="PF140" s="117" t="str">
        <f t="shared" ref="PF140:PF203" si="1024">IF($L140="", "", IF(BB140="", 0, 1))</f>
        <v/>
      </c>
      <c r="PG140" s="117" t="str">
        <f t="shared" ref="PG140:PG203" si="1025">IF($L140="", "", IF(BC140="", 0, 1))</f>
        <v/>
      </c>
      <c r="PH140" s="117" t="str">
        <f t="shared" ref="PH140:PH203" si="1026">IF($L140="", "", IF(BD140="", 0, 1))</f>
        <v/>
      </c>
      <c r="PI140" s="117" t="str">
        <f t="shared" ref="PI140:PI203" si="1027">IF($L140="", "", IF(BE140="", 0, 1))</f>
        <v/>
      </c>
      <c r="PJ140" s="117" t="str">
        <f t="shared" ref="PJ140:PJ203" si="1028">IF($L140="", "", IF(BF140="", 0, 1))</f>
        <v/>
      </c>
      <c r="PK140" s="117" t="str">
        <f t="shared" ref="PK140:PK203" si="1029">IF($L140="", "", IF(BG140="", 0, 1))</f>
        <v/>
      </c>
      <c r="PL140" s="117" t="str">
        <f t="shared" ref="PL140:PL203" si="1030">IF($L140="", "", IF(BH140="", 0, 1))</f>
        <v/>
      </c>
      <c r="PM140" s="117" t="str">
        <f t="shared" ref="PM140:PM203" si="1031">IF($L140="", "", IF(BI140="", 0, 1))</f>
        <v/>
      </c>
      <c r="PN140" s="117" t="str">
        <f t="shared" ref="PN140:PN203" si="1032">IF($L140="", "", IF(BJ140="", 0, 1))</f>
        <v/>
      </c>
      <c r="PO140" s="117" t="str">
        <f t="shared" ref="PO140:PO203" si="1033">IF($L140="", "", IF(BK140="", 0, 1))</f>
        <v/>
      </c>
      <c r="PP140" s="117" t="str">
        <f t="shared" ref="PP140:PP203" si="1034">IF($L140="", "", IF(BL140="", 0, 1))</f>
        <v/>
      </c>
      <c r="PQ140" s="117" t="str">
        <f t="shared" ref="PQ140:PQ203" si="1035">IF($L140="", "", IF(BM140="", 0, 1))</f>
        <v/>
      </c>
      <c r="PR140" s="117" t="str">
        <f t="shared" ref="PR140:PR203" si="1036">IF($L140="", "", IF(BN140="", 0, 1))</f>
        <v/>
      </c>
      <c r="PS140" s="118" t="str">
        <f t="shared" ref="PS140:PS203" si="1037">IF($L140="", "", IF(BO140="", 0, 1))</f>
        <v/>
      </c>
      <c r="PU140" s="180" t="str">
        <f t="shared" ref="PU140:PU203" si="1038">IF(L140="", "", L140)</f>
        <v/>
      </c>
      <c r="PV140" s="181" t="str">
        <f t="shared" ref="PV140:PV203" si="1039">IF(M140="", "", M140)</f>
        <v/>
      </c>
      <c r="PX140" s="12" t="str">
        <f t="shared" ref="PX140:PX203" si="1040">IF(I140="", "", I140)</f>
        <v/>
      </c>
      <c r="PY140" s="106"/>
      <c r="PZ140" s="166" t="str">
        <f t="shared" ref="PZ140:PZ203" si="1041">IF(B140="", "", B140)</f>
        <v/>
      </c>
      <c r="QA140" s="167" t="str">
        <f t="shared" ref="QA140:QA203" si="1042">IF(C140="", "", C140)</f>
        <v/>
      </c>
      <c r="QB140" s="168" t="str">
        <f t="shared" ref="QB140:QB203" si="1043">IF(D140="", "", D140)</f>
        <v/>
      </c>
      <c r="QD140" s="166" t="str">
        <f t="shared" ref="QD140:QD203" si="1044">IF(F140="", "", F140)</f>
        <v/>
      </c>
      <c r="QE140" s="168" t="str">
        <f t="shared" ref="QE140:QE203" si="1045">IF($QD140="", "", SUM($LG140:$NH140))</f>
        <v/>
      </c>
      <c r="QG140" s="108" t="str">
        <f t="shared" ref="QG140:QG203" si="1046">G140</f>
        <v/>
      </c>
      <c r="QI140" s="12" t="str">
        <f t="shared" ref="QI140:QI203" si="1047">IF($PU140="", "", MAX($BT140:$DU140))</f>
        <v/>
      </c>
      <c r="QK140" s="12" t="str">
        <f t="shared" ref="QK140:QK203" si="1048">IF(L140="", "", QO140)</f>
        <v/>
      </c>
      <c r="QL140" s="12" t="str">
        <f>IF($L140="", "", COUNTIF($QD$11:$QD$260, "&gt;"&amp;$QD140)+1+COUNTIF($QD$11:$QD140, $QD140)-1)</f>
        <v/>
      </c>
      <c r="QM140" s="12" t="str">
        <f>IF($L140="", "", COUNTIF($QG$11:$QG$260, "&gt;"&amp;$QG140)+1+COUNTIF($QG$11:$QG140, $QG140)-1)</f>
        <v/>
      </c>
      <c r="QO140" s="12">
        <v>130</v>
      </c>
      <c r="QQ140" s="12" t="str">
        <f t="shared" ref="QQ140:QQ203" si="1049">IF($QQ$8=$QK$10, $QK140, IF($QQ$8=$QL$10, $QL140, IF($QQ$8=$QM$10, $QM140, $QK140)))</f>
        <v/>
      </c>
    </row>
    <row r="141" spans="1:459" x14ac:dyDescent="0.25">
      <c r="A141" s="9"/>
      <c r="B141" s="3" t="str">
        <f>IF('Intro &amp; Setup'!$AR$92='Intro &amp; Setup'!$AZ$17, "", IF($L141="", "", IF($G141&lt;'Intro &amp; Setup'!$S$92, $BR$5, $BR$4)))</f>
        <v/>
      </c>
      <c r="C141" s="12" t="str">
        <f>IF('Intro &amp; Setup'!$AR$96='Intro &amp; Setup'!$AZ$17, "", IF($L141="", "", IF($DY141=$BR$5, $BR$5, $BR$4)))</f>
        <v/>
      </c>
      <c r="D141" s="7" t="str">
        <f>IF('Intro &amp; Setup'!$AR$100='Intro &amp; Setup'!$AZ$17, "", IF($L141="", "", IF($DW141&lt;='Intro &amp; Setup'!$S$100, $BR$4, $BR$5)))</f>
        <v/>
      </c>
      <c r="E141" s="9"/>
      <c r="F141" s="3" t="str">
        <f t="shared" si="778"/>
        <v/>
      </c>
      <c r="G141" s="108" t="str">
        <f t="shared" si="779"/>
        <v/>
      </c>
      <c r="H141" s="9"/>
      <c r="I141" s="130" t="str">
        <f t="shared" si="723"/>
        <v/>
      </c>
      <c r="J141" s="154" t="str">
        <f t="shared" si="780"/>
        <v/>
      </c>
      <c r="K141" s="133"/>
      <c r="L141" s="188"/>
      <c r="M141" s="189"/>
      <c r="N141" s="190"/>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2"/>
      <c r="BP141" s="9"/>
      <c r="BR141" s="90">
        <v>131</v>
      </c>
      <c r="BT141" s="36" t="str">
        <f t="shared" si="781"/>
        <v/>
      </c>
      <c r="BU141" s="37" t="str">
        <f t="shared" si="782"/>
        <v/>
      </c>
      <c r="BV141" s="37" t="str">
        <f t="shared" si="783"/>
        <v/>
      </c>
      <c r="BW141" s="37" t="str">
        <f t="shared" si="784"/>
        <v/>
      </c>
      <c r="BX141" s="37" t="str">
        <f t="shared" si="785"/>
        <v/>
      </c>
      <c r="BY141" s="37" t="str">
        <f t="shared" si="786"/>
        <v/>
      </c>
      <c r="BZ141" s="37" t="str">
        <f t="shared" si="787"/>
        <v/>
      </c>
      <c r="CA141" s="37" t="str">
        <f t="shared" si="788"/>
        <v/>
      </c>
      <c r="CB141" s="37" t="str">
        <f t="shared" si="789"/>
        <v/>
      </c>
      <c r="CC141" s="37" t="str">
        <f t="shared" si="790"/>
        <v/>
      </c>
      <c r="CD141" s="37" t="str">
        <f t="shared" si="791"/>
        <v/>
      </c>
      <c r="CE141" s="37" t="str">
        <f t="shared" si="792"/>
        <v/>
      </c>
      <c r="CF141" s="37" t="str">
        <f t="shared" si="793"/>
        <v/>
      </c>
      <c r="CG141" s="37" t="str">
        <f t="shared" si="794"/>
        <v/>
      </c>
      <c r="CH141" s="37" t="str">
        <f t="shared" si="795"/>
        <v/>
      </c>
      <c r="CI141" s="37" t="str">
        <f t="shared" si="796"/>
        <v/>
      </c>
      <c r="CJ141" s="37" t="str">
        <f t="shared" si="797"/>
        <v/>
      </c>
      <c r="CK141" s="37" t="str">
        <f t="shared" si="798"/>
        <v/>
      </c>
      <c r="CL141" s="37" t="str">
        <f t="shared" si="799"/>
        <v/>
      </c>
      <c r="CM141" s="37" t="str">
        <f t="shared" si="800"/>
        <v/>
      </c>
      <c r="CN141" s="37" t="str">
        <f t="shared" si="801"/>
        <v/>
      </c>
      <c r="CO141" s="37" t="str">
        <f t="shared" si="802"/>
        <v/>
      </c>
      <c r="CP141" s="37" t="str">
        <f t="shared" si="803"/>
        <v/>
      </c>
      <c r="CQ141" s="37" t="str">
        <f t="shared" si="804"/>
        <v/>
      </c>
      <c r="CR141" s="37" t="str">
        <f t="shared" si="805"/>
        <v/>
      </c>
      <c r="CS141" s="37" t="str">
        <f t="shared" si="806"/>
        <v/>
      </c>
      <c r="CT141" s="37" t="str">
        <f t="shared" si="807"/>
        <v/>
      </c>
      <c r="CU141" s="37" t="str">
        <f t="shared" si="808"/>
        <v/>
      </c>
      <c r="CV141" s="37" t="str">
        <f t="shared" si="809"/>
        <v/>
      </c>
      <c r="CW141" s="37" t="str">
        <f t="shared" si="810"/>
        <v/>
      </c>
      <c r="CX141" s="37" t="str">
        <f t="shared" si="811"/>
        <v/>
      </c>
      <c r="CY141" s="37" t="str">
        <f t="shared" si="812"/>
        <v/>
      </c>
      <c r="CZ141" s="37" t="str">
        <f t="shared" si="813"/>
        <v/>
      </c>
      <c r="DA141" s="37" t="str">
        <f t="shared" si="814"/>
        <v/>
      </c>
      <c r="DB141" s="37" t="str">
        <f t="shared" si="815"/>
        <v/>
      </c>
      <c r="DC141" s="37" t="str">
        <f t="shared" si="816"/>
        <v/>
      </c>
      <c r="DD141" s="37" t="str">
        <f t="shared" si="817"/>
        <v/>
      </c>
      <c r="DE141" s="37" t="str">
        <f t="shared" si="818"/>
        <v/>
      </c>
      <c r="DF141" s="37" t="str">
        <f t="shared" si="819"/>
        <v/>
      </c>
      <c r="DG141" s="37" t="str">
        <f t="shared" si="820"/>
        <v/>
      </c>
      <c r="DH141" s="37" t="str">
        <f t="shared" si="821"/>
        <v/>
      </c>
      <c r="DI141" s="37" t="str">
        <f t="shared" si="822"/>
        <v/>
      </c>
      <c r="DJ141" s="37" t="str">
        <f t="shared" si="823"/>
        <v/>
      </c>
      <c r="DK141" s="37" t="str">
        <f t="shared" si="824"/>
        <v/>
      </c>
      <c r="DL141" s="37" t="str">
        <f t="shared" si="825"/>
        <v/>
      </c>
      <c r="DM141" s="37" t="str">
        <f t="shared" si="826"/>
        <v/>
      </c>
      <c r="DN141" s="37" t="str">
        <f t="shared" si="827"/>
        <v/>
      </c>
      <c r="DO141" s="37" t="str">
        <f t="shared" si="828"/>
        <v/>
      </c>
      <c r="DP141" s="37" t="str">
        <f t="shared" si="829"/>
        <v/>
      </c>
      <c r="DQ141" s="37" t="str">
        <f t="shared" si="830"/>
        <v/>
      </c>
      <c r="DR141" s="37" t="str">
        <f t="shared" si="831"/>
        <v/>
      </c>
      <c r="DS141" s="37" t="str">
        <f t="shared" si="832"/>
        <v/>
      </c>
      <c r="DT141" s="37" t="str">
        <f t="shared" si="833"/>
        <v/>
      </c>
      <c r="DU141" s="38" t="str">
        <f t="shared" si="834"/>
        <v/>
      </c>
      <c r="DW141" s="12" t="str">
        <f t="shared" si="835"/>
        <v/>
      </c>
      <c r="DX141" s="123" t="str">
        <f t="shared" si="836"/>
        <v/>
      </c>
      <c r="DY141" s="12" t="str">
        <f t="shared" si="837"/>
        <v/>
      </c>
      <c r="EA141" s="36" t="str">
        <f t="shared" si="838"/>
        <v/>
      </c>
      <c r="EB141" s="37" t="str">
        <f t="shared" si="839"/>
        <v/>
      </c>
      <c r="EC141" s="37" t="str">
        <f t="shared" si="840"/>
        <v/>
      </c>
      <c r="ED141" s="37" t="str">
        <f t="shared" si="841"/>
        <v/>
      </c>
      <c r="EE141" s="37" t="str">
        <f t="shared" si="842"/>
        <v/>
      </c>
      <c r="EF141" s="37" t="str">
        <f t="shared" si="843"/>
        <v/>
      </c>
      <c r="EG141" s="37" t="str">
        <f t="shared" si="844"/>
        <v/>
      </c>
      <c r="EH141" s="37" t="str">
        <f t="shared" si="845"/>
        <v/>
      </c>
      <c r="EI141" s="37" t="str">
        <f t="shared" si="846"/>
        <v/>
      </c>
      <c r="EJ141" s="37" t="str">
        <f t="shared" si="847"/>
        <v/>
      </c>
      <c r="EK141" s="37" t="str">
        <f t="shared" si="848"/>
        <v/>
      </c>
      <c r="EL141" s="37" t="str">
        <f t="shared" si="849"/>
        <v/>
      </c>
      <c r="EM141" s="37" t="str">
        <f t="shared" si="850"/>
        <v/>
      </c>
      <c r="EN141" s="37" t="str">
        <f t="shared" si="851"/>
        <v/>
      </c>
      <c r="EO141" s="37" t="str">
        <f t="shared" si="852"/>
        <v/>
      </c>
      <c r="EP141" s="37" t="str">
        <f t="shared" si="853"/>
        <v/>
      </c>
      <c r="EQ141" s="37" t="str">
        <f t="shared" si="854"/>
        <v/>
      </c>
      <c r="ER141" s="37" t="str">
        <f t="shared" si="855"/>
        <v/>
      </c>
      <c r="ES141" s="37" t="str">
        <f t="shared" si="856"/>
        <v/>
      </c>
      <c r="ET141" s="37" t="str">
        <f t="shared" si="857"/>
        <v/>
      </c>
      <c r="EU141" s="37" t="str">
        <f t="shared" si="858"/>
        <v/>
      </c>
      <c r="EV141" s="37" t="str">
        <f t="shared" si="859"/>
        <v/>
      </c>
      <c r="EW141" s="37" t="str">
        <f t="shared" si="860"/>
        <v/>
      </c>
      <c r="EX141" s="37" t="str">
        <f t="shared" si="861"/>
        <v/>
      </c>
      <c r="EY141" s="37" t="str">
        <f t="shared" si="862"/>
        <v/>
      </c>
      <c r="EZ141" s="37" t="str">
        <f t="shared" si="863"/>
        <v/>
      </c>
      <c r="FA141" s="37" t="str">
        <f t="shared" si="864"/>
        <v/>
      </c>
      <c r="FB141" s="37" t="str">
        <f t="shared" si="865"/>
        <v/>
      </c>
      <c r="FC141" s="37" t="str">
        <f t="shared" si="866"/>
        <v/>
      </c>
      <c r="FD141" s="37" t="str">
        <f t="shared" si="867"/>
        <v/>
      </c>
      <c r="FE141" s="37" t="str">
        <f t="shared" si="868"/>
        <v/>
      </c>
      <c r="FF141" s="37" t="str">
        <f t="shared" si="869"/>
        <v/>
      </c>
      <c r="FG141" s="37" t="str">
        <f t="shared" si="870"/>
        <v/>
      </c>
      <c r="FH141" s="37" t="str">
        <f t="shared" si="871"/>
        <v/>
      </c>
      <c r="FI141" s="37" t="str">
        <f t="shared" si="872"/>
        <v/>
      </c>
      <c r="FJ141" s="37" t="str">
        <f t="shared" si="873"/>
        <v/>
      </c>
      <c r="FK141" s="37" t="str">
        <f t="shared" si="874"/>
        <v/>
      </c>
      <c r="FL141" s="37" t="str">
        <f t="shared" si="875"/>
        <v/>
      </c>
      <c r="FM141" s="37" t="str">
        <f t="shared" si="876"/>
        <v/>
      </c>
      <c r="FN141" s="37" t="str">
        <f t="shared" si="877"/>
        <v/>
      </c>
      <c r="FO141" s="37" t="str">
        <f t="shared" si="878"/>
        <v/>
      </c>
      <c r="FP141" s="37" t="str">
        <f t="shared" si="879"/>
        <v/>
      </c>
      <c r="FQ141" s="37" t="str">
        <f t="shared" si="880"/>
        <v/>
      </c>
      <c r="FR141" s="37" t="str">
        <f t="shared" si="881"/>
        <v/>
      </c>
      <c r="FS141" s="37" t="str">
        <f t="shared" si="882"/>
        <v/>
      </c>
      <c r="FT141" s="37" t="str">
        <f t="shared" si="883"/>
        <v/>
      </c>
      <c r="FU141" s="37" t="str">
        <f t="shared" si="884"/>
        <v/>
      </c>
      <c r="FV141" s="37" t="str">
        <f t="shared" si="885"/>
        <v/>
      </c>
      <c r="FW141" s="37" t="str">
        <f t="shared" si="886"/>
        <v/>
      </c>
      <c r="FX141" s="37" t="str">
        <f t="shared" si="887"/>
        <v/>
      </c>
      <c r="FY141" s="37" t="str">
        <f t="shared" si="888"/>
        <v/>
      </c>
      <c r="FZ141" s="37" t="str">
        <f t="shared" si="889"/>
        <v/>
      </c>
      <c r="GA141" s="37" t="str">
        <f t="shared" si="890"/>
        <v/>
      </c>
      <c r="GB141" s="38" t="str">
        <f t="shared" si="891"/>
        <v/>
      </c>
      <c r="GD141" s="103" t="str">
        <f t="shared" ca="1" si="892"/>
        <v/>
      </c>
      <c r="GE141" s="104" t="str">
        <f t="shared" ca="1" si="893"/>
        <v/>
      </c>
      <c r="GF141" s="104" t="str">
        <f t="shared" ca="1" si="894"/>
        <v/>
      </c>
      <c r="GG141" s="104" t="str">
        <f t="shared" ca="1" si="895"/>
        <v/>
      </c>
      <c r="GH141" s="104" t="str">
        <f t="shared" ca="1" si="896"/>
        <v/>
      </c>
      <c r="GI141" s="104" t="str">
        <f t="shared" ca="1" si="897"/>
        <v/>
      </c>
      <c r="GJ141" s="104" t="str">
        <f t="shared" ca="1" si="898"/>
        <v/>
      </c>
      <c r="GK141" s="104" t="str">
        <f t="shared" ca="1" si="899"/>
        <v/>
      </c>
      <c r="GL141" s="104" t="str">
        <f t="shared" ca="1" si="900"/>
        <v/>
      </c>
      <c r="GM141" s="104" t="str">
        <f t="shared" ca="1" si="901"/>
        <v/>
      </c>
      <c r="GN141" s="104" t="str">
        <f t="shared" ca="1" si="902"/>
        <v/>
      </c>
      <c r="GO141" s="104" t="str">
        <f t="shared" ca="1" si="903"/>
        <v/>
      </c>
      <c r="GP141" s="104" t="str">
        <f t="shared" ca="1" si="904"/>
        <v/>
      </c>
      <c r="GQ141" s="104" t="str">
        <f t="shared" ca="1" si="905"/>
        <v/>
      </c>
      <c r="GR141" s="104" t="str">
        <f t="shared" ca="1" si="906"/>
        <v/>
      </c>
      <c r="GS141" s="104" t="str">
        <f t="shared" ca="1" si="907"/>
        <v/>
      </c>
      <c r="GT141" s="104" t="str">
        <f t="shared" ca="1" si="908"/>
        <v/>
      </c>
      <c r="GU141" s="104" t="str">
        <f t="shared" ca="1" si="909"/>
        <v/>
      </c>
      <c r="GV141" s="104" t="str">
        <f t="shared" ca="1" si="910"/>
        <v/>
      </c>
      <c r="GW141" s="104" t="str">
        <f t="shared" ca="1" si="911"/>
        <v/>
      </c>
      <c r="GX141" s="104" t="str">
        <f t="shared" ca="1" si="912"/>
        <v/>
      </c>
      <c r="GY141" s="104" t="str">
        <f t="shared" ca="1" si="913"/>
        <v/>
      </c>
      <c r="GZ141" s="104" t="str">
        <f t="shared" ca="1" si="914"/>
        <v/>
      </c>
      <c r="HA141" s="104" t="str">
        <f t="shared" ca="1" si="915"/>
        <v/>
      </c>
      <c r="HB141" s="104" t="str">
        <f t="shared" ca="1" si="916"/>
        <v/>
      </c>
      <c r="HC141" s="104" t="str">
        <f t="shared" ca="1" si="917"/>
        <v/>
      </c>
      <c r="HD141" s="104" t="str">
        <f t="shared" ca="1" si="918"/>
        <v/>
      </c>
      <c r="HE141" s="104" t="str">
        <f t="shared" ca="1" si="919"/>
        <v/>
      </c>
      <c r="HF141" s="104" t="str">
        <f t="shared" ca="1" si="920"/>
        <v/>
      </c>
      <c r="HG141" s="104" t="str">
        <f t="shared" ca="1" si="921"/>
        <v/>
      </c>
      <c r="HH141" s="104" t="str">
        <f t="shared" ca="1" si="922"/>
        <v/>
      </c>
      <c r="HI141" s="104" t="str">
        <f t="shared" ca="1" si="923"/>
        <v/>
      </c>
      <c r="HJ141" s="104" t="str">
        <f t="shared" ca="1" si="924"/>
        <v/>
      </c>
      <c r="HK141" s="104" t="str">
        <f t="shared" ca="1" si="925"/>
        <v/>
      </c>
      <c r="HL141" s="104" t="str">
        <f t="shared" ca="1" si="926"/>
        <v/>
      </c>
      <c r="HM141" s="104" t="str">
        <f t="shared" ca="1" si="927"/>
        <v/>
      </c>
      <c r="HN141" s="104" t="str">
        <f t="shared" ca="1" si="928"/>
        <v/>
      </c>
      <c r="HO141" s="104" t="str">
        <f t="shared" ca="1" si="929"/>
        <v/>
      </c>
      <c r="HP141" s="104" t="str">
        <f t="shared" ca="1" si="930"/>
        <v/>
      </c>
      <c r="HQ141" s="104" t="str">
        <f t="shared" ca="1" si="931"/>
        <v/>
      </c>
      <c r="HR141" s="104" t="str">
        <f t="shared" ca="1" si="932"/>
        <v/>
      </c>
      <c r="HS141" s="104" t="str">
        <f t="shared" ca="1" si="933"/>
        <v/>
      </c>
      <c r="HT141" s="104" t="str">
        <f t="shared" ca="1" si="934"/>
        <v/>
      </c>
      <c r="HU141" s="104" t="str">
        <f t="shared" ca="1" si="935"/>
        <v/>
      </c>
      <c r="HV141" s="104" t="str">
        <f t="shared" ca="1" si="936"/>
        <v/>
      </c>
      <c r="HW141" s="104" t="str">
        <f t="shared" ca="1" si="937"/>
        <v/>
      </c>
      <c r="HX141" s="104" t="str">
        <f t="shared" ca="1" si="938"/>
        <v/>
      </c>
      <c r="HY141" s="104" t="str">
        <f t="shared" ca="1" si="939"/>
        <v/>
      </c>
      <c r="HZ141" s="104" t="str">
        <f t="shared" ca="1" si="940"/>
        <v/>
      </c>
      <c r="IA141" s="104" t="str">
        <f t="shared" ca="1" si="941"/>
        <v/>
      </c>
      <c r="IB141" s="104" t="str">
        <f t="shared" ca="1" si="942"/>
        <v/>
      </c>
      <c r="IC141" s="104" t="str">
        <f t="shared" ca="1" si="943"/>
        <v/>
      </c>
      <c r="ID141" s="104" t="str">
        <f t="shared" ca="1" si="944"/>
        <v/>
      </c>
      <c r="IE141" s="105" t="str">
        <f t="shared" ca="1" si="945"/>
        <v/>
      </c>
      <c r="IG141" s="103" t="str">
        <f t="shared" si="719"/>
        <v/>
      </c>
      <c r="IH141" s="104" t="str">
        <f t="shared" si="721"/>
        <v/>
      </c>
      <c r="II141" s="104" t="str">
        <f t="shared" si="721"/>
        <v/>
      </c>
      <c r="IJ141" s="104" t="str">
        <f t="shared" si="721"/>
        <v/>
      </c>
      <c r="IK141" s="104" t="str">
        <f t="shared" si="721"/>
        <v/>
      </c>
      <c r="IL141" s="104" t="str">
        <f t="shared" si="721"/>
        <v/>
      </c>
      <c r="IM141" s="104" t="str">
        <f t="shared" si="721"/>
        <v/>
      </c>
      <c r="IN141" s="104" t="str">
        <f t="shared" si="721"/>
        <v/>
      </c>
      <c r="IO141" s="104" t="str">
        <f t="shared" si="721"/>
        <v/>
      </c>
      <c r="IP141" s="104" t="str">
        <f t="shared" si="721"/>
        <v/>
      </c>
      <c r="IQ141" s="104" t="str">
        <f t="shared" si="721"/>
        <v/>
      </c>
      <c r="IR141" s="105" t="str">
        <f t="shared" si="721"/>
        <v/>
      </c>
      <c r="IT141" s="103" t="str">
        <f t="shared" si="946"/>
        <v/>
      </c>
      <c r="IU141" s="104" t="str">
        <f t="shared" si="947"/>
        <v/>
      </c>
      <c r="IV141" s="104" t="str">
        <f t="shared" si="948"/>
        <v/>
      </c>
      <c r="IW141" s="104" t="str">
        <f t="shared" si="949"/>
        <v/>
      </c>
      <c r="IX141" s="104" t="str">
        <f t="shared" si="950"/>
        <v/>
      </c>
      <c r="IY141" s="104" t="str">
        <f t="shared" si="951"/>
        <v/>
      </c>
      <c r="IZ141" s="104" t="str">
        <f t="shared" si="952"/>
        <v/>
      </c>
      <c r="JA141" s="104" t="str">
        <f t="shared" si="953"/>
        <v/>
      </c>
      <c r="JB141" s="104" t="str">
        <f t="shared" si="954"/>
        <v/>
      </c>
      <c r="JC141" s="104" t="str">
        <f t="shared" si="955"/>
        <v/>
      </c>
      <c r="JD141" s="104" t="str">
        <f t="shared" si="956"/>
        <v/>
      </c>
      <c r="JE141" s="105" t="str">
        <f t="shared" si="957"/>
        <v/>
      </c>
      <c r="JG141" s="36" t="str">
        <f t="shared" ca="1" si="958"/>
        <v/>
      </c>
      <c r="JH141" s="37" t="str">
        <f t="shared" ca="1" si="959"/>
        <v/>
      </c>
      <c r="JI141" s="37" t="str">
        <f t="shared" ca="1" si="960"/>
        <v/>
      </c>
      <c r="JJ141" s="37" t="str">
        <f t="shared" ca="1" si="961"/>
        <v/>
      </c>
      <c r="JK141" s="37" t="str">
        <f t="shared" ca="1" si="962"/>
        <v/>
      </c>
      <c r="JL141" s="37" t="str">
        <f t="shared" ca="1" si="963"/>
        <v/>
      </c>
      <c r="JM141" s="37" t="str">
        <f t="shared" ca="1" si="964"/>
        <v/>
      </c>
      <c r="JN141" s="37" t="str">
        <f t="shared" ca="1" si="965"/>
        <v/>
      </c>
      <c r="JO141" s="37" t="str">
        <f t="shared" ca="1" si="966"/>
        <v/>
      </c>
      <c r="JP141" s="37" t="str">
        <f t="shared" ca="1" si="967"/>
        <v/>
      </c>
      <c r="JQ141" s="37" t="str">
        <f t="shared" ca="1" si="968"/>
        <v/>
      </c>
      <c r="JR141" s="38" t="str">
        <f t="shared" ca="1" si="969"/>
        <v/>
      </c>
      <c r="JT141" s="36" t="str">
        <f ca="1">IF(JG141="", "", IF(JG141&gt;='Intro &amp; Setup'!$S$96, $BR$4, $BR$5))</f>
        <v/>
      </c>
      <c r="JU141" s="37" t="str">
        <f ca="1">IF(JH141="", "", IF(JH141&gt;='Intro &amp; Setup'!$S$96, $BR$4, $BR$5))</f>
        <v/>
      </c>
      <c r="JV141" s="37" t="str">
        <f ca="1">IF(JI141="", "", IF(JI141&gt;='Intro &amp; Setup'!$S$96, $BR$4, $BR$5))</f>
        <v/>
      </c>
      <c r="JW141" s="37" t="str">
        <f ca="1">IF(JJ141="", "", IF(JJ141&gt;='Intro &amp; Setup'!$S$96, $BR$4, $BR$5))</f>
        <v/>
      </c>
      <c r="JX141" s="37" t="str">
        <f ca="1">IF(JK141="", "", IF(JK141&gt;='Intro &amp; Setup'!$S$96, $BR$4, $BR$5))</f>
        <v/>
      </c>
      <c r="JY141" s="37" t="str">
        <f ca="1">IF(JL141="", "", IF(JL141&gt;='Intro &amp; Setup'!$S$96, $BR$4, $BR$5))</f>
        <v/>
      </c>
      <c r="JZ141" s="37" t="str">
        <f ca="1">IF(JM141="", "", IF(JM141&gt;='Intro &amp; Setup'!$S$96, $BR$4, $BR$5))</f>
        <v/>
      </c>
      <c r="KA141" s="37" t="str">
        <f ca="1">IF(JN141="", "", IF(JN141&gt;='Intro &amp; Setup'!$S$96, $BR$4, $BR$5))</f>
        <v/>
      </c>
      <c r="KB141" s="37" t="str">
        <f ca="1">IF(JO141="", "", IF(JO141&gt;='Intro &amp; Setup'!$S$96, $BR$4, $BR$5))</f>
        <v/>
      </c>
      <c r="KC141" s="37" t="str">
        <f ca="1">IF(JP141="", "", IF(JP141&gt;='Intro &amp; Setup'!$S$96, $BR$4, $BR$5))</f>
        <v/>
      </c>
      <c r="KD141" s="37" t="str">
        <f ca="1">IF(JQ141="", "", IF(JQ141&gt;='Intro &amp; Setup'!$S$96, $BR$4, $BR$5))</f>
        <v/>
      </c>
      <c r="KE141" s="38" t="str">
        <f ca="1">IF(JR141="", "", IF(JR141&gt;='Intro &amp; Setup'!$S$96, $BR$4, $BR$5))</f>
        <v/>
      </c>
      <c r="KG141" s="36">
        <f t="shared" si="720"/>
        <v>0</v>
      </c>
      <c r="KH141" s="37">
        <f t="shared" si="722"/>
        <v>0</v>
      </c>
      <c r="KI141" s="37">
        <f t="shared" si="722"/>
        <v>0</v>
      </c>
      <c r="KJ141" s="37">
        <f t="shared" si="722"/>
        <v>0</v>
      </c>
      <c r="KK141" s="37">
        <f t="shared" si="722"/>
        <v>0</v>
      </c>
      <c r="KL141" s="37">
        <f t="shared" si="722"/>
        <v>0</v>
      </c>
      <c r="KM141" s="37">
        <f t="shared" si="722"/>
        <v>0</v>
      </c>
      <c r="KN141" s="37">
        <f t="shared" si="722"/>
        <v>0</v>
      </c>
      <c r="KO141" s="37">
        <f t="shared" si="722"/>
        <v>0</v>
      </c>
      <c r="KP141" s="37">
        <f t="shared" si="722"/>
        <v>0</v>
      </c>
      <c r="KQ141" s="37">
        <f t="shared" si="722"/>
        <v>0</v>
      </c>
      <c r="KR141" s="38">
        <f t="shared" si="722"/>
        <v>0</v>
      </c>
      <c r="KT141" s="36" t="str">
        <f t="shared" si="970"/>
        <v/>
      </c>
      <c r="KU141" s="37" t="str">
        <f t="shared" si="971"/>
        <v/>
      </c>
      <c r="KV141" s="37" t="str">
        <f t="shared" si="972"/>
        <v/>
      </c>
      <c r="KW141" s="37" t="str">
        <f t="shared" si="973"/>
        <v/>
      </c>
      <c r="KX141" s="37" t="str">
        <f t="shared" si="974"/>
        <v/>
      </c>
      <c r="KY141" s="37" t="str">
        <f t="shared" si="975"/>
        <v/>
      </c>
      <c r="KZ141" s="37" t="str">
        <f t="shared" si="976"/>
        <v/>
      </c>
      <c r="LA141" s="37" t="str">
        <f t="shared" si="977"/>
        <v/>
      </c>
      <c r="LB141" s="37" t="str">
        <f t="shared" si="978"/>
        <v/>
      </c>
      <c r="LC141" s="37" t="str">
        <f t="shared" si="979"/>
        <v/>
      </c>
      <c r="LD141" s="37" t="str">
        <f t="shared" si="980"/>
        <v/>
      </c>
      <c r="LE141" s="38" t="str">
        <f t="shared" si="981"/>
        <v/>
      </c>
      <c r="LG141" s="116" t="str">
        <f t="shared" si="724"/>
        <v/>
      </c>
      <c r="LH141" s="117" t="str">
        <f t="shared" si="725"/>
        <v/>
      </c>
      <c r="LI141" s="117" t="str">
        <f t="shared" si="726"/>
        <v/>
      </c>
      <c r="LJ141" s="117" t="str">
        <f t="shared" si="727"/>
        <v/>
      </c>
      <c r="LK141" s="117" t="str">
        <f t="shared" si="728"/>
        <v/>
      </c>
      <c r="LL141" s="117" t="str">
        <f t="shared" si="729"/>
        <v/>
      </c>
      <c r="LM141" s="117" t="str">
        <f t="shared" si="730"/>
        <v/>
      </c>
      <c r="LN141" s="117" t="str">
        <f t="shared" si="731"/>
        <v/>
      </c>
      <c r="LO141" s="117" t="str">
        <f t="shared" si="732"/>
        <v/>
      </c>
      <c r="LP141" s="117" t="str">
        <f t="shared" si="733"/>
        <v/>
      </c>
      <c r="LQ141" s="117" t="str">
        <f t="shared" si="734"/>
        <v/>
      </c>
      <c r="LR141" s="117" t="str">
        <f t="shared" si="735"/>
        <v/>
      </c>
      <c r="LS141" s="117" t="str">
        <f t="shared" si="736"/>
        <v/>
      </c>
      <c r="LT141" s="117" t="str">
        <f t="shared" si="737"/>
        <v/>
      </c>
      <c r="LU141" s="117" t="str">
        <f t="shared" si="738"/>
        <v/>
      </c>
      <c r="LV141" s="117" t="str">
        <f t="shared" si="739"/>
        <v/>
      </c>
      <c r="LW141" s="117" t="str">
        <f t="shared" si="740"/>
        <v/>
      </c>
      <c r="LX141" s="117" t="str">
        <f t="shared" si="741"/>
        <v/>
      </c>
      <c r="LY141" s="117" t="str">
        <f t="shared" si="742"/>
        <v/>
      </c>
      <c r="LZ141" s="117" t="str">
        <f t="shared" si="743"/>
        <v/>
      </c>
      <c r="MA141" s="117" t="str">
        <f t="shared" si="744"/>
        <v/>
      </c>
      <c r="MB141" s="117" t="str">
        <f t="shared" si="745"/>
        <v/>
      </c>
      <c r="MC141" s="117" t="str">
        <f t="shared" si="746"/>
        <v/>
      </c>
      <c r="MD141" s="117" t="str">
        <f t="shared" si="747"/>
        <v/>
      </c>
      <c r="ME141" s="117" t="str">
        <f t="shared" si="748"/>
        <v/>
      </c>
      <c r="MF141" s="117" t="str">
        <f t="shared" si="749"/>
        <v/>
      </c>
      <c r="MG141" s="117" t="str">
        <f t="shared" si="750"/>
        <v/>
      </c>
      <c r="MH141" s="117" t="str">
        <f t="shared" si="751"/>
        <v/>
      </c>
      <c r="MI141" s="117" t="str">
        <f t="shared" si="752"/>
        <v/>
      </c>
      <c r="MJ141" s="117" t="str">
        <f t="shared" si="753"/>
        <v/>
      </c>
      <c r="MK141" s="117" t="str">
        <f t="shared" si="754"/>
        <v/>
      </c>
      <c r="ML141" s="117" t="str">
        <f t="shared" si="755"/>
        <v/>
      </c>
      <c r="MM141" s="117" t="str">
        <f t="shared" si="756"/>
        <v/>
      </c>
      <c r="MN141" s="117" t="str">
        <f t="shared" si="757"/>
        <v/>
      </c>
      <c r="MO141" s="117" t="str">
        <f t="shared" si="758"/>
        <v/>
      </c>
      <c r="MP141" s="117" t="str">
        <f t="shared" si="759"/>
        <v/>
      </c>
      <c r="MQ141" s="117" t="str">
        <f t="shared" si="760"/>
        <v/>
      </c>
      <c r="MR141" s="117" t="str">
        <f t="shared" si="761"/>
        <v/>
      </c>
      <c r="MS141" s="117" t="str">
        <f t="shared" si="762"/>
        <v/>
      </c>
      <c r="MT141" s="117" t="str">
        <f t="shared" si="763"/>
        <v/>
      </c>
      <c r="MU141" s="117" t="str">
        <f t="shared" si="764"/>
        <v/>
      </c>
      <c r="MV141" s="117" t="str">
        <f t="shared" si="765"/>
        <v/>
      </c>
      <c r="MW141" s="117" t="str">
        <f t="shared" si="766"/>
        <v/>
      </c>
      <c r="MX141" s="117" t="str">
        <f t="shared" si="767"/>
        <v/>
      </c>
      <c r="MY141" s="117" t="str">
        <f t="shared" si="768"/>
        <v/>
      </c>
      <c r="MZ141" s="117" t="str">
        <f t="shared" si="769"/>
        <v/>
      </c>
      <c r="NA141" s="117" t="str">
        <f t="shared" si="770"/>
        <v/>
      </c>
      <c r="NB141" s="117" t="str">
        <f t="shared" si="771"/>
        <v/>
      </c>
      <c r="NC141" s="117" t="str">
        <f t="shared" si="772"/>
        <v/>
      </c>
      <c r="ND141" s="117" t="str">
        <f t="shared" si="773"/>
        <v/>
      </c>
      <c r="NE141" s="117" t="str">
        <f t="shared" si="774"/>
        <v/>
      </c>
      <c r="NF141" s="117" t="str">
        <f t="shared" si="775"/>
        <v/>
      </c>
      <c r="NG141" s="117" t="str">
        <f t="shared" si="776"/>
        <v/>
      </c>
      <c r="NH141" s="118" t="str">
        <f t="shared" si="777"/>
        <v/>
      </c>
      <c r="NJ141" s="12" t="str">
        <f t="shared" si="982"/>
        <v/>
      </c>
      <c r="NK141" s="108" t="str">
        <f t="shared" si="983"/>
        <v/>
      </c>
      <c r="NM141" s="141" t="str">
        <f>IF(NJ141="", "", COUNTIF(NJ$11:NJ$260, "&gt;"&amp;NJ141)+1+COUNTIF(NJ$11:NJ141, NJ141)-1)</f>
        <v/>
      </c>
      <c r="NN141" s="143" t="str">
        <f>IF(NK141="", "", COUNTIF(NK$11:NK$260, "&gt;"&amp;NK141)+1+COUNTIF(NK$11:NK141, NK141)-1)</f>
        <v/>
      </c>
      <c r="NO141" s="142" t="str">
        <f>IF(NJ141="", "", COUNTIF(NJ$11:NJ$260, "&lt;"&amp;NJ141)+1+COUNTIF(NJ$11:NJ141, NJ141)-1)</f>
        <v/>
      </c>
      <c r="NP141" s="143" t="str">
        <f>IF(NK141="", "", COUNTIF(NK$11:NK$260, "&lt;"&amp;NK141)+1+COUNTIF(NK$11:NK141, NK141)-1)</f>
        <v/>
      </c>
      <c r="NR141" s="116" t="str">
        <f t="shared" si="984"/>
        <v/>
      </c>
      <c r="NS141" s="117" t="str">
        <f t="shared" si="985"/>
        <v/>
      </c>
      <c r="NT141" s="117" t="str">
        <f t="shared" si="986"/>
        <v/>
      </c>
      <c r="NU141" s="117" t="str">
        <f t="shared" si="987"/>
        <v/>
      </c>
      <c r="NV141" s="117" t="str">
        <f t="shared" si="988"/>
        <v/>
      </c>
      <c r="NW141" s="117" t="str">
        <f t="shared" si="989"/>
        <v/>
      </c>
      <c r="NX141" s="117" t="str">
        <f t="shared" si="990"/>
        <v/>
      </c>
      <c r="NY141" s="117" t="str">
        <f t="shared" si="991"/>
        <v/>
      </c>
      <c r="NZ141" s="117" t="str">
        <f t="shared" si="992"/>
        <v/>
      </c>
      <c r="OA141" s="117" t="str">
        <f t="shared" si="993"/>
        <v/>
      </c>
      <c r="OB141" s="117" t="str">
        <f t="shared" si="994"/>
        <v/>
      </c>
      <c r="OC141" s="117" t="str">
        <f t="shared" si="995"/>
        <v/>
      </c>
      <c r="OD141" s="117" t="str">
        <f t="shared" si="996"/>
        <v/>
      </c>
      <c r="OE141" s="117" t="str">
        <f t="shared" si="997"/>
        <v/>
      </c>
      <c r="OF141" s="117" t="str">
        <f t="shared" si="998"/>
        <v/>
      </c>
      <c r="OG141" s="117" t="str">
        <f t="shared" si="999"/>
        <v/>
      </c>
      <c r="OH141" s="117" t="str">
        <f t="shared" si="1000"/>
        <v/>
      </c>
      <c r="OI141" s="117" t="str">
        <f t="shared" si="1001"/>
        <v/>
      </c>
      <c r="OJ141" s="117" t="str">
        <f t="shared" si="1002"/>
        <v/>
      </c>
      <c r="OK141" s="117" t="str">
        <f t="shared" si="1003"/>
        <v/>
      </c>
      <c r="OL141" s="117" t="str">
        <f t="shared" si="1004"/>
        <v/>
      </c>
      <c r="OM141" s="117" t="str">
        <f t="shared" si="1005"/>
        <v/>
      </c>
      <c r="ON141" s="117" t="str">
        <f t="shared" si="1006"/>
        <v/>
      </c>
      <c r="OO141" s="117" t="str">
        <f t="shared" si="1007"/>
        <v/>
      </c>
      <c r="OP141" s="117" t="str">
        <f t="shared" si="1008"/>
        <v/>
      </c>
      <c r="OQ141" s="117" t="str">
        <f t="shared" si="1009"/>
        <v/>
      </c>
      <c r="OR141" s="117" t="str">
        <f t="shared" si="1010"/>
        <v/>
      </c>
      <c r="OS141" s="117" t="str">
        <f t="shared" si="1011"/>
        <v/>
      </c>
      <c r="OT141" s="117" t="str">
        <f t="shared" si="1012"/>
        <v/>
      </c>
      <c r="OU141" s="117" t="str">
        <f t="shared" si="1013"/>
        <v/>
      </c>
      <c r="OV141" s="117" t="str">
        <f t="shared" si="1014"/>
        <v/>
      </c>
      <c r="OW141" s="117" t="str">
        <f t="shared" si="1015"/>
        <v/>
      </c>
      <c r="OX141" s="117" t="str">
        <f t="shared" si="1016"/>
        <v/>
      </c>
      <c r="OY141" s="117" t="str">
        <f t="shared" si="1017"/>
        <v/>
      </c>
      <c r="OZ141" s="117" t="str">
        <f t="shared" si="1018"/>
        <v/>
      </c>
      <c r="PA141" s="117" t="str">
        <f t="shared" si="1019"/>
        <v/>
      </c>
      <c r="PB141" s="117" t="str">
        <f t="shared" si="1020"/>
        <v/>
      </c>
      <c r="PC141" s="117" t="str">
        <f t="shared" si="1021"/>
        <v/>
      </c>
      <c r="PD141" s="117" t="str">
        <f t="shared" si="1022"/>
        <v/>
      </c>
      <c r="PE141" s="117" t="str">
        <f t="shared" si="1023"/>
        <v/>
      </c>
      <c r="PF141" s="117" t="str">
        <f t="shared" si="1024"/>
        <v/>
      </c>
      <c r="PG141" s="117" t="str">
        <f t="shared" si="1025"/>
        <v/>
      </c>
      <c r="PH141" s="117" t="str">
        <f t="shared" si="1026"/>
        <v/>
      </c>
      <c r="PI141" s="117" t="str">
        <f t="shared" si="1027"/>
        <v/>
      </c>
      <c r="PJ141" s="117" t="str">
        <f t="shared" si="1028"/>
        <v/>
      </c>
      <c r="PK141" s="117" t="str">
        <f t="shared" si="1029"/>
        <v/>
      </c>
      <c r="PL141" s="117" t="str">
        <f t="shared" si="1030"/>
        <v/>
      </c>
      <c r="PM141" s="117" t="str">
        <f t="shared" si="1031"/>
        <v/>
      </c>
      <c r="PN141" s="117" t="str">
        <f t="shared" si="1032"/>
        <v/>
      </c>
      <c r="PO141" s="117" t="str">
        <f t="shared" si="1033"/>
        <v/>
      </c>
      <c r="PP141" s="117" t="str">
        <f t="shared" si="1034"/>
        <v/>
      </c>
      <c r="PQ141" s="117" t="str">
        <f t="shared" si="1035"/>
        <v/>
      </c>
      <c r="PR141" s="117" t="str">
        <f t="shared" si="1036"/>
        <v/>
      </c>
      <c r="PS141" s="118" t="str">
        <f t="shared" si="1037"/>
        <v/>
      </c>
      <c r="PU141" s="180" t="str">
        <f t="shared" si="1038"/>
        <v/>
      </c>
      <c r="PV141" s="181" t="str">
        <f t="shared" si="1039"/>
        <v/>
      </c>
      <c r="PX141" s="12" t="str">
        <f t="shared" si="1040"/>
        <v/>
      </c>
      <c r="PY141" s="106"/>
      <c r="PZ141" s="166" t="str">
        <f t="shared" si="1041"/>
        <v/>
      </c>
      <c r="QA141" s="167" t="str">
        <f t="shared" si="1042"/>
        <v/>
      </c>
      <c r="QB141" s="168" t="str">
        <f t="shared" si="1043"/>
        <v/>
      </c>
      <c r="QD141" s="166" t="str">
        <f t="shared" si="1044"/>
        <v/>
      </c>
      <c r="QE141" s="168" t="str">
        <f t="shared" si="1045"/>
        <v/>
      </c>
      <c r="QG141" s="108" t="str">
        <f t="shared" si="1046"/>
        <v/>
      </c>
      <c r="QI141" s="12" t="str">
        <f t="shared" si="1047"/>
        <v/>
      </c>
      <c r="QK141" s="12" t="str">
        <f t="shared" si="1048"/>
        <v/>
      </c>
      <c r="QL141" s="12" t="str">
        <f>IF($L141="", "", COUNTIF($QD$11:$QD$260, "&gt;"&amp;$QD141)+1+COUNTIF($QD$11:$QD141, $QD141)-1)</f>
        <v/>
      </c>
      <c r="QM141" s="12" t="str">
        <f>IF($L141="", "", COUNTIF($QG$11:$QG$260, "&gt;"&amp;$QG141)+1+COUNTIF($QG$11:$QG141, $QG141)-1)</f>
        <v/>
      </c>
      <c r="QO141" s="12">
        <v>131</v>
      </c>
      <c r="QQ141" s="12" t="str">
        <f t="shared" si="1049"/>
        <v/>
      </c>
    </row>
    <row r="142" spans="1:459" x14ac:dyDescent="0.25">
      <c r="A142" s="9"/>
      <c r="B142" s="3" t="str">
        <f>IF('Intro &amp; Setup'!$AR$92='Intro &amp; Setup'!$AZ$17, "", IF($L142="", "", IF($G142&lt;'Intro &amp; Setup'!$S$92, $BR$5, $BR$4)))</f>
        <v/>
      </c>
      <c r="C142" s="12" t="str">
        <f>IF('Intro &amp; Setup'!$AR$96='Intro &amp; Setup'!$AZ$17, "", IF($L142="", "", IF($DY142=$BR$5, $BR$5, $BR$4)))</f>
        <v/>
      </c>
      <c r="D142" s="7" t="str">
        <f>IF('Intro &amp; Setup'!$AR$100='Intro &amp; Setup'!$AZ$17, "", IF($L142="", "", IF($DW142&lt;='Intro &amp; Setup'!$S$100, $BR$4, $BR$5)))</f>
        <v/>
      </c>
      <c r="E142" s="9"/>
      <c r="F142" s="3" t="str">
        <f t="shared" si="778"/>
        <v/>
      </c>
      <c r="G142" s="108" t="str">
        <f t="shared" si="779"/>
        <v/>
      </c>
      <c r="H142" s="9"/>
      <c r="I142" s="130" t="str">
        <f t="shared" si="723"/>
        <v/>
      </c>
      <c r="J142" s="154" t="str">
        <f t="shared" si="780"/>
        <v/>
      </c>
      <c r="K142" s="133"/>
      <c r="L142" s="188"/>
      <c r="M142" s="189"/>
      <c r="N142" s="190"/>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2"/>
      <c r="BP142" s="9"/>
      <c r="BR142" s="90">
        <v>132</v>
      </c>
      <c r="BT142" s="36" t="str">
        <f t="shared" si="781"/>
        <v/>
      </c>
      <c r="BU142" s="37" t="str">
        <f t="shared" si="782"/>
        <v/>
      </c>
      <c r="BV142" s="37" t="str">
        <f t="shared" si="783"/>
        <v/>
      </c>
      <c r="BW142" s="37" t="str">
        <f t="shared" si="784"/>
        <v/>
      </c>
      <c r="BX142" s="37" t="str">
        <f t="shared" si="785"/>
        <v/>
      </c>
      <c r="BY142" s="37" t="str">
        <f t="shared" si="786"/>
        <v/>
      </c>
      <c r="BZ142" s="37" t="str">
        <f t="shared" si="787"/>
        <v/>
      </c>
      <c r="CA142" s="37" t="str">
        <f t="shared" si="788"/>
        <v/>
      </c>
      <c r="CB142" s="37" t="str">
        <f t="shared" si="789"/>
        <v/>
      </c>
      <c r="CC142" s="37" t="str">
        <f t="shared" si="790"/>
        <v/>
      </c>
      <c r="CD142" s="37" t="str">
        <f t="shared" si="791"/>
        <v/>
      </c>
      <c r="CE142" s="37" t="str">
        <f t="shared" si="792"/>
        <v/>
      </c>
      <c r="CF142" s="37" t="str">
        <f t="shared" si="793"/>
        <v/>
      </c>
      <c r="CG142" s="37" t="str">
        <f t="shared" si="794"/>
        <v/>
      </c>
      <c r="CH142" s="37" t="str">
        <f t="shared" si="795"/>
        <v/>
      </c>
      <c r="CI142" s="37" t="str">
        <f t="shared" si="796"/>
        <v/>
      </c>
      <c r="CJ142" s="37" t="str">
        <f t="shared" si="797"/>
        <v/>
      </c>
      <c r="CK142" s="37" t="str">
        <f t="shared" si="798"/>
        <v/>
      </c>
      <c r="CL142" s="37" t="str">
        <f t="shared" si="799"/>
        <v/>
      </c>
      <c r="CM142" s="37" t="str">
        <f t="shared" si="800"/>
        <v/>
      </c>
      <c r="CN142" s="37" t="str">
        <f t="shared" si="801"/>
        <v/>
      </c>
      <c r="CO142" s="37" t="str">
        <f t="shared" si="802"/>
        <v/>
      </c>
      <c r="CP142" s="37" t="str">
        <f t="shared" si="803"/>
        <v/>
      </c>
      <c r="CQ142" s="37" t="str">
        <f t="shared" si="804"/>
        <v/>
      </c>
      <c r="CR142" s="37" t="str">
        <f t="shared" si="805"/>
        <v/>
      </c>
      <c r="CS142" s="37" t="str">
        <f t="shared" si="806"/>
        <v/>
      </c>
      <c r="CT142" s="37" t="str">
        <f t="shared" si="807"/>
        <v/>
      </c>
      <c r="CU142" s="37" t="str">
        <f t="shared" si="808"/>
        <v/>
      </c>
      <c r="CV142" s="37" t="str">
        <f t="shared" si="809"/>
        <v/>
      </c>
      <c r="CW142" s="37" t="str">
        <f t="shared" si="810"/>
        <v/>
      </c>
      <c r="CX142" s="37" t="str">
        <f t="shared" si="811"/>
        <v/>
      </c>
      <c r="CY142" s="37" t="str">
        <f t="shared" si="812"/>
        <v/>
      </c>
      <c r="CZ142" s="37" t="str">
        <f t="shared" si="813"/>
        <v/>
      </c>
      <c r="DA142" s="37" t="str">
        <f t="shared" si="814"/>
        <v/>
      </c>
      <c r="DB142" s="37" t="str">
        <f t="shared" si="815"/>
        <v/>
      </c>
      <c r="DC142" s="37" t="str">
        <f t="shared" si="816"/>
        <v/>
      </c>
      <c r="DD142" s="37" t="str">
        <f t="shared" si="817"/>
        <v/>
      </c>
      <c r="DE142" s="37" t="str">
        <f t="shared" si="818"/>
        <v/>
      </c>
      <c r="DF142" s="37" t="str">
        <f t="shared" si="819"/>
        <v/>
      </c>
      <c r="DG142" s="37" t="str">
        <f t="shared" si="820"/>
        <v/>
      </c>
      <c r="DH142" s="37" t="str">
        <f t="shared" si="821"/>
        <v/>
      </c>
      <c r="DI142" s="37" t="str">
        <f t="shared" si="822"/>
        <v/>
      </c>
      <c r="DJ142" s="37" t="str">
        <f t="shared" si="823"/>
        <v/>
      </c>
      <c r="DK142" s="37" t="str">
        <f t="shared" si="824"/>
        <v/>
      </c>
      <c r="DL142" s="37" t="str">
        <f t="shared" si="825"/>
        <v/>
      </c>
      <c r="DM142" s="37" t="str">
        <f t="shared" si="826"/>
        <v/>
      </c>
      <c r="DN142" s="37" t="str">
        <f t="shared" si="827"/>
        <v/>
      </c>
      <c r="DO142" s="37" t="str">
        <f t="shared" si="828"/>
        <v/>
      </c>
      <c r="DP142" s="37" t="str">
        <f t="shared" si="829"/>
        <v/>
      </c>
      <c r="DQ142" s="37" t="str">
        <f t="shared" si="830"/>
        <v/>
      </c>
      <c r="DR142" s="37" t="str">
        <f t="shared" si="831"/>
        <v/>
      </c>
      <c r="DS142" s="37" t="str">
        <f t="shared" si="832"/>
        <v/>
      </c>
      <c r="DT142" s="37" t="str">
        <f t="shared" si="833"/>
        <v/>
      </c>
      <c r="DU142" s="38" t="str">
        <f t="shared" si="834"/>
        <v/>
      </c>
      <c r="DW142" s="12" t="str">
        <f t="shared" si="835"/>
        <v/>
      </c>
      <c r="DX142" s="123" t="str">
        <f t="shared" si="836"/>
        <v/>
      </c>
      <c r="DY142" s="12" t="str">
        <f t="shared" si="837"/>
        <v/>
      </c>
      <c r="EA142" s="36" t="str">
        <f t="shared" si="838"/>
        <v/>
      </c>
      <c r="EB142" s="37" t="str">
        <f t="shared" si="839"/>
        <v/>
      </c>
      <c r="EC142" s="37" t="str">
        <f t="shared" si="840"/>
        <v/>
      </c>
      <c r="ED142" s="37" t="str">
        <f t="shared" si="841"/>
        <v/>
      </c>
      <c r="EE142" s="37" t="str">
        <f t="shared" si="842"/>
        <v/>
      </c>
      <c r="EF142" s="37" t="str">
        <f t="shared" si="843"/>
        <v/>
      </c>
      <c r="EG142" s="37" t="str">
        <f t="shared" si="844"/>
        <v/>
      </c>
      <c r="EH142" s="37" t="str">
        <f t="shared" si="845"/>
        <v/>
      </c>
      <c r="EI142" s="37" t="str">
        <f t="shared" si="846"/>
        <v/>
      </c>
      <c r="EJ142" s="37" t="str">
        <f t="shared" si="847"/>
        <v/>
      </c>
      <c r="EK142" s="37" t="str">
        <f t="shared" si="848"/>
        <v/>
      </c>
      <c r="EL142" s="37" t="str">
        <f t="shared" si="849"/>
        <v/>
      </c>
      <c r="EM142" s="37" t="str">
        <f t="shared" si="850"/>
        <v/>
      </c>
      <c r="EN142" s="37" t="str">
        <f t="shared" si="851"/>
        <v/>
      </c>
      <c r="EO142" s="37" t="str">
        <f t="shared" si="852"/>
        <v/>
      </c>
      <c r="EP142" s="37" t="str">
        <f t="shared" si="853"/>
        <v/>
      </c>
      <c r="EQ142" s="37" t="str">
        <f t="shared" si="854"/>
        <v/>
      </c>
      <c r="ER142" s="37" t="str">
        <f t="shared" si="855"/>
        <v/>
      </c>
      <c r="ES142" s="37" t="str">
        <f t="shared" si="856"/>
        <v/>
      </c>
      <c r="ET142" s="37" t="str">
        <f t="shared" si="857"/>
        <v/>
      </c>
      <c r="EU142" s="37" t="str">
        <f t="shared" si="858"/>
        <v/>
      </c>
      <c r="EV142" s="37" t="str">
        <f t="shared" si="859"/>
        <v/>
      </c>
      <c r="EW142" s="37" t="str">
        <f t="shared" si="860"/>
        <v/>
      </c>
      <c r="EX142" s="37" t="str">
        <f t="shared" si="861"/>
        <v/>
      </c>
      <c r="EY142" s="37" t="str">
        <f t="shared" si="862"/>
        <v/>
      </c>
      <c r="EZ142" s="37" t="str">
        <f t="shared" si="863"/>
        <v/>
      </c>
      <c r="FA142" s="37" t="str">
        <f t="shared" si="864"/>
        <v/>
      </c>
      <c r="FB142" s="37" t="str">
        <f t="shared" si="865"/>
        <v/>
      </c>
      <c r="FC142" s="37" t="str">
        <f t="shared" si="866"/>
        <v/>
      </c>
      <c r="FD142" s="37" t="str">
        <f t="shared" si="867"/>
        <v/>
      </c>
      <c r="FE142" s="37" t="str">
        <f t="shared" si="868"/>
        <v/>
      </c>
      <c r="FF142" s="37" t="str">
        <f t="shared" si="869"/>
        <v/>
      </c>
      <c r="FG142" s="37" t="str">
        <f t="shared" si="870"/>
        <v/>
      </c>
      <c r="FH142" s="37" t="str">
        <f t="shared" si="871"/>
        <v/>
      </c>
      <c r="FI142" s="37" t="str">
        <f t="shared" si="872"/>
        <v/>
      </c>
      <c r="FJ142" s="37" t="str">
        <f t="shared" si="873"/>
        <v/>
      </c>
      <c r="FK142" s="37" t="str">
        <f t="shared" si="874"/>
        <v/>
      </c>
      <c r="FL142" s="37" t="str">
        <f t="shared" si="875"/>
        <v/>
      </c>
      <c r="FM142" s="37" t="str">
        <f t="shared" si="876"/>
        <v/>
      </c>
      <c r="FN142" s="37" t="str">
        <f t="shared" si="877"/>
        <v/>
      </c>
      <c r="FO142" s="37" t="str">
        <f t="shared" si="878"/>
        <v/>
      </c>
      <c r="FP142" s="37" t="str">
        <f t="shared" si="879"/>
        <v/>
      </c>
      <c r="FQ142" s="37" t="str">
        <f t="shared" si="880"/>
        <v/>
      </c>
      <c r="FR142" s="37" t="str">
        <f t="shared" si="881"/>
        <v/>
      </c>
      <c r="FS142" s="37" t="str">
        <f t="shared" si="882"/>
        <v/>
      </c>
      <c r="FT142" s="37" t="str">
        <f t="shared" si="883"/>
        <v/>
      </c>
      <c r="FU142" s="37" t="str">
        <f t="shared" si="884"/>
        <v/>
      </c>
      <c r="FV142" s="37" t="str">
        <f t="shared" si="885"/>
        <v/>
      </c>
      <c r="FW142" s="37" t="str">
        <f t="shared" si="886"/>
        <v/>
      </c>
      <c r="FX142" s="37" t="str">
        <f t="shared" si="887"/>
        <v/>
      </c>
      <c r="FY142" s="37" t="str">
        <f t="shared" si="888"/>
        <v/>
      </c>
      <c r="FZ142" s="37" t="str">
        <f t="shared" si="889"/>
        <v/>
      </c>
      <c r="GA142" s="37" t="str">
        <f t="shared" si="890"/>
        <v/>
      </c>
      <c r="GB142" s="38" t="str">
        <f t="shared" si="891"/>
        <v/>
      </c>
      <c r="GD142" s="103" t="str">
        <f t="shared" ca="1" si="892"/>
        <v/>
      </c>
      <c r="GE142" s="104" t="str">
        <f t="shared" ca="1" si="893"/>
        <v/>
      </c>
      <c r="GF142" s="104" t="str">
        <f t="shared" ca="1" si="894"/>
        <v/>
      </c>
      <c r="GG142" s="104" t="str">
        <f t="shared" ca="1" si="895"/>
        <v/>
      </c>
      <c r="GH142" s="104" t="str">
        <f t="shared" ca="1" si="896"/>
        <v/>
      </c>
      <c r="GI142" s="104" t="str">
        <f t="shared" ca="1" si="897"/>
        <v/>
      </c>
      <c r="GJ142" s="104" t="str">
        <f t="shared" ca="1" si="898"/>
        <v/>
      </c>
      <c r="GK142" s="104" t="str">
        <f t="shared" ca="1" si="899"/>
        <v/>
      </c>
      <c r="GL142" s="104" t="str">
        <f t="shared" ca="1" si="900"/>
        <v/>
      </c>
      <c r="GM142" s="104" t="str">
        <f t="shared" ca="1" si="901"/>
        <v/>
      </c>
      <c r="GN142" s="104" t="str">
        <f t="shared" ca="1" si="902"/>
        <v/>
      </c>
      <c r="GO142" s="104" t="str">
        <f t="shared" ca="1" si="903"/>
        <v/>
      </c>
      <c r="GP142" s="104" t="str">
        <f t="shared" ca="1" si="904"/>
        <v/>
      </c>
      <c r="GQ142" s="104" t="str">
        <f t="shared" ca="1" si="905"/>
        <v/>
      </c>
      <c r="GR142" s="104" t="str">
        <f t="shared" ca="1" si="906"/>
        <v/>
      </c>
      <c r="GS142" s="104" t="str">
        <f t="shared" ca="1" si="907"/>
        <v/>
      </c>
      <c r="GT142" s="104" t="str">
        <f t="shared" ca="1" si="908"/>
        <v/>
      </c>
      <c r="GU142" s="104" t="str">
        <f t="shared" ca="1" si="909"/>
        <v/>
      </c>
      <c r="GV142" s="104" t="str">
        <f t="shared" ca="1" si="910"/>
        <v/>
      </c>
      <c r="GW142" s="104" t="str">
        <f t="shared" ca="1" si="911"/>
        <v/>
      </c>
      <c r="GX142" s="104" t="str">
        <f t="shared" ca="1" si="912"/>
        <v/>
      </c>
      <c r="GY142" s="104" t="str">
        <f t="shared" ca="1" si="913"/>
        <v/>
      </c>
      <c r="GZ142" s="104" t="str">
        <f t="shared" ca="1" si="914"/>
        <v/>
      </c>
      <c r="HA142" s="104" t="str">
        <f t="shared" ca="1" si="915"/>
        <v/>
      </c>
      <c r="HB142" s="104" t="str">
        <f t="shared" ca="1" si="916"/>
        <v/>
      </c>
      <c r="HC142" s="104" t="str">
        <f t="shared" ca="1" si="917"/>
        <v/>
      </c>
      <c r="HD142" s="104" t="str">
        <f t="shared" ca="1" si="918"/>
        <v/>
      </c>
      <c r="HE142" s="104" t="str">
        <f t="shared" ca="1" si="919"/>
        <v/>
      </c>
      <c r="HF142" s="104" t="str">
        <f t="shared" ca="1" si="920"/>
        <v/>
      </c>
      <c r="HG142" s="104" t="str">
        <f t="shared" ca="1" si="921"/>
        <v/>
      </c>
      <c r="HH142" s="104" t="str">
        <f t="shared" ca="1" si="922"/>
        <v/>
      </c>
      <c r="HI142" s="104" t="str">
        <f t="shared" ca="1" si="923"/>
        <v/>
      </c>
      <c r="HJ142" s="104" t="str">
        <f t="shared" ca="1" si="924"/>
        <v/>
      </c>
      <c r="HK142" s="104" t="str">
        <f t="shared" ca="1" si="925"/>
        <v/>
      </c>
      <c r="HL142" s="104" t="str">
        <f t="shared" ca="1" si="926"/>
        <v/>
      </c>
      <c r="HM142" s="104" t="str">
        <f t="shared" ca="1" si="927"/>
        <v/>
      </c>
      <c r="HN142" s="104" t="str">
        <f t="shared" ca="1" si="928"/>
        <v/>
      </c>
      <c r="HO142" s="104" t="str">
        <f t="shared" ca="1" si="929"/>
        <v/>
      </c>
      <c r="HP142" s="104" t="str">
        <f t="shared" ca="1" si="930"/>
        <v/>
      </c>
      <c r="HQ142" s="104" t="str">
        <f t="shared" ca="1" si="931"/>
        <v/>
      </c>
      <c r="HR142" s="104" t="str">
        <f t="shared" ca="1" si="932"/>
        <v/>
      </c>
      <c r="HS142" s="104" t="str">
        <f t="shared" ca="1" si="933"/>
        <v/>
      </c>
      <c r="HT142" s="104" t="str">
        <f t="shared" ca="1" si="934"/>
        <v/>
      </c>
      <c r="HU142" s="104" t="str">
        <f t="shared" ca="1" si="935"/>
        <v/>
      </c>
      <c r="HV142" s="104" t="str">
        <f t="shared" ca="1" si="936"/>
        <v/>
      </c>
      <c r="HW142" s="104" t="str">
        <f t="shared" ca="1" si="937"/>
        <v/>
      </c>
      <c r="HX142" s="104" t="str">
        <f t="shared" ca="1" si="938"/>
        <v/>
      </c>
      <c r="HY142" s="104" t="str">
        <f t="shared" ca="1" si="939"/>
        <v/>
      </c>
      <c r="HZ142" s="104" t="str">
        <f t="shared" ca="1" si="940"/>
        <v/>
      </c>
      <c r="IA142" s="104" t="str">
        <f t="shared" ca="1" si="941"/>
        <v/>
      </c>
      <c r="IB142" s="104" t="str">
        <f t="shared" ca="1" si="942"/>
        <v/>
      </c>
      <c r="IC142" s="104" t="str">
        <f t="shared" ca="1" si="943"/>
        <v/>
      </c>
      <c r="ID142" s="104" t="str">
        <f t="shared" ca="1" si="944"/>
        <v/>
      </c>
      <c r="IE142" s="105" t="str">
        <f t="shared" ca="1" si="945"/>
        <v/>
      </c>
      <c r="IG142" s="103" t="str">
        <f t="shared" si="719"/>
        <v/>
      </c>
      <c r="IH142" s="104" t="str">
        <f t="shared" si="721"/>
        <v/>
      </c>
      <c r="II142" s="104" t="str">
        <f t="shared" si="721"/>
        <v/>
      </c>
      <c r="IJ142" s="104" t="str">
        <f t="shared" si="721"/>
        <v/>
      </c>
      <c r="IK142" s="104" t="str">
        <f t="shared" si="721"/>
        <v/>
      </c>
      <c r="IL142" s="104" t="str">
        <f t="shared" si="721"/>
        <v/>
      </c>
      <c r="IM142" s="104" t="str">
        <f t="shared" si="721"/>
        <v/>
      </c>
      <c r="IN142" s="104" t="str">
        <f t="shared" si="721"/>
        <v/>
      </c>
      <c r="IO142" s="104" t="str">
        <f t="shared" si="721"/>
        <v/>
      </c>
      <c r="IP142" s="104" t="str">
        <f t="shared" si="721"/>
        <v/>
      </c>
      <c r="IQ142" s="104" t="str">
        <f t="shared" si="721"/>
        <v/>
      </c>
      <c r="IR142" s="105" t="str">
        <f t="shared" si="721"/>
        <v/>
      </c>
      <c r="IT142" s="103" t="str">
        <f t="shared" si="946"/>
        <v/>
      </c>
      <c r="IU142" s="104" t="str">
        <f t="shared" si="947"/>
        <v/>
      </c>
      <c r="IV142" s="104" t="str">
        <f t="shared" si="948"/>
        <v/>
      </c>
      <c r="IW142" s="104" t="str">
        <f t="shared" si="949"/>
        <v/>
      </c>
      <c r="IX142" s="104" t="str">
        <f t="shared" si="950"/>
        <v/>
      </c>
      <c r="IY142" s="104" t="str">
        <f t="shared" si="951"/>
        <v/>
      </c>
      <c r="IZ142" s="104" t="str">
        <f t="shared" si="952"/>
        <v/>
      </c>
      <c r="JA142" s="104" t="str">
        <f t="shared" si="953"/>
        <v/>
      </c>
      <c r="JB142" s="104" t="str">
        <f t="shared" si="954"/>
        <v/>
      </c>
      <c r="JC142" s="104" t="str">
        <f t="shared" si="955"/>
        <v/>
      </c>
      <c r="JD142" s="104" t="str">
        <f t="shared" si="956"/>
        <v/>
      </c>
      <c r="JE142" s="105" t="str">
        <f t="shared" si="957"/>
        <v/>
      </c>
      <c r="JG142" s="36" t="str">
        <f t="shared" ca="1" si="958"/>
        <v/>
      </c>
      <c r="JH142" s="37" t="str">
        <f t="shared" ca="1" si="959"/>
        <v/>
      </c>
      <c r="JI142" s="37" t="str">
        <f t="shared" ca="1" si="960"/>
        <v/>
      </c>
      <c r="JJ142" s="37" t="str">
        <f t="shared" ca="1" si="961"/>
        <v/>
      </c>
      <c r="JK142" s="37" t="str">
        <f t="shared" ca="1" si="962"/>
        <v/>
      </c>
      <c r="JL142" s="37" t="str">
        <f t="shared" ca="1" si="963"/>
        <v/>
      </c>
      <c r="JM142" s="37" t="str">
        <f t="shared" ca="1" si="964"/>
        <v/>
      </c>
      <c r="JN142" s="37" t="str">
        <f t="shared" ca="1" si="965"/>
        <v/>
      </c>
      <c r="JO142" s="37" t="str">
        <f t="shared" ca="1" si="966"/>
        <v/>
      </c>
      <c r="JP142" s="37" t="str">
        <f t="shared" ca="1" si="967"/>
        <v/>
      </c>
      <c r="JQ142" s="37" t="str">
        <f t="shared" ca="1" si="968"/>
        <v/>
      </c>
      <c r="JR142" s="38" t="str">
        <f t="shared" ca="1" si="969"/>
        <v/>
      </c>
      <c r="JT142" s="36" t="str">
        <f ca="1">IF(JG142="", "", IF(JG142&gt;='Intro &amp; Setup'!$S$96, $BR$4, $BR$5))</f>
        <v/>
      </c>
      <c r="JU142" s="37" t="str">
        <f ca="1">IF(JH142="", "", IF(JH142&gt;='Intro &amp; Setup'!$S$96, $BR$4, $BR$5))</f>
        <v/>
      </c>
      <c r="JV142" s="37" t="str">
        <f ca="1">IF(JI142="", "", IF(JI142&gt;='Intro &amp; Setup'!$S$96, $BR$4, $BR$5))</f>
        <v/>
      </c>
      <c r="JW142" s="37" t="str">
        <f ca="1">IF(JJ142="", "", IF(JJ142&gt;='Intro &amp; Setup'!$S$96, $BR$4, $BR$5))</f>
        <v/>
      </c>
      <c r="JX142" s="37" t="str">
        <f ca="1">IF(JK142="", "", IF(JK142&gt;='Intro &amp; Setup'!$S$96, $BR$4, $BR$5))</f>
        <v/>
      </c>
      <c r="JY142" s="37" t="str">
        <f ca="1">IF(JL142="", "", IF(JL142&gt;='Intro &amp; Setup'!$S$96, $BR$4, $BR$5))</f>
        <v/>
      </c>
      <c r="JZ142" s="37" t="str">
        <f ca="1">IF(JM142="", "", IF(JM142&gt;='Intro &amp; Setup'!$S$96, $BR$4, $BR$5))</f>
        <v/>
      </c>
      <c r="KA142" s="37" t="str">
        <f ca="1">IF(JN142="", "", IF(JN142&gt;='Intro &amp; Setup'!$S$96, $BR$4, $BR$5))</f>
        <v/>
      </c>
      <c r="KB142" s="37" t="str">
        <f ca="1">IF(JO142="", "", IF(JO142&gt;='Intro &amp; Setup'!$S$96, $BR$4, $BR$5))</f>
        <v/>
      </c>
      <c r="KC142" s="37" t="str">
        <f ca="1">IF(JP142="", "", IF(JP142&gt;='Intro &amp; Setup'!$S$96, $BR$4, $BR$5))</f>
        <v/>
      </c>
      <c r="KD142" s="37" t="str">
        <f ca="1">IF(JQ142="", "", IF(JQ142&gt;='Intro &amp; Setup'!$S$96, $BR$4, $BR$5))</f>
        <v/>
      </c>
      <c r="KE142" s="38" t="str">
        <f ca="1">IF(JR142="", "", IF(JR142&gt;='Intro &amp; Setup'!$S$96, $BR$4, $BR$5))</f>
        <v/>
      </c>
      <c r="KG142" s="36">
        <f t="shared" si="720"/>
        <v>0</v>
      </c>
      <c r="KH142" s="37">
        <f t="shared" si="722"/>
        <v>0</v>
      </c>
      <c r="KI142" s="37">
        <f t="shared" si="722"/>
        <v>0</v>
      </c>
      <c r="KJ142" s="37">
        <f t="shared" si="722"/>
        <v>0</v>
      </c>
      <c r="KK142" s="37">
        <f t="shared" si="722"/>
        <v>0</v>
      </c>
      <c r="KL142" s="37">
        <f t="shared" si="722"/>
        <v>0</v>
      </c>
      <c r="KM142" s="37">
        <f t="shared" si="722"/>
        <v>0</v>
      </c>
      <c r="KN142" s="37">
        <f t="shared" si="722"/>
        <v>0</v>
      </c>
      <c r="KO142" s="37">
        <f t="shared" si="722"/>
        <v>0</v>
      </c>
      <c r="KP142" s="37">
        <f t="shared" si="722"/>
        <v>0</v>
      </c>
      <c r="KQ142" s="37">
        <f t="shared" si="722"/>
        <v>0</v>
      </c>
      <c r="KR142" s="38">
        <f t="shared" si="722"/>
        <v>0</v>
      </c>
      <c r="KT142" s="36" t="str">
        <f t="shared" si="970"/>
        <v/>
      </c>
      <c r="KU142" s="37" t="str">
        <f t="shared" si="971"/>
        <v/>
      </c>
      <c r="KV142" s="37" t="str">
        <f t="shared" si="972"/>
        <v/>
      </c>
      <c r="KW142" s="37" t="str">
        <f t="shared" si="973"/>
        <v/>
      </c>
      <c r="KX142" s="37" t="str">
        <f t="shared" si="974"/>
        <v/>
      </c>
      <c r="KY142" s="37" t="str">
        <f t="shared" si="975"/>
        <v/>
      </c>
      <c r="KZ142" s="37" t="str">
        <f t="shared" si="976"/>
        <v/>
      </c>
      <c r="LA142" s="37" t="str">
        <f t="shared" si="977"/>
        <v/>
      </c>
      <c r="LB142" s="37" t="str">
        <f t="shared" si="978"/>
        <v/>
      </c>
      <c r="LC142" s="37" t="str">
        <f t="shared" si="979"/>
        <v/>
      </c>
      <c r="LD142" s="37" t="str">
        <f t="shared" si="980"/>
        <v/>
      </c>
      <c r="LE142" s="38" t="str">
        <f t="shared" si="981"/>
        <v/>
      </c>
      <c r="LG142" s="116" t="str">
        <f t="shared" si="724"/>
        <v/>
      </c>
      <c r="LH142" s="117" t="str">
        <f t="shared" si="725"/>
        <v/>
      </c>
      <c r="LI142" s="117" t="str">
        <f t="shared" si="726"/>
        <v/>
      </c>
      <c r="LJ142" s="117" t="str">
        <f t="shared" si="727"/>
        <v/>
      </c>
      <c r="LK142" s="117" t="str">
        <f t="shared" si="728"/>
        <v/>
      </c>
      <c r="LL142" s="117" t="str">
        <f t="shared" si="729"/>
        <v/>
      </c>
      <c r="LM142" s="117" t="str">
        <f t="shared" si="730"/>
        <v/>
      </c>
      <c r="LN142" s="117" t="str">
        <f t="shared" si="731"/>
        <v/>
      </c>
      <c r="LO142" s="117" t="str">
        <f t="shared" si="732"/>
        <v/>
      </c>
      <c r="LP142" s="117" t="str">
        <f t="shared" si="733"/>
        <v/>
      </c>
      <c r="LQ142" s="117" t="str">
        <f t="shared" si="734"/>
        <v/>
      </c>
      <c r="LR142" s="117" t="str">
        <f t="shared" si="735"/>
        <v/>
      </c>
      <c r="LS142" s="117" t="str">
        <f t="shared" si="736"/>
        <v/>
      </c>
      <c r="LT142" s="117" t="str">
        <f t="shared" si="737"/>
        <v/>
      </c>
      <c r="LU142" s="117" t="str">
        <f t="shared" si="738"/>
        <v/>
      </c>
      <c r="LV142" s="117" t="str">
        <f t="shared" si="739"/>
        <v/>
      </c>
      <c r="LW142" s="117" t="str">
        <f t="shared" si="740"/>
        <v/>
      </c>
      <c r="LX142" s="117" t="str">
        <f t="shared" si="741"/>
        <v/>
      </c>
      <c r="LY142" s="117" t="str">
        <f t="shared" si="742"/>
        <v/>
      </c>
      <c r="LZ142" s="117" t="str">
        <f t="shared" si="743"/>
        <v/>
      </c>
      <c r="MA142" s="117" t="str">
        <f t="shared" si="744"/>
        <v/>
      </c>
      <c r="MB142" s="117" t="str">
        <f t="shared" si="745"/>
        <v/>
      </c>
      <c r="MC142" s="117" t="str">
        <f t="shared" si="746"/>
        <v/>
      </c>
      <c r="MD142" s="117" t="str">
        <f t="shared" si="747"/>
        <v/>
      </c>
      <c r="ME142" s="117" t="str">
        <f t="shared" si="748"/>
        <v/>
      </c>
      <c r="MF142" s="117" t="str">
        <f t="shared" si="749"/>
        <v/>
      </c>
      <c r="MG142" s="117" t="str">
        <f t="shared" si="750"/>
        <v/>
      </c>
      <c r="MH142" s="117" t="str">
        <f t="shared" si="751"/>
        <v/>
      </c>
      <c r="MI142" s="117" t="str">
        <f t="shared" si="752"/>
        <v/>
      </c>
      <c r="MJ142" s="117" t="str">
        <f t="shared" si="753"/>
        <v/>
      </c>
      <c r="MK142" s="117" t="str">
        <f t="shared" si="754"/>
        <v/>
      </c>
      <c r="ML142" s="117" t="str">
        <f t="shared" si="755"/>
        <v/>
      </c>
      <c r="MM142" s="117" t="str">
        <f t="shared" si="756"/>
        <v/>
      </c>
      <c r="MN142" s="117" t="str">
        <f t="shared" si="757"/>
        <v/>
      </c>
      <c r="MO142" s="117" t="str">
        <f t="shared" si="758"/>
        <v/>
      </c>
      <c r="MP142" s="117" t="str">
        <f t="shared" si="759"/>
        <v/>
      </c>
      <c r="MQ142" s="117" t="str">
        <f t="shared" si="760"/>
        <v/>
      </c>
      <c r="MR142" s="117" t="str">
        <f t="shared" si="761"/>
        <v/>
      </c>
      <c r="MS142" s="117" t="str">
        <f t="shared" si="762"/>
        <v/>
      </c>
      <c r="MT142" s="117" t="str">
        <f t="shared" si="763"/>
        <v/>
      </c>
      <c r="MU142" s="117" t="str">
        <f t="shared" si="764"/>
        <v/>
      </c>
      <c r="MV142" s="117" t="str">
        <f t="shared" si="765"/>
        <v/>
      </c>
      <c r="MW142" s="117" t="str">
        <f t="shared" si="766"/>
        <v/>
      </c>
      <c r="MX142" s="117" t="str">
        <f t="shared" si="767"/>
        <v/>
      </c>
      <c r="MY142" s="117" t="str">
        <f t="shared" si="768"/>
        <v/>
      </c>
      <c r="MZ142" s="117" t="str">
        <f t="shared" si="769"/>
        <v/>
      </c>
      <c r="NA142" s="117" t="str">
        <f t="shared" si="770"/>
        <v/>
      </c>
      <c r="NB142" s="117" t="str">
        <f t="shared" si="771"/>
        <v/>
      </c>
      <c r="NC142" s="117" t="str">
        <f t="shared" si="772"/>
        <v/>
      </c>
      <c r="ND142" s="117" t="str">
        <f t="shared" si="773"/>
        <v/>
      </c>
      <c r="NE142" s="117" t="str">
        <f t="shared" si="774"/>
        <v/>
      </c>
      <c r="NF142" s="117" t="str">
        <f t="shared" si="775"/>
        <v/>
      </c>
      <c r="NG142" s="117" t="str">
        <f t="shared" si="776"/>
        <v/>
      </c>
      <c r="NH142" s="118" t="str">
        <f t="shared" si="777"/>
        <v/>
      </c>
      <c r="NJ142" s="12" t="str">
        <f t="shared" si="982"/>
        <v/>
      </c>
      <c r="NK142" s="108" t="str">
        <f t="shared" si="983"/>
        <v/>
      </c>
      <c r="NM142" s="141" t="str">
        <f>IF(NJ142="", "", COUNTIF(NJ$11:NJ$260, "&gt;"&amp;NJ142)+1+COUNTIF(NJ$11:NJ142, NJ142)-1)</f>
        <v/>
      </c>
      <c r="NN142" s="143" t="str">
        <f>IF(NK142="", "", COUNTIF(NK$11:NK$260, "&gt;"&amp;NK142)+1+COUNTIF(NK$11:NK142, NK142)-1)</f>
        <v/>
      </c>
      <c r="NO142" s="142" t="str">
        <f>IF(NJ142="", "", COUNTIF(NJ$11:NJ$260, "&lt;"&amp;NJ142)+1+COUNTIF(NJ$11:NJ142, NJ142)-1)</f>
        <v/>
      </c>
      <c r="NP142" s="143" t="str">
        <f>IF(NK142="", "", COUNTIF(NK$11:NK$260, "&lt;"&amp;NK142)+1+COUNTIF(NK$11:NK142, NK142)-1)</f>
        <v/>
      </c>
      <c r="NR142" s="116" t="str">
        <f t="shared" si="984"/>
        <v/>
      </c>
      <c r="NS142" s="117" t="str">
        <f t="shared" si="985"/>
        <v/>
      </c>
      <c r="NT142" s="117" t="str">
        <f t="shared" si="986"/>
        <v/>
      </c>
      <c r="NU142" s="117" t="str">
        <f t="shared" si="987"/>
        <v/>
      </c>
      <c r="NV142" s="117" t="str">
        <f t="shared" si="988"/>
        <v/>
      </c>
      <c r="NW142" s="117" t="str">
        <f t="shared" si="989"/>
        <v/>
      </c>
      <c r="NX142" s="117" t="str">
        <f t="shared" si="990"/>
        <v/>
      </c>
      <c r="NY142" s="117" t="str">
        <f t="shared" si="991"/>
        <v/>
      </c>
      <c r="NZ142" s="117" t="str">
        <f t="shared" si="992"/>
        <v/>
      </c>
      <c r="OA142" s="117" t="str">
        <f t="shared" si="993"/>
        <v/>
      </c>
      <c r="OB142" s="117" t="str">
        <f t="shared" si="994"/>
        <v/>
      </c>
      <c r="OC142" s="117" t="str">
        <f t="shared" si="995"/>
        <v/>
      </c>
      <c r="OD142" s="117" t="str">
        <f t="shared" si="996"/>
        <v/>
      </c>
      <c r="OE142" s="117" t="str">
        <f t="shared" si="997"/>
        <v/>
      </c>
      <c r="OF142" s="117" t="str">
        <f t="shared" si="998"/>
        <v/>
      </c>
      <c r="OG142" s="117" t="str">
        <f t="shared" si="999"/>
        <v/>
      </c>
      <c r="OH142" s="117" t="str">
        <f t="shared" si="1000"/>
        <v/>
      </c>
      <c r="OI142" s="117" t="str">
        <f t="shared" si="1001"/>
        <v/>
      </c>
      <c r="OJ142" s="117" t="str">
        <f t="shared" si="1002"/>
        <v/>
      </c>
      <c r="OK142" s="117" t="str">
        <f t="shared" si="1003"/>
        <v/>
      </c>
      <c r="OL142" s="117" t="str">
        <f t="shared" si="1004"/>
        <v/>
      </c>
      <c r="OM142" s="117" t="str">
        <f t="shared" si="1005"/>
        <v/>
      </c>
      <c r="ON142" s="117" t="str">
        <f t="shared" si="1006"/>
        <v/>
      </c>
      <c r="OO142" s="117" t="str">
        <f t="shared" si="1007"/>
        <v/>
      </c>
      <c r="OP142" s="117" t="str">
        <f t="shared" si="1008"/>
        <v/>
      </c>
      <c r="OQ142" s="117" t="str">
        <f t="shared" si="1009"/>
        <v/>
      </c>
      <c r="OR142" s="117" t="str">
        <f t="shared" si="1010"/>
        <v/>
      </c>
      <c r="OS142" s="117" t="str">
        <f t="shared" si="1011"/>
        <v/>
      </c>
      <c r="OT142" s="117" t="str">
        <f t="shared" si="1012"/>
        <v/>
      </c>
      <c r="OU142" s="117" t="str">
        <f t="shared" si="1013"/>
        <v/>
      </c>
      <c r="OV142" s="117" t="str">
        <f t="shared" si="1014"/>
        <v/>
      </c>
      <c r="OW142" s="117" t="str">
        <f t="shared" si="1015"/>
        <v/>
      </c>
      <c r="OX142" s="117" t="str">
        <f t="shared" si="1016"/>
        <v/>
      </c>
      <c r="OY142" s="117" t="str">
        <f t="shared" si="1017"/>
        <v/>
      </c>
      <c r="OZ142" s="117" t="str">
        <f t="shared" si="1018"/>
        <v/>
      </c>
      <c r="PA142" s="117" t="str">
        <f t="shared" si="1019"/>
        <v/>
      </c>
      <c r="PB142" s="117" t="str">
        <f t="shared" si="1020"/>
        <v/>
      </c>
      <c r="PC142" s="117" t="str">
        <f t="shared" si="1021"/>
        <v/>
      </c>
      <c r="PD142" s="117" t="str">
        <f t="shared" si="1022"/>
        <v/>
      </c>
      <c r="PE142" s="117" t="str">
        <f t="shared" si="1023"/>
        <v/>
      </c>
      <c r="PF142" s="117" t="str">
        <f t="shared" si="1024"/>
        <v/>
      </c>
      <c r="PG142" s="117" t="str">
        <f t="shared" si="1025"/>
        <v/>
      </c>
      <c r="PH142" s="117" t="str">
        <f t="shared" si="1026"/>
        <v/>
      </c>
      <c r="PI142" s="117" t="str">
        <f t="shared" si="1027"/>
        <v/>
      </c>
      <c r="PJ142" s="117" t="str">
        <f t="shared" si="1028"/>
        <v/>
      </c>
      <c r="PK142" s="117" t="str">
        <f t="shared" si="1029"/>
        <v/>
      </c>
      <c r="PL142" s="117" t="str">
        <f t="shared" si="1030"/>
        <v/>
      </c>
      <c r="PM142" s="117" t="str">
        <f t="shared" si="1031"/>
        <v/>
      </c>
      <c r="PN142" s="117" t="str">
        <f t="shared" si="1032"/>
        <v/>
      </c>
      <c r="PO142" s="117" t="str">
        <f t="shared" si="1033"/>
        <v/>
      </c>
      <c r="PP142" s="117" t="str">
        <f t="shared" si="1034"/>
        <v/>
      </c>
      <c r="PQ142" s="117" t="str">
        <f t="shared" si="1035"/>
        <v/>
      </c>
      <c r="PR142" s="117" t="str">
        <f t="shared" si="1036"/>
        <v/>
      </c>
      <c r="PS142" s="118" t="str">
        <f t="shared" si="1037"/>
        <v/>
      </c>
      <c r="PU142" s="180" t="str">
        <f t="shared" si="1038"/>
        <v/>
      </c>
      <c r="PV142" s="181" t="str">
        <f t="shared" si="1039"/>
        <v/>
      </c>
      <c r="PX142" s="12" t="str">
        <f t="shared" si="1040"/>
        <v/>
      </c>
      <c r="PY142" s="106"/>
      <c r="PZ142" s="166" t="str">
        <f t="shared" si="1041"/>
        <v/>
      </c>
      <c r="QA142" s="167" t="str">
        <f t="shared" si="1042"/>
        <v/>
      </c>
      <c r="QB142" s="168" t="str">
        <f t="shared" si="1043"/>
        <v/>
      </c>
      <c r="QD142" s="166" t="str">
        <f t="shared" si="1044"/>
        <v/>
      </c>
      <c r="QE142" s="168" t="str">
        <f t="shared" si="1045"/>
        <v/>
      </c>
      <c r="QG142" s="108" t="str">
        <f t="shared" si="1046"/>
        <v/>
      </c>
      <c r="QI142" s="12" t="str">
        <f t="shared" si="1047"/>
        <v/>
      </c>
      <c r="QK142" s="12" t="str">
        <f t="shared" si="1048"/>
        <v/>
      </c>
      <c r="QL142" s="12" t="str">
        <f>IF($L142="", "", COUNTIF($QD$11:$QD$260, "&gt;"&amp;$QD142)+1+COUNTIF($QD$11:$QD142, $QD142)-1)</f>
        <v/>
      </c>
      <c r="QM142" s="12" t="str">
        <f>IF($L142="", "", COUNTIF($QG$11:$QG$260, "&gt;"&amp;$QG142)+1+COUNTIF($QG$11:$QG142, $QG142)-1)</f>
        <v/>
      </c>
      <c r="QO142" s="12">
        <v>132</v>
      </c>
      <c r="QQ142" s="12" t="str">
        <f t="shared" si="1049"/>
        <v/>
      </c>
    </row>
    <row r="143" spans="1:459" x14ac:dyDescent="0.25">
      <c r="A143" s="9"/>
      <c r="B143" s="3" t="str">
        <f>IF('Intro &amp; Setup'!$AR$92='Intro &amp; Setup'!$AZ$17, "", IF($L143="", "", IF($G143&lt;'Intro &amp; Setup'!$S$92, $BR$5, $BR$4)))</f>
        <v/>
      </c>
      <c r="C143" s="12" t="str">
        <f>IF('Intro &amp; Setup'!$AR$96='Intro &amp; Setup'!$AZ$17, "", IF($L143="", "", IF($DY143=$BR$5, $BR$5, $BR$4)))</f>
        <v/>
      </c>
      <c r="D143" s="7" t="str">
        <f>IF('Intro &amp; Setup'!$AR$100='Intro &amp; Setup'!$AZ$17, "", IF($L143="", "", IF($DW143&lt;='Intro &amp; Setup'!$S$100, $BR$4, $BR$5)))</f>
        <v/>
      </c>
      <c r="E143" s="9"/>
      <c r="F143" s="3" t="str">
        <f t="shared" si="778"/>
        <v/>
      </c>
      <c r="G143" s="108" t="str">
        <f t="shared" si="779"/>
        <v/>
      </c>
      <c r="H143" s="9"/>
      <c r="I143" s="130" t="str">
        <f t="shared" si="723"/>
        <v/>
      </c>
      <c r="J143" s="154" t="str">
        <f t="shared" si="780"/>
        <v/>
      </c>
      <c r="K143" s="133"/>
      <c r="L143" s="188"/>
      <c r="M143" s="189"/>
      <c r="N143" s="190"/>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2"/>
      <c r="BP143" s="9"/>
      <c r="BR143" s="90">
        <v>133</v>
      </c>
      <c r="BT143" s="36" t="str">
        <f t="shared" si="781"/>
        <v/>
      </c>
      <c r="BU143" s="37" t="str">
        <f t="shared" si="782"/>
        <v/>
      </c>
      <c r="BV143" s="37" t="str">
        <f t="shared" si="783"/>
        <v/>
      </c>
      <c r="BW143" s="37" t="str">
        <f t="shared" si="784"/>
        <v/>
      </c>
      <c r="BX143" s="37" t="str">
        <f t="shared" si="785"/>
        <v/>
      </c>
      <c r="BY143" s="37" t="str">
        <f t="shared" si="786"/>
        <v/>
      </c>
      <c r="BZ143" s="37" t="str">
        <f t="shared" si="787"/>
        <v/>
      </c>
      <c r="CA143" s="37" t="str">
        <f t="shared" si="788"/>
        <v/>
      </c>
      <c r="CB143" s="37" t="str">
        <f t="shared" si="789"/>
        <v/>
      </c>
      <c r="CC143" s="37" t="str">
        <f t="shared" si="790"/>
        <v/>
      </c>
      <c r="CD143" s="37" t="str">
        <f t="shared" si="791"/>
        <v/>
      </c>
      <c r="CE143" s="37" t="str">
        <f t="shared" si="792"/>
        <v/>
      </c>
      <c r="CF143" s="37" t="str">
        <f t="shared" si="793"/>
        <v/>
      </c>
      <c r="CG143" s="37" t="str">
        <f t="shared" si="794"/>
        <v/>
      </c>
      <c r="CH143" s="37" t="str">
        <f t="shared" si="795"/>
        <v/>
      </c>
      <c r="CI143" s="37" t="str">
        <f t="shared" si="796"/>
        <v/>
      </c>
      <c r="CJ143" s="37" t="str">
        <f t="shared" si="797"/>
        <v/>
      </c>
      <c r="CK143" s="37" t="str">
        <f t="shared" si="798"/>
        <v/>
      </c>
      <c r="CL143" s="37" t="str">
        <f t="shared" si="799"/>
        <v/>
      </c>
      <c r="CM143" s="37" t="str">
        <f t="shared" si="800"/>
        <v/>
      </c>
      <c r="CN143" s="37" t="str">
        <f t="shared" si="801"/>
        <v/>
      </c>
      <c r="CO143" s="37" t="str">
        <f t="shared" si="802"/>
        <v/>
      </c>
      <c r="CP143" s="37" t="str">
        <f t="shared" si="803"/>
        <v/>
      </c>
      <c r="CQ143" s="37" t="str">
        <f t="shared" si="804"/>
        <v/>
      </c>
      <c r="CR143" s="37" t="str">
        <f t="shared" si="805"/>
        <v/>
      </c>
      <c r="CS143" s="37" t="str">
        <f t="shared" si="806"/>
        <v/>
      </c>
      <c r="CT143" s="37" t="str">
        <f t="shared" si="807"/>
        <v/>
      </c>
      <c r="CU143" s="37" t="str">
        <f t="shared" si="808"/>
        <v/>
      </c>
      <c r="CV143" s="37" t="str">
        <f t="shared" si="809"/>
        <v/>
      </c>
      <c r="CW143" s="37" t="str">
        <f t="shared" si="810"/>
        <v/>
      </c>
      <c r="CX143" s="37" t="str">
        <f t="shared" si="811"/>
        <v/>
      </c>
      <c r="CY143" s="37" t="str">
        <f t="shared" si="812"/>
        <v/>
      </c>
      <c r="CZ143" s="37" t="str">
        <f t="shared" si="813"/>
        <v/>
      </c>
      <c r="DA143" s="37" t="str">
        <f t="shared" si="814"/>
        <v/>
      </c>
      <c r="DB143" s="37" t="str">
        <f t="shared" si="815"/>
        <v/>
      </c>
      <c r="DC143" s="37" t="str">
        <f t="shared" si="816"/>
        <v/>
      </c>
      <c r="DD143" s="37" t="str">
        <f t="shared" si="817"/>
        <v/>
      </c>
      <c r="DE143" s="37" t="str">
        <f t="shared" si="818"/>
        <v/>
      </c>
      <c r="DF143" s="37" t="str">
        <f t="shared" si="819"/>
        <v/>
      </c>
      <c r="DG143" s="37" t="str">
        <f t="shared" si="820"/>
        <v/>
      </c>
      <c r="DH143" s="37" t="str">
        <f t="shared" si="821"/>
        <v/>
      </c>
      <c r="DI143" s="37" t="str">
        <f t="shared" si="822"/>
        <v/>
      </c>
      <c r="DJ143" s="37" t="str">
        <f t="shared" si="823"/>
        <v/>
      </c>
      <c r="DK143" s="37" t="str">
        <f t="shared" si="824"/>
        <v/>
      </c>
      <c r="DL143" s="37" t="str">
        <f t="shared" si="825"/>
        <v/>
      </c>
      <c r="DM143" s="37" t="str">
        <f t="shared" si="826"/>
        <v/>
      </c>
      <c r="DN143" s="37" t="str">
        <f t="shared" si="827"/>
        <v/>
      </c>
      <c r="DO143" s="37" t="str">
        <f t="shared" si="828"/>
        <v/>
      </c>
      <c r="DP143" s="37" t="str">
        <f t="shared" si="829"/>
        <v/>
      </c>
      <c r="DQ143" s="37" t="str">
        <f t="shared" si="830"/>
        <v/>
      </c>
      <c r="DR143" s="37" t="str">
        <f t="shared" si="831"/>
        <v/>
      </c>
      <c r="DS143" s="37" t="str">
        <f t="shared" si="832"/>
        <v/>
      </c>
      <c r="DT143" s="37" t="str">
        <f t="shared" si="833"/>
        <v/>
      </c>
      <c r="DU143" s="38" t="str">
        <f t="shared" si="834"/>
        <v/>
      </c>
      <c r="DW143" s="12" t="str">
        <f t="shared" si="835"/>
        <v/>
      </c>
      <c r="DX143" s="123" t="str">
        <f t="shared" si="836"/>
        <v/>
      </c>
      <c r="DY143" s="12" t="str">
        <f t="shared" si="837"/>
        <v/>
      </c>
      <c r="EA143" s="36" t="str">
        <f t="shared" si="838"/>
        <v/>
      </c>
      <c r="EB143" s="37" t="str">
        <f t="shared" si="839"/>
        <v/>
      </c>
      <c r="EC143" s="37" t="str">
        <f t="shared" si="840"/>
        <v/>
      </c>
      <c r="ED143" s="37" t="str">
        <f t="shared" si="841"/>
        <v/>
      </c>
      <c r="EE143" s="37" t="str">
        <f t="shared" si="842"/>
        <v/>
      </c>
      <c r="EF143" s="37" t="str">
        <f t="shared" si="843"/>
        <v/>
      </c>
      <c r="EG143" s="37" t="str">
        <f t="shared" si="844"/>
        <v/>
      </c>
      <c r="EH143" s="37" t="str">
        <f t="shared" si="845"/>
        <v/>
      </c>
      <c r="EI143" s="37" t="str">
        <f t="shared" si="846"/>
        <v/>
      </c>
      <c r="EJ143" s="37" t="str">
        <f t="shared" si="847"/>
        <v/>
      </c>
      <c r="EK143" s="37" t="str">
        <f t="shared" si="848"/>
        <v/>
      </c>
      <c r="EL143" s="37" t="str">
        <f t="shared" si="849"/>
        <v/>
      </c>
      <c r="EM143" s="37" t="str">
        <f t="shared" si="850"/>
        <v/>
      </c>
      <c r="EN143" s="37" t="str">
        <f t="shared" si="851"/>
        <v/>
      </c>
      <c r="EO143" s="37" t="str">
        <f t="shared" si="852"/>
        <v/>
      </c>
      <c r="EP143" s="37" t="str">
        <f t="shared" si="853"/>
        <v/>
      </c>
      <c r="EQ143" s="37" t="str">
        <f t="shared" si="854"/>
        <v/>
      </c>
      <c r="ER143" s="37" t="str">
        <f t="shared" si="855"/>
        <v/>
      </c>
      <c r="ES143" s="37" t="str">
        <f t="shared" si="856"/>
        <v/>
      </c>
      <c r="ET143" s="37" t="str">
        <f t="shared" si="857"/>
        <v/>
      </c>
      <c r="EU143" s="37" t="str">
        <f t="shared" si="858"/>
        <v/>
      </c>
      <c r="EV143" s="37" t="str">
        <f t="shared" si="859"/>
        <v/>
      </c>
      <c r="EW143" s="37" t="str">
        <f t="shared" si="860"/>
        <v/>
      </c>
      <c r="EX143" s="37" t="str">
        <f t="shared" si="861"/>
        <v/>
      </c>
      <c r="EY143" s="37" t="str">
        <f t="shared" si="862"/>
        <v/>
      </c>
      <c r="EZ143" s="37" t="str">
        <f t="shared" si="863"/>
        <v/>
      </c>
      <c r="FA143" s="37" t="str">
        <f t="shared" si="864"/>
        <v/>
      </c>
      <c r="FB143" s="37" t="str">
        <f t="shared" si="865"/>
        <v/>
      </c>
      <c r="FC143" s="37" t="str">
        <f t="shared" si="866"/>
        <v/>
      </c>
      <c r="FD143" s="37" t="str">
        <f t="shared" si="867"/>
        <v/>
      </c>
      <c r="FE143" s="37" t="str">
        <f t="shared" si="868"/>
        <v/>
      </c>
      <c r="FF143" s="37" t="str">
        <f t="shared" si="869"/>
        <v/>
      </c>
      <c r="FG143" s="37" t="str">
        <f t="shared" si="870"/>
        <v/>
      </c>
      <c r="FH143" s="37" t="str">
        <f t="shared" si="871"/>
        <v/>
      </c>
      <c r="FI143" s="37" t="str">
        <f t="shared" si="872"/>
        <v/>
      </c>
      <c r="FJ143" s="37" t="str">
        <f t="shared" si="873"/>
        <v/>
      </c>
      <c r="FK143" s="37" t="str">
        <f t="shared" si="874"/>
        <v/>
      </c>
      <c r="FL143" s="37" t="str">
        <f t="shared" si="875"/>
        <v/>
      </c>
      <c r="FM143" s="37" t="str">
        <f t="shared" si="876"/>
        <v/>
      </c>
      <c r="FN143" s="37" t="str">
        <f t="shared" si="877"/>
        <v/>
      </c>
      <c r="FO143" s="37" t="str">
        <f t="shared" si="878"/>
        <v/>
      </c>
      <c r="FP143" s="37" t="str">
        <f t="shared" si="879"/>
        <v/>
      </c>
      <c r="FQ143" s="37" t="str">
        <f t="shared" si="880"/>
        <v/>
      </c>
      <c r="FR143" s="37" t="str">
        <f t="shared" si="881"/>
        <v/>
      </c>
      <c r="FS143" s="37" t="str">
        <f t="shared" si="882"/>
        <v/>
      </c>
      <c r="FT143" s="37" t="str">
        <f t="shared" si="883"/>
        <v/>
      </c>
      <c r="FU143" s="37" t="str">
        <f t="shared" si="884"/>
        <v/>
      </c>
      <c r="FV143" s="37" t="str">
        <f t="shared" si="885"/>
        <v/>
      </c>
      <c r="FW143" s="37" t="str">
        <f t="shared" si="886"/>
        <v/>
      </c>
      <c r="FX143" s="37" t="str">
        <f t="shared" si="887"/>
        <v/>
      </c>
      <c r="FY143" s="37" t="str">
        <f t="shared" si="888"/>
        <v/>
      </c>
      <c r="FZ143" s="37" t="str">
        <f t="shared" si="889"/>
        <v/>
      </c>
      <c r="GA143" s="37" t="str">
        <f t="shared" si="890"/>
        <v/>
      </c>
      <c r="GB143" s="38" t="str">
        <f t="shared" si="891"/>
        <v/>
      </c>
      <c r="GD143" s="103" t="str">
        <f t="shared" ca="1" si="892"/>
        <v/>
      </c>
      <c r="GE143" s="104" t="str">
        <f t="shared" ca="1" si="893"/>
        <v/>
      </c>
      <c r="GF143" s="104" t="str">
        <f t="shared" ca="1" si="894"/>
        <v/>
      </c>
      <c r="GG143" s="104" t="str">
        <f t="shared" ca="1" si="895"/>
        <v/>
      </c>
      <c r="GH143" s="104" t="str">
        <f t="shared" ca="1" si="896"/>
        <v/>
      </c>
      <c r="GI143" s="104" t="str">
        <f t="shared" ca="1" si="897"/>
        <v/>
      </c>
      <c r="GJ143" s="104" t="str">
        <f t="shared" ca="1" si="898"/>
        <v/>
      </c>
      <c r="GK143" s="104" t="str">
        <f t="shared" ca="1" si="899"/>
        <v/>
      </c>
      <c r="GL143" s="104" t="str">
        <f t="shared" ca="1" si="900"/>
        <v/>
      </c>
      <c r="GM143" s="104" t="str">
        <f t="shared" ca="1" si="901"/>
        <v/>
      </c>
      <c r="GN143" s="104" t="str">
        <f t="shared" ca="1" si="902"/>
        <v/>
      </c>
      <c r="GO143" s="104" t="str">
        <f t="shared" ca="1" si="903"/>
        <v/>
      </c>
      <c r="GP143" s="104" t="str">
        <f t="shared" ca="1" si="904"/>
        <v/>
      </c>
      <c r="GQ143" s="104" t="str">
        <f t="shared" ca="1" si="905"/>
        <v/>
      </c>
      <c r="GR143" s="104" t="str">
        <f t="shared" ca="1" si="906"/>
        <v/>
      </c>
      <c r="GS143" s="104" t="str">
        <f t="shared" ca="1" si="907"/>
        <v/>
      </c>
      <c r="GT143" s="104" t="str">
        <f t="shared" ca="1" si="908"/>
        <v/>
      </c>
      <c r="GU143" s="104" t="str">
        <f t="shared" ca="1" si="909"/>
        <v/>
      </c>
      <c r="GV143" s="104" t="str">
        <f t="shared" ca="1" si="910"/>
        <v/>
      </c>
      <c r="GW143" s="104" t="str">
        <f t="shared" ca="1" si="911"/>
        <v/>
      </c>
      <c r="GX143" s="104" t="str">
        <f t="shared" ca="1" si="912"/>
        <v/>
      </c>
      <c r="GY143" s="104" t="str">
        <f t="shared" ca="1" si="913"/>
        <v/>
      </c>
      <c r="GZ143" s="104" t="str">
        <f t="shared" ca="1" si="914"/>
        <v/>
      </c>
      <c r="HA143" s="104" t="str">
        <f t="shared" ca="1" si="915"/>
        <v/>
      </c>
      <c r="HB143" s="104" t="str">
        <f t="shared" ca="1" si="916"/>
        <v/>
      </c>
      <c r="HC143" s="104" t="str">
        <f t="shared" ca="1" si="917"/>
        <v/>
      </c>
      <c r="HD143" s="104" t="str">
        <f t="shared" ca="1" si="918"/>
        <v/>
      </c>
      <c r="HE143" s="104" t="str">
        <f t="shared" ca="1" si="919"/>
        <v/>
      </c>
      <c r="HF143" s="104" t="str">
        <f t="shared" ca="1" si="920"/>
        <v/>
      </c>
      <c r="HG143" s="104" t="str">
        <f t="shared" ca="1" si="921"/>
        <v/>
      </c>
      <c r="HH143" s="104" t="str">
        <f t="shared" ca="1" si="922"/>
        <v/>
      </c>
      <c r="HI143" s="104" t="str">
        <f t="shared" ca="1" si="923"/>
        <v/>
      </c>
      <c r="HJ143" s="104" t="str">
        <f t="shared" ca="1" si="924"/>
        <v/>
      </c>
      <c r="HK143" s="104" t="str">
        <f t="shared" ca="1" si="925"/>
        <v/>
      </c>
      <c r="HL143" s="104" t="str">
        <f t="shared" ca="1" si="926"/>
        <v/>
      </c>
      <c r="HM143" s="104" t="str">
        <f t="shared" ca="1" si="927"/>
        <v/>
      </c>
      <c r="HN143" s="104" t="str">
        <f t="shared" ca="1" si="928"/>
        <v/>
      </c>
      <c r="HO143" s="104" t="str">
        <f t="shared" ca="1" si="929"/>
        <v/>
      </c>
      <c r="HP143" s="104" t="str">
        <f t="shared" ca="1" si="930"/>
        <v/>
      </c>
      <c r="HQ143" s="104" t="str">
        <f t="shared" ca="1" si="931"/>
        <v/>
      </c>
      <c r="HR143" s="104" t="str">
        <f t="shared" ca="1" si="932"/>
        <v/>
      </c>
      <c r="HS143" s="104" t="str">
        <f t="shared" ca="1" si="933"/>
        <v/>
      </c>
      <c r="HT143" s="104" t="str">
        <f t="shared" ca="1" si="934"/>
        <v/>
      </c>
      <c r="HU143" s="104" t="str">
        <f t="shared" ca="1" si="935"/>
        <v/>
      </c>
      <c r="HV143" s="104" t="str">
        <f t="shared" ca="1" si="936"/>
        <v/>
      </c>
      <c r="HW143" s="104" t="str">
        <f t="shared" ca="1" si="937"/>
        <v/>
      </c>
      <c r="HX143" s="104" t="str">
        <f t="shared" ca="1" si="938"/>
        <v/>
      </c>
      <c r="HY143" s="104" t="str">
        <f t="shared" ca="1" si="939"/>
        <v/>
      </c>
      <c r="HZ143" s="104" t="str">
        <f t="shared" ca="1" si="940"/>
        <v/>
      </c>
      <c r="IA143" s="104" t="str">
        <f t="shared" ca="1" si="941"/>
        <v/>
      </c>
      <c r="IB143" s="104" t="str">
        <f t="shared" ca="1" si="942"/>
        <v/>
      </c>
      <c r="IC143" s="104" t="str">
        <f t="shared" ca="1" si="943"/>
        <v/>
      </c>
      <c r="ID143" s="104" t="str">
        <f t="shared" ca="1" si="944"/>
        <v/>
      </c>
      <c r="IE143" s="105" t="str">
        <f t="shared" ca="1" si="945"/>
        <v/>
      </c>
      <c r="IG143" s="103" t="str">
        <f t="shared" si="719"/>
        <v/>
      </c>
      <c r="IH143" s="104" t="str">
        <f t="shared" si="721"/>
        <v/>
      </c>
      <c r="II143" s="104" t="str">
        <f t="shared" si="721"/>
        <v/>
      </c>
      <c r="IJ143" s="104" t="str">
        <f t="shared" si="721"/>
        <v/>
      </c>
      <c r="IK143" s="104" t="str">
        <f t="shared" si="721"/>
        <v/>
      </c>
      <c r="IL143" s="104" t="str">
        <f t="shared" si="721"/>
        <v/>
      </c>
      <c r="IM143" s="104" t="str">
        <f t="shared" si="721"/>
        <v/>
      </c>
      <c r="IN143" s="104" t="str">
        <f t="shared" si="721"/>
        <v/>
      </c>
      <c r="IO143" s="104" t="str">
        <f t="shared" si="721"/>
        <v/>
      </c>
      <c r="IP143" s="104" t="str">
        <f t="shared" si="721"/>
        <v/>
      </c>
      <c r="IQ143" s="104" t="str">
        <f t="shared" si="721"/>
        <v/>
      </c>
      <c r="IR143" s="105" t="str">
        <f t="shared" si="721"/>
        <v/>
      </c>
      <c r="IT143" s="103" t="str">
        <f t="shared" si="946"/>
        <v/>
      </c>
      <c r="IU143" s="104" t="str">
        <f t="shared" si="947"/>
        <v/>
      </c>
      <c r="IV143" s="104" t="str">
        <f t="shared" si="948"/>
        <v/>
      </c>
      <c r="IW143" s="104" t="str">
        <f t="shared" si="949"/>
        <v/>
      </c>
      <c r="IX143" s="104" t="str">
        <f t="shared" si="950"/>
        <v/>
      </c>
      <c r="IY143" s="104" t="str">
        <f t="shared" si="951"/>
        <v/>
      </c>
      <c r="IZ143" s="104" t="str">
        <f t="shared" si="952"/>
        <v/>
      </c>
      <c r="JA143" s="104" t="str">
        <f t="shared" si="953"/>
        <v/>
      </c>
      <c r="JB143" s="104" t="str">
        <f t="shared" si="954"/>
        <v/>
      </c>
      <c r="JC143" s="104" t="str">
        <f t="shared" si="955"/>
        <v/>
      </c>
      <c r="JD143" s="104" t="str">
        <f t="shared" si="956"/>
        <v/>
      </c>
      <c r="JE143" s="105" t="str">
        <f t="shared" si="957"/>
        <v/>
      </c>
      <c r="JG143" s="36" t="str">
        <f t="shared" ca="1" si="958"/>
        <v/>
      </c>
      <c r="JH143" s="37" t="str">
        <f t="shared" ca="1" si="959"/>
        <v/>
      </c>
      <c r="JI143" s="37" t="str">
        <f t="shared" ca="1" si="960"/>
        <v/>
      </c>
      <c r="JJ143" s="37" t="str">
        <f t="shared" ca="1" si="961"/>
        <v/>
      </c>
      <c r="JK143" s="37" t="str">
        <f t="shared" ca="1" si="962"/>
        <v/>
      </c>
      <c r="JL143" s="37" t="str">
        <f t="shared" ca="1" si="963"/>
        <v/>
      </c>
      <c r="JM143" s="37" t="str">
        <f t="shared" ca="1" si="964"/>
        <v/>
      </c>
      <c r="JN143" s="37" t="str">
        <f t="shared" ca="1" si="965"/>
        <v/>
      </c>
      <c r="JO143" s="37" t="str">
        <f t="shared" ca="1" si="966"/>
        <v/>
      </c>
      <c r="JP143" s="37" t="str">
        <f t="shared" ca="1" si="967"/>
        <v/>
      </c>
      <c r="JQ143" s="37" t="str">
        <f t="shared" ca="1" si="968"/>
        <v/>
      </c>
      <c r="JR143" s="38" t="str">
        <f t="shared" ca="1" si="969"/>
        <v/>
      </c>
      <c r="JT143" s="36" t="str">
        <f ca="1">IF(JG143="", "", IF(JG143&gt;='Intro &amp; Setup'!$S$96, $BR$4, $BR$5))</f>
        <v/>
      </c>
      <c r="JU143" s="37" t="str">
        <f ca="1">IF(JH143="", "", IF(JH143&gt;='Intro &amp; Setup'!$S$96, $BR$4, $BR$5))</f>
        <v/>
      </c>
      <c r="JV143" s="37" t="str">
        <f ca="1">IF(JI143="", "", IF(JI143&gt;='Intro &amp; Setup'!$S$96, $BR$4, $BR$5))</f>
        <v/>
      </c>
      <c r="JW143" s="37" t="str">
        <f ca="1">IF(JJ143="", "", IF(JJ143&gt;='Intro &amp; Setup'!$S$96, $BR$4, $BR$5))</f>
        <v/>
      </c>
      <c r="JX143" s="37" t="str">
        <f ca="1">IF(JK143="", "", IF(JK143&gt;='Intro &amp; Setup'!$S$96, $BR$4, $BR$5))</f>
        <v/>
      </c>
      <c r="JY143" s="37" t="str">
        <f ca="1">IF(JL143="", "", IF(JL143&gt;='Intro &amp; Setup'!$S$96, $BR$4, $BR$5))</f>
        <v/>
      </c>
      <c r="JZ143" s="37" t="str">
        <f ca="1">IF(JM143="", "", IF(JM143&gt;='Intro &amp; Setup'!$S$96, $BR$4, $BR$5))</f>
        <v/>
      </c>
      <c r="KA143" s="37" t="str">
        <f ca="1">IF(JN143="", "", IF(JN143&gt;='Intro &amp; Setup'!$S$96, $BR$4, $BR$5))</f>
        <v/>
      </c>
      <c r="KB143" s="37" t="str">
        <f ca="1">IF(JO143="", "", IF(JO143&gt;='Intro &amp; Setup'!$S$96, $BR$4, $BR$5))</f>
        <v/>
      </c>
      <c r="KC143" s="37" t="str">
        <f ca="1">IF(JP143="", "", IF(JP143&gt;='Intro &amp; Setup'!$S$96, $BR$4, $BR$5))</f>
        <v/>
      </c>
      <c r="KD143" s="37" t="str">
        <f ca="1">IF(JQ143="", "", IF(JQ143&gt;='Intro &amp; Setup'!$S$96, $BR$4, $BR$5))</f>
        <v/>
      </c>
      <c r="KE143" s="38" t="str">
        <f ca="1">IF(JR143="", "", IF(JR143&gt;='Intro &amp; Setup'!$S$96, $BR$4, $BR$5))</f>
        <v/>
      </c>
      <c r="KG143" s="36">
        <f t="shared" si="720"/>
        <v>0</v>
      </c>
      <c r="KH143" s="37">
        <f t="shared" si="722"/>
        <v>0</v>
      </c>
      <c r="KI143" s="37">
        <f t="shared" si="722"/>
        <v>0</v>
      </c>
      <c r="KJ143" s="37">
        <f t="shared" si="722"/>
        <v>0</v>
      </c>
      <c r="KK143" s="37">
        <f t="shared" si="722"/>
        <v>0</v>
      </c>
      <c r="KL143" s="37">
        <f t="shared" si="722"/>
        <v>0</v>
      </c>
      <c r="KM143" s="37">
        <f t="shared" si="722"/>
        <v>0</v>
      </c>
      <c r="KN143" s="37">
        <f t="shared" si="722"/>
        <v>0</v>
      </c>
      <c r="KO143" s="37">
        <f t="shared" si="722"/>
        <v>0</v>
      </c>
      <c r="KP143" s="37">
        <f t="shared" si="722"/>
        <v>0</v>
      </c>
      <c r="KQ143" s="37">
        <f t="shared" si="722"/>
        <v>0</v>
      </c>
      <c r="KR143" s="38">
        <f t="shared" si="722"/>
        <v>0</v>
      </c>
      <c r="KT143" s="36" t="str">
        <f t="shared" si="970"/>
        <v/>
      </c>
      <c r="KU143" s="37" t="str">
        <f t="shared" si="971"/>
        <v/>
      </c>
      <c r="KV143" s="37" t="str">
        <f t="shared" si="972"/>
        <v/>
      </c>
      <c r="KW143" s="37" t="str">
        <f t="shared" si="973"/>
        <v/>
      </c>
      <c r="KX143" s="37" t="str">
        <f t="shared" si="974"/>
        <v/>
      </c>
      <c r="KY143" s="37" t="str">
        <f t="shared" si="975"/>
        <v/>
      </c>
      <c r="KZ143" s="37" t="str">
        <f t="shared" si="976"/>
        <v/>
      </c>
      <c r="LA143" s="37" t="str">
        <f t="shared" si="977"/>
        <v/>
      </c>
      <c r="LB143" s="37" t="str">
        <f t="shared" si="978"/>
        <v/>
      </c>
      <c r="LC143" s="37" t="str">
        <f t="shared" si="979"/>
        <v/>
      </c>
      <c r="LD143" s="37" t="str">
        <f t="shared" si="980"/>
        <v/>
      </c>
      <c r="LE143" s="38" t="str">
        <f t="shared" si="981"/>
        <v/>
      </c>
      <c r="LG143" s="116" t="str">
        <f t="shared" si="724"/>
        <v/>
      </c>
      <c r="LH143" s="117" t="str">
        <f t="shared" si="725"/>
        <v/>
      </c>
      <c r="LI143" s="117" t="str">
        <f t="shared" si="726"/>
        <v/>
      </c>
      <c r="LJ143" s="117" t="str">
        <f t="shared" si="727"/>
        <v/>
      </c>
      <c r="LK143" s="117" t="str">
        <f t="shared" si="728"/>
        <v/>
      </c>
      <c r="LL143" s="117" t="str">
        <f t="shared" si="729"/>
        <v/>
      </c>
      <c r="LM143" s="117" t="str">
        <f t="shared" si="730"/>
        <v/>
      </c>
      <c r="LN143" s="117" t="str">
        <f t="shared" si="731"/>
        <v/>
      </c>
      <c r="LO143" s="117" t="str">
        <f t="shared" si="732"/>
        <v/>
      </c>
      <c r="LP143" s="117" t="str">
        <f t="shared" si="733"/>
        <v/>
      </c>
      <c r="LQ143" s="117" t="str">
        <f t="shared" si="734"/>
        <v/>
      </c>
      <c r="LR143" s="117" t="str">
        <f t="shared" si="735"/>
        <v/>
      </c>
      <c r="LS143" s="117" t="str">
        <f t="shared" si="736"/>
        <v/>
      </c>
      <c r="LT143" s="117" t="str">
        <f t="shared" si="737"/>
        <v/>
      </c>
      <c r="LU143" s="117" t="str">
        <f t="shared" si="738"/>
        <v/>
      </c>
      <c r="LV143" s="117" t="str">
        <f t="shared" si="739"/>
        <v/>
      </c>
      <c r="LW143" s="117" t="str">
        <f t="shared" si="740"/>
        <v/>
      </c>
      <c r="LX143" s="117" t="str">
        <f t="shared" si="741"/>
        <v/>
      </c>
      <c r="LY143" s="117" t="str">
        <f t="shared" si="742"/>
        <v/>
      </c>
      <c r="LZ143" s="117" t="str">
        <f t="shared" si="743"/>
        <v/>
      </c>
      <c r="MA143" s="117" t="str">
        <f t="shared" si="744"/>
        <v/>
      </c>
      <c r="MB143" s="117" t="str">
        <f t="shared" si="745"/>
        <v/>
      </c>
      <c r="MC143" s="117" t="str">
        <f t="shared" si="746"/>
        <v/>
      </c>
      <c r="MD143" s="117" t="str">
        <f t="shared" si="747"/>
        <v/>
      </c>
      <c r="ME143" s="117" t="str">
        <f t="shared" si="748"/>
        <v/>
      </c>
      <c r="MF143" s="117" t="str">
        <f t="shared" si="749"/>
        <v/>
      </c>
      <c r="MG143" s="117" t="str">
        <f t="shared" si="750"/>
        <v/>
      </c>
      <c r="MH143" s="117" t="str">
        <f t="shared" si="751"/>
        <v/>
      </c>
      <c r="MI143" s="117" t="str">
        <f t="shared" si="752"/>
        <v/>
      </c>
      <c r="MJ143" s="117" t="str">
        <f t="shared" si="753"/>
        <v/>
      </c>
      <c r="MK143" s="117" t="str">
        <f t="shared" si="754"/>
        <v/>
      </c>
      <c r="ML143" s="117" t="str">
        <f t="shared" si="755"/>
        <v/>
      </c>
      <c r="MM143" s="117" t="str">
        <f t="shared" si="756"/>
        <v/>
      </c>
      <c r="MN143" s="117" t="str">
        <f t="shared" si="757"/>
        <v/>
      </c>
      <c r="MO143" s="117" t="str">
        <f t="shared" si="758"/>
        <v/>
      </c>
      <c r="MP143" s="117" t="str">
        <f t="shared" si="759"/>
        <v/>
      </c>
      <c r="MQ143" s="117" t="str">
        <f t="shared" si="760"/>
        <v/>
      </c>
      <c r="MR143" s="117" t="str">
        <f t="shared" si="761"/>
        <v/>
      </c>
      <c r="MS143" s="117" t="str">
        <f t="shared" si="762"/>
        <v/>
      </c>
      <c r="MT143" s="117" t="str">
        <f t="shared" si="763"/>
        <v/>
      </c>
      <c r="MU143" s="117" t="str">
        <f t="shared" si="764"/>
        <v/>
      </c>
      <c r="MV143" s="117" t="str">
        <f t="shared" si="765"/>
        <v/>
      </c>
      <c r="MW143" s="117" t="str">
        <f t="shared" si="766"/>
        <v/>
      </c>
      <c r="MX143" s="117" t="str">
        <f t="shared" si="767"/>
        <v/>
      </c>
      <c r="MY143" s="117" t="str">
        <f t="shared" si="768"/>
        <v/>
      </c>
      <c r="MZ143" s="117" t="str">
        <f t="shared" si="769"/>
        <v/>
      </c>
      <c r="NA143" s="117" t="str">
        <f t="shared" si="770"/>
        <v/>
      </c>
      <c r="NB143" s="117" t="str">
        <f t="shared" si="771"/>
        <v/>
      </c>
      <c r="NC143" s="117" t="str">
        <f t="shared" si="772"/>
        <v/>
      </c>
      <c r="ND143" s="117" t="str">
        <f t="shared" si="773"/>
        <v/>
      </c>
      <c r="NE143" s="117" t="str">
        <f t="shared" si="774"/>
        <v/>
      </c>
      <c r="NF143" s="117" t="str">
        <f t="shared" si="775"/>
        <v/>
      </c>
      <c r="NG143" s="117" t="str">
        <f t="shared" si="776"/>
        <v/>
      </c>
      <c r="NH143" s="118" t="str">
        <f t="shared" si="777"/>
        <v/>
      </c>
      <c r="NJ143" s="12" t="str">
        <f t="shared" si="982"/>
        <v/>
      </c>
      <c r="NK143" s="108" t="str">
        <f t="shared" si="983"/>
        <v/>
      </c>
      <c r="NM143" s="141" t="str">
        <f>IF(NJ143="", "", COUNTIF(NJ$11:NJ$260, "&gt;"&amp;NJ143)+1+COUNTIF(NJ$11:NJ143, NJ143)-1)</f>
        <v/>
      </c>
      <c r="NN143" s="143" t="str">
        <f>IF(NK143="", "", COUNTIF(NK$11:NK$260, "&gt;"&amp;NK143)+1+COUNTIF(NK$11:NK143, NK143)-1)</f>
        <v/>
      </c>
      <c r="NO143" s="142" t="str">
        <f>IF(NJ143="", "", COUNTIF(NJ$11:NJ$260, "&lt;"&amp;NJ143)+1+COUNTIF(NJ$11:NJ143, NJ143)-1)</f>
        <v/>
      </c>
      <c r="NP143" s="143" t="str">
        <f>IF(NK143="", "", COUNTIF(NK$11:NK$260, "&lt;"&amp;NK143)+1+COUNTIF(NK$11:NK143, NK143)-1)</f>
        <v/>
      </c>
      <c r="NR143" s="116" t="str">
        <f t="shared" si="984"/>
        <v/>
      </c>
      <c r="NS143" s="117" t="str">
        <f t="shared" si="985"/>
        <v/>
      </c>
      <c r="NT143" s="117" t="str">
        <f t="shared" si="986"/>
        <v/>
      </c>
      <c r="NU143" s="117" t="str">
        <f t="shared" si="987"/>
        <v/>
      </c>
      <c r="NV143" s="117" t="str">
        <f t="shared" si="988"/>
        <v/>
      </c>
      <c r="NW143" s="117" t="str">
        <f t="shared" si="989"/>
        <v/>
      </c>
      <c r="NX143" s="117" t="str">
        <f t="shared" si="990"/>
        <v/>
      </c>
      <c r="NY143" s="117" t="str">
        <f t="shared" si="991"/>
        <v/>
      </c>
      <c r="NZ143" s="117" t="str">
        <f t="shared" si="992"/>
        <v/>
      </c>
      <c r="OA143" s="117" t="str">
        <f t="shared" si="993"/>
        <v/>
      </c>
      <c r="OB143" s="117" t="str">
        <f t="shared" si="994"/>
        <v/>
      </c>
      <c r="OC143" s="117" t="str">
        <f t="shared" si="995"/>
        <v/>
      </c>
      <c r="OD143" s="117" t="str">
        <f t="shared" si="996"/>
        <v/>
      </c>
      <c r="OE143" s="117" t="str">
        <f t="shared" si="997"/>
        <v/>
      </c>
      <c r="OF143" s="117" t="str">
        <f t="shared" si="998"/>
        <v/>
      </c>
      <c r="OG143" s="117" t="str">
        <f t="shared" si="999"/>
        <v/>
      </c>
      <c r="OH143" s="117" t="str">
        <f t="shared" si="1000"/>
        <v/>
      </c>
      <c r="OI143" s="117" t="str">
        <f t="shared" si="1001"/>
        <v/>
      </c>
      <c r="OJ143" s="117" t="str">
        <f t="shared" si="1002"/>
        <v/>
      </c>
      <c r="OK143" s="117" t="str">
        <f t="shared" si="1003"/>
        <v/>
      </c>
      <c r="OL143" s="117" t="str">
        <f t="shared" si="1004"/>
        <v/>
      </c>
      <c r="OM143" s="117" t="str">
        <f t="shared" si="1005"/>
        <v/>
      </c>
      <c r="ON143" s="117" t="str">
        <f t="shared" si="1006"/>
        <v/>
      </c>
      <c r="OO143" s="117" t="str">
        <f t="shared" si="1007"/>
        <v/>
      </c>
      <c r="OP143" s="117" t="str">
        <f t="shared" si="1008"/>
        <v/>
      </c>
      <c r="OQ143" s="117" t="str">
        <f t="shared" si="1009"/>
        <v/>
      </c>
      <c r="OR143" s="117" t="str">
        <f t="shared" si="1010"/>
        <v/>
      </c>
      <c r="OS143" s="117" t="str">
        <f t="shared" si="1011"/>
        <v/>
      </c>
      <c r="OT143" s="117" t="str">
        <f t="shared" si="1012"/>
        <v/>
      </c>
      <c r="OU143" s="117" t="str">
        <f t="shared" si="1013"/>
        <v/>
      </c>
      <c r="OV143" s="117" t="str">
        <f t="shared" si="1014"/>
        <v/>
      </c>
      <c r="OW143" s="117" t="str">
        <f t="shared" si="1015"/>
        <v/>
      </c>
      <c r="OX143" s="117" t="str">
        <f t="shared" si="1016"/>
        <v/>
      </c>
      <c r="OY143" s="117" t="str">
        <f t="shared" si="1017"/>
        <v/>
      </c>
      <c r="OZ143" s="117" t="str">
        <f t="shared" si="1018"/>
        <v/>
      </c>
      <c r="PA143" s="117" t="str">
        <f t="shared" si="1019"/>
        <v/>
      </c>
      <c r="PB143" s="117" t="str">
        <f t="shared" si="1020"/>
        <v/>
      </c>
      <c r="PC143" s="117" t="str">
        <f t="shared" si="1021"/>
        <v/>
      </c>
      <c r="PD143" s="117" t="str">
        <f t="shared" si="1022"/>
        <v/>
      </c>
      <c r="PE143" s="117" t="str">
        <f t="shared" si="1023"/>
        <v/>
      </c>
      <c r="PF143" s="117" t="str">
        <f t="shared" si="1024"/>
        <v/>
      </c>
      <c r="PG143" s="117" t="str">
        <f t="shared" si="1025"/>
        <v/>
      </c>
      <c r="PH143" s="117" t="str">
        <f t="shared" si="1026"/>
        <v/>
      </c>
      <c r="PI143" s="117" t="str">
        <f t="shared" si="1027"/>
        <v/>
      </c>
      <c r="PJ143" s="117" t="str">
        <f t="shared" si="1028"/>
        <v/>
      </c>
      <c r="PK143" s="117" t="str">
        <f t="shared" si="1029"/>
        <v/>
      </c>
      <c r="PL143" s="117" t="str">
        <f t="shared" si="1030"/>
        <v/>
      </c>
      <c r="PM143" s="117" t="str">
        <f t="shared" si="1031"/>
        <v/>
      </c>
      <c r="PN143" s="117" t="str">
        <f t="shared" si="1032"/>
        <v/>
      </c>
      <c r="PO143" s="117" t="str">
        <f t="shared" si="1033"/>
        <v/>
      </c>
      <c r="PP143" s="117" t="str">
        <f t="shared" si="1034"/>
        <v/>
      </c>
      <c r="PQ143" s="117" t="str">
        <f t="shared" si="1035"/>
        <v/>
      </c>
      <c r="PR143" s="117" t="str">
        <f t="shared" si="1036"/>
        <v/>
      </c>
      <c r="PS143" s="118" t="str">
        <f t="shared" si="1037"/>
        <v/>
      </c>
      <c r="PU143" s="180" t="str">
        <f t="shared" si="1038"/>
        <v/>
      </c>
      <c r="PV143" s="181" t="str">
        <f t="shared" si="1039"/>
        <v/>
      </c>
      <c r="PX143" s="12" t="str">
        <f t="shared" si="1040"/>
        <v/>
      </c>
      <c r="PY143" s="106"/>
      <c r="PZ143" s="166" t="str">
        <f t="shared" si="1041"/>
        <v/>
      </c>
      <c r="QA143" s="167" t="str">
        <f t="shared" si="1042"/>
        <v/>
      </c>
      <c r="QB143" s="168" t="str">
        <f t="shared" si="1043"/>
        <v/>
      </c>
      <c r="QD143" s="166" t="str">
        <f t="shared" si="1044"/>
        <v/>
      </c>
      <c r="QE143" s="168" t="str">
        <f t="shared" si="1045"/>
        <v/>
      </c>
      <c r="QG143" s="108" t="str">
        <f t="shared" si="1046"/>
        <v/>
      </c>
      <c r="QI143" s="12" t="str">
        <f t="shared" si="1047"/>
        <v/>
      </c>
      <c r="QK143" s="12" t="str">
        <f t="shared" si="1048"/>
        <v/>
      </c>
      <c r="QL143" s="12" t="str">
        <f>IF($L143="", "", COUNTIF($QD$11:$QD$260, "&gt;"&amp;$QD143)+1+COUNTIF($QD$11:$QD143, $QD143)-1)</f>
        <v/>
      </c>
      <c r="QM143" s="12" t="str">
        <f>IF($L143="", "", COUNTIF($QG$11:$QG$260, "&gt;"&amp;$QG143)+1+COUNTIF($QG$11:$QG143, $QG143)-1)</f>
        <v/>
      </c>
      <c r="QO143" s="12">
        <v>133</v>
      </c>
      <c r="QQ143" s="12" t="str">
        <f t="shared" si="1049"/>
        <v/>
      </c>
    </row>
    <row r="144" spans="1:459" x14ac:dyDescent="0.25">
      <c r="A144" s="9"/>
      <c r="B144" s="3" t="str">
        <f>IF('Intro &amp; Setup'!$AR$92='Intro &amp; Setup'!$AZ$17, "", IF($L144="", "", IF($G144&lt;'Intro &amp; Setup'!$S$92, $BR$5, $BR$4)))</f>
        <v/>
      </c>
      <c r="C144" s="12" t="str">
        <f>IF('Intro &amp; Setup'!$AR$96='Intro &amp; Setup'!$AZ$17, "", IF($L144="", "", IF($DY144=$BR$5, $BR$5, $BR$4)))</f>
        <v/>
      </c>
      <c r="D144" s="7" t="str">
        <f>IF('Intro &amp; Setup'!$AR$100='Intro &amp; Setup'!$AZ$17, "", IF($L144="", "", IF($DW144&lt;='Intro &amp; Setup'!$S$100, $BR$4, $BR$5)))</f>
        <v/>
      </c>
      <c r="E144" s="9"/>
      <c r="F144" s="3" t="str">
        <f t="shared" si="778"/>
        <v/>
      </c>
      <c r="G144" s="108" t="str">
        <f t="shared" si="779"/>
        <v/>
      </c>
      <c r="H144" s="9"/>
      <c r="I144" s="130" t="str">
        <f t="shared" si="723"/>
        <v/>
      </c>
      <c r="J144" s="154" t="str">
        <f t="shared" si="780"/>
        <v/>
      </c>
      <c r="K144" s="133"/>
      <c r="L144" s="188"/>
      <c r="M144" s="189"/>
      <c r="N144" s="190"/>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2"/>
      <c r="BP144" s="9"/>
      <c r="BR144" s="90">
        <v>134</v>
      </c>
      <c r="BT144" s="36" t="str">
        <f t="shared" si="781"/>
        <v/>
      </c>
      <c r="BU144" s="37" t="str">
        <f t="shared" si="782"/>
        <v/>
      </c>
      <c r="BV144" s="37" t="str">
        <f t="shared" si="783"/>
        <v/>
      </c>
      <c r="BW144" s="37" t="str">
        <f t="shared" si="784"/>
        <v/>
      </c>
      <c r="BX144" s="37" t="str">
        <f t="shared" si="785"/>
        <v/>
      </c>
      <c r="BY144" s="37" t="str">
        <f t="shared" si="786"/>
        <v/>
      </c>
      <c r="BZ144" s="37" t="str">
        <f t="shared" si="787"/>
        <v/>
      </c>
      <c r="CA144" s="37" t="str">
        <f t="shared" si="788"/>
        <v/>
      </c>
      <c r="CB144" s="37" t="str">
        <f t="shared" si="789"/>
        <v/>
      </c>
      <c r="CC144" s="37" t="str">
        <f t="shared" si="790"/>
        <v/>
      </c>
      <c r="CD144" s="37" t="str">
        <f t="shared" si="791"/>
        <v/>
      </c>
      <c r="CE144" s="37" t="str">
        <f t="shared" si="792"/>
        <v/>
      </c>
      <c r="CF144" s="37" t="str">
        <f t="shared" si="793"/>
        <v/>
      </c>
      <c r="CG144" s="37" t="str">
        <f t="shared" si="794"/>
        <v/>
      </c>
      <c r="CH144" s="37" t="str">
        <f t="shared" si="795"/>
        <v/>
      </c>
      <c r="CI144" s="37" t="str">
        <f t="shared" si="796"/>
        <v/>
      </c>
      <c r="CJ144" s="37" t="str">
        <f t="shared" si="797"/>
        <v/>
      </c>
      <c r="CK144" s="37" t="str">
        <f t="shared" si="798"/>
        <v/>
      </c>
      <c r="CL144" s="37" t="str">
        <f t="shared" si="799"/>
        <v/>
      </c>
      <c r="CM144" s="37" t="str">
        <f t="shared" si="800"/>
        <v/>
      </c>
      <c r="CN144" s="37" t="str">
        <f t="shared" si="801"/>
        <v/>
      </c>
      <c r="CO144" s="37" t="str">
        <f t="shared" si="802"/>
        <v/>
      </c>
      <c r="CP144" s="37" t="str">
        <f t="shared" si="803"/>
        <v/>
      </c>
      <c r="CQ144" s="37" t="str">
        <f t="shared" si="804"/>
        <v/>
      </c>
      <c r="CR144" s="37" t="str">
        <f t="shared" si="805"/>
        <v/>
      </c>
      <c r="CS144" s="37" t="str">
        <f t="shared" si="806"/>
        <v/>
      </c>
      <c r="CT144" s="37" t="str">
        <f t="shared" si="807"/>
        <v/>
      </c>
      <c r="CU144" s="37" t="str">
        <f t="shared" si="808"/>
        <v/>
      </c>
      <c r="CV144" s="37" t="str">
        <f t="shared" si="809"/>
        <v/>
      </c>
      <c r="CW144" s="37" t="str">
        <f t="shared" si="810"/>
        <v/>
      </c>
      <c r="CX144" s="37" t="str">
        <f t="shared" si="811"/>
        <v/>
      </c>
      <c r="CY144" s="37" t="str">
        <f t="shared" si="812"/>
        <v/>
      </c>
      <c r="CZ144" s="37" t="str">
        <f t="shared" si="813"/>
        <v/>
      </c>
      <c r="DA144" s="37" t="str">
        <f t="shared" si="814"/>
        <v/>
      </c>
      <c r="DB144" s="37" t="str">
        <f t="shared" si="815"/>
        <v/>
      </c>
      <c r="DC144" s="37" t="str">
        <f t="shared" si="816"/>
        <v/>
      </c>
      <c r="DD144" s="37" t="str">
        <f t="shared" si="817"/>
        <v/>
      </c>
      <c r="DE144" s="37" t="str">
        <f t="shared" si="818"/>
        <v/>
      </c>
      <c r="DF144" s="37" t="str">
        <f t="shared" si="819"/>
        <v/>
      </c>
      <c r="DG144" s="37" t="str">
        <f t="shared" si="820"/>
        <v/>
      </c>
      <c r="DH144" s="37" t="str">
        <f t="shared" si="821"/>
        <v/>
      </c>
      <c r="DI144" s="37" t="str">
        <f t="shared" si="822"/>
        <v/>
      </c>
      <c r="DJ144" s="37" t="str">
        <f t="shared" si="823"/>
        <v/>
      </c>
      <c r="DK144" s="37" t="str">
        <f t="shared" si="824"/>
        <v/>
      </c>
      <c r="DL144" s="37" t="str">
        <f t="shared" si="825"/>
        <v/>
      </c>
      <c r="DM144" s="37" t="str">
        <f t="shared" si="826"/>
        <v/>
      </c>
      <c r="DN144" s="37" t="str">
        <f t="shared" si="827"/>
        <v/>
      </c>
      <c r="DO144" s="37" t="str">
        <f t="shared" si="828"/>
        <v/>
      </c>
      <c r="DP144" s="37" t="str">
        <f t="shared" si="829"/>
        <v/>
      </c>
      <c r="DQ144" s="37" t="str">
        <f t="shared" si="830"/>
        <v/>
      </c>
      <c r="DR144" s="37" t="str">
        <f t="shared" si="831"/>
        <v/>
      </c>
      <c r="DS144" s="37" t="str">
        <f t="shared" si="832"/>
        <v/>
      </c>
      <c r="DT144" s="37" t="str">
        <f t="shared" si="833"/>
        <v/>
      </c>
      <c r="DU144" s="38" t="str">
        <f t="shared" si="834"/>
        <v/>
      </c>
      <c r="DW144" s="12" t="str">
        <f t="shared" si="835"/>
        <v/>
      </c>
      <c r="DX144" s="123" t="str">
        <f t="shared" si="836"/>
        <v/>
      </c>
      <c r="DY144" s="12" t="str">
        <f t="shared" si="837"/>
        <v/>
      </c>
      <c r="EA144" s="36" t="str">
        <f t="shared" si="838"/>
        <v/>
      </c>
      <c r="EB144" s="37" t="str">
        <f t="shared" si="839"/>
        <v/>
      </c>
      <c r="EC144" s="37" t="str">
        <f t="shared" si="840"/>
        <v/>
      </c>
      <c r="ED144" s="37" t="str">
        <f t="shared" si="841"/>
        <v/>
      </c>
      <c r="EE144" s="37" t="str">
        <f t="shared" si="842"/>
        <v/>
      </c>
      <c r="EF144" s="37" t="str">
        <f t="shared" si="843"/>
        <v/>
      </c>
      <c r="EG144" s="37" t="str">
        <f t="shared" si="844"/>
        <v/>
      </c>
      <c r="EH144" s="37" t="str">
        <f t="shared" si="845"/>
        <v/>
      </c>
      <c r="EI144" s="37" t="str">
        <f t="shared" si="846"/>
        <v/>
      </c>
      <c r="EJ144" s="37" t="str">
        <f t="shared" si="847"/>
        <v/>
      </c>
      <c r="EK144" s="37" t="str">
        <f t="shared" si="848"/>
        <v/>
      </c>
      <c r="EL144" s="37" t="str">
        <f t="shared" si="849"/>
        <v/>
      </c>
      <c r="EM144" s="37" t="str">
        <f t="shared" si="850"/>
        <v/>
      </c>
      <c r="EN144" s="37" t="str">
        <f t="shared" si="851"/>
        <v/>
      </c>
      <c r="EO144" s="37" t="str">
        <f t="shared" si="852"/>
        <v/>
      </c>
      <c r="EP144" s="37" t="str">
        <f t="shared" si="853"/>
        <v/>
      </c>
      <c r="EQ144" s="37" t="str">
        <f t="shared" si="854"/>
        <v/>
      </c>
      <c r="ER144" s="37" t="str">
        <f t="shared" si="855"/>
        <v/>
      </c>
      <c r="ES144" s="37" t="str">
        <f t="shared" si="856"/>
        <v/>
      </c>
      <c r="ET144" s="37" t="str">
        <f t="shared" si="857"/>
        <v/>
      </c>
      <c r="EU144" s="37" t="str">
        <f t="shared" si="858"/>
        <v/>
      </c>
      <c r="EV144" s="37" t="str">
        <f t="shared" si="859"/>
        <v/>
      </c>
      <c r="EW144" s="37" t="str">
        <f t="shared" si="860"/>
        <v/>
      </c>
      <c r="EX144" s="37" t="str">
        <f t="shared" si="861"/>
        <v/>
      </c>
      <c r="EY144" s="37" t="str">
        <f t="shared" si="862"/>
        <v/>
      </c>
      <c r="EZ144" s="37" t="str">
        <f t="shared" si="863"/>
        <v/>
      </c>
      <c r="FA144" s="37" t="str">
        <f t="shared" si="864"/>
        <v/>
      </c>
      <c r="FB144" s="37" t="str">
        <f t="shared" si="865"/>
        <v/>
      </c>
      <c r="FC144" s="37" t="str">
        <f t="shared" si="866"/>
        <v/>
      </c>
      <c r="FD144" s="37" t="str">
        <f t="shared" si="867"/>
        <v/>
      </c>
      <c r="FE144" s="37" t="str">
        <f t="shared" si="868"/>
        <v/>
      </c>
      <c r="FF144" s="37" t="str">
        <f t="shared" si="869"/>
        <v/>
      </c>
      <c r="FG144" s="37" t="str">
        <f t="shared" si="870"/>
        <v/>
      </c>
      <c r="FH144" s="37" t="str">
        <f t="shared" si="871"/>
        <v/>
      </c>
      <c r="FI144" s="37" t="str">
        <f t="shared" si="872"/>
        <v/>
      </c>
      <c r="FJ144" s="37" t="str">
        <f t="shared" si="873"/>
        <v/>
      </c>
      <c r="FK144" s="37" t="str">
        <f t="shared" si="874"/>
        <v/>
      </c>
      <c r="FL144" s="37" t="str">
        <f t="shared" si="875"/>
        <v/>
      </c>
      <c r="FM144" s="37" t="str">
        <f t="shared" si="876"/>
        <v/>
      </c>
      <c r="FN144" s="37" t="str">
        <f t="shared" si="877"/>
        <v/>
      </c>
      <c r="FO144" s="37" t="str">
        <f t="shared" si="878"/>
        <v/>
      </c>
      <c r="FP144" s="37" t="str">
        <f t="shared" si="879"/>
        <v/>
      </c>
      <c r="FQ144" s="37" t="str">
        <f t="shared" si="880"/>
        <v/>
      </c>
      <c r="FR144" s="37" t="str">
        <f t="shared" si="881"/>
        <v/>
      </c>
      <c r="FS144" s="37" t="str">
        <f t="shared" si="882"/>
        <v/>
      </c>
      <c r="FT144" s="37" t="str">
        <f t="shared" si="883"/>
        <v/>
      </c>
      <c r="FU144" s="37" t="str">
        <f t="shared" si="884"/>
        <v/>
      </c>
      <c r="FV144" s="37" t="str">
        <f t="shared" si="885"/>
        <v/>
      </c>
      <c r="FW144" s="37" t="str">
        <f t="shared" si="886"/>
        <v/>
      </c>
      <c r="FX144" s="37" t="str">
        <f t="shared" si="887"/>
        <v/>
      </c>
      <c r="FY144" s="37" t="str">
        <f t="shared" si="888"/>
        <v/>
      </c>
      <c r="FZ144" s="37" t="str">
        <f t="shared" si="889"/>
        <v/>
      </c>
      <c r="GA144" s="37" t="str">
        <f t="shared" si="890"/>
        <v/>
      </c>
      <c r="GB144" s="38" t="str">
        <f t="shared" si="891"/>
        <v/>
      </c>
      <c r="GD144" s="103" t="str">
        <f t="shared" ca="1" si="892"/>
        <v/>
      </c>
      <c r="GE144" s="104" t="str">
        <f t="shared" ca="1" si="893"/>
        <v/>
      </c>
      <c r="GF144" s="104" t="str">
        <f t="shared" ca="1" si="894"/>
        <v/>
      </c>
      <c r="GG144" s="104" t="str">
        <f t="shared" ca="1" si="895"/>
        <v/>
      </c>
      <c r="GH144" s="104" t="str">
        <f t="shared" ca="1" si="896"/>
        <v/>
      </c>
      <c r="GI144" s="104" t="str">
        <f t="shared" ca="1" si="897"/>
        <v/>
      </c>
      <c r="GJ144" s="104" t="str">
        <f t="shared" ca="1" si="898"/>
        <v/>
      </c>
      <c r="GK144" s="104" t="str">
        <f t="shared" ca="1" si="899"/>
        <v/>
      </c>
      <c r="GL144" s="104" t="str">
        <f t="shared" ca="1" si="900"/>
        <v/>
      </c>
      <c r="GM144" s="104" t="str">
        <f t="shared" ca="1" si="901"/>
        <v/>
      </c>
      <c r="GN144" s="104" t="str">
        <f t="shared" ca="1" si="902"/>
        <v/>
      </c>
      <c r="GO144" s="104" t="str">
        <f t="shared" ca="1" si="903"/>
        <v/>
      </c>
      <c r="GP144" s="104" t="str">
        <f t="shared" ca="1" si="904"/>
        <v/>
      </c>
      <c r="GQ144" s="104" t="str">
        <f t="shared" ca="1" si="905"/>
        <v/>
      </c>
      <c r="GR144" s="104" t="str">
        <f t="shared" ca="1" si="906"/>
        <v/>
      </c>
      <c r="GS144" s="104" t="str">
        <f t="shared" ca="1" si="907"/>
        <v/>
      </c>
      <c r="GT144" s="104" t="str">
        <f t="shared" ca="1" si="908"/>
        <v/>
      </c>
      <c r="GU144" s="104" t="str">
        <f t="shared" ca="1" si="909"/>
        <v/>
      </c>
      <c r="GV144" s="104" t="str">
        <f t="shared" ca="1" si="910"/>
        <v/>
      </c>
      <c r="GW144" s="104" t="str">
        <f t="shared" ca="1" si="911"/>
        <v/>
      </c>
      <c r="GX144" s="104" t="str">
        <f t="shared" ca="1" si="912"/>
        <v/>
      </c>
      <c r="GY144" s="104" t="str">
        <f t="shared" ca="1" si="913"/>
        <v/>
      </c>
      <c r="GZ144" s="104" t="str">
        <f t="shared" ca="1" si="914"/>
        <v/>
      </c>
      <c r="HA144" s="104" t="str">
        <f t="shared" ca="1" si="915"/>
        <v/>
      </c>
      <c r="HB144" s="104" t="str">
        <f t="shared" ca="1" si="916"/>
        <v/>
      </c>
      <c r="HC144" s="104" t="str">
        <f t="shared" ca="1" si="917"/>
        <v/>
      </c>
      <c r="HD144" s="104" t="str">
        <f t="shared" ca="1" si="918"/>
        <v/>
      </c>
      <c r="HE144" s="104" t="str">
        <f t="shared" ca="1" si="919"/>
        <v/>
      </c>
      <c r="HF144" s="104" t="str">
        <f t="shared" ca="1" si="920"/>
        <v/>
      </c>
      <c r="HG144" s="104" t="str">
        <f t="shared" ca="1" si="921"/>
        <v/>
      </c>
      <c r="HH144" s="104" t="str">
        <f t="shared" ca="1" si="922"/>
        <v/>
      </c>
      <c r="HI144" s="104" t="str">
        <f t="shared" ca="1" si="923"/>
        <v/>
      </c>
      <c r="HJ144" s="104" t="str">
        <f t="shared" ca="1" si="924"/>
        <v/>
      </c>
      <c r="HK144" s="104" t="str">
        <f t="shared" ca="1" si="925"/>
        <v/>
      </c>
      <c r="HL144" s="104" t="str">
        <f t="shared" ca="1" si="926"/>
        <v/>
      </c>
      <c r="HM144" s="104" t="str">
        <f t="shared" ca="1" si="927"/>
        <v/>
      </c>
      <c r="HN144" s="104" t="str">
        <f t="shared" ca="1" si="928"/>
        <v/>
      </c>
      <c r="HO144" s="104" t="str">
        <f t="shared" ca="1" si="929"/>
        <v/>
      </c>
      <c r="HP144" s="104" t="str">
        <f t="shared" ca="1" si="930"/>
        <v/>
      </c>
      <c r="HQ144" s="104" t="str">
        <f t="shared" ca="1" si="931"/>
        <v/>
      </c>
      <c r="HR144" s="104" t="str">
        <f t="shared" ca="1" si="932"/>
        <v/>
      </c>
      <c r="HS144" s="104" t="str">
        <f t="shared" ca="1" si="933"/>
        <v/>
      </c>
      <c r="HT144" s="104" t="str">
        <f t="shared" ca="1" si="934"/>
        <v/>
      </c>
      <c r="HU144" s="104" t="str">
        <f t="shared" ca="1" si="935"/>
        <v/>
      </c>
      <c r="HV144" s="104" t="str">
        <f t="shared" ca="1" si="936"/>
        <v/>
      </c>
      <c r="HW144" s="104" t="str">
        <f t="shared" ca="1" si="937"/>
        <v/>
      </c>
      <c r="HX144" s="104" t="str">
        <f t="shared" ca="1" si="938"/>
        <v/>
      </c>
      <c r="HY144" s="104" t="str">
        <f t="shared" ca="1" si="939"/>
        <v/>
      </c>
      <c r="HZ144" s="104" t="str">
        <f t="shared" ca="1" si="940"/>
        <v/>
      </c>
      <c r="IA144" s="104" t="str">
        <f t="shared" ca="1" si="941"/>
        <v/>
      </c>
      <c r="IB144" s="104" t="str">
        <f t="shared" ca="1" si="942"/>
        <v/>
      </c>
      <c r="IC144" s="104" t="str">
        <f t="shared" ca="1" si="943"/>
        <v/>
      </c>
      <c r="ID144" s="104" t="str">
        <f t="shared" ca="1" si="944"/>
        <v/>
      </c>
      <c r="IE144" s="105" t="str">
        <f t="shared" ca="1" si="945"/>
        <v/>
      </c>
      <c r="IG144" s="103" t="str">
        <f t="shared" si="719"/>
        <v/>
      </c>
      <c r="IH144" s="104" t="str">
        <f t="shared" si="721"/>
        <v/>
      </c>
      <c r="II144" s="104" t="str">
        <f t="shared" si="721"/>
        <v/>
      </c>
      <c r="IJ144" s="104" t="str">
        <f t="shared" si="721"/>
        <v/>
      </c>
      <c r="IK144" s="104" t="str">
        <f t="shared" si="721"/>
        <v/>
      </c>
      <c r="IL144" s="104" t="str">
        <f t="shared" si="721"/>
        <v/>
      </c>
      <c r="IM144" s="104" t="str">
        <f t="shared" si="721"/>
        <v/>
      </c>
      <c r="IN144" s="104" t="str">
        <f t="shared" si="721"/>
        <v/>
      </c>
      <c r="IO144" s="104" t="str">
        <f t="shared" si="721"/>
        <v/>
      </c>
      <c r="IP144" s="104" t="str">
        <f t="shared" si="721"/>
        <v/>
      </c>
      <c r="IQ144" s="104" t="str">
        <f t="shared" si="721"/>
        <v/>
      </c>
      <c r="IR144" s="105" t="str">
        <f t="shared" si="721"/>
        <v/>
      </c>
      <c r="IT144" s="103" t="str">
        <f t="shared" si="946"/>
        <v/>
      </c>
      <c r="IU144" s="104" t="str">
        <f t="shared" si="947"/>
        <v/>
      </c>
      <c r="IV144" s="104" t="str">
        <f t="shared" si="948"/>
        <v/>
      </c>
      <c r="IW144" s="104" t="str">
        <f t="shared" si="949"/>
        <v/>
      </c>
      <c r="IX144" s="104" t="str">
        <f t="shared" si="950"/>
        <v/>
      </c>
      <c r="IY144" s="104" t="str">
        <f t="shared" si="951"/>
        <v/>
      </c>
      <c r="IZ144" s="104" t="str">
        <f t="shared" si="952"/>
        <v/>
      </c>
      <c r="JA144" s="104" t="str">
        <f t="shared" si="953"/>
        <v/>
      </c>
      <c r="JB144" s="104" t="str">
        <f t="shared" si="954"/>
        <v/>
      </c>
      <c r="JC144" s="104" t="str">
        <f t="shared" si="955"/>
        <v/>
      </c>
      <c r="JD144" s="104" t="str">
        <f t="shared" si="956"/>
        <v/>
      </c>
      <c r="JE144" s="105" t="str">
        <f t="shared" si="957"/>
        <v/>
      </c>
      <c r="JG144" s="36" t="str">
        <f t="shared" ca="1" si="958"/>
        <v/>
      </c>
      <c r="JH144" s="37" t="str">
        <f t="shared" ca="1" si="959"/>
        <v/>
      </c>
      <c r="JI144" s="37" t="str">
        <f t="shared" ca="1" si="960"/>
        <v/>
      </c>
      <c r="JJ144" s="37" t="str">
        <f t="shared" ca="1" si="961"/>
        <v/>
      </c>
      <c r="JK144" s="37" t="str">
        <f t="shared" ca="1" si="962"/>
        <v/>
      </c>
      <c r="JL144" s="37" t="str">
        <f t="shared" ca="1" si="963"/>
        <v/>
      </c>
      <c r="JM144" s="37" t="str">
        <f t="shared" ca="1" si="964"/>
        <v/>
      </c>
      <c r="JN144" s="37" t="str">
        <f t="shared" ca="1" si="965"/>
        <v/>
      </c>
      <c r="JO144" s="37" t="str">
        <f t="shared" ca="1" si="966"/>
        <v/>
      </c>
      <c r="JP144" s="37" t="str">
        <f t="shared" ca="1" si="967"/>
        <v/>
      </c>
      <c r="JQ144" s="37" t="str">
        <f t="shared" ca="1" si="968"/>
        <v/>
      </c>
      <c r="JR144" s="38" t="str">
        <f t="shared" ca="1" si="969"/>
        <v/>
      </c>
      <c r="JT144" s="36" t="str">
        <f ca="1">IF(JG144="", "", IF(JG144&gt;='Intro &amp; Setup'!$S$96, $BR$4, $BR$5))</f>
        <v/>
      </c>
      <c r="JU144" s="37" t="str">
        <f ca="1">IF(JH144="", "", IF(JH144&gt;='Intro &amp; Setup'!$S$96, $BR$4, $BR$5))</f>
        <v/>
      </c>
      <c r="JV144" s="37" t="str">
        <f ca="1">IF(JI144="", "", IF(JI144&gt;='Intro &amp; Setup'!$S$96, $BR$4, $BR$5))</f>
        <v/>
      </c>
      <c r="JW144" s="37" t="str">
        <f ca="1">IF(JJ144="", "", IF(JJ144&gt;='Intro &amp; Setup'!$S$96, $BR$4, $BR$5))</f>
        <v/>
      </c>
      <c r="JX144" s="37" t="str">
        <f ca="1">IF(JK144="", "", IF(JK144&gt;='Intro &amp; Setup'!$S$96, $BR$4, $BR$5))</f>
        <v/>
      </c>
      <c r="JY144" s="37" t="str">
        <f ca="1">IF(JL144="", "", IF(JL144&gt;='Intro &amp; Setup'!$S$96, $BR$4, $BR$5))</f>
        <v/>
      </c>
      <c r="JZ144" s="37" t="str">
        <f ca="1">IF(JM144="", "", IF(JM144&gt;='Intro &amp; Setup'!$S$96, $BR$4, $BR$5))</f>
        <v/>
      </c>
      <c r="KA144" s="37" t="str">
        <f ca="1">IF(JN144="", "", IF(JN144&gt;='Intro &amp; Setup'!$S$96, $BR$4, $BR$5))</f>
        <v/>
      </c>
      <c r="KB144" s="37" t="str">
        <f ca="1">IF(JO144="", "", IF(JO144&gt;='Intro &amp; Setup'!$S$96, $BR$4, $BR$5))</f>
        <v/>
      </c>
      <c r="KC144" s="37" t="str">
        <f ca="1">IF(JP144="", "", IF(JP144&gt;='Intro &amp; Setup'!$S$96, $BR$4, $BR$5))</f>
        <v/>
      </c>
      <c r="KD144" s="37" t="str">
        <f ca="1">IF(JQ144="", "", IF(JQ144&gt;='Intro &amp; Setup'!$S$96, $BR$4, $BR$5))</f>
        <v/>
      </c>
      <c r="KE144" s="38" t="str">
        <f ca="1">IF(JR144="", "", IF(JR144&gt;='Intro &amp; Setup'!$S$96, $BR$4, $BR$5))</f>
        <v/>
      </c>
      <c r="KG144" s="36">
        <f t="shared" si="720"/>
        <v>0</v>
      </c>
      <c r="KH144" s="37">
        <f t="shared" si="722"/>
        <v>0</v>
      </c>
      <c r="KI144" s="37">
        <f t="shared" si="722"/>
        <v>0</v>
      </c>
      <c r="KJ144" s="37">
        <f t="shared" si="722"/>
        <v>0</v>
      </c>
      <c r="KK144" s="37">
        <f t="shared" si="722"/>
        <v>0</v>
      </c>
      <c r="KL144" s="37">
        <f t="shared" si="722"/>
        <v>0</v>
      </c>
      <c r="KM144" s="37">
        <f t="shared" si="722"/>
        <v>0</v>
      </c>
      <c r="KN144" s="37">
        <f t="shared" si="722"/>
        <v>0</v>
      </c>
      <c r="KO144" s="37">
        <f t="shared" si="722"/>
        <v>0</v>
      </c>
      <c r="KP144" s="37">
        <f t="shared" si="722"/>
        <v>0</v>
      </c>
      <c r="KQ144" s="37">
        <f t="shared" si="722"/>
        <v>0</v>
      </c>
      <c r="KR144" s="38">
        <f t="shared" si="722"/>
        <v>0</v>
      </c>
      <c r="KT144" s="36" t="str">
        <f t="shared" si="970"/>
        <v/>
      </c>
      <c r="KU144" s="37" t="str">
        <f t="shared" si="971"/>
        <v/>
      </c>
      <c r="KV144" s="37" t="str">
        <f t="shared" si="972"/>
        <v/>
      </c>
      <c r="KW144" s="37" t="str">
        <f t="shared" si="973"/>
        <v/>
      </c>
      <c r="KX144" s="37" t="str">
        <f t="shared" si="974"/>
        <v/>
      </c>
      <c r="KY144" s="37" t="str">
        <f t="shared" si="975"/>
        <v/>
      </c>
      <c r="KZ144" s="37" t="str">
        <f t="shared" si="976"/>
        <v/>
      </c>
      <c r="LA144" s="37" t="str">
        <f t="shared" si="977"/>
        <v/>
      </c>
      <c r="LB144" s="37" t="str">
        <f t="shared" si="978"/>
        <v/>
      </c>
      <c r="LC144" s="37" t="str">
        <f t="shared" si="979"/>
        <v/>
      </c>
      <c r="LD144" s="37" t="str">
        <f t="shared" si="980"/>
        <v/>
      </c>
      <c r="LE144" s="38" t="str">
        <f t="shared" si="981"/>
        <v/>
      </c>
      <c r="LG144" s="116" t="str">
        <f t="shared" si="724"/>
        <v/>
      </c>
      <c r="LH144" s="117" t="str">
        <f t="shared" si="725"/>
        <v/>
      </c>
      <c r="LI144" s="117" t="str">
        <f t="shared" si="726"/>
        <v/>
      </c>
      <c r="LJ144" s="117" t="str">
        <f t="shared" si="727"/>
        <v/>
      </c>
      <c r="LK144" s="117" t="str">
        <f t="shared" si="728"/>
        <v/>
      </c>
      <c r="LL144" s="117" t="str">
        <f t="shared" si="729"/>
        <v/>
      </c>
      <c r="LM144" s="117" t="str">
        <f t="shared" si="730"/>
        <v/>
      </c>
      <c r="LN144" s="117" t="str">
        <f t="shared" si="731"/>
        <v/>
      </c>
      <c r="LO144" s="117" t="str">
        <f t="shared" si="732"/>
        <v/>
      </c>
      <c r="LP144" s="117" t="str">
        <f t="shared" si="733"/>
        <v/>
      </c>
      <c r="LQ144" s="117" t="str">
        <f t="shared" si="734"/>
        <v/>
      </c>
      <c r="LR144" s="117" t="str">
        <f t="shared" si="735"/>
        <v/>
      </c>
      <c r="LS144" s="117" t="str">
        <f t="shared" si="736"/>
        <v/>
      </c>
      <c r="LT144" s="117" t="str">
        <f t="shared" si="737"/>
        <v/>
      </c>
      <c r="LU144" s="117" t="str">
        <f t="shared" si="738"/>
        <v/>
      </c>
      <c r="LV144" s="117" t="str">
        <f t="shared" si="739"/>
        <v/>
      </c>
      <c r="LW144" s="117" t="str">
        <f t="shared" si="740"/>
        <v/>
      </c>
      <c r="LX144" s="117" t="str">
        <f t="shared" si="741"/>
        <v/>
      </c>
      <c r="LY144" s="117" t="str">
        <f t="shared" si="742"/>
        <v/>
      </c>
      <c r="LZ144" s="117" t="str">
        <f t="shared" si="743"/>
        <v/>
      </c>
      <c r="MA144" s="117" t="str">
        <f t="shared" si="744"/>
        <v/>
      </c>
      <c r="MB144" s="117" t="str">
        <f t="shared" si="745"/>
        <v/>
      </c>
      <c r="MC144" s="117" t="str">
        <f t="shared" si="746"/>
        <v/>
      </c>
      <c r="MD144" s="117" t="str">
        <f t="shared" si="747"/>
        <v/>
      </c>
      <c r="ME144" s="117" t="str">
        <f t="shared" si="748"/>
        <v/>
      </c>
      <c r="MF144" s="117" t="str">
        <f t="shared" si="749"/>
        <v/>
      </c>
      <c r="MG144" s="117" t="str">
        <f t="shared" si="750"/>
        <v/>
      </c>
      <c r="MH144" s="117" t="str">
        <f t="shared" si="751"/>
        <v/>
      </c>
      <c r="MI144" s="117" t="str">
        <f t="shared" si="752"/>
        <v/>
      </c>
      <c r="MJ144" s="117" t="str">
        <f t="shared" si="753"/>
        <v/>
      </c>
      <c r="MK144" s="117" t="str">
        <f t="shared" si="754"/>
        <v/>
      </c>
      <c r="ML144" s="117" t="str">
        <f t="shared" si="755"/>
        <v/>
      </c>
      <c r="MM144" s="117" t="str">
        <f t="shared" si="756"/>
        <v/>
      </c>
      <c r="MN144" s="117" t="str">
        <f t="shared" si="757"/>
        <v/>
      </c>
      <c r="MO144" s="117" t="str">
        <f t="shared" si="758"/>
        <v/>
      </c>
      <c r="MP144" s="117" t="str">
        <f t="shared" si="759"/>
        <v/>
      </c>
      <c r="MQ144" s="117" t="str">
        <f t="shared" si="760"/>
        <v/>
      </c>
      <c r="MR144" s="117" t="str">
        <f t="shared" si="761"/>
        <v/>
      </c>
      <c r="MS144" s="117" t="str">
        <f t="shared" si="762"/>
        <v/>
      </c>
      <c r="MT144" s="117" t="str">
        <f t="shared" si="763"/>
        <v/>
      </c>
      <c r="MU144" s="117" t="str">
        <f t="shared" si="764"/>
        <v/>
      </c>
      <c r="MV144" s="117" t="str">
        <f t="shared" si="765"/>
        <v/>
      </c>
      <c r="MW144" s="117" t="str">
        <f t="shared" si="766"/>
        <v/>
      </c>
      <c r="MX144" s="117" t="str">
        <f t="shared" si="767"/>
        <v/>
      </c>
      <c r="MY144" s="117" t="str">
        <f t="shared" si="768"/>
        <v/>
      </c>
      <c r="MZ144" s="117" t="str">
        <f t="shared" si="769"/>
        <v/>
      </c>
      <c r="NA144" s="117" t="str">
        <f t="shared" si="770"/>
        <v/>
      </c>
      <c r="NB144" s="117" t="str">
        <f t="shared" si="771"/>
        <v/>
      </c>
      <c r="NC144" s="117" t="str">
        <f t="shared" si="772"/>
        <v/>
      </c>
      <c r="ND144" s="117" t="str">
        <f t="shared" si="773"/>
        <v/>
      </c>
      <c r="NE144" s="117" t="str">
        <f t="shared" si="774"/>
        <v/>
      </c>
      <c r="NF144" s="117" t="str">
        <f t="shared" si="775"/>
        <v/>
      </c>
      <c r="NG144" s="117" t="str">
        <f t="shared" si="776"/>
        <v/>
      </c>
      <c r="NH144" s="118" t="str">
        <f t="shared" si="777"/>
        <v/>
      </c>
      <c r="NJ144" s="12" t="str">
        <f t="shared" si="982"/>
        <v/>
      </c>
      <c r="NK144" s="108" t="str">
        <f t="shared" si="983"/>
        <v/>
      </c>
      <c r="NM144" s="141" t="str">
        <f>IF(NJ144="", "", COUNTIF(NJ$11:NJ$260, "&gt;"&amp;NJ144)+1+COUNTIF(NJ$11:NJ144, NJ144)-1)</f>
        <v/>
      </c>
      <c r="NN144" s="143" t="str">
        <f>IF(NK144="", "", COUNTIF(NK$11:NK$260, "&gt;"&amp;NK144)+1+COUNTIF(NK$11:NK144, NK144)-1)</f>
        <v/>
      </c>
      <c r="NO144" s="142" t="str">
        <f>IF(NJ144="", "", COUNTIF(NJ$11:NJ$260, "&lt;"&amp;NJ144)+1+COUNTIF(NJ$11:NJ144, NJ144)-1)</f>
        <v/>
      </c>
      <c r="NP144" s="143" t="str">
        <f>IF(NK144="", "", COUNTIF(NK$11:NK$260, "&lt;"&amp;NK144)+1+COUNTIF(NK$11:NK144, NK144)-1)</f>
        <v/>
      </c>
      <c r="NR144" s="116" t="str">
        <f t="shared" si="984"/>
        <v/>
      </c>
      <c r="NS144" s="117" t="str">
        <f t="shared" si="985"/>
        <v/>
      </c>
      <c r="NT144" s="117" t="str">
        <f t="shared" si="986"/>
        <v/>
      </c>
      <c r="NU144" s="117" t="str">
        <f t="shared" si="987"/>
        <v/>
      </c>
      <c r="NV144" s="117" t="str">
        <f t="shared" si="988"/>
        <v/>
      </c>
      <c r="NW144" s="117" t="str">
        <f t="shared" si="989"/>
        <v/>
      </c>
      <c r="NX144" s="117" t="str">
        <f t="shared" si="990"/>
        <v/>
      </c>
      <c r="NY144" s="117" t="str">
        <f t="shared" si="991"/>
        <v/>
      </c>
      <c r="NZ144" s="117" t="str">
        <f t="shared" si="992"/>
        <v/>
      </c>
      <c r="OA144" s="117" t="str">
        <f t="shared" si="993"/>
        <v/>
      </c>
      <c r="OB144" s="117" t="str">
        <f t="shared" si="994"/>
        <v/>
      </c>
      <c r="OC144" s="117" t="str">
        <f t="shared" si="995"/>
        <v/>
      </c>
      <c r="OD144" s="117" t="str">
        <f t="shared" si="996"/>
        <v/>
      </c>
      <c r="OE144" s="117" t="str">
        <f t="shared" si="997"/>
        <v/>
      </c>
      <c r="OF144" s="117" t="str">
        <f t="shared" si="998"/>
        <v/>
      </c>
      <c r="OG144" s="117" t="str">
        <f t="shared" si="999"/>
        <v/>
      </c>
      <c r="OH144" s="117" t="str">
        <f t="shared" si="1000"/>
        <v/>
      </c>
      <c r="OI144" s="117" t="str">
        <f t="shared" si="1001"/>
        <v/>
      </c>
      <c r="OJ144" s="117" t="str">
        <f t="shared" si="1002"/>
        <v/>
      </c>
      <c r="OK144" s="117" t="str">
        <f t="shared" si="1003"/>
        <v/>
      </c>
      <c r="OL144" s="117" t="str">
        <f t="shared" si="1004"/>
        <v/>
      </c>
      <c r="OM144" s="117" t="str">
        <f t="shared" si="1005"/>
        <v/>
      </c>
      <c r="ON144" s="117" t="str">
        <f t="shared" si="1006"/>
        <v/>
      </c>
      <c r="OO144" s="117" t="str">
        <f t="shared" si="1007"/>
        <v/>
      </c>
      <c r="OP144" s="117" t="str">
        <f t="shared" si="1008"/>
        <v/>
      </c>
      <c r="OQ144" s="117" t="str">
        <f t="shared" si="1009"/>
        <v/>
      </c>
      <c r="OR144" s="117" t="str">
        <f t="shared" si="1010"/>
        <v/>
      </c>
      <c r="OS144" s="117" t="str">
        <f t="shared" si="1011"/>
        <v/>
      </c>
      <c r="OT144" s="117" t="str">
        <f t="shared" si="1012"/>
        <v/>
      </c>
      <c r="OU144" s="117" t="str">
        <f t="shared" si="1013"/>
        <v/>
      </c>
      <c r="OV144" s="117" t="str">
        <f t="shared" si="1014"/>
        <v/>
      </c>
      <c r="OW144" s="117" t="str">
        <f t="shared" si="1015"/>
        <v/>
      </c>
      <c r="OX144" s="117" t="str">
        <f t="shared" si="1016"/>
        <v/>
      </c>
      <c r="OY144" s="117" t="str">
        <f t="shared" si="1017"/>
        <v/>
      </c>
      <c r="OZ144" s="117" t="str">
        <f t="shared" si="1018"/>
        <v/>
      </c>
      <c r="PA144" s="117" t="str">
        <f t="shared" si="1019"/>
        <v/>
      </c>
      <c r="PB144" s="117" t="str">
        <f t="shared" si="1020"/>
        <v/>
      </c>
      <c r="PC144" s="117" t="str">
        <f t="shared" si="1021"/>
        <v/>
      </c>
      <c r="PD144" s="117" t="str">
        <f t="shared" si="1022"/>
        <v/>
      </c>
      <c r="PE144" s="117" t="str">
        <f t="shared" si="1023"/>
        <v/>
      </c>
      <c r="PF144" s="117" t="str">
        <f t="shared" si="1024"/>
        <v/>
      </c>
      <c r="PG144" s="117" t="str">
        <f t="shared" si="1025"/>
        <v/>
      </c>
      <c r="PH144" s="117" t="str">
        <f t="shared" si="1026"/>
        <v/>
      </c>
      <c r="PI144" s="117" t="str">
        <f t="shared" si="1027"/>
        <v/>
      </c>
      <c r="PJ144" s="117" t="str">
        <f t="shared" si="1028"/>
        <v/>
      </c>
      <c r="PK144" s="117" t="str">
        <f t="shared" si="1029"/>
        <v/>
      </c>
      <c r="PL144" s="117" t="str">
        <f t="shared" si="1030"/>
        <v/>
      </c>
      <c r="PM144" s="117" t="str">
        <f t="shared" si="1031"/>
        <v/>
      </c>
      <c r="PN144" s="117" t="str">
        <f t="shared" si="1032"/>
        <v/>
      </c>
      <c r="PO144" s="117" t="str">
        <f t="shared" si="1033"/>
        <v/>
      </c>
      <c r="PP144" s="117" t="str">
        <f t="shared" si="1034"/>
        <v/>
      </c>
      <c r="PQ144" s="117" t="str">
        <f t="shared" si="1035"/>
        <v/>
      </c>
      <c r="PR144" s="117" t="str">
        <f t="shared" si="1036"/>
        <v/>
      </c>
      <c r="PS144" s="118" t="str">
        <f t="shared" si="1037"/>
        <v/>
      </c>
      <c r="PU144" s="180" t="str">
        <f t="shared" si="1038"/>
        <v/>
      </c>
      <c r="PV144" s="181" t="str">
        <f t="shared" si="1039"/>
        <v/>
      </c>
      <c r="PX144" s="12" t="str">
        <f t="shared" si="1040"/>
        <v/>
      </c>
      <c r="PY144" s="106"/>
      <c r="PZ144" s="166" t="str">
        <f t="shared" si="1041"/>
        <v/>
      </c>
      <c r="QA144" s="167" t="str">
        <f t="shared" si="1042"/>
        <v/>
      </c>
      <c r="QB144" s="168" t="str">
        <f t="shared" si="1043"/>
        <v/>
      </c>
      <c r="QD144" s="166" t="str">
        <f t="shared" si="1044"/>
        <v/>
      </c>
      <c r="QE144" s="168" t="str">
        <f t="shared" si="1045"/>
        <v/>
      </c>
      <c r="QG144" s="108" t="str">
        <f t="shared" si="1046"/>
        <v/>
      </c>
      <c r="QI144" s="12" t="str">
        <f t="shared" si="1047"/>
        <v/>
      </c>
      <c r="QK144" s="12" t="str">
        <f t="shared" si="1048"/>
        <v/>
      </c>
      <c r="QL144" s="12" t="str">
        <f>IF($L144="", "", COUNTIF($QD$11:$QD$260, "&gt;"&amp;$QD144)+1+COUNTIF($QD$11:$QD144, $QD144)-1)</f>
        <v/>
      </c>
      <c r="QM144" s="12" t="str">
        <f>IF($L144="", "", COUNTIF($QG$11:$QG$260, "&gt;"&amp;$QG144)+1+COUNTIF($QG$11:$QG144, $QG144)-1)</f>
        <v/>
      </c>
      <c r="QO144" s="12">
        <v>134</v>
      </c>
      <c r="QQ144" s="12" t="str">
        <f t="shared" si="1049"/>
        <v/>
      </c>
    </row>
    <row r="145" spans="1:459" x14ac:dyDescent="0.25">
      <c r="A145" s="9"/>
      <c r="B145" s="3" t="str">
        <f>IF('Intro &amp; Setup'!$AR$92='Intro &amp; Setup'!$AZ$17, "", IF($L145="", "", IF($G145&lt;'Intro &amp; Setup'!$S$92, $BR$5, $BR$4)))</f>
        <v/>
      </c>
      <c r="C145" s="12" t="str">
        <f>IF('Intro &amp; Setup'!$AR$96='Intro &amp; Setup'!$AZ$17, "", IF($L145="", "", IF($DY145=$BR$5, $BR$5, $BR$4)))</f>
        <v/>
      </c>
      <c r="D145" s="7" t="str">
        <f>IF('Intro &amp; Setup'!$AR$100='Intro &amp; Setup'!$AZ$17, "", IF($L145="", "", IF($DW145&lt;='Intro &amp; Setup'!$S$100, $BR$4, $BR$5)))</f>
        <v/>
      </c>
      <c r="E145" s="9"/>
      <c r="F145" s="3" t="str">
        <f t="shared" si="778"/>
        <v/>
      </c>
      <c r="G145" s="108" t="str">
        <f t="shared" si="779"/>
        <v/>
      </c>
      <c r="H145" s="9"/>
      <c r="I145" s="130" t="str">
        <f t="shared" si="723"/>
        <v/>
      </c>
      <c r="J145" s="154" t="str">
        <f t="shared" si="780"/>
        <v/>
      </c>
      <c r="K145" s="133"/>
      <c r="L145" s="188"/>
      <c r="M145" s="189"/>
      <c r="N145" s="190"/>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2"/>
      <c r="BP145" s="9"/>
      <c r="BR145" s="90">
        <v>135</v>
      </c>
      <c r="BT145" s="36" t="str">
        <f t="shared" si="781"/>
        <v/>
      </c>
      <c r="BU145" s="37" t="str">
        <f t="shared" si="782"/>
        <v/>
      </c>
      <c r="BV145" s="37" t="str">
        <f t="shared" si="783"/>
        <v/>
      </c>
      <c r="BW145" s="37" t="str">
        <f t="shared" si="784"/>
        <v/>
      </c>
      <c r="BX145" s="37" t="str">
        <f t="shared" si="785"/>
        <v/>
      </c>
      <c r="BY145" s="37" t="str">
        <f t="shared" si="786"/>
        <v/>
      </c>
      <c r="BZ145" s="37" t="str">
        <f t="shared" si="787"/>
        <v/>
      </c>
      <c r="CA145" s="37" t="str">
        <f t="shared" si="788"/>
        <v/>
      </c>
      <c r="CB145" s="37" t="str">
        <f t="shared" si="789"/>
        <v/>
      </c>
      <c r="CC145" s="37" t="str">
        <f t="shared" si="790"/>
        <v/>
      </c>
      <c r="CD145" s="37" t="str">
        <f t="shared" si="791"/>
        <v/>
      </c>
      <c r="CE145" s="37" t="str">
        <f t="shared" si="792"/>
        <v/>
      </c>
      <c r="CF145" s="37" t="str">
        <f t="shared" si="793"/>
        <v/>
      </c>
      <c r="CG145" s="37" t="str">
        <f t="shared" si="794"/>
        <v/>
      </c>
      <c r="CH145" s="37" t="str">
        <f t="shared" si="795"/>
        <v/>
      </c>
      <c r="CI145" s="37" t="str">
        <f t="shared" si="796"/>
        <v/>
      </c>
      <c r="CJ145" s="37" t="str">
        <f t="shared" si="797"/>
        <v/>
      </c>
      <c r="CK145" s="37" t="str">
        <f t="shared" si="798"/>
        <v/>
      </c>
      <c r="CL145" s="37" t="str">
        <f t="shared" si="799"/>
        <v/>
      </c>
      <c r="CM145" s="37" t="str">
        <f t="shared" si="800"/>
        <v/>
      </c>
      <c r="CN145" s="37" t="str">
        <f t="shared" si="801"/>
        <v/>
      </c>
      <c r="CO145" s="37" t="str">
        <f t="shared" si="802"/>
        <v/>
      </c>
      <c r="CP145" s="37" t="str">
        <f t="shared" si="803"/>
        <v/>
      </c>
      <c r="CQ145" s="37" t="str">
        <f t="shared" si="804"/>
        <v/>
      </c>
      <c r="CR145" s="37" t="str">
        <f t="shared" si="805"/>
        <v/>
      </c>
      <c r="CS145" s="37" t="str">
        <f t="shared" si="806"/>
        <v/>
      </c>
      <c r="CT145" s="37" t="str">
        <f t="shared" si="807"/>
        <v/>
      </c>
      <c r="CU145" s="37" t="str">
        <f t="shared" si="808"/>
        <v/>
      </c>
      <c r="CV145" s="37" t="str">
        <f t="shared" si="809"/>
        <v/>
      </c>
      <c r="CW145" s="37" t="str">
        <f t="shared" si="810"/>
        <v/>
      </c>
      <c r="CX145" s="37" t="str">
        <f t="shared" si="811"/>
        <v/>
      </c>
      <c r="CY145" s="37" t="str">
        <f t="shared" si="812"/>
        <v/>
      </c>
      <c r="CZ145" s="37" t="str">
        <f t="shared" si="813"/>
        <v/>
      </c>
      <c r="DA145" s="37" t="str">
        <f t="shared" si="814"/>
        <v/>
      </c>
      <c r="DB145" s="37" t="str">
        <f t="shared" si="815"/>
        <v/>
      </c>
      <c r="DC145" s="37" t="str">
        <f t="shared" si="816"/>
        <v/>
      </c>
      <c r="DD145" s="37" t="str">
        <f t="shared" si="817"/>
        <v/>
      </c>
      <c r="DE145" s="37" t="str">
        <f t="shared" si="818"/>
        <v/>
      </c>
      <c r="DF145" s="37" t="str">
        <f t="shared" si="819"/>
        <v/>
      </c>
      <c r="DG145" s="37" t="str">
        <f t="shared" si="820"/>
        <v/>
      </c>
      <c r="DH145" s="37" t="str">
        <f t="shared" si="821"/>
        <v/>
      </c>
      <c r="DI145" s="37" t="str">
        <f t="shared" si="822"/>
        <v/>
      </c>
      <c r="DJ145" s="37" t="str">
        <f t="shared" si="823"/>
        <v/>
      </c>
      <c r="DK145" s="37" t="str">
        <f t="shared" si="824"/>
        <v/>
      </c>
      <c r="DL145" s="37" t="str">
        <f t="shared" si="825"/>
        <v/>
      </c>
      <c r="DM145" s="37" t="str">
        <f t="shared" si="826"/>
        <v/>
      </c>
      <c r="DN145" s="37" t="str">
        <f t="shared" si="827"/>
        <v/>
      </c>
      <c r="DO145" s="37" t="str">
        <f t="shared" si="828"/>
        <v/>
      </c>
      <c r="DP145" s="37" t="str">
        <f t="shared" si="829"/>
        <v/>
      </c>
      <c r="DQ145" s="37" t="str">
        <f t="shared" si="830"/>
        <v/>
      </c>
      <c r="DR145" s="37" t="str">
        <f t="shared" si="831"/>
        <v/>
      </c>
      <c r="DS145" s="37" t="str">
        <f t="shared" si="832"/>
        <v/>
      </c>
      <c r="DT145" s="37" t="str">
        <f t="shared" si="833"/>
        <v/>
      </c>
      <c r="DU145" s="38" t="str">
        <f t="shared" si="834"/>
        <v/>
      </c>
      <c r="DW145" s="12" t="str">
        <f t="shared" si="835"/>
        <v/>
      </c>
      <c r="DX145" s="123" t="str">
        <f t="shared" si="836"/>
        <v/>
      </c>
      <c r="DY145" s="12" t="str">
        <f t="shared" si="837"/>
        <v/>
      </c>
      <c r="EA145" s="36" t="str">
        <f t="shared" si="838"/>
        <v/>
      </c>
      <c r="EB145" s="37" t="str">
        <f t="shared" si="839"/>
        <v/>
      </c>
      <c r="EC145" s="37" t="str">
        <f t="shared" si="840"/>
        <v/>
      </c>
      <c r="ED145" s="37" t="str">
        <f t="shared" si="841"/>
        <v/>
      </c>
      <c r="EE145" s="37" t="str">
        <f t="shared" si="842"/>
        <v/>
      </c>
      <c r="EF145" s="37" t="str">
        <f t="shared" si="843"/>
        <v/>
      </c>
      <c r="EG145" s="37" t="str">
        <f t="shared" si="844"/>
        <v/>
      </c>
      <c r="EH145" s="37" t="str">
        <f t="shared" si="845"/>
        <v/>
      </c>
      <c r="EI145" s="37" t="str">
        <f t="shared" si="846"/>
        <v/>
      </c>
      <c r="EJ145" s="37" t="str">
        <f t="shared" si="847"/>
        <v/>
      </c>
      <c r="EK145" s="37" t="str">
        <f t="shared" si="848"/>
        <v/>
      </c>
      <c r="EL145" s="37" t="str">
        <f t="shared" si="849"/>
        <v/>
      </c>
      <c r="EM145" s="37" t="str">
        <f t="shared" si="850"/>
        <v/>
      </c>
      <c r="EN145" s="37" t="str">
        <f t="shared" si="851"/>
        <v/>
      </c>
      <c r="EO145" s="37" t="str">
        <f t="shared" si="852"/>
        <v/>
      </c>
      <c r="EP145" s="37" t="str">
        <f t="shared" si="853"/>
        <v/>
      </c>
      <c r="EQ145" s="37" t="str">
        <f t="shared" si="854"/>
        <v/>
      </c>
      <c r="ER145" s="37" t="str">
        <f t="shared" si="855"/>
        <v/>
      </c>
      <c r="ES145" s="37" t="str">
        <f t="shared" si="856"/>
        <v/>
      </c>
      <c r="ET145" s="37" t="str">
        <f t="shared" si="857"/>
        <v/>
      </c>
      <c r="EU145" s="37" t="str">
        <f t="shared" si="858"/>
        <v/>
      </c>
      <c r="EV145" s="37" t="str">
        <f t="shared" si="859"/>
        <v/>
      </c>
      <c r="EW145" s="37" t="str">
        <f t="shared" si="860"/>
        <v/>
      </c>
      <c r="EX145" s="37" t="str">
        <f t="shared" si="861"/>
        <v/>
      </c>
      <c r="EY145" s="37" t="str">
        <f t="shared" si="862"/>
        <v/>
      </c>
      <c r="EZ145" s="37" t="str">
        <f t="shared" si="863"/>
        <v/>
      </c>
      <c r="FA145" s="37" t="str">
        <f t="shared" si="864"/>
        <v/>
      </c>
      <c r="FB145" s="37" t="str">
        <f t="shared" si="865"/>
        <v/>
      </c>
      <c r="FC145" s="37" t="str">
        <f t="shared" si="866"/>
        <v/>
      </c>
      <c r="FD145" s="37" t="str">
        <f t="shared" si="867"/>
        <v/>
      </c>
      <c r="FE145" s="37" t="str">
        <f t="shared" si="868"/>
        <v/>
      </c>
      <c r="FF145" s="37" t="str">
        <f t="shared" si="869"/>
        <v/>
      </c>
      <c r="FG145" s="37" t="str">
        <f t="shared" si="870"/>
        <v/>
      </c>
      <c r="FH145" s="37" t="str">
        <f t="shared" si="871"/>
        <v/>
      </c>
      <c r="FI145" s="37" t="str">
        <f t="shared" si="872"/>
        <v/>
      </c>
      <c r="FJ145" s="37" t="str">
        <f t="shared" si="873"/>
        <v/>
      </c>
      <c r="FK145" s="37" t="str">
        <f t="shared" si="874"/>
        <v/>
      </c>
      <c r="FL145" s="37" t="str">
        <f t="shared" si="875"/>
        <v/>
      </c>
      <c r="FM145" s="37" t="str">
        <f t="shared" si="876"/>
        <v/>
      </c>
      <c r="FN145" s="37" t="str">
        <f t="shared" si="877"/>
        <v/>
      </c>
      <c r="FO145" s="37" t="str">
        <f t="shared" si="878"/>
        <v/>
      </c>
      <c r="FP145" s="37" t="str">
        <f t="shared" si="879"/>
        <v/>
      </c>
      <c r="FQ145" s="37" t="str">
        <f t="shared" si="880"/>
        <v/>
      </c>
      <c r="FR145" s="37" t="str">
        <f t="shared" si="881"/>
        <v/>
      </c>
      <c r="FS145" s="37" t="str">
        <f t="shared" si="882"/>
        <v/>
      </c>
      <c r="FT145" s="37" t="str">
        <f t="shared" si="883"/>
        <v/>
      </c>
      <c r="FU145" s="37" t="str">
        <f t="shared" si="884"/>
        <v/>
      </c>
      <c r="FV145" s="37" t="str">
        <f t="shared" si="885"/>
        <v/>
      </c>
      <c r="FW145" s="37" t="str">
        <f t="shared" si="886"/>
        <v/>
      </c>
      <c r="FX145" s="37" t="str">
        <f t="shared" si="887"/>
        <v/>
      </c>
      <c r="FY145" s="37" t="str">
        <f t="shared" si="888"/>
        <v/>
      </c>
      <c r="FZ145" s="37" t="str">
        <f t="shared" si="889"/>
        <v/>
      </c>
      <c r="GA145" s="37" t="str">
        <f t="shared" si="890"/>
        <v/>
      </c>
      <c r="GB145" s="38" t="str">
        <f t="shared" si="891"/>
        <v/>
      </c>
      <c r="GD145" s="103" t="str">
        <f t="shared" ca="1" si="892"/>
        <v/>
      </c>
      <c r="GE145" s="104" t="str">
        <f t="shared" ca="1" si="893"/>
        <v/>
      </c>
      <c r="GF145" s="104" t="str">
        <f t="shared" ca="1" si="894"/>
        <v/>
      </c>
      <c r="GG145" s="104" t="str">
        <f t="shared" ca="1" si="895"/>
        <v/>
      </c>
      <c r="GH145" s="104" t="str">
        <f t="shared" ca="1" si="896"/>
        <v/>
      </c>
      <c r="GI145" s="104" t="str">
        <f t="shared" ca="1" si="897"/>
        <v/>
      </c>
      <c r="GJ145" s="104" t="str">
        <f t="shared" ca="1" si="898"/>
        <v/>
      </c>
      <c r="GK145" s="104" t="str">
        <f t="shared" ca="1" si="899"/>
        <v/>
      </c>
      <c r="GL145" s="104" t="str">
        <f t="shared" ca="1" si="900"/>
        <v/>
      </c>
      <c r="GM145" s="104" t="str">
        <f t="shared" ca="1" si="901"/>
        <v/>
      </c>
      <c r="GN145" s="104" t="str">
        <f t="shared" ca="1" si="902"/>
        <v/>
      </c>
      <c r="GO145" s="104" t="str">
        <f t="shared" ca="1" si="903"/>
        <v/>
      </c>
      <c r="GP145" s="104" t="str">
        <f t="shared" ca="1" si="904"/>
        <v/>
      </c>
      <c r="GQ145" s="104" t="str">
        <f t="shared" ca="1" si="905"/>
        <v/>
      </c>
      <c r="GR145" s="104" t="str">
        <f t="shared" ca="1" si="906"/>
        <v/>
      </c>
      <c r="GS145" s="104" t="str">
        <f t="shared" ca="1" si="907"/>
        <v/>
      </c>
      <c r="GT145" s="104" t="str">
        <f t="shared" ca="1" si="908"/>
        <v/>
      </c>
      <c r="GU145" s="104" t="str">
        <f t="shared" ca="1" si="909"/>
        <v/>
      </c>
      <c r="GV145" s="104" t="str">
        <f t="shared" ca="1" si="910"/>
        <v/>
      </c>
      <c r="GW145" s="104" t="str">
        <f t="shared" ca="1" si="911"/>
        <v/>
      </c>
      <c r="GX145" s="104" t="str">
        <f t="shared" ca="1" si="912"/>
        <v/>
      </c>
      <c r="GY145" s="104" t="str">
        <f t="shared" ca="1" si="913"/>
        <v/>
      </c>
      <c r="GZ145" s="104" t="str">
        <f t="shared" ca="1" si="914"/>
        <v/>
      </c>
      <c r="HA145" s="104" t="str">
        <f t="shared" ca="1" si="915"/>
        <v/>
      </c>
      <c r="HB145" s="104" t="str">
        <f t="shared" ca="1" si="916"/>
        <v/>
      </c>
      <c r="HC145" s="104" t="str">
        <f t="shared" ca="1" si="917"/>
        <v/>
      </c>
      <c r="HD145" s="104" t="str">
        <f t="shared" ca="1" si="918"/>
        <v/>
      </c>
      <c r="HE145" s="104" t="str">
        <f t="shared" ca="1" si="919"/>
        <v/>
      </c>
      <c r="HF145" s="104" t="str">
        <f t="shared" ca="1" si="920"/>
        <v/>
      </c>
      <c r="HG145" s="104" t="str">
        <f t="shared" ca="1" si="921"/>
        <v/>
      </c>
      <c r="HH145" s="104" t="str">
        <f t="shared" ca="1" si="922"/>
        <v/>
      </c>
      <c r="HI145" s="104" t="str">
        <f t="shared" ca="1" si="923"/>
        <v/>
      </c>
      <c r="HJ145" s="104" t="str">
        <f t="shared" ca="1" si="924"/>
        <v/>
      </c>
      <c r="HK145" s="104" t="str">
        <f t="shared" ca="1" si="925"/>
        <v/>
      </c>
      <c r="HL145" s="104" t="str">
        <f t="shared" ca="1" si="926"/>
        <v/>
      </c>
      <c r="HM145" s="104" t="str">
        <f t="shared" ca="1" si="927"/>
        <v/>
      </c>
      <c r="HN145" s="104" t="str">
        <f t="shared" ca="1" si="928"/>
        <v/>
      </c>
      <c r="HO145" s="104" t="str">
        <f t="shared" ca="1" si="929"/>
        <v/>
      </c>
      <c r="HP145" s="104" t="str">
        <f t="shared" ca="1" si="930"/>
        <v/>
      </c>
      <c r="HQ145" s="104" t="str">
        <f t="shared" ca="1" si="931"/>
        <v/>
      </c>
      <c r="HR145" s="104" t="str">
        <f t="shared" ca="1" si="932"/>
        <v/>
      </c>
      <c r="HS145" s="104" t="str">
        <f t="shared" ca="1" si="933"/>
        <v/>
      </c>
      <c r="HT145" s="104" t="str">
        <f t="shared" ca="1" si="934"/>
        <v/>
      </c>
      <c r="HU145" s="104" t="str">
        <f t="shared" ca="1" si="935"/>
        <v/>
      </c>
      <c r="HV145" s="104" t="str">
        <f t="shared" ca="1" si="936"/>
        <v/>
      </c>
      <c r="HW145" s="104" t="str">
        <f t="shared" ca="1" si="937"/>
        <v/>
      </c>
      <c r="HX145" s="104" t="str">
        <f t="shared" ca="1" si="938"/>
        <v/>
      </c>
      <c r="HY145" s="104" t="str">
        <f t="shared" ca="1" si="939"/>
        <v/>
      </c>
      <c r="HZ145" s="104" t="str">
        <f t="shared" ca="1" si="940"/>
        <v/>
      </c>
      <c r="IA145" s="104" t="str">
        <f t="shared" ca="1" si="941"/>
        <v/>
      </c>
      <c r="IB145" s="104" t="str">
        <f t="shared" ca="1" si="942"/>
        <v/>
      </c>
      <c r="IC145" s="104" t="str">
        <f t="shared" ca="1" si="943"/>
        <v/>
      </c>
      <c r="ID145" s="104" t="str">
        <f t="shared" ca="1" si="944"/>
        <v/>
      </c>
      <c r="IE145" s="105" t="str">
        <f t="shared" ca="1" si="945"/>
        <v/>
      </c>
      <c r="IG145" s="103" t="str">
        <f t="shared" si="719"/>
        <v/>
      </c>
      <c r="IH145" s="104" t="str">
        <f t="shared" si="721"/>
        <v/>
      </c>
      <c r="II145" s="104" t="str">
        <f t="shared" si="721"/>
        <v/>
      </c>
      <c r="IJ145" s="104" t="str">
        <f t="shared" si="721"/>
        <v/>
      </c>
      <c r="IK145" s="104" t="str">
        <f t="shared" si="721"/>
        <v/>
      </c>
      <c r="IL145" s="104" t="str">
        <f t="shared" si="721"/>
        <v/>
      </c>
      <c r="IM145" s="104" t="str">
        <f t="shared" si="721"/>
        <v/>
      </c>
      <c r="IN145" s="104" t="str">
        <f t="shared" si="721"/>
        <v/>
      </c>
      <c r="IO145" s="104" t="str">
        <f t="shared" si="721"/>
        <v/>
      </c>
      <c r="IP145" s="104" t="str">
        <f t="shared" si="721"/>
        <v/>
      </c>
      <c r="IQ145" s="104" t="str">
        <f t="shared" si="721"/>
        <v/>
      </c>
      <c r="IR145" s="105" t="str">
        <f t="shared" si="721"/>
        <v/>
      </c>
      <c r="IT145" s="103" t="str">
        <f t="shared" si="946"/>
        <v/>
      </c>
      <c r="IU145" s="104" t="str">
        <f t="shared" si="947"/>
        <v/>
      </c>
      <c r="IV145" s="104" t="str">
        <f t="shared" si="948"/>
        <v/>
      </c>
      <c r="IW145" s="104" t="str">
        <f t="shared" si="949"/>
        <v/>
      </c>
      <c r="IX145" s="104" t="str">
        <f t="shared" si="950"/>
        <v/>
      </c>
      <c r="IY145" s="104" t="str">
        <f t="shared" si="951"/>
        <v/>
      </c>
      <c r="IZ145" s="104" t="str">
        <f t="shared" si="952"/>
        <v/>
      </c>
      <c r="JA145" s="104" t="str">
        <f t="shared" si="953"/>
        <v/>
      </c>
      <c r="JB145" s="104" t="str">
        <f t="shared" si="954"/>
        <v/>
      </c>
      <c r="JC145" s="104" t="str">
        <f t="shared" si="955"/>
        <v/>
      </c>
      <c r="JD145" s="104" t="str">
        <f t="shared" si="956"/>
        <v/>
      </c>
      <c r="JE145" s="105" t="str">
        <f t="shared" si="957"/>
        <v/>
      </c>
      <c r="JG145" s="36" t="str">
        <f t="shared" ca="1" si="958"/>
        <v/>
      </c>
      <c r="JH145" s="37" t="str">
        <f t="shared" ca="1" si="959"/>
        <v/>
      </c>
      <c r="JI145" s="37" t="str">
        <f t="shared" ca="1" si="960"/>
        <v/>
      </c>
      <c r="JJ145" s="37" t="str">
        <f t="shared" ca="1" si="961"/>
        <v/>
      </c>
      <c r="JK145" s="37" t="str">
        <f t="shared" ca="1" si="962"/>
        <v/>
      </c>
      <c r="JL145" s="37" t="str">
        <f t="shared" ca="1" si="963"/>
        <v/>
      </c>
      <c r="JM145" s="37" t="str">
        <f t="shared" ca="1" si="964"/>
        <v/>
      </c>
      <c r="JN145" s="37" t="str">
        <f t="shared" ca="1" si="965"/>
        <v/>
      </c>
      <c r="JO145" s="37" t="str">
        <f t="shared" ca="1" si="966"/>
        <v/>
      </c>
      <c r="JP145" s="37" t="str">
        <f t="shared" ca="1" si="967"/>
        <v/>
      </c>
      <c r="JQ145" s="37" t="str">
        <f t="shared" ca="1" si="968"/>
        <v/>
      </c>
      <c r="JR145" s="38" t="str">
        <f t="shared" ca="1" si="969"/>
        <v/>
      </c>
      <c r="JT145" s="36" t="str">
        <f ca="1">IF(JG145="", "", IF(JG145&gt;='Intro &amp; Setup'!$S$96, $BR$4, $BR$5))</f>
        <v/>
      </c>
      <c r="JU145" s="37" t="str">
        <f ca="1">IF(JH145="", "", IF(JH145&gt;='Intro &amp; Setup'!$S$96, $BR$4, $BR$5))</f>
        <v/>
      </c>
      <c r="JV145" s="37" t="str">
        <f ca="1">IF(JI145="", "", IF(JI145&gt;='Intro &amp; Setup'!$S$96, $BR$4, $BR$5))</f>
        <v/>
      </c>
      <c r="JW145" s="37" t="str">
        <f ca="1">IF(JJ145="", "", IF(JJ145&gt;='Intro &amp; Setup'!$S$96, $BR$4, $BR$5))</f>
        <v/>
      </c>
      <c r="JX145" s="37" t="str">
        <f ca="1">IF(JK145="", "", IF(JK145&gt;='Intro &amp; Setup'!$S$96, $BR$4, $BR$5))</f>
        <v/>
      </c>
      <c r="JY145" s="37" t="str">
        <f ca="1">IF(JL145="", "", IF(JL145&gt;='Intro &amp; Setup'!$S$96, $BR$4, $BR$5))</f>
        <v/>
      </c>
      <c r="JZ145" s="37" t="str">
        <f ca="1">IF(JM145="", "", IF(JM145&gt;='Intro &amp; Setup'!$S$96, $BR$4, $BR$5))</f>
        <v/>
      </c>
      <c r="KA145" s="37" t="str">
        <f ca="1">IF(JN145="", "", IF(JN145&gt;='Intro &amp; Setup'!$S$96, $BR$4, $BR$5))</f>
        <v/>
      </c>
      <c r="KB145" s="37" t="str">
        <f ca="1">IF(JO145="", "", IF(JO145&gt;='Intro &amp; Setup'!$S$96, $BR$4, $BR$5))</f>
        <v/>
      </c>
      <c r="KC145" s="37" t="str">
        <f ca="1">IF(JP145="", "", IF(JP145&gt;='Intro &amp; Setup'!$S$96, $BR$4, $BR$5))</f>
        <v/>
      </c>
      <c r="KD145" s="37" t="str">
        <f ca="1">IF(JQ145="", "", IF(JQ145&gt;='Intro &amp; Setup'!$S$96, $BR$4, $BR$5))</f>
        <v/>
      </c>
      <c r="KE145" s="38" t="str">
        <f ca="1">IF(JR145="", "", IF(JR145&gt;='Intro &amp; Setup'!$S$96, $BR$4, $BR$5))</f>
        <v/>
      </c>
      <c r="KG145" s="36">
        <f t="shared" si="720"/>
        <v>0</v>
      </c>
      <c r="KH145" s="37">
        <f t="shared" si="722"/>
        <v>0</v>
      </c>
      <c r="KI145" s="37">
        <f t="shared" si="722"/>
        <v>0</v>
      </c>
      <c r="KJ145" s="37">
        <f t="shared" si="722"/>
        <v>0</v>
      </c>
      <c r="KK145" s="37">
        <f t="shared" si="722"/>
        <v>0</v>
      </c>
      <c r="KL145" s="37">
        <f t="shared" si="722"/>
        <v>0</v>
      </c>
      <c r="KM145" s="37">
        <f t="shared" si="722"/>
        <v>0</v>
      </c>
      <c r="KN145" s="37">
        <f t="shared" si="722"/>
        <v>0</v>
      </c>
      <c r="KO145" s="37">
        <f t="shared" si="722"/>
        <v>0</v>
      </c>
      <c r="KP145" s="37">
        <f t="shared" si="722"/>
        <v>0</v>
      </c>
      <c r="KQ145" s="37">
        <f t="shared" si="722"/>
        <v>0</v>
      </c>
      <c r="KR145" s="38">
        <f t="shared" si="722"/>
        <v>0</v>
      </c>
      <c r="KT145" s="36" t="str">
        <f t="shared" si="970"/>
        <v/>
      </c>
      <c r="KU145" s="37" t="str">
        <f t="shared" si="971"/>
        <v/>
      </c>
      <c r="KV145" s="37" t="str">
        <f t="shared" si="972"/>
        <v/>
      </c>
      <c r="KW145" s="37" t="str">
        <f t="shared" si="973"/>
        <v/>
      </c>
      <c r="KX145" s="37" t="str">
        <f t="shared" si="974"/>
        <v/>
      </c>
      <c r="KY145" s="37" t="str">
        <f t="shared" si="975"/>
        <v/>
      </c>
      <c r="KZ145" s="37" t="str">
        <f t="shared" si="976"/>
        <v/>
      </c>
      <c r="LA145" s="37" t="str">
        <f t="shared" si="977"/>
        <v/>
      </c>
      <c r="LB145" s="37" t="str">
        <f t="shared" si="978"/>
        <v/>
      </c>
      <c r="LC145" s="37" t="str">
        <f t="shared" si="979"/>
        <v/>
      </c>
      <c r="LD145" s="37" t="str">
        <f t="shared" si="980"/>
        <v/>
      </c>
      <c r="LE145" s="38" t="str">
        <f t="shared" si="981"/>
        <v/>
      </c>
      <c r="LG145" s="116" t="str">
        <f t="shared" si="724"/>
        <v/>
      </c>
      <c r="LH145" s="117" t="str">
        <f t="shared" si="725"/>
        <v/>
      </c>
      <c r="LI145" s="117" t="str">
        <f t="shared" si="726"/>
        <v/>
      </c>
      <c r="LJ145" s="117" t="str">
        <f t="shared" si="727"/>
        <v/>
      </c>
      <c r="LK145" s="117" t="str">
        <f t="shared" si="728"/>
        <v/>
      </c>
      <c r="LL145" s="117" t="str">
        <f t="shared" si="729"/>
        <v/>
      </c>
      <c r="LM145" s="117" t="str">
        <f t="shared" si="730"/>
        <v/>
      </c>
      <c r="LN145" s="117" t="str">
        <f t="shared" si="731"/>
        <v/>
      </c>
      <c r="LO145" s="117" t="str">
        <f t="shared" si="732"/>
        <v/>
      </c>
      <c r="LP145" s="117" t="str">
        <f t="shared" si="733"/>
        <v/>
      </c>
      <c r="LQ145" s="117" t="str">
        <f t="shared" si="734"/>
        <v/>
      </c>
      <c r="LR145" s="117" t="str">
        <f t="shared" si="735"/>
        <v/>
      </c>
      <c r="LS145" s="117" t="str">
        <f t="shared" si="736"/>
        <v/>
      </c>
      <c r="LT145" s="117" t="str">
        <f t="shared" si="737"/>
        <v/>
      </c>
      <c r="LU145" s="117" t="str">
        <f t="shared" si="738"/>
        <v/>
      </c>
      <c r="LV145" s="117" t="str">
        <f t="shared" si="739"/>
        <v/>
      </c>
      <c r="LW145" s="117" t="str">
        <f t="shared" si="740"/>
        <v/>
      </c>
      <c r="LX145" s="117" t="str">
        <f t="shared" si="741"/>
        <v/>
      </c>
      <c r="LY145" s="117" t="str">
        <f t="shared" si="742"/>
        <v/>
      </c>
      <c r="LZ145" s="117" t="str">
        <f t="shared" si="743"/>
        <v/>
      </c>
      <c r="MA145" s="117" t="str">
        <f t="shared" si="744"/>
        <v/>
      </c>
      <c r="MB145" s="117" t="str">
        <f t="shared" si="745"/>
        <v/>
      </c>
      <c r="MC145" s="117" t="str">
        <f t="shared" si="746"/>
        <v/>
      </c>
      <c r="MD145" s="117" t="str">
        <f t="shared" si="747"/>
        <v/>
      </c>
      <c r="ME145" s="117" t="str">
        <f t="shared" si="748"/>
        <v/>
      </c>
      <c r="MF145" s="117" t="str">
        <f t="shared" si="749"/>
        <v/>
      </c>
      <c r="MG145" s="117" t="str">
        <f t="shared" si="750"/>
        <v/>
      </c>
      <c r="MH145" s="117" t="str">
        <f t="shared" si="751"/>
        <v/>
      </c>
      <c r="MI145" s="117" t="str">
        <f t="shared" si="752"/>
        <v/>
      </c>
      <c r="MJ145" s="117" t="str">
        <f t="shared" si="753"/>
        <v/>
      </c>
      <c r="MK145" s="117" t="str">
        <f t="shared" si="754"/>
        <v/>
      </c>
      <c r="ML145" s="117" t="str">
        <f t="shared" si="755"/>
        <v/>
      </c>
      <c r="MM145" s="117" t="str">
        <f t="shared" si="756"/>
        <v/>
      </c>
      <c r="MN145" s="117" t="str">
        <f t="shared" si="757"/>
        <v/>
      </c>
      <c r="MO145" s="117" t="str">
        <f t="shared" si="758"/>
        <v/>
      </c>
      <c r="MP145" s="117" t="str">
        <f t="shared" si="759"/>
        <v/>
      </c>
      <c r="MQ145" s="117" t="str">
        <f t="shared" si="760"/>
        <v/>
      </c>
      <c r="MR145" s="117" t="str">
        <f t="shared" si="761"/>
        <v/>
      </c>
      <c r="MS145" s="117" t="str">
        <f t="shared" si="762"/>
        <v/>
      </c>
      <c r="MT145" s="117" t="str">
        <f t="shared" si="763"/>
        <v/>
      </c>
      <c r="MU145" s="117" t="str">
        <f t="shared" si="764"/>
        <v/>
      </c>
      <c r="MV145" s="117" t="str">
        <f t="shared" si="765"/>
        <v/>
      </c>
      <c r="MW145" s="117" t="str">
        <f t="shared" si="766"/>
        <v/>
      </c>
      <c r="MX145" s="117" t="str">
        <f t="shared" si="767"/>
        <v/>
      </c>
      <c r="MY145" s="117" t="str">
        <f t="shared" si="768"/>
        <v/>
      </c>
      <c r="MZ145" s="117" t="str">
        <f t="shared" si="769"/>
        <v/>
      </c>
      <c r="NA145" s="117" t="str">
        <f t="shared" si="770"/>
        <v/>
      </c>
      <c r="NB145" s="117" t="str">
        <f t="shared" si="771"/>
        <v/>
      </c>
      <c r="NC145" s="117" t="str">
        <f t="shared" si="772"/>
        <v/>
      </c>
      <c r="ND145" s="117" t="str">
        <f t="shared" si="773"/>
        <v/>
      </c>
      <c r="NE145" s="117" t="str">
        <f t="shared" si="774"/>
        <v/>
      </c>
      <c r="NF145" s="117" t="str">
        <f t="shared" si="775"/>
        <v/>
      </c>
      <c r="NG145" s="117" t="str">
        <f t="shared" si="776"/>
        <v/>
      </c>
      <c r="NH145" s="118" t="str">
        <f t="shared" si="777"/>
        <v/>
      </c>
      <c r="NJ145" s="12" t="str">
        <f t="shared" si="982"/>
        <v/>
      </c>
      <c r="NK145" s="108" t="str">
        <f t="shared" si="983"/>
        <v/>
      </c>
      <c r="NM145" s="141" t="str">
        <f>IF(NJ145="", "", COUNTIF(NJ$11:NJ$260, "&gt;"&amp;NJ145)+1+COUNTIF(NJ$11:NJ145, NJ145)-1)</f>
        <v/>
      </c>
      <c r="NN145" s="143" t="str">
        <f>IF(NK145="", "", COUNTIF(NK$11:NK$260, "&gt;"&amp;NK145)+1+COUNTIF(NK$11:NK145, NK145)-1)</f>
        <v/>
      </c>
      <c r="NO145" s="142" t="str">
        <f>IF(NJ145="", "", COUNTIF(NJ$11:NJ$260, "&lt;"&amp;NJ145)+1+COUNTIF(NJ$11:NJ145, NJ145)-1)</f>
        <v/>
      </c>
      <c r="NP145" s="143" t="str">
        <f>IF(NK145="", "", COUNTIF(NK$11:NK$260, "&lt;"&amp;NK145)+1+COUNTIF(NK$11:NK145, NK145)-1)</f>
        <v/>
      </c>
      <c r="NR145" s="116" t="str">
        <f t="shared" si="984"/>
        <v/>
      </c>
      <c r="NS145" s="117" t="str">
        <f t="shared" si="985"/>
        <v/>
      </c>
      <c r="NT145" s="117" t="str">
        <f t="shared" si="986"/>
        <v/>
      </c>
      <c r="NU145" s="117" t="str">
        <f t="shared" si="987"/>
        <v/>
      </c>
      <c r="NV145" s="117" t="str">
        <f t="shared" si="988"/>
        <v/>
      </c>
      <c r="NW145" s="117" t="str">
        <f t="shared" si="989"/>
        <v/>
      </c>
      <c r="NX145" s="117" t="str">
        <f t="shared" si="990"/>
        <v/>
      </c>
      <c r="NY145" s="117" t="str">
        <f t="shared" si="991"/>
        <v/>
      </c>
      <c r="NZ145" s="117" t="str">
        <f t="shared" si="992"/>
        <v/>
      </c>
      <c r="OA145" s="117" t="str">
        <f t="shared" si="993"/>
        <v/>
      </c>
      <c r="OB145" s="117" t="str">
        <f t="shared" si="994"/>
        <v/>
      </c>
      <c r="OC145" s="117" t="str">
        <f t="shared" si="995"/>
        <v/>
      </c>
      <c r="OD145" s="117" t="str">
        <f t="shared" si="996"/>
        <v/>
      </c>
      <c r="OE145" s="117" t="str">
        <f t="shared" si="997"/>
        <v/>
      </c>
      <c r="OF145" s="117" t="str">
        <f t="shared" si="998"/>
        <v/>
      </c>
      <c r="OG145" s="117" t="str">
        <f t="shared" si="999"/>
        <v/>
      </c>
      <c r="OH145" s="117" t="str">
        <f t="shared" si="1000"/>
        <v/>
      </c>
      <c r="OI145" s="117" t="str">
        <f t="shared" si="1001"/>
        <v/>
      </c>
      <c r="OJ145" s="117" t="str">
        <f t="shared" si="1002"/>
        <v/>
      </c>
      <c r="OK145" s="117" t="str">
        <f t="shared" si="1003"/>
        <v/>
      </c>
      <c r="OL145" s="117" t="str">
        <f t="shared" si="1004"/>
        <v/>
      </c>
      <c r="OM145" s="117" t="str">
        <f t="shared" si="1005"/>
        <v/>
      </c>
      <c r="ON145" s="117" t="str">
        <f t="shared" si="1006"/>
        <v/>
      </c>
      <c r="OO145" s="117" t="str">
        <f t="shared" si="1007"/>
        <v/>
      </c>
      <c r="OP145" s="117" t="str">
        <f t="shared" si="1008"/>
        <v/>
      </c>
      <c r="OQ145" s="117" t="str">
        <f t="shared" si="1009"/>
        <v/>
      </c>
      <c r="OR145" s="117" t="str">
        <f t="shared" si="1010"/>
        <v/>
      </c>
      <c r="OS145" s="117" t="str">
        <f t="shared" si="1011"/>
        <v/>
      </c>
      <c r="OT145" s="117" t="str">
        <f t="shared" si="1012"/>
        <v/>
      </c>
      <c r="OU145" s="117" t="str">
        <f t="shared" si="1013"/>
        <v/>
      </c>
      <c r="OV145" s="117" t="str">
        <f t="shared" si="1014"/>
        <v/>
      </c>
      <c r="OW145" s="117" t="str">
        <f t="shared" si="1015"/>
        <v/>
      </c>
      <c r="OX145" s="117" t="str">
        <f t="shared" si="1016"/>
        <v/>
      </c>
      <c r="OY145" s="117" t="str">
        <f t="shared" si="1017"/>
        <v/>
      </c>
      <c r="OZ145" s="117" t="str">
        <f t="shared" si="1018"/>
        <v/>
      </c>
      <c r="PA145" s="117" t="str">
        <f t="shared" si="1019"/>
        <v/>
      </c>
      <c r="PB145" s="117" t="str">
        <f t="shared" si="1020"/>
        <v/>
      </c>
      <c r="PC145" s="117" t="str">
        <f t="shared" si="1021"/>
        <v/>
      </c>
      <c r="PD145" s="117" t="str">
        <f t="shared" si="1022"/>
        <v/>
      </c>
      <c r="PE145" s="117" t="str">
        <f t="shared" si="1023"/>
        <v/>
      </c>
      <c r="PF145" s="117" t="str">
        <f t="shared" si="1024"/>
        <v/>
      </c>
      <c r="PG145" s="117" t="str">
        <f t="shared" si="1025"/>
        <v/>
      </c>
      <c r="PH145" s="117" t="str">
        <f t="shared" si="1026"/>
        <v/>
      </c>
      <c r="PI145" s="117" t="str">
        <f t="shared" si="1027"/>
        <v/>
      </c>
      <c r="PJ145" s="117" t="str">
        <f t="shared" si="1028"/>
        <v/>
      </c>
      <c r="PK145" s="117" t="str">
        <f t="shared" si="1029"/>
        <v/>
      </c>
      <c r="PL145" s="117" t="str">
        <f t="shared" si="1030"/>
        <v/>
      </c>
      <c r="PM145" s="117" t="str">
        <f t="shared" si="1031"/>
        <v/>
      </c>
      <c r="PN145" s="117" t="str">
        <f t="shared" si="1032"/>
        <v/>
      </c>
      <c r="PO145" s="117" t="str">
        <f t="shared" si="1033"/>
        <v/>
      </c>
      <c r="PP145" s="117" t="str">
        <f t="shared" si="1034"/>
        <v/>
      </c>
      <c r="PQ145" s="117" t="str">
        <f t="shared" si="1035"/>
        <v/>
      </c>
      <c r="PR145" s="117" t="str">
        <f t="shared" si="1036"/>
        <v/>
      </c>
      <c r="PS145" s="118" t="str">
        <f t="shared" si="1037"/>
        <v/>
      </c>
      <c r="PU145" s="180" t="str">
        <f t="shared" si="1038"/>
        <v/>
      </c>
      <c r="PV145" s="181" t="str">
        <f t="shared" si="1039"/>
        <v/>
      </c>
      <c r="PX145" s="12" t="str">
        <f t="shared" si="1040"/>
        <v/>
      </c>
      <c r="PY145" s="106"/>
      <c r="PZ145" s="166" t="str">
        <f t="shared" si="1041"/>
        <v/>
      </c>
      <c r="QA145" s="167" t="str">
        <f t="shared" si="1042"/>
        <v/>
      </c>
      <c r="QB145" s="168" t="str">
        <f t="shared" si="1043"/>
        <v/>
      </c>
      <c r="QD145" s="166" t="str">
        <f t="shared" si="1044"/>
        <v/>
      </c>
      <c r="QE145" s="168" t="str">
        <f t="shared" si="1045"/>
        <v/>
      </c>
      <c r="QG145" s="108" t="str">
        <f t="shared" si="1046"/>
        <v/>
      </c>
      <c r="QI145" s="12" t="str">
        <f t="shared" si="1047"/>
        <v/>
      </c>
      <c r="QK145" s="12" t="str">
        <f t="shared" si="1048"/>
        <v/>
      </c>
      <c r="QL145" s="12" t="str">
        <f>IF($L145="", "", COUNTIF($QD$11:$QD$260, "&gt;"&amp;$QD145)+1+COUNTIF($QD$11:$QD145, $QD145)-1)</f>
        <v/>
      </c>
      <c r="QM145" s="12" t="str">
        <f>IF($L145="", "", COUNTIF($QG$11:$QG$260, "&gt;"&amp;$QG145)+1+COUNTIF($QG$11:$QG145, $QG145)-1)</f>
        <v/>
      </c>
      <c r="QO145" s="12">
        <v>135</v>
      </c>
      <c r="QQ145" s="12" t="str">
        <f t="shared" si="1049"/>
        <v/>
      </c>
    </row>
    <row r="146" spans="1:459" x14ac:dyDescent="0.25">
      <c r="A146" s="9"/>
      <c r="B146" s="3" t="str">
        <f>IF('Intro &amp; Setup'!$AR$92='Intro &amp; Setup'!$AZ$17, "", IF($L146="", "", IF($G146&lt;'Intro &amp; Setup'!$S$92, $BR$5, $BR$4)))</f>
        <v/>
      </c>
      <c r="C146" s="12" t="str">
        <f>IF('Intro &amp; Setup'!$AR$96='Intro &amp; Setup'!$AZ$17, "", IF($L146="", "", IF($DY146=$BR$5, $BR$5, $BR$4)))</f>
        <v/>
      </c>
      <c r="D146" s="7" t="str">
        <f>IF('Intro &amp; Setup'!$AR$100='Intro &amp; Setup'!$AZ$17, "", IF($L146="", "", IF($DW146&lt;='Intro &amp; Setup'!$S$100, $BR$4, $BR$5)))</f>
        <v/>
      </c>
      <c r="E146" s="9"/>
      <c r="F146" s="3" t="str">
        <f t="shared" si="778"/>
        <v/>
      </c>
      <c r="G146" s="108" t="str">
        <f t="shared" si="779"/>
        <v/>
      </c>
      <c r="H146" s="9"/>
      <c r="I146" s="130" t="str">
        <f t="shared" si="723"/>
        <v/>
      </c>
      <c r="J146" s="154" t="str">
        <f t="shared" si="780"/>
        <v/>
      </c>
      <c r="K146" s="133"/>
      <c r="L146" s="188"/>
      <c r="M146" s="189"/>
      <c r="N146" s="190"/>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2"/>
      <c r="BP146" s="9"/>
      <c r="BR146" s="90">
        <v>136</v>
      </c>
      <c r="BT146" s="36" t="str">
        <f t="shared" si="781"/>
        <v/>
      </c>
      <c r="BU146" s="37" t="str">
        <f t="shared" si="782"/>
        <v/>
      </c>
      <c r="BV146" s="37" t="str">
        <f t="shared" si="783"/>
        <v/>
      </c>
      <c r="BW146" s="37" t="str">
        <f t="shared" si="784"/>
        <v/>
      </c>
      <c r="BX146" s="37" t="str">
        <f t="shared" si="785"/>
        <v/>
      </c>
      <c r="BY146" s="37" t="str">
        <f t="shared" si="786"/>
        <v/>
      </c>
      <c r="BZ146" s="37" t="str">
        <f t="shared" si="787"/>
        <v/>
      </c>
      <c r="CA146" s="37" t="str">
        <f t="shared" si="788"/>
        <v/>
      </c>
      <c r="CB146" s="37" t="str">
        <f t="shared" si="789"/>
        <v/>
      </c>
      <c r="CC146" s="37" t="str">
        <f t="shared" si="790"/>
        <v/>
      </c>
      <c r="CD146" s="37" t="str">
        <f t="shared" si="791"/>
        <v/>
      </c>
      <c r="CE146" s="37" t="str">
        <f t="shared" si="792"/>
        <v/>
      </c>
      <c r="CF146" s="37" t="str">
        <f t="shared" si="793"/>
        <v/>
      </c>
      <c r="CG146" s="37" t="str">
        <f t="shared" si="794"/>
        <v/>
      </c>
      <c r="CH146" s="37" t="str">
        <f t="shared" si="795"/>
        <v/>
      </c>
      <c r="CI146" s="37" t="str">
        <f t="shared" si="796"/>
        <v/>
      </c>
      <c r="CJ146" s="37" t="str">
        <f t="shared" si="797"/>
        <v/>
      </c>
      <c r="CK146" s="37" t="str">
        <f t="shared" si="798"/>
        <v/>
      </c>
      <c r="CL146" s="37" t="str">
        <f t="shared" si="799"/>
        <v/>
      </c>
      <c r="CM146" s="37" t="str">
        <f t="shared" si="800"/>
        <v/>
      </c>
      <c r="CN146" s="37" t="str">
        <f t="shared" si="801"/>
        <v/>
      </c>
      <c r="CO146" s="37" t="str">
        <f t="shared" si="802"/>
        <v/>
      </c>
      <c r="CP146" s="37" t="str">
        <f t="shared" si="803"/>
        <v/>
      </c>
      <c r="CQ146" s="37" t="str">
        <f t="shared" si="804"/>
        <v/>
      </c>
      <c r="CR146" s="37" t="str">
        <f t="shared" si="805"/>
        <v/>
      </c>
      <c r="CS146" s="37" t="str">
        <f t="shared" si="806"/>
        <v/>
      </c>
      <c r="CT146" s="37" t="str">
        <f t="shared" si="807"/>
        <v/>
      </c>
      <c r="CU146" s="37" t="str">
        <f t="shared" si="808"/>
        <v/>
      </c>
      <c r="CV146" s="37" t="str">
        <f t="shared" si="809"/>
        <v/>
      </c>
      <c r="CW146" s="37" t="str">
        <f t="shared" si="810"/>
        <v/>
      </c>
      <c r="CX146" s="37" t="str">
        <f t="shared" si="811"/>
        <v/>
      </c>
      <c r="CY146" s="37" t="str">
        <f t="shared" si="812"/>
        <v/>
      </c>
      <c r="CZ146" s="37" t="str">
        <f t="shared" si="813"/>
        <v/>
      </c>
      <c r="DA146" s="37" t="str">
        <f t="shared" si="814"/>
        <v/>
      </c>
      <c r="DB146" s="37" t="str">
        <f t="shared" si="815"/>
        <v/>
      </c>
      <c r="DC146" s="37" t="str">
        <f t="shared" si="816"/>
        <v/>
      </c>
      <c r="DD146" s="37" t="str">
        <f t="shared" si="817"/>
        <v/>
      </c>
      <c r="DE146" s="37" t="str">
        <f t="shared" si="818"/>
        <v/>
      </c>
      <c r="DF146" s="37" t="str">
        <f t="shared" si="819"/>
        <v/>
      </c>
      <c r="DG146" s="37" t="str">
        <f t="shared" si="820"/>
        <v/>
      </c>
      <c r="DH146" s="37" t="str">
        <f t="shared" si="821"/>
        <v/>
      </c>
      <c r="DI146" s="37" t="str">
        <f t="shared" si="822"/>
        <v/>
      </c>
      <c r="DJ146" s="37" t="str">
        <f t="shared" si="823"/>
        <v/>
      </c>
      <c r="DK146" s="37" t="str">
        <f t="shared" si="824"/>
        <v/>
      </c>
      <c r="DL146" s="37" t="str">
        <f t="shared" si="825"/>
        <v/>
      </c>
      <c r="DM146" s="37" t="str">
        <f t="shared" si="826"/>
        <v/>
      </c>
      <c r="DN146" s="37" t="str">
        <f t="shared" si="827"/>
        <v/>
      </c>
      <c r="DO146" s="37" t="str">
        <f t="shared" si="828"/>
        <v/>
      </c>
      <c r="DP146" s="37" t="str">
        <f t="shared" si="829"/>
        <v/>
      </c>
      <c r="DQ146" s="37" t="str">
        <f t="shared" si="830"/>
        <v/>
      </c>
      <c r="DR146" s="37" t="str">
        <f t="shared" si="831"/>
        <v/>
      </c>
      <c r="DS146" s="37" t="str">
        <f t="shared" si="832"/>
        <v/>
      </c>
      <c r="DT146" s="37" t="str">
        <f t="shared" si="833"/>
        <v/>
      </c>
      <c r="DU146" s="38" t="str">
        <f t="shared" si="834"/>
        <v/>
      </c>
      <c r="DW146" s="12" t="str">
        <f t="shared" si="835"/>
        <v/>
      </c>
      <c r="DX146" s="123" t="str">
        <f t="shared" si="836"/>
        <v/>
      </c>
      <c r="DY146" s="12" t="str">
        <f t="shared" si="837"/>
        <v/>
      </c>
      <c r="EA146" s="36" t="str">
        <f t="shared" si="838"/>
        <v/>
      </c>
      <c r="EB146" s="37" t="str">
        <f t="shared" si="839"/>
        <v/>
      </c>
      <c r="EC146" s="37" t="str">
        <f t="shared" si="840"/>
        <v/>
      </c>
      <c r="ED146" s="37" t="str">
        <f t="shared" si="841"/>
        <v/>
      </c>
      <c r="EE146" s="37" t="str">
        <f t="shared" si="842"/>
        <v/>
      </c>
      <c r="EF146" s="37" t="str">
        <f t="shared" si="843"/>
        <v/>
      </c>
      <c r="EG146" s="37" t="str">
        <f t="shared" si="844"/>
        <v/>
      </c>
      <c r="EH146" s="37" t="str">
        <f t="shared" si="845"/>
        <v/>
      </c>
      <c r="EI146" s="37" t="str">
        <f t="shared" si="846"/>
        <v/>
      </c>
      <c r="EJ146" s="37" t="str">
        <f t="shared" si="847"/>
        <v/>
      </c>
      <c r="EK146" s="37" t="str">
        <f t="shared" si="848"/>
        <v/>
      </c>
      <c r="EL146" s="37" t="str">
        <f t="shared" si="849"/>
        <v/>
      </c>
      <c r="EM146" s="37" t="str">
        <f t="shared" si="850"/>
        <v/>
      </c>
      <c r="EN146" s="37" t="str">
        <f t="shared" si="851"/>
        <v/>
      </c>
      <c r="EO146" s="37" t="str">
        <f t="shared" si="852"/>
        <v/>
      </c>
      <c r="EP146" s="37" t="str">
        <f t="shared" si="853"/>
        <v/>
      </c>
      <c r="EQ146" s="37" t="str">
        <f t="shared" si="854"/>
        <v/>
      </c>
      <c r="ER146" s="37" t="str">
        <f t="shared" si="855"/>
        <v/>
      </c>
      <c r="ES146" s="37" t="str">
        <f t="shared" si="856"/>
        <v/>
      </c>
      <c r="ET146" s="37" t="str">
        <f t="shared" si="857"/>
        <v/>
      </c>
      <c r="EU146" s="37" t="str">
        <f t="shared" si="858"/>
        <v/>
      </c>
      <c r="EV146" s="37" t="str">
        <f t="shared" si="859"/>
        <v/>
      </c>
      <c r="EW146" s="37" t="str">
        <f t="shared" si="860"/>
        <v/>
      </c>
      <c r="EX146" s="37" t="str">
        <f t="shared" si="861"/>
        <v/>
      </c>
      <c r="EY146" s="37" t="str">
        <f t="shared" si="862"/>
        <v/>
      </c>
      <c r="EZ146" s="37" t="str">
        <f t="shared" si="863"/>
        <v/>
      </c>
      <c r="FA146" s="37" t="str">
        <f t="shared" si="864"/>
        <v/>
      </c>
      <c r="FB146" s="37" t="str">
        <f t="shared" si="865"/>
        <v/>
      </c>
      <c r="FC146" s="37" t="str">
        <f t="shared" si="866"/>
        <v/>
      </c>
      <c r="FD146" s="37" t="str">
        <f t="shared" si="867"/>
        <v/>
      </c>
      <c r="FE146" s="37" t="str">
        <f t="shared" si="868"/>
        <v/>
      </c>
      <c r="FF146" s="37" t="str">
        <f t="shared" si="869"/>
        <v/>
      </c>
      <c r="FG146" s="37" t="str">
        <f t="shared" si="870"/>
        <v/>
      </c>
      <c r="FH146" s="37" t="str">
        <f t="shared" si="871"/>
        <v/>
      </c>
      <c r="FI146" s="37" t="str">
        <f t="shared" si="872"/>
        <v/>
      </c>
      <c r="FJ146" s="37" t="str">
        <f t="shared" si="873"/>
        <v/>
      </c>
      <c r="FK146" s="37" t="str">
        <f t="shared" si="874"/>
        <v/>
      </c>
      <c r="FL146" s="37" t="str">
        <f t="shared" si="875"/>
        <v/>
      </c>
      <c r="FM146" s="37" t="str">
        <f t="shared" si="876"/>
        <v/>
      </c>
      <c r="FN146" s="37" t="str">
        <f t="shared" si="877"/>
        <v/>
      </c>
      <c r="FO146" s="37" t="str">
        <f t="shared" si="878"/>
        <v/>
      </c>
      <c r="FP146" s="37" t="str">
        <f t="shared" si="879"/>
        <v/>
      </c>
      <c r="FQ146" s="37" t="str">
        <f t="shared" si="880"/>
        <v/>
      </c>
      <c r="FR146" s="37" t="str">
        <f t="shared" si="881"/>
        <v/>
      </c>
      <c r="FS146" s="37" t="str">
        <f t="shared" si="882"/>
        <v/>
      </c>
      <c r="FT146" s="37" t="str">
        <f t="shared" si="883"/>
        <v/>
      </c>
      <c r="FU146" s="37" t="str">
        <f t="shared" si="884"/>
        <v/>
      </c>
      <c r="FV146" s="37" t="str">
        <f t="shared" si="885"/>
        <v/>
      </c>
      <c r="FW146" s="37" t="str">
        <f t="shared" si="886"/>
        <v/>
      </c>
      <c r="FX146" s="37" t="str">
        <f t="shared" si="887"/>
        <v/>
      </c>
      <c r="FY146" s="37" t="str">
        <f t="shared" si="888"/>
        <v/>
      </c>
      <c r="FZ146" s="37" t="str">
        <f t="shared" si="889"/>
        <v/>
      </c>
      <c r="GA146" s="37" t="str">
        <f t="shared" si="890"/>
        <v/>
      </c>
      <c r="GB146" s="38" t="str">
        <f t="shared" si="891"/>
        <v/>
      </c>
      <c r="GD146" s="103" t="str">
        <f t="shared" ca="1" si="892"/>
        <v/>
      </c>
      <c r="GE146" s="104" t="str">
        <f t="shared" ca="1" si="893"/>
        <v/>
      </c>
      <c r="GF146" s="104" t="str">
        <f t="shared" ca="1" si="894"/>
        <v/>
      </c>
      <c r="GG146" s="104" t="str">
        <f t="shared" ca="1" si="895"/>
        <v/>
      </c>
      <c r="GH146" s="104" t="str">
        <f t="shared" ca="1" si="896"/>
        <v/>
      </c>
      <c r="GI146" s="104" t="str">
        <f t="shared" ca="1" si="897"/>
        <v/>
      </c>
      <c r="GJ146" s="104" t="str">
        <f t="shared" ca="1" si="898"/>
        <v/>
      </c>
      <c r="GK146" s="104" t="str">
        <f t="shared" ca="1" si="899"/>
        <v/>
      </c>
      <c r="GL146" s="104" t="str">
        <f t="shared" ca="1" si="900"/>
        <v/>
      </c>
      <c r="GM146" s="104" t="str">
        <f t="shared" ca="1" si="901"/>
        <v/>
      </c>
      <c r="GN146" s="104" t="str">
        <f t="shared" ca="1" si="902"/>
        <v/>
      </c>
      <c r="GO146" s="104" t="str">
        <f t="shared" ca="1" si="903"/>
        <v/>
      </c>
      <c r="GP146" s="104" t="str">
        <f t="shared" ca="1" si="904"/>
        <v/>
      </c>
      <c r="GQ146" s="104" t="str">
        <f t="shared" ca="1" si="905"/>
        <v/>
      </c>
      <c r="GR146" s="104" t="str">
        <f t="shared" ca="1" si="906"/>
        <v/>
      </c>
      <c r="GS146" s="104" t="str">
        <f t="shared" ca="1" si="907"/>
        <v/>
      </c>
      <c r="GT146" s="104" t="str">
        <f t="shared" ca="1" si="908"/>
        <v/>
      </c>
      <c r="GU146" s="104" t="str">
        <f t="shared" ca="1" si="909"/>
        <v/>
      </c>
      <c r="GV146" s="104" t="str">
        <f t="shared" ca="1" si="910"/>
        <v/>
      </c>
      <c r="GW146" s="104" t="str">
        <f t="shared" ca="1" si="911"/>
        <v/>
      </c>
      <c r="GX146" s="104" t="str">
        <f t="shared" ca="1" si="912"/>
        <v/>
      </c>
      <c r="GY146" s="104" t="str">
        <f t="shared" ca="1" si="913"/>
        <v/>
      </c>
      <c r="GZ146" s="104" t="str">
        <f t="shared" ca="1" si="914"/>
        <v/>
      </c>
      <c r="HA146" s="104" t="str">
        <f t="shared" ca="1" si="915"/>
        <v/>
      </c>
      <c r="HB146" s="104" t="str">
        <f t="shared" ca="1" si="916"/>
        <v/>
      </c>
      <c r="HC146" s="104" t="str">
        <f t="shared" ca="1" si="917"/>
        <v/>
      </c>
      <c r="HD146" s="104" t="str">
        <f t="shared" ca="1" si="918"/>
        <v/>
      </c>
      <c r="HE146" s="104" t="str">
        <f t="shared" ca="1" si="919"/>
        <v/>
      </c>
      <c r="HF146" s="104" t="str">
        <f t="shared" ca="1" si="920"/>
        <v/>
      </c>
      <c r="HG146" s="104" t="str">
        <f t="shared" ca="1" si="921"/>
        <v/>
      </c>
      <c r="HH146" s="104" t="str">
        <f t="shared" ca="1" si="922"/>
        <v/>
      </c>
      <c r="HI146" s="104" t="str">
        <f t="shared" ca="1" si="923"/>
        <v/>
      </c>
      <c r="HJ146" s="104" t="str">
        <f t="shared" ca="1" si="924"/>
        <v/>
      </c>
      <c r="HK146" s="104" t="str">
        <f t="shared" ca="1" si="925"/>
        <v/>
      </c>
      <c r="HL146" s="104" t="str">
        <f t="shared" ca="1" si="926"/>
        <v/>
      </c>
      <c r="HM146" s="104" t="str">
        <f t="shared" ca="1" si="927"/>
        <v/>
      </c>
      <c r="HN146" s="104" t="str">
        <f t="shared" ca="1" si="928"/>
        <v/>
      </c>
      <c r="HO146" s="104" t="str">
        <f t="shared" ca="1" si="929"/>
        <v/>
      </c>
      <c r="HP146" s="104" t="str">
        <f t="shared" ca="1" si="930"/>
        <v/>
      </c>
      <c r="HQ146" s="104" t="str">
        <f t="shared" ca="1" si="931"/>
        <v/>
      </c>
      <c r="HR146" s="104" t="str">
        <f t="shared" ca="1" si="932"/>
        <v/>
      </c>
      <c r="HS146" s="104" t="str">
        <f t="shared" ca="1" si="933"/>
        <v/>
      </c>
      <c r="HT146" s="104" t="str">
        <f t="shared" ca="1" si="934"/>
        <v/>
      </c>
      <c r="HU146" s="104" t="str">
        <f t="shared" ca="1" si="935"/>
        <v/>
      </c>
      <c r="HV146" s="104" t="str">
        <f t="shared" ca="1" si="936"/>
        <v/>
      </c>
      <c r="HW146" s="104" t="str">
        <f t="shared" ca="1" si="937"/>
        <v/>
      </c>
      <c r="HX146" s="104" t="str">
        <f t="shared" ca="1" si="938"/>
        <v/>
      </c>
      <c r="HY146" s="104" t="str">
        <f t="shared" ca="1" si="939"/>
        <v/>
      </c>
      <c r="HZ146" s="104" t="str">
        <f t="shared" ca="1" si="940"/>
        <v/>
      </c>
      <c r="IA146" s="104" t="str">
        <f t="shared" ca="1" si="941"/>
        <v/>
      </c>
      <c r="IB146" s="104" t="str">
        <f t="shared" ca="1" si="942"/>
        <v/>
      </c>
      <c r="IC146" s="104" t="str">
        <f t="shared" ca="1" si="943"/>
        <v/>
      </c>
      <c r="ID146" s="104" t="str">
        <f t="shared" ca="1" si="944"/>
        <v/>
      </c>
      <c r="IE146" s="105" t="str">
        <f t="shared" ca="1" si="945"/>
        <v/>
      </c>
      <c r="IG146" s="103" t="str">
        <f t="shared" si="719"/>
        <v/>
      </c>
      <c r="IH146" s="104" t="str">
        <f t="shared" si="721"/>
        <v/>
      </c>
      <c r="II146" s="104" t="str">
        <f t="shared" si="721"/>
        <v/>
      </c>
      <c r="IJ146" s="104" t="str">
        <f t="shared" si="721"/>
        <v/>
      </c>
      <c r="IK146" s="104" t="str">
        <f t="shared" si="721"/>
        <v/>
      </c>
      <c r="IL146" s="104" t="str">
        <f t="shared" si="721"/>
        <v/>
      </c>
      <c r="IM146" s="104" t="str">
        <f t="shared" si="721"/>
        <v/>
      </c>
      <c r="IN146" s="104" t="str">
        <f t="shared" si="721"/>
        <v/>
      </c>
      <c r="IO146" s="104" t="str">
        <f t="shared" si="721"/>
        <v/>
      </c>
      <c r="IP146" s="104" t="str">
        <f t="shared" si="721"/>
        <v/>
      </c>
      <c r="IQ146" s="104" t="str">
        <f t="shared" si="721"/>
        <v/>
      </c>
      <c r="IR146" s="105" t="str">
        <f t="shared" si="721"/>
        <v/>
      </c>
      <c r="IT146" s="103" t="str">
        <f t="shared" si="946"/>
        <v/>
      </c>
      <c r="IU146" s="104" t="str">
        <f t="shared" si="947"/>
        <v/>
      </c>
      <c r="IV146" s="104" t="str">
        <f t="shared" si="948"/>
        <v/>
      </c>
      <c r="IW146" s="104" t="str">
        <f t="shared" si="949"/>
        <v/>
      </c>
      <c r="IX146" s="104" t="str">
        <f t="shared" si="950"/>
        <v/>
      </c>
      <c r="IY146" s="104" t="str">
        <f t="shared" si="951"/>
        <v/>
      </c>
      <c r="IZ146" s="104" t="str">
        <f t="shared" si="952"/>
        <v/>
      </c>
      <c r="JA146" s="104" t="str">
        <f t="shared" si="953"/>
        <v/>
      </c>
      <c r="JB146" s="104" t="str">
        <f t="shared" si="954"/>
        <v/>
      </c>
      <c r="JC146" s="104" t="str">
        <f t="shared" si="955"/>
        <v/>
      </c>
      <c r="JD146" s="104" t="str">
        <f t="shared" si="956"/>
        <v/>
      </c>
      <c r="JE146" s="105" t="str">
        <f t="shared" si="957"/>
        <v/>
      </c>
      <c r="JG146" s="36" t="str">
        <f t="shared" ca="1" si="958"/>
        <v/>
      </c>
      <c r="JH146" s="37" t="str">
        <f t="shared" ca="1" si="959"/>
        <v/>
      </c>
      <c r="JI146" s="37" t="str">
        <f t="shared" ca="1" si="960"/>
        <v/>
      </c>
      <c r="JJ146" s="37" t="str">
        <f t="shared" ca="1" si="961"/>
        <v/>
      </c>
      <c r="JK146" s="37" t="str">
        <f t="shared" ca="1" si="962"/>
        <v/>
      </c>
      <c r="JL146" s="37" t="str">
        <f t="shared" ca="1" si="963"/>
        <v/>
      </c>
      <c r="JM146" s="37" t="str">
        <f t="shared" ca="1" si="964"/>
        <v/>
      </c>
      <c r="JN146" s="37" t="str">
        <f t="shared" ca="1" si="965"/>
        <v/>
      </c>
      <c r="JO146" s="37" t="str">
        <f t="shared" ca="1" si="966"/>
        <v/>
      </c>
      <c r="JP146" s="37" t="str">
        <f t="shared" ca="1" si="967"/>
        <v/>
      </c>
      <c r="JQ146" s="37" t="str">
        <f t="shared" ca="1" si="968"/>
        <v/>
      </c>
      <c r="JR146" s="38" t="str">
        <f t="shared" ca="1" si="969"/>
        <v/>
      </c>
      <c r="JT146" s="36" t="str">
        <f ca="1">IF(JG146="", "", IF(JG146&gt;='Intro &amp; Setup'!$S$96, $BR$4, $BR$5))</f>
        <v/>
      </c>
      <c r="JU146" s="37" t="str">
        <f ca="1">IF(JH146="", "", IF(JH146&gt;='Intro &amp; Setup'!$S$96, $BR$4, $BR$5))</f>
        <v/>
      </c>
      <c r="JV146" s="37" t="str">
        <f ca="1">IF(JI146="", "", IF(JI146&gt;='Intro &amp; Setup'!$S$96, $BR$4, $BR$5))</f>
        <v/>
      </c>
      <c r="JW146" s="37" t="str">
        <f ca="1">IF(JJ146="", "", IF(JJ146&gt;='Intro &amp; Setup'!$S$96, $BR$4, $BR$5))</f>
        <v/>
      </c>
      <c r="JX146" s="37" t="str">
        <f ca="1">IF(JK146="", "", IF(JK146&gt;='Intro &amp; Setup'!$S$96, $BR$4, $BR$5))</f>
        <v/>
      </c>
      <c r="JY146" s="37" t="str">
        <f ca="1">IF(JL146="", "", IF(JL146&gt;='Intro &amp; Setup'!$S$96, $BR$4, $BR$5))</f>
        <v/>
      </c>
      <c r="JZ146" s="37" t="str">
        <f ca="1">IF(JM146="", "", IF(JM146&gt;='Intro &amp; Setup'!$S$96, $BR$4, $BR$5))</f>
        <v/>
      </c>
      <c r="KA146" s="37" t="str">
        <f ca="1">IF(JN146="", "", IF(JN146&gt;='Intro &amp; Setup'!$S$96, $BR$4, $BR$5))</f>
        <v/>
      </c>
      <c r="KB146" s="37" t="str">
        <f ca="1">IF(JO146="", "", IF(JO146&gt;='Intro &amp; Setup'!$S$96, $BR$4, $BR$5))</f>
        <v/>
      </c>
      <c r="KC146" s="37" t="str">
        <f ca="1">IF(JP146="", "", IF(JP146&gt;='Intro &amp; Setup'!$S$96, $BR$4, $BR$5))</f>
        <v/>
      </c>
      <c r="KD146" s="37" t="str">
        <f ca="1">IF(JQ146="", "", IF(JQ146&gt;='Intro &amp; Setup'!$S$96, $BR$4, $BR$5))</f>
        <v/>
      </c>
      <c r="KE146" s="38" t="str">
        <f ca="1">IF(JR146="", "", IF(JR146&gt;='Intro &amp; Setup'!$S$96, $BR$4, $BR$5))</f>
        <v/>
      </c>
      <c r="KG146" s="36">
        <f t="shared" si="720"/>
        <v>0</v>
      </c>
      <c r="KH146" s="37">
        <f t="shared" si="722"/>
        <v>0</v>
      </c>
      <c r="KI146" s="37">
        <f t="shared" si="722"/>
        <v>0</v>
      </c>
      <c r="KJ146" s="37">
        <f t="shared" si="722"/>
        <v>0</v>
      </c>
      <c r="KK146" s="37">
        <f t="shared" si="722"/>
        <v>0</v>
      </c>
      <c r="KL146" s="37">
        <f t="shared" si="722"/>
        <v>0</v>
      </c>
      <c r="KM146" s="37">
        <f t="shared" si="722"/>
        <v>0</v>
      </c>
      <c r="KN146" s="37">
        <f t="shared" si="722"/>
        <v>0</v>
      </c>
      <c r="KO146" s="37">
        <f t="shared" si="722"/>
        <v>0</v>
      </c>
      <c r="KP146" s="37">
        <f t="shared" si="722"/>
        <v>0</v>
      </c>
      <c r="KQ146" s="37">
        <f t="shared" si="722"/>
        <v>0</v>
      </c>
      <c r="KR146" s="38">
        <f t="shared" si="722"/>
        <v>0</v>
      </c>
      <c r="KT146" s="36" t="str">
        <f t="shared" si="970"/>
        <v/>
      </c>
      <c r="KU146" s="37" t="str">
        <f t="shared" si="971"/>
        <v/>
      </c>
      <c r="KV146" s="37" t="str">
        <f t="shared" si="972"/>
        <v/>
      </c>
      <c r="KW146" s="37" t="str">
        <f t="shared" si="973"/>
        <v/>
      </c>
      <c r="KX146" s="37" t="str">
        <f t="shared" si="974"/>
        <v/>
      </c>
      <c r="KY146" s="37" t="str">
        <f t="shared" si="975"/>
        <v/>
      </c>
      <c r="KZ146" s="37" t="str">
        <f t="shared" si="976"/>
        <v/>
      </c>
      <c r="LA146" s="37" t="str">
        <f t="shared" si="977"/>
        <v/>
      </c>
      <c r="LB146" s="37" t="str">
        <f t="shared" si="978"/>
        <v/>
      </c>
      <c r="LC146" s="37" t="str">
        <f t="shared" si="979"/>
        <v/>
      </c>
      <c r="LD146" s="37" t="str">
        <f t="shared" si="980"/>
        <v/>
      </c>
      <c r="LE146" s="38" t="str">
        <f t="shared" si="981"/>
        <v/>
      </c>
      <c r="LG146" s="116" t="str">
        <f t="shared" si="724"/>
        <v/>
      </c>
      <c r="LH146" s="117" t="str">
        <f t="shared" si="725"/>
        <v/>
      </c>
      <c r="LI146" s="117" t="str">
        <f t="shared" si="726"/>
        <v/>
      </c>
      <c r="LJ146" s="117" t="str">
        <f t="shared" si="727"/>
        <v/>
      </c>
      <c r="LK146" s="117" t="str">
        <f t="shared" si="728"/>
        <v/>
      </c>
      <c r="LL146" s="117" t="str">
        <f t="shared" si="729"/>
        <v/>
      </c>
      <c r="LM146" s="117" t="str">
        <f t="shared" si="730"/>
        <v/>
      </c>
      <c r="LN146" s="117" t="str">
        <f t="shared" si="731"/>
        <v/>
      </c>
      <c r="LO146" s="117" t="str">
        <f t="shared" si="732"/>
        <v/>
      </c>
      <c r="LP146" s="117" t="str">
        <f t="shared" si="733"/>
        <v/>
      </c>
      <c r="LQ146" s="117" t="str">
        <f t="shared" si="734"/>
        <v/>
      </c>
      <c r="LR146" s="117" t="str">
        <f t="shared" si="735"/>
        <v/>
      </c>
      <c r="LS146" s="117" t="str">
        <f t="shared" si="736"/>
        <v/>
      </c>
      <c r="LT146" s="117" t="str">
        <f t="shared" si="737"/>
        <v/>
      </c>
      <c r="LU146" s="117" t="str">
        <f t="shared" si="738"/>
        <v/>
      </c>
      <c r="LV146" s="117" t="str">
        <f t="shared" si="739"/>
        <v/>
      </c>
      <c r="LW146" s="117" t="str">
        <f t="shared" si="740"/>
        <v/>
      </c>
      <c r="LX146" s="117" t="str">
        <f t="shared" si="741"/>
        <v/>
      </c>
      <c r="LY146" s="117" t="str">
        <f t="shared" si="742"/>
        <v/>
      </c>
      <c r="LZ146" s="117" t="str">
        <f t="shared" si="743"/>
        <v/>
      </c>
      <c r="MA146" s="117" t="str">
        <f t="shared" si="744"/>
        <v/>
      </c>
      <c r="MB146" s="117" t="str">
        <f t="shared" si="745"/>
        <v/>
      </c>
      <c r="MC146" s="117" t="str">
        <f t="shared" si="746"/>
        <v/>
      </c>
      <c r="MD146" s="117" t="str">
        <f t="shared" si="747"/>
        <v/>
      </c>
      <c r="ME146" s="117" t="str">
        <f t="shared" si="748"/>
        <v/>
      </c>
      <c r="MF146" s="117" t="str">
        <f t="shared" si="749"/>
        <v/>
      </c>
      <c r="MG146" s="117" t="str">
        <f t="shared" si="750"/>
        <v/>
      </c>
      <c r="MH146" s="117" t="str">
        <f t="shared" si="751"/>
        <v/>
      </c>
      <c r="MI146" s="117" t="str">
        <f t="shared" si="752"/>
        <v/>
      </c>
      <c r="MJ146" s="117" t="str">
        <f t="shared" si="753"/>
        <v/>
      </c>
      <c r="MK146" s="117" t="str">
        <f t="shared" si="754"/>
        <v/>
      </c>
      <c r="ML146" s="117" t="str">
        <f t="shared" si="755"/>
        <v/>
      </c>
      <c r="MM146" s="117" t="str">
        <f t="shared" si="756"/>
        <v/>
      </c>
      <c r="MN146" s="117" t="str">
        <f t="shared" si="757"/>
        <v/>
      </c>
      <c r="MO146" s="117" t="str">
        <f t="shared" si="758"/>
        <v/>
      </c>
      <c r="MP146" s="117" t="str">
        <f t="shared" si="759"/>
        <v/>
      </c>
      <c r="MQ146" s="117" t="str">
        <f t="shared" si="760"/>
        <v/>
      </c>
      <c r="MR146" s="117" t="str">
        <f t="shared" si="761"/>
        <v/>
      </c>
      <c r="MS146" s="117" t="str">
        <f t="shared" si="762"/>
        <v/>
      </c>
      <c r="MT146" s="117" t="str">
        <f t="shared" si="763"/>
        <v/>
      </c>
      <c r="MU146" s="117" t="str">
        <f t="shared" si="764"/>
        <v/>
      </c>
      <c r="MV146" s="117" t="str">
        <f t="shared" si="765"/>
        <v/>
      </c>
      <c r="MW146" s="117" t="str">
        <f t="shared" si="766"/>
        <v/>
      </c>
      <c r="MX146" s="117" t="str">
        <f t="shared" si="767"/>
        <v/>
      </c>
      <c r="MY146" s="117" t="str">
        <f t="shared" si="768"/>
        <v/>
      </c>
      <c r="MZ146" s="117" t="str">
        <f t="shared" si="769"/>
        <v/>
      </c>
      <c r="NA146" s="117" t="str">
        <f t="shared" si="770"/>
        <v/>
      </c>
      <c r="NB146" s="117" t="str">
        <f t="shared" si="771"/>
        <v/>
      </c>
      <c r="NC146" s="117" t="str">
        <f t="shared" si="772"/>
        <v/>
      </c>
      <c r="ND146" s="117" t="str">
        <f t="shared" si="773"/>
        <v/>
      </c>
      <c r="NE146" s="117" t="str">
        <f t="shared" si="774"/>
        <v/>
      </c>
      <c r="NF146" s="117" t="str">
        <f t="shared" si="775"/>
        <v/>
      </c>
      <c r="NG146" s="117" t="str">
        <f t="shared" si="776"/>
        <v/>
      </c>
      <c r="NH146" s="118" t="str">
        <f t="shared" si="777"/>
        <v/>
      </c>
      <c r="NJ146" s="12" t="str">
        <f t="shared" si="982"/>
        <v/>
      </c>
      <c r="NK146" s="108" t="str">
        <f t="shared" si="983"/>
        <v/>
      </c>
      <c r="NM146" s="141" t="str">
        <f>IF(NJ146="", "", COUNTIF(NJ$11:NJ$260, "&gt;"&amp;NJ146)+1+COUNTIF(NJ$11:NJ146, NJ146)-1)</f>
        <v/>
      </c>
      <c r="NN146" s="143" t="str">
        <f>IF(NK146="", "", COUNTIF(NK$11:NK$260, "&gt;"&amp;NK146)+1+COUNTIF(NK$11:NK146, NK146)-1)</f>
        <v/>
      </c>
      <c r="NO146" s="142" t="str">
        <f>IF(NJ146="", "", COUNTIF(NJ$11:NJ$260, "&lt;"&amp;NJ146)+1+COUNTIF(NJ$11:NJ146, NJ146)-1)</f>
        <v/>
      </c>
      <c r="NP146" s="143" t="str">
        <f>IF(NK146="", "", COUNTIF(NK$11:NK$260, "&lt;"&amp;NK146)+1+COUNTIF(NK$11:NK146, NK146)-1)</f>
        <v/>
      </c>
      <c r="NR146" s="116" t="str">
        <f t="shared" si="984"/>
        <v/>
      </c>
      <c r="NS146" s="117" t="str">
        <f t="shared" si="985"/>
        <v/>
      </c>
      <c r="NT146" s="117" t="str">
        <f t="shared" si="986"/>
        <v/>
      </c>
      <c r="NU146" s="117" t="str">
        <f t="shared" si="987"/>
        <v/>
      </c>
      <c r="NV146" s="117" t="str">
        <f t="shared" si="988"/>
        <v/>
      </c>
      <c r="NW146" s="117" t="str">
        <f t="shared" si="989"/>
        <v/>
      </c>
      <c r="NX146" s="117" t="str">
        <f t="shared" si="990"/>
        <v/>
      </c>
      <c r="NY146" s="117" t="str">
        <f t="shared" si="991"/>
        <v/>
      </c>
      <c r="NZ146" s="117" t="str">
        <f t="shared" si="992"/>
        <v/>
      </c>
      <c r="OA146" s="117" t="str">
        <f t="shared" si="993"/>
        <v/>
      </c>
      <c r="OB146" s="117" t="str">
        <f t="shared" si="994"/>
        <v/>
      </c>
      <c r="OC146" s="117" t="str">
        <f t="shared" si="995"/>
        <v/>
      </c>
      <c r="OD146" s="117" t="str">
        <f t="shared" si="996"/>
        <v/>
      </c>
      <c r="OE146" s="117" t="str">
        <f t="shared" si="997"/>
        <v/>
      </c>
      <c r="OF146" s="117" t="str">
        <f t="shared" si="998"/>
        <v/>
      </c>
      <c r="OG146" s="117" t="str">
        <f t="shared" si="999"/>
        <v/>
      </c>
      <c r="OH146" s="117" t="str">
        <f t="shared" si="1000"/>
        <v/>
      </c>
      <c r="OI146" s="117" t="str">
        <f t="shared" si="1001"/>
        <v/>
      </c>
      <c r="OJ146" s="117" t="str">
        <f t="shared" si="1002"/>
        <v/>
      </c>
      <c r="OK146" s="117" t="str">
        <f t="shared" si="1003"/>
        <v/>
      </c>
      <c r="OL146" s="117" t="str">
        <f t="shared" si="1004"/>
        <v/>
      </c>
      <c r="OM146" s="117" t="str">
        <f t="shared" si="1005"/>
        <v/>
      </c>
      <c r="ON146" s="117" t="str">
        <f t="shared" si="1006"/>
        <v/>
      </c>
      <c r="OO146" s="117" t="str">
        <f t="shared" si="1007"/>
        <v/>
      </c>
      <c r="OP146" s="117" t="str">
        <f t="shared" si="1008"/>
        <v/>
      </c>
      <c r="OQ146" s="117" t="str">
        <f t="shared" si="1009"/>
        <v/>
      </c>
      <c r="OR146" s="117" t="str">
        <f t="shared" si="1010"/>
        <v/>
      </c>
      <c r="OS146" s="117" t="str">
        <f t="shared" si="1011"/>
        <v/>
      </c>
      <c r="OT146" s="117" t="str">
        <f t="shared" si="1012"/>
        <v/>
      </c>
      <c r="OU146" s="117" t="str">
        <f t="shared" si="1013"/>
        <v/>
      </c>
      <c r="OV146" s="117" t="str">
        <f t="shared" si="1014"/>
        <v/>
      </c>
      <c r="OW146" s="117" t="str">
        <f t="shared" si="1015"/>
        <v/>
      </c>
      <c r="OX146" s="117" t="str">
        <f t="shared" si="1016"/>
        <v/>
      </c>
      <c r="OY146" s="117" t="str">
        <f t="shared" si="1017"/>
        <v/>
      </c>
      <c r="OZ146" s="117" t="str">
        <f t="shared" si="1018"/>
        <v/>
      </c>
      <c r="PA146" s="117" t="str">
        <f t="shared" si="1019"/>
        <v/>
      </c>
      <c r="PB146" s="117" t="str">
        <f t="shared" si="1020"/>
        <v/>
      </c>
      <c r="PC146" s="117" t="str">
        <f t="shared" si="1021"/>
        <v/>
      </c>
      <c r="PD146" s="117" t="str">
        <f t="shared" si="1022"/>
        <v/>
      </c>
      <c r="PE146" s="117" t="str">
        <f t="shared" si="1023"/>
        <v/>
      </c>
      <c r="PF146" s="117" t="str">
        <f t="shared" si="1024"/>
        <v/>
      </c>
      <c r="PG146" s="117" t="str">
        <f t="shared" si="1025"/>
        <v/>
      </c>
      <c r="PH146" s="117" t="str">
        <f t="shared" si="1026"/>
        <v/>
      </c>
      <c r="PI146" s="117" t="str">
        <f t="shared" si="1027"/>
        <v/>
      </c>
      <c r="PJ146" s="117" t="str">
        <f t="shared" si="1028"/>
        <v/>
      </c>
      <c r="PK146" s="117" t="str">
        <f t="shared" si="1029"/>
        <v/>
      </c>
      <c r="PL146" s="117" t="str">
        <f t="shared" si="1030"/>
        <v/>
      </c>
      <c r="PM146" s="117" t="str">
        <f t="shared" si="1031"/>
        <v/>
      </c>
      <c r="PN146" s="117" t="str">
        <f t="shared" si="1032"/>
        <v/>
      </c>
      <c r="PO146" s="117" t="str">
        <f t="shared" si="1033"/>
        <v/>
      </c>
      <c r="PP146" s="117" t="str">
        <f t="shared" si="1034"/>
        <v/>
      </c>
      <c r="PQ146" s="117" t="str">
        <f t="shared" si="1035"/>
        <v/>
      </c>
      <c r="PR146" s="117" t="str">
        <f t="shared" si="1036"/>
        <v/>
      </c>
      <c r="PS146" s="118" t="str">
        <f t="shared" si="1037"/>
        <v/>
      </c>
      <c r="PU146" s="180" t="str">
        <f t="shared" si="1038"/>
        <v/>
      </c>
      <c r="PV146" s="181" t="str">
        <f t="shared" si="1039"/>
        <v/>
      </c>
      <c r="PX146" s="12" t="str">
        <f t="shared" si="1040"/>
        <v/>
      </c>
      <c r="PY146" s="106"/>
      <c r="PZ146" s="166" t="str">
        <f t="shared" si="1041"/>
        <v/>
      </c>
      <c r="QA146" s="167" t="str">
        <f t="shared" si="1042"/>
        <v/>
      </c>
      <c r="QB146" s="168" t="str">
        <f t="shared" si="1043"/>
        <v/>
      </c>
      <c r="QD146" s="166" t="str">
        <f t="shared" si="1044"/>
        <v/>
      </c>
      <c r="QE146" s="168" t="str">
        <f t="shared" si="1045"/>
        <v/>
      </c>
      <c r="QG146" s="108" t="str">
        <f t="shared" si="1046"/>
        <v/>
      </c>
      <c r="QI146" s="12" t="str">
        <f t="shared" si="1047"/>
        <v/>
      </c>
      <c r="QK146" s="12" t="str">
        <f t="shared" si="1048"/>
        <v/>
      </c>
      <c r="QL146" s="12" t="str">
        <f>IF($L146="", "", COUNTIF($QD$11:$QD$260, "&gt;"&amp;$QD146)+1+COUNTIF($QD$11:$QD146, $QD146)-1)</f>
        <v/>
      </c>
      <c r="QM146" s="12" t="str">
        <f>IF($L146="", "", COUNTIF($QG$11:$QG$260, "&gt;"&amp;$QG146)+1+COUNTIF($QG$11:$QG146, $QG146)-1)</f>
        <v/>
      </c>
      <c r="QO146" s="12">
        <v>136</v>
      </c>
      <c r="QQ146" s="12" t="str">
        <f t="shared" si="1049"/>
        <v/>
      </c>
    </row>
    <row r="147" spans="1:459" x14ac:dyDescent="0.25">
      <c r="A147" s="9"/>
      <c r="B147" s="3" t="str">
        <f>IF('Intro &amp; Setup'!$AR$92='Intro &amp; Setup'!$AZ$17, "", IF($L147="", "", IF($G147&lt;'Intro &amp; Setup'!$S$92, $BR$5, $BR$4)))</f>
        <v/>
      </c>
      <c r="C147" s="12" t="str">
        <f>IF('Intro &amp; Setup'!$AR$96='Intro &amp; Setup'!$AZ$17, "", IF($L147="", "", IF($DY147=$BR$5, $BR$5, $BR$4)))</f>
        <v/>
      </c>
      <c r="D147" s="7" t="str">
        <f>IF('Intro &amp; Setup'!$AR$100='Intro &amp; Setup'!$AZ$17, "", IF($L147="", "", IF($DW147&lt;='Intro &amp; Setup'!$S$100, $BR$4, $BR$5)))</f>
        <v/>
      </c>
      <c r="E147" s="9"/>
      <c r="F147" s="3" t="str">
        <f t="shared" si="778"/>
        <v/>
      </c>
      <c r="G147" s="108" t="str">
        <f t="shared" si="779"/>
        <v/>
      </c>
      <c r="H147" s="9"/>
      <c r="I147" s="130" t="str">
        <f t="shared" si="723"/>
        <v/>
      </c>
      <c r="J147" s="154" t="str">
        <f t="shared" si="780"/>
        <v/>
      </c>
      <c r="K147" s="133"/>
      <c r="L147" s="188"/>
      <c r="M147" s="189"/>
      <c r="N147" s="190"/>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2"/>
      <c r="BP147" s="9"/>
      <c r="BR147" s="90">
        <v>137</v>
      </c>
      <c r="BT147" s="36" t="str">
        <f t="shared" si="781"/>
        <v/>
      </c>
      <c r="BU147" s="37" t="str">
        <f t="shared" si="782"/>
        <v/>
      </c>
      <c r="BV147" s="37" t="str">
        <f t="shared" si="783"/>
        <v/>
      </c>
      <c r="BW147" s="37" t="str">
        <f t="shared" si="784"/>
        <v/>
      </c>
      <c r="BX147" s="37" t="str">
        <f t="shared" si="785"/>
        <v/>
      </c>
      <c r="BY147" s="37" t="str">
        <f t="shared" si="786"/>
        <v/>
      </c>
      <c r="BZ147" s="37" t="str">
        <f t="shared" si="787"/>
        <v/>
      </c>
      <c r="CA147" s="37" t="str">
        <f t="shared" si="788"/>
        <v/>
      </c>
      <c r="CB147" s="37" t="str">
        <f t="shared" si="789"/>
        <v/>
      </c>
      <c r="CC147" s="37" t="str">
        <f t="shared" si="790"/>
        <v/>
      </c>
      <c r="CD147" s="37" t="str">
        <f t="shared" si="791"/>
        <v/>
      </c>
      <c r="CE147" s="37" t="str">
        <f t="shared" si="792"/>
        <v/>
      </c>
      <c r="CF147" s="37" t="str">
        <f t="shared" si="793"/>
        <v/>
      </c>
      <c r="CG147" s="37" t="str">
        <f t="shared" si="794"/>
        <v/>
      </c>
      <c r="CH147" s="37" t="str">
        <f t="shared" si="795"/>
        <v/>
      </c>
      <c r="CI147" s="37" t="str">
        <f t="shared" si="796"/>
        <v/>
      </c>
      <c r="CJ147" s="37" t="str">
        <f t="shared" si="797"/>
        <v/>
      </c>
      <c r="CK147" s="37" t="str">
        <f t="shared" si="798"/>
        <v/>
      </c>
      <c r="CL147" s="37" t="str">
        <f t="shared" si="799"/>
        <v/>
      </c>
      <c r="CM147" s="37" t="str">
        <f t="shared" si="800"/>
        <v/>
      </c>
      <c r="CN147" s="37" t="str">
        <f t="shared" si="801"/>
        <v/>
      </c>
      <c r="CO147" s="37" t="str">
        <f t="shared" si="802"/>
        <v/>
      </c>
      <c r="CP147" s="37" t="str">
        <f t="shared" si="803"/>
        <v/>
      </c>
      <c r="CQ147" s="37" t="str">
        <f t="shared" si="804"/>
        <v/>
      </c>
      <c r="CR147" s="37" t="str">
        <f t="shared" si="805"/>
        <v/>
      </c>
      <c r="CS147" s="37" t="str">
        <f t="shared" si="806"/>
        <v/>
      </c>
      <c r="CT147" s="37" t="str">
        <f t="shared" si="807"/>
        <v/>
      </c>
      <c r="CU147" s="37" t="str">
        <f t="shared" si="808"/>
        <v/>
      </c>
      <c r="CV147" s="37" t="str">
        <f t="shared" si="809"/>
        <v/>
      </c>
      <c r="CW147" s="37" t="str">
        <f t="shared" si="810"/>
        <v/>
      </c>
      <c r="CX147" s="37" t="str">
        <f t="shared" si="811"/>
        <v/>
      </c>
      <c r="CY147" s="37" t="str">
        <f t="shared" si="812"/>
        <v/>
      </c>
      <c r="CZ147" s="37" t="str">
        <f t="shared" si="813"/>
        <v/>
      </c>
      <c r="DA147" s="37" t="str">
        <f t="shared" si="814"/>
        <v/>
      </c>
      <c r="DB147" s="37" t="str">
        <f t="shared" si="815"/>
        <v/>
      </c>
      <c r="DC147" s="37" t="str">
        <f t="shared" si="816"/>
        <v/>
      </c>
      <c r="DD147" s="37" t="str">
        <f t="shared" si="817"/>
        <v/>
      </c>
      <c r="DE147" s="37" t="str">
        <f t="shared" si="818"/>
        <v/>
      </c>
      <c r="DF147" s="37" t="str">
        <f t="shared" si="819"/>
        <v/>
      </c>
      <c r="DG147" s="37" t="str">
        <f t="shared" si="820"/>
        <v/>
      </c>
      <c r="DH147" s="37" t="str">
        <f t="shared" si="821"/>
        <v/>
      </c>
      <c r="DI147" s="37" t="str">
        <f t="shared" si="822"/>
        <v/>
      </c>
      <c r="DJ147" s="37" t="str">
        <f t="shared" si="823"/>
        <v/>
      </c>
      <c r="DK147" s="37" t="str">
        <f t="shared" si="824"/>
        <v/>
      </c>
      <c r="DL147" s="37" t="str">
        <f t="shared" si="825"/>
        <v/>
      </c>
      <c r="DM147" s="37" t="str">
        <f t="shared" si="826"/>
        <v/>
      </c>
      <c r="DN147" s="37" t="str">
        <f t="shared" si="827"/>
        <v/>
      </c>
      <c r="DO147" s="37" t="str">
        <f t="shared" si="828"/>
        <v/>
      </c>
      <c r="DP147" s="37" t="str">
        <f t="shared" si="829"/>
        <v/>
      </c>
      <c r="DQ147" s="37" t="str">
        <f t="shared" si="830"/>
        <v/>
      </c>
      <c r="DR147" s="37" t="str">
        <f t="shared" si="831"/>
        <v/>
      </c>
      <c r="DS147" s="37" t="str">
        <f t="shared" si="832"/>
        <v/>
      </c>
      <c r="DT147" s="37" t="str">
        <f t="shared" si="833"/>
        <v/>
      </c>
      <c r="DU147" s="38" t="str">
        <f t="shared" si="834"/>
        <v/>
      </c>
      <c r="DW147" s="12" t="str">
        <f t="shared" si="835"/>
        <v/>
      </c>
      <c r="DX147" s="123" t="str">
        <f t="shared" si="836"/>
        <v/>
      </c>
      <c r="DY147" s="12" t="str">
        <f t="shared" si="837"/>
        <v/>
      </c>
      <c r="EA147" s="36" t="str">
        <f t="shared" si="838"/>
        <v/>
      </c>
      <c r="EB147" s="37" t="str">
        <f t="shared" si="839"/>
        <v/>
      </c>
      <c r="EC147" s="37" t="str">
        <f t="shared" si="840"/>
        <v/>
      </c>
      <c r="ED147" s="37" t="str">
        <f t="shared" si="841"/>
        <v/>
      </c>
      <c r="EE147" s="37" t="str">
        <f t="shared" si="842"/>
        <v/>
      </c>
      <c r="EF147" s="37" t="str">
        <f t="shared" si="843"/>
        <v/>
      </c>
      <c r="EG147" s="37" t="str">
        <f t="shared" si="844"/>
        <v/>
      </c>
      <c r="EH147" s="37" t="str">
        <f t="shared" si="845"/>
        <v/>
      </c>
      <c r="EI147" s="37" t="str">
        <f t="shared" si="846"/>
        <v/>
      </c>
      <c r="EJ147" s="37" t="str">
        <f t="shared" si="847"/>
        <v/>
      </c>
      <c r="EK147" s="37" t="str">
        <f t="shared" si="848"/>
        <v/>
      </c>
      <c r="EL147" s="37" t="str">
        <f t="shared" si="849"/>
        <v/>
      </c>
      <c r="EM147" s="37" t="str">
        <f t="shared" si="850"/>
        <v/>
      </c>
      <c r="EN147" s="37" t="str">
        <f t="shared" si="851"/>
        <v/>
      </c>
      <c r="EO147" s="37" t="str">
        <f t="shared" si="852"/>
        <v/>
      </c>
      <c r="EP147" s="37" t="str">
        <f t="shared" si="853"/>
        <v/>
      </c>
      <c r="EQ147" s="37" t="str">
        <f t="shared" si="854"/>
        <v/>
      </c>
      <c r="ER147" s="37" t="str">
        <f t="shared" si="855"/>
        <v/>
      </c>
      <c r="ES147" s="37" t="str">
        <f t="shared" si="856"/>
        <v/>
      </c>
      <c r="ET147" s="37" t="str">
        <f t="shared" si="857"/>
        <v/>
      </c>
      <c r="EU147" s="37" t="str">
        <f t="shared" si="858"/>
        <v/>
      </c>
      <c r="EV147" s="37" t="str">
        <f t="shared" si="859"/>
        <v/>
      </c>
      <c r="EW147" s="37" t="str">
        <f t="shared" si="860"/>
        <v/>
      </c>
      <c r="EX147" s="37" t="str">
        <f t="shared" si="861"/>
        <v/>
      </c>
      <c r="EY147" s="37" t="str">
        <f t="shared" si="862"/>
        <v/>
      </c>
      <c r="EZ147" s="37" t="str">
        <f t="shared" si="863"/>
        <v/>
      </c>
      <c r="FA147" s="37" t="str">
        <f t="shared" si="864"/>
        <v/>
      </c>
      <c r="FB147" s="37" t="str">
        <f t="shared" si="865"/>
        <v/>
      </c>
      <c r="FC147" s="37" t="str">
        <f t="shared" si="866"/>
        <v/>
      </c>
      <c r="FD147" s="37" t="str">
        <f t="shared" si="867"/>
        <v/>
      </c>
      <c r="FE147" s="37" t="str">
        <f t="shared" si="868"/>
        <v/>
      </c>
      <c r="FF147" s="37" t="str">
        <f t="shared" si="869"/>
        <v/>
      </c>
      <c r="FG147" s="37" t="str">
        <f t="shared" si="870"/>
        <v/>
      </c>
      <c r="FH147" s="37" t="str">
        <f t="shared" si="871"/>
        <v/>
      </c>
      <c r="FI147" s="37" t="str">
        <f t="shared" si="872"/>
        <v/>
      </c>
      <c r="FJ147" s="37" t="str">
        <f t="shared" si="873"/>
        <v/>
      </c>
      <c r="FK147" s="37" t="str">
        <f t="shared" si="874"/>
        <v/>
      </c>
      <c r="FL147" s="37" t="str">
        <f t="shared" si="875"/>
        <v/>
      </c>
      <c r="FM147" s="37" t="str">
        <f t="shared" si="876"/>
        <v/>
      </c>
      <c r="FN147" s="37" t="str">
        <f t="shared" si="877"/>
        <v/>
      </c>
      <c r="FO147" s="37" t="str">
        <f t="shared" si="878"/>
        <v/>
      </c>
      <c r="FP147" s="37" t="str">
        <f t="shared" si="879"/>
        <v/>
      </c>
      <c r="FQ147" s="37" t="str">
        <f t="shared" si="880"/>
        <v/>
      </c>
      <c r="FR147" s="37" t="str">
        <f t="shared" si="881"/>
        <v/>
      </c>
      <c r="FS147" s="37" t="str">
        <f t="shared" si="882"/>
        <v/>
      </c>
      <c r="FT147" s="37" t="str">
        <f t="shared" si="883"/>
        <v/>
      </c>
      <c r="FU147" s="37" t="str">
        <f t="shared" si="884"/>
        <v/>
      </c>
      <c r="FV147" s="37" t="str">
        <f t="shared" si="885"/>
        <v/>
      </c>
      <c r="FW147" s="37" t="str">
        <f t="shared" si="886"/>
        <v/>
      </c>
      <c r="FX147" s="37" t="str">
        <f t="shared" si="887"/>
        <v/>
      </c>
      <c r="FY147" s="37" t="str">
        <f t="shared" si="888"/>
        <v/>
      </c>
      <c r="FZ147" s="37" t="str">
        <f t="shared" si="889"/>
        <v/>
      </c>
      <c r="GA147" s="37" t="str">
        <f t="shared" si="890"/>
        <v/>
      </c>
      <c r="GB147" s="38" t="str">
        <f t="shared" si="891"/>
        <v/>
      </c>
      <c r="GD147" s="103" t="str">
        <f t="shared" ca="1" si="892"/>
        <v/>
      </c>
      <c r="GE147" s="104" t="str">
        <f t="shared" ca="1" si="893"/>
        <v/>
      </c>
      <c r="GF147" s="104" t="str">
        <f t="shared" ca="1" si="894"/>
        <v/>
      </c>
      <c r="GG147" s="104" t="str">
        <f t="shared" ca="1" si="895"/>
        <v/>
      </c>
      <c r="GH147" s="104" t="str">
        <f t="shared" ca="1" si="896"/>
        <v/>
      </c>
      <c r="GI147" s="104" t="str">
        <f t="shared" ca="1" si="897"/>
        <v/>
      </c>
      <c r="GJ147" s="104" t="str">
        <f t="shared" ca="1" si="898"/>
        <v/>
      </c>
      <c r="GK147" s="104" t="str">
        <f t="shared" ca="1" si="899"/>
        <v/>
      </c>
      <c r="GL147" s="104" t="str">
        <f t="shared" ca="1" si="900"/>
        <v/>
      </c>
      <c r="GM147" s="104" t="str">
        <f t="shared" ca="1" si="901"/>
        <v/>
      </c>
      <c r="GN147" s="104" t="str">
        <f t="shared" ca="1" si="902"/>
        <v/>
      </c>
      <c r="GO147" s="104" t="str">
        <f t="shared" ca="1" si="903"/>
        <v/>
      </c>
      <c r="GP147" s="104" t="str">
        <f t="shared" ca="1" si="904"/>
        <v/>
      </c>
      <c r="GQ147" s="104" t="str">
        <f t="shared" ca="1" si="905"/>
        <v/>
      </c>
      <c r="GR147" s="104" t="str">
        <f t="shared" ca="1" si="906"/>
        <v/>
      </c>
      <c r="GS147" s="104" t="str">
        <f t="shared" ca="1" si="907"/>
        <v/>
      </c>
      <c r="GT147" s="104" t="str">
        <f t="shared" ca="1" si="908"/>
        <v/>
      </c>
      <c r="GU147" s="104" t="str">
        <f t="shared" ca="1" si="909"/>
        <v/>
      </c>
      <c r="GV147" s="104" t="str">
        <f t="shared" ca="1" si="910"/>
        <v/>
      </c>
      <c r="GW147" s="104" t="str">
        <f t="shared" ca="1" si="911"/>
        <v/>
      </c>
      <c r="GX147" s="104" t="str">
        <f t="shared" ca="1" si="912"/>
        <v/>
      </c>
      <c r="GY147" s="104" t="str">
        <f t="shared" ca="1" si="913"/>
        <v/>
      </c>
      <c r="GZ147" s="104" t="str">
        <f t="shared" ca="1" si="914"/>
        <v/>
      </c>
      <c r="HA147" s="104" t="str">
        <f t="shared" ca="1" si="915"/>
        <v/>
      </c>
      <c r="HB147" s="104" t="str">
        <f t="shared" ca="1" si="916"/>
        <v/>
      </c>
      <c r="HC147" s="104" t="str">
        <f t="shared" ca="1" si="917"/>
        <v/>
      </c>
      <c r="HD147" s="104" t="str">
        <f t="shared" ca="1" si="918"/>
        <v/>
      </c>
      <c r="HE147" s="104" t="str">
        <f t="shared" ca="1" si="919"/>
        <v/>
      </c>
      <c r="HF147" s="104" t="str">
        <f t="shared" ca="1" si="920"/>
        <v/>
      </c>
      <c r="HG147" s="104" t="str">
        <f t="shared" ca="1" si="921"/>
        <v/>
      </c>
      <c r="HH147" s="104" t="str">
        <f t="shared" ca="1" si="922"/>
        <v/>
      </c>
      <c r="HI147" s="104" t="str">
        <f t="shared" ca="1" si="923"/>
        <v/>
      </c>
      <c r="HJ147" s="104" t="str">
        <f t="shared" ca="1" si="924"/>
        <v/>
      </c>
      <c r="HK147" s="104" t="str">
        <f t="shared" ca="1" si="925"/>
        <v/>
      </c>
      <c r="HL147" s="104" t="str">
        <f t="shared" ca="1" si="926"/>
        <v/>
      </c>
      <c r="HM147" s="104" t="str">
        <f t="shared" ca="1" si="927"/>
        <v/>
      </c>
      <c r="HN147" s="104" t="str">
        <f t="shared" ca="1" si="928"/>
        <v/>
      </c>
      <c r="HO147" s="104" t="str">
        <f t="shared" ca="1" si="929"/>
        <v/>
      </c>
      <c r="HP147" s="104" t="str">
        <f t="shared" ca="1" si="930"/>
        <v/>
      </c>
      <c r="HQ147" s="104" t="str">
        <f t="shared" ca="1" si="931"/>
        <v/>
      </c>
      <c r="HR147" s="104" t="str">
        <f t="shared" ca="1" si="932"/>
        <v/>
      </c>
      <c r="HS147" s="104" t="str">
        <f t="shared" ca="1" si="933"/>
        <v/>
      </c>
      <c r="HT147" s="104" t="str">
        <f t="shared" ca="1" si="934"/>
        <v/>
      </c>
      <c r="HU147" s="104" t="str">
        <f t="shared" ca="1" si="935"/>
        <v/>
      </c>
      <c r="HV147" s="104" t="str">
        <f t="shared" ca="1" si="936"/>
        <v/>
      </c>
      <c r="HW147" s="104" t="str">
        <f t="shared" ca="1" si="937"/>
        <v/>
      </c>
      <c r="HX147" s="104" t="str">
        <f t="shared" ca="1" si="938"/>
        <v/>
      </c>
      <c r="HY147" s="104" t="str">
        <f t="shared" ca="1" si="939"/>
        <v/>
      </c>
      <c r="HZ147" s="104" t="str">
        <f t="shared" ca="1" si="940"/>
        <v/>
      </c>
      <c r="IA147" s="104" t="str">
        <f t="shared" ca="1" si="941"/>
        <v/>
      </c>
      <c r="IB147" s="104" t="str">
        <f t="shared" ca="1" si="942"/>
        <v/>
      </c>
      <c r="IC147" s="104" t="str">
        <f t="shared" ca="1" si="943"/>
        <v/>
      </c>
      <c r="ID147" s="104" t="str">
        <f t="shared" ca="1" si="944"/>
        <v/>
      </c>
      <c r="IE147" s="105" t="str">
        <f t="shared" ca="1" si="945"/>
        <v/>
      </c>
      <c r="IG147" s="103" t="str">
        <f t="shared" si="719"/>
        <v/>
      </c>
      <c r="IH147" s="104" t="str">
        <f t="shared" si="721"/>
        <v/>
      </c>
      <c r="II147" s="104" t="str">
        <f t="shared" si="721"/>
        <v/>
      </c>
      <c r="IJ147" s="104" t="str">
        <f t="shared" si="721"/>
        <v/>
      </c>
      <c r="IK147" s="104" t="str">
        <f t="shared" si="721"/>
        <v/>
      </c>
      <c r="IL147" s="104" t="str">
        <f t="shared" si="721"/>
        <v/>
      </c>
      <c r="IM147" s="104" t="str">
        <f t="shared" si="721"/>
        <v/>
      </c>
      <c r="IN147" s="104" t="str">
        <f t="shared" si="721"/>
        <v/>
      </c>
      <c r="IO147" s="104" t="str">
        <f t="shared" si="721"/>
        <v/>
      </c>
      <c r="IP147" s="104" t="str">
        <f t="shared" si="721"/>
        <v/>
      </c>
      <c r="IQ147" s="104" t="str">
        <f t="shared" si="721"/>
        <v/>
      </c>
      <c r="IR147" s="105" t="str">
        <f t="shared" si="721"/>
        <v/>
      </c>
      <c r="IT147" s="103" t="str">
        <f t="shared" si="946"/>
        <v/>
      </c>
      <c r="IU147" s="104" t="str">
        <f t="shared" si="947"/>
        <v/>
      </c>
      <c r="IV147" s="104" t="str">
        <f t="shared" si="948"/>
        <v/>
      </c>
      <c r="IW147" s="104" t="str">
        <f t="shared" si="949"/>
        <v/>
      </c>
      <c r="IX147" s="104" t="str">
        <f t="shared" si="950"/>
        <v/>
      </c>
      <c r="IY147" s="104" t="str">
        <f t="shared" si="951"/>
        <v/>
      </c>
      <c r="IZ147" s="104" t="str">
        <f t="shared" si="952"/>
        <v/>
      </c>
      <c r="JA147" s="104" t="str">
        <f t="shared" si="953"/>
        <v/>
      </c>
      <c r="JB147" s="104" t="str">
        <f t="shared" si="954"/>
        <v/>
      </c>
      <c r="JC147" s="104" t="str">
        <f t="shared" si="955"/>
        <v/>
      </c>
      <c r="JD147" s="104" t="str">
        <f t="shared" si="956"/>
        <v/>
      </c>
      <c r="JE147" s="105" t="str">
        <f t="shared" si="957"/>
        <v/>
      </c>
      <c r="JG147" s="36" t="str">
        <f t="shared" ca="1" si="958"/>
        <v/>
      </c>
      <c r="JH147" s="37" t="str">
        <f t="shared" ca="1" si="959"/>
        <v/>
      </c>
      <c r="JI147" s="37" t="str">
        <f t="shared" ca="1" si="960"/>
        <v/>
      </c>
      <c r="JJ147" s="37" t="str">
        <f t="shared" ca="1" si="961"/>
        <v/>
      </c>
      <c r="JK147" s="37" t="str">
        <f t="shared" ca="1" si="962"/>
        <v/>
      </c>
      <c r="JL147" s="37" t="str">
        <f t="shared" ca="1" si="963"/>
        <v/>
      </c>
      <c r="JM147" s="37" t="str">
        <f t="shared" ca="1" si="964"/>
        <v/>
      </c>
      <c r="JN147" s="37" t="str">
        <f t="shared" ca="1" si="965"/>
        <v/>
      </c>
      <c r="JO147" s="37" t="str">
        <f t="shared" ca="1" si="966"/>
        <v/>
      </c>
      <c r="JP147" s="37" t="str">
        <f t="shared" ca="1" si="967"/>
        <v/>
      </c>
      <c r="JQ147" s="37" t="str">
        <f t="shared" ca="1" si="968"/>
        <v/>
      </c>
      <c r="JR147" s="38" t="str">
        <f t="shared" ca="1" si="969"/>
        <v/>
      </c>
      <c r="JT147" s="36" t="str">
        <f ca="1">IF(JG147="", "", IF(JG147&gt;='Intro &amp; Setup'!$S$96, $BR$4, $BR$5))</f>
        <v/>
      </c>
      <c r="JU147" s="37" t="str">
        <f ca="1">IF(JH147="", "", IF(JH147&gt;='Intro &amp; Setup'!$S$96, $BR$4, $BR$5))</f>
        <v/>
      </c>
      <c r="JV147" s="37" t="str">
        <f ca="1">IF(JI147="", "", IF(JI147&gt;='Intro &amp; Setup'!$S$96, $BR$4, $BR$5))</f>
        <v/>
      </c>
      <c r="JW147" s="37" t="str">
        <f ca="1">IF(JJ147="", "", IF(JJ147&gt;='Intro &amp; Setup'!$S$96, $BR$4, $BR$5))</f>
        <v/>
      </c>
      <c r="JX147" s="37" t="str">
        <f ca="1">IF(JK147="", "", IF(JK147&gt;='Intro &amp; Setup'!$S$96, $BR$4, $BR$5))</f>
        <v/>
      </c>
      <c r="JY147" s="37" t="str">
        <f ca="1">IF(JL147="", "", IF(JL147&gt;='Intro &amp; Setup'!$S$96, $BR$4, $BR$5))</f>
        <v/>
      </c>
      <c r="JZ147" s="37" t="str">
        <f ca="1">IF(JM147="", "", IF(JM147&gt;='Intro &amp; Setup'!$S$96, $BR$4, $BR$5))</f>
        <v/>
      </c>
      <c r="KA147" s="37" t="str">
        <f ca="1">IF(JN147="", "", IF(JN147&gt;='Intro &amp; Setup'!$S$96, $BR$4, $BR$5))</f>
        <v/>
      </c>
      <c r="KB147" s="37" t="str">
        <f ca="1">IF(JO147="", "", IF(JO147&gt;='Intro &amp; Setup'!$S$96, $BR$4, $BR$5))</f>
        <v/>
      </c>
      <c r="KC147" s="37" t="str">
        <f ca="1">IF(JP147="", "", IF(JP147&gt;='Intro &amp; Setup'!$S$96, $BR$4, $BR$5))</f>
        <v/>
      </c>
      <c r="KD147" s="37" t="str">
        <f ca="1">IF(JQ147="", "", IF(JQ147&gt;='Intro &amp; Setup'!$S$96, $BR$4, $BR$5))</f>
        <v/>
      </c>
      <c r="KE147" s="38" t="str">
        <f ca="1">IF(JR147="", "", IF(JR147&gt;='Intro &amp; Setup'!$S$96, $BR$4, $BR$5))</f>
        <v/>
      </c>
      <c r="KG147" s="36">
        <f t="shared" si="720"/>
        <v>0</v>
      </c>
      <c r="KH147" s="37">
        <f t="shared" si="722"/>
        <v>0</v>
      </c>
      <c r="KI147" s="37">
        <f t="shared" si="722"/>
        <v>0</v>
      </c>
      <c r="KJ147" s="37">
        <f t="shared" si="722"/>
        <v>0</v>
      </c>
      <c r="KK147" s="37">
        <f t="shared" si="722"/>
        <v>0</v>
      </c>
      <c r="KL147" s="37">
        <f t="shared" si="722"/>
        <v>0</v>
      </c>
      <c r="KM147" s="37">
        <f t="shared" si="722"/>
        <v>0</v>
      </c>
      <c r="KN147" s="37">
        <f t="shared" si="722"/>
        <v>0</v>
      </c>
      <c r="KO147" s="37">
        <f t="shared" si="722"/>
        <v>0</v>
      </c>
      <c r="KP147" s="37">
        <f t="shared" si="722"/>
        <v>0</v>
      </c>
      <c r="KQ147" s="37">
        <f t="shared" si="722"/>
        <v>0</v>
      </c>
      <c r="KR147" s="38">
        <f t="shared" si="722"/>
        <v>0</v>
      </c>
      <c r="KT147" s="36" t="str">
        <f t="shared" si="970"/>
        <v/>
      </c>
      <c r="KU147" s="37" t="str">
        <f t="shared" si="971"/>
        <v/>
      </c>
      <c r="KV147" s="37" t="str">
        <f t="shared" si="972"/>
        <v/>
      </c>
      <c r="KW147" s="37" t="str">
        <f t="shared" si="973"/>
        <v/>
      </c>
      <c r="KX147" s="37" t="str">
        <f t="shared" si="974"/>
        <v/>
      </c>
      <c r="KY147" s="37" t="str">
        <f t="shared" si="975"/>
        <v/>
      </c>
      <c r="KZ147" s="37" t="str">
        <f t="shared" si="976"/>
        <v/>
      </c>
      <c r="LA147" s="37" t="str">
        <f t="shared" si="977"/>
        <v/>
      </c>
      <c r="LB147" s="37" t="str">
        <f t="shared" si="978"/>
        <v/>
      </c>
      <c r="LC147" s="37" t="str">
        <f t="shared" si="979"/>
        <v/>
      </c>
      <c r="LD147" s="37" t="str">
        <f t="shared" si="980"/>
        <v/>
      </c>
      <c r="LE147" s="38" t="str">
        <f t="shared" si="981"/>
        <v/>
      </c>
      <c r="LG147" s="116" t="str">
        <f t="shared" si="724"/>
        <v/>
      </c>
      <c r="LH147" s="117" t="str">
        <f t="shared" si="725"/>
        <v/>
      </c>
      <c r="LI147" s="117" t="str">
        <f t="shared" si="726"/>
        <v/>
      </c>
      <c r="LJ147" s="117" t="str">
        <f t="shared" si="727"/>
        <v/>
      </c>
      <c r="LK147" s="117" t="str">
        <f t="shared" si="728"/>
        <v/>
      </c>
      <c r="LL147" s="117" t="str">
        <f t="shared" si="729"/>
        <v/>
      </c>
      <c r="LM147" s="117" t="str">
        <f t="shared" si="730"/>
        <v/>
      </c>
      <c r="LN147" s="117" t="str">
        <f t="shared" si="731"/>
        <v/>
      </c>
      <c r="LO147" s="117" t="str">
        <f t="shared" si="732"/>
        <v/>
      </c>
      <c r="LP147" s="117" t="str">
        <f t="shared" si="733"/>
        <v/>
      </c>
      <c r="LQ147" s="117" t="str">
        <f t="shared" si="734"/>
        <v/>
      </c>
      <c r="LR147" s="117" t="str">
        <f t="shared" si="735"/>
        <v/>
      </c>
      <c r="LS147" s="117" t="str">
        <f t="shared" si="736"/>
        <v/>
      </c>
      <c r="LT147" s="117" t="str">
        <f t="shared" si="737"/>
        <v/>
      </c>
      <c r="LU147" s="117" t="str">
        <f t="shared" si="738"/>
        <v/>
      </c>
      <c r="LV147" s="117" t="str">
        <f t="shared" si="739"/>
        <v/>
      </c>
      <c r="LW147" s="117" t="str">
        <f t="shared" si="740"/>
        <v/>
      </c>
      <c r="LX147" s="117" t="str">
        <f t="shared" si="741"/>
        <v/>
      </c>
      <c r="LY147" s="117" t="str">
        <f t="shared" si="742"/>
        <v/>
      </c>
      <c r="LZ147" s="117" t="str">
        <f t="shared" si="743"/>
        <v/>
      </c>
      <c r="MA147" s="117" t="str">
        <f t="shared" si="744"/>
        <v/>
      </c>
      <c r="MB147" s="117" t="str">
        <f t="shared" si="745"/>
        <v/>
      </c>
      <c r="MC147" s="117" t="str">
        <f t="shared" si="746"/>
        <v/>
      </c>
      <c r="MD147" s="117" t="str">
        <f t="shared" si="747"/>
        <v/>
      </c>
      <c r="ME147" s="117" t="str">
        <f t="shared" si="748"/>
        <v/>
      </c>
      <c r="MF147" s="117" t="str">
        <f t="shared" si="749"/>
        <v/>
      </c>
      <c r="MG147" s="117" t="str">
        <f t="shared" si="750"/>
        <v/>
      </c>
      <c r="MH147" s="117" t="str">
        <f t="shared" si="751"/>
        <v/>
      </c>
      <c r="MI147" s="117" t="str">
        <f t="shared" si="752"/>
        <v/>
      </c>
      <c r="MJ147" s="117" t="str">
        <f t="shared" si="753"/>
        <v/>
      </c>
      <c r="MK147" s="117" t="str">
        <f t="shared" si="754"/>
        <v/>
      </c>
      <c r="ML147" s="117" t="str">
        <f t="shared" si="755"/>
        <v/>
      </c>
      <c r="MM147" s="117" t="str">
        <f t="shared" si="756"/>
        <v/>
      </c>
      <c r="MN147" s="117" t="str">
        <f t="shared" si="757"/>
        <v/>
      </c>
      <c r="MO147" s="117" t="str">
        <f t="shared" si="758"/>
        <v/>
      </c>
      <c r="MP147" s="117" t="str">
        <f t="shared" si="759"/>
        <v/>
      </c>
      <c r="MQ147" s="117" t="str">
        <f t="shared" si="760"/>
        <v/>
      </c>
      <c r="MR147" s="117" t="str">
        <f t="shared" si="761"/>
        <v/>
      </c>
      <c r="MS147" s="117" t="str">
        <f t="shared" si="762"/>
        <v/>
      </c>
      <c r="MT147" s="117" t="str">
        <f t="shared" si="763"/>
        <v/>
      </c>
      <c r="MU147" s="117" t="str">
        <f t="shared" si="764"/>
        <v/>
      </c>
      <c r="MV147" s="117" t="str">
        <f t="shared" si="765"/>
        <v/>
      </c>
      <c r="MW147" s="117" t="str">
        <f t="shared" si="766"/>
        <v/>
      </c>
      <c r="MX147" s="117" t="str">
        <f t="shared" si="767"/>
        <v/>
      </c>
      <c r="MY147" s="117" t="str">
        <f t="shared" si="768"/>
        <v/>
      </c>
      <c r="MZ147" s="117" t="str">
        <f t="shared" si="769"/>
        <v/>
      </c>
      <c r="NA147" s="117" t="str">
        <f t="shared" si="770"/>
        <v/>
      </c>
      <c r="NB147" s="117" t="str">
        <f t="shared" si="771"/>
        <v/>
      </c>
      <c r="NC147" s="117" t="str">
        <f t="shared" si="772"/>
        <v/>
      </c>
      <c r="ND147" s="117" t="str">
        <f t="shared" si="773"/>
        <v/>
      </c>
      <c r="NE147" s="117" t="str">
        <f t="shared" si="774"/>
        <v/>
      </c>
      <c r="NF147" s="117" t="str">
        <f t="shared" si="775"/>
        <v/>
      </c>
      <c r="NG147" s="117" t="str">
        <f t="shared" si="776"/>
        <v/>
      </c>
      <c r="NH147" s="118" t="str">
        <f t="shared" si="777"/>
        <v/>
      </c>
      <c r="NJ147" s="12" t="str">
        <f t="shared" si="982"/>
        <v/>
      </c>
      <c r="NK147" s="108" t="str">
        <f t="shared" si="983"/>
        <v/>
      </c>
      <c r="NM147" s="141" t="str">
        <f>IF(NJ147="", "", COUNTIF(NJ$11:NJ$260, "&gt;"&amp;NJ147)+1+COUNTIF(NJ$11:NJ147, NJ147)-1)</f>
        <v/>
      </c>
      <c r="NN147" s="143" t="str">
        <f>IF(NK147="", "", COUNTIF(NK$11:NK$260, "&gt;"&amp;NK147)+1+COUNTIF(NK$11:NK147, NK147)-1)</f>
        <v/>
      </c>
      <c r="NO147" s="142" t="str">
        <f>IF(NJ147="", "", COUNTIF(NJ$11:NJ$260, "&lt;"&amp;NJ147)+1+COUNTIF(NJ$11:NJ147, NJ147)-1)</f>
        <v/>
      </c>
      <c r="NP147" s="143" t="str">
        <f>IF(NK147="", "", COUNTIF(NK$11:NK$260, "&lt;"&amp;NK147)+1+COUNTIF(NK$11:NK147, NK147)-1)</f>
        <v/>
      </c>
      <c r="NR147" s="116" t="str">
        <f t="shared" si="984"/>
        <v/>
      </c>
      <c r="NS147" s="117" t="str">
        <f t="shared" si="985"/>
        <v/>
      </c>
      <c r="NT147" s="117" t="str">
        <f t="shared" si="986"/>
        <v/>
      </c>
      <c r="NU147" s="117" t="str">
        <f t="shared" si="987"/>
        <v/>
      </c>
      <c r="NV147" s="117" t="str">
        <f t="shared" si="988"/>
        <v/>
      </c>
      <c r="NW147" s="117" t="str">
        <f t="shared" si="989"/>
        <v/>
      </c>
      <c r="NX147" s="117" t="str">
        <f t="shared" si="990"/>
        <v/>
      </c>
      <c r="NY147" s="117" t="str">
        <f t="shared" si="991"/>
        <v/>
      </c>
      <c r="NZ147" s="117" t="str">
        <f t="shared" si="992"/>
        <v/>
      </c>
      <c r="OA147" s="117" t="str">
        <f t="shared" si="993"/>
        <v/>
      </c>
      <c r="OB147" s="117" t="str">
        <f t="shared" si="994"/>
        <v/>
      </c>
      <c r="OC147" s="117" t="str">
        <f t="shared" si="995"/>
        <v/>
      </c>
      <c r="OD147" s="117" t="str">
        <f t="shared" si="996"/>
        <v/>
      </c>
      <c r="OE147" s="117" t="str">
        <f t="shared" si="997"/>
        <v/>
      </c>
      <c r="OF147" s="117" t="str">
        <f t="shared" si="998"/>
        <v/>
      </c>
      <c r="OG147" s="117" t="str">
        <f t="shared" si="999"/>
        <v/>
      </c>
      <c r="OH147" s="117" t="str">
        <f t="shared" si="1000"/>
        <v/>
      </c>
      <c r="OI147" s="117" t="str">
        <f t="shared" si="1001"/>
        <v/>
      </c>
      <c r="OJ147" s="117" t="str">
        <f t="shared" si="1002"/>
        <v/>
      </c>
      <c r="OK147" s="117" t="str">
        <f t="shared" si="1003"/>
        <v/>
      </c>
      <c r="OL147" s="117" t="str">
        <f t="shared" si="1004"/>
        <v/>
      </c>
      <c r="OM147" s="117" t="str">
        <f t="shared" si="1005"/>
        <v/>
      </c>
      <c r="ON147" s="117" t="str">
        <f t="shared" si="1006"/>
        <v/>
      </c>
      <c r="OO147" s="117" t="str">
        <f t="shared" si="1007"/>
        <v/>
      </c>
      <c r="OP147" s="117" t="str">
        <f t="shared" si="1008"/>
        <v/>
      </c>
      <c r="OQ147" s="117" t="str">
        <f t="shared" si="1009"/>
        <v/>
      </c>
      <c r="OR147" s="117" t="str">
        <f t="shared" si="1010"/>
        <v/>
      </c>
      <c r="OS147" s="117" t="str">
        <f t="shared" si="1011"/>
        <v/>
      </c>
      <c r="OT147" s="117" t="str">
        <f t="shared" si="1012"/>
        <v/>
      </c>
      <c r="OU147" s="117" t="str">
        <f t="shared" si="1013"/>
        <v/>
      </c>
      <c r="OV147" s="117" t="str">
        <f t="shared" si="1014"/>
        <v/>
      </c>
      <c r="OW147" s="117" t="str">
        <f t="shared" si="1015"/>
        <v/>
      </c>
      <c r="OX147" s="117" t="str">
        <f t="shared" si="1016"/>
        <v/>
      </c>
      <c r="OY147" s="117" t="str">
        <f t="shared" si="1017"/>
        <v/>
      </c>
      <c r="OZ147" s="117" t="str">
        <f t="shared" si="1018"/>
        <v/>
      </c>
      <c r="PA147" s="117" t="str">
        <f t="shared" si="1019"/>
        <v/>
      </c>
      <c r="PB147" s="117" t="str">
        <f t="shared" si="1020"/>
        <v/>
      </c>
      <c r="PC147" s="117" t="str">
        <f t="shared" si="1021"/>
        <v/>
      </c>
      <c r="PD147" s="117" t="str">
        <f t="shared" si="1022"/>
        <v/>
      </c>
      <c r="PE147" s="117" t="str">
        <f t="shared" si="1023"/>
        <v/>
      </c>
      <c r="PF147" s="117" t="str">
        <f t="shared" si="1024"/>
        <v/>
      </c>
      <c r="PG147" s="117" t="str">
        <f t="shared" si="1025"/>
        <v/>
      </c>
      <c r="PH147" s="117" t="str">
        <f t="shared" si="1026"/>
        <v/>
      </c>
      <c r="PI147" s="117" t="str">
        <f t="shared" si="1027"/>
        <v/>
      </c>
      <c r="PJ147" s="117" t="str">
        <f t="shared" si="1028"/>
        <v/>
      </c>
      <c r="PK147" s="117" t="str">
        <f t="shared" si="1029"/>
        <v/>
      </c>
      <c r="PL147" s="117" t="str">
        <f t="shared" si="1030"/>
        <v/>
      </c>
      <c r="PM147" s="117" t="str">
        <f t="shared" si="1031"/>
        <v/>
      </c>
      <c r="PN147" s="117" t="str">
        <f t="shared" si="1032"/>
        <v/>
      </c>
      <c r="PO147" s="117" t="str">
        <f t="shared" si="1033"/>
        <v/>
      </c>
      <c r="PP147" s="117" t="str">
        <f t="shared" si="1034"/>
        <v/>
      </c>
      <c r="PQ147" s="117" t="str">
        <f t="shared" si="1035"/>
        <v/>
      </c>
      <c r="PR147" s="117" t="str">
        <f t="shared" si="1036"/>
        <v/>
      </c>
      <c r="PS147" s="118" t="str">
        <f t="shared" si="1037"/>
        <v/>
      </c>
      <c r="PU147" s="180" t="str">
        <f t="shared" si="1038"/>
        <v/>
      </c>
      <c r="PV147" s="181" t="str">
        <f t="shared" si="1039"/>
        <v/>
      </c>
      <c r="PX147" s="12" t="str">
        <f t="shared" si="1040"/>
        <v/>
      </c>
      <c r="PY147" s="106"/>
      <c r="PZ147" s="166" t="str">
        <f t="shared" si="1041"/>
        <v/>
      </c>
      <c r="QA147" s="167" t="str">
        <f t="shared" si="1042"/>
        <v/>
      </c>
      <c r="QB147" s="168" t="str">
        <f t="shared" si="1043"/>
        <v/>
      </c>
      <c r="QD147" s="166" t="str">
        <f t="shared" si="1044"/>
        <v/>
      </c>
      <c r="QE147" s="168" t="str">
        <f t="shared" si="1045"/>
        <v/>
      </c>
      <c r="QG147" s="108" t="str">
        <f t="shared" si="1046"/>
        <v/>
      </c>
      <c r="QI147" s="12" t="str">
        <f t="shared" si="1047"/>
        <v/>
      </c>
      <c r="QK147" s="12" t="str">
        <f t="shared" si="1048"/>
        <v/>
      </c>
      <c r="QL147" s="12" t="str">
        <f>IF($L147="", "", COUNTIF($QD$11:$QD$260, "&gt;"&amp;$QD147)+1+COUNTIF($QD$11:$QD147, $QD147)-1)</f>
        <v/>
      </c>
      <c r="QM147" s="12" t="str">
        <f>IF($L147="", "", COUNTIF($QG$11:$QG$260, "&gt;"&amp;$QG147)+1+COUNTIF($QG$11:$QG147, $QG147)-1)</f>
        <v/>
      </c>
      <c r="QO147" s="12">
        <v>137</v>
      </c>
      <c r="QQ147" s="12" t="str">
        <f t="shared" si="1049"/>
        <v/>
      </c>
    </row>
    <row r="148" spans="1:459" x14ac:dyDescent="0.25">
      <c r="A148" s="9"/>
      <c r="B148" s="3" t="str">
        <f>IF('Intro &amp; Setup'!$AR$92='Intro &amp; Setup'!$AZ$17, "", IF($L148="", "", IF($G148&lt;'Intro &amp; Setup'!$S$92, $BR$5, $BR$4)))</f>
        <v/>
      </c>
      <c r="C148" s="12" t="str">
        <f>IF('Intro &amp; Setup'!$AR$96='Intro &amp; Setup'!$AZ$17, "", IF($L148="", "", IF($DY148=$BR$5, $BR$5, $BR$4)))</f>
        <v/>
      </c>
      <c r="D148" s="7" t="str">
        <f>IF('Intro &amp; Setup'!$AR$100='Intro &amp; Setup'!$AZ$17, "", IF($L148="", "", IF($DW148&lt;='Intro &amp; Setup'!$S$100, $BR$4, $BR$5)))</f>
        <v/>
      </c>
      <c r="E148" s="9"/>
      <c r="F148" s="3" t="str">
        <f t="shared" si="778"/>
        <v/>
      </c>
      <c r="G148" s="108" t="str">
        <f t="shared" si="779"/>
        <v/>
      </c>
      <c r="H148" s="9"/>
      <c r="I148" s="130" t="str">
        <f t="shared" si="723"/>
        <v/>
      </c>
      <c r="J148" s="154" t="str">
        <f t="shared" si="780"/>
        <v/>
      </c>
      <c r="K148" s="133"/>
      <c r="L148" s="188"/>
      <c r="M148" s="189"/>
      <c r="N148" s="190"/>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2"/>
      <c r="BP148" s="9"/>
      <c r="BR148" s="90">
        <v>138</v>
      </c>
      <c r="BT148" s="36" t="str">
        <f t="shared" si="781"/>
        <v/>
      </c>
      <c r="BU148" s="37" t="str">
        <f t="shared" si="782"/>
        <v/>
      </c>
      <c r="BV148" s="37" t="str">
        <f t="shared" si="783"/>
        <v/>
      </c>
      <c r="BW148" s="37" t="str">
        <f t="shared" si="784"/>
        <v/>
      </c>
      <c r="BX148" s="37" t="str">
        <f t="shared" si="785"/>
        <v/>
      </c>
      <c r="BY148" s="37" t="str">
        <f t="shared" si="786"/>
        <v/>
      </c>
      <c r="BZ148" s="37" t="str">
        <f t="shared" si="787"/>
        <v/>
      </c>
      <c r="CA148" s="37" t="str">
        <f t="shared" si="788"/>
        <v/>
      </c>
      <c r="CB148" s="37" t="str">
        <f t="shared" si="789"/>
        <v/>
      </c>
      <c r="CC148" s="37" t="str">
        <f t="shared" si="790"/>
        <v/>
      </c>
      <c r="CD148" s="37" t="str">
        <f t="shared" si="791"/>
        <v/>
      </c>
      <c r="CE148" s="37" t="str">
        <f t="shared" si="792"/>
        <v/>
      </c>
      <c r="CF148" s="37" t="str">
        <f t="shared" si="793"/>
        <v/>
      </c>
      <c r="CG148" s="37" t="str">
        <f t="shared" si="794"/>
        <v/>
      </c>
      <c r="CH148" s="37" t="str">
        <f t="shared" si="795"/>
        <v/>
      </c>
      <c r="CI148" s="37" t="str">
        <f t="shared" si="796"/>
        <v/>
      </c>
      <c r="CJ148" s="37" t="str">
        <f t="shared" si="797"/>
        <v/>
      </c>
      <c r="CK148" s="37" t="str">
        <f t="shared" si="798"/>
        <v/>
      </c>
      <c r="CL148" s="37" t="str">
        <f t="shared" si="799"/>
        <v/>
      </c>
      <c r="CM148" s="37" t="str">
        <f t="shared" si="800"/>
        <v/>
      </c>
      <c r="CN148" s="37" t="str">
        <f t="shared" si="801"/>
        <v/>
      </c>
      <c r="CO148" s="37" t="str">
        <f t="shared" si="802"/>
        <v/>
      </c>
      <c r="CP148" s="37" t="str">
        <f t="shared" si="803"/>
        <v/>
      </c>
      <c r="CQ148" s="37" t="str">
        <f t="shared" si="804"/>
        <v/>
      </c>
      <c r="CR148" s="37" t="str">
        <f t="shared" si="805"/>
        <v/>
      </c>
      <c r="CS148" s="37" t="str">
        <f t="shared" si="806"/>
        <v/>
      </c>
      <c r="CT148" s="37" t="str">
        <f t="shared" si="807"/>
        <v/>
      </c>
      <c r="CU148" s="37" t="str">
        <f t="shared" si="808"/>
        <v/>
      </c>
      <c r="CV148" s="37" t="str">
        <f t="shared" si="809"/>
        <v/>
      </c>
      <c r="CW148" s="37" t="str">
        <f t="shared" si="810"/>
        <v/>
      </c>
      <c r="CX148" s="37" t="str">
        <f t="shared" si="811"/>
        <v/>
      </c>
      <c r="CY148" s="37" t="str">
        <f t="shared" si="812"/>
        <v/>
      </c>
      <c r="CZ148" s="37" t="str">
        <f t="shared" si="813"/>
        <v/>
      </c>
      <c r="DA148" s="37" t="str">
        <f t="shared" si="814"/>
        <v/>
      </c>
      <c r="DB148" s="37" t="str">
        <f t="shared" si="815"/>
        <v/>
      </c>
      <c r="DC148" s="37" t="str">
        <f t="shared" si="816"/>
        <v/>
      </c>
      <c r="DD148" s="37" t="str">
        <f t="shared" si="817"/>
        <v/>
      </c>
      <c r="DE148" s="37" t="str">
        <f t="shared" si="818"/>
        <v/>
      </c>
      <c r="DF148" s="37" t="str">
        <f t="shared" si="819"/>
        <v/>
      </c>
      <c r="DG148" s="37" t="str">
        <f t="shared" si="820"/>
        <v/>
      </c>
      <c r="DH148" s="37" t="str">
        <f t="shared" si="821"/>
        <v/>
      </c>
      <c r="DI148" s="37" t="str">
        <f t="shared" si="822"/>
        <v/>
      </c>
      <c r="DJ148" s="37" t="str">
        <f t="shared" si="823"/>
        <v/>
      </c>
      <c r="DK148" s="37" t="str">
        <f t="shared" si="824"/>
        <v/>
      </c>
      <c r="DL148" s="37" t="str">
        <f t="shared" si="825"/>
        <v/>
      </c>
      <c r="DM148" s="37" t="str">
        <f t="shared" si="826"/>
        <v/>
      </c>
      <c r="DN148" s="37" t="str">
        <f t="shared" si="827"/>
        <v/>
      </c>
      <c r="DO148" s="37" t="str">
        <f t="shared" si="828"/>
        <v/>
      </c>
      <c r="DP148" s="37" t="str">
        <f t="shared" si="829"/>
        <v/>
      </c>
      <c r="DQ148" s="37" t="str">
        <f t="shared" si="830"/>
        <v/>
      </c>
      <c r="DR148" s="37" t="str">
        <f t="shared" si="831"/>
        <v/>
      </c>
      <c r="DS148" s="37" t="str">
        <f t="shared" si="832"/>
        <v/>
      </c>
      <c r="DT148" s="37" t="str">
        <f t="shared" si="833"/>
        <v/>
      </c>
      <c r="DU148" s="38" t="str">
        <f t="shared" si="834"/>
        <v/>
      </c>
      <c r="DW148" s="12" t="str">
        <f t="shared" si="835"/>
        <v/>
      </c>
      <c r="DX148" s="123" t="str">
        <f t="shared" si="836"/>
        <v/>
      </c>
      <c r="DY148" s="12" t="str">
        <f t="shared" si="837"/>
        <v/>
      </c>
      <c r="EA148" s="36" t="str">
        <f t="shared" si="838"/>
        <v/>
      </c>
      <c r="EB148" s="37" t="str">
        <f t="shared" si="839"/>
        <v/>
      </c>
      <c r="EC148" s="37" t="str">
        <f t="shared" si="840"/>
        <v/>
      </c>
      <c r="ED148" s="37" t="str">
        <f t="shared" si="841"/>
        <v/>
      </c>
      <c r="EE148" s="37" t="str">
        <f t="shared" si="842"/>
        <v/>
      </c>
      <c r="EF148" s="37" t="str">
        <f t="shared" si="843"/>
        <v/>
      </c>
      <c r="EG148" s="37" t="str">
        <f t="shared" si="844"/>
        <v/>
      </c>
      <c r="EH148" s="37" t="str">
        <f t="shared" si="845"/>
        <v/>
      </c>
      <c r="EI148" s="37" t="str">
        <f t="shared" si="846"/>
        <v/>
      </c>
      <c r="EJ148" s="37" t="str">
        <f t="shared" si="847"/>
        <v/>
      </c>
      <c r="EK148" s="37" t="str">
        <f t="shared" si="848"/>
        <v/>
      </c>
      <c r="EL148" s="37" t="str">
        <f t="shared" si="849"/>
        <v/>
      </c>
      <c r="EM148" s="37" t="str">
        <f t="shared" si="850"/>
        <v/>
      </c>
      <c r="EN148" s="37" t="str">
        <f t="shared" si="851"/>
        <v/>
      </c>
      <c r="EO148" s="37" t="str">
        <f t="shared" si="852"/>
        <v/>
      </c>
      <c r="EP148" s="37" t="str">
        <f t="shared" si="853"/>
        <v/>
      </c>
      <c r="EQ148" s="37" t="str">
        <f t="shared" si="854"/>
        <v/>
      </c>
      <c r="ER148" s="37" t="str">
        <f t="shared" si="855"/>
        <v/>
      </c>
      <c r="ES148" s="37" t="str">
        <f t="shared" si="856"/>
        <v/>
      </c>
      <c r="ET148" s="37" t="str">
        <f t="shared" si="857"/>
        <v/>
      </c>
      <c r="EU148" s="37" t="str">
        <f t="shared" si="858"/>
        <v/>
      </c>
      <c r="EV148" s="37" t="str">
        <f t="shared" si="859"/>
        <v/>
      </c>
      <c r="EW148" s="37" t="str">
        <f t="shared" si="860"/>
        <v/>
      </c>
      <c r="EX148" s="37" t="str">
        <f t="shared" si="861"/>
        <v/>
      </c>
      <c r="EY148" s="37" t="str">
        <f t="shared" si="862"/>
        <v/>
      </c>
      <c r="EZ148" s="37" t="str">
        <f t="shared" si="863"/>
        <v/>
      </c>
      <c r="FA148" s="37" t="str">
        <f t="shared" si="864"/>
        <v/>
      </c>
      <c r="FB148" s="37" t="str">
        <f t="shared" si="865"/>
        <v/>
      </c>
      <c r="FC148" s="37" t="str">
        <f t="shared" si="866"/>
        <v/>
      </c>
      <c r="FD148" s="37" t="str">
        <f t="shared" si="867"/>
        <v/>
      </c>
      <c r="FE148" s="37" t="str">
        <f t="shared" si="868"/>
        <v/>
      </c>
      <c r="FF148" s="37" t="str">
        <f t="shared" si="869"/>
        <v/>
      </c>
      <c r="FG148" s="37" t="str">
        <f t="shared" si="870"/>
        <v/>
      </c>
      <c r="FH148" s="37" t="str">
        <f t="shared" si="871"/>
        <v/>
      </c>
      <c r="FI148" s="37" t="str">
        <f t="shared" si="872"/>
        <v/>
      </c>
      <c r="FJ148" s="37" t="str">
        <f t="shared" si="873"/>
        <v/>
      </c>
      <c r="FK148" s="37" t="str">
        <f t="shared" si="874"/>
        <v/>
      </c>
      <c r="FL148" s="37" t="str">
        <f t="shared" si="875"/>
        <v/>
      </c>
      <c r="FM148" s="37" t="str">
        <f t="shared" si="876"/>
        <v/>
      </c>
      <c r="FN148" s="37" t="str">
        <f t="shared" si="877"/>
        <v/>
      </c>
      <c r="FO148" s="37" t="str">
        <f t="shared" si="878"/>
        <v/>
      </c>
      <c r="FP148" s="37" t="str">
        <f t="shared" si="879"/>
        <v/>
      </c>
      <c r="FQ148" s="37" t="str">
        <f t="shared" si="880"/>
        <v/>
      </c>
      <c r="FR148" s="37" t="str">
        <f t="shared" si="881"/>
        <v/>
      </c>
      <c r="FS148" s="37" t="str">
        <f t="shared" si="882"/>
        <v/>
      </c>
      <c r="FT148" s="37" t="str">
        <f t="shared" si="883"/>
        <v/>
      </c>
      <c r="FU148" s="37" t="str">
        <f t="shared" si="884"/>
        <v/>
      </c>
      <c r="FV148" s="37" t="str">
        <f t="shared" si="885"/>
        <v/>
      </c>
      <c r="FW148" s="37" t="str">
        <f t="shared" si="886"/>
        <v/>
      </c>
      <c r="FX148" s="37" t="str">
        <f t="shared" si="887"/>
        <v/>
      </c>
      <c r="FY148" s="37" t="str">
        <f t="shared" si="888"/>
        <v/>
      </c>
      <c r="FZ148" s="37" t="str">
        <f t="shared" si="889"/>
        <v/>
      </c>
      <c r="GA148" s="37" t="str">
        <f t="shared" si="890"/>
        <v/>
      </c>
      <c r="GB148" s="38" t="str">
        <f t="shared" si="891"/>
        <v/>
      </c>
      <c r="GD148" s="103" t="str">
        <f t="shared" ca="1" si="892"/>
        <v/>
      </c>
      <c r="GE148" s="104" t="str">
        <f t="shared" ca="1" si="893"/>
        <v/>
      </c>
      <c r="GF148" s="104" t="str">
        <f t="shared" ca="1" si="894"/>
        <v/>
      </c>
      <c r="GG148" s="104" t="str">
        <f t="shared" ca="1" si="895"/>
        <v/>
      </c>
      <c r="GH148" s="104" t="str">
        <f t="shared" ca="1" si="896"/>
        <v/>
      </c>
      <c r="GI148" s="104" t="str">
        <f t="shared" ca="1" si="897"/>
        <v/>
      </c>
      <c r="GJ148" s="104" t="str">
        <f t="shared" ca="1" si="898"/>
        <v/>
      </c>
      <c r="GK148" s="104" t="str">
        <f t="shared" ca="1" si="899"/>
        <v/>
      </c>
      <c r="GL148" s="104" t="str">
        <f t="shared" ca="1" si="900"/>
        <v/>
      </c>
      <c r="GM148" s="104" t="str">
        <f t="shared" ca="1" si="901"/>
        <v/>
      </c>
      <c r="GN148" s="104" t="str">
        <f t="shared" ca="1" si="902"/>
        <v/>
      </c>
      <c r="GO148" s="104" t="str">
        <f t="shared" ca="1" si="903"/>
        <v/>
      </c>
      <c r="GP148" s="104" t="str">
        <f t="shared" ca="1" si="904"/>
        <v/>
      </c>
      <c r="GQ148" s="104" t="str">
        <f t="shared" ca="1" si="905"/>
        <v/>
      </c>
      <c r="GR148" s="104" t="str">
        <f t="shared" ca="1" si="906"/>
        <v/>
      </c>
      <c r="GS148" s="104" t="str">
        <f t="shared" ca="1" si="907"/>
        <v/>
      </c>
      <c r="GT148" s="104" t="str">
        <f t="shared" ca="1" si="908"/>
        <v/>
      </c>
      <c r="GU148" s="104" t="str">
        <f t="shared" ca="1" si="909"/>
        <v/>
      </c>
      <c r="GV148" s="104" t="str">
        <f t="shared" ca="1" si="910"/>
        <v/>
      </c>
      <c r="GW148" s="104" t="str">
        <f t="shared" ca="1" si="911"/>
        <v/>
      </c>
      <c r="GX148" s="104" t="str">
        <f t="shared" ca="1" si="912"/>
        <v/>
      </c>
      <c r="GY148" s="104" t="str">
        <f t="shared" ca="1" si="913"/>
        <v/>
      </c>
      <c r="GZ148" s="104" t="str">
        <f t="shared" ca="1" si="914"/>
        <v/>
      </c>
      <c r="HA148" s="104" t="str">
        <f t="shared" ca="1" si="915"/>
        <v/>
      </c>
      <c r="HB148" s="104" t="str">
        <f t="shared" ca="1" si="916"/>
        <v/>
      </c>
      <c r="HC148" s="104" t="str">
        <f t="shared" ca="1" si="917"/>
        <v/>
      </c>
      <c r="HD148" s="104" t="str">
        <f t="shared" ca="1" si="918"/>
        <v/>
      </c>
      <c r="HE148" s="104" t="str">
        <f t="shared" ca="1" si="919"/>
        <v/>
      </c>
      <c r="HF148" s="104" t="str">
        <f t="shared" ca="1" si="920"/>
        <v/>
      </c>
      <c r="HG148" s="104" t="str">
        <f t="shared" ca="1" si="921"/>
        <v/>
      </c>
      <c r="HH148" s="104" t="str">
        <f t="shared" ca="1" si="922"/>
        <v/>
      </c>
      <c r="HI148" s="104" t="str">
        <f t="shared" ca="1" si="923"/>
        <v/>
      </c>
      <c r="HJ148" s="104" t="str">
        <f t="shared" ca="1" si="924"/>
        <v/>
      </c>
      <c r="HK148" s="104" t="str">
        <f t="shared" ca="1" si="925"/>
        <v/>
      </c>
      <c r="HL148" s="104" t="str">
        <f t="shared" ca="1" si="926"/>
        <v/>
      </c>
      <c r="HM148" s="104" t="str">
        <f t="shared" ca="1" si="927"/>
        <v/>
      </c>
      <c r="HN148" s="104" t="str">
        <f t="shared" ca="1" si="928"/>
        <v/>
      </c>
      <c r="HO148" s="104" t="str">
        <f t="shared" ca="1" si="929"/>
        <v/>
      </c>
      <c r="HP148" s="104" t="str">
        <f t="shared" ca="1" si="930"/>
        <v/>
      </c>
      <c r="HQ148" s="104" t="str">
        <f t="shared" ca="1" si="931"/>
        <v/>
      </c>
      <c r="HR148" s="104" t="str">
        <f t="shared" ca="1" si="932"/>
        <v/>
      </c>
      <c r="HS148" s="104" t="str">
        <f t="shared" ca="1" si="933"/>
        <v/>
      </c>
      <c r="HT148" s="104" t="str">
        <f t="shared" ca="1" si="934"/>
        <v/>
      </c>
      <c r="HU148" s="104" t="str">
        <f t="shared" ca="1" si="935"/>
        <v/>
      </c>
      <c r="HV148" s="104" t="str">
        <f t="shared" ca="1" si="936"/>
        <v/>
      </c>
      <c r="HW148" s="104" t="str">
        <f t="shared" ca="1" si="937"/>
        <v/>
      </c>
      <c r="HX148" s="104" t="str">
        <f t="shared" ca="1" si="938"/>
        <v/>
      </c>
      <c r="HY148" s="104" t="str">
        <f t="shared" ca="1" si="939"/>
        <v/>
      </c>
      <c r="HZ148" s="104" t="str">
        <f t="shared" ca="1" si="940"/>
        <v/>
      </c>
      <c r="IA148" s="104" t="str">
        <f t="shared" ca="1" si="941"/>
        <v/>
      </c>
      <c r="IB148" s="104" t="str">
        <f t="shared" ca="1" si="942"/>
        <v/>
      </c>
      <c r="IC148" s="104" t="str">
        <f t="shared" ca="1" si="943"/>
        <v/>
      </c>
      <c r="ID148" s="104" t="str">
        <f t="shared" ca="1" si="944"/>
        <v/>
      </c>
      <c r="IE148" s="105" t="str">
        <f t="shared" ca="1" si="945"/>
        <v/>
      </c>
      <c r="IG148" s="103" t="str">
        <f t="shared" si="719"/>
        <v/>
      </c>
      <c r="IH148" s="104" t="str">
        <f t="shared" si="721"/>
        <v/>
      </c>
      <c r="II148" s="104" t="str">
        <f t="shared" si="721"/>
        <v/>
      </c>
      <c r="IJ148" s="104" t="str">
        <f t="shared" si="721"/>
        <v/>
      </c>
      <c r="IK148" s="104" t="str">
        <f t="shared" si="721"/>
        <v/>
      </c>
      <c r="IL148" s="104" t="str">
        <f t="shared" si="721"/>
        <v/>
      </c>
      <c r="IM148" s="104" t="str">
        <f t="shared" si="721"/>
        <v/>
      </c>
      <c r="IN148" s="104" t="str">
        <f t="shared" si="721"/>
        <v/>
      </c>
      <c r="IO148" s="104" t="str">
        <f t="shared" si="721"/>
        <v/>
      </c>
      <c r="IP148" s="104" t="str">
        <f t="shared" si="721"/>
        <v/>
      </c>
      <c r="IQ148" s="104" t="str">
        <f t="shared" si="721"/>
        <v/>
      </c>
      <c r="IR148" s="105" t="str">
        <f t="shared" si="721"/>
        <v/>
      </c>
      <c r="IT148" s="103" t="str">
        <f t="shared" si="946"/>
        <v/>
      </c>
      <c r="IU148" s="104" t="str">
        <f t="shared" si="947"/>
        <v/>
      </c>
      <c r="IV148" s="104" t="str">
        <f t="shared" si="948"/>
        <v/>
      </c>
      <c r="IW148" s="104" t="str">
        <f t="shared" si="949"/>
        <v/>
      </c>
      <c r="IX148" s="104" t="str">
        <f t="shared" si="950"/>
        <v/>
      </c>
      <c r="IY148" s="104" t="str">
        <f t="shared" si="951"/>
        <v/>
      </c>
      <c r="IZ148" s="104" t="str">
        <f t="shared" si="952"/>
        <v/>
      </c>
      <c r="JA148" s="104" t="str">
        <f t="shared" si="953"/>
        <v/>
      </c>
      <c r="JB148" s="104" t="str">
        <f t="shared" si="954"/>
        <v/>
      </c>
      <c r="JC148" s="104" t="str">
        <f t="shared" si="955"/>
        <v/>
      </c>
      <c r="JD148" s="104" t="str">
        <f t="shared" si="956"/>
        <v/>
      </c>
      <c r="JE148" s="105" t="str">
        <f t="shared" si="957"/>
        <v/>
      </c>
      <c r="JG148" s="36" t="str">
        <f t="shared" ca="1" si="958"/>
        <v/>
      </c>
      <c r="JH148" s="37" t="str">
        <f t="shared" ca="1" si="959"/>
        <v/>
      </c>
      <c r="JI148" s="37" t="str">
        <f t="shared" ca="1" si="960"/>
        <v/>
      </c>
      <c r="JJ148" s="37" t="str">
        <f t="shared" ca="1" si="961"/>
        <v/>
      </c>
      <c r="JK148" s="37" t="str">
        <f t="shared" ca="1" si="962"/>
        <v/>
      </c>
      <c r="JL148" s="37" t="str">
        <f t="shared" ca="1" si="963"/>
        <v/>
      </c>
      <c r="JM148" s="37" t="str">
        <f t="shared" ca="1" si="964"/>
        <v/>
      </c>
      <c r="JN148" s="37" t="str">
        <f t="shared" ca="1" si="965"/>
        <v/>
      </c>
      <c r="JO148" s="37" t="str">
        <f t="shared" ca="1" si="966"/>
        <v/>
      </c>
      <c r="JP148" s="37" t="str">
        <f t="shared" ca="1" si="967"/>
        <v/>
      </c>
      <c r="JQ148" s="37" t="str">
        <f t="shared" ca="1" si="968"/>
        <v/>
      </c>
      <c r="JR148" s="38" t="str">
        <f t="shared" ca="1" si="969"/>
        <v/>
      </c>
      <c r="JT148" s="36" t="str">
        <f ca="1">IF(JG148="", "", IF(JG148&gt;='Intro &amp; Setup'!$S$96, $BR$4, $BR$5))</f>
        <v/>
      </c>
      <c r="JU148" s="37" t="str">
        <f ca="1">IF(JH148="", "", IF(JH148&gt;='Intro &amp; Setup'!$S$96, $BR$4, $BR$5))</f>
        <v/>
      </c>
      <c r="JV148" s="37" t="str">
        <f ca="1">IF(JI148="", "", IF(JI148&gt;='Intro &amp; Setup'!$S$96, $BR$4, $BR$5))</f>
        <v/>
      </c>
      <c r="JW148" s="37" t="str">
        <f ca="1">IF(JJ148="", "", IF(JJ148&gt;='Intro &amp; Setup'!$S$96, $BR$4, $BR$5))</f>
        <v/>
      </c>
      <c r="JX148" s="37" t="str">
        <f ca="1">IF(JK148="", "", IF(JK148&gt;='Intro &amp; Setup'!$S$96, $BR$4, $BR$5))</f>
        <v/>
      </c>
      <c r="JY148" s="37" t="str">
        <f ca="1">IF(JL148="", "", IF(JL148&gt;='Intro &amp; Setup'!$S$96, $BR$4, $BR$5))</f>
        <v/>
      </c>
      <c r="JZ148" s="37" t="str">
        <f ca="1">IF(JM148="", "", IF(JM148&gt;='Intro &amp; Setup'!$S$96, $BR$4, $BR$5))</f>
        <v/>
      </c>
      <c r="KA148" s="37" t="str">
        <f ca="1">IF(JN148="", "", IF(JN148&gt;='Intro &amp; Setup'!$S$96, $BR$4, $BR$5))</f>
        <v/>
      </c>
      <c r="KB148" s="37" t="str">
        <f ca="1">IF(JO148="", "", IF(JO148&gt;='Intro &amp; Setup'!$S$96, $BR$4, $BR$5))</f>
        <v/>
      </c>
      <c r="KC148" s="37" t="str">
        <f ca="1">IF(JP148="", "", IF(JP148&gt;='Intro &amp; Setup'!$S$96, $BR$4, $BR$5))</f>
        <v/>
      </c>
      <c r="KD148" s="37" t="str">
        <f ca="1">IF(JQ148="", "", IF(JQ148&gt;='Intro &amp; Setup'!$S$96, $BR$4, $BR$5))</f>
        <v/>
      </c>
      <c r="KE148" s="38" t="str">
        <f ca="1">IF(JR148="", "", IF(JR148&gt;='Intro &amp; Setup'!$S$96, $BR$4, $BR$5))</f>
        <v/>
      </c>
      <c r="KG148" s="36">
        <f t="shared" si="720"/>
        <v>0</v>
      </c>
      <c r="KH148" s="37">
        <f t="shared" si="722"/>
        <v>0</v>
      </c>
      <c r="KI148" s="37">
        <f t="shared" si="722"/>
        <v>0</v>
      </c>
      <c r="KJ148" s="37">
        <f t="shared" si="722"/>
        <v>0</v>
      </c>
      <c r="KK148" s="37">
        <f t="shared" si="722"/>
        <v>0</v>
      </c>
      <c r="KL148" s="37">
        <f t="shared" si="722"/>
        <v>0</v>
      </c>
      <c r="KM148" s="37">
        <f t="shared" si="722"/>
        <v>0</v>
      </c>
      <c r="KN148" s="37">
        <f t="shared" si="722"/>
        <v>0</v>
      </c>
      <c r="KO148" s="37">
        <f t="shared" si="722"/>
        <v>0</v>
      </c>
      <c r="KP148" s="37">
        <f t="shared" si="722"/>
        <v>0</v>
      </c>
      <c r="KQ148" s="37">
        <f t="shared" si="722"/>
        <v>0</v>
      </c>
      <c r="KR148" s="38">
        <f t="shared" si="722"/>
        <v>0</v>
      </c>
      <c r="KT148" s="36" t="str">
        <f t="shared" si="970"/>
        <v/>
      </c>
      <c r="KU148" s="37" t="str">
        <f t="shared" si="971"/>
        <v/>
      </c>
      <c r="KV148" s="37" t="str">
        <f t="shared" si="972"/>
        <v/>
      </c>
      <c r="KW148" s="37" t="str">
        <f t="shared" si="973"/>
        <v/>
      </c>
      <c r="KX148" s="37" t="str">
        <f t="shared" si="974"/>
        <v/>
      </c>
      <c r="KY148" s="37" t="str">
        <f t="shared" si="975"/>
        <v/>
      </c>
      <c r="KZ148" s="37" t="str">
        <f t="shared" si="976"/>
        <v/>
      </c>
      <c r="LA148" s="37" t="str">
        <f t="shared" si="977"/>
        <v/>
      </c>
      <c r="LB148" s="37" t="str">
        <f t="shared" si="978"/>
        <v/>
      </c>
      <c r="LC148" s="37" t="str">
        <f t="shared" si="979"/>
        <v/>
      </c>
      <c r="LD148" s="37" t="str">
        <f t="shared" si="980"/>
        <v/>
      </c>
      <c r="LE148" s="38" t="str">
        <f t="shared" si="981"/>
        <v/>
      </c>
      <c r="LG148" s="116" t="str">
        <f t="shared" si="724"/>
        <v/>
      </c>
      <c r="LH148" s="117" t="str">
        <f t="shared" si="725"/>
        <v/>
      </c>
      <c r="LI148" s="117" t="str">
        <f t="shared" si="726"/>
        <v/>
      </c>
      <c r="LJ148" s="117" t="str">
        <f t="shared" si="727"/>
        <v/>
      </c>
      <c r="LK148" s="117" t="str">
        <f t="shared" si="728"/>
        <v/>
      </c>
      <c r="LL148" s="117" t="str">
        <f t="shared" si="729"/>
        <v/>
      </c>
      <c r="LM148" s="117" t="str">
        <f t="shared" si="730"/>
        <v/>
      </c>
      <c r="LN148" s="117" t="str">
        <f t="shared" si="731"/>
        <v/>
      </c>
      <c r="LO148" s="117" t="str">
        <f t="shared" si="732"/>
        <v/>
      </c>
      <c r="LP148" s="117" t="str">
        <f t="shared" si="733"/>
        <v/>
      </c>
      <c r="LQ148" s="117" t="str">
        <f t="shared" si="734"/>
        <v/>
      </c>
      <c r="LR148" s="117" t="str">
        <f t="shared" si="735"/>
        <v/>
      </c>
      <c r="LS148" s="117" t="str">
        <f t="shared" si="736"/>
        <v/>
      </c>
      <c r="LT148" s="117" t="str">
        <f t="shared" si="737"/>
        <v/>
      </c>
      <c r="LU148" s="117" t="str">
        <f t="shared" si="738"/>
        <v/>
      </c>
      <c r="LV148" s="117" t="str">
        <f t="shared" si="739"/>
        <v/>
      </c>
      <c r="LW148" s="117" t="str">
        <f t="shared" si="740"/>
        <v/>
      </c>
      <c r="LX148" s="117" t="str">
        <f t="shared" si="741"/>
        <v/>
      </c>
      <c r="LY148" s="117" t="str">
        <f t="shared" si="742"/>
        <v/>
      </c>
      <c r="LZ148" s="117" t="str">
        <f t="shared" si="743"/>
        <v/>
      </c>
      <c r="MA148" s="117" t="str">
        <f t="shared" si="744"/>
        <v/>
      </c>
      <c r="MB148" s="117" t="str">
        <f t="shared" si="745"/>
        <v/>
      </c>
      <c r="MC148" s="117" t="str">
        <f t="shared" si="746"/>
        <v/>
      </c>
      <c r="MD148" s="117" t="str">
        <f t="shared" si="747"/>
        <v/>
      </c>
      <c r="ME148" s="117" t="str">
        <f t="shared" si="748"/>
        <v/>
      </c>
      <c r="MF148" s="117" t="str">
        <f t="shared" si="749"/>
        <v/>
      </c>
      <c r="MG148" s="117" t="str">
        <f t="shared" si="750"/>
        <v/>
      </c>
      <c r="MH148" s="117" t="str">
        <f t="shared" si="751"/>
        <v/>
      </c>
      <c r="MI148" s="117" t="str">
        <f t="shared" si="752"/>
        <v/>
      </c>
      <c r="MJ148" s="117" t="str">
        <f t="shared" si="753"/>
        <v/>
      </c>
      <c r="MK148" s="117" t="str">
        <f t="shared" si="754"/>
        <v/>
      </c>
      <c r="ML148" s="117" t="str">
        <f t="shared" si="755"/>
        <v/>
      </c>
      <c r="MM148" s="117" t="str">
        <f t="shared" si="756"/>
        <v/>
      </c>
      <c r="MN148" s="117" t="str">
        <f t="shared" si="757"/>
        <v/>
      </c>
      <c r="MO148" s="117" t="str">
        <f t="shared" si="758"/>
        <v/>
      </c>
      <c r="MP148" s="117" t="str">
        <f t="shared" si="759"/>
        <v/>
      </c>
      <c r="MQ148" s="117" t="str">
        <f t="shared" si="760"/>
        <v/>
      </c>
      <c r="MR148" s="117" t="str">
        <f t="shared" si="761"/>
        <v/>
      </c>
      <c r="MS148" s="117" t="str">
        <f t="shared" si="762"/>
        <v/>
      </c>
      <c r="MT148" s="117" t="str">
        <f t="shared" si="763"/>
        <v/>
      </c>
      <c r="MU148" s="117" t="str">
        <f t="shared" si="764"/>
        <v/>
      </c>
      <c r="MV148" s="117" t="str">
        <f t="shared" si="765"/>
        <v/>
      </c>
      <c r="MW148" s="117" t="str">
        <f t="shared" si="766"/>
        <v/>
      </c>
      <c r="MX148" s="117" t="str">
        <f t="shared" si="767"/>
        <v/>
      </c>
      <c r="MY148" s="117" t="str">
        <f t="shared" si="768"/>
        <v/>
      </c>
      <c r="MZ148" s="117" t="str">
        <f t="shared" si="769"/>
        <v/>
      </c>
      <c r="NA148" s="117" t="str">
        <f t="shared" si="770"/>
        <v/>
      </c>
      <c r="NB148" s="117" t="str">
        <f t="shared" si="771"/>
        <v/>
      </c>
      <c r="NC148" s="117" t="str">
        <f t="shared" si="772"/>
        <v/>
      </c>
      <c r="ND148" s="117" t="str">
        <f t="shared" si="773"/>
        <v/>
      </c>
      <c r="NE148" s="117" t="str">
        <f t="shared" si="774"/>
        <v/>
      </c>
      <c r="NF148" s="117" t="str">
        <f t="shared" si="775"/>
        <v/>
      </c>
      <c r="NG148" s="117" t="str">
        <f t="shared" si="776"/>
        <v/>
      </c>
      <c r="NH148" s="118" t="str">
        <f t="shared" si="777"/>
        <v/>
      </c>
      <c r="NJ148" s="12" t="str">
        <f t="shared" si="982"/>
        <v/>
      </c>
      <c r="NK148" s="108" t="str">
        <f t="shared" si="983"/>
        <v/>
      </c>
      <c r="NM148" s="141" t="str">
        <f>IF(NJ148="", "", COUNTIF(NJ$11:NJ$260, "&gt;"&amp;NJ148)+1+COUNTIF(NJ$11:NJ148, NJ148)-1)</f>
        <v/>
      </c>
      <c r="NN148" s="143" t="str">
        <f>IF(NK148="", "", COUNTIF(NK$11:NK$260, "&gt;"&amp;NK148)+1+COUNTIF(NK$11:NK148, NK148)-1)</f>
        <v/>
      </c>
      <c r="NO148" s="142" t="str">
        <f>IF(NJ148="", "", COUNTIF(NJ$11:NJ$260, "&lt;"&amp;NJ148)+1+COUNTIF(NJ$11:NJ148, NJ148)-1)</f>
        <v/>
      </c>
      <c r="NP148" s="143" t="str">
        <f>IF(NK148="", "", COUNTIF(NK$11:NK$260, "&lt;"&amp;NK148)+1+COUNTIF(NK$11:NK148, NK148)-1)</f>
        <v/>
      </c>
      <c r="NR148" s="116" t="str">
        <f t="shared" si="984"/>
        <v/>
      </c>
      <c r="NS148" s="117" t="str">
        <f t="shared" si="985"/>
        <v/>
      </c>
      <c r="NT148" s="117" t="str">
        <f t="shared" si="986"/>
        <v/>
      </c>
      <c r="NU148" s="117" t="str">
        <f t="shared" si="987"/>
        <v/>
      </c>
      <c r="NV148" s="117" t="str">
        <f t="shared" si="988"/>
        <v/>
      </c>
      <c r="NW148" s="117" t="str">
        <f t="shared" si="989"/>
        <v/>
      </c>
      <c r="NX148" s="117" t="str">
        <f t="shared" si="990"/>
        <v/>
      </c>
      <c r="NY148" s="117" t="str">
        <f t="shared" si="991"/>
        <v/>
      </c>
      <c r="NZ148" s="117" t="str">
        <f t="shared" si="992"/>
        <v/>
      </c>
      <c r="OA148" s="117" t="str">
        <f t="shared" si="993"/>
        <v/>
      </c>
      <c r="OB148" s="117" t="str">
        <f t="shared" si="994"/>
        <v/>
      </c>
      <c r="OC148" s="117" t="str">
        <f t="shared" si="995"/>
        <v/>
      </c>
      <c r="OD148" s="117" t="str">
        <f t="shared" si="996"/>
        <v/>
      </c>
      <c r="OE148" s="117" t="str">
        <f t="shared" si="997"/>
        <v/>
      </c>
      <c r="OF148" s="117" t="str">
        <f t="shared" si="998"/>
        <v/>
      </c>
      <c r="OG148" s="117" t="str">
        <f t="shared" si="999"/>
        <v/>
      </c>
      <c r="OH148" s="117" t="str">
        <f t="shared" si="1000"/>
        <v/>
      </c>
      <c r="OI148" s="117" t="str">
        <f t="shared" si="1001"/>
        <v/>
      </c>
      <c r="OJ148" s="117" t="str">
        <f t="shared" si="1002"/>
        <v/>
      </c>
      <c r="OK148" s="117" t="str">
        <f t="shared" si="1003"/>
        <v/>
      </c>
      <c r="OL148" s="117" t="str">
        <f t="shared" si="1004"/>
        <v/>
      </c>
      <c r="OM148" s="117" t="str">
        <f t="shared" si="1005"/>
        <v/>
      </c>
      <c r="ON148" s="117" t="str">
        <f t="shared" si="1006"/>
        <v/>
      </c>
      <c r="OO148" s="117" t="str">
        <f t="shared" si="1007"/>
        <v/>
      </c>
      <c r="OP148" s="117" t="str">
        <f t="shared" si="1008"/>
        <v/>
      </c>
      <c r="OQ148" s="117" t="str">
        <f t="shared" si="1009"/>
        <v/>
      </c>
      <c r="OR148" s="117" t="str">
        <f t="shared" si="1010"/>
        <v/>
      </c>
      <c r="OS148" s="117" t="str">
        <f t="shared" si="1011"/>
        <v/>
      </c>
      <c r="OT148" s="117" t="str">
        <f t="shared" si="1012"/>
        <v/>
      </c>
      <c r="OU148" s="117" t="str">
        <f t="shared" si="1013"/>
        <v/>
      </c>
      <c r="OV148" s="117" t="str">
        <f t="shared" si="1014"/>
        <v/>
      </c>
      <c r="OW148" s="117" t="str">
        <f t="shared" si="1015"/>
        <v/>
      </c>
      <c r="OX148" s="117" t="str">
        <f t="shared" si="1016"/>
        <v/>
      </c>
      <c r="OY148" s="117" t="str">
        <f t="shared" si="1017"/>
        <v/>
      </c>
      <c r="OZ148" s="117" t="str">
        <f t="shared" si="1018"/>
        <v/>
      </c>
      <c r="PA148" s="117" t="str">
        <f t="shared" si="1019"/>
        <v/>
      </c>
      <c r="PB148" s="117" t="str">
        <f t="shared" si="1020"/>
        <v/>
      </c>
      <c r="PC148" s="117" t="str">
        <f t="shared" si="1021"/>
        <v/>
      </c>
      <c r="PD148" s="117" t="str">
        <f t="shared" si="1022"/>
        <v/>
      </c>
      <c r="PE148" s="117" t="str">
        <f t="shared" si="1023"/>
        <v/>
      </c>
      <c r="PF148" s="117" t="str">
        <f t="shared" si="1024"/>
        <v/>
      </c>
      <c r="PG148" s="117" t="str">
        <f t="shared" si="1025"/>
        <v/>
      </c>
      <c r="PH148" s="117" t="str">
        <f t="shared" si="1026"/>
        <v/>
      </c>
      <c r="PI148" s="117" t="str">
        <f t="shared" si="1027"/>
        <v/>
      </c>
      <c r="PJ148" s="117" t="str">
        <f t="shared" si="1028"/>
        <v/>
      </c>
      <c r="PK148" s="117" t="str">
        <f t="shared" si="1029"/>
        <v/>
      </c>
      <c r="PL148" s="117" t="str">
        <f t="shared" si="1030"/>
        <v/>
      </c>
      <c r="PM148" s="117" t="str">
        <f t="shared" si="1031"/>
        <v/>
      </c>
      <c r="PN148" s="117" t="str">
        <f t="shared" si="1032"/>
        <v/>
      </c>
      <c r="PO148" s="117" t="str">
        <f t="shared" si="1033"/>
        <v/>
      </c>
      <c r="PP148" s="117" t="str">
        <f t="shared" si="1034"/>
        <v/>
      </c>
      <c r="PQ148" s="117" t="str">
        <f t="shared" si="1035"/>
        <v/>
      </c>
      <c r="PR148" s="117" t="str">
        <f t="shared" si="1036"/>
        <v/>
      </c>
      <c r="PS148" s="118" t="str">
        <f t="shared" si="1037"/>
        <v/>
      </c>
      <c r="PU148" s="180" t="str">
        <f t="shared" si="1038"/>
        <v/>
      </c>
      <c r="PV148" s="181" t="str">
        <f t="shared" si="1039"/>
        <v/>
      </c>
      <c r="PX148" s="12" t="str">
        <f t="shared" si="1040"/>
        <v/>
      </c>
      <c r="PY148" s="106"/>
      <c r="PZ148" s="166" t="str">
        <f t="shared" si="1041"/>
        <v/>
      </c>
      <c r="QA148" s="167" t="str">
        <f t="shared" si="1042"/>
        <v/>
      </c>
      <c r="QB148" s="168" t="str">
        <f t="shared" si="1043"/>
        <v/>
      </c>
      <c r="QD148" s="166" t="str">
        <f t="shared" si="1044"/>
        <v/>
      </c>
      <c r="QE148" s="168" t="str">
        <f t="shared" si="1045"/>
        <v/>
      </c>
      <c r="QG148" s="108" t="str">
        <f t="shared" si="1046"/>
        <v/>
      </c>
      <c r="QI148" s="12" t="str">
        <f t="shared" si="1047"/>
        <v/>
      </c>
      <c r="QK148" s="12" t="str">
        <f t="shared" si="1048"/>
        <v/>
      </c>
      <c r="QL148" s="12" t="str">
        <f>IF($L148="", "", COUNTIF($QD$11:$QD$260, "&gt;"&amp;$QD148)+1+COUNTIF($QD$11:$QD148, $QD148)-1)</f>
        <v/>
      </c>
      <c r="QM148" s="12" t="str">
        <f>IF($L148="", "", COUNTIF($QG$11:$QG$260, "&gt;"&amp;$QG148)+1+COUNTIF($QG$11:$QG148, $QG148)-1)</f>
        <v/>
      </c>
      <c r="QO148" s="12">
        <v>138</v>
      </c>
      <c r="QQ148" s="12" t="str">
        <f t="shared" si="1049"/>
        <v/>
      </c>
    </row>
    <row r="149" spans="1:459" x14ac:dyDescent="0.25">
      <c r="A149" s="9"/>
      <c r="B149" s="3" t="str">
        <f>IF('Intro &amp; Setup'!$AR$92='Intro &amp; Setup'!$AZ$17, "", IF($L149="", "", IF($G149&lt;'Intro &amp; Setup'!$S$92, $BR$5, $BR$4)))</f>
        <v/>
      </c>
      <c r="C149" s="12" t="str">
        <f>IF('Intro &amp; Setup'!$AR$96='Intro &amp; Setup'!$AZ$17, "", IF($L149="", "", IF($DY149=$BR$5, $BR$5, $BR$4)))</f>
        <v/>
      </c>
      <c r="D149" s="7" t="str">
        <f>IF('Intro &amp; Setup'!$AR$100='Intro &amp; Setup'!$AZ$17, "", IF($L149="", "", IF($DW149&lt;='Intro &amp; Setup'!$S$100, $BR$4, $BR$5)))</f>
        <v/>
      </c>
      <c r="E149" s="9"/>
      <c r="F149" s="3" t="str">
        <f t="shared" si="778"/>
        <v/>
      </c>
      <c r="G149" s="108" t="str">
        <f t="shared" si="779"/>
        <v/>
      </c>
      <c r="H149" s="9"/>
      <c r="I149" s="130" t="str">
        <f t="shared" si="723"/>
        <v/>
      </c>
      <c r="J149" s="154" t="str">
        <f t="shared" si="780"/>
        <v/>
      </c>
      <c r="K149" s="133"/>
      <c r="L149" s="188"/>
      <c r="M149" s="189"/>
      <c r="N149" s="190"/>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2"/>
      <c r="BP149" s="9"/>
      <c r="BR149" s="90">
        <v>139</v>
      </c>
      <c r="BT149" s="36" t="str">
        <f t="shared" si="781"/>
        <v/>
      </c>
      <c r="BU149" s="37" t="str">
        <f t="shared" si="782"/>
        <v/>
      </c>
      <c r="BV149" s="37" t="str">
        <f t="shared" si="783"/>
        <v/>
      </c>
      <c r="BW149" s="37" t="str">
        <f t="shared" si="784"/>
        <v/>
      </c>
      <c r="BX149" s="37" t="str">
        <f t="shared" si="785"/>
        <v/>
      </c>
      <c r="BY149" s="37" t="str">
        <f t="shared" si="786"/>
        <v/>
      </c>
      <c r="BZ149" s="37" t="str">
        <f t="shared" si="787"/>
        <v/>
      </c>
      <c r="CA149" s="37" t="str">
        <f t="shared" si="788"/>
        <v/>
      </c>
      <c r="CB149" s="37" t="str">
        <f t="shared" si="789"/>
        <v/>
      </c>
      <c r="CC149" s="37" t="str">
        <f t="shared" si="790"/>
        <v/>
      </c>
      <c r="CD149" s="37" t="str">
        <f t="shared" si="791"/>
        <v/>
      </c>
      <c r="CE149" s="37" t="str">
        <f t="shared" si="792"/>
        <v/>
      </c>
      <c r="CF149" s="37" t="str">
        <f t="shared" si="793"/>
        <v/>
      </c>
      <c r="CG149" s="37" t="str">
        <f t="shared" si="794"/>
        <v/>
      </c>
      <c r="CH149" s="37" t="str">
        <f t="shared" si="795"/>
        <v/>
      </c>
      <c r="CI149" s="37" t="str">
        <f t="shared" si="796"/>
        <v/>
      </c>
      <c r="CJ149" s="37" t="str">
        <f t="shared" si="797"/>
        <v/>
      </c>
      <c r="CK149" s="37" t="str">
        <f t="shared" si="798"/>
        <v/>
      </c>
      <c r="CL149" s="37" t="str">
        <f t="shared" si="799"/>
        <v/>
      </c>
      <c r="CM149" s="37" t="str">
        <f t="shared" si="800"/>
        <v/>
      </c>
      <c r="CN149" s="37" t="str">
        <f t="shared" si="801"/>
        <v/>
      </c>
      <c r="CO149" s="37" t="str">
        <f t="shared" si="802"/>
        <v/>
      </c>
      <c r="CP149" s="37" t="str">
        <f t="shared" si="803"/>
        <v/>
      </c>
      <c r="CQ149" s="37" t="str">
        <f t="shared" si="804"/>
        <v/>
      </c>
      <c r="CR149" s="37" t="str">
        <f t="shared" si="805"/>
        <v/>
      </c>
      <c r="CS149" s="37" t="str">
        <f t="shared" si="806"/>
        <v/>
      </c>
      <c r="CT149" s="37" t="str">
        <f t="shared" si="807"/>
        <v/>
      </c>
      <c r="CU149" s="37" t="str">
        <f t="shared" si="808"/>
        <v/>
      </c>
      <c r="CV149" s="37" t="str">
        <f t="shared" si="809"/>
        <v/>
      </c>
      <c r="CW149" s="37" t="str">
        <f t="shared" si="810"/>
        <v/>
      </c>
      <c r="CX149" s="37" t="str">
        <f t="shared" si="811"/>
        <v/>
      </c>
      <c r="CY149" s="37" t="str">
        <f t="shared" si="812"/>
        <v/>
      </c>
      <c r="CZ149" s="37" t="str">
        <f t="shared" si="813"/>
        <v/>
      </c>
      <c r="DA149" s="37" t="str">
        <f t="shared" si="814"/>
        <v/>
      </c>
      <c r="DB149" s="37" t="str">
        <f t="shared" si="815"/>
        <v/>
      </c>
      <c r="DC149" s="37" t="str">
        <f t="shared" si="816"/>
        <v/>
      </c>
      <c r="DD149" s="37" t="str">
        <f t="shared" si="817"/>
        <v/>
      </c>
      <c r="DE149" s="37" t="str">
        <f t="shared" si="818"/>
        <v/>
      </c>
      <c r="DF149" s="37" t="str">
        <f t="shared" si="819"/>
        <v/>
      </c>
      <c r="DG149" s="37" t="str">
        <f t="shared" si="820"/>
        <v/>
      </c>
      <c r="DH149" s="37" t="str">
        <f t="shared" si="821"/>
        <v/>
      </c>
      <c r="DI149" s="37" t="str">
        <f t="shared" si="822"/>
        <v/>
      </c>
      <c r="DJ149" s="37" t="str">
        <f t="shared" si="823"/>
        <v/>
      </c>
      <c r="DK149" s="37" t="str">
        <f t="shared" si="824"/>
        <v/>
      </c>
      <c r="DL149" s="37" t="str">
        <f t="shared" si="825"/>
        <v/>
      </c>
      <c r="DM149" s="37" t="str">
        <f t="shared" si="826"/>
        <v/>
      </c>
      <c r="DN149" s="37" t="str">
        <f t="shared" si="827"/>
        <v/>
      </c>
      <c r="DO149" s="37" t="str">
        <f t="shared" si="828"/>
        <v/>
      </c>
      <c r="DP149" s="37" t="str">
        <f t="shared" si="829"/>
        <v/>
      </c>
      <c r="DQ149" s="37" t="str">
        <f t="shared" si="830"/>
        <v/>
      </c>
      <c r="DR149" s="37" t="str">
        <f t="shared" si="831"/>
        <v/>
      </c>
      <c r="DS149" s="37" t="str">
        <f t="shared" si="832"/>
        <v/>
      </c>
      <c r="DT149" s="37" t="str">
        <f t="shared" si="833"/>
        <v/>
      </c>
      <c r="DU149" s="38" t="str">
        <f t="shared" si="834"/>
        <v/>
      </c>
      <c r="DW149" s="12" t="str">
        <f t="shared" si="835"/>
        <v/>
      </c>
      <c r="DX149" s="123" t="str">
        <f t="shared" si="836"/>
        <v/>
      </c>
      <c r="DY149" s="12" t="str">
        <f t="shared" si="837"/>
        <v/>
      </c>
      <c r="EA149" s="36" t="str">
        <f t="shared" si="838"/>
        <v/>
      </c>
      <c r="EB149" s="37" t="str">
        <f t="shared" si="839"/>
        <v/>
      </c>
      <c r="EC149" s="37" t="str">
        <f t="shared" si="840"/>
        <v/>
      </c>
      <c r="ED149" s="37" t="str">
        <f t="shared" si="841"/>
        <v/>
      </c>
      <c r="EE149" s="37" t="str">
        <f t="shared" si="842"/>
        <v/>
      </c>
      <c r="EF149" s="37" t="str">
        <f t="shared" si="843"/>
        <v/>
      </c>
      <c r="EG149" s="37" t="str">
        <f t="shared" si="844"/>
        <v/>
      </c>
      <c r="EH149" s="37" t="str">
        <f t="shared" si="845"/>
        <v/>
      </c>
      <c r="EI149" s="37" t="str">
        <f t="shared" si="846"/>
        <v/>
      </c>
      <c r="EJ149" s="37" t="str">
        <f t="shared" si="847"/>
        <v/>
      </c>
      <c r="EK149" s="37" t="str">
        <f t="shared" si="848"/>
        <v/>
      </c>
      <c r="EL149" s="37" t="str">
        <f t="shared" si="849"/>
        <v/>
      </c>
      <c r="EM149" s="37" t="str">
        <f t="shared" si="850"/>
        <v/>
      </c>
      <c r="EN149" s="37" t="str">
        <f t="shared" si="851"/>
        <v/>
      </c>
      <c r="EO149" s="37" t="str">
        <f t="shared" si="852"/>
        <v/>
      </c>
      <c r="EP149" s="37" t="str">
        <f t="shared" si="853"/>
        <v/>
      </c>
      <c r="EQ149" s="37" t="str">
        <f t="shared" si="854"/>
        <v/>
      </c>
      <c r="ER149" s="37" t="str">
        <f t="shared" si="855"/>
        <v/>
      </c>
      <c r="ES149" s="37" t="str">
        <f t="shared" si="856"/>
        <v/>
      </c>
      <c r="ET149" s="37" t="str">
        <f t="shared" si="857"/>
        <v/>
      </c>
      <c r="EU149" s="37" t="str">
        <f t="shared" si="858"/>
        <v/>
      </c>
      <c r="EV149" s="37" t="str">
        <f t="shared" si="859"/>
        <v/>
      </c>
      <c r="EW149" s="37" t="str">
        <f t="shared" si="860"/>
        <v/>
      </c>
      <c r="EX149" s="37" t="str">
        <f t="shared" si="861"/>
        <v/>
      </c>
      <c r="EY149" s="37" t="str">
        <f t="shared" si="862"/>
        <v/>
      </c>
      <c r="EZ149" s="37" t="str">
        <f t="shared" si="863"/>
        <v/>
      </c>
      <c r="FA149" s="37" t="str">
        <f t="shared" si="864"/>
        <v/>
      </c>
      <c r="FB149" s="37" t="str">
        <f t="shared" si="865"/>
        <v/>
      </c>
      <c r="FC149" s="37" t="str">
        <f t="shared" si="866"/>
        <v/>
      </c>
      <c r="FD149" s="37" t="str">
        <f t="shared" si="867"/>
        <v/>
      </c>
      <c r="FE149" s="37" t="str">
        <f t="shared" si="868"/>
        <v/>
      </c>
      <c r="FF149" s="37" t="str">
        <f t="shared" si="869"/>
        <v/>
      </c>
      <c r="FG149" s="37" t="str">
        <f t="shared" si="870"/>
        <v/>
      </c>
      <c r="FH149" s="37" t="str">
        <f t="shared" si="871"/>
        <v/>
      </c>
      <c r="FI149" s="37" t="str">
        <f t="shared" si="872"/>
        <v/>
      </c>
      <c r="FJ149" s="37" t="str">
        <f t="shared" si="873"/>
        <v/>
      </c>
      <c r="FK149" s="37" t="str">
        <f t="shared" si="874"/>
        <v/>
      </c>
      <c r="FL149" s="37" t="str">
        <f t="shared" si="875"/>
        <v/>
      </c>
      <c r="FM149" s="37" t="str">
        <f t="shared" si="876"/>
        <v/>
      </c>
      <c r="FN149" s="37" t="str">
        <f t="shared" si="877"/>
        <v/>
      </c>
      <c r="FO149" s="37" t="str">
        <f t="shared" si="878"/>
        <v/>
      </c>
      <c r="FP149" s="37" t="str">
        <f t="shared" si="879"/>
        <v/>
      </c>
      <c r="FQ149" s="37" t="str">
        <f t="shared" si="880"/>
        <v/>
      </c>
      <c r="FR149" s="37" t="str">
        <f t="shared" si="881"/>
        <v/>
      </c>
      <c r="FS149" s="37" t="str">
        <f t="shared" si="882"/>
        <v/>
      </c>
      <c r="FT149" s="37" t="str">
        <f t="shared" si="883"/>
        <v/>
      </c>
      <c r="FU149" s="37" t="str">
        <f t="shared" si="884"/>
        <v/>
      </c>
      <c r="FV149" s="37" t="str">
        <f t="shared" si="885"/>
        <v/>
      </c>
      <c r="FW149" s="37" t="str">
        <f t="shared" si="886"/>
        <v/>
      </c>
      <c r="FX149" s="37" t="str">
        <f t="shared" si="887"/>
        <v/>
      </c>
      <c r="FY149" s="37" t="str">
        <f t="shared" si="888"/>
        <v/>
      </c>
      <c r="FZ149" s="37" t="str">
        <f t="shared" si="889"/>
        <v/>
      </c>
      <c r="GA149" s="37" t="str">
        <f t="shared" si="890"/>
        <v/>
      </c>
      <c r="GB149" s="38" t="str">
        <f t="shared" si="891"/>
        <v/>
      </c>
      <c r="GD149" s="103" t="str">
        <f t="shared" ca="1" si="892"/>
        <v/>
      </c>
      <c r="GE149" s="104" t="str">
        <f t="shared" ca="1" si="893"/>
        <v/>
      </c>
      <c r="GF149" s="104" t="str">
        <f t="shared" ca="1" si="894"/>
        <v/>
      </c>
      <c r="GG149" s="104" t="str">
        <f t="shared" ca="1" si="895"/>
        <v/>
      </c>
      <c r="GH149" s="104" t="str">
        <f t="shared" ca="1" si="896"/>
        <v/>
      </c>
      <c r="GI149" s="104" t="str">
        <f t="shared" ca="1" si="897"/>
        <v/>
      </c>
      <c r="GJ149" s="104" t="str">
        <f t="shared" ca="1" si="898"/>
        <v/>
      </c>
      <c r="GK149" s="104" t="str">
        <f t="shared" ca="1" si="899"/>
        <v/>
      </c>
      <c r="GL149" s="104" t="str">
        <f t="shared" ca="1" si="900"/>
        <v/>
      </c>
      <c r="GM149" s="104" t="str">
        <f t="shared" ca="1" si="901"/>
        <v/>
      </c>
      <c r="GN149" s="104" t="str">
        <f t="shared" ca="1" si="902"/>
        <v/>
      </c>
      <c r="GO149" s="104" t="str">
        <f t="shared" ca="1" si="903"/>
        <v/>
      </c>
      <c r="GP149" s="104" t="str">
        <f t="shared" ca="1" si="904"/>
        <v/>
      </c>
      <c r="GQ149" s="104" t="str">
        <f t="shared" ca="1" si="905"/>
        <v/>
      </c>
      <c r="GR149" s="104" t="str">
        <f t="shared" ca="1" si="906"/>
        <v/>
      </c>
      <c r="GS149" s="104" t="str">
        <f t="shared" ca="1" si="907"/>
        <v/>
      </c>
      <c r="GT149" s="104" t="str">
        <f t="shared" ca="1" si="908"/>
        <v/>
      </c>
      <c r="GU149" s="104" t="str">
        <f t="shared" ca="1" si="909"/>
        <v/>
      </c>
      <c r="GV149" s="104" t="str">
        <f t="shared" ca="1" si="910"/>
        <v/>
      </c>
      <c r="GW149" s="104" t="str">
        <f t="shared" ca="1" si="911"/>
        <v/>
      </c>
      <c r="GX149" s="104" t="str">
        <f t="shared" ca="1" si="912"/>
        <v/>
      </c>
      <c r="GY149" s="104" t="str">
        <f t="shared" ca="1" si="913"/>
        <v/>
      </c>
      <c r="GZ149" s="104" t="str">
        <f t="shared" ca="1" si="914"/>
        <v/>
      </c>
      <c r="HA149" s="104" t="str">
        <f t="shared" ca="1" si="915"/>
        <v/>
      </c>
      <c r="HB149" s="104" t="str">
        <f t="shared" ca="1" si="916"/>
        <v/>
      </c>
      <c r="HC149" s="104" t="str">
        <f t="shared" ca="1" si="917"/>
        <v/>
      </c>
      <c r="HD149" s="104" t="str">
        <f t="shared" ca="1" si="918"/>
        <v/>
      </c>
      <c r="HE149" s="104" t="str">
        <f t="shared" ca="1" si="919"/>
        <v/>
      </c>
      <c r="HF149" s="104" t="str">
        <f t="shared" ca="1" si="920"/>
        <v/>
      </c>
      <c r="HG149" s="104" t="str">
        <f t="shared" ca="1" si="921"/>
        <v/>
      </c>
      <c r="HH149" s="104" t="str">
        <f t="shared" ca="1" si="922"/>
        <v/>
      </c>
      <c r="HI149" s="104" t="str">
        <f t="shared" ca="1" si="923"/>
        <v/>
      </c>
      <c r="HJ149" s="104" t="str">
        <f t="shared" ca="1" si="924"/>
        <v/>
      </c>
      <c r="HK149" s="104" t="str">
        <f t="shared" ca="1" si="925"/>
        <v/>
      </c>
      <c r="HL149" s="104" t="str">
        <f t="shared" ca="1" si="926"/>
        <v/>
      </c>
      <c r="HM149" s="104" t="str">
        <f t="shared" ca="1" si="927"/>
        <v/>
      </c>
      <c r="HN149" s="104" t="str">
        <f t="shared" ca="1" si="928"/>
        <v/>
      </c>
      <c r="HO149" s="104" t="str">
        <f t="shared" ca="1" si="929"/>
        <v/>
      </c>
      <c r="HP149" s="104" t="str">
        <f t="shared" ca="1" si="930"/>
        <v/>
      </c>
      <c r="HQ149" s="104" t="str">
        <f t="shared" ca="1" si="931"/>
        <v/>
      </c>
      <c r="HR149" s="104" t="str">
        <f t="shared" ca="1" si="932"/>
        <v/>
      </c>
      <c r="HS149" s="104" t="str">
        <f t="shared" ca="1" si="933"/>
        <v/>
      </c>
      <c r="HT149" s="104" t="str">
        <f t="shared" ca="1" si="934"/>
        <v/>
      </c>
      <c r="HU149" s="104" t="str">
        <f t="shared" ca="1" si="935"/>
        <v/>
      </c>
      <c r="HV149" s="104" t="str">
        <f t="shared" ca="1" si="936"/>
        <v/>
      </c>
      <c r="HW149" s="104" t="str">
        <f t="shared" ca="1" si="937"/>
        <v/>
      </c>
      <c r="HX149" s="104" t="str">
        <f t="shared" ca="1" si="938"/>
        <v/>
      </c>
      <c r="HY149" s="104" t="str">
        <f t="shared" ca="1" si="939"/>
        <v/>
      </c>
      <c r="HZ149" s="104" t="str">
        <f t="shared" ca="1" si="940"/>
        <v/>
      </c>
      <c r="IA149" s="104" t="str">
        <f t="shared" ca="1" si="941"/>
        <v/>
      </c>
      <c r="IB149" s="104" t="str">
        <f t="shared" ca="1" si="942"/>
        <v/>
      </c>
      <c r="IC149" s="104" t="str">
        <f t="shared" ca="1" si="943"/>
        <v/>
      </c>
      <c r="ID149" s="104" t="str">
        <f t="shared" ca="1" si="944"/>
        <v/>
      </c>
      <c r="IE149" s="105" t="str">
        <f t="shared" ca="1" si="945"/>
        <v/>
      </c>
      <c r="IG149" s="103" t="str">
        <f t="shared" si="719"/>
        <v/>
      </c>
      <c r="IH149" s="104" t="str">
        <f t="shared" si="721"/>
        <v/>
      </c>
      <c r="II149" s="104" t="str">
        <f t="shared" si="721"/>
        <v/>
      </c>
      <c r="IJ149" s="104" t="str">
        <f t="shared" si="721"/>
        <v/>
      </c>
      <c r="IK149" s="104" t="str">
        <f t="shared" si="721"/>
        <v/>
      </c>
      <c r="IL149" s="104" t="str">
        <f t="shared" si="721"/>
        <v/>
      </c>
      <c r="IM149" s="104" t="str">
        <f t="shared" si="721"/>
        <v/>
      </c>
      <c r="IN149" s="104" t="str">
        <f t="shared" si="721"/>
        <v/>
      </c>
      <c r="IO149" s="104" t="str">
        <f t="shared" si="721"/>
        <v/>
      </c>
      <c r="IP149" s="104" t="str">
        <f t="shared" si="721"/>
        <v/>
      </c>
      <c r="IQ149" s="104" t="str">
        <f t="shared" si="721"/>
        <v/>
      </c>
      <c r="IR149" s="105" t="str">
        <f t="shared" si="721"/>
        <v/>
      </c>
      <c r="IT149" s="103" t="str">
        <f t="shared" si="946"/>
        <v/>
      </c>
      <c r="IU149" s="104" t="str">
        <f t="shared" si="947"/>
        <v/>
      </c>
      <c r="IV149" s="104" t="str">
        <f t="shared" si="948"/>
        <v/>
      </c>
      <c r="IW149" s="104" t="str">
        <f t="shared" si="949"/>
        <v/>
      </c>
      <c r="IX149" s="104" t="str">
        <f t="shared" si="950"/>
        <v/>
      </c>
      <c r="IY149" s="104" t="str">
        <f t="shared" si="951"/>
        <v/>
      </c>
      <c r="IZ149" s="104" t="str">
        <f t="shared" si="952"/>
        <v/>
      </c>
      <c r="JA149" s="104" t="str">
        <f t="shared" si="953"/>
        <v/>
      </c>
      <c r="JB149" s="104" t="str">
        <f t="shared" si="954"/>
        <v/>
      </c>
      <c r="JC149" s="104" t="str">
        <f t="shared" si="955"/>
        <v/>
      </c>
      <c r="JD149" s="104" t="str">
        <f t="shared" si="956"/>
        <v/>
      </c>
      <c r="JE149" s="105" t="str">
        <f t="shared" si="957"/>
        <v/>
      </c>
      <c r="JG149" s="36" t="str">
        <f t="shared" ca="1" si="958"/>
        <v/>
      </c>
      <c r="JH149" s="37" t="str">
        <f t="shared" ca="1" si="959"/>
        <v/>
      </c>
      <c r="JI149" s="37" t="str">
        <f t="shared" ca="1" si="960"/>
        <v/>
      </c>
      <c r="JJ149" s="37" t="str">
        <f t="shared" ca="1" si="961"/>
        <v/>
      </c>
      <c r="JK149" s="37" t="str">
        <f t="shared" ca="1" si="962"/>
        <v/>
      </c>
      <c r="JL149" s="37" t="str">
        <f t="shared" ca="1" si="963"/>
        <v/>
      </c>
      <c r="JM149" s="37" t="str">
        <f t="shared" ca="1" si="964"/>
        <v/>
      </c>
      <c r="JN149" s="37" t="str">
        <f t="shared" ca="1" si="965"/>
        <v/>
      </c>
      <c r="JO149" s="37" t="str">
        <f t="shared" ca="1" si="966"/>
        <v/>
      </c>
      <c r="JP149" s="37" t="str">
        <f t="shared" ca="1" si="967"/>
        <v/>
      </c>
      <c r="JQ149" s="37" t="str">
        <f t="shared" ca="1" si="968"/>
        <v/>
      </c>
      <c r="JR149" s="38" t="str">
        <f t="shared" ca="1" si="969"/>
        <v/>
      </c>
      <c r="JT149" s="36" t="str">
        <f ca="1">IF(JG149="", "", IF(JG149&gt;='Intro &amp; Setup'!$S$96, $BR$4, $BR$5))</f>
        <v/>
      </c>
      <c r="JU149" s="37" t="str">
        <f ca="1">IF(JH149="", "", IF(JH149&gt;='Intro &amp; Setup'!$S$96, $BR$4, $BR$5))</f>
        <v/>
      </c>
      <c r="JV149" s="37" t="str">
        <f ca="1">IF(JI149="", "", IF(JI149&gt;='Intro &amp; Setup'!$S$96, $BR$4, $BR$5))</f>
        <v/>
      </c>
      <c r="JW149" s="37" t="str">
        <f ca="1">IF(JJ149="", "", IF(JJ149&gt;='Intro &amp; Setup'!$S$96, $BR$4, $BR$5))</f>
        <v/>
      </c>
      <c r="JX149" s="37" t="str">
        <f ca="1">IF(JK149="", "", IF(JK149&gt;='Intro &amp; Setup'!$S$96, $BR$4, $BR$5))</f>
        <v/>
      </c>
      <c r="JY149" s="37" t="str">
        <f ca="1">IF(JL149="", "", IF(JL149&gt;='Intro &amp; Setup'!$S$96, $BR$4, $BR$5))</f>
        <v/>
      </c>
      <c r="JZ149" s="37" t="str">
        <f ca="1">IF(JM149="", "", IF(JM149&gt;='Intro &amp; Setup'!$S$96, $BR$4, $BR$5))</f>
        <v/>
      </c>
      <c r="KA149" s="37" t="str">
        <f ca="1">IF(JN149="", "", IF(JN149&gt;='Intro &amp; Setup'!$S$96, $BR$4, $BR$5))</f>
        <v/>
      </c>
      <c r="KB149" s="37" t="str">
        <f ca="1">IF(JO149="", "", IF(JO149&gt;='Intro &amp; Setup'!$S$96, $BR$4, $BR$5))</f>
        <v/>
      </c>
      <c r="KC149" s="37" t="str">
        <f ca="1">IF(JP149="", "", IF(JP149&gt;='Intro &amp; Setup'!$S$96, $BR$4, $BR$5))</f>
        <v/>
      </c>
      <c r="KD149" s="37" t="str">
        <f ca="1">IF(JQ149="", "", IF(JQ149&gt;='Intro &amp; Setup'!$S$96, $BR$4, $BR$5))</f>
        <v/>
      </c>
      <c r="KE149" s="38" t="str">
        <f ca="1">IF(JR149="", "", IF(JR149&gt;='Intro &amp; Setup'!$S$96, $BR$4, $BR$5))</f>
        <v/>
      </c>
      <c r="KG149" s="36">
        <f t="shared" si="720"/>
        <v>0</v>
      </c>
      <c r="KH149" s="37">
        <f t="shared" si="722"/>
        <v>0</v>
      </c>
      <c r="KI149" s="37">
        <f t="shared" si="722"/>
        <v>0</v>
      </c>
      <c r="KJ149" s="37">
        <f t="shared" si="722"/>
        <v>0</v>
      </c>
      <c r="KK149" s="37">
        <f t="shared" si="722"/>
        <v>0</v>
      </c>
      <c r="KL149" s="37">
        <f t="shared" si="722"/>
        <v>0</v>
      </c>
      <c r="KM149" s="37">
        <f t="shared" si="722"/>
        <v>0</v>
      </c>
      <c r="KN149" s="37">
        <f t="shared" si="722"/>
        <v>0</v>
      </c>
      <c r="KO149" s="37">
        <f t="shared" si="722"/>
        <v>0</v>
      </c>
      <c r="KP149" s="37">
        <f t="shared" si="722"/>
        <v>0</v>
      </c>
      <c r="KQ149" s="37">
        <f t="shared" si="722"/>
        <v>0</v>
      </c>
      <c r="KR149" s="38">
        <f t="shared" si="722"/>
        <v>0</v>
      </c>
      <c r="KT149" s="36" t="str">
        <f t="shared" si="970"/>
        <v/>
      </c>
      <c r="KU149" s="37" t="str">
        <f t="shared" si="971"/>
        <v/>
      </c>
      <c r="KV149" s="37" t="str">
        <f t="shared" si="972"/>
        <v/>
      </c>
      <c r="KW149" s="37" t="str">
        <f t="shared" si="973"/>
        <v/>
      </c>
      <c r="KX149" s="37" t="str">
        <f t="shared" si="974"/>
        <v/>
      </c>
      <c r="KY149" s="37" t="str">
        <f t="shared" si="975"/>
        <v/>
      </c>
      <c r="KZ149" s="37" t="str">
        <f t="shared" si="976"/>
        <v/>
      </c>
      <c r="LA149" s="37" t="str">
        <f t="shared" si="977"/>
        <v/>
      </c>
      <c r="LB149" s="37" t="str">
        <f t="shared" si="978"/>
        <v/>
      </c>
      <c r="LC149" s="37" t="str">
        <f t="shared" si="979"/>
        <v/>
      </c>
      <c r="LD149" s="37" t="str">
        <f t="shared" si="980"/>
        <v/>
      </c>
      <c r="LE149" s="38" t="str">
        <f t="shared" si="981"/>
        <v/>
      </c>
      <c r="LG149" s="116" t="str">
        <f t="shared" si="724"/>
        <v/>
      </c>
      <c r="LH149" s="117" t="str">
        <f t="shared" si="725"/>
        <v/>
      </c>
      <c r="LI149" s="117" t="str">
        <f t="shared" si="726"/>
        <v/>
      </c>
      <c r="LJ149" s="117" t="str">
        <f t="shared" si="727"/>
        <v/>
      </c>
      <c r="LK149" s="117" t="str">
        <f t="shared" si="728"/>
        <v/>
      </c>
      <c r="LL149" s="117" t="str">
        <f t="shared" si="729"/>
        <v/>
      </c>
      <c r="LM149" s="117" t="str">
        <f t="shared" si="730"/>
        <v/>
      </c>
      <c r="LN149" s="117" t="str">
        <f t="shared" si="731"/>
        <v/>
      </c>
      <c r="LO149" s="117" t="str">
        <f t="shared" si="732"/>
        <v/>
      </c>
      <c r="LP149" s="117" t="str">
        <f t="shared" si="733"/>
        <v/>
      </c>
      <c r="LQ149" s="117" t="str">
        <f t="shared" si="734"/>
        <v/>
      </c>
      <c r="LR149" s="117" t="str">
        <f t="shared" si="735"/>
        <v/>
      </c>
      <c r="LS149" s="117" t="str">
        <f t="shared" si="736"/>
        <v/>
      </c>
      <c r="LT149" s="117" t="str">
        <f t="shared" si="737"/>
        <v/>
      </c>
      <c r="LU149" s="117" t="str">
        <f t="shared" si="738"/>
        <v/>
      </c>
      <c r="LV149" s="117" t="str">
        <f t="shared" si="739"/>
        <v/>
      </c>
      <c r="LW149" s="117" t="str">
        <f t="shared" si="740"/>
        <v/>
      </c>
      <c r="LX149" s="117" t="str">
        <f t="shared" si="741"/>
        <v/>
      </c>
      <c r="LY149" s="117" t="str">
        <f t="shared" si="742"/>
        <v/>
      </c>
      <c r="LZ149" s="117" t="str">
        <f t="shared" si="743"/>
        <v/>
      </c>
      <c r="MA149" s="117" t="str">
        <f t="shared" si="744"/>
        <v/>
      </c>
      <c r="MB149" s="117" t="str">
        <f t="shared" si="745"/>
        <v/>
      </c>
      <c r="MC149" s="117" t="str">
        <f t="shared" si="746"/>
        <v/>
      </c>
      <c r="MD149" s="117" t="str">
        <f t="shared" si="747"/>
        <v/>
      </c>
      <c r="ME149" s="117" t="str">
        <f t="shared" si="748"/>
        <v/>
      </c>
      <c r="MF149" s="117" t="str">
        <f t="shared" si="749"/>
        <v/>
      </c>
      <c r="MG149" s="117" t="str">
        <f t="shared" si="750"/>
        <v/>
      </c>
      <c r="MH149" s="117" t="str">
        <f t="shared" si="751"/>
        <v/>
      </c>
      <c r="MI149" s="117" t="str">
        <f t="shared" si="752"/>
        <v/>
      </c>
      <c r="MJ149" s="117" t="str">
        <f t="shared" si="753"/>
        <v/>
      </c>
      <c r="MK149" s="117" t="str">
        <f t="shared" si="754"/>
        <v/>
      </c>
      <c r="ML149" s="117" t="str">
        <f t="shared" si="755"/>
        <v/>
      </c>
      <c r="MM149" s="117" t="str">
        <f t="shared" si="756"/>
        <v/>
      </c>
      <c r="MN149" s="117" t="str">
        <f t="shared" si="757"/>
        <v/>
      </c>
      <c r="MO149" s="117" t="str">
        <f t="shared" si="758"/>
        <v/>
      </c>
      <c r="MP149" s="117" t="str">
        <f t="shared" si="759"/>
        <v/>
      </c>
      <c r="MQ149" s="117" t="str">
        <f t="shared" si="760"/>
        <v/>
      </c>
      <c r="MR149" s="117" t="str">
        <f t="shared" si="761"/>
        <v/>
      </c>
      <c r="MS149" s="117" t="str">
        <f t="shared" si="762"/>
        <v/>
      </c>
      <c r="MT149" s="117" t="str">
        <f t="shared" si="763"/>
        <v/>
      </c>
      <c r="MU149" s="117" t="str">
        <f t="shared" si="764"/>
        <v/>
      </c>
      <c r="MV149" s="117" t="str">
        <f t="shared" si="765"/>
        <v/>
      </c>
      <c r="MW149" s="117" t="str">
        <f t="shared" si="766"/>
        <v/>
      </c>
      <c r="MX149" s="117" t="str">
        <f t="shared" si="767"/>
        <v/>
      </c>
      <c r="MY149" s="117" t="str">
        <f t="shared" si="768"/>
        <v/>
      </c>
      <c r="MZ149" s="117" t="str">
        <f t="shared" si="769"/>
        <v/>
      </c>
      <c r="NA149" s="117" t="str">
        <f t="shared" si="770"/>
        <v/>
      </c>
      <c r="NB149" s="117" t="str">
        <f t="shared" si="771"/>
        <v/>
      </c>
      <c r="NC149" s="117" t="str">
        <f t="shared" si="772"/>
        <v/>
      </c>
      <c r="ND149" s="117" t="str">
        <f t="shared" si="773"/>
        <v/>
      </c>
      <c r="NE149" s="117" t="str">
        <f t="shared" si="774"/>
        <v/>
      </c>
      <c r="NF149" s="117" t="str">
        <f t="shared" si="775"/>
        <v/>
      </c>
      <c r="NG149" s="117" t="str">
        <f t="shared" si="776"/>
        <v/>
      </c>
      <c r="NH149" s="118" t="str">
        <f t="shared" si="777"/>
        <v/>
      </c>
      <c r="NJ149" s="12" t="str">
        <f t="shared" si="982"/>
        <v/>
      </c>
      <c r="NK149" s="108" t="str">
        <f t="shared" si="983"/>
        <v/>
      </c>
      <c r="NM149" s="141" t="str">
        <f>IF(NJ149="", "", COUNTIF(NJ$11:NJ$260, "&gt;"&amp;NJ149)+1+COUNTIF(NJ$11:NJ149, NJ149)-1)</f>
        <v/>
      </c>
      <c r="NN149" s="143" t="str">
        <f>IF(NK149="", "", COUNTIF(NK$11:NK$260, "&gt;"&amp;NK149)+1+COUNTIF(NK$11:NK149, NK149)-1)</f>
        <v/>
      </c>
      <c r="NO149" s="142" t="str">
        <f>IF(NJ149="", "", COUNTIF(NJ$11:NJ$260, "&lt;"&amp;NJ149)+1+COUNTIF(NJ$11:NJ149, NJ149)-1)</f>
        <v/>
      </c>
      <c r="NP149" s="143" t="str">
        <f>IF(NK149="", "", COUNTIF(NK$11:NK$260, "&lt;"&amp;NK149)+1+COUNTIF(NK$11:NK149, NK149)-1)</f>
        <v/>
      </c>
      <c r="NR149" s="116" t="str">
        <f t="shared" si="984"/>
        <v/>
      </c>
      <c r="NS149" s="117" t="str">
        <f t="shared" si="985"/>
        <v/>
      </c>
      <c r="NT149" s="117" t="str">
        <f t="shared" si="986"/>
        <v/>
      </c>
      <c r="NU149" s="117" t="str">
        <f t="shared" si="987"/>
        <v/>
      </c>
      <c r="NV149" s="117" t="str">
        <f t="shared" si="988"/>
        <v/>
      </c>
      <c r="NW149" s="117" t="str">
        <f t="shared" si="989"/>
        <v/>
      </c>
      <c r="NX149" s="117" t="str">
        <f t="shared" si="990"/>
        <v/>
      </c>
      <c r="NY149" s="117" t="str">
        <f t="shared" si="991"/>
        <v/>
      </c>
      <c r="NZ149" s="117" t="str">
        <f t="shared" si="992"/>
        <v/>
      </c>
      <c r="OA149" s="117" t="str">
        <f t="shared" si="993"/>
        <v/>
      </c>
      <c r="OB149" s="117" t="str">
        <f t="shared" si="994"/>
        <v/>
      </c>
      <c r="OC149" s="117" t="str">
        <f t="shared" si="995"/>
        <v/>
      </c>
      <c r="OD149" s="117" t="str">
        <f t="shared" si="996"/>
        <v/>
      </c>
      <c r="OE149" s="117" t="str">
        <f t="shared" si="997"/>
        <v/>
      </c>
      <c r="OF149" s="117" t="str">
        <f t="shared" si="998"/>
        <v/>
      </c>
      <c r="OG149" s="117" t="str">
        <f t="shared" si="999"/>
        <v/>
      </c>
      <c r="OH149" s="117" t="str">
        <f t="shared" si="1000"/>
        <v/>
      </c>
      <c r="OI149" s="117" t="str">
        <f t="shared" si="1001"/>
        <v/>
      </c>
      <c r="OJ149" s="117" t="str">
        <f t="shared" si="1002"/>
        <v/>
      </c>
      <c r="OK149" s="117" t="str">
        <f t="shared" si="1003"/>
        <v/>
      </c>
      <c r="OL149" s="117" t="str">
        <f t="shared" si="1004"/>
        <v/>
      </c>
      <c r="OM149" s="117" t="str">
        <f t="shared" si="1005"/>
        <v/>
      </c>
      <c r="ON149" s="117" t="str">
        <f t="shared" si="1006"/>
        <v/>
      </c>
      <c r="OO149" s="117" t="str">
        <f t="shared" si="1007"/>
        <v/>
      </c>
      <c r="OP149" s="117" t="str">
        <f t="shared" si="1008"/>
        <v/>
      </c>
      <c r="OQ149" s="117" t="str">
        <f t="shared" si="1009"/>
        <v/>
      </c>
      <c r="OR149" s="117" t="str">
        <f t="shared" si="1010"/>
        <v/>
      </c>
      <c r="OS149" s="117" t="str">
        <f t="shared" si="1011"/>
        <v/>
      </c>
      <c r="OT149" s="117" t="str">
        <f t="shared" si="1012"/>
        <v/>
      </c>
      <c r="OU149" s="117" t="str">
        <f t="shared" si="1013"/>
        <v/>
      </c>
      <c r="OV149" s="117" t="str">
        <f t="shared" si="1014"/>
        <v/>
      </c>
      <c r="OW149" s="117" t="str">
        <f t="shared" si="1015"/>
        <v/>
      </c>
      <c r="OX149" s="117" t="str">
        <f t="shared" si="1016"/>
        <v/>
      </c>
      <c r="OY149" s="117" t="str">
        <f t="shared" si="1017"/>
        <v/>
      </c>
      <c r="OZ149" s="117" t="str">
        <f t="shared" si="1018"/>
        <v/>
      </c>
      <c r="PA149" s="117" t="str">
        <f t="shared" si="1019"/>
        <v/>
      </c>
      <c r="PB149" s="117" t="str">
        <f t="shared" si="1020"/>
        <v/>
      </c>
      <c r="PC149" s="117" t="str">
        <f t="shared" si="1021"/>
        <v/>
      </c>
      <c r="PD149" s="117" t="str">
        <f t="shared" si="1022"/>
        <v/>
      </c>
      <c r="PE149" s="117" t="str">
        <f t="shared" si="1023"/>
        <v/>
      </c>
      <c r="PF149" s="117" t="str">
        <f t="shared" si="1024"/>
        <v/>
      </c>
      <c r="PG149" s="117" t="str">
        <f t="shared" si="1025"/>
        <v/>
      </c>
      <c r="PH149" s="117" t="str">
        <f t="shared" si="1026"/>
        <v/>
      </c>
      <c r="PI149" s="117" t="str">
        <f t="shared" si="1027"/>
        <v/>
      </c>
      <c r="PJ149" s="117" t="str">
        <f t="shared" si="1028"/>
        <v/>
      </c>
      <c r="PK149" s="117" t="str">
        <f t="shared" si="1029"/>
        <v/>
      </c>
      <c r="PL149" s="117" t="str">
        <f t="shared" si="1030"/>
        <v/>
      </c>
      <c r="PM149" s="117" t="str">
        <f t="shared" si="1031"/>
        <v/>
      </c>
      <c r="PN149" s="117" t="str">
        <f t="shared" si="1032"/>
        <v/>
      </c>
      <c r="PO149" s="117" t="str">
        <f t="shared" si="1033"/>
        <v/>
      </c>
      <c r="PP149" s="117" t="str">
        <f t="shared" si="1034"/>
        <v/>
      </c>
      <c r="PQ149" s="117" t="str">
        <f t="shared" si="1035"/>
        <v/>
      </c>
      <c r="PR149" s="117" t="str">
        <f t="shared" si="1036"/>
        <v/>
      </c>
      <c r="PS149" s="118" t="str">
        <f t="shared" si="1037"/>
        <v/>
      </c>
      <c r="PU149" s="180" t="str">
        <f t="shared" si="1038"/>
        <v/>
      </c>
      <c r="PV149" s="181" t="str">
        <f t="shared" si="1039"/>
        <v/>
      </c>
      <c r="PX149" s="12" t="str">
        <f t="shared" si="1040"/>
        <v/>
      </c>
      <c r="PY149" s="106"/>
      <c r="PZ149" s="166" t="str">
        <f t="shared" si="1041"/>
        <v/>
      </c>
      <c r="QA149" s="167" t="str">
        <f t="shared" si="1042"/>
        <v/>
      </c>
      <c r="QB149" s="168" t="str">
        <f t="shared" si="1043"/>
        <v/>
      </c>
      <c r="QD149" s="166" t="str">
        <f t="shared" si="1044"/>
        <v/>
      </c>
      <c r="QE149" s="168" t="str">
        <f t="shared" si="1045"/>
        <v/>
      </c>
      <c r="QG149" s="108" t="str">
        <f t="shared" si="1046"/>
        <v/>
      </c>
      <c r="QI149" s="12" t="str">
        <f t="shared" si="1047"/>
        <v/>
      </c>
      <c r="QK149" s="12" t="str">
        <f t="shared" si="1048"/>
        <v/>
      </c>
      <c r="QL149" s="12" t="str">
        <f>IF($L149="", "", COUNTIF($QD$11:$QD$260, "&gt;"&amp;$QD149)+1+COUNTIF($QD$11:$QD149, $QD149)-1)</f>
        <v/>
      </c>
      <c r="QM149" s="12" t="str">
        <f>IF($L149="", "", COUNTIF($QG$11:$QG$260, "&gt;"&amp;$QG149)+1+COUNTIF($QG$11:$QG149, $QG149)-1)</f>
        <v/>
      </c>
      <c r="QO149" s="12">
        <v>139</v>
      </c>
      <c r="QQ149" s="12" t="str">
        <f t="shared" si="1049"/>
        <v/>
      </c>
    </row>
    <row r="150" spans="1:459" x14ac:dyDescent="0.25">
      <c r="A150" s="9"/>
      <c r="B150" s="3" t="str">
        <f>IF('Intro &amp; Setup'!$AR$92='Intro &amp; Setup'!$AZ$17, "", IF($L150="", "", IF($G150&lt;'Intro &amp; Setup'!$S$92, $BR$5, $BR$4)))</f>
        <v/>
      </c>
      <c r="C150" s="12" t="str">
        <f>IF('Intro &amp; Setup'!$AR$96='Intro &amp; Setup'!$AZ$17, "", IF($L150="", "", IF($DY150=$BR$5, $BR$5, $BR$4)))</f>
        <v/>
      </c>
      <c r="D150" s="7" t="str">
        <f>IF('Intro &amp; Setup'!$AR$100='Intro &amp; Setup'!$AZ$17, "", IF($L150="", "", IF($DW150&lt;='Intro &amp; Setup'!$S$100, $BR$4, $BR$5)))</f>
        <v/>
      </c>
      <c r="E150" s="9"/>
      <c r="F150" s="3" t="str">
        <f t="shared" si="778"/>
        <v/>
      </c>
      <c r="G150" s="108" t="str">
        <f t="shared" si="779"/>
        <v/>
      </c>
      <c r="H150" s="9"/>
      <c r="I150" s="130" t="str">
        <f t="shared" si="723"/>
        <v/>
      </c>
      <c r="J150" s="154" t="str">
        <f t="shared" si="780"/>
        <v/>
      </c>
      <c r="K150" s="133"/>
      <c r="L150" s="188"/>
      <c r="M150" s="189"/>
      <c r="N150" s="190"/>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2"/>
      <c r="BP150" s="9"/>
      <c r="BR150" s="90">
        <v>140</v>
      </c>
      <c r="BT150" s="36" t="str">
        <f t="shared" si="781"/>
        <v/>
      </c>
      <c r="BU150" s="37" t="str">
        <f t="shared" si="782"/>
        <v/>
      </c>
      <c r="BV150" s="37" t="str">
        <f t="shared" si="783"/>
        <v/>
      </c>
      <c r="BW150" s="37" t="str">
        <f t="shared" si="784"/>
        <v/>
      </c>
      <c r="BX150" s="37" t="str">
        <f t="shared" si="785"/>
        <v/>
      </c>
      <c r="BY150" s="37" t="str">
        <f t="shared" si="786"/>
        <v/>
      </c>
      <c r="BZ150" s="37" t="str">
        <f t="shared" si="787"/>
        <v/>
      </c>
      <c r="CA150" s="37" t="str">
        <f t="shared" si="788"/>
        <v/>
      </c>
      <c r="CB150" s="37" t="str">
        <f t="shared" si="789"/>
        <v/>
      </c>
      <c r="CC150" s="37" t="str">
        <f t="shared" si="790"/>
        <v/>
      </c>
      <c r="CD150" s="37" t="str">
        <f t="shared" si="791"/>
        <v/>
      </c>
      <c r="CE150" s="37" t="str">
        <f t="shared" si="792"/>
        <v/>
      </c>
      <c r="CF150" s="37" t="str">
        <f t="shared" si="793"/>
        <v/>
      </c>
      <c r="CG150" s="37" t="str">
        <f t="shared" si="794"/>
        <v/>
      </c>
      <c r="CH150" s="37" t="str">
        <f t="shared" si="795"/>
        <v/>
      </c>
      <c r="CI150" s="37" t="str">
        <f t="shared" si="796"/>
        <v/>
      </c>
      <c r="CJ150" s="37" t="str">
        <f t="shared" si="797"/>
        <v/>
      </c>
      <c r="CK150" s="37" t="str">
        <f t="shared" si="798"/>
        <v/>
      </c>
      <c r="CL150" s="37" t="str">
        <f t="shared" si="799"/>
        <v/>
      </c>
      <c r="CM150" s="37" t="str">
        <f t="shared" si="800"/>
        <v/>
      </c>
      <c r="CN150" s="37" t="str">
        <f t="shared" si="801"/>
        <v/>
      </c>
      <c r="CO150" s="37" t="str">
        <f t="shared" si="802"/>
        <v/>
      </c>
      <c r="CP150" s="37" t="str">
        <f t="shared" si="803"/>
        <v/>
      </c>
      <c r="CQ150" s="37" t="str">
        <f t="shared" si="804"/>
        <v/>
      </c>
      <c r="CR150" s="37" t="str">
        <f t="shared" si="805"/>
        <v/>
      </c>
      <c r="CS150" s="37" t="str">
        <f t="shared" si="806"/>
        <v/>
      </c>
      <c r="CT150" s="37" t="str">
        <f t="shared" si="807"/>
        <v/>
      </c>
      <c r="CU150" s="37" t="str">
        <f t="shared" si="808"/>
        <v/>
      </c>
      <c r="CV150" s="37" t="str">
        <f t="shared" si="809"/>
        <v/>
      </c>
      <c r="CW150" s="37" t="str">
        <f t="shared" si="810"/>
        <v/>
      </c>
      <c r="CX150" s="37" t="str">
        <f t="shared" si="811"/>
        <v/>
      </c>
      <c r="CY150" s="37" t="str">
        <f t="shared" si="812"/>
        <v/>
      </c>
      <c r="CZ150" s="37" t="str">
        <f t="shared" si="813"/>
        <v/>
      </c>
      <c r="DA150" s="37" t="str">
        <f t="shared" si="814"/>
        <v/>
      </c>
      <c r="DB150" s="37" t="str">
        <f t="shared" si="815"/>
        <v/>
      </c>
      <c r="DC150" s="37" t="str">
        <f t="shared" si="816"/>
        <v/>
      </c>
      <c r="DD150" s="37" t="str">
        <f t="shared" si="817"/>
        <v/>
      </c>
      <c r="DE150" s="37" t="str">
        <f t="shared" si="818"/>
        <v/>
      </c>
      <c r="DF150" s="37" t="str">
        <f t="shared" si="819"/>
        <v/>
      </c>
      <c r="DG150" s="37" t="str">
        <f t="shared" si="820"/>
        <v/>
      </c>
      <c r="DH150" s="37" t="str">
        <f t="shared" si="821"/>
        <v/>
      </c>
      <c r="DI150" s="37" t="str">
        <f t="shared" si="822"/>
        <v/>
      </c>
      <c r="DJ150" s="37" t="str">
        <f t="shared" si="823"/>
        <v/>
      </c>
      <c r="DK150" s="37" t="str">
        <f t="shared" si="824"/>
        <v/>
      </c>
      <c r="DL150" s="37" t="str">
        <f t="shared" si="825"/>
        <v/>
      </c>
      <c r="DM150" s="37" t="str">
        <f t="shared" si="826"/>
        <v/>
      </c>
      <c r="DN150" s="37" t="str">
        <f t="shared" si="827"/>
        <v/>
      </c>
      <c r="DO150" s="37" t="str">
        <f t="shared" si="828"/>
        <v/>
      </c>
      <c r="DP150" s="37" t="str">
        <f t="shared" si="829"/>
        <v/>
      </c>
      <c r="DQ150" s="37" t="str">
        <f t="shared" si="830"/>
        <v/>
      </c>
      <c r="DR150" s="37" t="str">
        <f t="shared" si="831"/>
        <v/>
      </c>
      <c r="DS150" s="37" t="str">
        <f t="shared" si="832"/>
        <v/>
      </c>
      <c r="DT150" s="37" t="str">
        <f t="shared" si="833"/>
        <v/>
      </c>
      <c r="DU150" s="38" t="str">
        <f t="shared" si="834"/>
        <v/>
      </c>
      <c r="DW150" s="12" t="str">
        <f t="shared" si="835"/>
        <v/>
      </c>
      <c r="DX150" s="123" t="str">
        <f t="shared" si="836"/>
        <v/>
      </c>
      <c r="DY150" s="12" t="str">
        <f t="shared" si="837"/>
        <v/>
      </c>
      <c r="EA150" s="36" t="str">
        <f t="shared" si="838"/>
        <v/>
      </c>
      <c r="EB150" s="37" t="str">
        <f t="shared" si="839"/>
        <v/>
      </c>
      <c r="EC150" s="37" t="str">
        <f t="shared" si="840"/>
        <v/>
      </c>
      <c r="ED150" s="37" t="str">
        <f t="shared" si="841"/>
        <v/>
      </c>
      <c r="EE150" s="37" t="str">
        <f t="shared" si="842"/>
        <v/>
      </c>
      <c r="EF150" s="37" t="str">
        <f t="shared" si="843"/>
        <v/>
      </c>
      <c r="EG150" s="37" t="str">
        <f t="shared" si="844"/>
        <v/>
      </c>
      <c r="EH150" s="37" t="str">
        <f t="shared" si="845"/>
        <v/>
      </c>
      <c r="EI150" s="37" t="str">
        <f t="shared" si="846"/>
        <v/>
      </c>
      <c r="EJ150" s="37" t="str">
        <f t="shared" si="847"/>
        <v/>
      </c>
      <c r="EK150" s="37" t="str">
        <f t="shared" si="848"/>
        <v/>
      </c>
      <c r="EL150" s="37" t="str">
        <f t="shared" si="849"/>
        <v/>
      </c>
      <c r="EM150" s="37" t="str">
        <f t="shared" si="850"/>
        <v/>
      </c>
      <c r="EN150" s="37" t="str">
        <f t="shared" si="851"/>
        <v/>
      </c>
      <c r="EO150" s="37" t="str">
        <f t="shared" si="852"/>
        <v/>
      </c>
      <c r="EP150" s="37" t="str">
        <f t="shared" si="853"/>
        <v/>
      </c>
      <c r="EQ150" s="37" t="str">
        <f t="shared" si="854"/>
        <v/>
      </c>
      <c r="ER150" s="37" t="str">
        <f t="shared" si="855"/>
        <v/>
      </c>
      <c r="ES150" s="37" t="str">
        <f t="shared" si="856"/>
        <v/>
      </c>
      <c r="ET150" s="37" t="str">
        <f t="shared" si="857"/>
        <v/>
      </c>
      <c r="EU150" s="37" t="str">
        <f t="shared" si="858"/>
        <v/>
      </c>
      <c r="EV150" s="37" t="str">
        <f t="shared" si="859"/>
        <v/>
      </c>
      <c r="EW150" s="37" t="str">
        <f t="shared" si="860"/>
        <v/>
      </c>
      <c r="EX150" s="37" t="str">
        <f t="shared" si="861"/>
        <v/>
      </c>
      <c r="EY150" s="37" t="str">
        <f t="shared" si="862"/>
        <v/>
      </c>
      <c r="EZ150" s="37" t="str">
        <f t="shared" si="863"/>
        <v/>
      </c>
      <c r="FA150" s="37" t="str">
        <f t="shared" si="864"/>
        <v/>
      </c>
      <c r="FB150" s="37" t="str">
        <f t="shared" si="865"/>
        <v/>
      </c>
      <c r="FC150" s="37" t="str">
        <f t="shared" si="866"/>
        <v/>
      </c>
      <c r="FD150" s="37" t="str">
        <f t="shared" si="867"/>
        <v/>
      </c>
      <c r="FE150" s="37" t="str">
        <f t="shared" si="868"/>
        <v/>
      </c>
      <c r="FF150" s="37" t="str">
        <f t="shared" si="869"/>
        <v/>
      </c>
      <c r="FG150" s="37" t="str">
        <f t="shared" si="870"/>
        <v/>
      </c>
      <c r="FH150" s="37" t="str">
        <f t="shared" si="871"/>
        <v/>
      </c>
      <c r="FI150" s="37" t="str">
        <f t="shared" si="872"/>
        <v/>
      </c>
      <c r="FJ150" s="37" t="str">
        <f t="shared" si="873"/>
        <v/>
      </c>
      <c r="FK150" s="37" t="str">
        <f t="shared" si="874"/>
        <v/>
      </c>
      <c r="FL150" s="37" t="str">
        <f t="shared" si="875"/>
        <v/>
      </c>
      <c r="FM150" s="37" t="str">
        <f t="shared" si="876"/>
        <v/>
      </c>
      <c r="FN150" s="37" t="str">
        <f t="shared" si="877"/>
        <v/>
      </c>
      <c r="FO150" s="37" t="str">
        <f t="shared" si="878"/>
        <v/>
      </c>
      <c r="FP150" s="37" t="str">
        <f t="shared" si="879"/>
        <v/>
      </c>
      <c r="FQ150" s="37" t="str">
        <f t="shared" si="880"/>
        <v/>
      </c>
      <c r="FR150" s="37" t="str">
        <f t="shared" si="881"/>
        <v/>
      </c>
      <c r="FS150" s="37" t="str">
        <f t="shared" si="882"/>
        <v/>
      </c>
      <c r="FT150" s="37" t="str">
        <f t="shared" si="883"/>
        <v/>
      </c>
      <c r="FU150" s="37" t="str">
        <f t="shared" si="884"/>
        <v/>
      </c>
      <c r="FV150" s="37" t="str">
        <f t="shared" si="885"/>
        <v/>
      </c>
      <c r="FW150" s="37" t="str">
        <f t="shared" si="886"/>
        <v/>
      </c>
      <c r="FX150" s="37" t="str">
        <f t="shared" si="887"/>
        <v/>
      </c>
      <c r="FY150" s="37" t="str">
        <f t="shared" si="888"/>
        <v/>
      </c>
      <c r="FZ150" s="37" t="str">
        <f t="shared" si="889"/>
        <v/>
      </c>
      <c r="GA150" s="37" t="str">
        <f t="shared" si="890"/>
        <v/>
      </c>
      <c r="GB150" s="38" t="str">
        <f t="shared" si="891"/>
        <v/>
      </c>
      <c r="GD150" s="103" t="str">
        <f t="shared" ca="1" si="892"/>
        <v/>
      </c>
      <c r="GE150" s="104" t="str">
        <f t="shared" ca="1" si="893"/>
        <v/>
      </c>
      <c r="GF150" s="104" t="str">
        <f t="shared" ca="1" si="894"/>
        <v/>
      </c>
      <c r="GG150" s="104" t="str">
        <f t="shared" ca="1" si="895"/>
        <v/>
      </c>
      <c r="GH150" s="104" t="str">
        <f t="shared" ca="1" si="896"/>
        <v/>
      </c>
      <c r="GI150" s="104" t="str">
        <f t="shared" ca="1" si="897"/>
        <v/>
      </c>
      <c r="GJ150" s="104" t="str">
        <f t="shared" ca="1" si="898"/>
        <v/>
      </c>
      <c r="GK150" s="104" t="str">
        <f t="shared" ca="1" si="899"/>
        <v/>
      </c>
      <c r="GL150" s="104" t="str">
        <f t="shared" ca="1" si="900"/>
        <v/>
      </c>
      <c r="GM150" s="104" t="str">
        <f t="shared" ca="1" si="901"/>
        <v/>
      </c>
      <c r="GN150" s="104" t="str">
        <f t="shared" ca="1" si="902"/>
        <v/>
      </c>
      <c r="GO150" s="104" t="str">
        <f t="shared" ca="1" si="903"/>
        <v/>
      </c>
      <c r="GP150" s="104" t="str">
        <f t="shared" ca="1" si="904"/>
        <v/>
      </c>
      <c r="GQ150" s="104" t="str">
        <f t="shared" ca="1" si="905"/>
        <v/>
      </c>
      <c r="GR150" s="104" t="str">
        <f t="shared" ca="1" si="906"/>
        <v/>
      </c>
      <c r="GS150" s="104" t="str">
        <f t="shared" ca="1" si="907"/>
        <v/>
      </c>
      <c r="GT150" s="104" t="str">
        <f t="shared" ca="1" si="908"/>
        <v/>
      </c>
      <c r="GU150" s="104" t="str">
        <f t="shared" ca="1" si="909"/>
        <v/>
      </c>
      <c r="GV150" s="104" t="str">
        <f t="shared" ca="1" si="910"/>
        <v/>
      </c>
      <c r="GW150" s="104" t="str">
        <f t="shared" ca="1" si="911"/>
        <v/>
      </c>
      <c r="GX150" s="104" t="str">
        <f t="shared" ca="1" si="912"/>
        <v/>
      </c>
      <c r="GY150" s="104" t="str">
        <f t="shared" ca="1" si="913"/>
        <v/>
      </c>
      <c r="GZ150" s="104" t="str">
        <f t="shared" ca="1" si="914"/>
        <v/>
      </c>
      <c r="HA150" s="104" t="str">
        <f t="shared" ca="1" si="915"/>
        <v/>
      </c>
      <c r="HB150" s="104" t="str">
        <f t="shared" ca="1" si="916"/>
        <v/>
      </c>
      <c r="HC150" s="104" t="str">
        <f t="shared" ca="1" si="917"/>
        <v/>
      </c>
      <c r="HD150" s="104" t="str">
        <f t="shared" ca="1" si="918"/>
        <v/>
      </c>
      <c r="HE150" s="104" t="str">
        <f t="shared" ca="1" si="919"/>
        <v/>
      </c>
      <c r="HF150" s="104" t="str">
        <f t="shared" ca="1" si="920"/>
        <v/>
      </c>
      <c r="HG150" s="104" t="str">
        <f t="shared" ca="1" si="921"/>
        <v/>
      </c>
      <c r="HH150" s="104" t="str">
        <f t="shared" ca="1" si="922"/>
        <v/>
      </c>
      <c r="HI150" s="104" t="str">
        <f t="shared" ca="1" si="923"/>
        <v/>
      </c>
      <c r="HJ150" s="104" t="str">
        <f t="shared" ca="1" si="924"/>
        <v/>
      </c>
      <c r="HK150" s="104" t="str">
        <f t="shared" ca="1" si="925"/>
        <v/>
      </c>
      <c r="HL150" s="104" t="str">
        <f t="shared" ca="1" si="926"/>
        <v/>
      </c>
      <c r="HM150" s="104" t="str">
        <f t="shared" ca="1" si="927"/>
        <v/>
      </c>
      <c r="HN150" s="104" t="str">
        <f t="shared" ca="1" si="928"/>
        <v/>
      </c>
      <c r="HO150" s="104" t="str">
        <f t="shared" ca="1" si="929"/>
        <v/>
      </c>
      <c r="HP150" s="104" t="str">
        <f t="shared" ca="1" si="930"/>
        <v/>
      </c>
      <c r="HQ150" s="104" t="str">
        <f t="shared" ca="1" si="931"/>
        <v/>
      </c>
      <c r="HR150" s="104" t="str">
        <f t="shared" ca="1" si="932"/>
        <v/>
      </c>
      <c r="HS150" s="104" t="str">
        <f t="shared" ca="1" si="933"/>
        <v/>
      </c>
      <c r="HT150" s="104" t="str">
        <f t="shared" ca="1" si="934"/>
        <v/>
      </c>
      <c r="HU150" s="104" t="str">
        <f t="shared" ca="1" si="935"/>
        <v/>
      </c>
      <c r="HV150" s="104" t="str">
        <f t="shared" ca="1" si="936"/>
        <v/>
      </c>
      <c r="HW150" s="104" t="str">
        <f t="shared" ca="1" si="937"/>
        <v/>
      </c>
      <c r="HX150" s="104" t="str">
        <f t="shared" ca="1" si="938"/>
        <v/>
      </c>
      <c r="HY150" s="104" t="str">
        <f t="shared" ca="1" si="939"/>
        <v/>
      </c>
      <c r="HZ150" s="104" t="str">
        <f t="shared" ca="1" si="940"/>
        <v/>
      </c>
      <c r="IA150" s="104" t="str">
        <f t="shared" ca="1" si="941"/>
        <v/>
      </c>
      <c r="IB150" s="104" t="str">
        <f t="shared" ca="1" si="942"/>
        <v/>
      </c>
      <c r="IC150" s="104" t="str">
        <f t="shared" ca="1" si="943"/>
        <v/>
      </c>
      <c r="ID150" s="104" t="str">
        <f t="shared" ca="1" si="944"/>
        <v/>
      </c>
      <c r="IE150" s="105" t="str">
        <f t="shared" ca="1" si="945"/>
        <v/>
      </c>
      <c r="IG150" s="103" t="str">
        <f t="shared" si="719"/>
        <v/>
      </c>
      <c r="IH150" s="104" t="str">
        <f t="shared" si="721"/>
        <v/>
      </c>
      <c r="II150" s="104" t="str">
        <f t="shared" si="721"/>
        <v/>
      </c>
      <c r="IJ150" s="104" t="str">
        <f t="shared" si="721"/>
        <v/>
      </c>
      <c r="IK150" s="104" t="str">
        <f t="shared" si="721"/>
        <v/>
      </c>
      <c r="IL150" s="104" t="str">
        <f t="shared" si="721"/>
        <v/>
      </c>
      <c r="IM150" s="104" t="str">
        <f t="shared" si="721"/>
        <v/>
      </c>
      <c r="IN150" s="104" t="str">
        <f t="shared" si="721"/>
        <v/>
      </c>
      <c r="IO150" s="104" t="str">
        <f t="shared" si="721"/>
        <v/>
      </c>
      <c r="IP150" s="104" t="str">
        <f t="shared" si="721"/>
        <v/>
      </c>
      <c r="IQ150" s="104" t="str">
        <f t="shared" si="721"/>
        <v/>
      </c>
      <c r="IR150" s="105" t="str">
        <f t="shared" si="721"/>
        <v/>
      </c>
      <c r="IT150" s="103" t="str">
        <f t="shared" si="946"/>
        <v/>
      </c>
      <c r="IU150" s="104" t="str">
        <f t="shared" si="947"/>
        <v/>
      </c>
      <c r="IV150" s="104" t="str">
        <f t="shared" si="948"/>
        <v/>
      </c>
      <c r="IW150" s="104" t="str">
        <f t="shared" si="949"/>
        <v/>
      </c>
      <c r="IX150" s="104" t="str">
        <f t="shared" si="950"/>
        <v/>
      </c>
      <c r="IY150" s="104" t="str">
        <f t="shared" si="951"/>
        <v/>
      </c>
      <c r="IZ150" s="104" t="str">
        <f t="shared" si="952"/>
        <v/>
      </c>
      <c r="JA150" s="104" t="str">
        <f t="shared" si="953"/>
        <v/>
      </c>
      <c r="JB150" s="104" t="str">
        <f t="shared" si="954"/>
        <v/>
      </c>
      <c r="JC150" s="104" t="str">
        <f t="shared" si="955"/>
        <v/>
      </c>
      <c r="JD150" s="104" t="str">
        <f t="shared" si="956"/>
        <v/>
      </c>
      <c r="JE150" s="105" t="str">
        <f t="shared" si="957"/>
        <v/>
      </c>
      <c r="JG150" s="36" t="str">
        <f t="shared" ca="1" si="958"/>
        <v/>
      </c>
      <c r="JH150" s="37" t="str">
        <f t="shared" ca="1" si="959"/>
        <v/>
      </c>
      <c r="JI150" s="37" t="str">
        <f t="shared" ca="1" si="960"/>
        <v/>
      </c>
      <c r="JJ150" s="37" t="str">
        <f t="shared" ca="1" si="961"/>
        <v/>
      </c>
      <c r="JK150" s="37" t="str">
        <f t="shared" ca="1" si="962"/>
        <v/>
      </c>
      <c r="JL150" s="37" t="str">
        <f t="shared" ca="1" si="963"/>
        <v/>
      </c>
      <c r="JM150" s="37" t="str">
        <f t="shared" ca="1" si="964"/>
        <v/>
      </c>
      <c r="JN150" s="37" t="str">
        <f t="shared" ca="1" si="965"/>
        <v/>
      </c>
      <c r="JO150" s="37" t="str">
        <f t="shared" ca="1" si="966"/>
        <v/>
      </c>
      <c r="JP150" s="37" t="str">
        <f t="shared" ca="1" si="967"/>
        <v/>
      </c>
      <c r="JQ150" s="37" t="str">
        <f t="shared" ca="1" si="968"/>
        <v/>
      </c>
      <c r="JR150" s="38" t="str">
        <f t="shared" ca="1" si="969"/>
        <v/>
      </c>
      <c r="JT150" s="36" t="str">
        <f ca="1">IF(JG150="", "", IF(JG150&gt;='Intro &amp; Setup'!$S$96, $BR$4, $BR$5))</f>
        <v/>
      </c>
      <c r="JU150" s="37" t="str">
        <f ca="1">IF(JH150="", "", IF(JH150&gt;='Intro &amp; Setup'!$S$96, $BR$4, $BR$5))</f>
        <v/>
      </c>
      <c r="JV150" s="37" t="str">
        <f ca="1">IF(JI150="", "", IF(JI150&gt;='Intro &amp; Setup'!$S$96, $BR$4, $BR$5))</f>
        <v/>
      </c>
      <c r="JW150" s="37" t="str">
        <f ca="1">IF(JJ150="", "", IF(JJ150&gt;='Intro &amp; Setup'!$S$96, $BR$4, $BR$5))</f>
        <v/>
      </c>
      <c r="JX150" s="37" t="str">
        <f ca="1">IF(JK150="", "", IF(JK150&gt;='Intro &amp; Setup'!$S$96, $BR$4, $BR$5))</f>
        <v/>
      </c>
      <c r="JY150" s="37" t="str">
        <f ca="1">IF(JL150="", "", IF(JL150&gt;='Intro &amp; Setup'!$S$96, $BR$4, $BR$5))</f>
        <v/>
      </c>
      <c r="JZ150" s="37" t="str">
        <f ca="1">IF(JM150="", "", IF(JM150&gt;='Intro &amp; Setup'!$S$96, $BR$4, $BR$5))</f>
        <v/>
      </c>
      <c r="KA150" s="37" t="str">
        <f ca="1">IF(JN150="", "", IF(JN150&gt;='Intro &amp; Setup'!$S$96, $BR$4, $BR$5))</f>
        <v/>
      </c>
      <c r="KB150" s="37" t="str">
        <f ca="1">IF(JO150="", "", IF(JO150&gt;='Intro &amp; Setup'!$S$96, $BR$4, $BR$5))</f>
        <v/>
      </c>
      <c r="KC150" s="37" t="str">
        <f ca="1">IF(JP150="", "", IF(JP150&gt;='Intro &amp; Setup'!$S$96, $BR$4, $BR$5))</f>
        <v/>
      </c>
      <c r="KD150" s="37" t="str">
        <f ca="1">IF(JQ150="", "", IF(JQ150&gt;='Intro &amp; Setup'!$S$96, $BR$4, $BR$5))</f>
        <v/>
      </c>
      <c r="KE150" s="38" t="str">
        <f ca="1">IF(JR150="", "", IF(JR150&gt;='Intro &amp; Setup'!$S$96, $BR$4, $BR$5))</f>
        <v/>
      </c>
      <c r="KG150" s="36">
        <f t="shared" si="720"/>
        <v>0</v>
      </c>
      <c r="KH150" s="37">
        <f t="shared" si="722"/>
        <v>0</v>
      </c>
      <c r="KI150" s="37">
        <f t="shared" si="722"/>
        <v>0</v>
      </c>
      <c r="KJ150" s="37">
        <f t="shared" si="722"/>
        <v>0</v>
      </c>
      <c r="KK150" s="37">
        <f t="shared" si="722"/>
        <v>0</v>
      </c>
      <c r="KL150" s="37">
        <f t="shared" si="722"/>
        <v>0</v>
      </c>
      <c r="KM150" s="37">
        <f t="shared" si="722"/>
        <v>0</v>
      </c>
      <c r="KN150" s="37">
        <f t="shared" si="722"/>
        <v>0</v>
      </c>
      <c r="KO150" s="37">
        <f t="shared" si="722"/>
        <v>0</v>
      </c>
      <c r="KP150" s="37">
        <f t="shared" si="722"/>
        <v>0</v>
      </c>
      <c r="KQ150" s="37">
        <f t="shared" si="722"/>
        <v>0</v>
      </c>
      <c r="KR150" s="38">
        <f t="shared" si="722"/>
        <v>0</v>
      </c>
      <c r="KT150" s="36" t="str">
        <f t="shared" si="970"/>
        <v/>
      </c>
      <c r="KU150" s="37" t="str">
        <f t="shared" si="971"/>
        <v/>
      </c>
      <c r="KV150" s="37" t="str">
        <f t="shared" si="972"/>
        <v/>
      </c>
      <c r="KW150" s="37" t="str">
        <f t="shared" si="973"/>
        <v/>
      </c>
      <c r="KX150" s="37" t="str">
        <f t="shared" si="974"/>
        <v/>
      </c>
      <c r="KY150" s="37" t="str">
        <f t="shared" si="975"/>
        <v/>
      </c>
      <c r="KZ150" s="37" t="str">
        <f t="shared" si="976"/>
        <v/>
      </c>
      <c r="LA150" s="37" t="str">
        <f t="shared" si="977"/>
        <v/>
      </c>
      <c r="LB150" s="37" t="str">
        <f t="shared" si="978"/>
        <v/>
      </c>
      <c r="LC150" s="37" t="str">
        <f t="shared" si="979"/>
        <v/>
      </c>
      <c r="LD150" s="37" t="str">
        <f t="shared" si="980"/>
        <v/>
      </c>
      <c r="LE150" s="38" t="str">
        <f t="shared" si="981"/>
        <v/>
      </c>
      <c r="LG150" s="116" t="str">
        <f t="shared" si="724"/>
        <v/>
      </c>
      <c r="LH150" s="117" t="str">
        <f t="shared" si="725"/>
        <v/>
      </c>
      <c r="LI150" s="117" t="str">
        <f t="shared" si="726"/>
        <v/>
      </c>
      <c r="LJ150" s="117" t="str">
        <f t="shared" si="727"/>
        <v/>
      </c>
      <c r="LK150" s="117" t="str">
        <f t="shared" si="728"/>
        <v/>
      </c>
      <c r="LL150" s="117" t="str">
        <f t="shared" si="729"/>
        <v/>
      </c>
      <c r="LM150" s="117" t="str">
        <f t="shared" si="730"/>
        <v/>
      </c>
      <c r="LN150" s="117" t="str">
        <f t="shared" si="731"/>
        <v/>
      </c>
      <c r="LO150" s="117" t="str">
        <f t="shared" si="732"/>
        <v/>
      </c>
      <c r="LP150" s="117" t="str">
        <f t="shared" si="733"/>
        <v/>
      </c>
      <c r="LQ150" s="117" t="str">
        <f t="shared" si="734"/>
        <v/>
      </c>
      <c r="LR150" s="117" t="str">
        <f t="shared" si="735"/>
        <v/>
      </c>
      <c r="LS150" s="117" t="str">
        <f t="shared" si="736"/>
        <v/>
      </c>
      <c r="LT150" s="117" t="str">
        <f t="shared" si="737"/>
        <v/>
      </c>
      <c r="LU150" s="117" t="str">
        <f t="shared" si="738"/>
        <v/>
      </c>
      <c r="LV150" s="117" t="str">
        <f t="shared" si="739"/>
        <v/>
      </c>
      <c r="LW150" s="117" t="str">
        <f t="shared" si="740"/>
        <v/>
      </c>
      <c r="LX150" s="117" t="str">
        <f t="shared" si="741"/>
        <v/>
      </c>
      <c r="LY150" s="117" t="str">
        <f t="shared" si="742"/>
        <v/>
      </c>
      <c r="LZ150" s="117" t="str">
        <f t="shared" si="743"/>
        <v/>
      </c>
      <c r="MA150" s="117" t="str">
        <f t="shared" si="744"/>
        <v/>
      </c>
      <c r="MB150" s="117" t="str">
        <f t="shared" si="745"/>
        <v/>
      </c>
      <c r="MC150" s="117" t="str">
        <f t="shared" si="746"/>
        <v/>
      </c>
      <c r="MD150" s="117" t="str">
        <f t="shared" si="747"/>
        <v/>
      </c>
      <c r="ME150" s="117" t="str">
        <f t="shared" si="748"/>
        <v/>
      </c>
      <c r="MF150" s="117" t="str">
        <f t="shared" si="749"/>
        <v/>
      </c>
      <c r="MG150" s="117" t="str">
        <f t="shared" si="750"/>
        <v/>
      </c>
      <c r="MH150" s="117" t="str">
        <f t="shared" si="751"/>
        <v/>
      </c>
      <c r="MI150" s="117" t="str">
        <f t="shared" si="752"/>
        <v/>
      </c>
      <c r="MJ150" s="117" t="str">
        <f t="shared" si="753"/>
        <v/>
      </c>
      <c r="MK150" s="117" t="str">
        <f t="shared" si="754"/>
        <v/>
      </c>
      <c r="ML150" s="117" t="str">
        <f t="shared" si="755"/>
        <v/>
      </c>
      <c r="MM150" s="117" t="str">
        <f t="shared" si="756"/>
        <v/>
      </c>
      <c r="MN150" s="117" t="str">
        <f t="shared" si="757"/>
        <v/>
      </c>
      <c r="MO150" s="117" t="str">
        <f t="shared" si="758"/>
        <v/>
      </c>
      <c r="MP150" s="117" t="str">
        <f t="shared" si="759"/>
        <v/>
      </c>
      <c r="MQ150" s="117" t="str">
        <f t="shared" si="760"/>
        <v/>
      </c>
      <c r="MR150" s="117" t="str">
        <f t="shared" si="761"/>
        <v/>
      </c>
      <c r="MS150" s="117" t="str">
        <f t="shared" si="762"/>
        <v/>
      </c>
      <c r="MT150" s="117" t="str">
        <f t="shared" si="763"/>
        <v/>
      </c>
      <c r="MU150" s="117" t="str">
        <f t="shared" si="764"/>
        <v/>
      </c>
      <c r="MV150" s="117" t="str">
        <f t="shared" si="765"/>
        <v/>
      </c>
      <c r="MW150" s="117" t="str">
        <f t="shared" si="766"/>
        <v/>
      </c>
      <c r="MX150" s="117" t="str">
        <f t="shared" si="767"/>
        <v/>
      </c>
      <c r="MY150" s="117" t="str">
        <f t="shared" si="768"/>
        <v/>
      </c>
      <c r="MZ150" s="117" t="str">
        <f t="shared" si="769"/>
        <v/>
      </c>
      <c r="NA150" s="117" t="str">
        <f t="shared" si="770"/>
        <v/>
      </c>
      <c r="NB150" s="117" t="str">
        <f t="shared" si="771"/>
        <v/>
      </c>
      <c r="NC150" s="117" t="str">
        <f t="shared" si="772"/>
        <v/>
      </c>
      <c r="ND150" s="117" t="str">
        <f t="shared" si="773"/>
        <v/>
      </c>
      <c r="NE150" s="117" t="str">
        <f t="shared" si="774"/>
        <v/>
      </c>
      <c r="NF150" s="117" t="str">
        <f t="shared" si="775"/>
        <v/>
      </c>
      <c r="NG150" s="117" t="str">
        <f t="shared" si="776"/>
        <v/>
      </c>
      <c r="NH150" s="118" t="str">
        <f t="shared" si="777"/>
        <v/>
      </c>
      <c r="NJ150" s="12" t="str">
        <f t="shared" si="982"/>
        <v/>
      </c>
      <c r="NK150" s="108" t="str">
        <f t="shared" si="983"/>
        <v/>
      </c>
      <c r="NM150" s="141" t="str">
        <f>IF(NJ150="", "", COUNTIF(NJ$11:NJ$260, "&gt;"&amp;NJ150)+1+COUNTIF(NJ$11:NJ150, NJ150)-1)</f>
        <v/>
      </c>
      <c r="NN150" s="143" t="str">
        <f>IF(NK150="", "", COUNTIF(NK$11:NK$260, "&gt;"&amp;NK150)+1+COUNTIF(NK$11:NK150, NK150)-1)</f>
        <v/>
      </c>
      <c r="NO150" s="142" t="str">
        <f>IF(NJ150="", "", COUNTIF(NJ$11:NJ$260, "&lt;"&amp;NJ150)+1+COUNTIF(NJ$11:NJ150, NJ150)-1)</f>
        <v/>
      </c>
      <c r="NP150" s="143" t="str">
        <f>IF(NK150="", "", COUNTIF(NK$11:NK$260, "&lt;"&amp;NK150)+1+COUNTIF(NK$11:NK150, NK150)-1)</f>
        <v/>
      </c>
      <c r="NR150" s="116" t="str">
        <f t="shared" si="984"/>
        <v/>
      </c>
      <c r="NS150" s="117" t="str">
        <f t="shared" si="985"/>
        <v/>
      </c>
      <c r="NT150" s="117" t="str">
        <f t="shared" si="986"/>
        <v/>
      </c>
      <c r="NU150" s="117" t="str">
        <f t="shared" si="987"/>
        <v/>
      </c>
      <c r="NV150" s="117" t="str">
        <f t="shared" si="988"/>
        <v/>
      </c>
      <c r="NW150" s="117" t="str">
        <f t="shared" si="989"/>
        <v/>
      </c>
      <c r="NX150" s="117" t="str">
        <f t="shared" si="990"/>
        <v/>
      </c>
      <c r="NY150" s="117" t="str">
        <f t="shared" si="991"/>
        <v/>
      </c>
      <c r="NZ150" s="117" t="str">
        <f t="shared" si="992"/>
        <v/>
      </c>
      <c r="OA150" s="117" t="str">
        <f t="shared" si="993"/>
        <v/>
      </c>
      <c r="OB150" s="117" t="str">
        <f t="shared" si="994"/>
        <v/>
      </c>
      <c r="OC150" s="117" t="str">
        <f t="shared" si="995"/>
        <v/>
      </c>
      <c r="OD150" s="117" t="str">
        <f t="shared" si="996"/>
        <v/>
      </c>
      <c r="OE150" s="117" t="str">
        <f t="shared" si="997"/>
        <v/>
      </c>
      <c r="OF150" s="117" t="str">
        <f t="shared" si="998"/>
        <v/>
      </c>
      <c r="OG150" s="117" t="str">
        <f t="shared" si="999"/>
        <v/>
      </c>
      <c r="OH150" s="117" t="str">
        <f t="shared" si="1000"/>
        <v/>
      </c>
      <c r="OI150" s="117" t="str">
        <f t="shared" si="1001"/>
        <v/>
      </c>
      <c r="OJ150" s="117" t="str">
        <f t="shared" si="1002"/>
        <v/>
      </c>
      <c r="OK150" s="117" t="str">
        <f t="shared" si="1003"/>
        <v/>
      </c>
      <c r="OL150" s="117" t="str">
        <f t="shared" si="1004"/>
        <v/>
      </c>
      <c r="OM150" s="117" t="str">
        <f t="shared" si="1005"/>
        <v/>
      </c>
      <c r="ON150" s="117" t="str">
        <f t="shared" si="1006"/>
        <v/>
      </c>
      <c r="OO150" s="117" t="str">
        <f t="shared" si="1007"/>
        <v/>
      </c>
      <c r="OP150" s="117" t="str">
        <f t="shared" si="1008"/>
        <v/>
      </c>
      <c r="OQ150" s="117" t="str">
        <f t="shared" si="1009"/>
        <v/>
      </c>
      <c r="OR150" s="117" t="str">
        <f t="shared" si="1010"/>
        <v/>
      </c>
      <c r="OS150" s="117" t="str">
        <f t="shared" si="1011"/>
        <v/>
      </c>
      <c r="OT150" s="117" t="str">
        <f t="shared" si="1012"/>
        <v/>
      </c>
      <c r="OU150" s="117" t="str">
        <f t="shared" si="1013"/>
        <v/>
      </c>
      <c r="OV150" s="117" t="str">
        <f t="shared" si="1014"/>
        <v/>
      </c>
      <c r="OW150" s="117" t="str">
        <f t="shared" si="1015"/>
        <v/>
      </c>
      <c r="OX150" s="117" t="str">
        <f t="shared" si="1016"/>
        <v/>
      </c>
      <c r="OY150" s="117" t="str">
        <f t="shared" si="1017"/>
        <v/>
      </c>
      <c r="OZ150" s="117" t="str">
        <f t="shared" si="1018"/>
        <v/>
      </c>
      <c r="PA150" s="117" t="str">
        <f t="shared" si="1019"/>
        <v/>
      </c>
      <c r="PB150" s="117" t="str">
        <f t="shared" si="1020"/>
        <v/>
      </c>
      <c r="PC150" s="117" t="str">
        <f t="shared" si="1021"/>
        <v/>
      </c>
      <c r="PD150" s="117" t="str">
        <f t="shared" si="1022"/>
        <v/>
      </c>
      <c r="PE150" s="117" t="str">
        <f t="shared" si="1023"/>
        <v/>
      </c>
      <c r="PF150" s="117" t="str">
        <f t="shared" si="1024"/>
        <v/>
      </c>
      <c r="PG150" s="117" t="str">
        <f t="shared" si="1025"/>
        <v/>
      </c>
      <c r="PH150" s="117" t="str">
        <f t="shared" si="1026"/>
        <v/>
      </c>
      <c r="PI150" s="117" t="str">
        <f t="shared" si="1027"/>
        <v/>
      </c>
      <c r="PJ150" s="117" t="str">
        <f t="shared" si="1028"/>
        <v/>
      </c>
      <c r="PK150" s="117" t="str">
        <f t="shared" si="1029"/>
        <v/>
      </c>
      <c r="PL150" s="117" t="str">
        <f t="shared" si="1030"/>
        <v/>
      </c>
      <c r="PM150" s="117" t="str">
        <f t="shared" si="1031"/>
        <v/>
      </c>
      <c r="PN150" s="117" t="str">
        <f t="shared" si="1032"/>
        <v/>
      </c>
      <c r="PO150" s="117" t="str">
        <f t="shared" si="1033"/>
        <v/>
      </c>
      <c r="PP150" s="117" t="str">
        <f t="shared" si="1034"/>
        <v/>
      </c>
      <c r="PQ150" s="117" t="str">
        <f t="shared" si="1035"/>
        <v/>
      </c>
      <c r="PR150" s="117" t="str">
        <f t="shared" si="1036"/>
        <v/>
      </c>
      <c r="PS150" s="118" t="str">
        <f t="shared" si="1037"/>
        <v/>
      </c>
      <c r="PU150" s="180" t="str">
        <f t="shared" si="1038"/>
        <v/>
      </c>
      <c r="PV150" s="181" t="str">
        <f t="shared" si="1039"/>
        <v/>
      </c>
      <c r="PX150" s="12" t="str">
        <f t="shared" si="1040"/>
        <v/>
      </c>
      <c r="PY150" s="106"/>
      <c r="PZ150" s="166" t="str">
        <f t="shared" si="1041"/>
        <v/>
      </c>
      <c r="QA150" s="167" t="str">
        <f t="shared" si="1042"/>
        <v/>
      </c>
      <c r="QB150" s="168" t="str">
        <f t="shared" si="1043"/>
        <v/>
      </c>
      <c r="QD150" s="166" t="str">
        <f t="shared" si="1044"/>
        <v/>
      </c>
      <c r="QE150" s="168" t="str">
        <f t="shared" si="1045"/>
        <v/>
      </c>
      <c r="QG150" s="108" t="str">
        <f t="shared" si="1046"/>
        <v/>
      </c>
      <c r="QI150" s="12" t="str">
        <f t="shared" si="1047"/>
        <v/>
      </c>
      <c r="QK150" s="12" t="str">
        <f t="shared" si="1048"/>
        <v/>
      </c>
      <c r="QL150" s="12" t="str">
        <f>IF($L150="", "", COUNTIF($QD$11:$QD$260, "&gt;"&amp;$QD150)+1+COUNTIF($QD$11:$QD150, $QD150)-1)</f>
        <v/>
      </c>
      <c r="QM150" s="12" t="str">
        <f>IF($L150="", "", COUNTIF($QG$11:$QG$260, "&gt;"&amp;$QG150)+1+COUNTIF($QG$11:$QG150, $QG150)-1)</f>
        <v/>
      </c>
      <c r="QO150" s="12">
        <v>140</v>
      </c>
      <c r="QQ150" s="12" t="str">
        <f t="shared" si="1049"/>
        <v/>
      </c>
    </row>
    <row r="151" spans="1:459" x14ac:dyDescent="0.25">
      <c r="A151" s="9"/>
      <c r="B151" s="3" t="str">
        <f>IF('Intro &amp; Setup'!$AR$92='Intro &amp; Setup'!$AZ$17, "", IF($L151="", "", IF($G151&lt;'Intro &amp; Setup'!$S$92, $BR$5, $BR$4)))</f>
        <v/>
      </c>
      <c r="C151" s="12" t="str">
        <f>IF('Intro &amp; Setup'!$AR$96='Intro &amp; Setup'!$AZ$17, "", IF($L151="", "", IF($DY151=$BR$5, $BR$5, $BR$4)))</f>
        <v/>
      </c>
      <c r="D151" s="7" t="str">
        <f>IF('Intro &amp; Setup'!$AR$100='Intro &amp; Setup'!$AZ$17, "", IF($L151="", "", IF($DW151&lt;='Intro &amp; Setup'!$S$100, $BR$4, $BR$5)))</f>
        <v/>
      </c>
      <c r="E151" s="9"/>
      <c r="F151" s="3" t="str">
        <f t="shared" si="778"/>
        <v/>
      </c>
      <c r="G151" s="108" t="str">
        <f t="shared" si="779"/>
        <v/>
      </c>
      <c r="H151" s="9"/>
      <c r="I151" s="130" t="str">
        <f t="shared" si="723"/>
        <v/>
      </c>
      <c r="J151" s="154" t="str">
        <f t="shared" si="780"/>
        <v/>
      </c>
      <c r="K151" s="133"/>
      <c r="L151" s="188"/>
      <c r="M151" s="189"/>
      <c r="N151" s="190"/>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2"/>
      <c r="BP151" s="9"/>
      <c r="BR151" s="90">
        <v>141</v>
      </c>
      <c r="BT151" s="36" t="str">
        <f t="shared" si="781"/>
        <v/>
      </c>
      <c r="BU151" s="37" t="str">
        <f t="shared" si="782"/>
        <v/>
      </c>
      <c r="BV151" s="37" t="str">
        <f t="shared" si="783"/>
        <v/>
      </c>
      <c r="BW151" s="37" t="str">
        <f t="shared" si="784"/>
        <v/>
      </c>
      <c r="BX151" s="37" t="str">
        <f t="shared" si="785"/>
        <v/>
      </c>
      <c r="BY151" s="37" t="str">
        <f t="shared" si="786"/>
        <v/>
      </c>
      <c r="BZ151" s="37" t="str">
        <f t="shared" si="787"/>
        <v/>
      </c>
      <c r="CA151" s="37" t="str">
        <f t="shared" si="788"/>
        <v/>
      </c>
      <c r="CB151" s="37" t="str">
        <f t="shared" si="789"/>
        <v/>
      </c>
      <c r="CC151" s="37" t="str">
        <f t="shared" si="790"/>
        <v/>
      </c>
      <c r="CD151" s="37" t="str">
        <f t="shared" si="791"/>
        <v/>
      </c>
      <c r="CE151" s="37" t="str">
        <f t="shared" si="792"/>
        <v/>
      </c>
      <c r="CF151" s="37" t="str">
        <f t="shared" si="793"/>
        <v/>
      </c>
      <c r="CG151" s="37" t="str">
        <f t="shared" si="794"/>
        <v/>
      </c>
      <c r="CH151" s="37" t="str">
        <f t="shared" si="795"/>
        <v/>
      </c>
      <c r="CI151" s="37" t="str">
        <f t="shared" si="796"/>
        <v/>
      </c>
      <c r="CJ151" s="37" t="str">
        <f t="shared" si="797"/>
        <v/>
      </c>
      <c r="CK151" s="37" t="str">
        <f t="shared" si="798"/>
        <v/>
      </c>
      <c r="CL151" s="37" t="str">
        <f t="shared" si="799"/>
        <v/>
      </c>
      <c r="CM151" s="37" t="str">
        <f t="shared" si="800"/>
        <v/>
      </c>
      <c r="CN151" s="37" t="str">
        <f t="shared" si="801"/>
        <v/>
      </c>
      <c r="CO151" s="37" t="str">
        <f t="shared" si="802"/>
        <v/>
      </c>
      <c r="CP151" s="37" t="str">
        <f t="shared" si="803"/>
        <v/>
      </c>
      <c r="CQ151" s="37" t="str">
        <f t="shared" si="804"/>
        <v/>
      </c>
      <c r="CR151" s="37" t="str">
        <f t="shared" si="805"/>
        <v/>
      </c>
      <c r="CS151" s="37" t="str">
        <f t="shared" si="806"/>
        <v/>
      </c>
      <c r="CT151" s="37" t="str">
        <f t="shared" si="807"/>
        <v/>
      </c>
      <c r="CU151" s="37" t="str">
        <f t="shared" si="808"/>
        <v/>
      </c>
      <c r="CV151" s="37" t="str">
        <f t="shared" si="809"/>
        <v/>
      </c>
      <c r="CW151" s="37" t="str">
        <f t="shared" si="810"/>
        <v/>
      </c>
      <c r="CX151" s="37" t="str">
        <f t="shared" si="811"/>
        <v/>
      </c>
      <c r="CY151" s="37" t="str">
        <f t="shared" si="812"/>
        <v/>
      </c>
      <c r="CZ151" s="37" t="str">
        <f t="shared" si="813"/>
        <v/>
      </c>
      <c r="DA151" s="37" t="str">
        <f t="shared" si="814"/>
        <v/>
      </c>
      <c r="DB151" s="37" t="str">
        <f t="shared" si="815"/>
        <v/>
      </c>
      <c r="DC151" s="37" t="str">
        <f t="shared" si="816"/>
        <v/>
      </c>
      <c r="DD151" s="37" t="str">
        <f t="shared" si="817"/>
        <v/>
      </c>
      <c r="DE151" s="37" t="str">
        <f t="shared" si="818"/>
        <v/>
      </c>
      <c r="DF151" s="37" t="str">
        <f t="shared" si="819"/>
        <v/>
      </c>
      <c r="DG151" s="37" t="str">
        <f t="shared" si="820"/>
        <v/>
      </c>
      <c r="DH151" s="37" t="str">
        <f t="shared" si="821"/>
        <v/>
      </c>
      <c r="DI151" s="37" t="str">
        <f t="shared" si="822"/>
        <v/>
      </c>
      <c r="DJ151" s="37" t="str">
        <f t="shared" si="823"/>
        <v/>
      </c>
      <c r="DK151" s="37" t="str">
        <f t="shared" si="824"/>
        <v/>
      </c>
      <c r="DL151" s="37" t="str">
        <f t="shared" si="825"/>
        <v/>
      </c>
      <c r="DM151" s="37" t="str">
        <f t="shared" si="826"/>
        <v/>
      </c>
      <c r="DN151" s="37" t="str">
        <f t="shared" si="827"/>
        <v/>
      </c>
      <c r="DO151" s="37" t="str">
        <f t="shared" si="828"/>
        <v/>
      </c>
      <c r="DP151" s="37" t="str">
        <f t="shared" si="829"/>
        <v/>
      </c>
      <c r="DQ151" s="37" t="str">
        <f t="shared" si="830"/>
        <v/>
      </c>
      <c r="DR151" s="37" t="str">
        <f t="shared" si="831"/>
        <v/>
      </c>
      <c r="DS151" s="37" t="str">
        <f t="shared" si="832"/>
        <v/>
      </c>
      <c r="DT151" s="37" t="str">
        <f t="shared" si="833"/>
        <v/>
      </c>
      <c r="DU151" s="38" t="str">
        <f t="shared" si="834"/>
        <v/>
      </c>
      <c r="DW151" s="12" t="str">
        <f t="shared" si="835"/>
        <v/>
      </c>
      <c r="DX151" s="123" t="str">
        <f t="shared" si="836"/>
        <v/>
      </c>
      <c r="DY151" s="12" t="str">
        <f t="shared" si="837"/>
        <v/>
      </c>
      <c r="EA151" s="36" t="str">
        <f t="shared" si="838"/>
        <v/>
      </c>
      <c r="EB151" s="37" t="str">
        <f t="shared" si="839"/>
        <v/>
      </c>
      <c r="EC151" s="37" t="str">
        <f t="shared" si="840"/>
        <v/>
      </c>
      <c r="ED151" s="37" t="str">
        <f t="shared" si="841"/>
        <v/>
      </c>
      <c r="EE151" s="37" t="str">
        <f t="shared" si="842"/>
        <v/>
      </c>
      <c r="EF151" s="37" t="str">
        <f t="shared" si="843"/>
        <v/>
      </c>
      <c r="EG151" s="37" t="str">
        <f t="shared" si="844"/>
        <v/>
      </c>
      <c r="EH151" s="37" t="str">
        <f t="shared" si="845"/>
        <v/>
      </c>
      <c r="EI151" s="37" t="str">
        <f t="shared" si="846"/>
        <v/>
      </c>
      <c r="EJ151" s="37" t="str">
        <f t="shared" si="847"/>
        <v/>
      </c>
      <c r="EK151" s="37" t="str">
        <f t="shared" si="848"/>
        <v/>
      </c>
      <c r="EL151" s="37" t="str">
        <f t="shared" si="849"/>
        <v/>
      </c>
      <c r="EM151" s="37" t="str">
        <f t="shared" si="850"/>
        <v/>
      </c>
      <c r="EN151" s="37" t="str">
        <f t="shared" si="851"/>
        <v/>
      </c>
      <c r="EO151" s="37" t="str">
        <f t="shared" si="852"/>
        <v/>
      </c>
      <c r="EP151" s="37" t="str">
        <f t="shared" si="853"/>
        <v/>
      </c>
      <c r="EQ151" s="37" t="str">
        <f t="shared" si="854"/>
        <v/>
      </c>
      <c r="ER151" s="37" t="str">
        <f t="shared" si="855"/>
        <v/>
      </c>
      <c r="ES151" s="37" t="str">
        <f t="shared" si="856"/>
        <v/>
      </c>
      <c r="ET151" s="37" t="str">
        <f t="shared" si="857"/>
        <v/>
      </c>
      <c r="EU151" s="37" t="str">
        <f t="shared" si="858"/>
        <v/>
      </c>
      <c r="EV151" s="37" t="str">
        <f t="shared" si="859"/>
        <v/>
      </c>
      <c r="EW151" s="37" t="str">
        <f t="shared" si="860"/>
        <v/>
      </c>
      <c r="EX151" s="37" t="str">
        <f t="shared" si="861"/>
        <v/>
      </c>
      <c r="EY151" s="37" t="str">
        <f t="shared" si="862"/>
        <v/>
      </c>
      <c r="EZ151" s="37" t="str">
        <f t="shared" si="863"/>
        <v/>
      </c>
      <c r="FA151" s="37" t="str">
        <f t="shared" si="864"/>
        <v/>
      </c>
      <c r="FB151" s="37" t="str">
        <f t="shared" si="865"/>
        <v/>
      </c>
      <c r="FC151" s="37" t="str">
        <f t="shared" si="866"/>
        <v/>
      </c>
      <c r="FD151" s="37" t="str">
        <f t="shared" si="867"/>
        <v/>
      </c>
      <c r="FE151" s="37" t="str">
        <f t="shared" si="868"/>
        <v/>
      </c>
      <c r="FF151" s="37" t="str">
        <f t="shared" si="869"/>
        <v/>
      </c>
      <c r="FG151" s="37" t="str">
        <f t="shared" si="870"/>
        <v/>
      </c>
      <c r="FH151" s="37" t="str">
        <f t="shared" si="871"/>
        <v/>
      </c>
      <c r="FI151" s="37" t="str">
        <f t="shared" si="872"/>
        <v/>
      </c>
      <c r="FJ151" s="37" t="str">
        <f t="shared" si="873"/>
        <v/>
      </c>
      <c r="FK151" s="37" t="str">
        <f t="shared" si="874"/>
        <v/>
      </c>
      <c r="FL151" s="37" t="str">
        <f t="shared" si="875"/>
        <v/>
      </c>
      <c r="FM151" s="37" t="str">
        <f t="shared" si="876"/>
        <v/>
      </c>
      <c r="FN151" s="37" t="str">
        <f t="shared" si="877"/>
        <v/>
      </c>
      <c r="FO151" s="37" t="str">
        <f t="shared" si="878"/>
        <v/>
      </c>
      <c r="FP151" s="37" t="str">
        <f t="shared" si="879"/>
        <v/>
      </c>
      <c r="FQ151" s="37" t="str">
        <f t="shared" si="880"/>
        <v/>
      </c>
      <c r="FR151" s="37" t="str">
        <f t="shared" si="881"/>
        <v/>
      </c>
      <c r="FS151" s="37" t="str">
        <f t="shared" si="882"/>
        <v/>
      </c>
      <c r="FT151" s="37" t="str">
        <f t="shared" si="883"/>
        <v/>
      </c>
      <c r="FU151" s="37" t="str">
        <f t="shared" si="884"/>
        <v/>
      </c>
      <c r="FV151" s="37" t="str">
        <f t="shared" si="885"/>
        <v/>
      </c>
      <c r="FW151" s="37" t="str">
        <f t="shared" si="886"/>
        <v/>
      </c>
      <c r="FX151" s="37" t="str">
        <f t="shared" si="887"/>
        <v/>
      </c>
      <c r="FY151" s="37" t="str">
        <f t="shared" si="888"/>
        <v/>
      </c>
      <c r="FZ151" s="37" t="str">
        <f t="shared" si="889"/>
        <v/>
      </c>
      <c r="GA151" s="37" t="str">
        <f t="shared" si="890"/>
        <v/>
      </c>
      <c r="GB151" s="38" t="str">
        <f t="shared" si="891"/>
        <v/>
      </c>
      <c r="GD151" s="103" t="str">
        <f t="shared" ca="1" si="892"/>
        <v/>
      </c>
      <c r="GE151" s="104" t="str">
        <f t="shared" ca="1" si="893"/>
        <v/>
      </c>
      <c r="GF151" s="104" t="str">
        <f t="shared" ca="1" si="894"/>
        <v/>
      </c>
      <c r="GG151" s="104" t="str">
        <f t="shared" ca="1" si="895"/>
        <v/>
      </c>
      <c r="GH151" s="104" t="str">
        <f t="shared" ca="1" si="896"/>
        <v/>
      </c>
      <c r="GI151" s="104" t="str">
        <f t="shared" ca="1" si="897"/>
        <v/>
      </c>
      <c r="GJ151" s="104" t="str">
        <f t="shared" ca="1" si="898"/>
        <v/>
      </c>
      <c r="GK151" s="104" t="str">
        <f t="shared" ca="1" si="899"/>
        <v/>
      </c>
      <c r="GL151" s="104" t="str">
        <f t="shared" ca="1" si="900"/>
        <v/>
      </c>
      <c r="GM151" s="104" t="str">
        <f t="shared" ca="1" si="901"/>
        <v/>
      </c>
      <c r="GN151" s="104" t="str">
        <f t="shared" ca="1" si="902"/>
        <v/>
      </c>
      <c r="GO151" s="104" t="str">
        <f t="shared" ca="1" si="903"/>
        <v/>
      </c>
      <c r="GP151" s="104" t="str">
        <f t="shared" ca="1" si="904"/>
        <v/>
      </c>
      <c r="GQ151" s="104" t="str">
        <f t="shared" ca="1" si="905"/>
        <v/>
      </c>
      <c r="GR151" s="104" t="str">
        <f t="shared" ca="1" si="906"/>
        <v/>
      </c>
      <c r="GS151" s="104" t="str">
        <f t="shared" ca="1" si="907"/>
        <v/>
      </c>
      <c r="GT151" s="104" t="str">
        <f t="shared" ca="1" si="908"/>
        <v/>
      </c>
      <c r="GU151" s="104" t="str">
        <f t="shared" ca="1" si="909"/>
        <v/>
      </c>
      <c r="GV151" s="104" t="str">
        <f t="shared" ca="1" si="910"/>
        <v/>
      </c>
      <c r="GW151" s="104" t="str">
        <f t="shared" ca="1" si="911"/>
        <v/>
      </c>
      <c r="GX151" s="104" t="str">
        <f t="shared" ca="1" si="912"/>
        <v/>
      </c>
      <c r="GY151" s="104" t="str">
        <f t="shared" ca="1" si="913"/>
        <v/>
      </c>
      <c r="GZ151" s="104" t="str">
        <f t="shared" ca="1" si="914"/>
        <v/>
      </c>
      <c r="HA151" s="104" t="str">
        <f t="shared" ca="1" si="915"/>
        <v/>
      </c>
      <c r="HB151" s="104" t="str">
        <f t="shared" ca="1" si="916"/>
        <v/>
      </c>
      <c r="HC151" s="104" t="str">
        <f t="shared" ca="1" si="917"/>
        <v/>
      </c>
      <c r="HD151" s="104" t="str">
        <f t="shared" ca="1" si="918"/>
        <v/>
      </c>
      <c r="HE151" s="104" t="str">
        <f t="shared" ca="1" si="919"/>
        <v/>
      </c>
      <c r="HF151" s="104" t="str">
        <f t="shared" ca="1" si="920"/>
        <v/>
      </c>
      <c r="HG151" s="104" t="str">
        <f t="shared" ca="1" si="921"/>
        <v/>
      </c>
      <c r="HH151" s="104" t="str">
        <f t="shared" ca="1" si="922"/>
        <v/>
      </c>
      <c r="HI151" s="104" t="str">
        <f t="shared" ca="1" si="923"/>
        <v/>
      </c>
      <c r="HJ151" s="104" t="str">
        <f t="shared" ca="1" si="924"/>
        <v/>
      </c>
      <c r="HK151" s="104" t="str">
        <f t="shared" ca="1" si="925"/>
        <v/>
      </c>
      <c r="HL151" s="104" t="str">
        <f t="shared" ca="1" si="926"/>
        <v/>
      </c>
      <c r="HM151" s="104" t="str">
        <f t="shared" ca="1" si="927"/>
        <v/>
      </c>
      <c r="HN151" s="104" t="str">
        <f t="shared" ca="1" si="928"/>
        <v/>
      </c>
      <c r="HO151" s="104" t="str">
        <f t="shared" ca="1" si="929"/>
        <v/>
      </c>
      <c r="HP151" s="104" t="str">
        <f t="shared" ca="1" si="930"/>
        <v/>
      </c>
      <c r="HQ151" s="104" t="str">
        <f t="shared" ca="1" si="931"/>
        <v/>
      </c>
      <c r="HR151" s="104" t="str">
        <f t="shared" ca="1" si="932"/>
        <v/>
      </c>
      <c r="HS151" s="104" t="str">
        <f t="shared" ca="1" si="933"/>
        <v/>
      </c>
      <c r="HT151" s="104" t="str">
        <f t="shared" ca="1" si="934"/>
        <v/>
      </c>
      <c r="HU151" s="104" t="str">
        <f t="shared" ca="1" si="935"/>
        <v/>
      </c>
      <c r="HV151" s="104" t="str">
        <f t="shared" ca="1" si="936"/>
        <v/>
      </c>
      <c r="HW151" s="104" t="str">
        <f t="shared" ca="1" si="937"/>
        <v/>
      </c>
      <c r="HX151" s="104" t="str">
        <f t="shared" ca="1" si="938"/>
        <v/>
      </c>
      <c r="HY151" s="104" t="str">
        <f t="shared" ca="1" si="939"/>
        <v/>
      </c>
      <c r="HZ151" s="104" t="str">
        <f t="shared" ca="1" si="940"/>
        <v/>
      </c>
      <c r="IA151" s="104" t="str">
        <f t="shared" ca="1" si="941"/>
        <v/>
      </c>
      <c r="IB151" s="104" t="str">
        <f t="shared" ca="1" si="942"/>
        <v/>
      </c>
      <c r="IC151" s="104" t="str">
        <f t="shared" ca="1" si="943"/>
        <v/>
      </c>
      <c r="ID151" s="104" t="str">
        <f t="shared" ca="1" si="944"/>
        <v/>
      </c>
      <c r="IE151" s="105" t="str">
        <f t="shared" ca="1" si="945"/>
        <v/>
      </c>
      <c r="IG151" s="103" t="str">
        <f t="shared" si="719"/>
        <v/>
      </c>
      <c r="IH151" s="104" t="str">
        <f t="shared" si="721"/>
        <v/>
      </c>
      <c r="II151" s="104" t="str">
        <f t="shared" si="721"/>
        <v/>
      </c>
      <c r="IJ151" s="104" t="str">
        <f t="shared" si="721"/>
        <v/>
      </c>
      <c r="IK151" s="104" t="str">
        <f t="shared" si="721"/>
        <v/>
      </c>
      <c r="IL151" s="104" t="str">
        <f t="shared" si="721"/>
        <v/>
      </c>
      <c r="IM151" s="104" t="str">
        <f t="shared" si="721"/>
        <v/>
      </c>
      <c r="IN151" s="104" t="str">
        <f t="shared" si="721"/>
        <v/>
      </c>
      <c r="IO151" s="104" t="str">
        <f t="shared" si="721"/>
        <v/>
      </c>
      <c r="IP151" s="104" t="str">
        <f t="shared" si="721"/>
        <v/>
      </c>
      <c r="IQ151" s="104" t="str">
        <f t="shared" si="721"/>
        <v/>
      </c>
      <c r="IR151" s="105" t="str">
        <f t="shared" si="721"/>
        <v/>
      </c>
      <c r="IT151" s="103" t="str">
        <f t="shared" si="946"/>
        <v/>
      </c>
      <c r="IU151" s="104" t="str">
        <f t="shared" si="947"/>
        <v/>
      </c>
      <c r="IV151" s="104" t="str">
        <f t="shared" si="948"/>
        <v/>
      </c>
      <c r="IW151" s="104" t="str">
        <f t="shared" si="949"/>
        <v/>
      </c>
      <c r="IX151" s="104" t="str">
        <f t="shared" si="950"/>
        <v/>
      </c>
      <c r="IY151" s="104" t="str">
        <f t="shared" si="951"/>
        <v/>
      </c>
      <c r="IZ151" s="104" t="str">
        <f t="shared" si="952"/>
        <v/>
      </c>
      <c r="JA151" s="104" t="str">
        <f t="shared" si="953"/>
        <v/>
      </c>
      <c r="JB151" s="104" t="str">
        <f t="shared" si="954"/>
        <v/>
      </c>
      <c r="JC151" s="104" t="str">
        <f t="shared" si="955"/>
        <v/>
      </c>
      <c r="JD151" s="104" t="str">
        <f t="shared" si="956"/>
        <v/>
      </c>
      <c r="JE151" s="105" t="str">
        <f t="shared" si="957"/>
        <v/>
      </c>
      <c r="JG151" s="36" t="str">
        <f t="shared" ca="1" si="958"/>
        <v/>
      </c>
      <c r="JH151" s="37" t="str">
        <f t="shared" ca="1" si="959"/>
        <v/>
      </c>
      <c r="JI151" s="37" t="str">
        <f t="shared" ca="1" si="960"/>
        <v/>
      </c>
      <c r="JJ151" s="37" t="str">
        <f t="shared" ca="1" si="961"/>
        <v/>
      </c>
      <c r="JK151" s="37" t="str">
        <f t="shared" ca="1" si="962"/>
        <v/>
      </c>
      <c r="JL151" s="37" t="str">
        <f t="shared" ca="1" si="963"/>
        <v/>
      </c>
      <c r="JM151" s="37" t="str">
        <f t="shared" ca="1" si="964"/>
        <v/>
      </c>
      <c r="JN151" s="37" t="str">
        <f t="shared" ca="1" si="965"/>
        <v/>
      </c>
      <c r="JO151" s="37" t="str">
        <f t="shared" ca="1" si="966"/>
        <v/>
      </c>
      <c r="JP151" s="37" t="str">
        <f t="shared" ca="1" si="967"/>
        <v/>
      </c>
      <c r="JQ151" s="37" t="str">
        <f t="shared" ca="1" si="968"/>
        <v/>
      </c>
      <c r="JR151" s="38" t="str">
        <f t="shared" ca="1" si="969"/>
        <v/>
      </c>
      <c r="JT151" s="36" t="str">
        <f ca="1">IF(JG151="", "", IF(JG151&gt;='Intro &amp; Setup'!$S$96, $BR$4, $BR$5))</f>
        <v/>
      </c>
      <c r="JU151" s="37" t="str">
        <f ca="1">IF(JH151="", "", IF(JH151&gt;='Intro &amp; Setup'!$S$96, $BR$4, $BR$5))</f>
        <v/>
      </c>
      <c r="JV151" s="37" t="str">
        <f ca="1">IF(JI151="", "", IF(JI151&gt;='Intro &amp; Setup'!$S$96, $BR$4, $BR$5))</f>
        <v/>
      </c>
      <c r="JW151" s="37" t="str">
        <f ca="1">IF(JJ151="", "", IF(JJ151&gt;='Intro &amp; Setup'!$S$96, $BR$4, $BR$5))</f>
        <v/>
      </c>
      <c r="JX151" s="37" t="str">
        <f ca="1">IF(JK151="", "", IF(JK151&gt;='Intro &amp; Setup'!$S$96, $BR$4, $BR$5))</f>
        <v/>
      </c>
      <c r="JY151" s="37" t="str">
        <f ca="1">IF(JL151="", "", IF(JL151&gt;='Intro &amp; Setup'!$S$96, $BR$4, $BR$5))</f>
        <v/>
      </c>
      <c r="JZ151" s="37" t="str">
        <f ca="1">IF(JM151="", "", IF(JM151&gt;='Intro &amp; Setup'!$S$96, $BR$4, $BR$5))</f>
        <v/>
      </c>
      <c r="KA151" s="37" t="str">
        <f ca="1">IF(JN151="", "", IF(JN151&gt;='Intro &amp; Setup'!$S$96, $BR$4, $BR$5))</f>
        <v/>
      </c>
      <c r="KB151" s="37" t="str">
        <f ca="1">IF(JO151="", "", IF(JO151&gt;='Intro &amp; Setup'!$S$96, $BR$4, $BR$5))</f>
        <v/>
      </c>
      <c r="KC151" s="37" t="str">
        <f ca="1">IF(JP151="", "", IF(JP151&gt;='Intro &amp; Setup'!$S$96, $BR$4, $BR$5))</f>
        <v/>
      </c>
      <c r="KD151" s="37" t="str">
        <f ca="1">IF(JQ151="", "", IF(JQ151&gt;='Intro &amp; Setup'!$S$96, $BR$4, $BR$5))</f>
        <v/>
      </c>
      <c r="KE151" s="38" t="str">
        <f ca="1">IF(JR151="", "", IF(JR151&gt;='Intro &amp; Setup'!$S$96, $BR$4, $BR$5))</f>
        <v/>
      </c>
      <c r="KG151" s="36">
        <f t="shared" si="720"/>
        <v>0</v>
      </c>
      <c r="KH151" s="37">
        <f t="shared" si="722"/>
        <v>0</v>
      </c>
      <c r="KI151" s="37">
        <f t="shared" si="722"/>
        <v>0</v>
      </c>
      <c r="KJ151" s="37">
        <f t="shared" si="722"/>
        <v>0</v>
      </c>
      <c r="KK151" s="37">
        <f t="shared" si="722"/>
        <v>0</v>
      </c>
      <c r="KL151" s="37">
        <f t="shared" si="722"/>
        <v>0</v>
      </c>
      <c r="KM151" s="37">
        <f t="shared" si="722"/>
        <v>0</v>
      </c>
      <c r="KN151" s="37">
        <f t="shared" si="722"/>
        <v>0</v>
      </c>
      <c r="KO151" s="37">
        <f t="shared" si="722"/>
        <v>0</v>
      </c>
      <c r="KP151" s="37">
        <f t="shared" si="722"/>
        <v>0</v>
      </c>
      <c r="KQ151" s="37">
        <f t="shared" si="722"/>
        <v>0</v>
      </c>
      <c r="KR151" s="38">
        <f t="shared" si="722"/>
        <v>0</v>
      </c>
      <c r="KT151" s="36" t="str">
        <f t="shared" si="970"/>
        <v/>
      </c>
      <c r="KU151" s="37" t="str">
        <f t="shared" si="971"/>
        <v/>
      </c>
      <c r="KV151" s="37" t="str">
        <f t="shared" si="972"/>
        <v/>
      </c>
      <c r="KW151" s="37" t="str">
        <f t="shared" si="973"/>
        <v/>
      </c>
      <c r="KX151" s="37" t="str">
        <f t="shared" si="974"/>
        <v/>
      </c>
      <c r="KY151" s="37" t="str">
        <f t="shared" si="975"/>
        <v/>
      </c>
      <c r="KZ151" s="37" t="str">
        <f t="shared" si="976"/>
        <v/>
      </c>
      <c r="LA151" s="37" t="str">
        <f t="shared" si="977"/>
        <v/>
      </c>
      <c r="LB151" s="37" t="str">
        <f t="shared" si="978"/>
        <v/>
      </c>
      <c r="LC151" s="37" t="str">
        <f t="shared" si="979"/>
        <v/>
      </c>
      <c r="LD151" s="37" t="str">
        <f t="shared" si="980"/>
        <v/>
      </c>
      <c r="LE151" s="38" t="str">
        <f t="shared" si="981"/>
        <v/>
      </c>
      <c r="LG151" s="116" t="str">
        <f t="shared" si="724"/>
        <v/>
      </c>
      <c r="LH151" s="117" t="str">
        <f t="shared" si="725"/>
        <v/>
      </c>
      <c r="LI151" s="117" t="str">
        <f t="shared" si="726"/>
        <v/>
      </c>
      <c r="LJ151" s="117" t="str">
        <f t="shared" si="727"/>
        <v/>
      </c>
      <c r="LK151" s="117" t="str">
        <f t="shared" si="728"/>
        <v/>
      </c>
      <c r="LL151" s="117" t="str">
        <f t="shared" si="729"/>
        <v/>
      </c>
      <c r="LM151" s="117" t="str">
        <f t="shared" si="730"/>
        <v/>
      </c>
      <c r="LN151" s="117" t="str">
        <f t="shared" si="731"/>
        <v/>
      </c>
      <c r="LO151" s="117" t="str">
        <f t="shared" si="732"/>
        <v/>
      </c>
      <c r="LP151" s="117" t="str">
        <f t="shared" si="733"/>
        <v/>
      </c>
      <c r="LQ151" s="117" t="str">
        <f t="shared" si="734"/>
        <v/>
      </c>
      <c r="LR151" s="117" t="str">
        <f t="shared" si="735"/>
        <v/>
      </c>
      <c r="LS151" s="117" t="str">
        <f t="shared" si="736"/>
        <v/>
      </c>
      <c r="LT151" s="117" t="str">
        <f t="shared" si="737"/>
        <v/>
      </c>
      <c r="LU151" s="117" t="str">
        <f t="shared" si="738"/>
        <v/>
      </c>
      <c r="LV151" s="117" t="str">
        <f t="shared" si="739"/>
        <v/>
      </c>
      <c r="LW151" s="117" t="str">
        <f t="shared" si="740"/>
        <v/>
      </c>
      <c r="LX151" s="117" t="str">
        <f t="shared" si="741"/>
        <v/>
      </c>
      <c r="LY151" s="117" t="str">
        <f t="shared" si="742"/>
        <v/>
      </c>
      <c r="LZ151" s="117" t="str">
        <f t="shared" si="743"/>
        <v/>
      </c>
      <c r="MA151" s="117" t="str">
        <f t="shared" si="744"/>
        <v/>
      </c>
      <c r="MB151" s="117" t="str">
        <f t="shared" si="745"/>
        <v/>
      </c>
      <c r="MC151" s="117" t="str">
        <f t="shared" si="746"/>
        <v/>
      </c>
      <c r="MD151" s="117" t="str">
        <f t="shared" si="747"/>
        <v/>
      </c>
      <c r="ME151" s="117" t="str">
        <f t="shared" si="748"/>
        <v/>
      </c>
      <c r="MF151" s="117" t="str">
        <f t="shared" si="749"/>
        <v/>
      </c>
      <c r="MG151" s="117" t="str">
        <f t="shared" si="750"/>
        <v/>
      </c>
      <c r="MH151" s="117" t="str">
        <f t="shared" si="751"/>
        <v/>
      </c>
      <c r="MI151" s="117" t="str">
        <f t="shared" si="752"/>
        <v/>
      </c>
      <c r="MJ151" s="117" t="str">
        <f t="shared" si="753"/>
        <v/>
      </c>
      <c r="MK151" s="117" t="str">
        <f t="shared" si="754"/>
        <v/>
      </c>
      <c r="ML151" s="117" t="str">
        <f t="shared" si="755"/>
        <v/>
      </c>
      <c r="MM151" s="117" t="str">
        <f t="shared" si="756"/>
        <v/>
      </c>
      <c r="MN151" s="117" t="str">
        <f t="shared" si="757"/>
        <v/>
      </c>
      <c r="MO151" s="117" t="str">
        <f t="shared" si="758"/>
        <v/>
      </c>
      <c r="MP151" s="117" t="str">
        <f t="shared" si="759"/>
        <v/>
      </c>
      <c r="MQ151" s="117" t="str">
        <f t="shared" si="760"/>
        <v/>
      </c>
      <c r="MR151" s="117" t="str">
        <f t="shared" si="761"/>
        <v/>
      </c>
      <c r="MS151" s="117" t="str">
        <f t="shared" si="762"/>
        <v/>
      </c>
      <c r="MT151" s="117" t="str">
        <f t="shared" si="763"/>
        <v/>
      </c>
      <c r="MU151" s="117" t="str">
        <f t="shared" si="764"/>
        <v/>
      </c>
      <c r="MV151" s="117" t="str">
        <f t="shared" si="765"/>
        <v/>
      </c>
      <c r="MW151" s="117" t="str">
        <f t="shared" si="766"/>
        <v/>
      </c>
      <c r="MX151" s="117" t="str">
        <f t="shared" si="767"/>
        <v/>
      </c>
      <c r="MY151" s="117" t="str">
        <f t="shared" si="768"/>
        <v/>
      </c>
      <c r="MZ151" s="117" t="str">
        <f t="shared" si="769"/>
        <v/>
      </c>
      <c r="NA151" s="117" t="str">
        <f t="shared" si="770"/>
        <v/>
      </c>
      <c r="NB151" s="117" t="str">
        <f t="shared" si="771"/>
        <v/>
      </c>
      <c r="NC151" s="117" t="str">
        <f t="shared" si="772"/>
        <v/>
      </c>
      <c r="ND151" s="117" t="str">
        <f t="shared" si="773"/>
        <v/>
      </c>
      <c r="NE151" s="117" t="str">
        <f t="shared" si="774"/>
        <v/>
      </c>
      <c r="NF151" s="117" t="str">
        <f t="shared" si="775"/>
        <v/>
      </c>
      <c r="NG151" s="117" t="str">
        <f t="shared" si="776"/>
        <v/>
      </c>
      <c r="NH151" s="118" t="str">
        <f t="shared" si="777"/>
        <v/>
      </c>
      <c r="NJ151" s="12" t="str">
        <f t="shared" si="982"/>
        <v/>
      </c>
      <c r="NK151" s="108" t="str">
        <f t="shared" si="983"/>
        <v/>
      </c>
      <c r="NM151" s="141" t="str">
        <f>IF(NJ151="", "", COUNTIF(NJ$11:NJ$260, "&gt;"&amp;NJ151)+1+COUNTIF(NJ$11:NJ151, NJ151)-1)</f>
        <v/>
      </c>
      <c r="NN151" s="143" t="str">
        <f>IF(NK151="", "", COUNTIF(NK$11:NK$260, "&gt;"&amp;NK151)+1+COUNTIF(NK$11:NK151, NK151)-1)</f>
        <v/>
      </c>
      <c r="NO151" s="142" t="str">
        <f>IF(NJ151="", "", COUNTIF(NJ$11:NJ$260, "&lt;"&amp;NJ151)+1+COUNTIF(NJ$11:NJ151, NJ151)-1)</f>
        <v/>
      </c>
      <c r="NP151" s="143" t="str">
        <f>IF(NK151="", "", COUNTIF(NK$11:NK$260, "&lt;"&amp;NK151)+1+COUNTIF(NK$11:NK151, NK151)-1)</f>
        <v/>
      </c>
      <c r="NR151" s="116" t="str">
        <f t="shared" si="984"/>
        <v/>
      </c>
      <c r="NS151" s="117" t="str">
        <f t="shared" si="985"/>
        <v/>
      </c>
      <c r="NT151" s="117" t="str">
        <f t="shared" si="986"/>
        <v/>
      </c>
      <c r="NU151" s="117" t="str">
        <f t="shared" si="987"/>
        <v/>
      </c>
      <c r="NV151" s="117" t="str">
        <f t="shared" si="988"/>
        <v/>
      </c>
      <c r="NW151" s="117" t="str">
        <f t="shared" si="989"/>
        <v/>
      </c>
      <c r="NX151" s="117" t="str">
        <f t="shared" si="990"/>
        <v/>
      </c>
      <c r="NY151" s="117" t="str">
        <f t="shared" si="991"/>
        <v/>
      </c>
      <c r="NZ151" s="117" t="str">
        <f t="shared" si="992"/>
        <v/>
      </c>
      <c r="OA151" s="117" t="str">
        <f t="shared" si="993"/>
        <v/>
      </c>
      <c r="OB151" s="117" t="str">
        <f t="shared" si="994"/>
        <v/>
      </c>
      <c r="OC151" s="117" t="str">
        <f t="shared" si="995"/>
        <v/>
      </c>
      <c r="OD151" s="117" t="str">
        <f t="shared" si="996"/>
        <v/>
      </c>
      <c r="OE151" s="117" t="str">
        <f t="shared" si="997"/>
        <v/>
      </c>
      <c r="OF151" s="117" t="str">
        <f t="shared" si="998"/>
        <v/>
      </c>
      <c r="OG151" s="117" t="str">
        <f t="shared" si="999"/>
        <v/>
      </c>
      <c r="OH151" s="117" t="str">
        <f t="shared" si="1000"/>
        <v/>
      </c>
      <c r="OI151" s="117" t="str">
        <f t="shared" si="1001"/>
        <v/>
      </c>
      <c r="OJ151" s="117" t="str">
        <f t="shared" si="1002"/>
        <v/>
      </c>
      <c r="OK151" s="117" t="str">
        <f t="shared" si="1003"/>
        <v/>
      </c>
      <c r="OL151" s="117" t="str">
        <f t="shared" si="1004"/>
        <v/>
      </c>
      <c r="OM151" s="117" t="str">
        <f t="shared" si="1005"/>
        <v/>
      </c>
      <c r="ON151" s="117" t="str">
        <f t="shared" si="1006"/>
        <v/>
      </c>
      <c r="OO151" s="117" t="str">
        <f t="shared" si="1007"/>
        <v/>
      </c>
      <c r="OP151" s="117" t="str">
        <f t="shared" si="1008"/>
        <v/>
      </c>
      <c r="OQ151" s="117" t="str">
        <f t="shared" si="1009"/>
        <v/>
      </c>
      <c r="OR151" s="117" t="str">
        <f t="shared" si="1010"/>
        <v/>
      </c>
      <c r="OS151" s="117" t="str">
        <f t="shared" si="1011"/>
        <v/>
      </c>
      <c r="OT151" s="117" t="str">
        <f t="shared" si="1012"/>
        <v/>
      </c>
      <c r="OU151" s="117" t="str">
        <f t="shared" si="1013"/>
        <v/>
      </c>
      <c r="OV151" s="117" t="str">
        <f t="shared" si="1014"/>
        <v/>
      </c>
      <c r="OW151" s="117" t="str">
        <f t="shared" si="1015"/>
        <v/>
      </c>
      <c r="OX151" s="117" t="str">
        <f t="shared" si="1016"/>
        <v/>
      </c>
      <c r="OY151" s="117" t="str">
        <f t="shared" si="1017"/>
        <v/>
      </c>
      <c r="OZ151" s="117" t="str">
        <f t="shared" si="1018"/>
        <v/>
      </c>
      <c r="PA151" s="117" t="str">
        <f t="shared" si="1019"/>
        <v/>
      </c>
      <c r="PB151" s="117" t="str">
        <f t="shared" si="1020"/>
        <v/>
      </c>
      <c r="PC151" s="117" t="str">
        <f t="shared" si="1021"/>
        <v/>
      </c>
      <c r="PD151" s="117" t="str">
        <f t="shared" si="1022"/>
        <v/>
      </c>
      <c r="PE151" s="117" t="str">
        <f t="shared" si="1023"/>
        <v/>
      </c>
      <c r="PF151" s="117" t="str">
        <f t="shared" si="1024"/>
        <v/>
      </c>
      <c r="PG151" s="117" t="str">
        <f t="shared" si="1025"/>
        <v/>
      </c>
      <c r="PH151" s="117" t="str">
        <f t="shared" si="1026"/>
        <v/>
      </c>
      <c r="PI151" s="117" t="str">
        <f t="shared" si="1027"/>
        <v/>
      </c>
      <c r="PJ151" s="117" t="str">
        <f t="shared" si="1028"/>
        <v/>
      </c>
      <c r="PK151" s="117" t="str">
        <f t="shared" si="1029"/>
        <v/>
      </c>
      <c r="PL151" s="117" t="str">
        <f t="shared" si="1030"/>
        <v/>
      </c>
      <c r="PM151" s="117" t="str">
        <f t="shared" si="1031"/>
        <v/>
      </c>
      <c r="PN151" s="117" t="str">
        <f t="shared" si="1032"/>
        <v/>
      </c>
      <c r="PO151" s="117" t="str">
        <f t="shared" si="1033"/>
        <v/>
      </c>
      <c r="PP151" s="117" t="str">
        <f t="shared" si="1034"/>
        <v/>
      </c>
      <c r="PQ151" s="117" t="str">
        <f t="shared" si="1035"/>
        <v/>
      </c>
      <c r="PR151" s="117" t="str">
        <f t="shared" si="1036"/>
        <v/>
      </c>
      <c r="PS151" s="118" t="str">
        <f t="shared" si="1037"/>
        <v/>
      </c>
      <c r="PU151" s="180" t="str">
        <f t="shared" si="1038"/>
        <v/>
      </c>
      <c r="PV151" s="181" t="str">
        <f t="shared" si="1039"/>
        <v/>
      </c>
      <c r="PX151" s="12" t="str">
        <f t="shared" si="1040"/>
        <v/>
      </c>
      <c r="PY151" s="106"/>
      <c r="PZ151" s="166" t="str">
        <f t="shared" si="1041"/>
        <v/>
      </c>
      <c r="QA151" s="167" t="str">
        <f t="shared" si="1042"/>
        <v/>
      </c>
      <c r="QB151" s="168" t="str">
        <f t="shared" si="1043"/>
        <v/>
      </c>
      <c r="QD151" s="166" t="str">
        <f t="shared" si="1044"/>
        <v/>
      </c>
      <c r="QE151" s="168" t="str">
        <f t="shared" si="1045"/>
        <v/>
      </c>
      <c r="QG151" s="108" t="str">
        <f t="shared" si="1046"/>
        <v/>
      </c>
      <c r="QI151" s="12" t="str">
        <f t="shared" si="1047"/>
        <v/>
      </c>
      <c r="QK151" s="12" t="str">
        <f t="shared" si="1048"/>
        <v/>
      </c>
      <c r="QL151" s="12" t="str">
        <f>IF($L151="", "", COUNTIF($QD$11:$QD$260, "&gt;"&amp;$QD151)+1+COUNTIF($QD$11:$QD151, $QD151)-1)</f>
        <v/>
      </c>
      <c r="QM151" s="12" t="str">
        <f>IF($L151="", "", COUNTIF($QG$11:$QG$260, "&gt;"&amp;$QG151)+1+COUNTIF($QG$11:$QG151, $QG151)-1)</f>
        <v/>
      </c>
      <c r="QO151" s="12">
        <v>141</v>
      </c>
      <c r="QQ151" s="12" t="str">
        <f t="shared" si="1049"/>
        <v/>
      </c>
    </row>
    <row r="152" spans="1:459" x14ac:dyDescent="0.25">
      <c r="A152" s="9"/>
      <c r="B152" s="3" t="str">
        <f>IF('Intro &amp; Setup'!$AR$92='Intro &amp; Setup'!$AZ$17, "", IF($L152="", "", IF($G152&lt;'Intro &amp; Setup'!$S$92, $BR$5, $BR$4)))</f>
        <v/>
      </c>
      <c r="C152" s="12" t="str">
        <f>IF('Intro &amp; Setup'!$AR$96='Intro &amp; Setup'!$AZ$17, "", IF($L152="", "", IF($DY152=$BR$5, $BR$5, $BR$4)))</f>
        <v/>
      </c>
      <c r="D152" s="7" t="str">
        <f>IF('Intro &amp; Setup'!$AR$100='Intro &amp; Setup'!$AZ$17, "", IF($L152="", "", IF($DW152&lt;='Intro &amp; Setup'!$S$100, $BR$4, $BR$5)))</f>
        <v/>
      </c>
      <c r="E152" s="9"/>
      <c r="F152" s="3" t="str">
        <f t="shared" si="778"/>
        <v/>
      </c>
      <c r="G152" s="108" t="str">
        <f t="shared" si="779"/>
        <v/>
      </c>
      <c r="H152" s="9"/>
      <c r="I152" s="130" t="str">
        <f t="shared" si="723"/>
        <v/>
      </c>
      <c r="J152" s="154" t="str">
        <f t="shared" si="780"/>
        <v/>
      </c>
      <c r="K152" s="133"/>
      <c r="L152" s="188"/>
      <c r="M152" s="189"/>
      <c r="N152" s="190"/>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2"/>
      <c r="BP152" s="9"/>
      <c r="BR152" s="90">
        <v>142</v>
      </c>
      <c r="BT152" s="36" t="str">
        <f t="shared" si="781"/>
        <v/>
      </c>
      <c r="BU152" s="37" t="str">
        <f t="shared" si="782"/>
        <v/>
      </c>
      <c r="BV152" s="37" t="str">
        <f t="shared" si="783"/>
        <v/>
      </c>
      <c r="BW152" s="37" t="str">
        <f t="shared" si="784"/>
        <v/>
      </c>
      <c r="BX152" s="37" t="str">
        <f t="shared" si="785"/>
        <v/>
      </c>
      <c r="BY152" s="37" t="str">
        <f t="shared" si="786"/>
        <v/>
      </c>
      <c r="BZ152" s="37" t="str">
        <f t="shared" si="787"/>
        <v/>
      </c>
      <c r="CA152" s="37" t="str">
        <f t="shared" si="788"/>
        <v/>
      </c>
      <c r="CB152" s="37" t="str">
        <f t="shared" si="789"/>
        <v/>
      </c>
      <c r="CC152" s="37" t="str">
        <f t="shared" si="790"/>
        <v/>
      </c>
      <c r="CD152" s="37" t="str">
        <f t="shared" si="791"/>
        <v/>
      </c>
      <c r="CE152" s="37" t="str">
        <f t="shared" si="792"/>
        <v/>
      </c>
      <c r="CF152" s="37" t="str">
        <f t="shared" si="793"/>
        <v/>
      </c>
      <c r="CG152" s="37" t="str">
        <f t="shared" si="794"/>
        <v/>
      </c>
      <c r="CH152" s="37" t="str">
        <f t="shared" si="795"/>
        <v/>
      </c>
      <c r="CI152" s="37" t="str">
        <f t="shared" si="796"/>
        <v/>
      </c>
      <c r="CJ152" s="37" t="str">
        <f t="shared" si="797"/>
        <v/>
      </c>
      <c r="CK152" s="37" t="str">
        <f t="shared" si="798"/>
        <v/>
      </c>
      <c r="CL152" s="37" t="str">
        <f t="shared" si="799"/>
        <v/>
      </c>
      <c r="CM152" s="37" t="str">
        <f t="shared" si="800"/>
        <v/>
      </c>
      <c r="CN152" s="37" t="str">
        <f t="shared" si="801"/>
        <v/>
      </c>
      <c r="CO152" s="37" t="str">
        <f t="shared" si="802"/>
        <v/>
      </c>
      <c r="CP152" s="37" t="str">
        <f t="shared" si="803"/>
        <v/>
      </c>
      <c r="CQ152" s="37" t="str">
        <f t="shared" si="804"/>
        <v/>
      </c>
      <c r="CR152" s="37" t="str">
        <f t="shared" si="805"/>
        <v/>
      </c>
      <c r="CS152" s="37" t="str">
        <f t="shared" si="806"/>
        <v/>
      </c>
      <c r="CT152" s="37" t="str">
        <f t="shared" si="807"/>
        <v/>
      </c>
      <c r="CU152" s="37" t="str">
        <f t="shared" si="808"/>
        <v/>
      </c>
      <c r="CV152" s="37" t="str">
        <f t="shared" si="809"/>
        <v/>
      </c>
      <c r="CW152" s="37" t="str">
        <f t="shared" si="810"/>
        <v/>
      </c>
      <c r="CX152" s="37" t="str">
        <f t="shared" si="811"/>
        <v/>
      </c>
      <c r="CY152" s="37" t="str">
        <f t="shared" si="812"/>
        <v/>
      </c>
      <c r="CZ152" s="37" t="str">
        <f t="shared" si="813"/>
        <v/>
      </c>
      <c r="DA152" s="37" t="str">
        <f t="shared" si="814"/>
        <v/>
      </c>
      <c r="DB152" s="37" t="str">
        <f t="shared" si="815"/>
        <v/>
      </c>
      <c r="DC152" s="37" t="str">
        <f t="shared" si="816"/>
        <v/>
      </c>
      <c r="DD152" s="37" t="str">
        <f t="shared" si="817"/>
        <v/>
      </c>
      <c r="DE152" s="37" t="str">
        <f t="shared" si="818"/>
        <v/>
      </c>
      <c r="DF152" s="37" t="str">
        <f t="shared" si="819"/>
        <v/>
      </c>
      <c r="DG152" s="37" t="str">
        <f t="shared" si="820"/>
        <v/>
      </c>
      <c r="DH152" s="37" t="str">
        <f t="shared" si="821"/>
        <v/>
      </c>
      <c r="DI152" s="37" t="str">
        <f t="shared" si="822"/>
        <v/>
      </c>
      <c r="DJ152" s="37" t="str">
        <f t="shared" si="823"/>
        <v/>
      </c>
      <c r="DK152" s="37" t="str">
        <f t="shared" si="824"/>
        <v/>
      </c>
      <c r="DL152" s="37" t="str">
        <f t="shared" si="825"/>
        <v/>
      </c>
      <c r="DM152" s="37" t="str">
        <f t="shared" si="826"/>
        <v/>
      </c>
      <c r="DN152" s="37" t="str">
        <f t="shared" si="827"/>
        <v/>
      </c>
      <c r="DO152" s="37" t="str">
        <f t="shared" si="828"/>
        <v/>
      </c>
      <c r="DP152" s="37" t="str">
        <f t="shared" si="829"/>
        <v/>
      </c>
      <c r="DQ152" s="37" t="str">
        <f t="shared" si="830"/>
        <v/>
      </c>
      <c r="DR152" s="37" t="str">
        <f t="shared" si="831"/>
        <v/>
      </c>
      <c r="DS152" s="37" t="str">
        <f t="shared" si="832"/>
        <v/>
      </c>
      <c r="DT152" s="37" t="str">
        <f t="shared" si="833"/>
        <v/>
      </c>
      <c r="DU152" s="38" t="str">
        <f t="shared" si="834"/>
        <v/>
      </c>
      <c r="DW152" s="12" t="str">
        <f t="shared" si="835"/>
        <v/>
      </c>
      <c r="DX152" s="123" t="str">
        <f t="shared" si="836"/>
        <v/>
      </c>
      <c r="DY152" s="12" t="str">
        <f t="shared" si="837"/>
        <v/>
      </c>
      <c r="EA152" s="36" t="str">
        <f t="shared" si="838"/>
        <v/>
      </c>
      <c r="EB152" s="37" t="str">
        <f t="shared" si="839"/>
        <v/>
      </c>
      <c r="EC152" s="37" t="str">
        <f t="shared" si="840"/>
        <v/>
      </c>
      <c r="ED152" s="37" t="str">
        <f t="shared" si="841"/>
        <v/>
      </c>
      <c r="EE152" s="37" t="str">
        <f t="shared" si="842"/>
        <v/>
      </c>
      <c r="EF152" s="37" t="str">
        <f t="shared" si="843"/>
        <v/>
      </c>
      <c r="EG152" s="37" t="str">
        <f t="shared" si="844"/>
        <v/>
      </c>
      <c r="EH152" s="37" t="str">
        <f t="shared" si="845"/>
        <v/>
      </c>
      <c r="EI152" s="37" t="str">
        <f t="shared" si="846"/>
        <v/>
      </c>
      <c r="EJ152" s="37" t="str">
        <f t="shared" si="847"/>
        <v/>
      </c>
      <c r="EK152" s="37" t="str">
        <f t="shared" si="848"/>
        <v/>
      </c>
      <c r="EL152" s="37" t="str">
        <f t="shared" si="849"/>
        <v/>
      </c>
      <c r="EM152" s="37" t="str">
        <f t="shared" si="850"/>
        <v/>
      </c>
      <c r="EN152" s="37" t="str">
        <f t="shared" si="851"/>
        <v/>
      </c>
      <c r="EO152" s="37" t="str">
        <f t="shared" si="852"/>
        <v/>
      </c>
      <c r="EP152" s="37" t="str">
        <f t="shared" si="853"/>
        <v/>
      </c>
      <c r="EQ152" s="37" t="str">
        <f t="shared" si="854"/>
        <v/>
      </c>
      <c r="ER152" s="37" t="str">
        <f t="shared" si="855"/>
        <v/>
      </c>
      <c r="ES152" s="37" t="str">
        <f t="shared" si="856"/>
        <v/>
      </c>
      <c r="ET152" s="37" t="str">
        <f t="shared" si="857"/>
        <v/>
      </c>
      <c r="EU152" s="37" t="str">
        <f t="shared" si="858"/>
        <v/>
      </c>
      <c r="EV152" s="37" t="str">
        <f t="shared" si="859"/>
        <v/>
      </c>
      <c r="EW152" s="37" t="str">
        <f t="shared" si="860"/>
        <v/>
      </c>
      <c r="EX152" s="37" t="str">
        <f t="shared" si="861"/>
        <v/>
      </c>
      <c r="EY152" s="37" t="str">
        <f t="shared" si="862"/>
        <v/>
      </c>
      <c r="EZ152" s="37" t="str">
        <f t="shared" si="863"/>
        <v/>
      </c>
      <c r="FA152" s="37" t="str">
        <f t="shared" si="864"/>
        <v/>
      </c>
      <c r="FB152" s="37" t="str">
        <f t="shared" si="865"/>
        <v/>
      </c>
      <c r="FC152" s="37" t="str">
        <f t="shared" si="866"/>
        <v/>
      </c>
      <c r="FD152" s="37" t="str">
        <f t="shared" si="867"/>
        <v/>
      </c>
      <c r="FE152" s="37" t="str">
        <f t="shared" si="868"/>
        <v/>
      </c>
      <c r="FF152" s="37" t="str">
        <f t="shared" si="869"/>
        <v/>
      </c>
      <c r="FG152" s="37" t="str">
        <f t="shared" si="870"/>
        <v/>
      </c>
      <c r="FH152" s="37" t="str">
        <f t="shared" si="871"/>
        <v/>
      </c>
      <c r="FI152" s="37" t="str">
        <f t="shared" si="872"/>
        <v/>
      </c>
      <c r="FJ152" s="37" t="str">
        <f t="shared" si="873"/>
        <v/>
      </c>
      <c r="FK152" s="37" t="str">
        <f t="shared" si="874"/>
        <v/>
      </c>
      <c r="FL152" s="37" t="str">
        <f t="shared" si="875"/>
        <v/>
      </c>
      <c r="FM152" s="37" t="str">
        <f t="shared" si="876"/>
        <v/>
      </c>
      <c r="FN152" s="37" t="str">
        <f t="shared" si="877"/>
        <v/>
      </c>
      <c r="FO152" s="37" t="str">
        <f t="shared" si="878"/>
        <v/>
      </c>
      <c r="FP152" s="37" t="str">
        <f t="shared" si="879"/>
        <v/>
      </c>
      <c r="FQ152" s="37" t="str">
        <f t="shared" si="880"/>
        <v/>
      </c>
      <c r="FR152" s="37" t="str">
        <f t="shared" si="881"/>
        <v/>
      </c>
      <c r="FS152" s="37" t="str">
        <f t="shared" si="882"/>
        <v/>
      </c>
      <c r="FT152" s="37" t="str">
        <f t="shared" si="883"/>
        <v/>
      </c>
      <c r="FU152" s="37" t="str">
        <f t="shared" si="884"/>
        <v/>
      </c>
      <c r="FV152" s="37" t="str">
        <f t="shared" si="885"/>
        <v/>
      </c>
      <c r="FW152" s="37" t="str">
        <f t="shared" si="886"/>
        <v/>
      </c>
      <c r="FX152" s="37" t="str">
        <f t="shared" si="887"/>
        <v/>
      </c>
      <c r="FY152" s="37" t="str">
        <f t="shared" si="888"/>
        <v/>
      </c>
      <c r="FZ152" s="37" t="str">
        <f t="shared" si="889"/>
        <v/>
      </c>
      <c r="GA152" s="37" t="str">
        <f t="shared" si="890"/>
        <v/>
      </c>
      <c r="GB152" s="38" t="str">
        <f t="shared" si="891"/>
        <v/>
      </c>
      <c r="GD152" s="103" t="str">
        <f t="shared" ca="1" si="892"/>
        <v/>
      </c>
      <c r="GE152" s="104" t="str">
        <f t="shared" ca="1" si="893"/>
        <v/>
      </c>
      <c r="GF152" s="104" t="str">
        <f t="shared" ca="1" si="894"/>
        <v/>
      </c>
      <c r="GG152" s="104" t="str">
        <f t="shared" ca="1" si="895"/>
        <v/>
      </c>
      <c r="GH152" s="104" t="str">
        <f t="shared" ca="1" si="896"/>
        <v/>
      </c>
      <c r="GI152" s="104" t="str">
        <f t="shared" ca="1" si="897"/>
        <v/>
      </c>
      <c r="GJ152" s="104" t="str">
        <f t="shared" ca="1" si="898"/>
        <v/>
      </c>
      <c r="GK152" s="104" t="str">
        <f t="shared" ca="1" si="899"/>
        <v/>
      </c>
      <c r="GL152" s="104" t="str">
        <f t="shared" ca="1" si="900"/>
        <v/>
      </c>
      <c r="GM152" s="104" t="str">
        <f t="shared" ca="1" si="901"/>
        <v/>
      </c>
      <c r="GN152" s="104" t="str">
        <f t="shared" ca="1" si="902"/>
        <v/>
      </c>
      <c r="GO152" s="104" t="str">
        <f t="shared" ca="1" si="903"/>
        <v/>
      </c>
      <c r="GP152" s="104" t="str">
        <f t="shared" ca="1" si="904"/>
        <v/>
      </c>
      <c r="GQ152" s="104" t="str">
        <f t="shared" ca="1" si="905"/>
        <v/>
      </c>
      <c r="GR152" s="104" t="str">
        <f t="shared" ca="1" si="906"/>
        <v/>
      </c>
      <c r="GS152" s="104" t="str">
        <f t="shared" ca="1" si="907"/>
        <v/>
      </c>
      <c r="GT152" s="104" t="str">
        <f t="shared" ca="1" si="908"/>
        <v/>
      </c>
      <c r="GU152" s="104" t="str">
        <f t="shared" ca="1" si="909"/>
        <v/>
      </c>
      <c r="GV152" s="104" t="str">
        <f t="shared" ca="1" si="910"/>
        <v/>
      </c>
      <c r="GW152" s="104" t="str">
        <f t="shared" ca="1" si="911"/>
        <v/>
      </c>
      <c r="GX152" s="104" t="str">
        <f t="shared" ca="1" si="912"/>
        <v/>
      </c>
      <c r="GY152" s="104" t="str">
        <f t="shared" ca="1" si="913"/>
        <v/>
      </c>
      <c r="GZ152" s="104" t="str">
        <f t="shared" ca="1" si="914"/>
        <v/>
      </c>
      <c r="HA152" s="104" t="str">
        <f t="shared" ca="1" si="915"/>
        <v/>
      </c>
      <c r="HB152" s="104" t="str">
        <f t="shared" ca="1" si="916"/>
        <v/>
      </c>
      <c r="HC152" s="104" t="str">
        <f t="shared" ca="1" si="917"/>
        <v/>
      </c>
      <c r="HD152" s="104" t="str">
        <f t="shared" ca="1" si="918"/>
        <v/>
      </c>
      <c r="HE152" s="104" t="str">
        <f t="shared" ca="1" si="919"/>
        <v/>
      </c>
      <c r="HF152" s="104" t="str">
        <f t="shared" ca="1" si="920"/>
        <v/>
      </c>
      <c r="HG152" s="104" t="str">
        <f t="shared" ca="1" si="921"/>
        <v/>
      </c>
      <c r="HH152" s="104" t="str">
        <f t="shared" ca="1" si="922"/>
        <v/>
      </c>
      <c r="HI152" s="104" t="str">
        <f t="shared" ca="1" si="923"/>
        <v/>
      </c>
      <c r="HJ152" s="104" t="str">
        <f t="shared" ca="1" si="924"/>
        <v/>
      </c>
      <c r="HK152" s="104" t="str">
        <f t="shared" ca="1" si="925"/>
        <v/>
      </c>
      <c r="HL152" s="104" t="str">
        <f t="shared" ca="1" si="926"/>
        <v/>
      </c>
      <c r="HM152" s="104" t="str">
        <f t="shared" ca="1" si="927"/>
        <v/>
      </c>
      <c r="HN152" s="104" t="str">
        <f t="shared" ca="1" si="928"/>
        <v/>
      </c>
      <c r="HO152" s="104" t="str">
        <f t="shared" ca="1" si="929"/>
        <v/>
      </c>
      <c r="HP152" s="104" t="str">
        <f t="shared" ca="1" si="930"/>
        <v/>
      </c>
      <c r="HQ152" s="104" t="str">
        <f t="shared" ca="1" si="931"/>
        <v/>
      </c>
      <c r="HR152" s="104" t="str">
        <f t="shared" ca="1" si="932"/>
        <v/>
      </c>
      <c r="HS152" s="104" t="str">
        <f t="shared" ca="1" si="933"/>
        <v/>
      </c>
      <c r="HT152" s="104" t="str">
        <f t="shared" ca="1" si="934"/>
        <v/>
      </c>
      <c r="HU152" s="104" t="str">
        <f t="shared" ca="1" si="935"/>
        <v/>
      </c>
      <c r="HV152" s="104" t="str">
        <f t="shared" ca="1" si="936"/>
        <v/>
      </c>
      <c r="HW152" s="104" t="str">
        <f t="shared" ca="1" si="937"/>
        <v/>
      </c>
      <c r="HX152" s="104" t="str">
        <f t="shared" ca="1" si="938"/>
        <v/>
      </c>
      <c r="HY152" s="104" t="str">
        <f t="shared" ca="1" si="939"/>
        <v/>
      </c>
      <c r="HZ152" s="104" t="str">
        <f t="shared" ca="1" si="940"/>
        <v/>
      </c>
      <c r="IA152" s="104" t="str">
        <f t="shared" ca="1" si="941"/>
        <v/>
      </c>
      <c r="IB152" s="104" t="str">
        <f t="shared" ca="1" si="942"/>
        <v/>
      </c>
      <c r="IC152" s="104" t="str">
        <f t="shared" ca="1" si="943"/>
        <v/>
      </c>
      <c r="ID152" s="104" t="str">
        <f t="shared" ca="1" si="944"/>
        <v/>
      </c>
      <c r="IE152" s="105" t="str">
        <f t="shared" ca="1" si="945"/>
        <v/>
      </c>
      <c r="IG152" s="103" t="str">
        <f t="shared" si="719"/>
        <v/>
      </c>
      <c r="IH152" s="104" t="str">
        <f t="shared" si="721"/>
        <v/>
      </c>
      <c r="II152" s="104" t="str">
        <f t="shared" si="721"/>
        <v/>
      </c>
      <c r="IJ152" s="104" t="str">
        <f t="shared" si="721"/>
        <v/>
      </c>
      <c r="IK152" s="104" t="str">
        <f t="shared" si="721"/>
        <v/>
      </c>
      <c r="IL152" s="104" t="str">
        <f t="shared" si="721"/>
        <v/>
      </c>
      <c r="IM152" s="104" t="str">
        <f t="shared" si="721"/>
        <v/>
      </c>
      <c r="IN152" s="104" t="str">
        <f t="shared" si="721"/>
        <v/>
      </c>
      <c r="IO152" s="104" t="str">
        <f t="shared" si="721"/>
        <v/>
      </c>
      <c r="IP152" s="104" t="str">
        <f t="shared" si="721"/>
        <v/>
      </c>
      <c r="IQ152" s="104" t="str">
        <f t="shared" si="721"/>
        <v/>
      </c>
      <c r="IR152" s="105" t="str">
        <f t="shared" si="721"/>
        <v/>
      </c>
      <c r="IT152" s="103" t="str">
        <f t="shared" si="946"/>
        <v/>
      </c>
      <c r="IU152" s="104" t="str">
        <f t="shared" si="947"/>
        <v/>
      </c>
      <c r="IV152" s="104" t="str">
        <f t="shared" si="948"/>
        <v/>
      </c>
      <c r="IW152" s="104" t="str">
        <f t="shared" si="949"/>
        <v/>
      </c>
      <c r="IX152" s="104" t="str">
        <f t="shared" si="950"/>
        <v/>
      </c>
      <c r="IY152" s="104" t="str">
        <f t="shared" si="951"/>
        <v/>
      </c>
      <c r="IZ152" s="104" t="str">
        <f t="shared" si="952"/>
        <v/>
      </c>
      <c r="JA152" s="104" t="str">
        <f t="shared" si="953"/>
        <v/>
      </c>
      <c r="JB152" s="104" t="str">
        <f t="shared" si="954"/>
        <v/>
      </c>
      <c r="JC152" s="104" t="str">
        <f t="shared" si="955"/>
        <v/>
      </c>
      <c r="JD152" s="104" t="str">
        <f t="shared" si="956"/>
        <v/>
      </c>
      <c r="JE152" s="105" t="str">
        <f t="shared" si="957"/>
        <v/>
      </c>
      <c r="JG152" s="36" t="str">
        <f t="shared" ca="1" si="958"/>
        <v/>
      </c>
      <c r="JH152" s="37" t="str">
        <f t="shared" ca="1" si="959"/>
        <v/>
      </c>
      <c r="JI152" s="37" t="str">
        <f t="shared" ca="1" si="960"/>
        <v/>
      </c>
      <c r="JJ152" s="37" t="str">
        <f t="shared" ca="1" si="961"/>
        <v/>
      </c>
      <c r="JK152" s="37" t="str">
        <f t="shared" ca="1" si="962"/>
        <v/>
      </c>
      <c r="JL152" s="37" t="str">
        <f t="shared" ca="1" si="963"/>
        <v/>
      </c>
      <c r="JM152" s="37" t="str">
        <f t="shared" ca="1" si="964"/>
        <v/>
      </c>
      <c r="JN152" s="37" t="str">
        <f t="shared" ca="1" si="965"/>
        <v/>
      </c>
      <c r="JO152" s="37" t="str">
        <f t="shared" ca="1" si="966"/>
        <v/>
      </c>
      <c r="JP152" s="37" t="str">
        <f t="shared" ca="1" si="967"/>
        <v/>
      </c>
      <c r="JQ152" s="37" t="str">
        <f t="shared" ca="1" si="968"/>
        <v/>
      </c>
      <c r="JR152" s="38" t="str">
        <f t="shared" ca="1" si="969"/>
        <v/>
      </c>
      <c r="JT152" s="36" t="str">
        <f ca="1">IF(JG152="", "", IF(JG152&gt;='Intro &amp; Setup'!$S$96, $BR$4, $BR$5))</f>
        <v/>
      </c>
      <c r="JU152" s="37" t="str">
        <f ca="1">IF(JH152="", "", IF(JH152&gt;='Intro &amp; Setup'!$S$96, $BR$4, $BR$5))</f>
        <v/>
      </c>
      <c r="JV152" s="37" t="str">
        <f ca="1">IF(JI152="", "", IF(JI152&gt;='Intro &amp; Setup'!$S$96, $BR$4, $BR$5))</f>
        <v/>
      </c>
      <c r="JW152" s="37" t="str">
        <f ca="1">IF(JJ152="", "", IF(JJ152&gt;='Intro &amp; Setup'!$S$96, $BR$4, $BR$5))</f>
        <v/>
      </c>
      <c r="JX152" s="37" t="str">
        <f ca="1">IF(JK152="", "", IF(JK152&gt;='Intro &amp; Setup'!$S$96, $BR$4, $BR$5))</f>
        <v/>
      </c>
      <c r="JY152" s="37" t="str">
        <f ca="1">IF(JL152="", "", IF(JL152&gt;='Intro &amp; Setup'!$S$96, $BR$4, $BR$5))</f>
        <v/>
      </c>
      <c r="JZ152" s="37" t="str">
        <f ca="1">IF(JM152="", "", IF(JM152&gt;='Intro &amp; Setup'!$S$96, $BR$4, $BR$5))</f>
        <v/>
      </c>
      <c r="KA152" s="37" t="str">
        <f ca="1">IF(JN152="", "", IF(JN152&gt;='Intro &amp; Setup'!$S$96, $BR$4, $BR$5))</f>
        <v/>
      </c>
      <c r="KB152" s="37" t="str">
        <f ca="1">IF(JO152="", "", IF(JO152&gt;='Intro &amp; Setup'!$S$96, $BR$4, $BR$5))</f>
        <v/>
      </c>
      <c r="KC152" s="37" t="str">
        <f ca="1">IF(JP152="", "", IF(JP152&gt;='Intro &amp; Setup'!$S$96, $BR$4, $BR$5))</f>
        <v/>
      </c>
      <c r="KD152" s="37" t="str">
        <f ca="1">IF(JQ152="", "", IF(JQ152&gt;='Intro &amp; Setup'!$S$96, $BR$4, $BR$5))</f>
        <v/>
      </c>
      <c r="KE152" s="38" t="str">
        <f ca="1">IF(JR152="", "", IF(JR152&gt;='Intro &amp; Setup'!$S$96, $BR$4, $BR$5))</f>
        <v/>
      </c>
      <c r="KG152" s="36">
        <f t="shared" si="720"/>
        <v>0</v>
      </c>
      <c r="KH152" s="37">
        <f t="shared" si="722"/>
        <v>0</v>
      </c>
      <c r="KI152" s="37">
        <f t="shared" si="722"/>
        <v>0</v>
      </c>
      <c r="KJ152" s="37">
        <f t="shared" si="722"/>
        <v>0</v>
      </c>
      <c r="KK152" s="37">
        <f t="shared" si="722"/>
        <v>0</v>
      </c>
      <c r="KL152" s="37">
        <f t="shared" si="722"/>
        <v>0</v>
      </c>
      <c r="KM152" s="37">
        <f t="shared" si="722"/>
        <v>0</v>
      </c>
      <c r="KN152" s="37">
        <f t="shared" si="722"/>
        <v>0</v>
      </c>
      <c r="KO152" s="37">
        <f t="shared" si="722"/>
        <v>0</v>
      </c>
      <c r="KP152" s="37">
        <f t="shared" si="722"/>
        <v>0</v>
      </c>
      <c r="KQ152" s="37">
        <f t="shared" si="722"/>
        <v>0</v>
      </c>
      <c r="KR152" s="38">
        <f t="shared" si="722"/>
        <v>0</v>
      </c>
      <c r="KT152" s="36" t="str">
        <f t="shared" si="970"/>
        <v/>
      </c>
      <c r="KU152" s="37" t="str">
        <f t="shared" si="971"/>
        <v/>
      </c>
      <c r="KV152" s="37" t="str">
        <f t="shared" si="972"/>
        <v/>
      </c>
      <c r="KW152" s="37" t="str">
        <f t="shared" si="973"/>
        <v/>
      </c>
      <c r="KX152" s="37" t="str">
        <f t="shared" si="974"/>
        <v/>
      </c>
      <c r="KY152" s="37" t="str">
        <f t="shared" si="975"/>
        <v/>
      </c>
      <c r="KZ152" s="37" t="str">
        <f t="shared" si="976"/>
        <v/>
      </c>
      <c r="LA152" s="37" t="str">
        <f t="shared" si="977"/>
        <v/>
      </c>
      <c r="LB152" s="37" t="str">
        <f t="shared" si="978"/>
        <v/>
      </c>
      <c r="LC152" s="37" t="str">
        <f t="shared" si="979"/>
        <v/>
      </c>
      <c r="LD152" s="37" t="str">
        <f t="shared" si="980"/>
        <v/>
      </c>
      <c r="LE152" s="38" t="str">
        <f t="shared" si="981"/>
        <v/>
      </c>
      <c r="LG152" s="116" t="str">
        <f t="shared" si="724"/>
        <v/>
      </c>
      <c r="LH152" s="117" t="str">
        <f t="shared" si="725"/>
        <v/>
      </c>
      <c r="LI152" s="117" t="str">
        <f t="shared" si="726"/>
        <v/>
      </c>
      <c r="LJ152" s="117" t="str">
        <f t="shared" si="727"/>
        <v/>
      </c>
      <c r="LK152" s="117" t="str">
        <f t="shared" si="728"/>
        <v/>
      </c>
      <c r="LL152" s="117" t="str">
        <f t="shared" si="729"/>
        <v/>
      </c>
      <c r="LM152" s="117" t="str">
        <f t="shared" si="730"/>
        <v/>
      </c>
      <c r="LN152" s="117" t="str">
        <f t="shared" si="731"/>
        <v/>
      </c>
      <c r="LO152" s="117" t="str">
        <f t="shared" si="732"/>
        <v/>
      </c>
      <c r="LP152" s="117" t="str">
        <f t="shared" si="733"/>
        <v/>
      </c>
      <c r="LQ152" s="117" t="str">
        <f t="shared" si="734"/>
        <v/>
      </c>
      <c r="LR152" s="117" t="str">
        <f t="shared" si="735"/>
        <v/>
      </c>
      <c r="LS152" s="117" t="str">
        <f t="shared" si="736"/>
        <v/>
      </c>
      <c r="LT152" s="117" t="str">
        <f t="shared" si="737"/>
        <v/>
      </c>
      <c r="LU152" s="117" t="str">
        <f t="shared" si="738"/>
        <v/>
      </c>
      <c r="LV152" s="117" t="str">
        <f t="shared" si="739"/>
        <v/>
      </c>
      <c r="LW152" s="117" t="str">
        <f t="shared" si="740"/>
        <v/>
      </c>
      <c r="LX152" s="117" t="str">
        <f t="shared" si="741"/>
        <v/>
      </c>
      <c r="LY152" s="117" t="str">
        <f t="shared" si="742"/>
        <v/>
      </c>
      <c r="LZ152" s="117" t="str">
        <f t="shared" si="743"/>
        <v/>
      </c>
      <c r="MA152" s="117" t="str">
        <f t="shared" si="744"/>
        <v/>
      </c>
      <c r="MB152" s="117" t="str">
        <f t="shared" si="745"/>
        <v/>
      </c>
      <c r="MC152" s="117" t="str">
        <f t="shared" si="746"/>
        <v/>
      </c>
      <c r="MD152" s="117" t="str">
        <f t="shared" si="747"/>
        <v/>
      </c>
      <c r="ME152" s="117" t="str">
        <f t="shared" si="748"/>
        <v/>
      </c>
      <c r="MF152" s="117" t="str">
        <f t="shared" si="749"/>
        <v/>
      </c>
      <c r="MG152" s="117" t="str">
        <f t="shared" si="750"/>
        <v/>
      </c>
      <c r="MH152" s="117" t="str">
        <f t="shared" si="751"/>
        <v/>
      </c>
      <c r="MI152" s="117" t="str">
        <f t="shared" si="752"/>
        <v/>
      </c>
      <c r="MJ152" s="117" t="str">
        <f t="shared" si="753"/>
        <v/>
      </c>
      <c r="MK152" s="117" t="str">
        <f t="shared" si="754"/>
        <v/>
      </c>
      <c r="ML152" s="117" t="str">
        <f t="shared" si="755"/>
        <v/>
      </c>
      <c r="MM152" s="117" t="str">
        <f t="shared" si="756"/>
        <v/>
      </c>
      <c r="MN152" s="117" t="str">
        <f t="shared" si="757"/>
        <v/>
      </c>
      <c r="MO152" s="117" t="str">
        <f t="shared" si="758"/>
        <v/>
      </c>
      <c r="MP152" s="117" t="str">
        <f t="shared" si="759"/>
        <v/>
      </c>
      <c r="MQ152" s="117" t="str">
        <f t="shared" si="760"/>
        <v/>
      </c>
      <c r="MR152" s="117" t="str">
        <f t="shared" si="761"/>
        <v/>
      </c>
      <c r="MS152" s="117" t="str">
        <f t="shared" si="762"/>
        <v/>
      </c>
      <c r="MT152" s="117" t="str">
        <f t="shared" si="763"/>
        <v/>
      </c>
      <c r="MU152" s="117" t="str">
        <f t="shared" si="764"/>
        <v/>
      </c>
      <c r="MV152" s="117" t="str">
        <f t="shared" si="765"/>
        <v/>
      </c>
      <c r="MW152" s="117" t="str">
        <f t="shared" si="766"/>
        <v/>
      </c>
      <c r="MX152" s="117" t="str">
        <f t="shared" si="767"/>
        <v/>
      </c>
      <c r="MY152" s="117" t="str">
        <f t="shared" si="768"/>
        <v/>
      </c>
      <c r="MZ152" s="117" t="str">
        <f t="shared" si="769"/>
        <v/>
      </c>
      <c r="NA152" s="117" t="str">
        <f t="shared" si="770"/>
        <v/>
      </c>
      <c r="NB152" s="117" t="str">
        <f t="shared" si="771"/>
        <v/>
      </c>
      <c r="NC152" s="117" t="str">
        <f t="shared" si="772"/>
        <v/>
      </c>
      <c r="ND152" s="117" t="str">
        <f t="shared" si="773"/>
        <v/>
      </c>
      <c r="NE152" s="117" t="str">
        <f t="shared" si="774"/>
        <v/>
      </c>
      <c r="NF152" s="117" t="str">
        <f t="shared" si="775"/>
        <v/>
      </c>
      <c r="NG152" s="117" t="str">
        <f t="shared" si="776"/>
        <v/>
      </c>
      <c r="NH152" s="118" t="str">
        <f t="shared" si="777"/>
        <v/>
      </c>
      <c r="NJ152" s="12" t="str">
        <f t="shared" si="982"/>
        <v/>
      </c>
      <c r="NK152" s="108" t="str">
        <f t="shared" si="983"/>
        <v/>
      </c>
      <c r="NM152" s="141" t="str">
        <f>IF(NJ152="", "", COUNTIF(NJ$11:NJ$260, "&gt;"&amp;NJ152)+1+COUNTIF(NJ$11:NJ152, NJ152)-1)</f>
        <v/>
      </c>
      <c r="NN152" s="143" t="str">
        <f>IF(NK152="", "", COUNTIF(NK$11:NK$260, "&gt;"&amp;NK152)+1+COUNTIF(NK$11:NK152, NK152)-1)</f>
        <v/>
      </c>
      <c r="NO152" s="142" t="str">
        <f>IF(NJ152="", "", COUNTIF(NJ$11:NJ$260, "&lt;"&amp;NJ152)+1+COUNTIF(NJ$11:NJ152, NJ152)-1)</f>
        <v/>
      </c>
      <c r="NP152" s="143" t="str">
        <f>IF(NK152="", "", COUNTIF(NK$11:NK$260, "&lt;"&amp;NK152)+1+COUNTIF(NK$11:NK152, NK152)-1)</f>
        <v/>
      </c>
      <c r="NR152" s="116" t="str">
        <f t="shared" si="984"/>
        <v/>
      </c>
      <c r="NS152" s="117" t="str">
        <f t="shared" si="985"/>
        <v/>
      </c>
      <c r="NT152" s="117" t="str">
        <f t="shared" si="986"/>
        <v/>
      </c>
      <c r="NU152" s="117" t="str">
        <f t="shared" si="987"/>
        <v/>
      </c>
      <c r="NV152" s="117" t="str">
        <f t="shared" si="988"/>
        <v/>
      </c>
      <c r="NW152" s="117" t="str">
        <f t="shared" si="989"/>
        <v/>
      </c>
      <c r="NX152" s="117" t="str">
        <f t="shared" si="990"/>
        <v/>
      </c>
      <c r="NY152" s="117" t="str">
        <f t="shared" si="991"/>
        <v/>
      </c>
      <c r="NZ152" s="117" t="str">
        <f t="shared" si="992"/>
        <v/>
      </c>
      <c r="OA152" s="117" t="str">
        <f t="shared" si="993"/>
        <v/>
      </c>
      <c r="OB152" s="117" t="str">
        <f t="shared" si="994"/>
        <v/>
      </c>
      <c r="OC152" s="117" t="str">
        <f t="shared" si="995"/>
        <v/>
      </c>
      <c r="OD152" s="117" t="str">
        <f t="shared" si="996"/>
        <v/>
      </c>
      <c r="OE152" s="117" t="str">
        <f t="shared" si="997"/>
        <v/>
      </c>
      <c r="OF152" s="117" t="str">
        <f t="shared" si="998"/>
        <v/>
      </c>
      <c r="OG152" s="117" t="str">
        <f t="shared" si="999"/>
        <v/>
      </c>
      <c r="OH152" s="117" t="str">
        <f t="shared" si="1000"/>
        <v/>
      </c>
      <c r="OI152" s="117" t="str">
        <f t="shared" si="1001"/>
        <v/>
      </c>
      <c r="OJ152" s="117" t="str">
        <f t="shared" si="1002"/>
        <v/>
      </c>
      <c r="OK152" s="117" t="str">
        <f t="shared" si="1003"/>
        <v/>
      </c>
      <c r="OL152" s="117" t="str">
        <f t="shared" si="1004"/>
        <v/>
      </c>
      <c r="OM152" s="117" t="str">
        <f t="shared" si="1005"/>
        <v/>
      </c>
      <c r="ON152" s="117" t="str">
        <f t="shared" si="1006"/>
        <v/>
      </c>
      <c r="OO152" s="117" t="str">
        <f t="shared" si="1007"/>
        <v/>
      </c>
      <c r="OP152" s="117" t="str">
        <f t="shared" si="1008"/>
        <v/>
      </c>
      <c r="OQ152" s="117" t="str">
        <f t="shared" si="1009"/>
        <v/>
      </c>
      <c r="OR152" s="117" t="str">
        <f t="shared" si="1010"/>
        <v/>
      </c>
      <c r="OS152" s="117" t="str">
        <f t="shared" si="1011"/>
        <v/>
      </c>
      <c r="OT152" s="117" t="str">
        <f t="shared" si="1012"/>
        <v/>
      </c>
      <c r="OU152" s="117" t="str">
        <f t="shared" si="1013"/>
        <v/>
      </c>
      <c r="OV152" s="117" t="str">
        <f t="shared" si="1014"/>
        <v/>
      </c>
      <c r="OW152" s="117" t="str">
        <f t="shared" si="1015"/>
        <v/>
      </c>
      <c r="OX152" s="117" t="str">
        <f t="shared" si="1016"/>
        <v/>
      </c>
      <c r="OY152" s="117" t="str">
        <f t="shared" si="1017"/>
        <v/>
      </c>
      <c r="OZ152" s="117" t="str">
        <f t="shared" si="1018"/>
        <v/>
      </c>
      <c r="PA152" s="117" t="str">
        <f t="shared" si="1019"/>
        <v/>
      </c>
      <c r="PB152" s="117" t="str">
        <f t="shared" si="1020"/>
        <v/>
      </c>
      <c r="PC152" s="117" t="str">
        <f t="shared" si="1021"/>
        <v/>
      </c>
      <c r="PD152" s="117" t="str">
        <f t="shared" si="1022"/>
        <v/>
      </c>
      <c r="PE152" s="117" t="str">
        <f t="shared" si="1023"/>
        <v/>
      </c>
      <c r="PF152" s="117" t="str">
        <f t="shared" si="1024"/>
        <v/>
      </c>
      <c r="PG152" s="117" t="str">
        <f t="shared" si="1025"/>
        <v/>
      </c>
      <c r="PH152" s="117" t="str">
        <f t="shared" si="1026"/>
        <v/>
      </c>
      <c r="PI152" s="117" t="str">
        <f t="shared" si="1027"/>
        <v/>
      </c>
      <c r="PJ152" s="117" t="str">
        <f t="shared" si="1028"/>
        <v/>
      </c>
      <c r="PK152" s="117" t="str">
        <f t="shared" si="1029"/>
        <v/>
      </c>
      <c r="PL152" s="117" t="str">
        <f t="shared" si="1030"/>
        <v/>
      </c>
      <c r="PM152" s="117" t="str">
        <f t="shared" si="1031"/>
        <v/>
      </c>
      <c r="PN152" s="117" t="str">
        <f t="shared" si="1032"/>
        <v/>
      </c>
      <c r="PO152" s="117" t="str">
        <f t="shared" si="1033"/>
        <v/>
      </c>
      <c r="PP152" s="117" t="str">
        <f t="shared" si="1034"/>
        <v/>
      </c>
      <c r="PQ152" s="117" t="str">
        <f t="shared" si="1035"/>
        <v/>
      </c>
      <c r="PR152" s="117" t="str">
        <f t="shared" si="1036"/>
        <v/>
      </c>
      <c r="PS152" s="118" t="str">
        <f t="shared" si="1037"/>
        <v/>
      </c>
      <c r="PU152" s="180" t="str">
        <f t="shared" si="1038"/>
        <v/>
      </c>
      <c r="PV152" s="181" t="str">
        <f t="shared" si="1039"/>
        <v/>
      </c>
      <c r="PX152" s="12" t="str">
        <f t="shared" si="1040"/>
        <v/>
      </c>
      <c r="PY152" s="106"/>
      <c r="PZ152" s="166" t="str">
        <f t="shared" si="1041"/>
        <v/>
      </c>
      <c r="QA152" s="167" t="str">
        <f t="shared" si="1042"/>
        <v/>
      </c>
      <c r="QB152" s="168" t="str">
        <f t="shared" si="1043"/>
        <v/>
      </c>
      <c r="QD152" s="166" t="str">
        <f t="shared" si="1044"/>
        <v/>
      </c>
      <c r="QE152" s="168" t="str">
        <f t="shared" si="1045"/>
        <v/>
      </c>
      <c r="QG152" s="108" t="str">
        <f t="shared" si="1046"/>
        <v/>
      </c>
      <c r="QI152" s="12" t="str">
        <f t="shared" si="1047"/>
        <v/>
      </c>
      <c r="QK152" s="12" t="str">
        <f t="shared" si="1048"/>
        <v/>
      </c>
      <c r="QL152" s="12" t="str">
        <f>IF($L152="", "", COUNTIF($QD$11:$QD$260, "&gt;"&amp;$QD152)+1+COUNTIF($QD$11:$QD152, $QD152)-1)</f>
        <v/>
      </c>
      <c r="QM152" s="12" t="str">
        <f>IF($L152="", "", COUNTIF($QG$11:$QG$260, "&gt;"&amp;$QG152)+1+COUNTIF($QG$11:$QG152, $QG152)-1)</f>
        <v/>
      </c>
      <c r="QO152" s="12">
        <v>142</v>
      </c>
      <c r="QQ152" s="12" t="str">
        <f t="shared" si="1049"/>
        <v/>
      </c>
    </row>
    <row r="153" spans="1:459" x14ac:dyDescent="0.25">
      <c r="A153" s="9"/>
      <c r="B153" s="3" t="str">
        <f>IF('Intro &amp; Setup'!$AR$92='Intro &amp; Setup'!$AZ$17, "", IF($L153="", "", IF($G153&lt;'Intro &amp; Setup'!$S$92, $BR$5, $BR$4)))</f>
        <v/>
      </c>
      <c r="C153" s="12" t="str">
        <f>IF('Intro &amp; Setup'!$AR$96='Intro &amp; Setup'!$AZ$17, "", IF($L153="", "", IF($DY153=$BR$5, $BR$5, $BR$4)))</f>
        <v/>
      </c>
      <c r="D153" s="7" t="str">
        <f>IF('Intro &amp; Setup'!$AR$100='Intro &amp; Setup'!$AZ$17, "", IF($L153="", "", IF($DW153&lt;='Intro &amp; Setup'!$S$100, $BR$4, $BR$5)))</f>
        <v/>
      </c>
      <c r="E153" s="9"/>
      <c r="F153" s="3" t="str">
        <f t="shared" si="778"/>
        <v/>
      </c>
      <c r="G153" s="108" t="str">
        <f t="shared" si="779"/>
        <v/>
      </c>
      <c r="H153" s="9"/>
      <c r="I153" s="130" t="str">
        <f t="shared" si="723"/>
        <v/>
      </c>
      <c r="J153" s="154" t="str">
        <f t="shared" si="780"/>
        <v/>
      </c>
      <c r="K153" s="133"/>
      <c r="L153" s="188"/>
      <c r="M153" s="189"/>
      <c r="N153" s="190"/>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2"/>
      <c r="BP153" s="9"/>
      <c r="BR153" s="90">
        <v>143</v>
      </c>
      <c r="BT153" s="36" t="str">
        <f t="shared" si="781"/>
        <v/>
      </c>
      <c r="BU153" s="37" t="str">
        <f t="shared" si="782"/>
        <v/>
      </c>
      <c r="BV153" s="37" t="str">
        <f t="shared" si="783"/>
        <v/>
      </c>
      <c r="BW153" s="37" t="str">
        <f t="shared" si="784"/>
        <v/>
      </c>
      <c r="BX153" s="37" t="str">
        <f t="shared" si="785"/>
        <v/>
      </c>
      <c r="BY153" s="37" t="str">
        <f t="shared" si="786"/>
        <v/>
      </c>
      <c r="BZ153" s="37" t="str">
        <f t="shared" si="787"/>
        <v/>
      </c>
      <c r="CA153" s="37" t="str">
        <f t="shared" si="788"/>
        <v/>
      </c>
      <c r="CB153" s="37" t="str">
        <f t="shared" si="789"/>
        <v/>
      </c>
      <c r="CC153" s="37" t="str">
        <f t="shared" si="790"/>
        <v/>
      </c>
      <c r="CD153" s="37" t="str">
        <f t="shared" si="791"/>
        <v/>
      </c>
      <c r="CE153" s="37" t="str">
        <f t="shared" si="792"/>
        <v/>
      </c>
      <c r="CF153" s="37" t="str">
        <f t="shared" si="793"/>
        <v/>
      </c>
      <c r="CG153" s="37" t="str">
        <f t="shared" si="794"/>
        <v/>
      </c>
      <c r="CH153" s="37" t="str">
        <f t="shared" si="795"/>
        <v/>
      </c>
      <c r="CI153" s="37" t="str">
        <f t="shared" si="796"/>
        <v/>
      </c>
      <c r="CJ153" s="37" t="str">
        <f t="shared" si="797"/>
        <v/>
      </c>
      <c r="CK153" s="37" t="str">
        <f t="shared" si="798"/>
        <v/>
      </c>
      <c r="CL153" s="37" t="str">
        <f t="shared" si="799"/>
        <v/>
      </c>
      <c r="CM153" s="37" t="str">
        <f t="shared" si="800"/>
        <v/>
      </c>
      <c r="CN153" s="37" t="str">
        <f t="shared" si="801"/>
        <v/>
      </c>
      <c r="CO153" s="37" t="str">
        <f t="shared" si="802"/>
        <v/>
      </c>
      <c r="CP153" s="37" t="str">
        <f t="shared" si="803"/>
        <v/>
      </c>
      <c r="CQ153" s="37" t="str">
        <f t="shared" si="804"/>
        <v/>
      </c>
      <c r="CR153" s="37" t="str">
        <f t="shared" si="805"/>
        <v/>
      </c>
      <c r="CS153" s="37" t="str">
        <f t="shared" si="806"/>
        <v/>
      </c>
      <c r="CT153" s="37" t="str">
        <f t="shared" si="807"/>
        <v/>
      </c>
      <c r="CU153" s="37" t="str">
        <f t="shared" si="808"/>
        <v/>
      </c>
      <c r="CV153" s="37" t="str">
        <f t="shared" si="809"/>
        <v/>
      </c>
      <c r="CW153" s="37" t="str">
        <f t="shared" si="810"/>
        <v/>
      </c>
      <c r="CX153" s="37" t="str">
        <f t="shared" si="811"/>
        <v/>
      </c>
      <c r="CY153" s="37" t="str">
        <f t="shared" si="812"/>
        <v/>
      </c>
      <c r="CZ153" s="37" t="str">
        <f t="shared" si="813"/>
        <v/>
      </c>
      <c r="DA153" s="37" t="str">
        <f t="shared" si="814"/>
        <v/>
      </c>
      <c r="DB153" s="37" t="str">
        <f t="shared" si="815"/>
        <v/>
      </c>
      <c r="DC153" s="37" t="str">
        <f t="shared" si="816"/>
        <v/>
      </c>
      <c r="DD153" s="37" t="str">
        <f t="shared" si="817"/>
        <v/>
      </c>
      <c r="DE153" s="37" t="str">
        <f t="shared" si="818"/>
        <v/>
      </c>
      <c r="DF153" s="37" t="str">
        <f t="shared" si="819"/>
        <v/>
      </c>
      <c r="DG153" s="37" t="str">
        <f t="shared" si="820"/>
        <v/>
      </c>
      <c r="DH153" s="37" t="str">
        <f t="shared" si="821"/>
        <v/>
      </c>
      <c r="DI153" s="37" t="str">
        <f t="shared" si="822"/>
        <v/>
      </c>
      <c r="DJ153" s="37" t="str">
        <f t="shared" si="823"/>
        <v/>
      </c>
      <c r="DK153" s="37" t="str">
        <f t="shared" si="824"/>
        <v/>
      </c>
      <c r="DL153" s="37" t="str">
        <f t="shared" si="825"/>
        <v/>
      </c>
      <c r="DM153" s="37" t="str">
        <f t="shared" si="826"/>
        <v/>
      </c>
      <c r="DN153" s="37" t="str">
        <f t="shared" si="827"/>
        <v/>
      </c>
      <c r="DO153" s="37" t="str">
        <f t="shared" si="828"/>
        <v/>
      </c>
      <c r="DP153" s="37" t="str">
        <f t="shared" si="829"/>
        <v/>
      </c>
      <c r="DQ153" s="37" t="str">
        <f t="shared" si="830"/>
        <v/>
      </c>
      <c r="DR153" s="37" t="str">
        <f t="shared" si="831"/>
        <v/>
      </c>
      <c r="DS153" s="37" t="str">
        <f t="shared" si="832"/>
        <v/>
      </c>
      <c r="DT153" s="37" t="str">
        <f t="shared" si="833"/>
        <v/>
      </c>
      <c r="DU153" s="38" t="str">
        <f t="shared" si="834"/>
        <v/>
      </c>
      <c r="DW153" s="12" t="str">
        <f t="shared" si="835"/>
        <v/>
      </c>
      <c r="DX153" s="123" t="str">
        <f t="shared" si="836"/>
        <v/>
      </c>
      <c r="DY153" s="12" t="str">
        <f t="shared" si="837"/>
        <v/>
      </c>
      <c r="EA153" s="36" t="str">
        <f t="shared" si="838"/>
        <v/>
      </c>
      <c r="EB153" s="37" t="str">
        <f t="shared" si="839"/>
        <v/>
      </c>
      <c r="EC153" s="37" t="str">
        <f t="shared" si="840"/>
        <v/>
      </c>
      <c r="ED153" s="37" t="str">
        <f t="shared" si="841"/>
        <v/>
      </c>
      <c r="EE153" s="37" t="str">
        <f t="shared" si="842"/>
        <v/>
      </c>
      <c r="EF153" s="37" t="str">
        <f t="shared" si="843"/>
        <v/>
      </c>
      <c r="EG153" s="37" t="str">
        <f t="shared" si="844"/>
        <v/>
      </c>
      <c r="EH153" s="37" t="str">
        <f t="shared" si="845"/>
        <v/>
      </c>
      <c r="EI153" s="37" t="str">
        <f t="shared" si="846"/>
        <v/>
      </c>
      <c r="EJ153" s="37" t="str">
        <f t="shared" si="847"/>
        <v/>
      </c>
      <c r="EK153" s="37" t="str">
        <f t="shared" si="848"/>
        <v/>
      </c>
      <c r="EL153" s="37" t="str">
        <f t="shared" si="849"/>
        <v/>
      </c>
      <c r="EM153" s="37" t="str">
        <f t="shared" si="850"/>
        <v/>
      </c>
      <c r="EN153" s="37" t="str">
        <f t="shared" si="851"/>
        <v/>
      </c>
      <c r="EO153" s="37" t="str">
        <f t="shared" si="852"/>
        <v/>
      </c>
      <c r="EP153" s="37" t="str">
        <f t="shared" si="853"/>
        <v/>
      </c>
      <c r="EQ153" s="37" t="str">
        <f t="shared" si="854"/>
        <v/>
      </c>
      <c r="ER153" s="37" t="str">
        <f t="shared" si="855"/>
        <v/>
      </c>
      <c r="ES153" s="37" t="str">
        <f t="shared" si="856"/>
        <v/>
      </c>
      <c r="ET153" s="37" t="str">
        <f t="shared" si="857"/>
        <v/>
      </c>
      <c r="EU153" s="37" t="str">
        <f t="shared" si="858"/>
        <v/>
      </c>
      <c r="EV153" s="37" t="str">
        <f t="shared" si="859"/>
        <v/>
      </c>
      <c r="EW153" s="37" t="str">
        <f t="shared" si="860"/>
        <v/>
      </c>
      <c r="EX153" s="37" t="str">
        <f t="shared" si="861"/>
        <v/>
      </c>
      <c r="EY153" s="37" t="str">
        <f t="shared" si="862"/>
        <v/>
      </c>
      <c r="EZ153" s="37" t="str">
        <f t="shared" si="863"/>
        <v/>
      </c>
      <c r="FA153" s="37" t="str">
        <f t="shared" si="864"/>
        <v/>
      </c>
      <c r="FB153" s="37" t="str">
        <f t="shared" si="865"/>
        <v/>
      </c>
      <c r="FC153" s="37" t="str">
        <f t="shared" si="866"/>
        <v/>
      </c>
      <c r="FD153" s="37" t="str">
        <f t="shared" si="867"/>
        <v/>
      </c>
      <c r="FE153" s="37" t="str">
        <f t="shared" si="868"/>
        <v/>
      </c>
      <c r="FF153" s="37" t="str">
        <f t="shared" si="869"/>
        <v/>
      </c>
      <c r="FG153" s="37" t="str">
        <f t="shared" si="870"/>
        <v/>
      </c>
      <c r="FH153" s="37" t="str">
        <f t="shared" si="871"/>
        <v/>
      </c>
      <c r="FI153" s="37" t="str">
        <f t="shared" si="872"/>
        <v/>
      </c>
      <c r="FJ153" s="37" t="str">
        <f t="shared" si="873"/>
        <v/>
      </c>
      <c r="FK153" s="37" t="str">
        <f t="shared" si="874"/>
        <v/>
      </c>
      <c r="FL153" s="37" t="str">
        <f t="shared" si="875"/>
        <v/>
      </c>
      <c r="FM153" s="37" t="str">
        <f t="shared" si="876"/>
        <v/>
      </c>
      <c r="FN153" s="37" t="str">
        <f t="shared" si="877"/>
        <v/>
      </c>
      <c r="FO153" s="37" t="str">
        <f t="shared" si="878"/>
        <v/>
      </c>
      <c r="FP153" s="37" t="str">
        <f t="shared" si="879"/>
        <v/>
      </c>
      <c r="FQ153" s="37" t="str">
        <f t="shared" si="880"/>
        <v/>
      </c>
      <c r="FR153" s="37" t="str">
        <f t="shared" si="881"/>
        <v/>
      </c>
      <c r="FS153" s="37" t="str">
        <f t="shared" si="882"/>
        <v/>
      </c>
      <c r="FT153" s="37" t="str">
        <f t="shared" si="883"/>
        <v/>
      </c>
      <c r="FU153" s="37" t="str">
        <f t="shared" si="884"/>
        <v/>
      </c>
      <c r="FV153" s="37" t="str">
        <f t="shared" si="885"/>
        <v/>
      </c>
      <c r="FW153" s="37" t="str">
        <f t="shared" si="886"/>
        <v/>
      </c>
      <c r="FX153" s="37" t="str">
        <f t="shared" si="887"/>
        <v/>
      </c>
      <c r="FY153" s="37" t="str">
        <f t="shared" si="888"/>
        <v/>
      </c>
      <c r="FZ153" s="37" t="str">
        <f t="shared" si="889"/>
        <v/>
      </c>
      <c r="GA153" s="37" t="str">
        <f t="shared" si="890"/>
        <v/>
      </c>
      <c r="GB153" s="38" t="str">
        <f t="shared" si="891"/>
        <v/>
      </c>
      <c r="GD153" s="103" t="str">
        <f t="shared" ca="1" si="892"/>
        <v/>
      </c>
      <c r="GE153" s="104" t="str">
        <f t="shared" ca="1" si="893"/>
        <v/>
      </c>
      <c r="GF153" s="104" t="str">
        <f t="shared" ca="1" si="894"/>
        <v/>
      </c>
      <c r="GG153" s="104" t="str">
        <f t="shared" ca="1" si="895"/>
        <v/>
      </c>
      <c r="GH153" s="104" t="str">
        <f t="shared" ca="1" si="896"/>
        <v/>
      </c>
      <c r="GI153" s="104" t="str">
        <f t="shared" ca="1" si="897"/>
        <v/>
      </c>
      <c r="GJ153" s="104" t="str">
        <f t="shared" ca="1" si="898"/>
        <v/>
      </c>
      <c r="GK153" s="104" t="str">
        <f t="shared" ca="1" si="899"/>
        <v/>
      </c>
      <c r="GL153" s="104" t="str">
        <f t="shared" ca="1" si="900"/>
        <v/>
      </c>
      <c r="GM153" s="104" t="str">
        <f t="shared" ca="1" si="901"/>
        <v/>
      </c>
      <c r="GN153" s="104" t="str">
        <f t="shared" ca="1" si="902"/>
        <v/>
      </c>
      <c r="GO153" s="104" t="str">
        <f t="shared" ca="1" si="903"/>
        <v/>
      </c>
      <c r="GP153" s="104" t="str">
        <f t="shared" ca="1" si="904"/>
        <v/>
      </c>
      <c r="GQ153" s="104" t="str">
        <f t="shared" ca="1" si="905"/>
        <v/>
      </c>
      <c r="GR153" s="104" t="str">
        <f t="shared" ca="1" si="906"/>
        <v/>
      </c>
      <c r="GS153" s="104" t="str">
        <f t="shared" ca="1" si="907"/>
        <v/>
      </c>
      <c r="GT153" s="104" t="str">
        <f t="shared" ca="1" si="908"/>
        <v/>
      </c>
      <c r="GU153" s="104" t="str">
        <f t="shared" ca="1" si="909"/>
        <v/>
      </c>
      <c r="GV153" s="104" t="str">
        <f t="shared" ca="1" si="910"/>
        <v/>
      </c>
      <c r="GW153" s="104" t="str">
        <f t="shared" ca="1" si="911"/>
        <v/>
      </c>
      <c r="GX153" s="104" t="str">
        <f t="shared" ca="1" si="912"/>
        <v/>
      </c>
      <c r="GY153" s="104" t="str">
        <f t="shared" ca="1" si="913"/>
        <v/>
      </c>
      <c r="GZ153" s="104" t="str">
        <f t="shared" ca="1" si="914"/>
        <v/>
      </c>
      <c r="HA153" s="104" t="str">
        <f t="shared" ca="1" si="915"/>
        <v/>
      </c>
      <c r="HB153" s="104" t="str">
        <f t="shared" ca="1" si="916"/>
        <v/>
      </c>
      <c r="HC153" s="104" t="str">
        <f t="shared" ca="1" si="917"/>
        <v/>
      </c>
      <c r="HD153" s="104" t="str">
        <f t="shared" ca="1" si="918"/>
        <v/>
      </c>
      <c r="HE153" s="104" t="str">
        <f t="shared" ca="1" si="919"/>
        <v/>
      </c>
      <c r="HF153" s="104" t="str">
        <f t="shared" ca="1" si="920"/>
        <v/>
      </c>
      <c r="HG153" s="104" t="str">
        <f t="shared" ca="1" si="921"/>
        <v/>
      </c>
      <c r="HH153" s="104" t="str">
        <f t="shared" ca="1" si="922"/>
        <v/>
      </c>
      <c r="HI153" s="104" t="str">
        <f t="shared" ca="1" si="923"/>
        <v/>
      </c>
      <c r="HJ153" s="104" t="str">
        <f t="shared" ca="1" si="924"/>
        <v/>
      </c>
      <c r="HK153" s="104" t="str">
        <f t="shared" ca="1" si="925"/>
        <v/>
      </c>
      <c r="HL153" s="104" t="str">
        <f t="shared" ca="1" si="926"/>
        <v/>
      </c>
      <c r="HM153" s="104" t="str">
        <f t="shared" ca="1" si="927"/>
        <v/>
      </c>
      <c r="HN153" s="104" t="str">
        <f t="shared" ca="1" si="928"/>
        <v/>
      </c>
      <c r="HO153" s="104" t="str">
        <f t="shared" ca="1" si="929"/>
        <v/>
      </c>
      <c r="HP153" s="104" t="str">
        <f t="shared" ca="1" si="930"/>
        <v/>
      </c>
      <c r="HQ153" s="104" t="str">
        <f t="shared" ca="1" si="931"/>
        <v/>
      </c>
      <c r="HR153" s="104" t="str">
        <f t="shared" ca="1" si="932"/>
        <v/>
      </c>
      <c r="HS153" s="104" t="str">
        <f t="shared" ca="1" si="933"/>
        <v/>
      </c>
      <c r="HT153" s="104" t="str">
        <f t="shared" ca="1" si="934"/>
        <v/>
      </c>
      <c r="HU153" s="104" t="str">
        <f t="shared" ca="1" si="935"/>
        <v/>
      </c>
      <c r="HV153" s="104" t="str">
        <f t="shared" ca="1" si="936"/>
        <v/>
      </c>
      <c r="HW153" s="104" t="str">
        <f t="shared" ca="1" si="937"/>
        <v/>
      </c>
      <c r="HX153" s="104" t="str">
        <f t="shared" ca="1" si="938"/>
        <v/>
      </c>
      <c r="HY153" s="104" t="str">
        <f t="shared" ca="1" si="939"/>
        <v/>
      </c>
      <c r="HZ153" s="104" t="str">
        <f t="shared" ca="1" si="940"/>
        <v/>
      </c>
      <c r="IA153" s="104" t="str">
        <f t="shared" ca="1" si="941"/>
        <v/>
      </c>
      <c r="IB153" s="104" t="str">
        <f t="shared" ca="1" si="942"/>
        <v/>
      </c>
      <c r="IC153" s="104" t="str">
        <f t="shared" ca="1" si="943"/>
        <v/>
      </c>
      <c r="ID153" s="104" t="str">
        <f t="shared" ca="1" si="944"/>
        <v/>
      </c>
      <c r="IE153" s="105" t="str">
        <f t="shared" ca="1" si="945"/>
        <v/>
      </c>
      <c r="IG153" s="103" t="str">
        <f t="shared" si="719"/>
        <v/>
      </c>
      <c r="IH153" s="104" t="str">
        <f t="shared" si="721"/>
        <v/>
      </c>
      <c r="II153" s="104" t="str">
        <f t="shared" si="721"/>
        <v/>
      </c>
      <c r="IJ153" s="104" t="str">
        <f t="shared" si="721"/>
        <v/>
      </c>
      <c r="IK153" s="104" t="str">
        <f t="shared" si="721"/>
        <v/>
      </c>
      <c r="IL153" s="104" t="str">
        <f t="shared" si="721"/>
        <v/>
      </c>
      <c r="IM153" s="104" t="str">
        <f t="shared" si="721"/>
        <v/>
      </c>
      <c r="IN153" s="104" t="str">
        <f t="shared" si="721"/>
        <v/>
      </c>
      <c r="IO153" s="104" t="str">
        <f t="shared" si="721"/>
        <v/>
      </c>
      <c r="IP153" s="104" t="str">
        <f t="shared" si="721"/>
        <v/>
      </c>
      <c r="IQ153" s="104" t="str">
        <f t="shared" si="721"/>
        <v/>
      </c>
      <c r="IR153" s="105" t="str">
        <f t="shared" si="721"/>
        <v/>
      </c>
      <c r="IT153" s="103" t="str">
        <f t="shared" si="946"/>
        <v/>
      </c>
      <c r="IU153" s="104" t="str">
        <f t="shared" si="947"/>
        <v/>
      </c>
      <c r="IV153" s="104" t="str">
        <f t="shared" si="948"/>
        <v/>
      </c>
      <c r="IW153" s="104" t="str">
        <f t="shared" si="949"/>
        <v/>
      </c>
      <c r="IX153" s="104" t="str">
        <f t="shared" si="950"/>
        <v/>
      </c>
      <c r="IY153" s="104" t="str">
        <f t="shared" si="951"/>
        <v/>
      </c>
      <c r="IZ153" s="104" t="str">
        <f t="shared" si="952"/>
        <v/>
      </c>
      <c r="JA153" s="104" t="str">
        <f t="shared" si="953"/>
        <v/>
      </c>
      <c r="JB153" s="104" t="str">
        <f t="shared" si="954"/>
        <v/>
      </c>
      <c r="JC153" s="104" t="str">
        <f t="shared" si="955"/>
        <v/>
      </c>
      <c r="JD153" s="104" t="str">
        <f t="shared" si="956"/>
        <v/>
      </c>
      <c r="JE153" s="105" t="str">
        <f t="shared" si="957"/>
        <v/>
      </c>
      <c r="JG153" s="36" t="str">
        <f t="shared" ca="1" si="958"/>
        <v/>
      </c>
      <c r="JH153" s="37" t="str">
        <f t="shared" ca="1" si="959"/>
        <v/>
      </c>
      <c r="JI153" s="37" t="str">
        <f t="shared" ca="1" si="960"/>
        <v/>
      </c>
      <c r="JJ153" s="37" t="str">
        <f t="shared" ca="1" si="961"/>
        <v/>
      </c>
      <c r="JK153" s="37" t="str">
        <f t="shared" ca="1" si="962"/>
        <v/>
      </c>
      <c r="JL153" s="37" t="str">
        <f t="shared" ca="1" si="963"/>
        <v/>
      </c>
      <c r="JM153" s="37" t="str">
        <f t="shared" ca="1" si="964"/>
        <v/>
      </c>
      <c r="JN153" s="37" t="str">
        <f t="shared" ca="1" si="965"/>
        <v/>
      </c>
      <c r="JO153" s="37" t="str">
        <f t="shared" ca="1" si="966"/>
        <v/>
      </c>
      <c r="JP153" s="37" t="str">
        <f t="shared" ca="1" si="967"/>
        <v/>
      </c>
      <c r="JQ153" s="37" t="str">
        <f t="shared" ca="1" si="968"/>
        <v/>
      </c>
      <c r="JR153" s="38" t="str">
        <f t="shared" ca="1" si="969"/>
        <v/>
      </c>
      <c r="JT153" s="36" t="str">
        <f ca="1">IF(JG153="", "", IF(JG153&gt;='Intro &amp; Setup'!$S$96, $BR$4, $BR$5))</f>
        <v/>
      </c>
      <c r="JU153" s="37" t="str">
        <f ca="1">IF(JH153="", "", IF(JH153&gt;='Intro &amp; Setup'!$S$96, $BR$4, $BR$5))</f>
        <v/>
      </c>
      <c r="JV153" s="37" t="str">
        <f ca="1">IF(JI153="", "", IF(JI153&gt;='Intro &amp; Setup'!$S$96, $BR$4, $BR$5))</f>
        <v/>
      </c>
      <c r="JW153" s="37" t="str">
        <f ca="1">IF(JJ153="", "", IF(JJ153&gt;='Intro &amp; Setup'!$S$96, $BR$4, $BR$5))</f>
        <v/>
      </c>
      <c r="JX153" s="37" t="str">
        <f ca="1">IF(JK153="", "", IF(JK153&gt;='Intro &amp; Setup'!$S$96, $BR$4, $BR$5))</f>
        <v/>
      </c>
      <c r="JY153" s="37" t="str">
        <f ca="1">IF(JL153="", "", IF(JL153&gt;='Intro &amp; Setup'!$S$96, $BR$4, $BR$5))</f>
        <v/>
      </c>
      <c r="JZ153" s="37" t="str">
        <f ca="1">IF(JM153="", "", IF(JM153&gt;='Intro &amp; Setup'!$S$96, $BR$4, $BR$5))</f>
        <v/>
      </c>
      <c r="KA153" s="37" t="str">
        <f ca="1">IF(JN153="", "", IF(JN153&gt;='Intro &amp; Setup'!$S$96, $BR$4, $BR$5))</f>
        <v/>
      </c>
      <c r="KB153" s="37" t="str">
        <f ca="1">IF(JO153="", "", IF(JO153&gt;='Intro &amp; Setup'!$S$96, $BR$4, $BR$5))</f>
        <v/>
      </c>
      <c r="KC153" s="37" t="str">
        <f ca="1">IF(JP153="", "", IF(JP153&gt;='Intro &amp; Setup'!$S$96, $BR$4, $BR$5))</f>
        <v/>
      </c>
      <c r="KD153" s="37" t="str">
        <f ca="1">IF(JQ153="", "", IF(JQ153&gt;='Intro &amp; Setup'!$S$96, $BR$4, $BR$5))</f>
        <v/>
      </c>
      <c r="KE153" s="38" t="str">
        <f ca="1">IF(JR153="", "", IF(JR153&gt;='Intro &amp; Setup'!$S$96, $BR$4, $BR$5))</f>
        <v/>
      </c>
      <c r="KG153" s="36">
        <f t="shared" si="720"/>
        <v>0</v>
      </c>
      <c r="KH153" s="37">
        <f t="shared" si="722"/>
        <v>0</v>
      </c>
      <c r="KI153" s="37">
        <f t="shared" si="722"/>
        <v>0</v>
      </c>
      <c r="KJ153" s="37">
        <f t="shared" si="722"/>
        <v>0</v>
      </c>
      <c r="KK153" s="37">
        <f t="shared" si="722"/>
        <v>0</v>
      </c>
      <c r="KL153" s="37">
        <f t="shared" si="722"/>
        <v>0</v>
      </c>
      <c r="KM153" s="37">
        <f t="shared" si="722"/>
        <v>0</v>
      </c>
      <c r="KN153" s="37">
        <f t="shared" si="722"/>
        <v>0</v>
      </c>
      <c r="KO153" s="37">
        <f t="shared" si="722"/>
        <v>0</v>
      </c>
      <c r="KP153" s="37">
        <f t="shared" si="722"/>
        <v>0</v>
      </c>
      <c r="KQ153" s="37">
        <f t="shared" si="722"/>
        <v>0</v>
      </c>
      <c r="KR153" s="38">
        <f t="shared" si="722"/>
        <v>0</v>
      </c>
      <c r="KT153" s="36" t="str">
        <f t="shared" si="970"/>
        <v/>
      </c>
      <c r="KU153" s="37" t="str">
        <f t="shared" si="971"/>
        <v/>
      </c>
      <c r="KV153" s="37" t="str">
        <f t="shared" si="972"/>
        <v/>
      </c>
      <c r="KW153" s="37" t="str">
        <f t="shared" si="973"/>
        <v/>
      </c>
      <c r="KX153" s="37" t="str">
        <f t="shared" si="974"/>
        <v/>
      </c>
      <c r="KY153" s="37" t="str">
        <f t="shared" si="975"/>
        <v/>
      </c>
      <c r="KZ153" s="37" t="str">
        <f t="shared" si="976"/>
        <v/>
      </c>
      <c r="LA153" s="37" t="str">
        <f t="shared" si="977"/>
        <v/>
      </c>
      <c r="LB153" s="37" t="str">
        <f t="shared" si="978"/>
        <v/>
      </c>
      <c r="LC153" s="37" t="str">
        <f t="shared" si="979"/>
        <v/>
      </c>
      <c r="LD153" s="37" t="str">
        <f t="shared" si="980"/>
        <v/>
      </c>
      <c r="LE153" s="38" t="str">
        <f t="shared" si="981"/>
        <v/>
      </c>
      <c r="LG153" s="116" t="str">
        <f t="shared" si="724"/>
        <v/>
      </c>
      <c r="LH153" s="117" t="str">
        <f t="shared" si="725"/>
        <v/>
      </c>
      <c r="LI153" s="117" t="str">
        <f t="shared" si="726"/>
        <v/>
      </c>
      <c r="LJ153" s="117" t="str">
        <f t="shared" si="727"/>
        <v/>
      </c>
      <c r="LK153" s="117" t="str">
        <f t="shared" si="728"/>
        <v/>
      </c>
      <c r="LL153" s="117" t="str">
        <f t="shared" si="729"/>
        <v/>
      </c>
      <c r="LM153" s="117" t="str">
        <f t="shared" si="730"/>
        <v/>
      </c>
      <c r="LN153" s="117" t="str">
        <f t="shared" si="731"/>
        <v/>
      </c>
      <c r="LO153" s="117" t="str">
        <f t="shared" si="732"/>
        <v/>
      </c>
      <c r="LP153" s="117" t="str">
        <f t="shared" si="733"/>
        <v/>
      </c>
      <c r="LQ153" s="117" t="str">
        <f t="shared" si="734"/>
        <v/>
      </c>
      <c r="LR153" s="117" t="str">
        <f t="shared" si="735"/>
        <v/>
      </c>
      <c r="LS153" s="117" t="str">
        <f t="shared" si="736"/>
        <v/>
      </c>
      <c r="LT153" s="117" t="str">
        <f t="shared" si="737"/>
        <v/>
      </c>
      <c r="LU153" s="117" t="str">
        <f t="shared" si="738"/>
        <v/>
      </c>
      <c r="LV153" s="117" t="str">
        <f t="shared" si="739"/>
        <v/>
      </c>
      <c r="LW153" s="117" t="str">
        <f t="shared" si="740"/>
        <v/>
      </c>
      <c r="LX153" s="117" t="str">
        <f t="shared" si="741"/>
        <v/>
      </c>
      <c r="LY153" s="117" t="str">
        <f t="shared" si="742"/>
        <v/>
      </c>
      <c r="LZ153" s="117" t="str">
        <f t="shared" si="743"/>
        <v/>
      </c>
      <c r="MA153" s="117" t="str">
        <f t="shared" si="744"/>
        <v/>
      </c>
      <c r="MB153" s="117" t="str">
        <f t="shared" si="745"/>
        <v/>
      </c>
      <c r="MC153" s="117" t="str">
        <f t="shared" si="746"/>
        <v/>
      </c>
      <c r="MD153" s="117" t="str">
        <f t="shared" si="747"/>
        <v/>
      </c>
      <c r="ME153" s="117" t="str">
        <f t="shared" si="748"/>
        <v/>
      </c>
      <c r="MF153" s="117" t="str">
        <f t="shared" si="749"/>
        <v/>
      </c>
      <c r="MG153" s="117" t="str">
        <f t="shared" si="750"/>
        <v/>
      </c>
      <c r="MH153" s="117" t="str">
        <f t="shared" si="751"/>
        <v/>
      </c>
      <c r="MI153" s="117" t="str">
        <f t="shared" si="752"/>
        <v/>
      </c>
      <c r="MJ153" s="117" t="str">
        <f t="shared" si="753"/>
        <v/>
      </c>
      <c r="MK153" s="117" t="str">
        <f t="shared" si="754"/>
        <v/>
      </c>
      <c r="ML153" s="117" t="str">
        <f t="shared" si="755"/>
        <v/>
      </c>
      <c r="MM153" s="117" t="str">
        <f t="shared" si="756"/>
        <v/>
      </c>
      <c r="MN153" s="117" t="str">
        <f t="shared" si="757"/>
        <v/>
      </c>
      <c r="MO153" s="117" t="str">
        <f t="shared" si="758"/>
        <v/>
      </c>
      <c r="MP153" s="117" t="str">
        <f t="shared" si="759"/>
        <v/>
      </c>
      <c r="MQ153" s="117" t="str">
        <f t="shared" si="760"/>
        <v/>
      </c>
      <c r="MR153" s="117" t="str">
        <f t="shared" si="761"/>
        <v/>
      </c>
      <c r="MS153" s="117" t="str">
        <f t="shared" si="762"/>
        <v/>
      </c>
      <c r="MT153" s="117" t="str">
        <f t="shared" si="763"/>
        <v/>
      </c>
      <c r="MU153" s="117" t="str">
        <f t="shared" si="764"/>
        <v/>
      </c>
      <c r="MV153" s="117" t="str">
        <f t="shared" si="765"/>
        <v/>
      </c>
      <c r="MW153" s="117" t="str">
        <f t="shared" si="766"/>
        <v/>
      </c>
      <c r="MX153" s="117" t="str">
        <f t="shared" si="767"/>
        <v/>
      </c>
      <c r="MY153" s="117" t="str">
        <f t="shared" si="768"/>
        <v/>
      </c>
      <c r="MZ153" s="117" t="str">
        <f t="shared" si="769"/>
        <v/>
      </c>
      <c r="NA153" s="117" t="str">
        <f t="shared" si="770"/>
        <v/>
      </c>
      <c r="NB153" s="117" t="str">
        <f t="shared" si="771"/>
        <v/>
      </c>
      <c r="NC153" s="117" t="str">
        <f t="shared" si="772"/>
        <v/>
      </c>
      <c r="ND153" s="117" t="str">
        <f t="shared" si="773"/>
        <v/>
      </c>
      <c r="NE153" s="117" t="str">
        <f t="shared" si="774"/>
        <v/>
      </c>
      <c r="NF153" s="117" t="str">
        <f t="shared" si="775"/>
        <v/>
      </c>
      <c r="NG153" s="117" t="str">
        <f t="shared" si="776"/>
        <v/>
      </c>
      <c r="NH153" s="118" t="str">
        <f t="shared" si="777"/>
        <v/>
      </c>
      <c r="NJ153" s="12" t="str">
        <f t="shared" si="982"/>
        <v/>
      </c>
      <c r="NK153" s="108" t="str">
        <f t="shared" si="983"/>
        <v/>
      </c>
      <c r="NM153" s="141" t="str">
        <f>IF(NJ153="", "", COUNTIF(NJ$11:NJ$260, "&gt;"&amp;NJ153)+1+COUNTIF(NJ$11:NJ153, NJ153)-1)</f>
        <v/>
      </c>
      <c r="NN153" s="143" t="str">
        <f>IF(NK153="", "", COUNTIF(NK$11:NK$260, "&gt;"&amp;NK153)+1+COUNTIF(NK$11:NK153, NK153)-1)</f>
        <v/>
      </c>
      <c r="NO153" s="142" t="str">
        <f>IF(NJ153="", "", COUNTIF(NJ$11:NJ$260, "&lt;"&amp;NJ153)+1+COUNTIF(NJ$11:NJ153, NJ153)-1)</f>
        <v/>
      </c>
      <c r="NP153" s="143" t="str">
        <f>IF(NK153="", "", COUNTIF(NK$11:NK$260, "&lt;"&amp;NK153)+1+COUNTIF(NK$11:NK153, NK153)-1)</f>
        <v/>
      </c>
      <c r="NR153" s="116" t="str">
        <f t="shared" si="984"/>
        <v/>
      </c>
      <c r="NS153" s="117" t="str">
        <f t="shared" si="985"/>
        <v/>
      </c>
      <c r="NT153" s="117" t="str">
        <f t="shared" si="986"/>
        <v/>
      </c>
      <c r="NU153" s="117" t="str">
        <f t="shared" si="987"/>
        <v/>
      </c>
      <c r="NV153" s="117" t="str">
        <f t="shared" si="988"/>
        <v/>
      </c>
      <c r="NW153" s="117" t="str">
        <f t="shared" si="989"/>
        <v/>
      </c>
      <c r="NX153" s="117" t="str">
        <f t="shared" si="990"/>
        <v/>
      </c>
      <c r="NY153" s="117" t="str">
        <f t="shared" si="991"/>
        <v/>
      </c>
      <c r="NZ153" s="117" t="str">
        <f t="shared" si="992"/>
        <v/>
      </c>
      <c r="OA153" s="117" t="str">
        <f t="shared" si="993"/>
        <v/>
      </c>
      <c r="OB153" s="117" t="str">
        <f t="shared" si="994"/>
        <v/>
      </c>
      <c r="OC153" s="117" t="str">
        <f t="shared" si="995"/>
        <v/>
      </c>
      <c r="OD153" s="117" t="str">
        <f t="shared" si="996"/>
        <v/>
      </c>
      <c r="OE153" s="117" t="str">
        <f t="shared" si="997"/>
        <v/>
      </c>
      <c r="OF153" s="117" t="str">
        <f t="shared" si="998"/>
        <v/>
      </c>
      <c r="OG153" s="117" t="str">
        <f t="shared" si="999"/>
        <v/>
      </c>
      <c r="OH153" s="117" t="str">
        <f t="shared" si="1000"/>
        <v/>
      </c>
      <c r="OI153" s="117" t="str">
        <f t="shared" si="1001"/>
        <v/>
      </c>
      <c r="OJ153" s="117" t="str">
        <f t="shared" si="1002"/>
        <v/>
      </c>
      <c r="OK153" s="117" t="str">
        <f t="shared" si="1003"/>
        <v/>
      </c>
      <c r="OL153" s="117" t="str">
        <f t="shared" si="1004"/>
        <v/>
      </c>
      <c r="OM153" s="117" t="str">
        <f t="shared" si="1005"/>
        <v/>
      </c>
      <c r="ON153" s="117" t="str">
        <f t="shared" si="1006"/>
        <v/>
      </c>
      <c r="OO153" s="117" t="str">
        <f t="shared" si="1007"/>
        <v/>
      </c>
      <c r="OP153" s="117" t="str">
        <f t="shared" si="1008"/>
        <v/>
      </c>
      <c r="OQ153" s="117" t="str">
        <f t="shared" si="1009"/>
        <v/>
      </c>
      <c r="OR153" s="117" t="str">
        <f t="shared" si="1010"/>
        <v/>
      </c>
      <c r="OS153" s="117" t="str">
        <f t="shared" si="1011"/>
        <v/>
      </c>
      <c r="OT153" s="117" t="str">
        <f t="shared" si="1012"/>
        <v/>
      </c>
      <c r="OU153" s="117" t="str">
        <f t="shared" si="1013"/>
        <v/>
      </c>
      <c r="OV153" s="117" t="str">
        <f t="shared" si="1014"/>
        <v/>
      </c>
      <c r="OW153" s="117" t="str">
        <f t="shared" si="1015"/>
        <v/>
      </c>
      <c r="OX153" s="117" t="str">
        <f t="shared" si="1016"/>
        <v/>
      </c>
      <c r="OY153" s="117" t="str">
        <f t="shared" si="1017"/>
        <v/>
      </c>
      <c r="OZ153" s="117" t="str">
        <f t="shared" si="1018"/>
        <v/>
      </c>
      <c r="PA153" s="117" t="str">
        <f t="shared" si="1019"/>
        <v/>
      </c>
      <c r="PB153" s="117" t="str">
        <f t="shared" si="1020"/>
        <v/>
      </c>
      <c r="PC153" s="117" t="str">
        <f t="shared" si="1021"/>
        <v/>
      </c>
      <c r="PD153" s="117" t="str">
        <f t="shared" si="1022"/>
        <v/>
      </c>
      <c r="PE153" s="117" t="str">
        <f t="shared" si="1023"/>
        <v/>
      </c>
      <c r="PF153" s="117" t="str">
        <f t="shared" si="1024"/>
        <v/>
      </c>
      <c r="PG153" s="117" t="str">
        <f t="shared" si="1025"/>
        <v/>
      </c>
      <c r="PH153" s="117" t="str">
        <f t="shared" si="1026"/>
        <v/>
      </c>
      <c r="PI153" s="117" t="str">
        <f t="shared" si="1027"/>
        <v/>
      </c>
      <c r="PJ153" s="117" t="str">
        <f t="shared" si="1028"/>
        <v/>
      </c>
      <c r="PK153" s="117" t="str">
        <f t="shared" si="1029"/>
        <v/>
      </c>
      <c r="PL153" s="117" t="str">
        <f t="shared" si="1030"/>
        <v/>
      </c>
      <c r="PM153" s="117" t="str">
        <f t="shared" si="1031"/>
        <v/>
      </c>
      <c r="PN153" s="117" t="str">
        <f t="shared" si="1032"/>
        <v/>
      </c>
      <c r="PO153" s="117" t="str">
        <f t="shared" si="1033"/>
        <v/>
      </c>
      <c r="PP153" s="117" t="str">
        <f t="shared" si="1034"/>
        <v/>
      </c>
      <c r="PQ153" s="117" t="str">
        <f t="shared" si="1035"/>
        <v/>
      </c>
      <c r="PR153" s="117" t="str">
        <f t="shared" si="1036"/>
        <v/>
      </c>
      <c r="PS153" s="118" t="str">
        <f t="shared" si="1037"/>
        <v/>
      </c>
      <c r="PU153" s="180" t="str">
        <f t="shared" si="1038"/>
        <v/>
      </c>
      <c r="PV153" s="181" t="str">
        <f t="shared" si="1039"/>
        <v/>
      </c>
      <c r="PX153" s="12" t="str">
        <f t="shared" si="1040"/>
        <v/>
      </c>
      <c r="PY153" s="106"/>
      <c r="PZ153" s="166" t="str">
        <f t="shared" si="1041"/>
        <v/>
      </c>
      <c r="QA153" s="167" t="str">
        <f t="shared" si="1042"/>
        <v/>
      </c>
      <c r="QB153" s="168" t="str">
        <f t="shared" si="1043"/>
        <v/>
      </c>
      <c r="QD153" s="166" t="str">
        <f t="shared" si="1044"/>
        <v/>
      </c>
      <c r="QE153" s="168" t="str">
        <f t="shared" si="1045"/>
        <v/>
      </c>
      <c r="QG153" s="108" t="str">
        <f t="shared" si="1046"/>
        <v/>
      </c>
      <c r="QI153" s="12" t="str">
        <f t="shared" si="1047"/>
        <v/>
      </c>
      <c r="QK153" s="12" t="str">
        <f t="shared" si="1048"/>
        <v/>
      </c>
      <c r="QL153" s="12" t="str">
        <f>IF($L153="", "", COUNTIF($QD$11:$QD$260, "&gt;"&amp;$QD153)+1+COUNTIF($QD$11:$QD153, $QD153)-1)</f>
        <v/>
      </c>
      <c r="QM153" s="12" t="str">
        <f>IF($L153="", "", COUNTIF($QG$11:$QG$260, "&gt;"&amp;$QG153)+1+COUNTIF($QG$11:$QG153, $QG153)-1)</f>
        <v/>
      </c>
      <c r="QO153" s="12">
        <v>143</v>
      </c>
      <c r="QQ153" s="12" t="str">
        <f t="shared" si="1049"/>
        <v/>
      </c>
    </row>
    <row r="154" spans="1:459" x14ac:dyDescent="0.25">
      <c r="A154" s="9"/>
      <c r="B154" s="3" t="str">
        <f>IF('Intro &amp; Setup'!$AR$92='Intro &amp; Setup'!$AZ$17, "", IF($L154="", "", IF($G154&lt;'Intro &amp; Setup'!$S$92, $BR$5, $BR$4)))</f>
        <v/>
      </c>
      <c r="C154" s="12" t="str">
        <f>IF('Intro &amp; Setup'!$AR$96='Intro &amp; Setup'!$AZ$17, "", IF($L154="", "", IF($DY154=$BR$5, $BR$5, $BR$4)))</f>
        <v/>
      </c>
      <c r="D154" s="7" t="str">
        <f>IF('Intro &amp; Setup'!$AR$100='Intro &amp; Setup'!$AZ$17, "", IF($L154="", "", IF($DW154&lt;='Intro &amp; Setup'!$S$100, $BR$4, $BR$5)))</f>
        <v/>
      </c>
      <c r="E154" s="9"/>
      <c r="F154" s="3" t="str">
        <f t="shared" si="778"/>
        <v/>
      </c>
      <c r="G154" s="108" t="str">
        <f t="shared" si="779"/>
        <v/>
      </c>
      <c r="H154" s="9"/>
      <c r="I154" s="130" t="str">
        <f t="shared" si="723"/>
        <v/>
      </c>
      <c r="J154" s="154" t="str">
        <f t="shared" si="780"/>
        <v/>
      </c>
      <c r="K154" s="133"/>
      <c r="L154" s="188"/>
      <c r="M154" s="189"/>
      <c r="N154" s="190"/>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2"/>
      <c r="BP154" s="9"/>
      <c r="BR154" s="90">
        <v>144</v>
      </c>
      <c r="BT154" s="36" t="str">
        <f t="shared" si="781"/>
        <v/>
      </c>
      <c r="BU154" s="37" t="str">
        <f t="shared" si="782"/>
        <v/>
      </c>
      <c r="BV154" s="37" t="str">
        <f t="shared" si="783"/>
        <v/>
      </c>
      <c r="BW154" s="37" t="str">
        <f t="shared" si="784"/>
        <v/>
      </c>
      <c r="BX154" s="37" t="str">
        <f t="shared" si="785"/>
        <v/>
      </c>
      <c r="BY154" s="37" t="str">
        <f t="shared" si="786"/>
        <v/>
      </c>
      <c r="BZ154" s="37" t="str">
        <f t="shared" si="787"/>
        <v/>
      </c>
      <c r="CA154" s="37" t="str">
        <f t="shared" si="788"/>
        <v/>
      </c>
      <c r="CB154" s="37" t="str">
        <f t="shared" si="789"/>
        <v/>
      </c>
      <c r="CC154" s="37" t="str">
        <f t="shared" si="790"/>
        <v/>
      </c>
      <c r="CD154" s="37" t="str">
        <f t="shared" si="791"/>
        <v/>
      </c>
      <c r="CE154" s="37" t="str">
        <f t="shared" si="792"/>
        <v/>
      </c>
      <c r="CF154" s="37" t="str">
        <f t="shared" si="793"/>
        <v/>
      </c>
      <c r="CG154" s="37" t="str">
        <f t="shared" si="794"/>
        <v/>
      </c>
      <c r="CH154" s="37" t="str">
        <f t="shared" si="795"/>
        <v/>
      </c>
      <c r="CI154" s="37" t="str">
        <f t="shared" si="796"/>
        <v/>
      </c>
      <c r="CJ154" s="37" t="str">
        <f t="shared" si="797"/>
        <v/>
      </c>
      <c r="CK154" s="37" t="str">
        <f t="shared" si="798"/>
        <v/>
      </c>
      <c r="CL154" s="37" t="str">
        <f t="shared" si="799"/>
        <v/>
      </c>
      <c r="CM154" s="37" t="str">
        <f t="shared" si="800"/>
        <v/>
      </c>
      <c r="CN154" s="37" t="str">
        <f t="shared" si="801"/>
        <v/>
      </c>
      <c r="CO154" s="37" t="str">
        <f t="shared" si="802"/>
        <v/>
      </c>
      <c r="CP154" s="37" t="str">
        <f t="shared" si="803"/>
        <v/>
      </c>
      <c r="CQ154" s="37" t="str">
        <f t="shared" si="804"/>
        <v/>
      </c>
      <c r="CR154" s="37" t="str">
        <f t="shared" si="805"/>
        <v/>
      </c>
      <c r="CS154" s="37" t="str">
        <f t="shared" si="806"/>
        <v/>
      </c>
      <c r="CT154" s="37" t="str">
        <f t="shared" si="807"/>
        <v/>
      </c>
      <c r="CU154" s="37" t="str">
        <f t="shared" si="808"/>
        <v/>
      </c>
      <c r="CV154" s="37" t="str">
        <f t="shared" si="809"/>
        <v/>
      </c>
      <c r="CW154" s="37" t="str">
        <f t="shared" si="810"/>
        <v/>
      </c>
      <c r="CX154" s="37" t="str">
        <f t="shared" si="811"/>
        <v/>
      </c>
      <c r="CY154" s="37" t="str">
        <f t="shared" si="812"/>
        <v/>
      </c>
      <c r="CZ154" s="37" t="str">
        <f t="shared" si="813"/>
        <v/>
      </c>
      <c r="DA154" s="37" t="str">
        <f t="shared" si="814"/>
        <v/>
      </c>
      <c r="DB154" s="37" t="str">
        <f t="shared" si="815"/>
        <v/>
      </c>
      <c r="DC154" s="37" t="str">
        <f t="shared" si="816"/>
        <v/>
      </c>
      <c r="DD154" s="37" t="str">
        <f t="shared" si="817"/>
        <v/>
      </c>
      <c r="DE154" s="37" t="str">
        <f t="shared" si="818"/>
        <v/>
      </c>
      <c r="DF154" s="37" t="str">
        <f t="shared" si="819"/>
        <v/>
      </c>
      <c r="DG154" s="37" t="str">
        <f t="shared" si="820"/>
        <v/>
      </c>
      <c r="DH154" s="37" t="str">
        <f t="shared" si="821"/>
        <v/>
      </c>
      <c r="DI154" s="37" t="str">
        <f t="shared" si="822"/>
        <v/>
      </c>
      <c r="DJ154" s="37" t="str">
        <f t="shared" si="823"/>
        <v/>
      </c>
      <c r="DK154" s="37" t="str">
        <f t="shared" si="824"/>
        <v/>
      </c>
      <c r="DL154" s="37" t="str">
        <f t="shared" si="825"/>
        <v/>
      </c>
      <c r="DM154" s="37" t="str">
        <f t="shared" si="826"/>
        <v/>
      </c>
      <c r="DN154" s="37" t="str">
        <f t="shared" si="827"/>
        <v/>
      </c>
      <c r="DO154" s="37" t="str">
        <f t="shared" si="828"/>
        <v/>
      </c>
      <c r="DP154" s="37" t="str">
        <f t="shared" si="829"/>
        <v/>
      </c>
      <c r="DQ154" s="37" t="str">
        <f t="shared" si="830"/>
        <v/>
      </c>
      <c r="DR154" s="37" t="str">
        <f t="shared" si="831"/>
        <v/>
      </c>
      <c r="DS154" s="37" t="str">
        <f t="shared" si="832"/>
        <v/>
      </c>
      <c r="DT154" s="37" t="str">
        <f t="shared" si="833"/>
        <v/>
      </c>
      <c r="DU154" s="38" t="str">
        <f t="shared" si="834"/>
        <v/>
      </c>
      <c r="DW154" s="12" t="str">
        <f t="shared" si="835"/>
        <v/>
      </c>
      <c r="DX154" s="123" t="str">
        <f t="shared" si="836"/>
        <v/>
      </c>
      <c r="DY154" s="12" t="str">
        <f t="shared" si="837"/>
        <v/>
      </c>
      <c r="EA154" s="36" t="str">
        <f t="shared" si="838"/>
        <v/>
      </c>
      <c r="EB154" s="37" t="str">
        <f t="shared" si="839"/>
        <v/>
      </c>
      <c r="EC154" s="37" t="str">
        <f t="shared" si="840"/>
        <v/>
      </c>
      <c r="ED154" s="37" t="str">
        <f t="shared" si="841"/>
        <v/>
      </c>
      <c r="EE154" s="37" t="str">
        <f t="shared" si="842"/>
        <v/>
      </c>
      <c r="EF154" s="37" t="str">
        <f t="shared" si="843"/>
        <v/>
      </c>
      <c r="EG154" s="37" t="str">
        <f t="shared" si="844"/>
        <v/>
      </c>
      <c r="EH154" s="37" t="str">
        <f t="shared" si="845"/>
        <v/>
      </c>
      <c r="EI154" s="37" t="str">
        <f t="shared" si="846"/>
        <v/>
      </c>
      <c r="EJ154" s="37" t="str">
        <f t="shared" si="847"/>
        <v/>
      </c>
      <c r="EK154" s="37" t="str">
        <f t="shared" si="848"/>
        <v/>
      </c>
      <c r="EL154" s="37" t="str">
        <f t="shared" si="849"/>
        <v/>
      </c>
      <c r="EM154" s="37" t="str">
        <f t="shared" si="850"/>
        <v/>
      </c>
      <c r="EN154" s="37" t="str">
        <f t="shared" si="851"/>
        <v/>
      </c>
      <c r="EO154" s="37" t="str">
        <f t="shared" si="852"/>
        <v/>
      </c>
      <c r="EP154" s="37" t="str">
        <f t="shared" si="853"/>
        <v/>
      </c>
      <c r="EQ154" s="37" t="str">
        <f t="shared" si="854"/>
        <v/>
      </c>
      <c r="ER154" s="37" t="str">
        <f t="shared" si="855"/>
        <v/>
      </c>
      <c r="ES154" s="37" t="str">
        <f t="shared" si="856"/>
        <v/>
      </c>
      <c r="ET154" s="37" t="str">
        <f t="shared" si="857"/>
        <v/>
      </c>
      <c r="EU154" s="37" t="str">
        <f t="shared" si="858"/>
        <v/>
      </c>
      <c r="EV154" s="37" t="str">
        <f t="shared" si="859"/>
        <v/>
      </c>
      <c r="EW154" s="37" t="str">
        <f t="shared" si="860"/>
        <v/>
      </c>
      <c r="EX154" s="37" t="str">
        <f t="shared" si="861"/>
        <v/>
      </c>
      <c r="EY154" s="37" t="str">
        <f t="shared" si="862"/>
        <v/>
      </c>
      <c r="EZ154" s="37" t="str">
        <f t="shared" si="863"/>
        <v/>
      </c>
      <c r="FA154" s="37" t="str">
        <f t="shared" si="864"/>
        <v/>
      </c>
      <c r="FB154" s="37" t="str">
        <f t="shared" si="865"/>
        <v/>
      </c>
      <c r="FC154" s="37" t="str">
        <f t="shared" si="866"/>
        <v/>
      </c>
      <c r="FD154" s="37" t="str">
        <f t="shared" si="867"/>
        <v/>
      </c>
      <c r="FE154" s="37" t="str">
        <f t="shared" si="868"/>
        <v/>
      </c>
      <c r="FF154" s="37" t="str">
        <f t="shared" si="869"/>
        <v/>
      </c>
      <c r="FG154" s="37" t="str">
        <f t="shared" si="870"/>
        <v/>
      </c>
      <c r="FH154" s="37" t="str">
        <f t="shared" si="871"/>
        <v/>
      </c>
      <c r="FI154" s="37" t="str">
        <f t="shared" si="872"/>
        <v/>
      </c>
      <c r="FJ154" s="37" t="str">
        <f t="shared" si="873"/>
        <v/>
      </c>
      <c r="FK154" s="37" t="str">
        <f t="shared" si="874"/>
        <v/>
      </c>
      <c r="FL154" s="37" t="str">
        <f t="shared" si="875"/>
        <v/>
      </c>
      <c r="FM154" s="37" t="str">
        <f t="shared" si="876"/>
        <v/>
      </c>
      <c r="FN154" s="37" t="str">
        <f t="shared" si="877"/>
        <v/>
      </c>
      <c r="FO154" s="37" t="str">
        <f t="shared" si="878"/>
        <v/>
      </c>
      <c r="FP154" s="37" t="str">
        <f t="shared" si="879"/>
        <v/>
      </c>
      <c r="FQ154" s="37" t="str">
        <f t="shared" si="880"/>
        <v/>
      </c>
      <c r="FR154" s="37" t="str">
        <f t="shared" si="881"/>
        <v/>
      </c>
      <c r="FS154" s="37" t="str">
        <f t="shared" si="882"/>
        <v/>
      </c>
      <c r="FT154" s="37" t="str">
        <f t="shared" si="883"/>
        <v/>
      </c>
      <c r="FU154" s="37" t="str">
        <f t="shared" si="884"/>
        <v/>
      </c>
      <c r="FV154" s="37" t="str">
        <f t="shared" si="885"/>
        <v/>
      </c>
      <c r="FW154" s="37" t="str">
        <f t="shared" si="886"/>
        <v/>
      </c>
      <c r="FX154" s="37" t="str">
        <f t="shared" si="887"/>
        <v/>
      </c>
      <c r="FY154" s="37" t="str">
        <f t="shared" si="888"/>
        <v/>
      </c>
      <c r="FZ154" s="37" t="str">
        <f t="shared" si="889"/>
        <v/>
      </c>
      <c r="GA154" s="37" t="str">
        <f t="shared" si="890"/>
        <v/>
      </c>
      <c r="GB154" s="38" t="str">
        <f t="shared" si="891"/>
        <v/>
      </c>
      <c r="GD154" s="103" t="str">
        <f t="shared" ca="1" si="892"/>
        <v/>
      </c>
      <c r="GE154" s="104" t="str">
        <f t="shared" ca="1" si="893"/>
        <v/>
      </c>
      <c r="GF154" s="104" t="str">
        <f t="shared" ca="1" si="894"/>
        <v/>
      </c>
      <c r="GG154" s="104" t="str">
        <f t="shared" ca="1" si="895"/>
        <v/>
      </c>
      <c r="GH154" s="104" t="str">
        <f t="shared" ca="1" si="896"/>
        <v/>
      </c>
      <c r="GI154" s="104" t="str">
        <f t="shared" ca="1" si="897"/>
        <v/>
      </c>
      <c r="GJ154" s="104" t="str">
        <f t="shared" ca="1" si="898"/>
        <v/>
      </c>
      <c r="GK154" s="104" t="str">
        <f t="shared" ca="1" si="899"/>
        <v/>
      </c>
      <c r="GL154" s="104" t="str">
        <f t="shared" ca="1" si="900"/>
        <v/>
      </c>
      <c r="GM154" s="104" t="str">
        <f t="shared" ca="1" si="901"/>
        <v/>
      </c>
      <c r="GN154" s="104" t="str">
        <f t="shared" ca="1" si="902"/>
        <v/>
      </c>
      <c r="GO154" s="104" t="str">
        <f t="shared" ca="1" si="903"/>
        <v/>
      </c>
      <c r="GP154" s="104" t="str">
        <f t="shared" ca="1" si="904"/>
        <v/>
      </c>
      <c r="GQ154" s="104" t="str">
        <f t="shared" ca="1" si="905"/>
        <v/>
      </c>
      <c r="GR154" s="104" t="str">
        <f t="shared" ca="1" si="906"/>
        <v/>
      </c>
      <c r="GS154" s="104" t="str">
        <f t="shared" ca="1" si="907"/>
        <v/>
      </c>
      <c r="GT154" s="104" t="str">
        <f t="shared" ca="1" si="908"/>
        <v/>
      </c>
      <c r="GU154" s="104" t="str">
        <f t="shared" ca="1" si="909"/>
        <v/>
      </c>
      <c r="GV154" s="104" t="str">
        <f t="shared" ca="1" si="910"/>
        <v/>
      </c>
      <c r="GW154" s="104" t="str">
        <f t="shared" ca="1" si="911"/>
        <v/>
      </c>
      <c r="GX154" s="104" t="str">
        <f t="shared" ca="1" si="912"/>
        <v/>
      </c>
      <c r="GY154" s="104" t="str">
        <f t="shared" ca="1" si="913"/>
        <v/>
      </c>
      <c r="GZ154" s="104" t="str">
        <f t="shared" ca="1" si="914"/>
        <v/>
      </c>
      <c r="HA154" s="104" t="str">
        <f t="shared" ca="1" si="915"/>
        <v/>
      </c>
      <c r="HB154" s="104" t="str">
        <f t="shared" ca="1" si="916"/>
        <v/>
      </c>
      <c r="HC154" s="104" t="str">
        <f t="shared" ca="1" si="917"/>
        <v/>
      </c>
      <c r="HD154" s="104" t="str">
        <f t="shared" ca="1" si="918"/>
        <v/>
      </c>
      <c r="HE154" s="104" t="str">
        <f t="shared" ca="1" si="919"/>
        <v/>
      </c>
      <c r="HF154" s="104" t="str">
        <f t="shared" ca="1" si="920"/>
        <v/>
      </c>
      <c r="HG154" s="104" t="str">
        <f t="shared" ca="1" si="921"/>
        <v/>
      </c>
      <c r="HH154" s="104" t="str">
        <f t="shared" ca="1" si="922"/>
        <v/>
      </c>
      <c r="HI154" s="104" t="str">
        <f t="shared" ca="1" si="923"/>
        <v/>
      </c>
      <c r="HJ154" s="104" t="str">
        <f t="shared" ca="1" si="924"/>
        <v/>
      </c>
      <c r="HK154" s="104" t="str">
        <f t="shared" ca="1" si="925"/>
        <v/>
      </c>
      <c r="HL154" s="104" t="str">
        <f t="shared" ca="1" si="926"/>
        <v/>
      </c>
      <c r="HM154" s="104" t="str">
        <f t="shared" ca="1" si="927"/>
        <v/>
      </c>
      <c r="HN154" s="104" t="str">
        <f t="shared" ca="1" si="928"/>
        <v/>
      </c>
      <c r="HO154" s="104" t="str">
        <f t="shared" ca="1" si="929"/>
        <v/>
      </c>
      <c r="HP154" s="104" t="str">
        <f t="shared" ca="1" si="930"/>
        <v/>
      </c>
      <c r="HQ154" s="104" t="str">
        <f t="shared" ca="1" si="931"/>
        <v/>
      </c>
      <c r="HR154" s="104" t="str">
        <f t="shared" ca="1" si="932"/>
        <v/>
      </c>
      <c r="HS154" s="104" t="str">
        <f t="shared" ca="1" si="933"/>
        <v/>
      </c>
      <c r="HT154" s="104" t="str">
        <f t="shared" ca="1" si="934"/>
        <v/>
      </c>
      <c r="HU154" s="104" t="str">
        <f t="shared" ca="1" si="935"/>
        <v/>
      </c>
      <c r="HV154" s="104" t="str">
        <f t="shared" ca="1" si="936"/>
        <v/>
      </c>
      <c r="HW154" s="104" t="str">
        <f t="shared" ca="1" si="937"/>
        <v/>
      </c>
      <c r="HX154" s="104" t="str">
        <f t="shared" ca="1" si="938"/>
        <v/>
      </c>
      <c r="HY154" s="104" t="str">
        <f t="shared" ca="1" si="939"/>
        <v/>
      </c>
      <c r="HZ154" s="104" t="str">
        <f t="shared" ca="1" si="940"/>
        <v/>
      </c>
      <c r="IA154" s="104" t="str">
        <f t="shared" ca="1" si="941"/>
        <v/>
      </c>
      <c r="IB154" s="104" t="str">
        <f t="shared" ca="1" si="942"/>
        <v/>
      </c>
      <c r="IC154" s="104" t="str">
        <f t="shared" ca="1" si="943"/>
        <v/>
      </c>
      <c r="ID154" s="104" t="str">
        <f t="shared" ca="1" si="944"/>
        <v/>
      </c>
      <c r="IE154" s="105" t="str">
        <f t="shared" ca="1" si="945"/>
        <v/>
      </c>
      <c r="IG154" s="103" t="str">
        <f t="shared" si="719"/>
        <v/>
      </c>
      <c r="IH154" s="104" t="str">
        <f t="shared" si="721"/>
        <v/>
      </c>
      <c r="II154" s="104" t="str">
        <f t="shared" si="721"/>
        <v/>
      </c>
      <c r="IJ154" s="104" t="str">
        <f t="shared" si="721"/>
        <v/>
      </c>
      <c r="IK154" s="104" t="str">
        <f t="shared" si="721"/>
        <v/>
      </c>
      <c r="IL154" s="104" t="str">
        <f t="shared" si="721"/>
        <v/>
      </c>
      <c r="IM154" s="104" t="str">
        <f t="shared" si="721"/>
        <v/>
      </c>
      <c r="IN154" s="104" t="str">
        <f t="shared" si="721"/>
        <v/>
      </c>
      <c r="IO154" s="104" t="str">
        <f t="shared" si="721"/>
        <v/>
      </c>
      <c r="IP154" s="104" t="str">
        <f t="shared" si="721"/>
        <v/>
      </c>
      <c r="IQ154" s="104" t="str">
        <f t="shared" si="721"/>
        <v/>
      </c>
      <c r="IR154" s="105" t="str">
        <f t="shared" si="721"/>
        <v/>
      </c>
      <c r="IT154" s="103" t="str">
        <f t="shared" si="946"/>
        <v/>
      </c>
      <c r="IU154" s="104" t="str">
        <f t="shared" si="947"/>
        <v/>
      </c>
      <c r="IV154" s="104" t="str">
        <f t="shared" si="948"/>
        <v/>
      </c>
      <c r="IW154" s="104" t="str">
        <f t="shared" si="949"/>
        <v/>
      </c>
      <c r="IX154" s="104" t="str">
        <f t="shared" si="950"/>
        <v/>
      </c>
      <c r="IY154" s="104" t="str">
        <f t="shared" si="951"/>
        <v/>
      </c>
      <c r="IZ154" s="104" t="str">
        <f t="shared" si="952"/>
        <v/>
      </c>
      <c r="JA154" s="104" t="str">
        <f t="shared" si="953"/>
        <v/>
      </c>
      <c r="JB154" s="104" t="str">
        <f t="shared" si="954"/>
        <v/>
      </c>
      <c r="JC154" s="104" t="str">
        <f t="shared" si="955"/>
        <v/>
      </c>
      <c r="JD154" s="104" t="str">
        <f t="shared" si="956"/>
        <v/>
      </c>
      <c r="JE154" s="105" t="str">
        <f t="shared" si="957"/>
        <v/>
      </c>
      <c r="JG154" s="36" t="str">
        <f t="shared" ca="1" si="958"/>
        <v/>
      </c>
      <c r="JH154" s="37" t="str">
        <f t="shared" ca="1" si="959"/>
        <v/>
      </c>
      <c r="JI154" s="37" t="str">
        <f t="shared" ca="1" si="960"/>
        <v/>
      </c>
      <c r="JJ154" s="37" t="str">
        <f t="shared" ca="1" si="961"/>
        <v/>
      </c>
      <c r="JK154" s="37" t="str">
        <f t="shared" ca="1" si="962"/>
        <v/>
      </c>
      <c r="JL154" s="37" t="str">
        <f t="shared" ca="1" si="963"/>
        <v/>
      </c>
      <c r="JM154" s="37" t="str">
        <f t="shared" ca="1" si="964"/>
        <v/>
      </c>
      <c r="JN154" s="37" t="str">
        <f t="shared" ca="1" si="965"/>
        <v/>
      </c>
      <c r="JO154" s="37" t="str">
        <f t="shared" ca="1" si="966"/>
        <v/>
      </c>
      <c r="JP154" s="37" t="str">
        <f t="shared" ca="1" si="967"/>
        <v/>
      </c>
      <c r="JQ154" s="37" t="str">
        <f t="shared" ca="1" si="968"/>
        <v/>
      </c>
      <c r="JR154" s="38" t="str">
        <f t="shared" ca="1" si="969"/>
        <v/>
      </c>
      <c r="JT154" s="36" t="str">
        <f ca="1">IF(JG154="", "", IF(JG154&gt;='Intro &amp; Setup'!$S$96, $BR$4, $BR$5))</f>
        <v/>
      </c>
      <c r="JU154" s="37" t="str">
        <f ca="1">IF(JH154="", "", IF(JH154&gt;='Intro &amp; Setup'!$S$96, $BR$4, $BR$5))</f>
        <v/>
      </c>
      <c r="JV154" s="37" t="str">
        <f ca="1">IF(JI154="", "", IF(JI154&gt;='Intro &amp; Setup'!$S$96, $BR$4, $BR$5))</f>
        <v/>
      </c>
      <c r="JW154" s="37" t="str">
        <f ca="1">IF(JJ154="", "", IF(JJ154&gt;='Intro &amp; Setup'!$S$96, $BR$4, $BR$5))</f>
        <v/>
      </c>
      <c r="JX154" s="37" t="str">
        <f ca="1">IF(JK154="", "", IF(JK154&gt;='Intro &amp; Setup'!$S$96, $BR$4, $BR$5))</f>
        <v/>
      </c>
      <c r="JY154" s="37" t="str">
        <f ca="1">IF(JL154="", "", IF(JL154&gt;='Intro &amp; Setup'!$S$96, $BR$4, $BR$5))</f>
        <v/>
      </c>
      <c r="JZ154" s="37" t="str">
        <f ca="1">IF(JM154="", "", IF(JM154&gt;='Intro &amp; Setup'!$S$96, $BR$4, $BR$5))</f>
        <v/>
      </c>
      <c r="KA154" s="37" t="str">
        <f ca="1">IF(JN154="", "", IF(JN154&gt;='Intro &amp; Setup'!$S$96, $BR$4, $BR$5))</f>
        <v/>
      </c>
      <c r="KB154" s="37" t="str">
        <f ca="1">IF(JO154="", "", IF(JO154&gt;='Intro &amp; Setup'!$S$96, $BR$4, $BR$5))</f>
        <v/>
      </c>
      <c r="KC154" s="37" t="str">
        <f ca="1">IF(JP154="", "", IF(JP154&gt;='Intro &amp; Setup'!$S$96, $BR$4, $BR$5))</f>
        <v/>
      </c>
      <c r="KD154" s="37" t="str">
        <f ca="1">IF(JQ154="", "", IF(JQ154&gt;='Intro &amp; Setup'!$S$96, $BR$4, $BR$5))</f>
        <v/>
      </c>
      <c r="KE154" s="38" t="str">
        <f ca="1">IF(JR154="", "", IF(JR154&gt;='Intro &amp; Setup'!$S$96, $BR$4, $BR$5))</f>
        <v/>
      </c>
      <c r="KG154" s="36">
        <f t="shared" si="720"/>
        <v>0</v>
      </c>
      <c r="KH154" s="37">
        <f t="shared" si="722"/>
        <v>0</v>
      </c>
      <c r="KI154" s="37">
        <f t="shared" si="722"/>
        <v>0</v>
      </c>
      <c r="KJ154" s="37">
        <f t="shared" si="722"/>
        <v>0</v>
      </c>
      <c r="KK154" s="37">
        <f t="shared" si="722"/>
        <v>0</v>
      </c>
      <c r="KL154" s="37">
        <f t="shared" si="722"/>
        <v>0</v>
      </c>
      <c r="KM154" s="37">
        <f t="shared" si="722"/>
        <v>0</v>
      </c>
      <c r="KN154" s="37">
        <f t="shared" si="722"/>
        <v>0</v>
      </c>
      <c r="KO154" s="37">
        <f t="shared" si="722"/>
        <v>0</v>
      </c>
      <c r="KP154" s="37">
        <f t="shared" si="722"/>
        <v>0</v>
      </c>
      <c r="KQ154" s="37">
        <f t="shared" si="722"/>
        <v>0</v>
      </c>
      <c r="KR154" s="38">
        <f t="shared" si="722"/>
        <v>0</v>
      </c>
      <c r="KT154" s="36" t="str">
        <f t="shared" si="970"/>
        <v/>
      </c>
      <c r="KU154" s="37" t="str">
        <f t="shared" si="971"/>
        <v/>
      </c>
      <c r="KV154" s="37" t="str">
        <f t="shared" si="972"/>
        <v/>
      </c>
      <c r="KW154" s="37" t="str">
        <f t="shared" si="973"/>
        <v/>
      </c>
      <c r="KX154" s="37" t="str">
        <f t="shared" si="974"/>
        <v/>
      </c>
      <c r="KY154" s="37" t="str">
        <f t="shared" si="975"/>
        <v/>
      </c>
      <c r="KZ154" s="37" t="str">
        <f t="shared" si="976"/>
        <v/>
      </c>
      <c r="LA154" s="37" t="str">
        <f t="shared" si="977"/>
        <v/>
      </c>
      <c r="LB154" s="37" t="str">
        <f t="shared" si="978"/>
        <v/>
      </c>
      <c r="LC154" s="37" t="str">
        <f t="shared" si="979"/>
        <v/>
      </c>
      <c r="LD154" s="37" t="str">
        <f t="shared" si="980"/>
        <v/>
      </c>
      <c r="LE154" s="38" t="str">
        <f t="shared" si="981"/>
        <v/>
      </c>
      <c r="LG154" s="116" t="str">
        <f t="shared" si="724"/>
        <v/>
      </c>
      <c r="LH154" s="117" t="str">
        <f t="shared" si="725"/>
        <v/>
      </c>
      <c r="LI154" s="117" t="str">
        <f t="shared" si="726"/>
        <v/>
      </c>
      <c r="LJ154" s="117" t="str">
        <f t="shared" si="727"/>
        <v/>
      </c>
      <c r="LK154" s="117" t="str">
        <f t="shared" si="728"/>
        <v/>
      </c>
      <c r="LL154" s="117" t="str">
        <f t="shared" si="729"/>
        <v/>
      </c>
      <c r="LM154" s="117" t="str">
        <f t="shared" si="730"/>
        <v/>
      </c>
      <c r="LN154" s="117" t="str">
        <f t="shared" si="731"/>
        <v/>
      </c>
      <c r="LO154" s="117" t="str">
        <f t="shared" si="732"/>
        <v/>
      </c>
      <c r="LP154" s="117" t="str">
        <f t="shared" si="733"/>
        <v/>
      </c>
      <c r="LQ154" s="117" t="str">
        <f t="shared" si="734"/>
        <v/>
      </c>
      <c r="LR154" s="117" t="str">
        <f t="shared" si="735"/>
        <v/>
      </c>
      <c r="LS154" s="117" t="str">
        <f t="shared" si="736"/>
        <v/>
      </c>
      <c r="LT154" s="117" t="str">
        <f t="shared" si="737"/>
        <v/>
      </c>
      <c r="LU154" s="117" t="str">
        <f t="shared" si="738"/>
        <v/>
      </c>
      <c r="LV154" s="117" t="str">
        <f t="shared" si="739"/>
        <v/>
      </c>
      <c r="LW154" s="117" t="str">
        <f t="shared" si="740"/>
        <v/>
      </c>
      <c r="LX154" s="117" t="str">
        <f t="shared" si="741"/>
        <v/>
      </c>
      <c r="LY154" s="117" t="str">
        <f t="shared" si="742"/>
        <v/>
      </c>
      <c r="LZ154" s="117" t="str">
        <f t="shared" si="743"/>
        <v/>
      </c>
      <c r="MA154" s="117" t="str">
        <f t="shared" si="744"/>
        <v/>
      </c>
      <c r="MB154" s="117" t="str">
        <f t="shared" si="745"/>
        <v/>
      </c>
      <c r="MC154" s="117" t="str">
        <f t="shared" si="746"/>
        <v/>
      </c>
      <c r="MD154" s="117" t="str">
        <f t="shared" si="747"/>
        <v/>
      </c>
      <c r="ME154" s="117" t="str">
        <f t="shared" si="748"/>
        <v/>
      </c>
      <c r="MF154" s="117" t="str">
        <f t="shared" si="749"/>
        <v/>
      </c>
      <c r="MG154" s="117" t="str">
        <f t="shared" si="750"/>
        <v/>
      </c>
      <c r="MH154" s="117" t="str">
        <f t="shared" si="751"/>
        <v/>
      </c>
      <c r="MI154" s="117" t="str">
        <f t="shared" si="752"/>
        <v/>
      </c>
      <c r="MJ154" s="117" t="str">
        <f t="shared" si="753"/>
        <v/>
      </c>
      <c r="MK154" s="117" t="str">
        <f t="shared" si="754"/>
        <v/>
      </c>
      <c r="ML154" s="117" t="str">
        <f t="shared" si="755"/>
        <v/>
      </c>
      <c r="MM154" s="117" t="str">
        <f t="shared" si="756"/>
        <v/>
      </c>
      <c r="MN154" s="117" t="str">
        <f t="shared" si="757"/>
        <v/>
      </c>
      <c r="MO154" s="117" t="str">
        <f t="shared" si="758"/>
        <v/>
      </c>
      <c r="MP154" s="117" t="str">
        <f t="shared" si="759"/>
        <v/>
      </c>
      <c r="MQ154" s="117" t="str">
        <f t="shared" si="760"/>
        <v/>
      </c>
      <c r="MR154" s="117" t="str">
        <f t="shared" si="761"/>
        <v/>
      </c>
      <c r="MS154" s="117" t="str">
        <f t="shared" si="762"/>
        <v/>
      </c>
      <c r="MT154" s="117" t="str">
        <f t="shared" si="763"/>
        <v/>
      </c>
      <c r="MU154" s="117" t="str">
        <f t="shared" si="764"/>
        <v/>
      </c>
      <c r="MV154" s="117" t="str">
        <f t="shared" si="765"/>
        <v/>
      </c>
      <c r="MW154" s="117" t="str">
        <f t="shared" si="766"/>
        <v/>
      </c>
      <c r="MX154" s="117" t="str">
        <f t="shared" si="767"/>
        <v/>
      </c>
      <c r="MY154" s="117" t="str">
        <f t="shared" si="768"/>
        <v/>
      </c>
      <c r="MZ154" s="117" t="str">
        <f t="shared" si="769"/>
        <v/>
      </c>
      <c r="NA154" s="117" t="str">
        <f t="shared" si="770"/>
        <v/>
      </c>
      <c r="NB154" s="117" t="str">
        <f t="shared" si="771"/>
        <v/>
      </c>
      <c r="NC154" s="117" t="str">
        <f t="shared" si="772"/>
        <v/>
      </c>
      <c r="ND154" s="117" t="str">
        <f t="shared" si="773"/>
        <v/>
      </c>
      <c r="NE154" s="117" t="str">
        <f t="shared" si="774"/>
        <v/>
      </c>
      <c r="NF154" s="117" t="str">
        <f t="shared" si="775"/>
        <v/>
      </c>
      <c r="NG154" s="117" t="str">
        <f t="shared" si="776"/>
        <v/>
      </c>
      <c r="NH154" s="118" t="str">
        <f t="shared" si="777"/>
        <v/>
      </c>
      <c r="NJ154" s="12" t="str">
        <f t="shared" si="982"/>
        <v/>
      </c>
      <c r="NK154" s="108" t="str">
        <f t="shared" si="983"/>
        <v/>
      </c>
      <c r="NM154" s="141" t="str">
        <f>IF(NJ154="", "", COUNTIF(NJ$11:NJ$260, "&gt;"&amp;NJ154)+1+COUNTIF(NJ$11:NJ154, NJ154)-1)</f>
        <v/>
      </c>
      <c r="NN154" s="143" t="str">
        <f>IF(NK154="", "", COUNTIF(NK$11:NK$260, "&gt;"&amp;NK154)+1+COUNTIF(NK$11:NK154, NK154)-1)</f>
        <v/>
      </c>
      <c r="NO154" s="142" t="str">
        <f>IF(NJ154="", "", COUNTIF(NJ$11:NJ$260, "&lt;"&amp;NJ154)+1+COUNTIF(NJ$11:NJ154, NJ154)-1)</f>
        <v/>
      </c>
      <c r="NP154" s="143" t="str">
        <f>IF(NK154="", "", COUNTIF(NK$11:NK$260, "&lt;"&amp;NK154)+1+COUNTIF(NK$11:NK154, NK154)-1)</f>
        <v/>
      </c>
      <c r="NR154" s="116" t="str">
        <f t="shared" si="984"/>
        <v/>
      </c>
      <c r="NS154" s="117" t="str">
        <f t="shared" si="985"/>
        <v/>
      </c>
      <c r="NT154" s="117" t="str">
        <f t="shared" si="986"/>
        <v/>
      </c>
      <c r="NU154" s="117" t="str">
        <f t="shared" si="987"/>
        <v/>
      </c>
      <c r="NV154" s="117" t="str">
        <f t="shared" si="988"/>
        <v/>
      </c>
      <c r="NW154" s="117" t="str">
        <f t="shared" si="989"/>
        <v/>
      </c>
      <c r="NX154" s="117" t="str">
        <f t="shared" si="990"/>
        <v/>
      </c>
      <c r="NY154" s="117" t="str">
        <f t="shared" si="991"/>
        <v/>
      </c>
      <c r="NZ154" s="117" t="str">
        <f t="shared" si="992"/>
        <v/>
      </c>
      <c r="OA154" s="117" t="str">
        <f t="shared" si="993"/>
        <v/>
      </c>
      <c r="OB154" s="117" t="str">
        <f t="shared" si="994"/>
        <v/>
      </c>
      <c r="OC154" s="117" t="str">
        <f t="shared" si="995"/>
        <v/>
      </c>
      <c r="OD154" s="117" t="str">
        <f t="shared" si="996"/>
        <v/>
      </c>
      <c r="OE154" s="117" t="str">
        <f t="shared" si="997"/>
        <v/>
      </c>
      <c r="OF154" s="117" t="str">
        <f t="shared" si="998"/>
        <v/>
      </c>
      <c r="OG154" s="117" t="str">
        <f t="shared" si="999"/>
        <v/>
      </c>
      <c r="OH154" s="117" t="str">
        <f t="shared" si="1000"/>
        <v/>
      </c>
      <c r="OI154" s="117" t="str">
        <f t="shared" si="1001"/>
        <v/>
      </c>
      <c r="OJ154" s="117" t="str">
        <f t="shared" si="1002"/>
        <v/>
      </c>
      <c r="OK154" s="117" t="str">
        <f t="shared" si="1003"/>
        <v/>
      </c>
      <c r="OL154" s="117" t="str">
        <f t="shared" si="1004"/>
        <v/>
      </c>
      <c r="OM154" s="117" t="str">
        <f t="shared" si="1005"/>
        <v/>
      </c>
      <c r="ON154" s="117" t="str">
        <f t="shared" si="1006"/>
        <v/>
      </c>
      <c r="OO154" s="117" t="str">
        <f t="shared" si="1007"/>
        <v/>
      </c>
      <c r="OP154" s="117" t="str">
        <f t="shared" si="1008"/>
        <v/>
      </c>
      <c r="OQ154" s="117" t="str">
        <f t="shared" si="1009"/>
        <v/>
      </c>
      <c r="OR154" s="117" t="str">
        <f t="shared" si="1010"/>
        <v/>
      </c>
      <c r="OS154" s="117" t="str">
        <f t="shared" si="1011"/>
        <v/>
      </c>
      <c r="OT154" s="117" t="str">
        <f t="shared" si="1012"/>
        <v/>
      </c>
      <c r="OU154" s="117" t="str">
        <f t="shared" si="1013"/>
        <v/>
      </c>
      <c r="OV154" s="117" t="str">
        <f t="shared" si="1014"/>
        <v/>
      </c>
      <c r="OW154" s="117" t="str">
        <f t="shared" si="1015"/>
        <v/>
      </c>
      <c r="OX154" s="117" t="str">
        <f t="shared" si="1016"/>
        <v/>
      </c>
      <c r="OY154" s="117" t="str">
        <f t="shared" si="1017"/>
        <v/>
      </c>
      <c r="OZ154" s="117" t="str">
        <f t="shared" si="1018"/>
        <v/>
      </c>
      <c r="PA154" s="117" t="str">
        <f t="shared" si="1019"/>
        <v/>
      </c>
      <c r="PB154" s="117" t="str">
        <f t="shared" si="1020"/>
        <v/>
      </c>
      <c r="PC154" s="117" t="str">
        <f t="shared" si="1021"/>
        <v/>
      </c>
      <c r="PD154" s="117" t="str">
        <f t="shared" si="1022"/>
        <v/>
      </c>
      <c r="PE154" s="117" t="str">
        <f t="shared" si="1023"/>
        <v/>
      </c>
      <c r="PF154" s="117" t="str">
        <f t="shared" si="1024"/>
        <v/>
      </c>
      <c r="PG154" s="117" t="str">
        <f t="shared" si="1025"/>
        <v/>
      </c>
      <c r="PH154" s="117" t="str">
        <f t="shared" si="1026"/>
        <v/>
      </c>
      <c r="PI154" s="117" t="str">
        <f t="shared" si="1027"/>
        <v/>
      </c>
      <c r="PJ154" s="117" t="str">
        <f t="shared" si="1028"/>
        <v/>
      </c>
      <c r="PK154" s="117" t="str">
        <f t="shared" si="1029"/>
        <v/>
      </c>
      <c r="PL154" s="117" t="str">
        <f t="shared" si="1030"/>
        <v/>
      </c>
      <c r="PM154" s="117" t="str">
        <f t="shared" si="1031"/>
        <v/>
      </c>
      <c r="PN154" s="117" t="str">
        <f t="shared" si="1032"/>
        <v/>
      </c>
      <c r="PO154" s="117" t="str">
        <f t="shared" si="1033"/>
        <v/>
      </c>
      <c r="PP154" s="117" t="str">
        <f t="shared" si="1034"/>
        <v/>
      </c>
      <c r="PQ154" s="117" t="str">
        <f t="shared" si="1035"/>
        <v/>
      </c>
      <c r="PR154" s="117" t="str">
        <f t="shared" si="1036"/>
        <v/>
      </c>
      <c r="PS154" s="118" t="str">
        <f t="shared" si="1037"/>
        <v/>
      </c>
      <c r="PU154" s="180" t="str">
        <f t="shared" si="1038"/>
        <v/>
      </c>
      <c r="PV154" s="181" t="str">
        <f t="shared" si="1039"/>
        <v/>
      </c>
      <c r="PX154" s="12" t="str">
        <f t="shared" si="1040"/>
        <v/>
      </c>
      <c r="PY154" s="106"/>
      <c r="PZ154" s="166" t="str">
        <f t="shared" si="1041"/>
        <v/>
      </c>
      <c r="QA154" s="167" t="str">
        <f t="shared" si="1042"/>
        <v/>
      </c>
      <c r="QB154" s="168" t="str">
        <f t="shared" si="1043"/>
        <v/>
      </c>
      <c r="QD154" s="166" t="str">
        <f t="shared" si="1044"/>
        <v/>
      </c>
      <c r="QE154" s="168" t="str">
        <f t="shared" si="1045"/>
        <v/>
      </c>
      <c r="QG154" s="108" t="str">
        <f t="shared" si="1046"/>
        <v/>
      </c>
      <c r="QI154" s="12" t="str">
        <f t="shared" si="1047"/>
        <v/>
      </c>
      <c r="QK154" s="12" t="str">
        <f t="shared" si="1048"/>
        <v/>
      </c>
      <c r="QL154" s="12" t="str">
        <f>IF($L154="", "", COUNTIF($QD$11:$QD$260, "&gt;"&amp;$QD154)+1+COUNTIF($QD$11:$QD154, $QD154)-1)</f>
        <v/>
      </c>
      <c r="QM154" s="12" t="str">
        <f>IF($L154="", "", COUNTIF($QG$11:$QG$260, "&gt;"&amp;$QG154)+1+COUNTIF($QG$11:$QG154, $QG154)-1)</f>
        <v/>
      </c>
      <c r="QO154" s="12">
        <v>144</v>
      </c>
      <c r="QQ154" s="12" t="str">
        <f t="shared" si="1049"/>
        <v/>
      </c>
    </row>
    <row r="155" spans="1:459" x14ac:dyDescent="0.25">
      <c r="A155" s="9"/>
      <c r="B155" s="3" t="str">
        <f>IF('Intro &amp; Setup'!$AR$92='Intro &amp; Setup'!$AZ$17, "", IF($L155="", "", IF($G155&lt;'Intro &amp; Setup'!$S$92, $BR$5, $BR$4)))</f>
        <v/>
      </c>
      <c r="C155" s="12" t="str">
        <f>IF('Intro &amp; Setup'!$AR$96='Intro &amp; Setup'!$AZ$17, "", IF($L155="", "", IF($DY155=$BR$5, $BR$5, $BR$4)))</f>
        <v/>
      </c>
      <c r="D155" s="7" t="str">
        <f>IF('Intro &amp; Setup'!$AR$100='Intro &amp; Setup'!$AZ$17, "", IF($L155="", "", IF($DW155&lt;='Intro &amp; Setup'!$S$100, $BR$4, $BR$5)))</f>
        <v/>
      </c>
      <c r="E155" s="9"/>
      <c r="F155" s="3" t="str">
        <f t="shared" si="778"/>
        <v/>
      </c>
      <c r="G155" s="108" t="str">
        <f t="shared" si="779"/>
        <v/>
      </c>
      <c r="H155" s="9"/>
      <c r="I155" s="130" t="str">
        <f t="shared" si="723"/>
        <v/>
      </c>
      <c r="J155" s="154" t="str">
        <f t="shared" si="780"/>
        <v/>
      </c>
      <c r="K155" s="133"/>
      <c r="L155" s="188"/>
      <c r="M155" s="189"/>
      <c r="N155" s="190"/>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2"/>
      <c r="BP155" s="9"/>
      <c r="BR155" s="90">
        <v>145</v>
      </c>
      <c r="BT155" s="36" t="str">
        <f t="shared" si="781"/>
        <v/>
      </c>
      <c r="BU155" s="37" t="str">
        <f t="shared" si="782"/>
        <v/>
      </c>
      <c r="BV155" s="37" t="str">
        <f t="shared" si="783"/>
        <v/>
      </c>
      <c r="BW155" s="37" t="str">
        <f t="shared" si="784"/>
        <v/>
      </c>
      <c r="BX155" s="37" t="str">
        <f t="shared" si="785"/>
        <v/>
      </c>
      <c r="BY155" s="37" t="str">
        <f t="shared" si="786"/>
        <v/>
      </c>
      <c r="BZ155" s="37" t="str">
        <f t="shared" si="787"/>
        <v/>
      </c>
      <c r="CA155" s="37" t="str">
        <f t="shared" si="788"/>
        <v/>
      </c>
      <c r="CB155" s="37" t="str">
        <f t="shared" si="789"/>
        <v/>
      </c>
      <c r="CC155" s="37" t="str">
        <f t="shared" si="790"/>
        <v/>
      </c>
      <c r="CD155" s="37" t="str">
        <f t="shared" si="791"/>
        <v/>
      </c>
      <c r="CE155" s="37" t="str">
        <f t="shared" si="792"/>
        <v/>
      </c>
      <c r="CF155" s="37" t="str">
        <f t="shared" si="793"/>
        <v/>
      </c>
      <c r="CG155" s="37" t="str">
        <f t="shared" si="794"/>
        <v/>
      </c>
      <c r="CH155" s="37" t="str">
        <f t="shared" si="795"/>
        <v/>
      </c>
      <c r="CI155" s="37" t="str">
        <f t="shared" si="796"/>
        <v/>
      </c>
      <c r="CJ155" s="37" t="str">
        <f t="shared" si="797"/>
        <v/>
      </c>
      <c r="CK155" s="37" t="str">
        <f t="shared" si="798"/>
        <v/>
      </c>
      <c r="CL155" s="37" t="str">
        <f t="shared" si="799"/>
        <v/>
      </c>
      <c r="CM155" s="37" t="str">
        <f t="shared" si="800"/>
        <v/>
      </c>
      <c r="CN155" s="37" t="str">
        <f t="shared" si="801"/>
        <v/>
      </c>
      <c r="CO155" s="37" t="str">
        <f t="shared" si="802"/>
        <v/>
      </c>
      <c r="CP155" s="37" t="str">
        <f t="shared" si="803"/>
        <v/>
      </c>
      <c r="CQ155" s="37" t="str">
        <f t="shared" si="804"/>
        <v/>
      </c>
      <c r="CR155" s="37" t="str">
        <f t="shared" si="805"/>
        <v/>
      </c>
      <c r="CS155" s="37" t="str">
        <f t="shared" si="806"/>
        <v/>
      </c>
      <c r="CT155" s="37" t="str">
        <f t="shared" si="807"/>
        <v/>
      </c>
      <c r="CU155" s="37" t="str">
        <f t="shared" si="808"/>
        <v/>
      </c>
      <c r="CV155" s="37" t="str">
        <f t="shared" si="809"/>
        <v/>
      </c>
      <c r="CW155" s="37" t="str">
        <f t="shared" si="810"/>
        <v/>
      </c>
      <c r="CX155" s="37" t="str">
        <f t="shared" si="811"/>
        <v/>
      </c>
      <c r="CY155" s="37" t="str">
        <f t="shared" si="812"/>
        <v/>
      </c>
      <c r="CZ155" s="37" t="str">
        <f t="shared" si="813"/>
        <v/>
      </c>
      <c r="DA155" s="37" t="str">
        <f t="shared" si="814"/>
        <v/>
      </c>
      <c r="DB155" s="37" t="str">
        <f t="shared" si="815"/>
        <v/>
      </c>
      <c r="DC155" s="37" t="str">
        <f t="shared" si="816"/>
        <v/>
      </c>
      <c r="DD155" s="37" t="str">
        <f t="shared" si="817"/>
        <v/>
      </c>
      <c r="DE155" s="37" t="str">
        <f t="shared" si="818"/>
        <v/>
      </c>
      <c r="DF155" s="37" t="str">
        <f t="shared" si="819"/>
        <v/>
      </c>
      <c r="DG155" s="37" t="str">
        <f t="shared" si="820"/>
        <v/>
      </c>
      <c r="DH155" s="37" t="str">
        <f t="shared" si="821"/>
        <v/>
      </c>
      <c r="DI155" s="37" t="str">
        <f t="shared" si="822"/>
        <v/>
      </c>
      <c r="DJ155" s="37" t="str">
        <f t="shared" si="823"/>
        <v/>
      </c>
      <c r="DK155" s="37" t="str">
        <f t="shared" si="824"/>
        <v/>
      </c>
      <c r="DL155" s="37" t="str">
        <f t="shared" si="825"/>
        <v/>
      </c>
      <c r="DM155" s="37" t="str">
        <f t="shared" si="826"/>
        <v/>
      </c>
      <c r="DN155" s="37" t="str">
        <f t="shared" si="827"/>
        <v/>
      </c>
      <c r="DO155" s="37" t="str">
        <f t="shared" si="828"/>
        <v/>
      </c>
      <c r="DP155" s="37" t="str">
        <f t="shared" si="829"/>
        <v/>
      </c>
      <c r="DQ155" s="37" t="str">
        <f t="shared" si="830"/>
        <v/>
      </c>
      <c r="DR155" s="37" t="str">
        <f t="shared" si="831"/>
        <v/>
      </c>
      <c r="DS155" s="37" t="str">
        <f t="shared" si="832"/>
        <v/>
      </c>
      <c r="DT155" s="37" t="str">
        <f t="shared" si="833"/>
        <v/>
      </c>
      <c r="DU155" s="38" t="str">
        <f t="shared" si="834"/>
        <v/>
      </c>
      <c r="DW155" s="12" t="str">
        <f t="shared" si="835"/>
        <v/>
      </c>
      <c r="DX155" s="123" t="str">
        <f t="shared" si="836"/>
        <v/>
      </c>
      <c r="DY155" s="12" t="str">
        <f t="shared" si="837"/>
        <v/>
      </c>
      <c r="EA155" s="36" t="str">
        <f t="shared" si="838"/>
        <v/>
      </c>
      <c r="EB155" s="37" t="str">
        <f t="shared" si="839"/>
        <v/>
      </c>
      <c r="EC155" s="37" t="str">
        <f t="shared" si="840"/>
        <v/>
      </c>
      <c r="ED155" s="37" t="str">
        <f t="shared" si="841"/>
        <v/>
      </c>
      <c r="EE155" s="37" t="str">
        <f t="shared" si="842"/>
        <v/>
      </c>
      <c r="EF155" s="37" t="str">
        <f t="shared" si="843"/>
        <v/>
      </c>
      <c r="EG155" s="37" t="str">
        <f t="shared" si="844"/>
        <v/>
      </c>
      <c r="EH155" s="37" t="str">
        <f t="shared" si="845"/>
        <v/>
      </c>
      <c r="EI155" s="37" t="str">
        <f t="shared" si="846"/>
        <v/>
      </c>
      <c r="EJ155" s="37" t="str">
        <f t="shared" si="847"/>
        <v/>
      </c>
      <c r="EK155" s="37" t="str">
        <f t="shared" si="848"/>
        <v/>
      </c>
      <c r="EL155" s="37" t="str">
        <f t="shared" si="849"/>
        <v/>
      </c>
      <c r="EM155" s="37" t="str">
        <f t="shared" si="850"/>
        <v/>
      </c>
      <c r="EN155" s="37" t="str">
        <f t="shared" si="851"/>
        <v/>
      </c>
      <c r="EO155" s="37" t="str">
        <f t="shared" si="852"/>
        <v/>
      </c>
      <c r="EP155" s="37" t="str">
        <f t="shared" si="853"/>
        <v/>
      </c>
      <c r="EQ155" s="37" t="str">
        <f t="shared" si="854"/>
        <v/>
      </c>
      <c r="ER155" s="37" t="str">
        <f t="shared" si="855"/>
        <v/>
      </c>
      <c r="ES155" s="37" t="str">
        <f t="shared" si="856"/>
        <v/>
      </c>
      <c r="ET155" s="37" t="str">
        <f t="shared" si="857"/>
        <v/>
      </c>
      <c r="EU155" s="37" t="str">
        <f t="shared" si="858"/>
        <v/>
      </c>
      <c r="EV155" s="37" t="str">
        <f t="shared" si="859"/>
        <v/>
      </c>
      <c r="EW155" s="37" t="str">
        <f t="shared" si="860"/>
        <v/>
      </c>
      <c r="EX155" s="37" t="str">
        <f t="shared" si="861"/>
        <v/>
      </c>
      <c r="EY155" s="37" t="str">
        <f t="shared" si="862"/>
        <v/>
      </c>
      <c r="EZ155" s="37" t="str">
        <f t="shared" si="863"/>
        <v/>
      </c>
      <c r="FA155" s="37" t="str">
        <f t="shared" si="864"/>
        <v/>
      </c>
      <c r="FB155" s="37" t="str">
        <f t="shared" si="865"/>
        <v/>
      </c>
      <c r="FC155" s="37" t="str">
        <f t="shared" si="866"/>
        <v/>
      </c>
      <c r="FD155" s="37" t="str">
        <f t="shared" si="867"/>
        <v/>
      </c>
      <c r="FE155" s="37" t="str">
        <f t="shared" si="868"/>
        <v/>
      </c>
      <c r="FF155" s="37" t="str">
        <f t="shared" si="869"/>
        <v/>
      </c>
      <c r="FG155" s="37" t="str">
        <f t="shared" si="870"/>
        <v/>
      </c>
      <c r="FH155" s="37" t="str">
        <f t="shared" si="871"/>
        <v/>
      </c>
      <c r="FI155" s="37" t="str">
        <f t="shared" si="872"/>
        <v/>
      </c>
      <c r="FJ155" s="37" t="str">
        <f t="shared" si="873"/>
        <v/>
      </c>
      <c r="FK155" s="37" t="str">
        <f t="shared" si="874"/>
        <v/>
      </c>
      <c r="FL155" s="37" t="str">
        <f t="shared" si="875"/>
        <v/>
      </c>
      <c r="FM155" s="37" t="str">
        <f t="shared" si="876"/>
        <v/>
      </c>
      <c r="FN155" s="37" t="str">
        <f t="shared" si="877"/>
        <v/>
      </c>
      <c r="FO155" s="37" t="str">
        <f t="shared" si="878"/>
        <v/>
      </c>
      <c r="FP155" s="37" t="str">
        <f t="shared" si="879"/>
        <v/>
      </c>
      <c r="FQ155" s="37" t="str">
        <f t="shared" si="880"/>
        <v/>
      </c>
      <c r="FR155" s="37" t="str">
        <f t="shared" si="881"/>
        <v/>
      </c>
      <c r="FS155" s="37" t="str">
        <f t="shared" si="882"/>
        <v/>
      </c>
      <c r="FT155" s="37" t="str">
        <f t="shared" si="883"/>
        <v/>
      </c>
      <c r="FU155" s="37" t="str">
        <f t="shared" si="884"/>
        <v/>
      </c>
      <c r="FV155" s="37" t="str">
        <f t="shared" si="885"/>
        <v/>
      </c>
      <c r="FW155" s="37" t="str">
        <f t="shared" si="886"/>
        <v/>
      </c>
      <c r="FX155" s="37" t="str">
        <f t="shared" si="887"/>
        <v/>
      </c>
      <c r="FY155" s="37" t="str">
        <f t="shared" si="888"/>
        <v/>
      </c>
      <c r="FZ155" s="37" t="str">
        <f t="shared" si="889"/>
        <v/>
      </c>
      <c r="GA155" s="37" t="str">
        <f t="shared" si="890"/>
        <v/>
      </c>
      <c r="GB155" s="38" t="str">
        <f t="shared" si="891"/>
        <v/>
      </c>
      <c r="GD155" s="103" t="str">
        <f t="shared" ca="1" si="892"/>
        <v/>
      </c>
      <c r="GE155" s="104" t="str">
        <f t="shared" ca="1" si="893"/>
        <v/>
      </c>
      <c r="GF155" s="104" t="str">
        <f t="shared" ca="1" si="894"/>
        <v/>
      </c>
      <c r="GG155" s="104" t="str">
        <f t="shared" ca="1" si="895"/>
        <v/>
      </c>
      <c r="GH155" s="104" t="str">
        <f t="shared" ca="1" si="896"/>
        <v/>
      </c>
      <c r="GI155" s="104" t="str">
        <f t="shared" ca="1" si="897"/>
        <v/>
      </c>
      <c r="GJ155" s="104" t="str">
        <f t="shared" ca="1" si="898"/>
        <v/>
      </c>
      <c r="GK155" s="104" t="str">
        <f t="shared" ca="1" si="899"/>
        <v/>
      </c>
      <c r="GL155" s="104" t="str">
        <f t="shared" ca="1" si="900"/>
        <v/>
      </c>
      <c r="GM155" s="104" t="str">
        <f t="shared" ca="1" si="901"/>
        <v/>
      </c>
      <c r="GN155" s="104" t="str">
        <f t="shared" ca="1" si="902"/>
        <v/>
      </c>
      <c r="GO155" s="104" t="str">
        <f t="shared" ca="1" si="903"/>
        <v/>
      </c>
      <c r="GP155" s="104" t="str">
        <f t="shared" ca="1" si="904"/>
        <v/>
      </c>
      <c r="GQ155" s="104" t="str">
        <f t="shared" ca="1" si="905"/>
        <v/>
      </c>
      <c r="GR155" s="104" t="str">
        <f t="shared" ca="1" si="906"/>
        <v/>
      </c>
      <c r="GS155" s="104" t="str">
        <f t="shared" ca="1" si="907"/>
        <v/>
      </c>
      <c r="GT155" s="104" t="str">
        <f t="shared" ca="1" si="908"/>
        <v/>
      </c>
      <c r="GU155" s="104" t="str">
        <f t="shared" ca="1" si="909"/>
        <v/>
      </c>
      <c r="GV155" s="104" t="str">
        <f t="shared" ca="1" si="910"/>
        <v/>
      </c>
      <c r="GW155" s="104" t="str">
        <f t="shared" ca="1" si="911"/>
        <v/>
      </c>
      <c r="GX155" s="104" t="str">
        <f t="shared" ca="1" si="912"/>
        <v/>
      </c>
      <c r="GY155" s="104" t="str">
        <f t="shared" ca="1" si="913"/>
        <v/>
      </c>
      <c r="GZ155" s="104" t="str">
        <f t="shared" ca="1" si="914"/>
        <v/>
      </c>
      <c r="HA155" s="104" t="str">
        <f t="shared" ca="1" si="915"/>
        <v/>
      </c>
      <c r="HB155" s="104" t="str">
        <f t="shared" ca="1" si="916"/>
        <v/>
      </c>
      <c r="HC155" s="104" t="str">
        <f t="shared" ca="1" si="917"/>
        <v/>
      </c>
      <c r="HD155" s="104" t="str">
        <f t="shared" ca="1" si="918"/>
        <v/>
      </c>
      <c r="HE155" s="104" t="str">
        <f t="shared" ca="1" si="919"/>
        <v/>
      </c>
      <c r="HF155" s="104" t="str">
        <f t="shared" ca="1" si="920"/>
        <v/>
      </c>
      <c r="HG155" s="104" t="str">
        <f t="shared" ca="1" si="921"/>
        <v/>
      </c>
      <c r="HH155" s="104" t="str">
        <f t="shared" ca="1" si="922"/>
        <v/>
      </c>
      <c r="HI155" s="104" t="str">
        <f t="shared" ca="1" si="923"/>
        <v/>
      </c>
      <c r="HJ155" s="104" t="str">
        <f t="shared" ca="1" si="924"/>
        <v/>
      </c>
      <c r="HK155" s="104" t="str">
        <f t="shared" ca="1" si="925"/>
        <v/>
      </c>
      <c r="HL155" s="104" t="str">
        <f t="shared" ca="1" si="926"/>
        <v/>
      </c>
      <c r="HM155" s="104" t="str">
        <f t="shared" ca="1" si="927"/>
        <v/>
      </c>
      <c r="HN155" s="104" t="str">
        <f t="shared" ca="1" si="928"/>
        <v/>
      </c>
      <c r="HO155" s="104" t="str">
        <f t="shared" ca="1" si="929"/>
        <v/>
      </c>
      <c r="HP155" s="104" t="str">
        <f t="shared" ca="1" si="930"/>
        <v/>
      </c>
      <c r="HQ155" s="104" t="str">
        <f t="shared" ca="1" si="931"/>
        <v/>
      </c>
      <c r="HR155" s="104" t="str">
        <f t="shared" ca="1" si="932"/>
        <v/>
      </c>
      <c r="HS155" s="104" t="str">
        <f t="shared" ca="1" si="933"/>
        <v/>
      </c>
      <c r="HT155" s="104" t="str">
        <f t="shared" ca="1" si="934"/>
        <v/>
      </c>
      <c r="HU155" s="104" t="str">
        <f t="shared" ca="1" si="935"/>
        <v/>
      </c>
      <c r="HV155" s="104" t="str">
        <f t="shared" ca="1" si="936"/>
        <v/>
      </c>
      <c r="HW155" s="104" t="str">
        <f t="shared" ca="1" si="937"/>
        <v/>
      </c>
      <c r="HX155" s="104" t="str">
        <f t="shared" ca="1" si="938"/>
        <v/>
      </c>
      <c r="HY155" s="104" t="str">
        <f t="shared" ca="1" si="939"/>
        <v/>
      </c>
      <c r="HZ155" s="104" t="str">
        <f t="shared" ca="1" si="940"/>
        <v/>
      </c>
      <c r="IA155" s="104" t="str">
        <f t="shared" ca="1" si="941"/>
        <v/>
      </c>
      <c r="IB155" s="104" t="str">
        <f t="shared" ca="1" si="942"/>
        <v/>
      </c>
      <c r="IC155" s="104" t="str">
        <f t="shared" ca="1" si="943"/>
        <v/>
      </c>
      <c r="ID155" s="104" t="str">
        <f t="shared" ca="1" si="944"/>
        <v/>
      </c>
      <c r="IE155" s="105" t="str">
        <f t="shared" ca="1" si="945"/>
        <v/>
      </c>
      <c r="IG155" s="103" t="str">
        <f t="shared" si="719"/>
        <v/>
      </c>
      <c r="IH155" s="104" t="str">
        <f t="shared" si="721"/>
        <v/>
      </c>
      <c r="II155" s="104" t="str">
        <f t="shared" si="721"/>
        <v/>
      </c>
      <c r="IJ155" s="104" t="str">
        <f t="shared" si="721"/>
        <v/>
      </c>
      <c r="IK155" s="104" t="str">
        <f t="shared" si="721"/>
        <v/>
      </c>
      <c r="IL155" s="104" t="str">
        <f t="shared" si="721"/>
        <v/>
      </c>
      <c r="IM155" s="104" t="str">
        <f t="shared" si="721"/>
        <v/>
      </c>
      <c r="IN155" s="104" t="str">
        <f t="shared" si="721"/>
        <v/>
      </c>
      <c r="IO155" s="104" t="str">
        <f t="shared" si="721"/>
        <v/>
      </c>
      <c r="IP155" s="104" t="str">
        <f t="shared" si="721"/>
        <v/>
      </c>
      <c r="IQ155" s="104" t="str">
        <f t="shared" si="721"/>
        <v/>
      </c>
      <c r="IR155" s="105" t="str">
        <f t="shared" si="721"/>
        <v/>
      </c>
      <c r="IT155" s="103" t="str">
        <f t="shared" si="946"/>
        <v/>
      </c>
      <c r="IU155" s="104" t="str">
        <f t="shared" si="947"/>
        <v/>
      </c>
      <c r="IV155" s="104" t="str">
        <f t="shared" si="948"/>
        <v/>
      </c>
      <c r="IW155" s="104" t="str">
        <f t="shared" si="949"/>
        <v/>
      </c>
      <c r="IX155" s="104" t="str">
        <f t="shared" si="950"/>
        <v/>
      </c>
      <c r="IY155" s="104" t="str">
        <f t="shared" si="951"/>
        <v/>
      </c>
      <c r="IZ155" s="104" t="str">
        <f t="shared" si="952"/>
        <v/>
      </c>
      <c r="JA155" s="104" t="str">
        <f t="shared" si="953"/>
        <v/>
      </c>
      <c r="JB155" s="104" t="str">
        <f t="shared" si="954"/>
        <v/>
      </c>
      <c r="JC155" s="104" t="str">
        <f t="shared" si="955"/>
        <v/>
      </c>
      <c r="JD155" s="104" t="str">
        <f t="shared" si="956"/>
        <v/>
      </c>
      <c r="JE155" s="105" t="str">
        <f t="shared" si="957"/>
        <v/>
      </c>
      <c r="JG155" s="36" t="str">
        <f t="shared" ca="1" si="958"/>
        <v/>
      </c>
      <c r="JH155" s="37" t="str">
        <f t="shared" ca="1" si="959"/>
        <v/>
      </c>
      <c r="JI155" s="37" t="str">
        <f t="shared" ca="1" si="960"/>
        <v/>
      </c>
      <c r="JJ155" s="37" t="str">
        <f t="shared" ca="1" si="961"/>
        <v/>
      </c>
      <c r="JK155" s="37" t="str">
        <f t="shared" ca="1" si="962"/>
        <v/>
      </c>
      <c r="JL155" s="37" t="str">
        <f t="shared" ca="1" si="963"/>
        <v/>
      </c>
      <c r="JM155" s="37" t="str">
        <f t="shared" ca="1" si="964"/>
        <v/>
      </c>
      <c r="JN155" s="37" t="str">
        <f t="shared" ca="1" si="965"/>
        <v/>
      </c>
      <c r="JO155" s="37" t="str">
        <f t="shared" ca="1" si="966"/>
        <v/>
      </c>
      <c r="JP155" s="37" t="str">
        <f t="shared" ca="1" si="967"/>
        <v/>
      </c>
      <c r="JQ155" s="37" t="str">
        <f t="shared" ca="1" si="968"/>
        <v/>
      </c>
      <c r="JR155" s="38" t="str">
        <f t="shared" ca="1" si="969"/>
        <v/>
      </c>
      <c r="JT155" s="36" t="str">
        <f ca="1">IF(JG155="", "", IF(JG155&gt;='Intro &amp; Setup'!$S$96, $BR$4, $BR$5))</f>
        <v/>
      </c>
      <c r="JU155" s="37" t="str">
        <f ca="1">IF(JH155="", "", IF(JH155&gt;='Intro &amp; Setup'!$S$96, $BR$4, $BR$5))</f>
        <v/>
      </c>
      <c r="JV155" s="37" t="str">
        <f ca="1">IF(JI155="", "", IF(JI155&gt;='Intro &amp; Setup'!$S$96, $BR$4, $BR$5))</f>
        <v/>
      </c>
      <c r="JW155" s="37" t="str">
        <f ca="1">IF(JJ155="", "", IF(JJ155&gt;='Intro &amp; Setup'!$S$96, $BR$4, $BR$5))</f>
        <v/>
      </c>
      <c r="JX155" s="37" t="str">
        <f ca="1">IF(JK155="", "", IF(JK155&gt;='Intro &amp; Setup'!$S$96, $BR$4, $BR$5))</f>
        <v/>
      </c>
      <c r="JY155" s="37" t="str">
        <f ca="1">IF(JL155="", "", IF(JL155&gt;='Intro &amp; Setup'!$S$96, $BR$4, $BR$5))</f>
        <v/>
      </c>
      <c r="JZ155" s="37" t="str">
        <f ca="1">IF(JM155="", "", IF(JM155&gt;='Intro &amp; Setup'!$S$96, $BR$4, $BR$5))</f>
        <v/>
      </c>
      <c r="KA155" s="37" t="str">
        <f ca="1">IF(JN155="", "", IF(JN155&gt;='Intro &amp; Setup'!$S$96, $BR$4, $BR$5))</f>
        <v/>
      </c>
      <c r="KB155" s="37" t="str">
        <f ca="1">IF(JO155="", "", IF(JO155&gt;='Intro &amp; Setup'!$S$96, $BR$4, $BR$5))</f>
        <v/>
      </c>
      <c r="KC155" s="37" t="str">
        <f ca="1">IF(JP155="", "", IF(JP155&gt;='Intro &amp; Setup'!$S$96, $BR$4, $BR$5))</f>
        <v/>
      </c>
      <c r="KD155" s="37" t="str">
        <f ca="1">IF(JQ155="", "", IF(JQ155&gt;='Intro &amp; Setup'!$S$96, $BR$4, $BR$5))</f>
        <v/>
      </c>
      <c r="KE155" s="38" t="str">
        <f ca="1">IF(JR155="", "", IF(JR155&gt;='Intro &amp; Setup'!$S$96, $BR$4, $BR$5))</f>
        <v/>
      </c>
      <c r="KG155" s="36">
        <f t="shared" si="720"/>
        <v>0</v>
      </c>
      <c r="KH155" s="37">
        <f t="shared" si="722"/>
        <v>0</v>
      </c>
      <c r="KI155" s="37">
        <f t="shared" si="722"/>
        <v>0</v>
      </c>
      <c r="KJ155" s="37">
        <f t="shared" si="722"/>
        <v>0</v>
      </c>
      <c r="KK155" s="37">
        <f t="shared" si="722"/>
        <v>0</v>
      </c>
      <c r="KL155" s="37">
        <f t="shared" si="722"/>
        <v>0</v>
      </c>
      <c r="KM155" s="37">
        <f t="shared" si="722"/>
        <v>0</v>
      </c>
      <c r="KN155" s="37">
        <f t="shared" si="722"/>
        <v>0</v>
      </c>
      <c r="KO155" s="37">
        <f t="shared" si="722"/>
        <v>0</v>
      </c>
      <c r="KP155" s="37">
        <f t="shared" si="722"/>
        <v>0</v>
      </c>
      <c r="KQ155" s="37">
        <f t="shared" si="722"/>
        <v>0</v>
      </c>
      <c r="KR155" s="38">
        <f t="shared" si="722"/>
        <v>0</v>
      </c>
      <c r="KT155" s="36" t="str">
        <f t="shared" si="970"/>
        <v/>
      </c>
      <c r="KU155" s="37" t="str">
        <f t="shared" si="971"/>
        <v/>
      </c>
      <c r="KV155" s="37" t="str">
        <f t="shared" si="972"/>
        <v/>
      </c>
      <c r="KW155" s="37" t="str">
        <f t="shared" si="973"/>
        <v/>
      </c>
      <c r="KX155" s="37" t="str">
        <f t="shared" si="974"/>
        <v/>
      </c>
      <c r="KY155" s="37" t="str">
        <f t="shared" si="975"/>
        <v/>
      </c>
      <c r="KZ155" s="37" t="str">
        <f t="shared" si="976"/>
        <v/>
      </c>
      <c r="LA155" s="37" t="str">
        <f t="shared" si="977"/>
        <v/>
      </c>
      <c r="LB155" s="37" t="str">
        <f t="shared" si="978"/>
        <v/>
      </c>
      <c r="LC155" s="37" t="str">
        <f t="shared" si="979"/>
        <v/>
      </c>
      <c r="LD155" s="37" t="str">
        <f t="shared" si="980"/>
        <v/>
      </c>
      <c r="LE155" s="38" t="str">
        <f t="shared" si="981"/>
        <v/>
      </c>
      <c r="LG155" s="116" t="str">
        <f t="shared" si="724"/>
        <v/>
      </c>
      <c r="LH155" s="117" t="str">
        <f t="shared" si="725"/>
        <v/>
      </c>
      <c r="LI155" s="117" t="str">
        <f t="shared" si="726"/>
        <v/>
      </c>
      <c r="LJ155" s="117" t="str">
        <f t="shared" si="727"/>
        <v/>
      </c>
      <c r="LK155" s="117" t="str">
        <f t="shared" si="728"/>
        <v/>
      </c>
      <c r="LL155" s="117" t="str">
        <f t="shared" si="729"/>
        <v/>
      </c>
      <c r="LM155" s="117" t="str">
        <f t="shared" si="730"/>
        <v/>
      </c>
      <c r="LN155" s="117" t="str">
        <f t="shared" si="731"/>
        <v/>
      </c>
      <c r="LO155" s="117" t="str">
        <f t="shared" si="732"/>
        <v/>
      </c>
      <c r="LP155" s="117" t="str">
        <f t="shared" si="733"/>
        <v/>
      </c>
      <c r="LQ155" s="117" t="str">
        <f t="shared" si="734"/>
        <v/>
      </c>
      <c r="LR155" s="117" t="str">
        <f t="shared" si="735"/>
        <v/>
      </c>
      <c r="LS155" s="117" t="str">
        <f t="shared" si="736"/>
        <v/>
      </c>
      <c r="LT155" s="117" t="str">
        <f t="shared" si="737"/>
        <v/>
      </c>
      <c r="LU155" s="117" t="str">
        <f t="shared" si="738"/>
        <v/>
      </c>
      <c r="LV155" s="117" t="str">
        <f t="shared" si="739"/>
        <v/>
      </c>
      <c r="LW155" s="117" t="str">
        <f t="shared" si="740"/>
        <v/>
      </c>
      <c r="LX155" s="117" t="str">
        <f t="shared" si="741"/>
        <v/>
      </c>
      <c r="LY155" s="117" t="str">
        <f t="shared" si="742"/>
        <v/>
      </c>
      <c r="LZ155" s="117" t="str">
        <f t="shared" si="743"/>
        <v/>
      </c>
      <c r="MA155" s="117" t="str">
        <f t="shared" si="744"/>
        <v/>
      </c>
      <c r="MB155" s="117" t="str">
        <f t="shared" si="745"/>
        <v/>
      </c>
      <c r="MC155" s="117" t="str">
        <f t="shared" si="746"/>
        <v/>
      </c>
      <c r="MD155" s="117" t="str">
        <f t="shared" si="747"/>
        <v/>
      </c>
      <c r="ME155" s="117" t="str">
        <f t="shared" si="748"/>
        <v/>
      </c>
      <c r="MF155" s="117" t="str">
        <f t="shared" si="749"/>
        <v/>
      </c>
      <c r="MG155" s="117" t="str">
        <f t="shared" si="750"/>
        <v/>
      </c>
      <c r="MH155" s="117" t="str">
        <f t="shared" si="751"/>
        <v/>
      </c>
      <c r="MI155" s="117" t="str">
        <f t="shared" si="752"/>
        <v/>
      </c>
      <c r="MJ155" s="117" t="str">
        <f t="shared" si="753"/>
        <v/>
      </c>
      <c r="MK155" s="117" t="str">
        <f t="shared" si="754"/>
        <v/>
      </c>
      <c r="ML155" s="117" t="str">
        <f t="shared" si="755"/>
        <v/>
      </c>
      <c r="MM155" s="117" t="str">
        <f t="shared" si="756"/>
        <v/>
      </c>
      <c r="MN155" s="117" t="str">
        <f t="shared" si="757"/>
        <v/>
      </c>
      <c r="MO155" s="117" t="str">
        <f t="shared" si="758"/>
        <v/>
      </c>
      <c r="MP155" s="117" t="str">
        <f t="shared" si="759"/>
        <v/>
      </c>
      <c r="MQ155" s="117" t="str">
        <f t="shared" si="760"/>
        <v/>
      </c>
      <c r="MR155" s="117" t="str">
        <f t="shared" si="761"/>
        <v/>
      </c>
      <c r="MS155" s="117" t="str">
        <f t="shared" si="762"/>
        <v/>
      </c>
      <c r="MT155" s="117" t="str">
        <f t="shared" si="763"/>
        <v/>
      </c>
      <c r="MU155" s="117" t="str">
        <f t="shared" si="764"/>
        <v/>
      </c>
      <c r="MV155" s="117" t="str">
        <f t="shared" si="765"/>
        <v/>
      </c>
      <c r="MW155" s="117" t="str">
        <f t="shared" si="766"/>
        <v/>
      </c>
      <c r="MX155" s="117" t="str">
        <f t="shared" si="767"/>
        <v/>
      </c>
      <c r="MY155" s="117" t="str">
        <f t="shared" si="768"/>
        <v/>
      </c>
      <c r="MZ155" s="117" t="str">
        <f t="shared" si="769"/>
        <v/>
      </c>
      <c r="NA155" s="117" t="str">
        <f t="shared" si="770"/>
        <v/>
      </c>
      <c r="NB155" s="117" t="str">
        <f t="shared" si="771"/>
        <v/>
      </c>
      <c r="NC155" s="117" t="str">
        <f t="shared" si="772"/>
        <v/>
      </c>
      <c r="ND155" s="117" t="str">
        <f t="shared" si="773"/>
        <v/>
      </c>
      <c r="NE155" s="117" t="str">
        <f t="shared" si="774"/>
        <v/>
      </c>
      <c r="NF155" s="117" t="str">
        <f t="shared" si="775"/>
        <v/>
      </c>
      <c r="NG155" s="117" t="str">
        <f t="shared" si="776"/>
        <v/>
      </c>
      <c r="NH155" s="118" t="str">
        <f t="shared" si="777"/>
        <v/>
      </c>
      <c r="NJ155" s="12" t="str">
        <f t="shared" si="982"/>
        <v/>
      </c>
      <c r="NK155" s="108" t="str">
        <f t="shared" si="983"/>
        <v/>
      </c>
      <c r="NM155" s="141" t="str">
        <f>IF(NJ155="", "", COUNTIF(NJ$11:NJ$260, "&gt;"&amp;NJ155)+1+COUNTIF(NJ$11:NJ155, NJ155)-1)</f>
        <v/>
      </c>
      <c r="NN155" s="143" t="str">
        <f>IF(NK155="", "", COUNTIF(NK$11:NK$260, "&gt;"&amp;NK155)+1+COUNTIF(NK$11:NK155, NK155)-1)</f>
        <v/>
      </c>
      <c r="NO155" s="142" t="str">
        <f>IF(NJ155="", "", COUNTIF(NJ$11:NJ$260, "&lt;"&amp;NJ155)+1+COUNTIF(NJ$11:NJ155, NJ155)-1)</f>
        <v/>
      </c>
      <c r="NP155" s="143" t="str">
        <f>IF(NK155="", "", COUNTIF(NK$11:NK$260, "&lt;"&amp;NK155)+1+COUNTIF(NK$11:NK155, NK155)-1)</f>
        <v/>
      </c>
      <c r="NR155" s="116" t="str">
        <f t="shared" si="984"/>
        <v/>
      </c>
      <c r="NS155" s="117" t="str">
        <f t="shared" si="985"/>
        <v/>
      </c>
      <c r="NT155" s="117" t="str">
        <f t="shared" si="986"/>
        <v/>
      </c>
      <c r="NU155" s="117" t="str">
        <f t="shared" si="987"/>
        <v/>
      </c>
      <c r="NV155" s="117" t="str">
        <f t="shared" si="988"/>
        <v/>
      </c>
      <c r="NW155" s="117" t="str">
        <f t="shared" si="989"/>
        <v/>
      </c>
      <c r="NX155" s="117" t="str">
        <f t="shared" si="990"/>
        <v/>
      </c>
      <c r="NY155" s="117" t="str">
        <f t="shared" si="991"/>
        <v/>
      </c>
      <c r="NZ155" s="117" t="str">
        <f t="shared" si="992"/>
        <v/>
      </c>
      <c r="OA155" s="117" t="str">
        <f t="shared" si="993"/>
        <v/>
      </c>
      <c r="OB155" s="117" t="str">
        <f t="shared" si="994"/>
        <v/>
      </c>
      <c r="OC155" s="117" t="str">
        <f t="shared" si="995"/>
        <v/>
      </c>
      <c r="OD155" s="117" t="str">
        <f t="shared" si="996"/>
        <v/>
      </c>
      <c r="OE155" s="117" t="str">
        <f t="shared" si="997"/>
        <v/>
      </c>
      <c r="OF155" s="117" t="str">
        <f t="shared" si="998"/>
        <v/>
      </c>
      <c r="OG155" s="117" t="str">
        <f t="shared" si="999"/>
        <v/>
      </c>
      <c r="OH155" s="117" t="str">
        <f t="shared" si="1000"/>
        <v/>
      </c>
      <c r="OI155" s="117" t="str">
        <f t="shared" si="1001"/>
        <v/>
      </c>
      <c r="OJ155" s="117" t="str">
        <f t="shared" si="1002"/>
        <v/>
      </c>
      <c r="OK155" s="117" t="str">
        <f t="shared" si="1003"/>
        <v/>
      </c>
      <c r="OL155" s="117" t="str">
        <f t="shared" si="1004"/>
        <v/>
      </c>
      <c r="OM155" s="117" t="str">
        <f t="shared" si="1005"/>
        <v/>
      </c>
      <c r="ON155" s="117" t="str">
        <f t="shared" si="1006"/>
        <v/>
      </c>
      <c r="OO155" s="117" t="str">
        <f t="shared" si="1007"/>
        <v/>
      </c>
      <c r="OP155" s="117" t="str">
        <f t="shared" si="1008"/>
        <v/>
      </c>
      <c r="OQ155" s="117" t="str">
        <f t="shared" si="1009"/>
        <v/>
      </c>
      <c r="OR155" s="117" t="str">
        <f t="shared" si="1010"/>
        <v/>
      </c>
      <c r="OS155" s="117" t="str">
        <f t="shared" si="1011"/>
        <v/>
      </c>
      <c r="OT155" s="117" t="str">
        <f t="shared" si="1012"/>
        <v/>
      </c>
      <c r="OU155" s="117" t="str">
        <f t="shared" si="1013"/>
        <v/>
      </c>
      <c r="OV155" s="117" t="str">
        <f t="shared" si="1014"/>
        <v/>
      </c>
      <c r="OW155" s="117" t="str">
        <f t="shared" si="1015"/>
        <v/>
      </c>
      <c r="OX155" s="117" t="str">
        <f t="shared" si="1016"/>
        <v/>
      </c>
      <c r="OY155" s="117" t="str">
        <f t="shared" si="1017"/>
        <v/>
      </c>
      <c r="OZ155" s="117" t="str">
        <f t="shared" si="1018"/>
        <v/>
      </c>
      <c r="PA155" s="117" t="str">
        <f t="shared" si="1019"/>
        <v/>
      </c>
      <c r="PB155" s="117" t="str">
        <f t="shared" si="1020"/>
        <v/>
      </c>
      <c r="PC155" s="117" t="str">
        <f t="shared" si="1021"/>
        <v/>
      </c>
      <c r="PD155" s="117" t="str">
        <f t="shared" si="1022"/>
        <v/>
      </c>
      <c r="PE155" s="117" t="str">
        <f t="shared" si="1023"/>
        <v/>
      </c>
      <c r="PF155" s="117" t="str">
        <f t="shared" si="1024"/>
        <v/>
      </c>
      <c r="PG155" s="117" t="str">
        <f t="shared" si="1025"/>
        <v/>
      </c>
      <c r="PH155" s="117" t="str">
        <f t="shared" si="1026"/>
        <v/>
      </c>
      <c r="PI155" s="117" t="str">
        <f t="shared" si="1027"/>
        <v/>
      </c>
      <c r="PJ155" s="117" t="str">
        <f t="shared" si="1028"/>
        <v/>
      </c>
      <c r="PK155" s="117" t="str">
        <f t="shared" si="1029"/>
        <v/>
      </c>
      <c r="PL155" s="117" t="str">
        <f t="shared" si="1030"/>
        <v/>
      </c>
      <c r="PM155" s="117" t="str">
        <f t="shared" si="1031"/>
        <v/>
      </c>
      <c r="PN155" s="117" t="str">
        <f t="shared" si="1032"/>
        <v/>
      </c>
      <c r="PO155" s="117" t="str">
        <f t="shared" si="1033"/>
        <v/>
      </c>
      <c r="PP155" s="117" t="str">
        <f t="shared" si="1034"/>
        <v/>
      </c>
      <c r="PQ155" s="117" t="str">
        <f t="shared" si="1035"/>
        <v/>
      </c>
      <c r="PR155" s="117" t="str">
        <f t="shared" si="1036"/>
        <v/>
      </c>
      <c r="PS155" s="118" t="str">
        <f t="shared" si="1037"/>
        <v/>
      </c>
      <c r="PU155" s="180" t="str">
        <f t="shared" si="1038"/>
        <v/>
      </c>
      <c r="PV155" s="181" t="str">
        <f t="shared" si="1039"/>
        <v/>
      </c>
      <c r="PX155" s="12" t="str">
        <f t="shared" si="1040"/>
        <v/>
      </c>
      <c r="PY155" s="106"/>
      <c r="PZ155" s="166" t="str">
        <f t="shared" si="1041"/>
        <v/>
      </c>
      <c r="QA155" s="167" t="str">
        <f t="shared" si="1042"/>
        <v/>
      </c>
      <c r="QB155" s="168" t="str">
        <f t="shared" si="1043"/>
        <v/>
      </c>
      <c r="QD155" s="166" t="str">
        <f t="shared" si="1044"/>
        <v/>
      </c>
      <c r="QE155" s="168" t="str">
        <f t="shared" si="1045"/>
        <v/>
      </c>
      <c r="QG155" s="108" t="str">
        <f t="shared" si="1046"/>
        <v/>
      </c>
      <c r="QI155" s="12" t="str">
        <f t="shared" si="1047"/>
        <v/>
      </c>
      <c r="QK155" s="12" t="str">
        <f t="shared" si="1048"/>
        <v/>
      </c>
      <c r="QL155" s="12" t="str">
        <f>IF($L155="", "", COUNTIF($QD$11:$QD$260, "&gt;"&amp;$QD155)+1+COUNTIF($QD$11:$QD155, $QD155)-1)</f>
        <v/>
      </c>
      <c r="QM155" s="12" t="str">
        <f>IF($L155="", "", COUNTIF($QG$11:$QG$260, "&gt;"&amp;$QG155)+1+COUNTIF($QG$11:$QG155, $QG155)-1)</f>
        <v/>
      </c>
      <c r="QO155" s="12">
        <v>145</v>
      </c>
      <c r="QQ155" s="12" t="str">
        <f t="shared" si="1049"/>
        <v/>
      </c>
    </row>
    <row r="156" spans="1:459" x14ac:dyDescent="0.25">
      <c r="A156" s="9"/>
      <c r="B156" s="3" t="str">
        <f>IF('Intro &amp; Setup'!$AR$92='Intro &amp; Setup'!$AZ$17, "", IF($L156="", "", IF($G156&lt;'Intro &amp; Setup'!$S$92, $BR$5, $BR$4)))</f>
        <v/>
      </c>
      <c r="C156" s="12" t="str">
        <f>IF('Intro &amp; Setup'!$AR$96='Intro &amp; Setup'!$AZ$17, "", IF($L156="", "", IF($DY156=$BR$5, $BR$5, $BR$4)))</f>
        <v/>
      </c>
      <c r="D156" s="7" t="str">
        <f>IF('Intro &amp; Setup'!$AR$100='Intro &amp; Setup'!$AZ$17, "", IF($L156="", "", IF($DW156&lt;='Intro &amp; Setup'!$S$100, $BR$4, $BR$5)))</f>
        <v/>
      </c>
      <c r="E156" s="9"/>
      <c r="F156" s="3" t="str">
        <f t="shared" si="778"/>
        <v/>
      </c>
      <c r="G156" s="108" t="str">
        <f t="shared" si="779"/>
        <v/>
      </c>
      <c r="H156" s="9"/>
      <c r="I156" s="130" t="str">
        <f t="shared" si="723"/>
        <v/>
      </c>
      <c r="J156" s="154" t="str">
        <f t="shared" si="780"/>
        <v/>
      </c>
      <c r="K156" s="133"/>
      <c r="L156" s="188"/>
      <c r="M156" s="189"/>
      <c r="N156" s="190"/>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2"/>
      <c r="BP156" s="9"/>
      <c r="BR156" s="90">
        <v>146</v>
      </c>
      <c r="BT156" s="36" t="str">
        <f t="shared" si="781"/>
        <v/>
      </c>
      <c r="BU156" s="37" t="str">
        <f t="shared" si="782"/>
        <v/>
      </c>
      <c r="BV156" s="37" t="str">
        <f t="shared" si="783"/>
        <v/>
      </c>
      <c r="BW156" s="37" t="str">
        <f t="shared" si="784"/>
        <v/>
      </c>
      <c r="BX156" s="37" t="str">
        <f t="shared" si="785"/>
        <v/>
      </c>
      <c r="BY156" s="37" t="str">
        <f t="shared" si="786"/>
        <v/>
      </c>
      <c r="BZ156" s="37" t="str">
        <f t="shared" si="787"/>
        <v/>
      </c>
      <c r="CA156" s="37" t="str">
        <f t="shared" si="788"/>
        <v/>
      </c>
      <c r="CB156" s="37" t="str">
        <f t="shared" si="789"/>
        <v/>
      </c>
      <c r="CC156" s="37" t="str">
        <f t="shared" si="790"/>
        <v/>
      </c>
      <c r="CD156" s="37" t="str">
        <f t="shared" si="791"/>
        <v/>
      </c>
      <c r="CE156" s="37" t="str">
        <f t="shared" si="792"/>
        <v/>
      </c>
      <c r="CF156" s="37" t="str">
        <f t="shared" si="793"/>
        <v/>
      </c>
      <c r="CG156" s="37" t="str">
        <f t="shared" si="794"/>
        <v/>
      </c>
      <c r="CH156" s="37" t="str">
        <f t="shared" si="795"/>
        <v/>
      </c>
      <c r="CI156" s="37" t="str">
        <f t="shared" si="796"/>
        <v/>
      </c>
      <c r="CJ156" s="37" t="str">
        <f t="shared" si="797"/>
        <v/>
      </c>
      <c r="CK156" s="37" t="str">
        <f t="shared" si="798"/>
        <v/>
      </c>
      <c r="CL156" s="37" t="str">
        <f t="shared" si="799"/>
        <v/>
      </c>
      <c r="CM156" s="37" t="str">
        <f t="shared" si="800"/>
        <v/>
      </c>
      <c r="CN156" s="37" t="str">
        <f t="shared" si="801"/>
        <v/>
      </c>
      <c r="CO156" s="37" t="str">
        <f t="shared" si="802"/>
        <v/>
      </c>
      <c r="CP156" s="37" t="str">
        <f t="shared" si="803"/>
        <v/>
      </c>
      <c r="CQ156" s="37" t="str">
        <f t="shared" si="804"/>
        <v/>
      </c>
      <c r="CR156" s="37" t="str">
        <f t="shared" si="805"/>
        <v/>
      </c>
      <c r="CS156" s="37" t="str">
        <f t="shared" si="806"/>
        <v/>
      </c>
      <c r="CT156" s="37" t="str">
        <f t="shared" si="807"/>
        <v/>
      </c>
      <c r="CU156" s="37" t="str">
        <f t="shared" si="808"/>
        <v/>
      </c>
      <c r="CV156" s="37" t="str">
        <f t="shared" si="809"/>
        <v/>
      </c>
      <c r="CW156" s="37" t="str">
        <f t="shared" si="810"/>
        <v/>
      </c>
      <c r="CX156" s="37" t="str">
        <f t="shared" si="811"/>
        <v/>
      </c>
      <c r="CY156" s="37" t="str">
        <f t="shared" si="812"/>
        <v/>
      </c>
      <c r="CZ156" s="37" t="str">
        <f t="shared" si="813"/>
        <v/>
      </c>
      <c r="DA156" s="37" t="str">
        <f t="shared" si="814"/>
        <v/>
      </c>
      <c r="DB156" s="37" t="str">
        <f t="shared" si="815"/>
        <v/>
      </c>
      <c r="DC156" s="37" t="str">
        <f t="shared" si="816"/>
        <v/>
      </c>
      <c r="DD156" s="37" t="str">
        <f t="shared" si="817"/>
        <v/>
      </c>
      <c r="DE156" s="37" t="str">
        <f t="shared" si="818"/>
        <v/>
      </c>
      <c r="DF156" s="37" t="str">
        <f t="shared" si="819"/>
        <v/>
      </c>
      <c r="DG156" s="37" t="str">
        <f t="shared" si="820"/>
        <v/>
      </c>
      <c r="DH156" s="37" t="str">
        <f t="shared" si="821"/>
        <v/>
      </c>
      <c r="DI156" s="37" t="str">
        <f t="shared" si="822"/>
        <v/>
      </c>
      <c r="DJ156" s="37" t="str">
        <f t="shared" si="823"/>
        <v/>
      </c>
      <c r="DK156" s="37" t="str">
        <f t="shared" si="824"/>
        <v/>
      </c>
      <c r="DL156" s="37" t="str">
        <f t="shared" si="825"/>
        <v/>
      </c>
      <c r="DM156" s="37" t="str">
        <f t="shared" si="826"/>
        <v/>
      </c>
      <c r="DN156" s="37" t="str">
        <f t="shared" si="827"/>
        <v/>
      </c>
      <c r="DO156" s="37" t="str">
        <f t="shared" si="828"/>
        <v/>
      </c>
      <c r="DP156" s="37" t="str">
        <f t="shared" si="829"/>
        <v/>
      </c>
      <c r="DQ156" s="37" t="str">
        <f t="shared" si="830"/>
        <v/>
      </c>
      <c r="DR156" s="37" t="str">
        <f t="shared" si="831"/>
        <v/>
      </c>
      <c r="DS156" s="37" t="str">
        <f t="shared" si="832"/>
        <v/>
      </c>
      <c r="DT156" s="37" t="str">
        <f t="shared" si="833"/>
        <v/>
      </c>
      <c r="DU156" s="38" t="str">
        <f t="shared" si="834"/>
        <v/>
      </c>
      <c r="DW156" s="12" t="str">
        <f t="shared" si="835"/>
        <v/>
      </c>
      <c r="DX156" s="123" t="str">
        <f t="shared" si="836"/>
        <v/>
      </c>
      <c r="DY156" s="12" t="str">
        <f t="shared" si="837"/>
        <v/>
      </c>
      <c r="EA156" s="36" t="str">
        <f t="shared" si="838"/>
        <v/>
      </c>
      <c r="EB156" s="37" t="str">
        <f t="shared" si="839"/>
        <v/>
      </c>
      <c r="EC156" s="37" t="str">
        <f t="shared" si="840"/>
        <v/>
      </c>
      <c r="ED156" s="37" t="str">
        <f t="shared" si="841"/>
        <v/>
      </c>
      <c r="EE156" s="37" t="str">
        <f t="shared" si="842"/>
        <v/>
      </c>
      <c r="EF156" s="37" t="str">
        <f t="shared" si="843"/>
        <v/>
      </c>
      <c r="EG156" s="37" t="str">
        <f t="shared" si="844"/>
        <v/>
      </c>
      <c r="EH156" s="37" t="str">
        <f t="shared" si="845"/>
        <v/>
      </c>
      <c r="EI156" s="37" t="str">
        <f t="shared" si="846"/>
        <v/>
      </c>
      <c r="EJ156" s="37" t="str">
        <f t="shared" si="847"/>
        <v/>
      </c>
      <c r="EK156" s="37" t="str">
        <f t="shared" si="848"/>
        <v/>
      </c>
      <c r="EL156" s="37" t="str">
        <f t="shared" si="849"/>
        <v/>
      </c>
      <c r="EM156" s="37" t="str">
        <f t="shared" si="850"/>
        <v/>
      </c>
      <c r="EN156" s="37" t="str">
        <f t="shared" si="851"/>
        <v/>
      </c>
      <c r="EO156" s="37" t="str">
        <f t="shared" si="852"/>
        <v/>
      </c>
      <c r="EP156" s="37" t="str">
        <f t="shared" si="853"/>
        <v/>
      </c>
      <c r="EQ156" s="37" t="str">
        <f t="shared" si="854"/>
        <v/>
      </c>
      <c r="ER156" s="37" t="str">
        <f t="shared" si="855"/>
        <v/>
      </c>
      <c r="ES156" s="37" t="str">
        <f t="shared" si="856"/>
        <v/>
      </c>
      <c r="ET156" s="37" t="str">
        <f t="shared" si="857"/>
        <v/>
      </c>
      <c r="EU156" s="37" t="str">
        <f t="shared" si="858"/>
        <v/>
      </c>
      <c r="EV156" s="37" t="str">
        <f t="shared" si="859"/>
        <v/>
      </c>
      <c r="EW156" s="37" t="str">
        <f t="shared" si="860"/>
        <v/>
      </c>
      <c r="EX156" s="37" t="str">
        <f t="shared" si="861"/>
        <v/>
      </c>
      <c r="EY156" s="37" t="str">
        <f t="shared" si="862"/>
        <v/>
      </c>
      <c r="EZ156" s="37" t="str">
        <f t="shared" si="863"/>
        <v/>
      </c>
      <c r="FA156" s="37" t="str">
        <f t="shared" si="864"/>
        <v/>
      </c>
      <c r="FB156" s="37" t="str">
        <f t="shared" si="865"/>
        <v/>
      </c>
      <c r="FC156" s="37" t="str">
        <f t="shared" si="866"/>
        <v/>
      </c>
      <c r="FD156" s="37" t="str">
        <f t="shared" si="867"/>
        <v/>
      </c>
      <c r="FE156" s="37" t="str">
        <f t="shared" si="868"/>
        <v/>
      </c>
      <c r="FF156" s="37" t="str">
        <f t="shared" si="869"/>
        <v/>
      </c>
      <c r="FG156" s="37" t="str">
        <f t="shared" si="870"/>
        <v/>
      </c>
      <c r="FH156" s="37" t="str">
        <f t="shared" si="871"/>
        <v/>
      </c>
      <c r="FI156" s="37" t="str">
        <f t="shared" si="872"/>
        <v/>
      </c>
      <c r="FJ156" s="37" t="str">
        <f t="shared" si="873"/>
        <v/>
      </c>
      <c r="FK156" s="37" t="str">
        <f t="shared" si="874"/>
        <v/>
      </c>
      <c r="FL156" s="37" t="str">
        <f t="shared" si="875"/>
        <v/>
      </c>
      <c r="FM156" s="37" t="str">
        <f t="shared" si="876"/>
        <v/>
      </c>
      <c r="FN156" s="37" t="str">
        <f t="shared" si="877"/>
        <v/>
      </c>
      <c r="FO156" s="37" t="str">
        <f t="shared" si="878"/>
        <v/>
      </c>
      <c r="FP156" s="37" t="str">
        <f t="shared" si="879"/>
        <v/>
      </c>
      <c r="FQ156" s="37" t="str">
        <f t="shared" si="880"/>
        <v/>
      </c>
      <c r="FR156" s="37" t="str">
        <f t="shared" si="881"/>
        <v/>
      </c>
      <c r="FS156" s="37" t="str">
        <f t="shared" si="882"/>
        <v/>
      </c>
      <c r="FT156" s="37" t="str">
        <f t="shared" si="883"/>
        <v/>
      </c>
      <c r="FU156" s="37" t="str">
        <f t="shared" si="884"/>
        <v/>
      </c>
      <c r="FV156" s="37" t="str">
        <f t="shared" si="885"/>
        <v/>
      </c>
      <c r="FW156" s="37" t="str">
        <f t="shared" si="886"/>
        <v/>
      </c>
      <c r="FX156" s="37" t="str">
        <f t="shared" si="887"/>
        <v/>
      </c>
      <c r="FY156" s="37" t="str">
        <f t="shared" si="888"/>
        <v/>
      </c>
      <c r="FZ156" s="37" t="str">
        <f t="shared" si="889"/>
        <v/>
      </c>
      <c r="GA156" s="37" t="str">
        <f t="shared" si="890"/>
        <v/>
      </c>
      <c r="GB156" s="38" t="str">
        <f t="shared" si="891"/>
        <v/>
      </c>
      <c r="GD156" s="103" t="str">
        <f t="shared" ca="1" si="892"/>
        <v/>
      </c>
      <c r="GE156" s="104" t="str">
        <f t="shared" ca="1" si="893"/>
        <v/>
      </c>
      <c r="GF156" s="104" t="str">
        <f t="shared" ca="1" si="894"/>
        <v/>
      </c>
      <c r="GG156" s="104" t="str">
        <f t="shared" ca="1" si="895"/>
        <v/>
      </c>
      <c r="GH156" s="104" t="str">
        <f t="shared" ca="1" si="896"/>
        <v/>
      </c>
      <c r="GI156" s="104" t="str">
        <f t="shared" ca="1" si="897"/>
        <v/>
      </c>
      <c r="GJ156" s="104" t="str">
        <f t="shared" ca="1" si="898"/>
        <v/>
      </c>
      <c r="GK156" s="104" t="str">
        <f t="shared" ca="1" si="899"/>
        <v/>
      </c>
      <c r="GL156" s="104" t="str">
        <f t="shared" ca="1" si="900"/>
        <v/>
      </c>
      <c r="GM156" s="104" t="str">
        <f t="shared" ca="1" si="901"/>
        <v/>
      </c>
      <c r="GN156" s="104" t="str">
        <f t="shared" ca="1" si="902"/>
        <v/>
      </c>
      <c r="GO156" s="104" t="str">
        <f t="shared" ca="1" si="903"/>
        <v/>
      </c>
      <c r="GP156" s="104" t="str">
        <f t="shared" ca="1" si="904"/>
        <v/>
      </c>
      <c r="GQ156" s="104" t="str">
        <f t="shared" ca="1" si="905"/>
        <v/>
      </c>
      <c r="GR156" s="104" t="str">
        <f t="shared" ca="1" si="906"/>
        <v/>
      </c>
      <c r="GS156" s="104" t="str">
        <f t="shared" ca="1" si="907"/>
        <v/>
      </c>
      <c r="GT156" s="104" t="str">
        <f t="shared" ca="1" si="908"/>
        <v/>
      </c>
      <c r="GU156" s="104" t="str">
        <f t="shared" ca="1" si="909"/>
        <v/>
      </c>
      <c r="GV156" s="104" t="str">
        <f t="shared" ca="1" si="910"/>
        <v/>
      </c>
      <c r="GW156" s="104" t="str">
        <f t="shared" ca="1" si="911"/>
        <v/>
      </c>
      <c r="GX156" s="104" t="str">
        <f t="shared" ca="1" si="912"/>
        <v/>
      </c>
      <c r="GY156" s="104" t="str">
        <f t="shared" ca="1" si="913"/>
        <v/>
      </c>
      <c r="GZ156" s="104" t="str">
        <f t="shared" ca="1" si="914"/>
        <v/>
      </c>
      <c r="HA156" s="104" t="str">
        <f t="shared" ca="1" si="915"/>
        <v/>
      </c>
      <c r="HB156" s="104" t="str">
        <f t="shared" ca="1" si="916"/>
        <v/>
      </c>
      <c r="HC156" s="104" t="str">
        <f t="shared" ca="1" si="917"/>
        <v/>
      </c>
      <c r="HD156" s="104" t="str">
        <f t="shared" ca="1" si="918"/>
        <v/>
      </c>
      <c r="HE156" s="104" t="str">
        <f t="shared" ca="1" si="919"/>
        <v/>
      </c>
      <c r="HF156" s="104" t="str">
        <f t="shared" ca="1" si="920"/>
        <v/>
      </c>
      <c r="HG156" s="104" t="str">
        <f t="shared" ca="1" si="921"/>
        <v/>
      </c>
      <c r="HH156" s="104" t="str">
        <f t="shared" ca="1" si="922"/>
        <v/>
      </c>
      <c r="HI156" s="104" t="str">
        <f t="shared" ca="1" si="923"/>
        <v/>
      </c>
      <c r="HJ156" s="104" t="str">
        <f t="shared" ca="1" si="924"/>
        <v/>
      </c>
      <c r="HK156" s="104" t="str">
        <f t="shared" ca="1" si="925"/>
        <v/>
      </c>
      <c r="HL156" s="104" t="str">
        <f t="shared" ca="1" si="926"/>
        <v/>
      </c>
      <c r="HM156" s="104" t="str">
        <f t="shared" ca="1" si="927"/>
        <v/>
      </c>
      <c r="HN156" s="104" t="str">
        <f t="shared" ca="1" si="928"/>
        <v/>
      </c>
      <c r="HO156" s="104" t="str">
        <f t="shared" ca="1" si="929"/>
        <v/>
      </c>
      <c r="HP156" s="104" t="str">
        <f t="shared" ca="1" si="930"/>
        <v/>
      </c>
      <c r="HQ156" s="104" t="str">
        <f t="shared" ca="1" si="931"/>
        <v/>
      </c>
      <c r="HR156" s="104" t="str">
        <f t="shared" ca="1" si="932"/>
        <v/>
      </c>
      <c r="HS156" s="104" t="str">
        <f t="shared" ca="1" si="933"/>
        <v/>
      </c>
      <c r="HT156" s="104" t="str">
        <f t="shared" ca="1" si="934"/>
        <v/>
      </c>
      <c r="HU156" s="104" t="str">
        <f t="shared" ca="1" si="935"/>
        <v/>
      </c>
      <c r="HV156" s="104" t="str">
        <f t="shared" ca="1" si="936"/>
        <v/>
      </c>
      <c r="HW156" s="104" t="str">
        <f t="shared" ca="1" si="937"/>
        <v/>
      </c>
      <c r="HX156" s="104" t="str">
        <f t="shared" ca="1" si="938"/>
        <v/>
      </c>
      <c r="HY156" s="104" t="str">
        <f t="shared" ca="1" si="939"/>
        <v/>
      </c>
      <c r="HZ156" s="104" t="str">
        <f t="shared" ca="1" si="940"/>
        <v/>
      </c>
      <c r="IA156" s="104" t="str">
        <f t="shared" ca="1" si="941"/>
        <v/>
      </c>
      <c r="IB156" s="104" t="str">
        <f t="shared" ca="1" si="942"/>
        <v/>
      </c>
      <c r="IC156" s="104" t="str">
        <f t="shared" ca="1" si="943"/>
        <v/>
      </c>
      <c r="ID156" s="104" t="str">
        <f t="shared" ca="1" si="944"/>
        <v/>
      </c>
      <c r="IE156" s="105" t="str">
        <f t="shared" ca="1" si="945"/>
        <v/>
      </c>
      <c r="IG156" s="103" t="str">
        <f t="shared" si="719"/>
        <v/>
      </c>
      <c r="IH156" s="104" t="str">
        <f t="shared" si="721"/>
        <v/>
      </c>
      <c r="II156" s="104" t="str">
        <f t="shared" si="721"/>
        <v/>
      </c>
      <c r="IJ156" s="104" t="str">
        <f t="shared" si="721"/>
        <v/>
      </c>
      <c r="IK156" s="104" t="str">
        <f t="shared" si="721"/>
        <v/>
      </c>
      <c r="IL156" s="104" t="str">
        <f t="shared" si="721"/>
        <v/>
      </c>
      <c r="IM156" s="104" t="str">
        <f t="shared" si="721"/>
        <v/>
      </c>
      <c r="IN156" s="104" t="str">
        <f t="shared" si="721"/>
        <v/>
      </c>
      <c r="IO156" s="104" t="str">
        <f t="shared" si="721"/>
        <v/>
      </c>
      <c r="IP156" s="104" t="str">
        <f t="shared" si="721"/>
        <v/>
      </c>
      <c r="IQ156" s="104" t="str">
        <f t="shared" si="721"/>
        <v/>
      </c>
      <c r="IR156" s="105" t="str">
        <f t="shared" si="721"/>
        <v/>
      </c>
      <c r="IT156" s="103" t="str">
        <f t="shared" si="946"/>
        <v/>
      </c>
      <c r="IU156" s="104" t="str">
        <f t="shared" si="947"/>
        <v/>
      </c>
      <c r="IV156" s="104" t="str">
        <f t="shared" si="948"/>
        <v/>
      </c>
      <c r="IW156" s="104" t="str">
        <f t="shared" si="949"/>
        <v/>
      </c>
      <c r="IX156" s="104" t="str">
        <f t="shared" si="950"/>
        <v/>
      </c>
      <c r="IY156" s="104" t="str">
        <f t="shared" si="951"/>
        <v/>
      </c>
      <c r="IZ156" s="104" t="str">
        <f t="shared" si="952"/>
        <v/>
      </c>
      <c r="JA156" s="104" t="str">
        <f t="shared" si="953"/>
        <v/>
      </c>
      <c r="JB156" s="104" t="str">
        <f t="shared" si="954"/>
        <v/>
      </c>
      <c r="JC156" s="104" t="str">
        <f t="shared" si="955"/>
        <v/>
      </c>
      <c r="JD156" s="104" t="str">
        <f t="shared" si="956"/>
        <v/>
      </c>
      <c r="JE156" s="105" t="str">
        <f t="shared" si="957"/>
        <v/>
      </c>
      <c r="JG156" s="36" t="str">
        <f t="shared" ca="1" si="958"/>
        <v/>
      </c>
      <c r="JH156" s="37" t="str">
        <f t="shared" ca="1" si="959"/>
        <v/>
      </c>
      <c r="JI156" s="37" t="str">
        <f t="shared" ca="1" si="960"/>
        <v/>
      </c>
      <c r="JJ156" s="37" t="str">
        <f t="shared" ca="1" si="961"/>
        <v/>
      </c>
      <c r="JK156" s="37" t="str">
        <f t="shared" ca="1" si="962"/>
        <v/>
      </c>
      <c r="JL156" s="37" t="str">
        <f t="shared" ca="1" si="963"/>
        <v/>
      </c>
      <c r="JM156" s="37" t="str">
        <f t="shared" ca="1" si="964"/>
        <v/>
      </c>
      <c r="JN156" s="37" t="str">
        <f t="shared" ca="1" si="965"/>
        <v/>
      </c>
      <c r="JO156" s="37" t="str">
        <f t="shared" ca="1" si="966"/>
        <v/>
      </c>
      <c r="JP156" s="37" t="str">
        <f t="shared" ca="1" si="967"/>
        <v/>
      </c>
      <c r="JQ156" s="37" t="str">
        <f t="shared" ca="1" si="968"/>
        <v/>
      </c>
      <c r="JR156" s="38" t="str">
        <f t="shared" ca="1" si="969"/>
        <v/>
      </c>
      <c r="JT156" s="36" t="str">
        <f ca="1">IF(JG156="", "", IF(JG156&gt;='Intro &amp; Setup'!$S$96, $BR$4, $BR$5))</f>
        <v/>
      </c>
      <c r="JU156" s="37" t="str">
        <f ca="1">IF(JH156="", "", IF(JH156&gt;='Intro &amp; Setup'!$S$96, $BR$4, $BR$5))</f>
        <v/>
      </c>
      <c r="JV156" s="37" t="str">
        <f ca="1">IF(JI156="", "", IF(JI156&gt;='Intro &amp; Setup'!$S$96, $BR$4, $BR$5))</f>
        <v/>
      </c>
      <c r="JW156" s="37" t="str">
        <f ca="1">IF(JJ156="", "", IF(JJ156&gt;='Intro &amp; Setup'!$S$96, $BR$4, $BR$5))</f>
        <v/>
      </c>
      <c r="JX156" s="37" t="str">
        <f ca="1">IF(JK156="", "", IF(JK156&gt;='Intro &amp; Setup'!$S$96, $BR$4, $BR$5))</f>
        <v/>
      </c>
      <c r="JY156" s="37" t="str">
        <f ca="1">IF(JL156="", "", IF(JL156&gt;='Intro &amp; Setup'!$S$96, $BR$4, $BR$5))</f>
        <v/>
      </c>
      <c r="JZ156" s="37" t="str">
        <f ca="1">IF(JM156="", "", IF(JM156&gt;='Intro &amp; Setup'!$S$96, $BR$4, $BR$5))</f>
        <v/>
      </c>
      <c r="KA156" s="37" t="str">
        <f ca="1">IF(JN156="", "", IF(JN156&gt;='Intro &amp; Setup'!$S$96, $BR$4, $BR$5))</f>
        <v/>
      </c>
      <c r="KB156" s="37" t="str">
        <f ca="1">IF(JO156="", "", IF(JO156&gt;='Intro &amp; Setup'!$S$96, $BR$4, $BR$5))</f>
        <v/>
      </c>
      <c r="KC156" s="37" t="str">
        <f ca="1">IF(JP156="", "", IF(JP156&gt;='Intro &amp; Setup'!$S$96, $BR$4, $BR$5))</f>
        <v/>
      </c>
      <c r="KD156" s="37" t="str">
        <f ca="1">IF(JQ156="", "", IF(JQ156&gt;='Intro &amp; Setup'!$S$96, $BR$4, $BR$5))</f>
        <v/>
      </c>
      <c r="KE156" s="38" t="str">
        <f ca="1">IF(JR156="", "", IF(JR156&gt;='Intro &amp; Setup'!$S$96, $BR$4, $BR$5))</f>
        <v/>
      </c>
      <c r="KG156" s="36">
        <f t="shared" si="720"/>
        <v>0</v>
      </c>
      <c r="KH156" s="37">
        <f t="shared" si="722"/>
        <v>0</v>
      </c>
      <c r="KI156" s="37">
        <f t="shared" si="722"/>
        <v>0</v>
      </c>
      <c r="KJ156" s="37">
        <f t="shared" si="722"/>
        <v>0</v>
      </c>
      <c r="KK156" s="37">
        <f t="shared" si="722"/>
        <v>0</v>
      </c>
      <c r="KL156" s="37">
        <f t="shared" si="722"/>
        <v>0</v>
      </c>
      <c r="KM156" s="37">
        <f t="shared" si="722"/>
        <v>0</v>
      </c>
      <c r="KN156" s="37">
        <f t="shared" si="722"/>
        <v>0</v>
      </c>
      <c r="KO156" s="37">
        <f t="shared" si="722"/>
        <v>0</v>
      </c>
      <c r="KP156" s="37">
        <f t="shared" si="722"/>
        <v>0</v>
      </c>
      <c r="KQ156" s="37">
        <f t="shared" si="722"/>
        <v>0</v>
      </c>
      <c r="KR156" s="38">
        <f t="shared" si="722"/>
        <v>0</v>
      </c>
      <c r="KT156" s="36" t="str">
        <f t="shared" si="970"/>
        <v/>
      </c>
      <c r="KU156" s="37" t="str">
        <f t="shared" si="971"/>
        <v/>
      </c>
      <c r="KV156" s="37" t="str">
        <f t="shared" si="972"/>
        <v/>
      </c>
      <c r="KW156" s="37" t="str">
        <f t="shared" si="973"/>
        <v/>
      </c>
      <c r="KX156" s="37" t="str">
        <f t="shared" si="974"/>
        <v/>
      </c>
      <c r="KY156" s="37" t="str">
        <f t="shared" si="975"/>
        <v/>
      </c>
      <c r="KZ156" s="37" t="str">
        <f t="shared" si="976"/>
        <v/>
      </c>
      <c r="LA156" s="37" t="str">
        <f t="shared" si="977"/>
        <v/>
      </c>
      <c r="LB156" s="37" t="str">
        <f t="shared" si="978"/>
        <v/>
      </c>
      <c r="LC156" s="37" t="str">
        <f t="shared" si="979"/>
        <v/>
      </c>
      <c r="LD156" s="37" t="str">
        <f t="shared" si="980"/>
        <v/>
      </c>
      <c r="LE156" s="38" t="str">
        <f t="shared" si="981"/>
        <v/>
      </c>
      <c r="LG156" s="116" t="str">
        <f t="shared" si="724"/>
        <v/>
      </c>
      <c r="LH156" s="117" t="str">
        <f t="shared" si="725"/>
        <v/>
      </c>
      <c r="LI156" s="117" t="str">
        <f t="shared" si="726"/>
        <v/>
      </c>
      <c r="LJ156" s="117" t="str">
        <f t="shared" si="727"/>
        <v/>
      </c>
      <c r="LK156" s="117" t="str">
        <f t="shared" si="728"/>
        <v/>
      </c>
      <c r="LL156" s="117" t="str">
        <f t="shared" si="729"/>
        <v/>
      </c>
      <c r="LM156" s="117" t="str">
        <f t="shared" si="730"/>
        <v/>
      </c>
      <c r="LN156" s="117" t="str">
        <f t="shared" si="731"/>
        <v/>
      </c>
      <c r="LO156" s="117" t="str">
        <f t="shared" si="732"/>
        <v/>
      </c>
      <c r="LP156" s="117" t="str">
        <f t="shared" si="733"/>
        <v/>
      </c>
      <c r="LQ156" s="117" t="str">
        <f t="shared" si="734"/>
        <v/>
      </c>
      <c r="LR156" s="117" t="str">
        <f t="shared" si="735"/>
        <v/>
      </c>
      <c r="LS156" s="117" t="str">
        <f t="shared" si="736"/>
        <v/>
      </c>
      <c r="LT156" s="117" t="str">
        <f t="shared" si="737"/>
        <v/>
      </c>
      <c r="LU156" s="117" t="str">
        <f t="shared" si="738"/>
        <v/>
      </c>
      <c r="LV156" s="117" t="str">
        <f t="shared" si="739"/>
        <v/>
      </c>
      <c r="LW156" s="117" t="str">
        <f t="shared" si="740"/>
        <v/>
      </c>
      <c r="LX156" s="117" t="str">
        <f t="shared" si="741"/>
        <v/>
      </c>
      <c r="LY156" s="117" t="str">
        <f t="shared" si="742"/>
        <v/>
      </c>
      <c r="LZ156" s="117" t="str">
        <f t="shared" si="743"/>
        <v/>
      </c>
      <c r="MA156" s="117" t="str">
        <f t="shared" si="744"/>
        <v/>
      </c>
      <c r="MB156" s="117" t="str">
        <f t="shared" si="745"/>
        <v/>
      </c>
      <c r="MC156" s="117" t="str">
        <f t="shared" si="746"/>
        <v/>
      </c>
      <c r="MD156" s="117" t="str">
        <f t="shared" si="747"/>
        <v/>
      </c>
      <c r="ME156" s="117" t="str">
        <f t="shared" si="748"/>
        <v/>
      </c>
      <c r="MF156" s="117" t="str">
        <f t="shared" si="749"/>
        <v/>
      </c>
      <c r="MG156" s="117" t="str">
        <f t="shared" si="750"/>
        <v/>
      </c>
      <c r="MH156" s="117" t="str">
        <f t="shared" si="751"/>
        <v/>
      </c>
      <c r="MI156" s="117" t="str">
        <f t="shared" si="752"/>
        <v/>
      </c>
      <c r="MJ156" s="117" t="str">
        <f t="shared" si="753"/>
        <v/>
      </c>
      <c r="MK156" s="117" t="str">
        <f t="shared" si="754"/>
        <v/>
      </c>
      <c r="ML156" s="117" t="str">
        <f t="shared" si="755"/>
        <v/>
      </c>
      <c r="MM156" s="117" t="str">
        <f t="shared" si="756"/>
        <v/>
      </c>
      <c r="MN156" s="117" t="str">
        <f t="shared" si="757"/>
        <v/>
      </c>
      <c r="MO156" s="117" t="str">
        <f t="shared" si="758"/>
        <v/>
      </c>
      <c r="MP156" s="117" t="str">
        <f t="shared" si="759"/>
        <v/>
      </c>
      <c r="MQ156" s="117" t="str">
        <f t="shared" si="760"/>
        <v/>
      </c>
      <c r="MR156" s="117" t="str">
        <f t="shared" si="761"/>
        <v/>
      </c>
      <c r="MS156" s="117" t="str">
        <f t="shared" si="762"/>
        <v/>
      </c>
      <c r="MT156" s="117" t="str">
        <f t="shared" si="763"/>
        <v/>
      </c>
      <c r="MU156" s="117" t="str">
        <f t="shared" si="764"/>
        <v/>
      </c>
      <c r="MV156" s="117" t="str">
        <f t="shared" si="765"/>
        <v/>
      </c>
      <c r="MW156" s="117" t="str">
        <f t="shared" si="766"/>
        <v/>
      </c>
      <c r="MX156" s="117" t="str">
        <f t="shared" si="767"/>
        <v/>
      </c>
      <c r="MY156" s="117" t="str">
        <f t="shared" si="768"/>
        <v/>
      </c>
      <c r="MZ156" s="117" t="str">
        <f t="shared" si="769"/>
        <v/>
      </c>
      <c r="NA156" s="117" t="str">
        <f t="shared" si="770"/>
        <v/>
      </c>
      <c r="NB156" s="117" t="str">
        <f t="shared" si="771"/>
        <v/>
      </c>
      <c r="NC156" s="117" t="str">
        <f t="shared" si="772"/>
        <v/>
      </c>
      <c r="ND156" s="117" t="str">
        <f t="shared" si="773"/>
        <v/>
      </c>
      <c r="NE156" s="117" t="str">
        <f t="shared" si="774"/>
        <v/>
      </c>
      <c r="NF156" s="117" t="str">
        <f t="shared" si="775"/>
        <v/>
      </c>
      <c r="NG156" s="117" t="str">
        <f t="shared" si="776"/>
        <v/>
      </c>
      <c r="NH156" s="118" t="str">
        <f t="shared" si="777"/>
        <v/>
      </c>
      <c r="NJ156" s="12" t="str">
        <f t="shared" si="982"/>
        <v/>
      </c>
      <c r="NK156" s="108" t="str">
        <f t="shared" si="983"/>
        <v/>
      </c>
      <c r="NM156" s="141" t="str">
        <f>IF(NJ156="", "", COUNTIF(NJ$11:NJ$260, "&gt;"&amp;NJ156)+1+COUNTIF(NJ$11:NJ156, NJ156)-1)</f>
        <v/>
      </c>
      <c r="NN156" s="143" t="str">
        <f>IF(NK156="", "", COUNTIF(NK$11:NK$260, "&gt;"&amp;NK156)+1+COUNTIF(NK$11:NK156, NK156)-1)</f>
        <v/>
      </c>
      <c r="NO156" s="142" t="str">
        <f>IF(NJ156="", "", COUNTIF(NJ$11:NJ$260, "&lt;"&amp;NJ156)+1+COUNTIF(NJ$11:NJ156, NJ156)-1)</f>
        <v/>
      </c>
      <c r="NP156" s="143" t="str">
        <f>IF(NK156="", "", COUNTIF(NK$11:NK$260, "&lt;"&amp;NK156)+1+COUNTIF(NK$11:NK156, NK156)-1)</f>
        <v/>
      </c>
      <c r="NR156" s="116" t="str">
        <f t="shared" si="984"/>
        <v/>
      </c>
      <c r="NS156" s="117" t="str">
        <f t="shared" si="985"/>
        <v/>
      </c>
      <c r="NT156" s="117" t="str">
        <f t="shared" si="986"/>
        <v/>
      </c>
      <c r="NU156" s="117" t="str">
        <f t="shared" si="987"/>
        <v/>
      </c>
      <c r="NV156" s="117" t="str">
        <f t="shared" si="988"/>
        <v/>
      </c>
      <c r="NW156" s="117" t="str">
        <f t="shared" si="989"/>
        <v/>
      </c>
      <c r="NX156" s="117" t="str">
        <f t="shared" si="990"/>
        <v/>
      </c>
      <c r="NY156" s="117" t="str">
        <f t="shared" si="991"/>
        <v/>
      </c>
      <c r="NZ156" s="117" t="str">
        <f t="shared" si="992"/>
        <v/>
      </c>
      <c r="OA156" s="117" t="str">
        <f t="shared" si="993"/>
        <v/>
      </c>
      <c r="OB156" s="117" t="str">
        <f t="shared" si="994"/>
        <v/>
      </c>
      <c r="OC156" s="117" t="str">
        <f t="shared" si="995"/>
        <v/>
      </c>
      <c r="OD156" s="117" t="str">
        <f t="shared" si="996"/>
        <v/>
      </c>
      <c r="OE156" s="117" t="str">
        <f t="shared" si="997"/>
        <v/>
      </c>
      <c r="OF156" s="117" t="str">
        <f t="shared" si="998"/>
        <v/>
      </c>
      <c r="OG156" s="117" t="str">
        <f t="shared" si="999"/>
        <v/>
      </c>
      <c r="OH156" s="117" t="str">
        <f t="shared" si="1000"/>
        <v/>
      </c>
      <c r="OI156" s="117" t="str">
        <f t="shared" si="1001"/>
        <v/>
      </c>
      <c r="OJ156" s="117" t="str">
        <f t="shared" si="1002"/>
        <v/>
      </c>
      <c r="OK156" s="117" t="str">
        <f t="shared" si="1003"/>
        <v/>
      </c>
      <c r="OL156" s="117" t="str">
        <f t="shared" si="1004"/>
        <v/>
      </c>
      <c r="OM156" s="117" t="str">
        <f t="shared" si="1005"/>
        <v/>
      </c>
      <c r="ON156" s="117" t="str">
        <f t="shared" si="1006"/>
        <v/>
      </c>
      <c r="OO156" s="117" t="str">
        <f t="shared" si="1007"/>
        <v/>
      </c>
      <c r="OP156" s="117" t="str">
        <f t="shared" si="1008"/>
        <v/>
      </c>
      <c r="OQ156" s="117" t="str">
        <f t="shared" si="1009"/>
        <v/>
      </c>
      <c r="OR156" s="117" t="str">
        <f t="shared" si="1010"/>
        <v/>
      </c>
      <c r="OS156" s="117" t="str">
        <f t="shared" si="1011"/>
        <v/>
      </c>
      <c r="OT156" s="117" t="str">
        <f t="shared" si="1012"/>
        <v/>
      </c>
      <c r="OU156" s="117" t="str">
        <f t="shared" si="1013"/>
        <v/>
      </c>
      <c r="OV156" s="117" t="str">
        <f t="shared" si="1014"/>
        <v/>
      </c>
      <c r="OW156" s="117" t="str">
        <f t="shared" si="1015"/>
        <v/>
      </c>
      <c r="OX156" s="117" t="str">
        <f t="shared" si="1016"/>
        <v/>
      </c>
      <c r="OY156" s="117" t="str">
        <f t="shared" si="1017"/>
        <v/>
      </c>
      <c r="OZ156" s="117" t="str">
        <f t="shared" si="1018"/>
        <v/>
      </c>
      <c r="PA156" s="117" t="str">
        <f t="shared" si="1019"/>
        <v/>
      </c>
      <c r="PB156" s="117" t="str">
        <f t="shared" si="1020"/>
        <v/>
      </c>
      <c r="PC156" s="117" t="str">
        <f t="shared" si="1021"/>
        <v/>
      </c>
      <c r="PD156" s="117" t="str">
        <f t="shared" si="1022"/>
        <v/>
      </c>
      <c r="PE156" s="117" t="str">
        <f t="shared" si="1023"/>
        <v/>
      </c>
      <c r="PF156" s="117" t="str">
        <f t="shared" si="1024"/>
        <v/>
      </c>
      <c r="PG156" s="117" t="str">
        <f t="shared" si="1025"/>
        <v/>
      </c>
      <c r="PH156" s="117" t="str">
        <f t="shared" si="1026"/>
        <v/>
      </c>
      <c r="PI156" s="117" t="str">
        <f t="shared" si="1027"/>
        <v/>
      </c>
      <c r="PJ156" s="117" t="str">
        <f t="shared" si="1028"/>
        <v/>
      </c>
      <c r="PK156" s="117" t="str">
        <f t="shared" si="1029"/>
        <v/>
      </c>
      <c r="PL156" s="117" t="str">
        <f t="shared" si="1030"/>
        <v/>
      </c>
      <c r="PM156" s="117" t="str">
        <f t="shared" si="1031"/>
        <v/>
      </c>
      <c r="PN156" s="117" t="str">
        <f t="shared" si="1032"/>
        <v/>
      </c>
      <c r="PO156" s="117" t="str">
        <f t="shared" si="1033"/>
        <v/>
      </c>
      <c r="PP156" s="117" t="str">
        <f t="shared" si="1034"/>
        <v/>
      </c>
      <c r="PQ156" s="117" t="str">
        <f t="shared" si="1035"/>
        <v/>
      </c>
      <c r="PR156" s="117" t="str">
        <f t="shared" si="1036"/>
        <v/>
      </c>
      <c r="PS156" s="118" t="str">
        <f t="shared" si="1037"/>
        <v/>
      </c>
      <c r="PU156" s="180" t="str">
        <f t="shared" si="1038"/>
        <v/>
      </c>
      <c r="PV156" s="181" t="str">
        <f t="shared" si="1039"/>
        <v/>
      </c>
      <c r="PX156" s="12" t="str">
        <f t="shared" si="1040"/>
        <v/>
      </c>
      <c r="PY156" s="106"/>
      <c r="PZ156" s="166" t="str">
        <f t="shared" si="1041"/>
        <v/>
      </c>
      <c r="QA156" s="167" t="str">
        <f t="shared" si="1042"/>
        <v/>
      </c>
      <c r="QB156" s="168" t="str">
        <f t="shared" si="1043"/>
        <v/>
      </c>
      <c r="QD156" s="166" t="str">
        <f t="shared" si="1044"/>
        <v/>
      </c>
      <c r="QE156" s="168" t="str">
        <f t="shared" si="1045"/>
        <v/>
      </c>
      <c r="QG156" s="108" t="str">
        <f t="shared" si="1046"/>
        <v/>
      </c>
      <c r="QI156" s="12" t="str">
        <f t="shared" si="1047"/>
        <v/>
      </c>
      <c r="QK156" s="12" t="str">
        <f t="shared" si="1048"/>
        <v/>
      </c>
      <c r="QL156" s="12" t="str">
        <f>IF($L156="", "", COUNTIF($QD$11:$QD$260, "&gt;"&amp;$QD156)+1+COUNTIF($QD$11:$QD156, $QD156)-1)</f>
        <v/>
      </c>
      <c r="QM156" s="12" t="str">
        <f>IF($L156="", "", COUNTIF($QG$11:$QG$260, "&gt;"&amp;$QG156)+1+COUNTIF($QG$11:$QG156, $QG156)-1)</f>
        <v/>
      </c>
      <c r="QO156" s="12">
        <v>146</v>
      </c>
      <c r="QQ156" s="12" t="str">
        <f t="shared" si="1049"/>
        <v/>
      </c>
    </row>
    <row r="157" spans="1:459" x14ac:dyDescent="0.25">
      <c r="A157" s="9"/>
      <c r="B157" s="3" t="str">
        <f>IF('Intro &amp; Setup'!$AR$92='Intro &amp; Setup'!$AZ$17, "", IF($L157="", "", IF($G157&lt;'Intro &amp; Setup'!$S$92, $BR$5, $BR$4)))</f>
        <v/>
      </c>
      <c r="C157" s="12" t="str">
        <f>IF('Intro &amp; Setup'!$AR$96='Intro &amp; Setup'!$AZ$17, "", IF($L157="", "", IF($DY157=$BR$5, $BR$5, $BR$4)))</f>
        <v/>
      </c>
      <c r="D157" s="7" t="str">
        <f>IF('Intro &amp; Setup'!$AR$100='Intro &amp; Setup'!$AZ$17, "", IF($L157="", "", IF($DW157&lt;='Intro &amp; Setup'!$S$100, $BR$4, $BR$5)))</f>
        <v/>
      </c>
      <c r="E157" s="9"/>
      <c r="F157" s="3" t="str">
        <f t="shared" si="778"/>
        <v/>
      </c>
      <c r="G157" s="108" t="str">
        <f t="shared" si="779"/>
        <v/>
      </c>
      <c r="H157" s="9"/>
      <c r="I157" s="130" t="str">
        <f t="shared" si="723"/>
        <v/>
      </c>
      <c r="J157" s="154" t="str">
        <f t="shared" si="780"/>
        <v/>
      </c>
      <c r="K157" s="133"/>
      <c r="L157" s="188"/>
      <c r="M157" s="189"/>
      <c r="N157" s="190"/>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2"/>
      <c r="BP157" s="9"/>
      <c r="BR157" s="90">
        <v>147</v>
      </c>
      <c r="BT157" s="36" t="str">
        <f t="shared" si="781"/>
        <v/>
      </c>
      <c r="BU157" s="37" t="str">
        <f t="shared" si="782"/>
        <v/>
      </c>
      <c r="BV157" s="37" t="str">
        <f t="shared" si="783"/>
        <v/>
      </c>
      <c r="BW157" s="37" t="str">
        <f t="shared" si="784"/>
        <v/>
      </c>
      <c r="BX157" s="37" t="str">
        <f t="shared" si="785"/>
        <v/>
      </c>
      <c r="BY157" s="37" t="str">
        <f t="shared" si="786"/>
        <v/>
      </c>
      <c r="BZ157" s="37" t="str">
        <f t="shared" si="787"/>
        <v/>
      </c>
      <c r="CA157" s="37" t="str">
        <f t="shared" si="788"/>
        <v/>
      </c>
      <c r="CB157" s="37" t="str">
        <f t="shared" si="789"/>
        <v/>
      </c>
      <c r="CC157" s="37" t="str">
        <f t="shared" si="790"/>
        <v/>
      </c>
      <c r="CD157" s="37" t="str">
        <f t="shared" si="791"/>
        <v/>
      </c>
      <c r="CE157" s="37" t="str">
        <f t="shared" si="792"/>
        <v/>
      </c>
      <c r="CF157" s="37" t="str">
        <f t="shared" si="793"/>
        <v/>
      </c>
      <c r="CG157" s="37" t="str">
        <f t="shared" si="794"/>
        <v/>
      </c>
      <c r="CH157" s="37" t="str">
        <f t="shared" si="795"/>
        <v/>
      </c>
      <c r="CI157" s="37" t="str">
        <f t="shared" si="796"/>
        <v/>
      </c>
      <c r="CJ157" s="37" t="str">
        <f t="shared" si="797"/>
        <v/>
      </c>
      <c r="CK157" s="37" t="str">
        <f t="shared" si="798"/>
        <v/>
      </c>
      <c r="CL157" s="37" t="str">
        <f t="shared" si="799"/>
        <v/>
      </c>
      <c r="CM157" s="37" t="str">
        <f t="shared" si="800"/>
        <v/>
      </c>
      <c r="CN157" s="37" t="str">
        <f t="shared" si="801"/>
        <v/>
      </c>
      <c r="CO157" s="37" t="str">
        <f t="shared" si="802"/>
        <v/>
      </c>
      <c r="CP157" s="37" t="str">
        <f t="shared" si="803"/>
        <v/>
      </c>
      <c r="CQ157" s="37" t="str">
        <f t="shared" si="804"/>
        <v/>
      </c>
      <c r="CR157" s="37" t="str">
        <f t="shared" si="805"/>
        <v/>
      </c>
      <c r="CS157" s="37" t="str">
        <f t="shared" si="806"/>
        <v/>
      </c>
      <c r="CT157" s="37" t="str">
        <f t="shared" si="807"/>
        <v/>
      </c>
      <c r="CU157" s="37" t="str">
        <f t="shared" si="808"/>
        <v/>
      </c>
      <c r="CV157" s="37" t="str">
        <f t="shared" si="809"/>
        <v/>
      </c>
      <c r="CW157" s="37" t="str">
        <f t="shared" si="810"/>
        <v/>
      </c>
      <c r="CX157" s="37" t="str">
        <f t="shared" si="811"/>
        <v/>
      </c>
      <c r="CY157" s="37" t="str">
        <f t="shared" si="812"/>
        <v/>
      </c>
      <c r="CZ157" s="37" t="str">
        <f t="shared" si="813"/>
        <v/>
      </c>
      <c r="DA157" s="37" t="str">
        <f t="shared" si="814"/>
        <v/>
      </c>
      <c r="DB157" s="37" t="str">
        <f t="shared" si="815"/>
        <v/>
      </c>
      <c r="DC157" s="37" t="str">
        <f t="shared" si="816"/>
        <v/>
      </c>
      <c r="DD157" s="37" t="str">
        <f t="shared" si="817"/>
        <v/>
      </c>
      <c r="DE157" s="37" t="str">
        <f t="shared" si="818"/>
        <v/>
      </c>
      <c r="DF157" s="37" t="str">
        <f t="shared" si="819"/>
        <v/>
      </c>
      <c r="DG157" s="37" t="str">
        <f t="shared" si="820"/>
        <v/>
      </c>
      <c r="DH157" s="37" t="str">
        <f t="shared" si="821"/>
        <v/>
      </c>
      <c r="DI157" s="37" t="str">
        <f t="shared" si="822"/>
        <v/>
      </c>
      <c r="DJ157" s="37" t="str">
        <f t="shared" si="823"/>
        <v/>
      </c>
      <c r="DK157" s="37" t="str">
        <f t="shared" si="824"/>
        <v/>
      </c>
      <c r="DL157" s="37" t="str">
        <f t="shared" si="825"/>
        <v/>
      </c>
      <c r="DM157" s="37" t="str">
        <f t="shared" si="826"/>
        <v/>
      </c>
      <c r="DN157" s="37" t="str">
        <f t="shared" si="827"/>
        <v/>
      </c>
      <c r="DO157" s="37" t="str">
        <f t="shared" si="828"/>
        <v/>
      </c>
      <c r="DP157" s="37" t="str">
        <f t="shared" si="829"/>
        <v/>
      </c>
      <c r="DQ157" s="37" t="str">
        <f t="shared" si="830"/>
        <v/>
      </c>
      <c r="DR157" s="37" t="str">
        <f t="shared" si="831"/>
        <v/>
      </c>
      <c r="DS157" s="37" t="str">
        <f t="shared" si="832"/>
        <v/>
      </c>
      <c r="DT157" s="37" t="str">
        <f t="shared" si="833"/>
        <v/>
      </c>
      <c r="DU157" s="38" t="str">
        <f t="shared" si="834"/>
        <v/>
      </c>
      <c r="DW157" s="12" t="str">
        <f t="shared" si="835"/>
        <v/>
      </c>
      <c r="DX157" s="123" t="str">
        <f t="shared" si="836"/>
        <v/>
      </c>
      <c r="DY157" s="12" t="str">
        <f t="shared" si="837"/>
        <v/>
      </c>
      <c r="EA157" s="36" t="str">
        <f t="shared" si="838"/>
        <v/>
      </c>
      <c r="EB157" s="37" t="str">
        <f t="shared" si="839"/>
        <v/>
      </c>
      <c r="EC157" s="37" t="str">
        <f t="shared" si="840"/>
        <v/>
      </c>
      <c r="ED157" s="37" t="str">
        <f t="shared" si="841"/>
        <v/>
      </c>
      <c r="EE157" s="37" t="str">
        <f t="shared" si="842"/>
        <v/>
      </c>
      <c r="EF157" s="37" t="str">
        <f t="shared" si="843"/>
        <v/>
      </c>
      <c r="EG157" s="37" t="str">
        <f t="shared" si="844"/>
        <v/>
      </c>
      <c r="EH157" s="37" t="str">
        <f t="shared" si="845"/>
        <v/>
      </c>
      <c r="EI157" s="37" t="str">
        <f t="shared" si="846"/>
        <v/>
      </c>
      <c r="EJ157" s="37" t="str">
        <f t="shared" si="847"/>
        <v/>
      </c>
      <c r="EK157" s="37" t="str">
        <f t="shared" si="848"/>
        <v/>
      </c>
      <c r="EL157" s="37" t="str">
        <f t="shared" si="849"/>
        <v/>
      </c>
      <c r="EM157" s="37" t="str">
        <f t="shared" si="850"/>
        <v/>
      </c>
      <c r="EN157" s="37" t="str">
        <f t="shared" si="851"/>
        <v/>
      </c>
      <c r="EO157" s="37" t="str">
        <f t="shared" si="852"/>
        <v/>
      </c>
      <c r="EP157" s="37" t="str">
        <f t="shared" si="853"/>
        <v/>
      </c>
      <c r="EQ157" s="37" t="str">
        <f t="shared" si="854"/>
        <v/>
      </c>
      <c r="ER157" s="37" t="str">
        <f t="shared" si="855"/>
        <v/>
      </c>
      <c r="ES157" s="37" t="str">
        <f t="shared" si="856"/>
        <v/>
      </c>
      <c r="ET157" s="37" t="str">
        <f t="shared" si="857"/>
        <v/>
      </c>
      <c r="EU157" s="37" t="str">
        <f t="shared" si="858"/>
        <v/>
      </c>
      <c r="EV157" s="37" t="str">
        <f t="shared" si="859"/>
        <v/>
      </c>
      <c r="EW157" s="37" t="str">
        <f t="shared" si="860"/>
        <v/>
      </c>
      <c r="EX157" s="37" t="str">
        <f t="shared" si="861"/>
        <v/>
      </c>
      <c r="EY157" s="37" t="str">
        <f t="shared" si="862"/>
        <v/>
      </c>
      <c r="EZ157" s="37" t="str">
        <f t="shared" si="863"/>
        <v/>
      </c>
      <c r="FA157" s="37" t="str">
        <f t="shared" si="864"/>
        <v/>
      </c>
      <c r="FB157" s="37" t="str">
        <f t="shared" si="865"/>
        <v/>
      </c>
      <c r="FC157" s="37" t="str">
        <f t="shared" si="866"/>
        <v/>
      </c>
      <c r="FD157" s="37" t="str">
        <f t="shared" si="867"/>
        <v/>
      </c>
      <c r="FE157" s="37" t="str">
        <f t="shared" si="868"/>
        <v/>
      </c>
      <c r="FF157" s="37" t="str">
        <f t="shared" si="869"/>
        <v/>
      </c>
      <c r="FG157" s="37" t="str">
        <f t="shared" si="870"/>
        <v/>
      </c>
      <c r="FH157" s="37" t="str">
        <f t="shared" si="871"/>
        <v/>
      </c>
      <c r="FI157" s="37" t="str">
        <f t="shared" si="872"/>
        <v/>
      </c>
      <c r="FJ157" s="37" t="str">
        <f t="shared" si="873"/>
        <v/>
      </c>
      <c r="FK157" s="37" t="str">
        <f t="shared" si="874"/>
        <v/>
      </c>
      <c r="FL157" s="37" t="str">
        <f t="shared" si="875"/>
        <v/>
      </c>
      <c r="FM157" s="37" t="str">
        <f t="shared" si="876"/>
        <v/>
      </c>
      <c r="FN157" s="37" t="str">
        <f t="shared" si="877"/>
        <v/>
      </c>
      <c r="FO157" s="37" t="str">
        <f t="shared" si="878"/>
        <v/>
      </c>
      <c r="FP157" s="37" t="str">
        <f t="shared" si="879"/>
        <v/>
      </c>
      <c r="FQ157" s="37" t="str">
        <f t="shared" si="880"/>
        <v/>
      </c>
      <c r="FR157" s="37" t="str">
        <f t="shared" si="881"/>
        <v/>
      </c>
      <c r="FS157" s="37" t="str">
        <f t="shared" si="882"/>
        <v/>
      </c>
      <c r="FT157" s="37" t="str">
        <f t="shared" si="883"/>
        <v/>
      </c>
      <c r="FU157" s="37" t="str">
        <f t="shared" si="884"/>
        <v/>
      </c>
      <c r="FV157" s="37" t="str">
        <f t="shared" si="885"/>
        <v/>
      </c>
      <c r="FW157" s="37" t="str">
        <f t="shared" si="886"/>
        <v/>
      </c>
      <c r="FX157" s="37" t="str">
        <f t="shared" si="887"/>
        <v/>
      </c>
      <c r="FY157" s="37" t="str">
        <f t="shared" si="888"/>
        <v/>
      </c>
      <c r="FZ157" s="37" t="str">
        <f t="shared" si="889"/>
        <v/>
      </c>
      <c r="GA157" s="37" t="str">
        <f t="shared" si="890"/>
        <v/>
      </c>
      <c r="GB157" s="38" t="str">
        <f t="shared" si="891"/>
        <v/>
      </c>
      <c r="GD157" s="103" t="str">
        <f t="shared" ca="1" si="892"/>
        <v/>
      </c>
      <c r="GE157" s="104" t="str">
        <f t="shared" ca="1" si="893"/>
        <v/>
      </c>
      <c r="GF157" s="104" t="str">
        <f t="shared" ca="1" si="894"/>
        <v/>
      </c>
      <c r="GG157" s="104" t="str">
        <f t="shared" ca="1" si="895"/>
        <v/>
      </c>
      <c r="GH157" s="104" t="str">
        <f t="shared" ca="1" si="896"/>
        <v/>
      </c>
      <c r="GI157" s="104" t="str">
        <f t="shared" ca="1" si="897"/>
        <v/>
      </c>
      <c r="GJ157" s="104" t="str">
        <f t="shared" ca="1" si="898"/>
        <v/>
      </c>
      <c r="GK157" s="104" t="str">
        <f t="shared" ca="1" si="899"/>
        <v/>
      </c>
      <c r="GL157" s="104" t="str">
        <f t="shared" ca="1" si="900"/>
        <v/>
      </c>
      <c r="GM157" s="104" t="str">
        <f t="shared" ca="1" si="901"/>
        <v/>
      </c>
      <c r="GN157" s="104" t="str">
        <f t="shared" ca="1" si="902"/>
        <v/>
      </c>
      <c r="GO157" s="104" t="str">
        <f t="shared" ca="1" si="903"/>
        <v/>
      </c>
      <c r="GP157" s="104" t="str">
        <f t="shared" ca="1" si="904"/>
        <v/>
      </c>
      <c r="GQ157" s="104" t="str">
        <f t="shared" ca="1" si="905"/>
        <v/>
      </c>
      <c r="GR157" s="104" t="str">
        <f t="shared" ca="1" si="906"/>
        <v/>
      </c>
      <c r="GS157" s="104" t="str">
        <f t="shared" ca="1" si="907"/>
        <v/>
      </c>
      <c r="GT157" s="104" t="str">
        <f t="shared" ca="1" si="908"/>
        <v/>
      </c>
      <c r="GU157" s="104" t="str">
        <f t="shared" ca="1" si="909"/>
        <v/>
      </c>
      <c r="GV157" s="104" t="str">
        <f t="shared" ca="1" si="910"/>
        <v/>
      </c>
      <c r="GW157" s="104" t="str">
        <f t="shared" ca="1" si="911"/>
        <v/>
      </c>
      <c r="GX157" s="104" t="str">
        <f t="shared" ca="1" si="912"/>
        <v/>
      </c>
      <c r="GY157" s="104" t="str">
        <f t="shared" ca="1" si="913"/>
        <v/>
      </c>
      <c r="GZ157" s="104" t="str">
        <f t="shared" ca="1" si="914"/>
        <v/>
      </c>
      <c r="HA157" s="104" t="str">
        <f t="shared" ca="1" si="915"/>
        <v/>
      </c>
      <c r="HB157" s="104" t="str">
        <f t="shared" ca="1" si="916"/>
        <v/>
      </c>
      <c r="HC157" s="104" t="str">
        <f t="shared" ca="1" si="917"/>
        <v/>
      </c>
      <c r="HD157" s="104" t="str">
        <f t="shared" ca="1" si="918"/>
        <v/>
      </c>
      <c r="HE157" s="104" t="str">
        <f t="shared" ca="1" si="919"/>
        <v/>
      </c>
      <c r="HF157" s="104" t="str">
        <f t="shared" ca="1" si="920"/>
        <v/>
      </c>
      <c r="HG157" s="104" t="str">
        <f t="shared" ca="1" si="921"/>
        <v/>
      </c>
      <c r="HH157" s="104" t="str">
        <f t="shared" ca="1" si="922"/>
        <v/>
      </c>
      <c r="HI157" s="104" t="str">
        <f t="shared" ca="1" si="923"/>
        <v/>
      </c>
      <c r="HJ157" s="104" t="str">
        <f t="shared" ca="1" si="924"/>
        <v/>
      </c>
      <c r="HK157" s="104" t="str">
        <f t="shared" ca="1" si="925"/>
        <v/>
      </c>
      <c r="HL157" s="104" t="str">
        <f t="shared" ca="1" si="926"/>
        <v/>
      </c>
      <c r="HM157" s="104" t="str">
        <f t="shared" ca="1" si="927"/>
        <v/>
      </c>
      <c r="HN157" s="104" t="str">
        <f t="shared" ca="1" si="928"/>
        <v/>
      </c>
      <c r="HO157" s="104" t="str">
        <f t="shared" ca="1" si="929"/>
        <v/>
      </c>
      <c r="HP157" s="104" t="str">
        <f t="shared" ca="1" si="930"/>
        <v/>
      </c>
      <c r="HQ157" s="104" t="str">
        <f t="shared" ca="1" si="931"/>
        <v/>
      </c>
      <c r="HR157" s="104" t="str">
        <f t="shared" ca="1" si="932"/>
        <v/>
      </c>
      <c r="HS157" s="104" t="str">
        <f t="shared" ca="1" si="933"/>
        <v/>
      </c>
      <c r="HT157" s="104" t="str">
        <f t="shared" ca="1" si="934"/>
        <v/>
      </c>
      <c r="HU157" s="104" t="str">
        <f t="shared" ca="1" si="935"/>
        <v/>
      </c>
      <c r="HV157" s="104" t="str">
        <f t="shared" ca="1" si="936"/>
        <v/>
      </c>
      <c r="HW157" s="104" t="str">
        <f t="shared" ca="1" si="937"/>
        <v/>
      </c>
      <c r="HX157" s="104" t="str">
        <f t="shared" ca="1" si="938"/>
        <v/>
      </c>
      <c r="HY157" s="104" t="str">
        <f t="shared" ca="1" si="939"/>
        <v/>
      </c>
      <c r="HZ157" s="104" t="str">
        <f t="shared" ca="1" si="940"/>
        <v/>
      </c>
      <c r="IA157" s="104" t="str">
        <f t="shared" ca="1" si="941"/>
        <v/>
      </c>
      <c r="IB157" s="104" t="str">
        <f t="shared" ca="1" si="942"/>
        <v/>
      </c>
      <c r="IC157" s="104" t="str">
        <f t="shared" ca="1" si="943"/>
        <v/>
      </c>
      <c r="ID157" s="104" t="str">
        <f t="shared" ca="1" si="944"/>
        <v/>
      </c>
      <c r="IE157" s="105" t="str">
        <f t="shared" ca="1" si="945"/>
        <v/>
      </c>
      <c r="IG157" s="103" t="str">
        <f t="shared" si="719"/>
        <v/>
      </c>
      <c r="IH157" s="104" t="str">
        <f t="shared" si="721"/>
        <v/>
      </c>
      <c r="II157" s="104" t="str">
        <f t="shared" si="721"/>
        <v/>
      </c>
      <c r="IJ157" s="104" t="str">
        <f t="shared" si="721"/>
        <v/>
      </c>
      <c r="IK157" s="104" t="str">
        <f t="shared" si="721"/>
        <v/>
      </c>
      <c r="IL157" s="104" t="str">
        <f t="shared" si="721"/>
        <v/>
      </c>
      <c r="IM157" s="104" t="str">
        <f t="shared" si="721"/>
        <v/>
      </c>
      <c r="IN157" s="104" t="str">
        <f t="shared" si="721"/>
        <v/>
      </c>
      <c r="IO157" s="104" t="str">
        <f t="shared" si="721"/>
        <v/>
      </c>
      <c r="IP157" s="104" t="str">
        <f t="shared" si="721"/>
        <v/>
      </c>
      <c r="IQ157" s="104" t="str">
        <f t="shared" si="721"/>
        <v/>
      </c>
      <c r="IR157" s="105" t="str">
        <f t="shared" si="721"/>
        <v/>
      </c>
      <c r="IT157" s="103" t="str">
        <f t="shared" si="946"/>
        <v/>
      </c>
      <c r="IU157" s="104" t="str">
        <f t="shared" si="947"/>
        <v/>
      </c>
      <c r="IV157" s="104" t="str">
        <f t="shared" si="948"/>
        <v/>
      </c>
      <c r="IW157" s="104" t="str">
        <f t="shared" si="949"/>
        <v/>
      </c>
      <c r="IX157" s="104" t="str">
        <f t="shared" si="950"/>
        <v/>
      </c>
      <c r="IY157" s="104" t="str">
        <f t="shared" si="951"/>
        <v/>
      </c>
      <c r="IZ157" s="104" t="str">
        <f t="shared" si="952"/>
        <v/>
      </c>
      <c r="JA157" s="104" t="str">
        <f t="shared" si="953"/>
        <v/>
      </c>
      <c r="JB157" s="104" t="str">
        <f t="shared" si="954"/>
        <v/>
      </c>
      <c r="JC157" s="104" t="str">
        <f t="shared" si="955"/>
        <v/>
      </c>
      <c r="JD157" s="104" t="str">
        <f t="shared" si="956"/>
        <v/>
      </c>
      <c r="JE157" s="105" t="str">
        <f t="shared" si="957"/>
        <v/>
      </c>
      <c r="JG157" s="36" t="str">
        <f t="shared" ca="1" si="958"/>
        <v/>
      </c>
      <c r="JH157" s="37" t="str">
        <f t="shared" ca="1" si="959"/>
        <v/>
      </c>
      <c r="JI157" s="37" t="str">
        <f t="shared" ca="1" si="960"/>
        <v/>
      </c>
      <c r="JJ157" s="37" t="str">
        <f t="shared" ca="1" si="961"/>
        <v/>
      </c>
      <c r="JK157" s="37" t="str">
        <f t="shared" ca="1" si="962"/>
        <v/>
      </c>
      <c r="JL157" s="37" t="str">
        <f t="shared" ca="1" si="963"/>
        <v/>
      </c>
      <c r="JM157" s="37" t="str">
        <f t="shared" ca="1" si="964"/>
        <v/>
      </c>
      <c r="JN157" s="37" t="str">
        <f t="shared" ca="1" si="965"/>
        <v/>
      </c>
      <c r="JO157" s="37" t="str">
        <f t="shared" ca="1" si="966"/>
        <v/>
      </c>
      <c r="JP157" s="37" t="str">
        <f t="shared" ca="1" si="967"/>
        <v/>
      </c>
      <c r="JQ157" s="37" t="str">
        <f t="shared" ca="1" si="968"/>
        <v/>
      </c>
      <c r="JR157" s="38" t="str">
        <f t="shared" ca="1" si="969"/>
        <v/>
      </c>
      <c r="JT157" s="36" t="str">
        <f ca="1">IF(JG157="", "", IF(JG157&gt;='Intro &amp; Setup'!$S$96, $BR$4, $BR$5))</f>
        <v/>
      </c>
      <c r="JU157" s="37" t="str">
        <f ca="1">IF(JH157="", "", IF(JH157&gt;='Intro &amp; Setup'!$S$96, $BR$4, $BR$5))</f>
        <v/>
      </c>
      <c r="JV157" s="37" t="str">
        <f ca="1">IF(JI157="", "", IF(JI157&gt;='Intro &amp; Setup'!$S$96, $BR$4, $BR$5))</f>
        <v/>
      </c>
      <c r="JW157" s="37" t="str">
        <f ca="1">IF(JJ157="", "", IF(JJ157&gt;='Intro &amp; Setup'!$S$96, $BR$4, $BR$5))</f>
        <v/>
      </c>
      <c r="JX157" s="37" t="str">
        <f ca="1">IF(JK157="", "", IF(JK157&gt;='Intro &amp; Setup'!$S$96, $BR$4, $BR$5))</f>
        <v/>
      </c>
      <c r="JY157" s="37" t="str">
        <f ca="1">IF(JL157="", "", IF(JL157&gt;='Intro &amp; Setup'!$S$96, $BR$4, $BR$5))</f>
        <v/>
      </c>
      <c r="JZ157" s="37" t="str">
        <f ca="1">IF(JM157="", "", IF(JM157&gt;='Intro &amp; Setup'!$S$96, $BR$4, $BR$5))</f>
        <v/>
      </c>
      <c r="KA157" s="37" t="str">
        <f ca="1">IF(JN157="", "", IF(JN157&gt;='Intro &amp; Setup'!$S$96, $BR$4, $BR$5))</f>
        <v/>
      </c>
      <c r="KB157" s="37" t="str">
        <f ca="1">IF(JO157="", "", IF(JO157&gt;='Intro &amp; Setup'!$S$96, $BR$4, $BR$5))</f>
        <v/>
      </c>
      <c r="KC157" s="37" t="str">
        <f ca="1">IF(JP157="", "", IF(JP157&gt;='Intro &amp; Setup'!$S$96, $BR$4, $BR$5))</f>
        <v/>
      </c>
      <c r="KD157" s="37" t="str">
        <f ca="1">IF(JQ157="", "", IF(JQ157&gt;='Intro &amp; Setup'!$S$96, $BR$4, $BR$5))</f>
        <v/>
      </c>
      <c r="KE157" s="38" t="str">
        <f ca="1">IF(JR157="", "", IF(JR157&gt;='Intro &amp; Setup'!$S$96, $BR$4, $BR$5))</f>
        <v/>
      </c>
      <c r="KG157" s="36">
        <f t="shared" si="720"/>
        <v>0</v>
      </c>
      <c r="KH157" s="37">
        <f t="shared" si="722"/>
        <v>0</v>
      </c>
      <c r="KI157" s="37">
        <f t="shared" si="722"/>
        <v>0</v>
      </c>
      <c r="KJ157" s="37">
        <f t="shared" si="722"/>
        <v>0</v>
      </c>
      <c r="KK157" s="37">
        <f t="shared" si="722"/>
        <v>0</v>
      </c>
      <c r="KL157" s="37">
        <f t="shared" si="722"/>
        <v>0</v>
      </c>
      <c r="KM157" s="37">
        <f t="shared" si="722"/>
        <v>0</v>
      </c>
      <c r="KN157" s="37">
        <f t="shared" si="722"/>
        <v>0</v>
      </c>
      <c r="KO157" s="37">
        <f t="shared" si="722"/>
        <v>0</v>
      </c>
      <c r="KP157" s="37">
        <f t="shared" si="722"/>
        <v>0</v>
      </c>
      <c r="KQ157" s="37">
        <f t="shared" si="722"/>
        <v>0</v>
      </c>
      <c r="KR157" s="38">
        <f t="shared" si="722"/>
        <v>0</v>
      </c>
      <c r="KT157" s="36" t="str">
        <f t="shared" si="970"/>
        <v/>
      </c>
      <c r="KU157" s="37" t="str">
        <f t="shared" si="971"/>
        <v/>
      </c>
      <c r="KV157" s="37" t="str">
        <f t="shared" si="972"/>
        <v/>
      </c>
      <c r="KW157" s="37" t="str">
        <f t="shared" si="973"/>
        <v/>
      </c>
      <c r="KX157" s="37" t="str">
        <f t="shared" si="974"/>
        <v/>
      </c>
      <c r="KY157" s="37" t="str">
        <f t="shared" si="975"/>
        <v/>
      </c>
      <c r="KZ157" s="37" t="str">
        <f t="shared" si="976"/>
        <v/>
      </c>
      <c r="LA157" s="37" t="str">
        <f t="shared" si="977"/>
        <v/>
      </c>
      <c r="LB157" s="37" t="str">
        <f t="shared" si="978"/>
        <v/>
      </c>
      <c r="LC157" s="37" t="str">
        <f t="shared" si="979"/>
        <v/>
      </c>
      <c r="LD157" s="37" t="str">
        <f t="shared" si="980"/>
        <v/>
      </c>
      <c r="LE157" s="38" t="str">
        <f t="shared" si="981"/>
        <v/>
      </c>
      <c r="LG157" s="116" t="str">
        <f t="shared" si="724"/>
        <v/>
      </c>
      <c r="LH157" s="117" t="str">
        <f t="shared" si="725"/>
        <v/>
      </c>
      <c r="LI157" s="117" t="str">
        <f t="shared" si="726"/>
        <v/>
      </c>
      <c r="LJ157" s="117" t="str">
        <f t="shared" si="727"/>
        <v/>
      </c>
      <c r="LK157" s="117" t="str">
        <f t="shared" si="728"/>
        <v/>
      </c>
      <c r="LL157" s="117" t="str">
        <f t="shared" si="729"/>
        <v/>
      </c>
      <c r="LM157" s="117" t="str">
        <f t="shared" si="730"/>
        <v/>
      </c>
      <c r="LN157" s="117" t="str">
        <f t="shared" si="731"/>
        <v/>
      </c>
      <c r="LO157" s="117" t="str">
        <f t="shared" si="732"/>
        <v/>
      </c>
      <c r="LP157" s="117" t="str">
        <f t="shared" si="733"/>
        <v/>
      </c>
      <c r="LQ157" s="117" t="str">
        <f t="shared" si="734"/>
        <v/>
      </c>
      <c r="LR157" s="117" t="str">
        <f t="shared" si="735"/>
        <v/>
      </c>
      <c r="LS157" s="117" t="str">
        <f t="shared" si="736"/>
        <v/>
      </c>
      <c r="LT157" s="117" t="str">
        <f t="shared" si="737"/>
        <v/>
      </c>
      <c r="LU157" s="117" t="str">
        <f t="shared" si="738"/>
        <v/>
      </c>
      <c r="LV157" s="117" t="str">
        <f t="shared" si="739"/>
        <v/>
      </c>
      <c r="LW157" s="117" t="str">
        <f t="shared" si="740"/>
        <v/>
      </c>
      <c r="LX157" s="117" t="str">
        <f t="shared" si="741"/>
        <v/>
      </c>
      <c r="LY157" s="117" t="str">
        <f t="shared" si="742"/>
        <v/>
      </c>
      <c r="LZ157" s="117" t="str">
        <f t="shared" si="743"/>
        <v/>
      </c>
      <c r="MA157" s="117" t="str">
        <f t="shared" si="744"/>
        <v/>
      </c>
      <c r="MB157" s="117" t="str">
        <f t="shared" si="745"/>
        <v/>
      </c>
      <c r="MC157" s="117" t="str">
        <f t="shared" si="746"/>
        <v/>
      </c>
      <c r="MD157" s="117" t="str">
        <f t="shared" si="747"/>
        <v/>
      </c>
      <c r="ME157" s="117" t="str">
        <f t="shared" si="748"/>
        <v/>
      </c>
      <c r="MF157" s="117" t="str">
        <f t="shared" si="749"/>
        <v/>
      </c>
      <c r="MG157" s="117" t="str">
        <f t="shared" si="750"/>
        <v/>
      </c>
      <c r="MH157" s="117" t="str">
        <f t="shared" si="751"/>
        <v/>
      </c>
      <c r="MI157" s="117" t="str">
        <f t="shared" si="752"/>
        <v/>
      </c>
      <c r="MJ157" s="117" t="str">
        <f t="shared" si="753"/>
        <v/>
      </c>
      <c r="MK157" s="117" t="str">
        <f t="shared" si="754"/>
        <v/>
      </c>
      <c r="ML157" s="117" t="str">
        <f t="shared" si="755"/>
        <v/>
      </c>
      <c r="MM157" s="117" t="str">
        <f t="shared" si="756"/>
        <v/>
      </c>
      <c r="MN157" s="117" t="str">
        <f t="shared" si="757"/>
        <v/>
      </c>
      <c r="MO157" s="117" t="str">
        <f t="shared" si="758"/>
        <v/>
      </c>
      <c r="MP157" s="117" t="str">
        <f t="shared" si="759"/>
        <v/>
      </c>
      <c r="MQ157" s="117" t="str">
        <f t="shared" si="760"/>
        <v/>
      </c>
      <c r="MR157" s="117" t="str">
        <f t="shared" si="761"/>
        <v/>
      </c>
      <c r="MS157" s="117" t="str">
        <f t="shared" si="762"/>
        <v/>
      </c>
      <c r="MT157" s="117" t="str">
        <f t="shared" si="763"/>
        <v/>
      </c>
      <c r="MU157" s="117" t="str">
        <f t="shared" si="764"/>
        <v/>
      </c>
      <c r="MV157" s="117" t="str">
        <f t="shared" si="765"/>
        <v/>
      </c>
      <c r="MW157" s="117" t="str">
        <f t="shared" si="766"/>
        <v/>
      </c>
      <c r="MX157" s="117" t="str">
        <f t="shared" si="767"/>
        <v/>
      </c>
      <c r="MY157" s="117" t="str">
        <f t="shared" si="768"/>
        <v/>
      </c>
      <c r="MZ157" s="117" t="str">
        <f t="shared" si="769"/>
        <v/>
      </c>
      <c r="NA157" s="117" t="str">
        <f t="shared" si="770"/>
        <v/>
      </c>
      <c r="NB157" s="117" t="str">
        <f t="shared" si="771"/>
        <v/>
      </c>
      <c r="NC157" s="117" t="str">
        <f t="shared" si="772"/>
        <v/>
      </c>
      <c r="ND157" s="117" t="str">
        <f t="shared" si="773"/>
        <v/>
      </c>
      <c r="NE157" s="117" t="str">
        <f t="shared" si="774"/>
        <v/>
      </c>
      <c r="NF157" s="117" t="str">
        <f t="shared" si="775"/>
        <v/>
      </c>
      <c r="NG157" s="117" t="str">
        <f t="shared" si="776"/>
        <v/>
      </c>
      <c r="NH157" s="118" t="str">
        <f t="shared" si="777"/>
        <v/>
      </c>
      <c r="NJ157" s="12" t="str">
        <f t="shared" si="982"/>
        <v/>
      </c>
      <c r="NK157" s="108" t="str">
        <f t="shared" si="983"/>
        <v/>
      </c>
      <c r="NM157" s="141" t="str">
        <f>IF(NJ157="", "", COUNTIF(NJ$11:NJ$260, "&gt;"&amp;NJ157)+1+COUNTIF(NJ$11:NJ157, NJ157)-1)</f>
        <v/>
      </c>
      <c r="NN157" s="143" t="str">
        <f>IF(NK157="", "", COUNTIF(NK$11:NK$260, "&gt;"&amp;NK157)+1+COUNTIF(NK$11:NK157, NK157)-1)</f>
        <v/>
      </c>
      <c r="NO157" s="142" t="str">
        <f>IF(NJ157="", "", COUNTIF(NJ$11:NJ$260, "&lt;"&amp;NJ157)+1+COUNTIF(NJ$11:NJ157, NJ157)-1)</f>
        <v/>
      </c>
      <c r="NP157" s="143" t="str">
        <f>IF(NK157="", "", COUNTIF(NK$11:NK$260, "&lt;"&amp;NK157)+1+COUNTIF(NK$11:NK157, NK157)-1)</f>
        <v/>
      </c>
      <c r="NR157" s="116" t="str">
        <f t="shared" si="984"/>
        <v/>
      </c>
      <c r="NS157" s="117" t="str">
        <f t="shared" si="985"/>
        <v/>
      </c>
      <c r="NT157" s="117" t="str">
        <f t="shared" si="986"/>
        <v/>
      </c>
      <c r="NU157" s="117" t="str">
        <f t="shared" si="987"/>
        <v/>
      </c>
      <c r="NV157" s="117" t="str">
        <f t="shared" si="988"/>
        <v/>
      </c>
      <c r="NW157" s="117" t="str">
        <f t="shared" si="989"/>
        <v/>
      </c>
      <c r="NX157" s="117" t="str">
        <f t="shared" si="990"/>
        <v/>
      </c>
      <c r="NY157" s="117" t="str">
        <f t="shared" si="991"/>
        <v/>
      </c>
      <c r="NZ157" s="117" t="str">
        <f t="shared" si="992"/>
        <v/>
      </c>
      <c r="OA157" s="117" t="str">
        <f t="shared" si="993"/>
        <v/>
      </c>
      <c r="OB157" s="117" t="str">
        <f t="shared" si="994"/>
        <v/>
      </c>
      <c r="OC157" s="117" t="str">
        <f t="shared" si="995"/>
        <v/>
      </c>
      <c r="OD157" s="117" t="str">
        <f t="shared" si="996"/>
        <v/>
      </c>
      <c r="OE157" s="117" t="str">
        <f t="shared" si="997"/>
        <v/>
      </c>
      <c r="OF157" s="117" t="str">
        <f t="shared" si="998"/>
        <v/>
      </c>
      <c r="OG157" s="117" t="str">
        <f t="shared" si="999"/>
        <v/>
      </c>
      <c r="OH157" s="117" t="str">
        <f t="shared" si="1000"/>
        <v/>
      </c>
      <c r="OI157" s="117" t="str">
        <f t="shared" si="1001"/>
        <v/>
      </c>
      <c r="OJ157" s="117" t="str">
        <f t="shared" si="1002"/>
        <v/>
      </c>
      <c r="OK157" s="117" t="str">
        <f t="shared" si="1003"/>
        <v/>
      </c>
      <c r="OL157" s="117" t="str">
        <f t="shared" si="1004"/>
        <v/>
      </c>
      <c r="OM157" s="117" t="str">
        <f t="shared" si="1005"/>
        <v/>
      </c>
      <c r="ON157" s="117" t="str">
        <f t="shared" si="1006"/>
        <v/>
      </c>
      <c r="OO157" s="117" t="str">
        <f t="shared" si="1007"/>
        <v/>
      </c>
      <c r="OP157" s="117" t="str">
        <f t="shared" si="1008"/>
        <v/>
      </c>
      <c r="OQ157" s="117" t="str">
        <f t="shared" si="1009"/>
        <v/>
      </c>
      <c r="OR157" s="117" t="str">
        <f t="shared" si="1010"/>
        <v/>
      </c>
      <c r="OS157" s="117" t="str">
        <f t="shared" si="1011"/>
        <v/>
      </c>
      <c r="OT157" s="117" t="str">
        <f t="shared" si="1012"/>
        <v/>
      </c>
      <c r="OU157" s="117" t="str">
        <f t="shared" si="1013"/>
        <v/>
      </c>
      <c r="OV157" s="117" t="str">
        <f t="shared" si="1014"/>
        <v/>
      </c>
      <c r="OW157" s="117" t="str">
        <f t="shared" si="1015"/>
        <v/>
      </c>
      <c r="OX157" s="117" t="str">
        <f t="shared" si="1016"/>
        <v/>
      </c>
      <c r="OY157" s="117" t="str">
        <f t="shared" si="1017"/>
        <v/>
      </c>
      <c r="OZ157" s="117" t="str">
        <f t="shared" si="1018"/>
        <v/>
      </c>
      <c r="PA157" s="117" t="str">
        <f t="shared" si="1019"/>
        <v/>
      </c>
      <c r="PB157" s="117" t="str">
        <f t="shared" si="1020"/>
        <v/>
      </c>
      <c r="PC157" s="117" t="str">
        <f t="shared" si="1021"/>
        <v/>
      </c>
      <c r="PD157" s="117" t="str">
        <f t="shared" si="1022"/>
        <v/>
      </c>
      <c r="PE157" s="117" t="str">
        <f t="shared" si="1023"/>
        <v/>
      </c>
      <c r="PF157" s="117" t="str">
        <f t="shared" si="1024"/>
        <v/>
      </c>
      <c r="PG157" s="117" t="str">
        <f t="shared" si="1025"/>
        <v/>
      </c>
      <c r="PH157" s="117" t="str">
        <f t="shared" si="1026"/>
        <v/>
      </c>
      <c r="PI157" s="117" t="str">
        <f t="shared" si="1027"/>
        <v/>
      </c>
      <c r="PJ157" s="117" t="str">
        <f t="shared" si="1028"/>
        <v/>
      </c>
      <c r="PK157" s="117" t="str">
        <f t="shared" si="1029"/>
        <v/>
      </c>
      <c r="PL157" s="117" t="str">
        <f t="shared" si="1030"/>
        <v/>
      </c>
      <c r="PM157" s="117" t="str">
        <f t="shared" si="1031"/>
        <v/>
      </c>
      <c r="PN157" s="117" t="str">
        <f t="shared" si="1032"/>
        <v/>
      </c>
      <c r="PO157" s="117" t="str">
        <f t="shared" si="1033"/>
        <v/>
      </c>
      <c r="PP157" s="117" t="str">
        <f t="shared" si="1034"/>
        <v/>
      </c>
      <c r="PQ157" s="117" t="str">
        <f t="shared" si="1035"/>
        <v/>
      </c>
      <c r="PR157" s="117" t="str">
        <f t="shared" si="1036"/>
        <v/>
      </c>
      <c r="PS157" s="118" t="str">
        <f t="shared" si="1037"/>
        <v/>
      </c>
      <c r="PU157" s="180" t="str">
        <f t="shared" si="1038"/>
        <v/>
      </c>
      <c r="PV157" s="181" t="str">
        <f t="shared" si="1039"/>
        <v/>
      </c>
      <c r="PX157" s="12" t="str">
        <f t="shared" si="1040"/>
        <v/>
      </c>
      <c r="PY157" s="106"/>
      <c r="PZ157" s="166" t="str">
        <f t="shared" si="1041"/>
        <v/>
      </c>
      <c r="QA157" s="167" t="str">
        <f t="shared" si="1042"/>
        <v/>
      </c>
      <c r="QB157" s="168" t="str">
        <f t="shared" si="1043"/>
        <v/>
      </c>
      <c r="QD157" s="166" t="str">
        <f t="shared" si="1044"/>
        <v/>
      </c>
      <c r="QE157" s="168" t="str">
        <f t="shared" si="1045"/>
        <v/>
      </c>
      <c r="QG157" s="108" t="str">
        <f t="shared" si="1046"/>
        <v/>
      </c>
      <c r="QI157" s="12" t="str">
        <f t="shared" si="1047"/>
        <v/>
      </c>
      <c r="QK157" s="12" t="str">
        <f t="shared" si="1048"/>
        <v/>
      </c>
      <c r="QL157" s="12" t="str">
        <f>IF($L157="", "", COUNTIF($QD$11:$QD$260, "&gt;"&amp;$QD157)+1+COUNTIF($QD$11:$QD157, $QD157)-1)</f>
        <v/>
      </c>
      <c r="QM157" s="12" t="str">
        <f>IF($L157="", "", COUNTIF($QG$11:$QG$260, "&gt;"&amp;$QG157)+1+COUNTIF($QG$11:$QG157, $QG157)-1)</f>
        <v/>
      </c>
      <c r="QO157" s="12">
        <v>147</v>
      </c>
      <c r="QQ157" s="12" t="str">
        <f t="shared" si="1049"/>
        <v/>
      </c>
    </row>
    <row r="158" spans="1:459" x14ac:dyDescent="0.25">
      <c r="A158" s="9"/>
      <c r="B158" s="3" t="str">
        <f>IF('Intro &amp; Setup'!$AR$92='Intro &amp; Setup'!$AZ$17, "", IF($L158="", "", IF($G158&lt;'Intro &amp; Setup'!$S$92, $BR$5, $BR$4)))</f>
        <v/>
      </c>
      <c r="C158" s="12" t="str">
        <f>IF('Intro &amp; Setup'!$AR$96='Intro &amp; Setup'!$AZ$17, "", IF($L158="", "", IF($DY158=$BR$5, $BR$5, $BR$4)))</f>
        <v/>
      </c>
      <c r="D158" s="7" t="str">
        <f>IF('Intro &amp; Setup'!$AR$100='Intro &amp; Setup'!$AZ$17, "", IF($L158="", "", IF($DW158&lt;='Intro &amp; Setup'!$S$100, $BR$4, $BR$5)))</f>
        <v/>
      </c>
      <c r="E158" s="9"/>
      <c r="F158" s="3" t="str">
        <f t="shared" si="778"/>
        <v/>
      </c>
      <c r="G158" s="108" t="str">
        <f t="shared" si="779"/>
        <v/>
      </c>
      <c r="H158" s="9"/>
      <c r="I158" s="130" t="str">
        <f t="shared" si="723"/>
        <v/>
      </c>
      <c r="J158" s="154" t="str">
        <f t="shared" si="780"/>
        <v/>
      </c>
      <c r="K158" s="133"/>
      <c r="L158" s="188"/>
      <c r="M158" s="189"/>
      <c r="N158" s="190"/>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2"/>
      <c r="BP158" s="9"/>
      <c r="BR158" s="90">
        <v>148</v>
      </c>
      <c r="BT158" s="36" t="str">
        <f t="shared" si="781"/>
        <v/>
      </c>
      <c r="BU158" s="37" t="str">
        <f t="shared" si="782"/>
        <v/>
      </c>
      <c r="BV158" s="37" t="str">
        <f t="shared" si="783"/>
        <v/>
      </c>
      <c r="BW158" s="37" t="str">
        <f t="shared" si="784"/>
        <v/>
      </c>
      <c r="BX158" s="37" t="str">
        <f t="shared" si="785"/>
        <v/>
      </c>
      <c r="BY158" s="37" t="str">
        <f t="shared" si="786"/>
        <v/>
      </c>
      <c r="BZ158" s="37" t="str">
        <f t="shared" si="787"/>
        <v/>
      </c>
      <c r="CA158" s="37" t="str">
        <f t="shared" si="788"/>
        <v/>
      </c>
      <c r="CB158" s="37" t="str">
        <f t="shared" si="789"/>
        <v/>
      </c>
      <c r="CC158" s="37" t="str">
        <f t="shared" si="790"/>
        <v/>
      </c>
      <c r="CD158" s="37" t="str">
        <f t="shared" si="791"/>
        <v/>
      </c>
      <c r="CE158" s="37" t="str">
        <f t="shared" si="792"/>
        <v/>
      </c>
      <c r="CF158" s="37" t="str">
        <f t="shared" si="793"/>
        <v/>
      </c>
      <c r="CG158" s="37" t="str">
        <f t="shared" si="794"/>
        <v/>
      </c>
      <c r="CH158" s="37" t="str">
        <f t="shared" si="795"/>
        <v/>
      </c>
      <c r="CI158" s="37" t="str">
        <f t="shared" si="796"/>
        <v/>
      </c>
      <c r="CJ158" s="37" t="str">
        <f t="shared" si="797"/>
        <v/>
      </c>
      <c r="CK158" s="37" t="str">
        <f t="shared" si="798"/>
        <v/>
      </c>
      <c r="CL158" s="37" t="str">
        <f t="shared" si="799"/>
        <v/>
      </c>
      <c r="CM158" s="37" t="str">
        <f t="shared" si="800"/>
        <v/>
      </c>
      <c r="CN158" s="37" t="str">
        <f t="shared" si="801"/>
        <v/>
      </c>
      <c r="CO158" s="37" t="str">
        <f t="shared" si="802"/>
        <v/>
      </c>
      <c r="CP158" s="37" t="str">
        <f t="shared" si="803"/>
        <v/>
      </c>
      <c r="CQ158" s="37" t="str">
        <f t="shared" si="804"/>
        <v/>
      </c>
      <c r="CR158" s="37" t="str">
        <f t="shared" si="805"/>
        <v/>
      </c>
      <c r="CS158" s="37" t="str">
        <f t="shared" si="806"/>
        <v/>
      </c>
      <c r="CT158" s="37" t="str">
        <f t="shared" si="807"/>
        <v/>
      </c>
      <c r="CU158" s="37" t="str">
        <f t="shared" si="808"/>
        <v/>
      </c>
      <c r="CV158" s="37" t="str">
        <f t="shared" si="809"/>
        <v/>
      </c>
      <c r="CW158" s="37" t="str">
        <f t="shared" si="810"/>
        <v/>
      </c>
      <c r="CX158" s="37" t="str">
        <f t="shared" si="811"/>
        <v/>
      </c>
      <c r="CY158" s="37" t="str">
        <f t="shared" si="812"/>
        <v/>
      </c>
      <c r="CZ158" s="37" t="str">
        <f t="shared" si="813"/>
        <v/>
      </c>
      <c r="DA158" s="37" t="str">
        <f t="shared" si="814"/>
        <v/>
      </c>
      <c r="DB158" s="37" t="str">
        <f t="shared" si="815"/>
        <v/>
      </c>
      <c r="DC158" s="37" t="str">
        <f t="shared" si="816"/>
        <v/>
      </c>
      <c r="DD158" s="37" t="str">
        <f t="shared" si="817"/>
        <v/>
      </c>
      <c r="DE158" s="37" t="str">
        <f t="shared" si="818"/>
        <v/>
      </c>
      <c r="DF158" s="37" t="str">
        <f t="shared" si="819"/>
        <v/>
      </c>
      <c r="DG158" s="37" t="str">
        <f t="shared" si="820"/>
        <v/>
      </c>
      <c r="DH158" s="37" t="str">
        <f t="shared" si="821"/>
        <v/>
      </c>
      <c r="DI158" s="37" t="str">
        <f t="shared" si="822"/>
        <v/>
      </c>
      <c r="DJ158" s="37" t="str">
        <f t="shared" si="823"/>
        <v/>
      </c>
      <c r="DK158" s="37" t="str">
        <f t="shared" si="824"/>
        <v/>
      </c>
      <c r="DL158" s="37" t="str">
        <f t="shared" si="825"/>
        <v/>
      </c>
      <c r="DM158" s="37" t="str">
        <f t="shared" si="826"/>
        <v/>
      </c>
      <c r="DN158" s="37" t="str">
        <f t="shared" si="827"/>
        <v/>
      </c>
      <c r="DO158" s="37" t="str">
        <f t="shared" si="828"/>
        <v/>
      </c>
      <c r="DP158" s="37" t="str">
        <f t="shared" si="829"/>
        <v/>
      </c>
      <c r="DQ158" s="37" t="str">
        <f t="shared" si="830"/>
        <v/>
      </c>
      <c r="DR158" s="37" t="str">
        <f t="shared" si="831"/>
        <v/>
      </c>
      <c r="DS158" s="37" t="str">
        <f t="shared" si="832"/>
        <v/>
      </c>
      <c r="DT158" s="37" t="str">
        <f t="shared" si="833"/>
        <v/>
      </c>
      <c r="DU158" s="38" t="str">
        <f t="shared" si="834"/>
        <v/>
      </c>
      <c r="DW158" s="12" t="str">
        <f t="shared" si="835"/>
        <v/>
      </c>
      <c r="DX158" s="123" t="str">
        <f t="shared" si="836"/>
        <v/>
      </c>
      <c r="DY158" s="12" t="str">
        <f t="shared" si="837"/>
        <v/>
      </c>
      <c r="EA158" s="36" t="str">
        <f t="shared" si="838"/>
        <v/>
      </c>
      <c r="EB158" s="37" t="str">
        <f t="shared" si="839"/>
        <v/>
      </c>
      <c r="EC158" s="37" t="str">
        <f t="shared" si="840"/>
        <v/>
      </c>
      <c r="ED158" s="37" t="str">
        <f t="shared" si="841"/>
        <v/>
      </c>
      <c r="EE158" s="37" t="str">
        <f t="shared" si="842"/>
        <v/>
      </c>
      <c r="EF158" s="37" t="str">
        <f t="shared" si="843"/>
        <v/>
      </c>
      <c r="EG158" s="37" t="str">
        <f t="shared" si="844"/>
        <v/>
      </c>
      <c r="EH158" s="37" t="str">
        <f t="shared" si="845"/>
        <v/>
      </c>
      <c r="EI158" s="37" t="str">
        <f t="shared" si="846"/>
        <v/>
      </c>
      <c r="EJ158" s="37" t="str">
        <f t="shared" si="847"/>
        <v/>
      </c>
      <c r="EK158" s="37" t="str">
        <f t="shared" si="848"/>
        <v/>
      </c>
      <c r="EL158" s="37" t="str">
        <f t="shared" si="849"/>
        <v/>
      </c>
      <c r="EM158" s="37" t="str">
        <f t="shared" si="850"/>
        <v/>
      </c>
      <c r="EN158" s="37" t="str">
        <f t="shared" si="851"/>
        <v/>
      </c>
      <c r="EO158" s="37" t="str">
        <f t="shared" si="852"/>
        <v/>
      </c>
      <c r="EP158" s="37" t="str">
        <f t="shared" si="853"/>
        <v/>
      </c>
      <c r="EQ158" s="37" t="str">
        <f t="shared" si="854"/>
        <v/>
      </c>
      <c r="ER158" s="37" t="str">
        <f t="shared" si="855"/>
        <v/>
      </c>
      <c r="ES158" s="37" t="str">
        <f t="shared" si="856"/>
        <v/>
      </c>
      <c r="ET158" s="37" t="str">
        <f t="shared" si="857"/>
        <v/>
      </c>
      <c r="EU158" s="37" t="str">
        <f t="shared" si="858"/>
        <v/>
      </c>
      <c r="EV158" s="37" t="str">
        <f t="shared" si="859"/>
        <v/>
      </c>
      <c r="EW158" s="37" t="str">
        <f t="shared" si="860"/>
        <v/>
      </c>
      <c r="EX158" s="37" t="str">
        <f t="shared" si="861"/>
        <v/>
      </c>
      <c r="EY158" s="37" t="str">
        <f t="shared" si="862"/>
        <v/>
      </c>
      <c r="EZ158" s="37" t="str">
        <f t="shared" si="863"/>
        <v/>
      </c>
      <c r="FA158" s="37" t="str">
        <f t="shared" si="864"/>
        <v/>
      </c>
      <c r="FB158" s="37" t="str">
        <f t="shared" si="865"/>
        <v/>
      </c>
      <c r="FC158" s="37" t="str">
        <f t="shared" si="866"/>
        <v/>
      </c>
      <c r="FD158" s="37" t="str">
        <f t="shared" si="867"/>
        <v/>
      </c>
      <c r="FE158" s="37" t="str">
        <f t="shared" si="868"/>
        <v/>
      </c>
      <c r="FF158" s="37" t="str">
        <f t="shared" si="869"/>
        <v/>
      </c>
      <c r="FG158" s="37" t="str">
        <f t="shared" si="870"/>
        <v/>
      </c>
      <c r="FH158" s="37" t="str">
        <f t="shared" si="871"/>
        <v/>
      </c>
      <c r="FI158" s="37" t="str">
        <f t="shared" si="872"/>
        <v/>
      </c>
      <c r="FJ158" s="37" t="str">
        <f t="shared" si="873"/>
        <v/>
      </c>
      <c r="FK158" s="37" t="str">
        <f t="shared" si="874"/>
        <v/>
      </c>
      <c r="FL158" s="37" t="str">
        <f t="shared" si="875"/>
        <v/>
      </c>
      <c r="FM158" s="37" t="str">
        <f t="shared" si="876"/>
        <v/>
      </c>
      <c r="FN158" s="37" t="str">
        <f t="shared" si="877"/>
        <v/>
      </c>
      <c r="FO158" s="37" t="str">
        <f t="shared" si="878"/>
        <v/>
      </c>
      <c r="FP158" s="37" t="str">
        <f t="shared" si="879"/>
        <v/>
      </c>
      <c r="FQ158" s="37" t="str">
        <f t="shared" si="880"/>
        <v/>
      </c>
      <c r="FR158" s="37" t="str">
        <f t="shared" si="881"/>
        <v/>
      </c>
      <c r="FS158" s="37" t="str">
        <f t="shared" si="882"/>
        <v/>
      </c>
      <c r="FT158" s="37" t="str">
        <f t="shared" si="883"/>
        <v/>
      </c>
      <c r="FU158" s="37" t="str">
        <f t="shared" si="884"/>
        <v/>
      </c>
      <c r="FV158" s="37" t="str">
        <f t="shared" si="885"/>
        <v/>
      </c>
      <c r="FW158" s="37" t="str">
        <f t="shared" si="886"/>
        <v/>
      </c>
      <c r="FX158" s="37" t="str">
        <f t="shared" si="887"/>
        <v/>
      </c>
      <c r="FY158" s="37" t="str">
        <f t="shared" si="888"/>
        <v/>
      </c>
      <c r="FZ158" s="37" t="str">
        <f t="shared" si="889"/>
        <v/>
      </c>
      <c r="GA158" s="37" t="str">
        <f t="shared" si="890"/>
        <v/>
      </c>
      <c r="GB158" s="38" t="str">
        <f t="shared" si="891"/>
        <v/>
      </c>
      <c r="GD158" s="103" t="str">
        <f t="shared" ca="1" si="892"/>
        <v/>
      </c>
      <c r="GE158" s="104" t="str">
        <f t="shared" ca="1" si="893"/>
        <v/>
      </c>
      <c r="GF158" s="104" t="str">
        <f t="shared" ca="1" si="894"/>
        <v/>
      </c>
      <c r="GG158" s="104" t="str">
        <f t="shared" ca="1" si="895"/>
        <v/>
      </c>
      <c r="GH158" s="104" t="str">
        <f t="shared" ca="1" si="896"/>
        <v/>
      </c>
      <c r="GI158" s="104" t="str">
        <f t="shared" ca="1" si="897"/>
        <v/>
      </c>
      <c r="GJ158" s="104" t="str">
        <f t="shared" ca="1" si="898"/>
        <v/>
      </c>
      <c r="GK158" s="104" t="str">
        <f t="shared" ca="1" si="899"/>
        <v/>
      </c>
      <c r="GL158" s="104" t="str">
        <f t="shared" ca="1" si="900"/>
        <v/>
      </c>
      <c r="GM158" s="104" t="str">
        <f t="shared" ca="1" si="901"/>
        <v/>
      </c>
      <c r="GN158" s="104" t="str">
        <f t="shared" ca="1" si="902"/>
        <v/>
      </c>
      <c r="GO158" s="104" t="str">
        <f t="shared" ca="1" si="903"/>
        <v/>
      </c>
      <c r="GP158" s="104" t="str">
        <f t="shared" ca="1" si="904"/>
        <v/>
      </c>
      <c r="GQ158" s="104" t="str">
        <f t="shared" ca="1" si="905"/>
        <v/>
      </c>
      <c r="GR158" s="104" t="str">
        <f t="shared" ca="1" si="906"/>
        <v/>
      </c>
      <c r="GS158" s="104" t="str">
        <f t="shared" ca="1" si="907"/>
        <v/>
      </c>
      <c r="GT158" s="104" t="str">
        <f t="shared" ca="1" si="908"/>
        <v/>
      </c>
      <c r="GU158" s="104" t="str">
        <f t="shared" ca="1" si="909"/>
        <v/>
      </c>
      <c r="GV158" s="104" t="str">
        <f t="shared" ca="1" si="910"/>
        <v/>
      </c>
      <c r="GW158" s="104" t="str">
        <f t="shared" ca="1" si="911"/>
        <v/>
      </c>
      <c r="GX158" s="104" t="str">
        <f t="shared" ca="1" si="912"/>
        <v/>
      </c>
      <c r="GY158" s="104" t="str">
        <f t="shared" ca="1" si="913"/>
        <v/>
      </c>
      <c r="GZ158" s="104" t="str">
        <f t="shared" ca="1" si="914"/>
        <v/>
      </c>
      <c r="HA158" s="104" t="str">
        <f t="shared" ca="1" si="915"/>
        <v/>
      </c>
      <c r="HB158" s="104" t="str">
        <f t="shared" ca="1" si="916"/>
        <v/>
      </c>
      <c r="HC158" s="104" t="str">
        <f t="shared" ca="1" si="917"/>
        <v/>
      </c>
      <c r="HD158" s="104" t="str">
        <f t="shared" ca="1" si="918"/>
        <v/>
      </c>
      <c r="HE158" s="104" t="str">
        <f t="shared" ca="1" si="919"/>
        <v/>
      </c>
      <c r="HF158" s="104" t="str">
        <f t="shared" ca="1" si="920"/>
        <v/>
      </c>
      <c r="HG158" s="104" t="str">
        <f t="shared" ca="1" si="921"/>
        <v/>
      </c>
      <c r="HH158" s="104" t="str">
        <f t="shared" ca="1" si="922"/>
        <v/>
      </c>
      <c r="HI158" s="104" t="str">
        <f t="shared" ca="1" si="923"/>
        <v/>
      </c>
      <c r="HJ158" s="104" t="str">
        <f t="shared" ca="1" si="924"/>
        <v/>
      </c>
      <c r="HK158" s="104" t="str">
        <f t="shared" ca="1" si="925"/>
        <v/>
      </c>
      <c r="HL158" s="104" t="str">
        <f t="shared" ca="1" si="926"/>
        <v/>
      </c>
      <c r="HM158" s="104" t="str">
        <f t="shared" ca="1" si="927"/>
        <v/>
      </c>
      <c r="HN158" s="104" t="str">
        <f t="shared" ca="1" si="928"/>
        <v/>
      </c>
      <c r="HO158" s="104" t="str">
        <f t="shared" ca="1" si="929"/>
        <v/>
      </c>
      <c r="HP158" s="104" t="str">
        <f t="shared" ca="1" si="930"/>
        <v/>
      </c>
      <c r="HQ158" s="104" t="str">
        <f t="shared" ca="1" si="931"/>
        <v/>
      </c>
      <c r="HR158" s="104" t="str">
        <f t="shared" ca="1" si="932"/>
        <v/>
      </c>
      <c r="HS158" s="104" t="str">
        <f t="shared" ca="1" si="933"/>
        <v/>
      </c>
      <c r="HT158" s="104" t="str">
        <f t="shared" ca="1" si="934"/>
        <v/>
      </c>
      <c r="HU158" s="104" t="str">
        <f t="shared" ca="1" si="935"/>
        <v/>
      </c>
      <c r="HV158" s="104" t="str">
        <f t="shared" ca="1" si="936"/>
        <v/>
      </c>
      <c r="HW158" s="104" t="str">
        <f t="shared" ca="1" si="937"/>
        <v/>
      </c>
      <c r="HX158" s="104" t="str">
        <f t="shared" ca="1" si="938"/>
        <v/>
      </c>
      <c r="HY158" s="104" t="str">
        <f t="shared" ca="1" si="939"/>
        <v/>
      </c>
      <c r="HZ158" s="104" t="str">
        <f t="shared" ca="1" si="940"/>
        <v/>
      </c>
      <c r="IA158" s="104" t="str">
        <f t="shared" ca="1" si="941"/>
        <v/>
      </c>
      <c r="IB158" s="104" t="str">
        <f t="shared" ca="1" si="942"/>
        <v/>
      </c>
      <c r="IC158" s="104" t="str">
        <f t="shared" ca="1" si="943"/>
        <v/>
      </c>
      <c r="ID158" s="104" t="str">
        <f t="shared" ca="1" si="944"/>
        <v/>
      </c>
      <c r="IE158" s="105" t="str">
        <f t="shared" ca="1" si="945"/>
        <v/>
      </c>
      <c r="IG158" s="103" t="str">
        <f t="shared" si="719"/>
        <v/>
      </c>
      <c r="IH158" s="104" t="str">
        <f t="shared" si="721"/>
        <v/>
      </c>
      <c r="II158" s="104" t="str">
        <f t="shared" si="721"/>
        <v/>
      </c>
      <c r="IJ158" s="104" t="str">
        <f t="shared" si="721"/>
        <v/>
      </c>
      <c r="IK158" s="104" t="str">
        <f t="shared" si="721"/>
        <v/>
      </c>
      <c r="IL158" s="104" t="str">
        <f t="shared" si="721"/>
        <v/>
      </c>
      <c r="IM158" s="104" t="str">
        <f t="shared" si="721"/>
        <v/>
      </c>
      <c r="IN158" s="104" t="str">
        <f t="shared" si="721"/>
        <v/>
      </c>
      <c r="IO158" s="104" t="str">
        <f t="shared" si="721"/>
        <v/>
      </c>
      <c r="IP158" s="104" t="str">
        <f t="shared" si="721"/>
        <v/>
      </c>
      <c r="IQ158" s="104" t="str">
        <f t="shared" si="721"/>
        <v/>
      </c>
      <c r="IR158" s="105" t="str">
        <f t="shared" si="721"/>
        <v/>
      </c>
      <c r="IT158" s="103" t="str">
        <f t="shared" si="946"/>
        <v/>
      </c>
      <c r="IU158" s="104" t="str">
        <f t="shared" si="947"/>
        <v/>
      </c>
      <c r="IV158" s="104" t="str">
        <f t="shared" si="948"/>
        <v/>
      </c>
      <c r="IW158" s="104" t="str">
        <f t="shared" si="949"/>
        <v/>
      </c>
      <c r="IX158" s="104" t="str">
        <f t="shared" si="950"/>
        <v/>
      </c>
      <c r="IY158" s="104" t="str">
        <f t="shared" si="951"/>
        <v/>
      </c>
      <c r="IZ158" s="104" t="str">
        <f t="shared" si="952"/>
        <v/>
      </c>
      <c r="JA158" s="104" t="str">
        <f t="shared" si="953"/>
        <v/>
      </c>
      <c r="JB158" s="104" t="str">
        <f t="shared" si="954"/>
        <v/>
      </c>
      <c r="JC158" s="104" t="str">
        <f t="shared" si="955"/>
        <v/>
      </c>
      <c r="JD158" s="104" t="str">
        <f t="shared" si="956"/>
        <v/>
      </c>
      <c r="JE158" s="105" t="str">
        <f t="shared" si="957"/>
        <v/>
      </c>
      <c r="JG158" s="36" t="str">
        <f t="shared" ca="1" si="958"/>
        <v/>
      </c>
      <c r="JH158" s="37" t="str">
        <f t="shared" ca="1" si="959"/>
        <v/>
      </c>
      <c r="JI158" s="37" t="str">
        <f t="shared" ca="1" si="960"/>
        <v/>
      </c>
      <c r="JJ158" s="37" t="str">
        <f t="shared" ca="1" si="961"/>
        <v/>
      </c>
      <c r="JK158" s="37" t="str">
        <f t="shared" ca="1" si="962"/>
        <v/>
      </c>
      <c r="JL158" s="37" t="str">
        <f t="shared" ca="1" si="963"/>
        <v/>
      </c>
      <c r="JM158" s="37" t="str">
        <f t="shared" ca="1" si="964"/>
        <v/>
      </c>
      <c r="JN158" s="37" t="str">
        <f t="shared" ca="1" si="965"/>
        <v/>
      </c>
      <c r="JO158" s="37" t="str">
        <f t="shared" ca="1" si="966"/>
        <v/>
      </c>
      <c r="JP158" s="37" t="str">
        <f t="shared" ca="1" si="967"/>
        <v/>
      </c>
      <c r="JQ158" s="37" t="str">
        <f t="shared" ca="1" si="968"/>
        <v/>
      </c>
      <c r="JR158" s="38" t="str">
        <f t="shared" ca="1" si="969"/>
        <v/>
      </c>
      <c r="JT158" s="36" t="str">
        <f ca="1">IF(JG158="", "", IF(JG158&gt;='Intro &amp; Setup'!$S$96, $BR$4, $BR$5))</f>
        <v/>
      </c>
      <c r="JU158" s="37" t="str">
        <f ca="1">IF(JH158="", "", IF(JH158&gt;='Intro &amp; Setup'!$S$96, $BR$4, $BR$5))</f>
        <v/>
      </c>
      <c r="JV158" s="37" t="str">
        <f ca="1">IF(JI158="", "", IF(JI158&gt;='Intro &amp; Setup'!$S$96, $BR$4, $BR$5))</f>
        <v/>
      </c>
      <c r="JW158" s="37" t="str">
        <f ca="1">IF(JJ158="", "", IF(JJ158&gt;='Intro &amp; Setup'!$S$96, $BR$4, $BR$5))</f>
        <v/>
      </c>
      <c r="JX158" s="37" t="str">
        <f ca="1">IF(JK158="", "", IF(JK158&gt;='Intro &amp; Setup'!$S$96, $BR$4, $BR$5))</f>
        <v/>
      </c>
      <c r="JY158" s="37" t="str">
        <f ca="1">IF(JL158="", "", IF(JL158&gt;='Intro &amp; Setup'!$S$96, $BR$4, $BR$5))</f>
        <v/>
      </c>
      <c r="JZ158" s="37" t="str">
        <f ca="1">IF(JM158="", "", IF(JM158&gt;='Intro &amp; Setup'!$S$96, $BR$4, $BR$5))</f>
        <v/>
      </c>
      <c r="KA158" s="37" t="str">
        <f ca="1">IF(JN158="", "", IF(JN158&gt;='Intro &amp; Setup'!$S$96, $BR$4, $BR$5))</f>
        <v/>
      </c>
      <c r="KB158" s="37" t="str">
        <f ca="1">IF(JO158="", "", IF(JO158&gt;='Intro &amp; Setup'!$S$96, $BR$4, $BR$5))</f>
        <v/>
      </c>
      <c r="KC158" s="37" t="str">
        <f ca="1">IF(JP158="", "", IF(JP158&gt;='Intro &amp; Setup'!$S$96, $BR$4, $BR$5))</f>
        <v/>
      </c>
      <c r="KD158" s="37" t="str">
        <f ca="1">IF(JQ158="", "", IF(JQ158&gt;='Intro &amp; Setup'!$S$96, $BR$4, $BR$5))</f>
        <v/>
      </c>
      <c r="KE158" s="38" t="str">
        <f ca="1">IF(JR158="", "", IF(JR158&gt;='Intro &amp; Setup'!$S$96, $BR$4, $BR$5))</f>
        <v/>
      </c>
      <c r="KG158" s="36">
        <f t="shared" si="720"/>
        <v>0</v>
      </c>
      <c r="KH158" s="37">
        <f t="shared" si="722"/>
        <v>0</v>
      </c>
      <c r="KI158" s="37">
        <f t="shared" si="722"/>
        <v>0</v>
      </c>
      <c r="KJ158" s="37">
        <f t="shared" si="722"/>
        <v>0</v>
      </c>
      <c r="KK158" s="37">
        <f t="shared" si="722"/>
        <v>0</v>
      </c>
      <c r="KL158" s="37">
        <f t="shared" si="722"/>
        <v>0</v>
      </c>
      <c r="KM158" s="37">
        <f t="shared" si="722"/>
        <v>0</v>
      </c>
      <c r="KN158" s="37">
        <f t="shared" si="722"/>
        <v>0</v>
      </c>
      <c r="KO158" s="37">
        <f t="shared" si="722"/>
        <v>0</v>
      </c>
      <c r="KP158" s="37">
        <f t="shared" si="722"/>
        <v>0</v>
      </c>
      <c r="KQ158" s="37">
        <f t="shared" si="722"/>
        <v>0</v>
      </c>
      <c r="KR158" s="38">
        <f t="shared" si="722"/>
        <v>0</v>
      </c>
      <c r="KT158" s="36" t="str">
        <f t="shared" si="970"/>
        <v/>
      </c>
      <c r="KU158" s="37" t="str">
        <f t="shared" si="971"/>
        <v/>
      </c>
      <c r="KV158" s="37" t="str">
        <f t="shared" si="972"/>
        <v/>
      </c>
      <c r="KW158" s="37" t="str">
        <f t="shared" si="973"/>
        <v/>
      </c>
      <c r="KX158" s="37" t="str">
        <f t="shared" si="974"/>
        <v/>
      </c>
      <c r="KY158" s="37" t="str">
        <f t="shared" si="975"/>
        <v/>
      </c>
      <c r="KZ158" s="37" t="str">
        <f t="shared" si="976"/>
        <v/>
      </c>
      <c r="LA158" s="37" t="str">
        <f t="shared" si="977"/>
        <v/>
      </c>
      <c r="LB158" s="37" t="str">
        <f t="shared" si="978"/>
        <v/>
      </c>
      <c r="LC158" s="37" t="str">
        <f t="shared" si="979"/>
        <v/>
      </c>
      <c r="LD158" s="37" t="str">
        <f t="shared" si="980"/>
        <v/>
      </c>
      <c r="LE158" s="38" t="str">
        <f t="shared" si="981"/>
        <v/>
      </c>
      <c r="LG158" s="116" t="str">
        <f t="shared" si="724"/>
        <v/>
      </c>
      <c r="LH158" s="117" t="str">
        <f t="shared" si="725"/>
        <v/>
      </c>
      <c r="LI158" s="117" t="str">
        <f t="shared" si="726"/>
        <v/>
      </c>
      <c r="LJ158" s="117" t="str">
        <f t="shared" si="727"/>
        <v/>
      </c>
      <c r="LK158" s="117" t="str">
        <f t="shared" si="728"/>
        <v/>
      </c>
      <c r="LL158" s="117" t="str">
        <f t="shared" si="729"/>
        <v/>
      </c>
      <c r="LM158" s="117" t="str">
        <f t="shared" si="730"/>
        <v/>
      </c>
      <c r="LN158" s="117" t="str">
        <f t="shared" si="731"/>
        <v/>
      </c>
      <c r="LO158" s="117" t="str">
        <f t="shared" si="732"/>
        <v/>
      </c>
      <c r="LP158" s="117" t="str">
        <f t="shared" si="733"/>
        <v/>
      </c>
      <c r="LQ158" s="117" t="str">
        <f t="shared" si="734"/>
        <v/>
      </c>
      <c r="LR158" s="117" t="str">
        <f t="shared" si="735"/>
        <v/>
      </c>
      <c r="LS158" s="117" t="str">
        <f t="shared" si="736"/>
        <v/>
      </c>
      <c r="LT158" s="117" t="str">
        <f t="shared" si="737"/>
        <v/>
      </c>
      <c r="LU158" s="117" t="str">
        <f t="shared" si="738"/>
        <v/>
      </c>
      <c r="LV158" s="117" t="str">
        <f t="shared" si="739"/>
        <v/>
      </c>
      <c r="LW158" s="117" t="str">
        <f t="shared" si="740"/>
        <v/>
      </c>
      <c r="LX158" s="117" t="str">
        <f t="shared" si="741"/>
        <v/>
      </c>
      <c r="LY158" s="117" t="str">
        <f t="shared" si="742"/>
        <v/>
      </c>
      <c r="LZ158" s="117" t="str">
        <f t="shared" si="743"/>
        <v/>
      </c>
      <c r="MA158" s="117" t="str">
        <f t="shared" si="744"/>
        <v/>
      </c>
      <c r="MB158" s="117" t="str">
        <f t="shared" si="745"/>
        <v/>
      </c>
      <c r="MC158" s="117" t="str">
        <f t="shared" si="746"/>
        <v/>
      </c>
      <c r="MD158" s="117" t="str">
        <f t="shared" si="747"/>
        <v/>
      </c>
      <c r="ME158" s="117" t="str">
        <f t="shared" si="748"/>
        <v/>
      </c>
      <c r="MF158" s="117" t="str">
        <f t="shared" si="749"/>
        <v/>
      </c>
      <c r="MG158" s="117" t="str">
        <f t="shared" si="750"/>
        <v/>
      </c>
      <c r="MH158" s="117" t="str">
        <f t="shared" si="751"/>
        <v/>
      </c>
      <c r="MI158" s="117" t="str">
        <f t="shared" si="752"/>
        <v/>
      </c>
      <c r="MJ158" s="117" t="str">
        <f t="shared" si="753"/>
        <v/>
      </c>
      <c r="MK158" s="117" t="str">
        <f t="shared" si="754"/>
        <v/>
      </c>
      <c r="ML158" s="117" t="str">
        <f t="shared" si="755"/>
        <v/>
      </c>
      <c r="MM158" s="117" t="str">
        <f t="shared" si="756"/>
        <v/>
      </c>
      <c r="MN158" s="117" t="str">
        <f t="shared" si="757"/>
        <v/>
      </c>
      <c r="MO158" s="117" t="str">
        <f t="shared" si="758"/>
        <v/>
      </c>
      <c r="MP158" s="117" t="str">
        <f t="shared" si="759"/>
        <v/>
      </c>
      <c r="MQ158" s="117" t="str">
        <f t="shared" si="760"/>
        <v/>
      </c>
      <c r="MR158" s="117" t="str">
        <f t="shared" si="761"/>
        <v/>
      </c>
      <c r="MS158" s="117" t="str">
        <f t="shared" si="762"/>
        <v/>
      </c>
      <c r="MT158" s="117" t="str">
        <f t="shared" si="763"/>
        <v/>
      </c>
      <c r="MU158" s="117" t="str">
        <f t="shared" si="764"/>
        <v/>
      </c>
      <c r="MV158" s="117" t="str">
        <f t="shared" si="765"/>
        <v/>
      </c>
      <c r="MW158" s="117" t="str">
        <f t="shared" si="766"/>
        <v/>
      </c>
      <c r="MX158" s="117" t="str">
        <f t="shared" si="767"/>
        <v/>
      </c>
      <c r="MY158" s="117" t="str">
        <f t="shared" si="768"/>
        <v/>
      </c>
      <c r="MZ158" s="117" t="str">
        <f t="shared" si="769"/>
        <v/>
      </c>
      <c r="NA158" s="117" t="str">
        <f t="shared" si="770"/>
        <v/>
      </c>
      <c r="NB158" s="117" t="str">
        <f t="shared" si="771"/>
        <v/>
      </c>
      <c r="NC158" s="117" t="str">
        <f t="shared" si="772"/>
        <v/>
      </c>
      <c r="ND158" s="117" t="str">
        <f t="shared" si="773"/>
        <v/>
      </c>
      <c r="NE158" s="117" t="str">
        <f t="shared" si="774"/>
        <v/>
      </c>
      <c r="NF158" s="117" t="str">
        <f t="shared" si="775"/>
        <v/>
      </c>
      <c r="NG158" s="117" t="str">
        <f t="shared" si="776"/>
        <v/>
      </c>
      <c r="NH158" s="118" t="str">
        <f t="shared" si="777"/>
        <v/>
      </c>
      <c r="NJ158" s="12" t="str">
        <f t="shared" si="982"/>
        <v/>
      </c>
      <c r="NK158" s="108" t="str">
        <f t="shared" si="983"/>
        <v/>
      </c>
      <c r="NM158" s="141" t="str">
        <f>IF(NJ158="", "", COUNTIF(NJ$11:NJ$260, "&gt;"&amp;NJ158)+1+COUNTIF(NJ$11:NJ158, NJ158)-1)</f>
        <v/>
      </c>
      <c r="NN158" s="143" t="str">
        <f>IF(NK158="", "", COUNTIF(NK$11:NK$260, "&gt;"&amp;NK158)+1+COUNTIF(NK$11:NK158, NK158)-1)</f>
        <v/>
      </c>
      <c r="NO158" s="142" t="str">
        <f>IF(NJ158="", "", COUNTIF(NJ$11:NJ$260, "&lt;"&amp;NJ158)+1+COUNTIF(NJ$11:NJ158, NJ158)-1)</f>
        <v/>
      </c>
      <c r="NP158" s="143" t="str">
        <f>IF(NK158="", "", COUNTIF(NK$11:NK$260, "&lt;"&amp;NK158)+1+COUNTIF(NK$11:NK158, NK158)-1)</f>
        <v/>
      </c>
      <c r="NR158" s="116" t="str">
        <f t="shared" si="984"/>
        <v/>
      </c>
      <c r="NS158" s="117" t="str">
        <f t="shared" si="985"/>
        <v/>
      </c>
      <c r="NT158" s="117" t="str">
        <f t="shared" si="986"/>
        <v/>
      </c>
      <c r="NU158" s="117" t="str">
        <f t="shared" si="987"/>
        <v/>
      </c>
      <c r="NV158" s="117" t="str">
        <f t="shared" si="988"/>
        <v/>
      </c>
      <c r="NW158" s="117" t="str">
        <f t="shared" si="989"/>
        <v/>
      </c>
      <c r="NX158" s="117" t="str">
        <f t="shared" si="990"/>
        <v/>
      </c>
      <c r="NY158" s="117" t="str">
        <f t="shared" si="991"/>
        <v/>
      </c>
      <c r="NZ158" s="117" t="str">
        <f t="shared" si="992"/>
        <v/>
      </c>
      <c r="OA158" s="117" t="str">
        <f t="shared" si="993"/>
        <v/>
      </c>
      <c r="OB158" s="117" t="str">
        <f t="shared" si="994"/>
        <v/>
      </c>
      <c r="OC158" s="117" t="str">
        <f t="shared" si="995"/>
        <v/>
      </c>
      <c r="OD158" s="117" t="str">
        <f t="shared" si="996"/>
        <v/>
      </c>
      <c r="OE158" s="117" t="str">
        <f t="shared" si="997"/>
        <v/>
      </c>
      <c r="OF158" s="117" t="str">
        <f t="shared" si="998"/>
        <v/>
      </c>
      <c r="OG158" s="117" t="str">
        <f t="shared" si="999"/>
        <v/>
      </c>
      <c r="OH158" s="117" t="str">
        <f t="shared" si="1000"/>
        <v/>
      </c>
      <c r="OI158" s="117" t="str">
        <f t="shared" si="1001"/>
        <v/>
      </c>
      <c r="OJ158" s="117" t="str">
        <f t="shared" si="1002"/>
        <v/>
      </c>
      <c r="OK158" s="117" t="str">
        <f t="shared" si="1003"/>
        <v/>
      </c>
      <c r="OL158" s="117" t="str">
        <f t="shared" si="1004"/>
        <v/>
      </c>
      <c r="OM158" s="117" t="str">
        <f t="shared" si="1005"/>
        <v/>
      </c>
      <c r="ON158" s="117" t="str">
        <f t="shared" si="1006"/>
        <v/>
      </c>
      <c r="OO158" s="117" t="str">
        <f t="shared" si="1007"/>
        <v/>
      </c>
      <c r="OP158" s="117" t="str">
        <f t="shared" si="1008"/>
        <v/>
      </c>
      <c r="OQ158" s="117" t="str">
        <f t="shared" si="1009"/>
        <v/>
      </c>
      <c r="OR158" s="117" t="str">
        <f t="shared" si="1010"/>
        <v/>
      </c>
      <c r="OS158" s="117" t="str">
        <f t="shared" si="1011"/>
        <v/>
      </c>
      <c r="OT158" s="117" t="str">
        <f t="shared" si="1012"/>
        <v/>
      </c>
      <c r="OU158" s="117" t="str">
        <f t="shared" si="1013"/>
        <v/>
      </c>
      <c r="OV158" s="117" t="str">
        <f t="shared" si="1014"/>
        <v/>
      </c>
      <c r="OW158" s="117" t="str">
        <f t="shared" si="1015"/>
        <v/>
      </c>
      <c r="OX158" s="117" t="str">
        <f t="shared" si="1016"/>
        <v/>
      </c>
      <c r="OY158" s="117" t="str">
        <f t="shared" si="1017"/>
        <v/>
      </c>
      <c r="OZ158" s="117" t="str">
        <f t="shared" si="1018"/>
        <v/>
      </c>
      <c r="PA158" s="117" t="str">
        <f t="shared" si="1019"/>
        <v/>
      </c>
      <c r="PB158" s="117" t="str">
        <f t="shared" si="1020"/>
        <v/>
      </c>
      <c r="PC158" s="117" t="str">
        <f t="shared" si="1021"/>
        <v/>
      </c>
      <c r="PD158" s="117" t="str">
        <f t="shared" si="1022"/>
        <v/>
      </c>
      <c r="PE158" s="117" t="str">
        <f t="shared" si="1023"/>
        <v/>
      </c>
      <c r="PF158" s="117" t="str">
        <f t="shared" si="1024"/>
        <v/>
      </c>
      <c r="PG158" s="117" t="str">
        <f t="shared" si="1025"/>
        <v/>
      </c>
      <c r="PH158" s="117" t="str">
        <f t="shared" si="1026"/>
        <v/>
      </c>
      <c r="PI158" s="117" t="str">
        <f t="shared" si="1027"/>
        <v/>
      </c>
      <c r="PJ158" s="117" t="str">
        <f t="shared" si="1028"/>
        <v/>
      </c>
      <c r="PK158" s="117" t="str">
        <f t="shared" si="1029"/>
        <v/>
      </c>
      <c r="PL158" s="117" t="str">
        <f t="shared" si="1030"/>
        <v/>
      </c>
      <c r="PM158" s="117" t="str">
        <f t="shared" si="1031"/>
        <v/>
      </c>
      <c r="PN158" s="117" t="str">
        <f t="shared" si="1032"/>
        <v/>
      </c>
      <c r="PO158" s="117" t="str">
        <f t="shared" si="1033"/>
        <v/>
      </c>
      <c r="PP158" s="117" t="str">
        <f t="shared" si="1034"/>
        <v/>
      </c>
      <c r="PQ158" s="117" t="str">
        <f t="shared" si="1035"/>
        <v/>
      </c>
      <c r="PR158" s="117" t="str">
        <f t="shared" si="1036"/>
        <v/>
      </c>
      <c r="PS158" s="118" t="str">
        <f t="shared" si="1037"/>
        <v/>
      </c>
      <c r="PU158" s="180" t="str">
        <f t="shared" si="1038"/>
        <v/>
      </c>
      <c r="PV158" s="181" t="str">
        <f t="shared" si="1039"/>
        <v/>
      </c>
      <c r="PX158" s="12" t="str">
        <f t="shared" si="1040"/>
        <v/>
      </c>
      <c r="PY158" s="106"/>
      <c r="PZ158" s="166" t="str">
        <f t="shared" si="1041"/>
        <v/>
      </c>
      <c r="QA158" s="167" t="str">
        <f t="shared" si="1042"/>
        <v/>
      </c>
      <c r="QB158" s="168" t="str">
        <f t="shared" si="1043"/>
        <v/>
      </c>
      <c r="QD158" s="166" t="str">
        <f t="shared" si="1044"/>
        <v/>
      </c>
      <c r="QE158" s="168" t="str">
        <f t="shared" si="1045"/>
        <v/>
      </c>
      <c r="QG158" s="108" t="str">
        <f t="shared" si="1046"/>
        <v/>
      </c>
      <c r="QI158" s="12" t="str">
        <f t="shared" si="1047"/>
        <v/>
      </c>
      <c r="QK158" s="12" t="str">
        <f t="shared" si="1048"/>
        <v/>
      </c>
      <c r="QL158" s="12" t="str">
        <f>IF($L158="", "", COUNTIF($QD$11:$QD$260, "&gt;"&amp;$QD158)+1+COUNTIF($QD$11:$QD158, $QD158)-1)</f>
        <v/>
      </c>
      <c r="QM158" s="12" t="str">
        <f>IF($L158="", "", COUNTIF($QG$11:$QG$260, "&gt;"&amp;$QG158)+1+COUNTIF($QG$11:$QG158, $QG158)-1)</f>
        <v/>
      </c>
      <c r="QO158" s="12">
        <v>148</v>
      </c>
      <c r="QQ158" s="12" t="str">
        <f t="shared" si="1049"/>
        <v/>
      </c>
    </row>
    <row r="159" spans="1:459" x14ac:dyDescent="0.25">
      <c r="A159" s="9"/>
      <c r="B159" s="3" t="str">
        <f>IF('Intro &amp; Setup'!$AR$92='Intro &amp; Setup'!$AZ$17, "", IF($L159="", "", IF($G159&lt;'Intro &amp; Setup'!$S$92, $BR$5, $BR$4)))</f>
        <v/>
      </c>
      <c r="C159" s="12" t="str">
        <f>IF('Intro &amp; Setup'!$AR$96='Intro &amp; Setup'!$AZ$17, "", IF($L159="", "", IF($DY159=$BR$5, $BR$5, $BR$4)))</f>
        <v/>
      </c>
      <c r="D159" s="7" t="str">
        <f>IF('Intro &amp; Setup'!$AR$100='Intro &amp; Setup'!$AZ$17, "", IF($L159="", "", IF($DW159&lt;='Intro &amp; Setup'!$S$100, $BR$4, $BR$5)))</f>
        <v/>
      </c>
      <c r="E159" s="9"/>
      <c r="F159" s="3" t="str">
        <f t="shared" si="778"/>
        <v/>
      </c>
      <c r="G159" s="108" t="str">
        <f t="shared" si="779"/>
        <v/>
      </c>
      <c r="H159" s="9"/>
      <c r="I159" s="130" t="str">
        <f t="shared" si="723"/>
        <v/>
      </c>
      <c r="J159" s="154" t="str">
        <f t="shared" si="780"/>
        <v/>
      </c>
      <c r="K159" s="133"/>
      <c r="L159" s="188"/>
      <c r="M159" s="189"/>
      <c r="N159" s="190"/>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2"/>
      <c r="BP159" s="9"/>
      <c r="BR159" s="90">
        <v>149</v>
      </c>
      <c r="BT159" s="36" t="str">
        <f t="shared" si="781"/>
        <v/>
      </c>
      <c r="BU159" s="37" t="str">
        <f t="shared" si="782"/>
        <v/>
      </c>
      <c r="BV159" s="37" t="str">
        <f t="shared" si="783"/>
        <v/>
      </c>
      <c r="BW159" s="37" t="str">
        <f t="shared" si="784"/>
        <v/>
      </c>
      <c r="BX159" s="37" t="str">
        <f t="shared" si="785"/>
        <v/>
      </c>
      <c r="BY159" s="37" t="str">
        <f t="shared" si="786"/>
        <v/>
      </c>
      <c r="BZ159" s="37" t="str">
        <f t="shared" si="787"/>
        <v/>
      </c>
      <c r="CA159" s="37" t="str">
        <f t="shared" si="788"/>
        <v/>
      </c>
      <c r="CB159" s="37" t="str">
        <f t="shared" si="789"/>
        <v/>
      </c>
      <c r="CC159" s="37" t="str">
        <f t="shared" si="790"/>
        <v/>
      </c>
      <c r="CD159" s="37" t="str">
        <f t="shared" si="791"/>
        <v/>
      </c>
      <c r="CE159" s="37" t="str">
        <f t="shared" si="792"/>
        <v/>
      </c>
      <c r="CF159" s="37" t="str">
        <f t="shared" si="793"/>
        <v/>
      </c>
      <c r="CG159" s="37" t="str">
        <f t="shared" si="794"/>
        <v/>
      </c>
      <c r="CH159" s="37" t="str">
        <f t="shared" si="795"/>
        <v/>
      </c>
      <c r="CI159" s="37" t="str">
        <f t="shared" si="796"/>
        <v/>
      </c>
      <c r="CJ159" s="37" t="str">
        <f t="shared" si="797"/>
        <v/>
      </c>
      <c r="CK159" s="37" t="str">
        <f t="shared" si="798"/>
        <v/>
      </c>
      <c r="CL159" s="37" t="str">
        <f t="shared" si="799"/>
        <v/>
      </c>
      <c r="CM159" s="37" t="str">
        <f t="shared" si="800"/>
        <v/>
      </c>
      <c r="CN159" s="37" t="str">
        <f t="shared" si="801"/>
        <v/>
      </c>
      <c r="CO159" s="37" t="str">
        <f t="shared" si="802"/>
        <v/>
      </c>
      <c r="CP159" s="37" t="str">
        <f t="shared" si="803"/>
        <v/>
      </c>
      <c r="CQ159" s="37" t="str">
        <f t="shared" si="804"/>
        <v/>
      </c>
      <c r="CR159" s="37" t="str">
        <f t="shared" si="805"/>
        <v/>
      </c>
      <c r="CS159" s="37" t="str">
        <f t="shared" si="806"/>
        <v/>
      </c>
      <c r="CT159" s="37" t="str">
        <f t="shared" si="807"/>
        <v/>
      </c>
      <c r="CU159" s="37" t="str">
        <f t="shared" si="808"/>
        <v/>
      </c>
      <c r="CV159" s="37" t="str">
        <f t="shared" si="809"/>
        <v/>
      </c>
      <c r="CW159" s="37" t="str">
        <f t="shared" si="810"/>
        <v/>
      </c>
      <c r="CX159" s="37" t="str">
        <f t="shared" si="811"/>
        <v/>
      </c>
      <c r="CY159" s="37" t="str">
        <f t="shared" si="812"/>
        <v/>
      </c>
      <c r="CZ159" s="37" t="str">
        <f t="shared" si="813"/>
        <v/>
      </c>
      <c r="DA159" s="37" t="str">
        <f t="shared" si="814"/>
        <v/>
      </c>
      <c r="DB159" s="37" t="str">
        <f t="shared" si="815"/>
        <v/>
      </c>
      <c r="DC159" s="37" t="str">
        <f t="shared" si="816"/>
        <v/>
      </c>
      <c r="DD159" s="37" t="str">
        <f t="shared" si="817"/>
        <v/>
      </c>
      <c r="DE159" s="37" t="str">
        <f t="shared" si="818"/>
        <v/>
      </c>
      <c r="DF159" s="37" t="str">
        <f t="shared" si="819"/>
        <v/>
      </c>
      <c r="DG159" s="37" t="str">
        <f t="shared" si="820"/>
        <v/>
      </c>
      <c r="DH159" s="37" t="str">
        <f t="shared" si="821"/>
        <v/>
      </c>
      <c r="DI159" s="37" t="str">
        <f t="shared" si="822"/>
        <v/>
      </c>
      <c r="DJ159" s="37" t="str">
        <f t="shared" si="823"/>
        <v/>
      </c>
      <c r="DK159" s="37" t="str">
        <f t="shared" si="824"/>
        <v/>
      </c>
      <c r="DL159" s="37" t="str">
        <f t="shared" si="825"/>
        <v/>
      </c>
      <c r="DM159" s="37" t="str">
        <f t="shared" si="826"/>
        <v/>
      </c>
      <c r="DN159" s="37" t="str">
        <f t="shared" si="827"/>
        <v/>
      </c>
      <c r="DO159" s="37" t="str">
        <f t="shared" si="828"/>
        <v/>
      </c>
      <c r="DP159" s="37" t="str">
        <f t="shared" si="829"/>
        <v/>
      </c>
      <c r="DQ159" s="37" t="str">
        <f t="shared" si="830"/>
        <v/>
      </c>
      <c r="DR159" s="37" t="str">
        <f t="shared" si="831"/>
        <v/>
      </c>
      <c r="DS159" s="37" t="str">
        <f t="shared" si="832"/>
        <v/>
      </c>
      <c r="DT159" s="37" t="str">
        <f t="shared" si="833"/>
        <v/>
      </c>
      <c r="DU159" s="38" t="str">
        <f t="shared" si="834"/>
        <v/>
      </c>
      <c r="DW159" s="12" t="str">
        <f t="shared" si="835"/>
        <v/>
      </c>
      <c r="DX159" s="123" t="str">
        <f t="shared" si="836"/>
        <v/>
      </c>
      <c r="DY159" s="12" t="str">
        <f t="shared" si="837"/>
        <v/>
      </c>
      <c r="EA159" s="36" t="str">
        <f t="shared" si="838"/>
        <v/>
      </c>
      <c r="EB159" s="37" t="str">
        <f t="shared" si="839"/>
        <v/>
      </c>
      <c r="EC159" s="37" t="str">
        <f t="shared" si="840"/>
        <v/>
      </c>
      <c r="ED159" s="37" t="str">
        <f t="shared" si="841"/>
        <v/>
      </c>
      <c r="EE159" s="37" t="str">
        <f t="shared" si="842"/>
        <v/>
      </c>
      <c r="EF159" s="37" t="str">
        <f t="shared" si="843"/>
        <v/>
      </c>
      <c r="EG159" s="37" t="str">
        <f t="shared" si="844"/>
        <v/>
      </c>
      <c r="EH159" s="37" t="str">
        <f t="shared" si="845"/>
        <v/>
      </c>
      <c r="EI159" s="37" t="str">
        <f t="shared" si="846"/>
        <v/>
      </c>
      <c r="EJ159" s="37" t="str">
        <f t="shared" si="847"/>
        <v/>
      </c>
      <c r="EK159" s="37" t="str">
        <f t="shared" si="848"/>
        <v/>
      </c>
      <c r="EL159" s="37" t="str">
        <f t="shared" si="849"/>
        <v/>
      </c>
      <c r="EM159" s="37" t="str">
        <f t="shared" si="850"/>
        <v/>
      </c>
      <c r="EN159" s="37" t="str">
        <f t="shared" si="851"/>
        <v/>
      </c>
      <c r="EO159" s="37" t="str">
        <f t="shared" si="852"/>
        <v/>
      </c>
      <c r="EP159" s="37" t="str">
        <f t="shared" si="853"/>
        <v/>
      </c>
      <c r="EQ159" s="37" t="str">
        <f t="shared" si="854"/>
        <v/>
      </c>
      <c r="ER159" s="37" t="str">
        <f t="shared" si="855"/>
        <v/>
      </c>
      <c r="ES159" s="37" t="str">
        <f t="shared" si="856"/>
        <v/>
      </c>
      <c r="ET159" s="37" t="str">
        <f t="shared" si="857"/>
        <v/>
      </c>
      <c r="EU159" s="37" t="str">
        <f t="shared" si="858"/>
        <v/>
      </c>
      <c r="EV159" s="37" t="str">
        <f t="shared" si="859"/>
        <v/>
      </c>
      <c r="EW159" s="37" t="str">
        <f t="shared" si="860"/>
        <v/>
      </c>
      <c r="EX159" s="37" t="str">
        <f t="shared" si="861"/>
        <v/>
      </c>
      <c r="EY159" s="37" t="str">
        <f t="shared" si="862"/>
        <v/>
      </c>
      <c r="EZ159" s="37" t="str">
        <f t="shared" si="863"/>
        <v/>
      </c>
      <c r="FA159" s="37" t="str">
        <f t="shared" si="864"/>
        <v/>
      </c>
      <c r="FB159" s="37" t="str">
        <f t="shared" si="865"/>
        <v/>
      </c>
      <c r="FC159" s="37" t="str">
        <f t="shared" si="866"/>
        <v/>
      </c>
      <c r="FD159" s="37" t="str">
        <f t="shared" si="867"/>
        <v/>
      </c>
      <c r="FE159" s="37" t="str">
        <f t="shared" si="868"/>
        <v/>
      </c>
      <c r="FF159" s="37" t="str">
        <f t="shared" si="869"/>
        <v/>
      </c>
      <c r="FG159" s="37" t="str">
        <f t="shared" si="870"/>
        <v/>
      </c>
      <c r="FH159" s="37" t="str">
        <f t="shared" si="871"/>
        <v/>
      </c>
      <c r="FI159" s="37" t="str">
        <f t="shared" si="872"/>
        <v/>
      </c>
      <c r="FJ159" s="37" t="str">
        <f t="shared" si="873"/>
        <v/>
      </c>
      <c r="FK159" s="37" t="str">
        <f t="shared" si="874"/>
        <v/>
      </c>
      <c r="FL159" s="37" t="str">
        <f t="shared" si="875"/>
        <v/>
      </c>
      <c r="FM159" s="37" t="str">
        <f t="shared" si="876"/>
        <v/>
      </c>
      <c r="FN159" s="37" t="str">
        <f t="shared" si="877"/>
        <v/>
      </c>
      <c r="FO159" s="37" t="str">
        <f t="shared" si="878"/>
        <v/>
      </c>
      <c r="FP159" s="37" t="str">
        <f t="shared" si="879"/>
        <v/>
      </c>
      <c r="FQ159" s="37" t="str">
        <f t="shared" si="880"/>
        <v/>
      </c>
      <c r="FR159" s="37" t="str">
        <f t="shared" si="881"/>
        <v/>
      </c>
      <c r="FS159" s="37" t="str">
        <f t="shared" si="882"/>
        <v/>
      </c>
      <c r="FT159" s="37" t="str">
        <f t="shared" si="883"/>
        <v/>
      </c>
      <c r="FU159" s="37" t="str">
        <f t="shared" si="884"/>
        <v/>
      </c>
      <c r="FV159" s="37" t="str">
        <f t="shared" si="885"/>
        <v/>
      </c>
      <c r="FW159" s="37" t="str">
        <f t="shared" si="886"/>
        <v/>
      </c>
      <c r="FX159" s="37" t="str">
        <f t="shared" si="887"/>
        <v/>
      </c>
      <c r="FY159" s="37" t="str">
        <f t="shared" si="888"/>
        <v/>
      </c>
      <c r="FZ159" s="37" t="str">
        <f t="shared" si="889"/>
        <v/>
      </c>
      <c r="GA159" s="37" t="str">
        <f t="shared" si="890"/>
        <v/>
      </c>
      <c r="GB159" s="38" t="str">
        <f t="shared" si="891"/>
        <v/>
      </c>
      <c r="GD159" s="103" t="str">
        <f t="shared" ca="1" si="892"/>
        <v/>
      </c>
      <c r="GE159" s="104" t="str">
        <f t="shared" ca="1" si="893"/>
        <v/>
      </c>
      <c r="GF159" s="104" t="str">
        <f t="shared" ca="1" si="894"/>
        <v/>
      </c>
      <c r="GG159" s="104" t="str">
        <f t="shared" ca="1" si="895"/>
        <v/>
      </c>
      <c r="GH159" s="104" t="str">
        <f t="shared" ca="1" si="896"/>
        <v/>
      </c>
      <c r="GI159" s="104" t="str">
        <f t="shared" ca="1" si="897"/>
        <v/>
      </c>
      <c r="GJ159" s="104" t="str">
        <f t="shared" ca="1" si="898"/>
        <v/>
      </c>
      <c r="GK159" s="104" t="str">
        <f t="shared" ca="1" si="899"/>
        <v/>
      </c>
      <c r="GL159" s="104" t="str">
        <f t="shared" ca="1" si="900"/>
        <v/>
      </c>
      <c r="GM159" s="104" t="str">
        <f t="shared" ca="1" si="901"/>
        <v/>
      </c>
      <c r="GN159" s="104" t="str">
        <f t="shared" ca="1" si="902"/>
        <v/>
      </c>
      <c r="GO159" s="104" t="str">
        <f t="shared" ca="1" si="903"/>
        <v/>
      </c>
      <c r="GP159" s="104" t="str">
        <f t="shared" ca="1" si="904"/>
        <v/>
      </c>
      <c r="GQ159" s="104" t="str">
        <f t="shared" ca="1" si="905"/>
        <v/>
      </c>
      <c r="GR159" s="104" t="str">
        <f t="shared" ca="1" si="906"/>
        <v/>
      </c>
      <c r="GS159" s="104" t="str">
        <f t="shared" ca="1" si="907"/>
        <v/>
      </c>
      <c r="GT159" s="104" t="str">
        <f t="shared" ca="1" si="908"/>
        <v/>
      </c>
      <c r="GU159" s="104" t="str">
        <f t="shared" ca="1" si="909"/>
        <v/>
      </c>
      <c r="GV159" s="104" t="str">
        <f t="shared" ca="1" si="910"/>
        <v/>
      </c>
      <c r="GW159" s="104" t="str">
        <f t="shared" ca="1" si="911"/>
        <v/>
      </c>
      <c r="GX159" s="104" t="str">
        <f t="shared" ca="1" si="912"/>
        <v/>
      </c>
      <c r="GY159" s="104" t="str">
        <f t="shared" ca="1" si="913"/>
        <v/>
      </c>
      <c r="GZ159" s="104" t="str">
        <f t="shared" ca="1" si="914"/>
        <v/>
      </c>
      <c r="HA159" s="104" t="str">
        <f t="shared" ca="1" si="915"/>
        <v/>
      </c>
      <c r="HB159" s="104" t="str">
        <f t="shared" ca="1" si="916"/>
        <v/>
      </c>
      <c r="HC159" s="104" t="str">
        <f t="shared" ca="1" si="917"/>
        <v/>
      </c>
      <c r="HD159" s="104" t="str">
        <f t="shared" ca="1" si="918"/>
        <v/>
      </c>
      <c r="HE159" s="104" t="str">
        <f t="shared" ca="1" si="919"/>
        <v/>
      </c>
      <c r="HF159" s="104" t="str">
        <f t="shared" ca="1" si="920"/>
        <v/>
      </c>
      <c r="HG159" s="104" t="str">
        <f t="shared" ca="1" si="921"/>
        <v/>
      </c>
      <c r="HH159" s="104" t="str">
        <f t="shared" ca="1" si="922"/>
        <v/>
      </c>
      <c r="HI159" s="104" t="str">
        <f t="shared" ca="1" si="923"/>
        <v/>
      </c>
      <c r="HJ159" s="104" t="str">
        <f t="shared" ca="1" si="924"/>
        <v/>
      </c>
      <c r="HK159" s="104" t="str">
        <f t="shared" ca="1" si="925"/>
        <v/>
      </c>
      <c r="HL159" s="104" t="str">
        <f t="shared" ca="1" si="926"/>
        <v/>
      </c>
      <c r="HM159" s="104" t="str">
        <f t="shared" ca="1" si="927"/>
        <v/>
      </c>
      <c r="HN159" s="104" t="str">
        <f t="shared" ca="1" si="928"/>
        <v/>
      </c>
      <c r="HO159" s="104" t="str">
        <f t="shared" ca="1" si="929"/>
        <v/>
      </c>
      <c r="HP159" s="104" t="str">
        <f t="shared" ca="1" si="930"/>
        <v/>
      </c>
      <c r="HQ159" s="104" t="str">
        <f t="shared" ca="1" si="931"/>
        <v/>
      </c>
      <c r="HR159" s="104" t="str">
        <f t="shared" ca="1" si="932"/>
        <v/>
      </c>
      <c r="HS159" s="104" t="str">
        <f t="shared" ca="1" si="933"/>
        <v/>
      </c>
      <c r="HT159" s="104" t="str">
        <f t="shared" ca="1" si="934"/>
        <v/>
      </c>
      <c r="HU159" s="104" t="str">
        <f t="shared" ca="1" si="935"/>
        <v/>
      </c>
      <c r="HV159" s="104" t="str">
        <f t="shared" ca="1" si="936"/>
        <v/>
      </c>
      <c r="HW159" s="104" t="str">
        <f t="shared" ca="1" si="937"/>
        <v/>
      </c>
      <c r="HX159" s="104" t="str">
        <f t="shared" ca="1" si="938"/>
        <v/>
      </c>
      <c r="HY159" s="104" t="str">
        <f t="shared" ca="1" si="939"/>
        <v/>
      </c>
      <c r="HZ159" s="104" t="str">
        <f t="shared" ca="1" si="940"/>
        <v/>
      </c>
      <c r="IA159" s="104" t="str">
        <f t="shared" ca="1" si="941"/>
        <v/>
      </c>
      <c r="IB159" s="104" t="str">
        <f t="shared" ca="1" si="942"/>
        <v/>
      </c>
      <c r="IC159" s="104" t="str">
        <f t="shared" ca="1" si="943"/>
        <v/>
      </c>
      <c r="ID159" s="104" t="str">
        <f t="shared" ca="1" si="944"/>
        <v/>
      </c>
      <c r="IE159" s="105" t="str">
        <f t="shared" ca="1" si="945"/>
        <v/>
      </c>
      <c r="IG159" s="103" t="str">
        <f t="shared" si="719"/>
        <v/>
      </c>
      <c r="IH159" s="104" t="str">
        <f t="shared" si="721"/>
        <v/>
      </c>
      <c r="II159" s="104" t="str">
        <f t="shared" si="721"/>
        <v/>
      </c>
      <c r="IJ159" s="104" t="str">
        <f t="shared" si="721"/>
        <v/>
      </c>
      <c r="IK159" s="104" t="str">
        <f t="shared" si="721"/>
        <v/>
      </c>
      <c r="IL159" s="104" t="str">
        <f t="shared" si="721"/>
        <v/>
      </c>
      <c r="IM159" s="104" t="str">
        <f t="shared" si="721"/>
        <v/>
      </c>
      <c r="IN159" s="104" t="str">
        <f t="shared" si="721"/>
        <v/>
      </c>
      <c r="IO159" s="104" t="str">
        <f t="shared" si="721"/>
        <v/>
      </c>
      <c r="IP159" s="104" t="str">
        <f t="shared" si="721"/>
        <v/>
      </c>
      <c r="IQ159" s="104" t="str">
        <f t="shared" si="721"/>
        <v/>
      </c>
      <c r="IR159" s="105" t="str">
        <f t="shared" si="721"/>
        <v/>
      </c>
      <c r="IT159" s="103" t="str">
        <f t="shared" si="946"/>
        <v/>
      </c>
      <c r="IU159" s="104" t="str">
        <f t="shared" si="947"/>
        <v/>
      </c>
      <c r="IV159" s="104" t="str">
        <f t="shared" si="948"/>
        <v/>
      </c>
      <c r="IW159" s="104" t="str">
        <f t="shared" si="949"/>
        <v/>
      </c>
      <c r="IX159" s="104" t="str">
        <f t="shared" si="950"/>
        <v/>
      </c>
      <c r="IY159" s="104" t="str">
        <f t="shared" si="951"/>
        <v/>
      </c>
      <c r="IZ159" s="104" t="str">
        <f t="shared" si="952"/>
        <v/>
      </c>
      <c r="JA159" s="104" t="str">
        <f t="shared" si="953"/>
        <v/>
      </c>
      <c r="JB159" s="104" t="str">
        <f t="shared" si="954"/>
        <v/>
      </c>
      <c r="JC159" s="104" t="str">
        <f t="shared" si="955"/>
        <v/>
      </c>
      <c r="JD159" s="104" t="str">
        <f t="shared" si="956"/>
        <v/>
      </c>
      <c r="JE159" s="105" t="str">
        <f t="shared" si="957"/>
        <v/>
      </c>
      <c r="JG159" s="36" t="str">
        <f t="shared" ca="1" si="958"/>
        <v/>
      </c>
      <c r="JH159" s="37" t="str">
        <f t="shared" ca="1" si="959"/>
        <v/>
      </c>
      <c r="JI159" s="37" t="str">
        <f t="shared" ca="1" si="960"/>
        <v/>
      </c>
      <c r="JJ159" s="37" t="str">
        <f t="shared" ca="1" si="961"/>
        <v/>
      </c>
      <c r="JK159" s="37" t="str">
        <f t="shared" ca="1" si="962"/>
        <v/>
      </c>
      <c r="JL159" s="37" t="str">
        <f t="shared" ca="1" si="963"/>
        <v/>
      </c>
      <c r="JM159" s="37" t="str">
        <f t="shared" ca="1" si="964"/>
        <v/>
      </c>
      <c r="JN159" s="37" t="str">
        <f t="shared" ca="1" si="965"/>
        <v/>
      </c>
      <c r="JO159" s="37" t="str">
        <f t="shared" ca="1" si="966"/>
        <v/>
      </c>
      <c r="JP159" s="37" t="str">
        <f t="shared" ca="1" si="967"/>
        <v/>
      </c>
      <c r="JQ159" s="37" t="str">
        <f t="shared" ca="1" si="968"/>
        <v/>
      </c>
      <c r="JR159" s="38" t="str">
        <f t="shared" ca="1" si="969"/>
        <v/>
      </c>
      <c r="JT159" s="36" t="str">
        <f ca="1">IF(JG159="", "", IF(JG159&gt;='Intro &amp; Setup'!$S$96, $BR$4, $BR$5))</f>
        <v/>
      </c>
      <c r="JU159" s="37" t="str">
        <f ca="1">IF(JH159="", "", IF(JH159&gt;='Intro &amp; Setup'!$S$96, $BR$4, $BR$5))</f>
        <v/>
      </c>
      <c r="JV159" s="37" t="str">
        <f ca="1">IF(JI159="", "", IF(JI159&gt;='Intro &amp; Setup'!$S$96, $BR$4, $BR$5))</f>
        <v/>
      </c>
      <c r="JW159" s="37" t="str">
        <f ca="1">IF(JJ159="", "", IF(JJ159&gt;='Intro &amp; Setup'!$S$96, $BR$4, $BR$5))</f>
        <v/>
      </c>
      <c r="JX159" s="37" t="str">
        <f ca="1">IF(JK159="", "", IF(JK159&gt;='Intro &amp; Setup'!$S$96, $BR$4, $BR$5))</f>
        <v/>
      </c>
      <c r="JY159" s="37" t="str">
        <f ca="1">IF(JL159="", "", IF(JL159&gt;='Intro &amp; Setup'!$S$96, $BR$4, $BR$5))</f>
        <v/>
      </c>
      <c r="JZ159" s="37" t="str">
        <f ca="1">IF(JM159="", "", IF(JM159&gt;='Intro &amp; Setup'!$S$96, $BR$4, $BR$5))</f>
        <v/>
      </c>
      <c r="KA159" s="37" t="str">
        <f ca="1">IF(JN159="", "", IF(JN159&gt;='Intro &amp; Setup'!$S$96, $BR$4, $BR$5))</f>
        <v/>
      </c>
      <c r="KB159" s="37" t="str">
        <f ca="1">IF(JO159="", "", IF(JO159&gt;='Intro &amp; Setup'!$S$96, $BR$4, $BR$5))</f>
        <v/>
      </c>
      <c r="KC159" s="37" t="str">
        <f ca="1">IF(JP159="", "", IF(JP159&gt;='Intro &amp; Setup'!$S$96, $BR$4, $BR$5))</f>
        <v/>
      </c>
      <c r="KD159" s="37" t="str">
        <f ca="1">IF(JQ159="", "", IF(JQ159&gt;='Intro &amp; Setup'!$S$96, $BR$4, $BR$5))</f>
        <v/>
      </c>
      <c r="KE159" s="38" t="str">
        <f ca="1">IF(JR159="", "", IF(JR159&gt;='Intro &amp; Setup'!$S$96, $BR$4, $BR$5))</f>
        <v/>
      </c>
      <c r="KG159" s="36">
        <f t="shared" si="720"/>
        <v>0</v>
      </c>
      <c r="KH159" s="37">
        <f t="shared" si="722"/>
        <v>0</v>
      </c>
      <c r="KI159" s="37">
        <f t="shared" si="722"/>
        <v>0</v>
      </c>
      <c r="KJ159" s="37">
        <f t="shared" si="722"/>
        <v>0</v>
      </c>
      <c r="KK159" s="37">
        <f t="shared" si="722"/>
        <v>0</v>
      </c>
      <c r="KL159" s="37">
        <f t="shared" si="722"/>
        <v>0</v>
      </c>
      <c r="KM159" s="37">
        <f t="shared" si="722"/>
        <v>0</v>
      </c>
      <c r="KN159" s="37">
        <f t="shared" si="722"/>
        <v>0</v>
      </c>
      <c r="KO159" s="37">
        <f t="shared" si="722"/>
        <v>0</v>
      </c>
      <c r="KP159" s="37">
        <f t="shared" si="722"/>
        <v>0</v>
      </c>
      <c r="KQ159" s="37">
        <f t="shared" si="722"/>
        <v>0</v>
      </c>
      <c r="KR159" s="38">
        <f t="shared" si="722"/>
        <v>0</v>
      </c>
      <c r="KT159" s="36" t="str">
        <f t="shared" si="970"/>
        <v/>
      </c>
      <c r="KU159" s="37" t="str">
        <f t="shared" si="971"/>
        <v/>
      </c>
      <c r="KV159" s="37" t="str">
        <f t="shared" si="972"/>
        <v/>
      </c>
      <c r="KW159" s="37" t="str">
        <f t="shared" si="973"/>
        <v/>
      </c>
      <c r="KX159" s="37" t="str">
        <f t="shared" si="974"/>
        <v/>
      </c>
      <c r="KY159" s="37" t="str">
        <f t="shared" si="975"/>
        <v/>
      </c>
      <c r="KZ159" s="37" t="str">
        <f t="shared" si="976"/>
        <v/>
      </c>
      <c r="LA159" s="37" t="str">
        <f t="shared" si="977"/>
        <v/>
      </c>
      <c r="LB159" s="37" t="str">
        <f t="shared" si="978"/>
        <v/>
      </c>
      <c r="LC159" s="37" t="str">
        <f t="shared" si="979"/>
        <v/>
      </c>
      <c r="LD159" s="37" t="str">
        <f t="shared" si="980"/>
        <v/>
      </c>
      <c r="LE159" s="38" t="str">
        <f t="shared" si="981"/>
        <v/>
      </c>
      <c r="LG159" s="116" t="str">
        <f t="shared" si="724"/>
        <v/>
      </c>
      <c r="LH159" s="117" t="str">
        <f t="shared" si="725"/>
        <v/>
      </c>
      <c r="LI159" s="117" t="str">
        <f t="shared" si="726"/>
        <v/>
      </c>
      <c r="LJ159" s="117" t="str">
        <f t="shared" si="727"/>
        <v/>
      </c>
      <c r="LK159" s="117" t="str">
        <f t="shared" si="728"/>
        <v/>
      </c>
      <c r="LL159" s="117" t="str">
        <f t="shared" si="729"/>
        <v/>
      </c>
      <c r="LM159" s="117" t="str">
        <f t="shared" si="730"/>
        <v/>
      </c>
      <c r="LN159" s="117" t="str">
        <f t="shared" si="731"/>
        <v/>
      </c>
      <c r="LO159" s="117" t="str">
        <f t="shared" si="732"/>
        <v/>
      </c>
      <c r="LP159" s="117" t="str">
        <f t="shared" si="733"/>
        <v/>
      </c>
      <c r="LQ159" s="117" t="str">
        <f t="shared" si="734"/>
        <v/>
      </c>
      <c r="LR159" s="117" t="str">
        <f t="shared" si="735"/>
        <v/>
      </c>
      <c r="LS159" s="117" t="str">
        <f t="shared" si="736"/>
        <v/>
      </c>
      <c r="LT159" s="117" t="str">
        <f t="shared" si="737"/>
        <v/>
      </c>
      <c r="LU159" s="117" t="str">
        <f t="shared" si="738"/>
        <v/>
      </c>
      <c r="LV159" s="117" t="str">
        <f t="shared" si="739"/>
        <v/>
      </c>
      <c r="LW159" s="117" t="str">
        <f t="shared" si="740"/>
        <v/>
      </c>
      <c r="LX159" s="117" t="str">
        <f t="shared" si="741"/>
        <v/>
      </c>
      <c r="LY159" s="117" t="str">
        <f t="shared" si="742"/>
        <v/>
      </c>
      <c r="LZ159" s="117" t="str">
        <f t="shared" si="743"/>
        <v/>
      </c>
      <c r="MA159" s="117" t="str">
        <f t="shared" si="744"/>
        <v/>
      </c>
      <c r="MB159" s="117" t="str">
        <f t="shared" si="745"/>
        <v/>
      </c>
      <c r="MC159" s="117" t="str">
        <f t="shared" si="746"/>
        <v/>
      </c>
      <c r="MD159" s="117" t="str">
        <f t="shared" si="747"/>
        <v/>
      </c>
      <c r="ME159" s="117" t="str">
        <f t="shared" si="748"/>
        <v/>
      </c>
      <c r="MF159" s="117" t="str">
        <f t="shared" si="749"/>
        <v/>
      </c>
      <c r="MG159" s="117" t="str">
        <f t="shared" si="750"/>
        <v/>
      </c>
      <c r="MH159" s="117" t="str">
        <f t="shared" si="751"/>
        <v/>
      </c>
      <c r="MI159" s="117" t="str">
        <f t="shared" si="752"/>
        <v/>
      </c>
      <c r="MJ159" s="117" t="str">
        <f t="shared" si="753"/>
        <v/>
      </c>
      <c r="MK159" s="117" t="str">
        <f t="shared" si="754"/>
        <v/>
      </c>
      <c r="ML159" s="117" t="str">
        <f t="shared" si="755"/>
        <v/>
      </c>
      <c r="MM159" s="117" t="str">
        <f t="shared" si="756"/>
        <v/>
      </c>
      <c r="MN159" s="117" t="str">
        <f t="shared" si="757"/>
        <v/>
      </c>
      <c r="MO159" s="117" t="str">
        <f t="shared" si="758"/>
        <v/>
      </c>
      <c r="MP159" s="117" t="str">
        <f t="shared" si="759"/>
        <v/>
      </c>
      <c r="MQ159" s="117" t="str">
        <f t="shared" si="760"/>
        <v/>
      </c>
      <c r="MR159" s="117" t="str">
        <f t="shared" si="761"/>
        <v/>
      </c>
      <c r="MS159" s="117" t="str">
        <f t="shared" si="762"/>
        <v/>
      </c>
      <c r="MT159" s="117" t="str">
        <f t="shared" si="763"/>
        <v/>
      </c>
      <c r="MU159" s="117" t="str">
        <f t="shared" si="764"/>
        <v/>
      </c>
      <c r="MV159" s="117" t="str">
        <f t="shared" si="765"/>
        <v/>
      </c>
      <c r="MW159" s="117" t="str">
        <f t="shared" si="766"/>
        <v/>
      </c>
      <c r="MX159" s="117" t="str">
        <f t="shared" si="767"/>
        <v/>
      </c>
      <c r="MY159" s="117" t="str">
        <f t="shared" si="768"/>
        <v/>
      </c>
      <c r="MZ159" s="117" t="str">
        <f t="shared" si="769"/>
        <v/>
      </c>
      <c r="NA159" s="117" t="str">
        <f t="shared" si="770"/>
        <v/>
      </c>
      <c r="NB159" s="117" t="str">
        <f t="shared" si="771"/>
        <v/>
      </c>
      <c r="NC159" s="117" t="str">
        <f t="shared" si="772"/>
        <v/>
      </c>
      <c r="ND159" s="117" t="str">
        <f t="shared" si="773"/>
        <v/>
      </c>
      <c r="NE159" s="117" t="str">
        <f t="shared" si="774"/>
        <v/>
      </c>
      <c r="NF159" s="117" t="str">
        <f t="shared" si="775"/>
        <v/>
      </c>
      <c r="NG159" s="117" t="str">
        <f t="shared" si="776"/>
        <v/>
      </c>
      <c r="NH159" s="118" t="str">
        <f t="shared" si="777"/>
        <v/>
      </c>
      <c r="NJ159" s="12" t="str">
        <f t="shared" si="982"/>
        <v/>
      </c>
      <c r="NK159" s="108" t="str">
        <f t="shared" si="983"/>
        <v/>
      </c>
      <c r="NM159" s="141" t="str">
        <f>IF(NJ159="", "", COUNTIF(NJ$11:NJ$260, "&gt;"&amp;NJ159)+1+COUNTIF(NJ$11:NJ159, NJ159)-1)</f>
        <v/>
      </c>
      <c r="NN159" s="143" t="str">
        <f>IF(NK159="", "", COUNTIF(NK$11:NK$260, "&gt;"&amp;NK159)+1+COUNTIF(NK$11:NK159, NK159)-1)</f>
        <v/>
      </c>
      <c r="NO159" s="142" t="str">
        <f>IF(NJ159="", "", COUNTIF(NJ$11:NJ$260, "&lt;"&amp;NJ159)+1+COUNTIF(NJ$11:NJ159, NJ159)-1)</f>
        <v/>
      </c>
      <c r="NP159" s="143" t="str">
        <f>IF(NK159="", "", COUNTIF(NK$11:NK$260, "&lt;"&amp;NK159)+1+COUNTIF(NK$11:NK159, NK159)-1)</f>
        <v/>
      </c>
      <c r="NR159" s="116" t="str">
        <f t="shared" si="984"/>
        <v/>
      </c>
      <c r="NS159" s="117" t="str">
        <f t="shared" si="985"/>
        <v/>
      </c>
      <c r="NT159" s="117" t="str">
        <f t="shared" si="986"/>
        <v/>
      </c>
      <c r="NU159" s="117" t="str">
        <f t="shared" si="987"/>
        <v/>
      </c>
      <c r="NV159" s="117" t="str">
        <f t="shared" si="988"/>
        <v/>
      </c>
      <c r="NW159" s="117" t="str">
        <f t="shared" si="989"/>
        <v/>
      </c>
      <c r="NX159" s="117" t="str">
        <f t="shared" si="990"/>
        <v/>
      </c>
      <c r="NY159" s="117" t="str">
        <f t="shared" si="991"/>
        <v/>
      </c>
      <c r="NZ159" s="117" t="str">
        <f t="shared" si="992"/>
        <v/>
      </c>
      <c r="OA159" s="117" t="str">
        <f t="shared" si="993"/>
        <v/>
      </c>
      <c r="OB159" s="117" t="str">
        <f t="shared" si="994"/>
        <v/>
      </c>
      <c r="OC159" s="117" t="str">
        <f t="shared" si="995"/>
        <v/>
      </c>
      <c r="OD159" s="117" t="str">
        <f t="shared" si="996"/>
        <v/>
      </c>
      <c r="OE159" s="117" t="str">
        <f t="shared" si="997"/>
        <v/>
      </c>
      <c r="OF159" s="117" t="str">
        <f t="shared" si="998"/>
        <v/>
      </c>
      <c r="OG159" s="117" t="str">
        <f t="shared" si="999"/>
        <v/>
      </c>
      <c r="OH159" s="117" t="str">
        <f t="shared" si="1000"/>
        <v/>
      </c>
      <c r="OI159" s="117" t="str">
        <f t="shared" si="1001"/>
        <v/>
      </c>
      <c r="OJ159" s="117" t="str">
        <f t="shared" si="1002"/>
        <v/>
      </c>
      <c r="OK159" s="117" t="str">
        <f t="shared" si="1003"/>
        <v/>
      </c>
      <c r="OL159" s="117" t="str">
        <f t="shared" si="1004"/>
        <v/>
      </c>
      <c r="OM159" s="117" t="str">
        <f t="shared" si="1005"/>
        <v/>
      </c>
      <c r="ON159" s="117" t="str">
        <f t="shared" si="1006"/>
        <v/>
      </c>
      <c r="OO159" s="117" t="str">
        <f t="shared" si="1007"/>
        <v/>
      </c>
      <c r="OP159" s="117" t="str">
        <f t="shared" si="1008"/>
        <v/>
      </c>
      <c r="OQ159" s="117" t="str">
        <f t="shared" si="1009"/>
        <v/>
      </c>
      <c r="OR159" s="117" t="str">
        <f t="shared" si="1010"/>
        <v/>
      </c>
      <c r="OS159" s="117" t="str">
        <f t="shared" si="1011"/>
        <v/>
      </c>
      <c r="OT159" s="117" t="str">
        <f t="shared" si="1012"/>
        <v/>
      </c>
      <c r="OU159" s="117" t="str">
        <f t="shared" si="1013"/>
        <v/>
      </c>
      <c r="OV159" s="117" t="str">
        <f t="shared" si="1014"/>
        <v/>
      </c>
      <c r="OW159" s="117" t="str">
        <f t="shared" si="1015"/>
        <v/>
      </c>
      <c r="OX159" s="117" t="str">
        <f t="shared" si="1016"/>
        <v/>
      </c>
      <c r="OY159" s="117" t="str">
        <f t="shared" si="1017"/>
        <v/>
      </c>
      <c r="OZ159" s="117" t="str">
        <f t="shared" si="1018"/>
        <v/>
      </c>
      <c r="PA159" s="117" t="str">
        <f t="shared" si="1019"/>
        <v/>
      </c>
      <c r="PB159" s="117" t="str">
        <f t="shared" si="1020"/>
        <v/>
      </c>
      <c r="PC159" s="117" t="str">
        <f t="shared" si="1021"/>
        <v/>
      </c>
      <c r="PD159" s="117" t="str">
        <f t="shared" si="1022"/>
        <v/>
      </c>
      <c r="PE159" s="117" t="str">
        <f t="shared" si="1023"/>
        <v/>
      </c>
      <c r="PF159" s="117" t="str">
        <f t="shared" si="1024"/>
        <v/>
      </c>
      <c r="PG159" s="117" t="str">
        <f t="shared" si="1025"/>
        <v/>
      </c>
      <c r="PH159" s="117" t="str">
        <f t="shared" si="1026"/>
        <v/>
      </c>
      <c r="PI159" s="117" t="str">
        <f t="shared" si="1027"/>
        <v/>
      </c>
      <c r="PJ159" s="117" t="str">
        <f t="shared" si="1028"/>
        <v/>
      </c>
      <c r="PK159" s="117" t="str">
        <f t="shared" si="1029"/>
        <v/>
      </c>
      <c r="PL159" s="117" t="str">
        <f t="shared" si="1030"/>
        <v/>
      </c>
      <c r="PM159" s="117" t="str">
        <f t="shared" si="1031"/>
        <v/>
      </c>
      <c r="PN159" s="117" t="str">
        <f t="shared" si="1032"/>
        <v/>
      </c>
      <c r="PO159" s="117" t="str">
        <f t="shared" si="1033"/>
        <v/>
      </c>
      <c r="PP159" s="117" t="str">
        <f t="shared" si="1034"/>
        <v/>
      </c>
      <c r="PQ159" s="117" t="str">
        <f t="shared" si="1035"/>
        <v/>
      </c>
      <c r="PR159" s="117" t="str">
        <f t="shared" si="1036"/>
        <v/>
      </c>
      <c r="PS159" s="118" t="str">
        <f t="shared" si="1037"/>
        <v/>
      </c>
      <c r="PU159" s="180" t="str">
        <f t="shared" si="1038"/>
        <v/>
      </c>
      <c r="PV159" s="181" t="str">
        <f t="shared" si="1039"/>
        <v/>
      </c>
      <c r="PX159" s="12" t="str">
        <f t="shared" si="1040"/>
        <v/>
      </c>
      <c r="PY159" s="106"/>
      <c r="PZ159" s="166" t="str">
        <f t="shared" si="1041"/>
        <v/>
      </c>
      <c r="QA159" s="167" t="str">
        <f t="shared" si="1042"/>
        <v/>
      </c>
      <c r="QB159" s="168" t="str">
        <f t="shared" si="1043"/>
        <v/>
      </c>
      <c r="QD159" s="166" t="str">
        <f t="shared" si="1044"/>
        <v/>
      </c>
      <c r="QE159" s="168" t="str">
        <f t="shared" si="1045"/>
        <v/>
      </c>
      <c r="QG159" s="108" t="str">
        <f t="shared" si="1046"/>
        <v/>
      </c>
      <c r="QI159" s="12" t="str">
        <f t="shared" si="1047"/>
        <v/>
      </c>
      <c r="QK159" s="12" t="str">
        <f t="shared" si="1048"/>
        <v/>
      </c>
      <c r="QL159" s="12" t="str">
        <f>IF($L159="", "", COUNTIF($QD$11:$QD$260, "&gt;"&amp;$QD159)+1+COUNTIF($QD$11:$QD159, $QD159)-1)</f>
        <v/>
      </c>
      <c r="QM159" s="12" t="str">
        <f>IF($L159="", "", COUNTIF($QG$11:$QG$260, "&gt;"&amp;$QG159)+1+COUNTIF($QG$11:$QG159, $QG159)-1)</f>
        <v/>
      </c>
      <c r="QO159" s="12">
        <v>149</v>
      </c>
      <c r="QQ159" s="12" t="str">
        <f t="shared" si="1049"/>
        <v/>
      </c>
    </row>
    <row r="160" spans="1:459" x14ac:dyDescent="0.25">
      <c r="A160" s="9"/>
      <c r="B160" s="3" t="str">
        <f>IF('Intro &amp; Setup'!$AR$92='Intro &amp; Setup'!$AZ$17, "", IF($L160="", "", IF($G160&lt;'Intro &amp; Setup'!$S$92, $BR$5, $BR$4)))</f>
        <v/>
      </c>
      <c r="C160" s="12" t="str">
        <f>IF('Intro &amp; Setup'!$AR$96='Intro &amp; Setup'!$AZ$17, "", IF($L160="", "", IF($DY160=$BR$5, $BR$5, $BR$4)))</f>
        <v/>
      </c>
      <c r="D160" s="7" t="str">
        <f>IF('Intro &amp; Setup'!$AR$100='Intro &amp; Setup'!$AZ$17, "", IF($L160="", "", IF($DW160&lt;='Intro &amp; Setup'!$S$100, $BR$4, $BR$5)))</f>
        <v/>
      </c>
      <c r="E160" s="9"/>
      <c r="F160" s="3" t="str">
        <f t="shared" si="778"/>
        <v/>
      </c>
      <c r="G160" s="108" t="str">
        <f t="shared" si="779"/>
        <v/>
      </c>
      <c r="H160" s="9"/>
      <c r="I160" s="130" t="str">
        <f t="shared" si="723"/>
        <v/>
      </c>
      <c r="J160" s="154" t="str">
        <f t="shared" si="780"/>
        <v/>
      </c>
      <c r="K160" s="133"/>
      <c r="L160" s="188"/>
      <c r="M160" s="189"/>
      <c r="N160" s="190"/>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2"/>
      <c r="BP160" s="9"/>
      <c r="BR160" s="90">
        <v>150</v>
      </c>
      <c r="BT160" s="36" t="str">
        <f t="shared" si="781"/>
        <v/>
      </c>
      <c r="BU160" s="37" t="str">
        <f t="shared" si="782"/>
        <v/>
      </c>
      <c r="BV160" s="37" t="str">
        <f t="shared" si="783"/>
        <v/>
      </c>
      <c r="BW160" s="37" t="str">
        <f t="shared" si="784"/>
        <v/>
      </c>
      <c r="BX160" s="37" t="str">
        <f t="shared" si="785"/>
        <v/>
      </c>
      <c r="BY160" s="37" t="str">
        <f t="shared" si="786"/>
        <v/>
      </c>
      <c r="BZ160" s="37" t="str">
        <f t="shared" si="787"/>
        <v/>
      </c>
      <c r="CA160" s="37" t="str">
        <f t="shared" si="788"/>
        <v/>
      </c>
      <c r="CB160" s="37" t="str">
        <f t="shared" si="789"/>
        <v/>
      </c>
      <c r="CC160" s="37" t="str">
        <f t="shared" si="790"/>
        <v/>
      </c>
      <c r="CD160" s="37" t="str">
        <f t="shared" si="791"/>
        <v/>
      </c>
      <c r="CE160" s="37" t="str">
        <f t="shared" si="792"/>
        <v/>
      </c>
      <c r="CF160" s="37" t="str">
        <f t="shared" si="793"/>
        <v/>
      </c>
      <c r="CG160" s="37" t="str">
        <f t="shared" si="794"/>
        <v/>
      </c>
      <c r="CH160" s="37" t="str">
        <f t="shared" si="795"/>
        <v/>
      </c>
      <c r="CI160" s="37" t="str">
        <f t="shared" si="796"/>
        <v/>
      </c>
      <c r="CJ160" s="37" t="str">
        <f t="shared" si="797"/>
        <v/>
      </c>
      <c r="CK160" s="37" t="str">
        <f t="shared" si="798"/>
        <v/>
      </c>
      <c r="CL160" s="37" t="str">
        <f t="shared" si="799"/>
        <v/>
      </c>
      <c r="CM160" s="37" t="str">
        <f t="shared" si="800"/>
        <v/>
      </c>
      <c r="CN160" s="37" t="str">
        <f t="shared" si="801"/>
        <v/>
      </c>
      <c r="CO160" s="37" t="str">
        <f t="shared" si="802"/>
        <v/>
      </c>
      <c r="CP160" s="37" t="str">
        <f t="shared" si="803"/>
        <v/>
      </c>
      <c r="CQ160" s="37" t="str">
        <f t="shared" si="804"/>
        <v/>
      </c>
      <c r="CR160" s="37" t="str">
        <f t="shared" si="805"/>
        <v/>
      </c>
      <c r="CS160" s="37" t="str">
        <f t="shared" si="806"/>
        <v/>
      </c>
      <c r="CT160" s="37" t="str">
        <f t="shared" si="807"/>
        <v/>
      </c>
      <c r="CU160" s="37" t="str">
        <f t="shared" si="808"/>
        <v/>
      </c>
      <c r="CV160" s="37" t="str">
        <f t="shared" si="809"/>
        <v/>
      </c>
      <c r="CW160" s="37" t="str">
        <f t="shared" si="810"/>
        <v/>
      </c>
      <c r="CX160" s="37" t="str">
        <f t="shared" si="811"/>
        <v/>
      </c>
      <c r="CY160" s="37" t="str">
        <f t="shared" si="812"/>
        <v/>
      </c>
      <c r="CZ160" s="37" t="str">
        <f t="shared" si="813"/>
        <v/>
      </c>
      <c r="DA160" s="37" t="str">
        <f t="shared" si="814"/>
        <v/>
      </c>
      <c r="DB160" s="37" t="str">
        <f t="shared" si="815"/>
        <v/>
      </c>
      <c r="DC160" s="37" t="str">
        <f t="shared" si="816"/>
        <v/>
      </c>
      <c r="DD160" s="37" t="str">
        <f t="shared" si="817"/>
        <v/>
      </c>
      <c r="DE160" s="37" t="str">
        <f t="shared" si="818"/>
        <v/>
      </c>
      <c r="DF160" s="37" t="str">
        <f t="shared" si="819"/>
        <v/>
      </c>
      <c r="DG160" s="37" t="str">
        <f t="shared" si="820"/>
        <v/>
      </c>
      <c r="DH160" s="37" t="str">
        <f t="shared" si="821"/>
        <v/>
      </c>
      <c r="DI160" s="37" t="str">
        <f t="shared" si="822"/>
        <v/>
      </c>
      <c r="DJ160" s="37" t="str">
        <f t="shared" si="823"/>
        <v/>
      </c>
      <c r="DK160" s="37" t="str">
        <f t="shared" si="824"/>
        <v/>
      </c>
      <c r="DL160" s="37" t="str">
        <f t="shared" si="825"/>
        <v/>
      </c>
      <c r="DM160" s="37" t="str">
        <f t="shared" si="826"/>
        <v/>
      </c>
      <c r="DN160" s="37" t="str">
        <f t="shared" si="827"/>
        <v/>
      </c>
      <c r="DO160" s="37" t="str">
        <f t="shared" si="828"/>
        <v/>
      </c>
      <c r="DP160" s="37" t="str">
        <f t="shared" si="829"/>
        <v/>
      </c>
      <c r="DQ160" s="37" t="str">
        <f t="shared" si="830"/>
        <v/>
      </c>
      <c r="DR160" s="37" t="str">
        <f t="shared" si="831"/>
        <v/>
      </c>
      <c r="DS160" s="37" t="str">
        <f t="shared" si="832"/>
        <v/>
      </c>
      <c r="DT160" s="37" t="str">
        <f t="shared" si="833"/>
        <v/>
      </c>
      <c r="DU160" s="38" t="str">
        <f t="shared" si="834"/>
        <v/>
      </c>
      <c r="DW160" s="12" t="str">
        <f t="shared" si="835"/>
        <v/>
      </c>
      <c r="DX160" s="123" t="str">
        <f t="shared" si="836"/>
        <v/>
      </c>
      <c r="DY160" s="12" t="str">
        <f t="shared" si="837"/>
        <v/>
      </c>
      <c r="EA160" s="36" t="str">
        <f t="shared" si="838"/>
        <v/>
      </c>
      <c r="EB160" s="37" t="str">
        <f t="shared" si="839"/>
        <v/>
      </c>
      <c r="EC160" s="37" t="str">
        <f t="shared" si="840"/>
        <v/>
      </c>
      <c r="ED160" s="37" t="str">
        <f t="shared" si="841"/>
        <v/>
      </c>
      <c r="EE160" s="37" t="str">
        <f t="shared" si="842"/>
        <v/>
      </c>
      <c r="EF160" s="37" t="str">
        <f t="shared" si="843"/>
        <v/>
      </c>
      <c r="EG160" s="37" t="str">
        <f t="shared" si="844"/>
        <v/>
      </c>
      <c r="EH160" s="37" t="str">
        <f t="shared" si="845"/>
        <v/>
      </c>
      <c r="EI160" s="37" t="str">
        <f t="shared" si="846"/>
        <v/>
      </c>
      <c r="EJ160" s="37" t="str">
        <f t="shared" si="847"/>
        <v/>
      </c>
      <c r="EK160" s="37" t="str">
        <f t="shared" si="848"/>
        <v/>
      </c>
      <c r="EL160" s="37" t="str">
        <f t="shared" si="849"/>
        <v/>
      </c>
      <c r="EM160" s="37" t="str">
        <f t="shared" si="850"/>
        <v/>
      </c>
      <c r="EN160" s="37" t="str">
        <f t="shared" si="851"/>
        <v/>
      </c>
      <c r="EO160" s="37" t="str">
        <f t="shared" si="852"/>
        <v/>
      </c>
      <c r="EP160" s="37" t="str">
        <f t="shared" si="853"/>
        <v/>
      </c>
      <c r="EQ160" s="37" t="str">
        <f t="shared" si="854"/>
        <v/>
      </c>
      <c r="ER160" s="37" t="str">
        <f t="shared" si="855"/>
        <v/>
      </c>
      <c r="ES160" s="37" t="str">
        <f t="shared" si="856"/>
        <v/>
      </c>
      <c r="ET160" s="37" t="str">
        <f t="shared" si="857"/>
        <v/>
      </c>
      <c r="EU160" s="37" t="str">
        <f t="shared" si="858"/>
        <v/>
      </c>
      <c r="EV160" s="37" t="str">
        <f t="shared" si="859"/>
        <v/>
      </c>
      <c r="EW160" s="37" t="str">
        <f t="shared" si="860"/>
        <v/>
      </c>
      <c r="EX160" s="37" t="str">
        <f t="shared" si="861"/>
        <v/>
      </c>
      <c r="EY160" s="37" t="str">
        <f t="shared" si="862"/>
        <v/>
      </c>
      <c r="EZ160" s="37" t="str">
        <f t="shared" si="863"/>
        <v/>
      </c>
      <c r="FA160" s="37" t="str">
        <f t="shared" si="864"/>
        <v/>
      </c>
      <c r="FB160" s="37" t="str">
        <f t="shared" si="865"/>
        <v/>
      </c>
      <c r="FC160" s="37" t="str">
        <f t="shared" si="866"/>
        <v/>
      </c>
      <c r="FD160" s="37" t="str">
        <f t="shared" si="867"/>
        <v/>
      </c>
      <c r="FE160" s="37" t="str">
        <f t="shared" si="868"/>
        <v/>
      </c>
      <c r="FF160" s="37" t="str">
        <f t="shared" si="869"/>
        <v/>
      </c>
      <c r="FG160" s="37" t="str">
        <f t="shared" si="870"/>
        <v/>
      </c>
      <c r="FH160" s="37" t="str">
        <f t="shared" si="871"/>
        <v/>
      </c>
      <c r="FI160" s="37" t="str">
        <f t="shared" si="872"/>
        <v/>
      </c>
      <c r="FJ160" s="37" t="str">
        <f t="shared" si="873"/>
        <v/>
      </c>
      <c r="FK160" s="37" t="str">
        <f t="shared" si="874"/>
        <v/>
      </c>
      <c r="FL160" s="37" t="str">
        <f t="shared" si="875"/>
        <v/>
      </c>
      <c r="FM160" s="37" t="str">
        <f t="shared" si="876"/>
        <v/>
      </c>
      <c r="FN160" s="37" t="str">
        <f t="shared" si="877"/>
        <v/>
      </c>
      <c r="FO160" s="37" t="str">
        <f t="shared" si="878"/>
        <v/>
      </c>
      <c r="FP160" s="37" t="str">
        <f t="shared" si="879"/>
        <v/>
      </c>
      <c r="FQ160" s="37" t="str">
        <f t="shared" si="880"/>
        <v/>
      </c>
      <c r="FR160" s="37" t="str">
        <f t="shared" si="881"/>
        <v/>
      </c>
      <c r="FS160" s="37" t="str">
        <f t="shared" si="882"/>
        <v/>
      </c>
      <c r="FT160" s="37" t="str">
        <f t="shared" si="883"/>
        <v/>
      </c>
      <c r="FU160" s="37" t="str">
        <f t="shared" si="884"/>
        <v/>
      </c>
      <c r="FV160" s="37" t="str">
        <f t="shared" si="885"/>
        <v/>
      </c>
      <c r="FW160" s="37" t="str">
        <f t="shared" si="886"/>
        <v/>
      </c>
      <c r="FX160" s="37" t="str">
        <f t="shared" si="887"/>
        <v/>
      </c>
      <c r="FY160" s="37" t="str">
        <f t="shared" si="888"/>
        <v/>
      </c>
      <c r="FZ160" s="37" t="str">
        <f t="shared" si="889"/>
        <v/>
      </c>
      <c r="GA160" s="37" t="str">
        <f t="shared" si="890"/>
        <v/>
      </c>
      <c r="GB160" s="38" t="str">
        <f t="shared" si="891"/>
        <v/>
      </c>
      <c r="GD160" s="103" t="str">
        <f t="shared" ca="1" si="892"/>
        <v/>
      </c>
      <c r="GE160" s="104" t="str">
        <f t="shared" ca="1" si="893"/>
        <v/>
      </c>
      <c r="GF160" s="104" t="str">
        <f t="shared" ca="1" si="894"/>
        <v/>
      </c>
      <c r="GG160" s="104" t="str">
        <f t="shared" ca="1" si="895"/>
        <v/>
      </c>
      <c r="GH160" s="104" t="str">
        <f t="shared" ca="1" si="896"/>
        <v/>
      </c>
      <c r="GI160" s="104" t="str">
        <f t="shared" ca="1" si="897"/>
        <v/>
      </c>
      <c r="GJ160" s="104" t="str">
        <f t="shared" ca="1" si="898"/>
        <v/>
      </c>
      <c r="GK160" s="104" t="str">
        <f t="shared" ca="1" si="899"/>
        <v/>
      </c>
      <c r="GL160" s="104" t="str">
        <f t="shared" ca="1" si="900"/>
        <v/>
      </c>
      <c r="GM160" s="104" t="str">
        <f t="shared" ca="1" si="901"/>
        <v/>
      </c>
      <c r="GN160" s="104" t="str">
        <f t="shared" ca="1" si="902"/>
        <v/>
      </c>
      <c r="GO160" s="104" t="str">
        <f t="shared" ca="1" si="903"/>
        <v/>
      </c>
      <c r="GP160" s="104" t="str">
        <f t="shared" ca="1" si="904"/>
        <v/>
      </c>
      <c r="GQ160" s="104" t="str">
        <f t="shared" ca="1" si="905"/>
        <v/>
      </c>
      <c r="GR160" s="104" t="str">
        <f t="shared" ca="1" si="906"/>
        <v/>
      </c>
      <c r="GS160" s="104" t="str">
        <f t="shared" ca="1" si="907"/>
        <v/>
      </c>
      <c r="GT160" s="104" t="str">
        <f t="shared" ca="1" si="908"/>
        <v/>
      </c>
      <c r="GU160" s="104" t="str">
        <f t="shared" ca="1" si="909"/>
        <v/>
      </c>
      <c r="GV160" s="104" t="str">
        <f t="shared" ca="1" si="910"/>
        <v/>
      </c>
      <c r="GW160" s="104" t="str">
        <f t="shared" ca="1" si="911"/>
        <v/>
      </c>
      <c r="GX160" s="104" t="str">
        <f t="shared" ca="1" si="912"/>
        <v/>
      </c>
      <c r="GY160" s="104" t="str">
        <f t="shared" ca="1" si="913"/>
        <v/>
      </c>
      <c r="GZ160" s="104" t="str">
        <f t="shared" ca="1" si="914"/>
        <v/>
      </c>
      <c r="HA160" s="104" t="str">
        <f t="shared" ca="1" si="915"/>
        <v/>
      </c>
      <c r="HB160" s="104" t="str">
        <f t="shared" ca="1" si="916"/>
        <v/>
      </c>
      <c r="HC160" s="104" t="str">
        <f t="shared" ca="1" si="917"/>
        <v/>
      </c>
      <c r="HD160" s="104" t="str">
        <f t="shared" ca="1" si="918"/>
        <v/>
      </c>
      <c r="HE160" s="104" t="str">
        <f t="shared" ca="1" si="919"/>
        <v/>
      </c>
      <c r="HF160" s="104" t="str">
        <f t="shared" ca="1" si="920"/>
        <v/>
      </c>
      <c r="HG160" s="104" t="str">
        <f t="shared" ca="1" si="921"/>
        <v/>
      </c>
      <c r="HH160" s="104" t="str">
        <f t="shared" ca="1" si="922"/>
        <v/>
      </c>
      <c r="HI160" s="104" t="str">
        <f t="shared" ca="1" si="923"/>
        <v/>
      </c>
      <c r="HJ160" s="104" t="str">
        <f t="shared" ca="1" si="924"/>
        <v/>
      </c>
      <c r="HK160" s="104" t="str">
        <f t="shared" ca="1" si="925"/>
        <v/>
      </c>
      <c r="HL160" s="104" t="str">
        <f t="shared" ca="1" si="926"/>
        <v/>
      </c>
      <c r="HM160" s="104" t="str">
        <f t="shared" ca="1" si="927"/>
        <v/>
      </c>
      <c r="HN160" s="104" t="str">
        <f t="shared" ca="1" si="928"/>
        <v/>
      </c>
      <c r="HO160" s="104" t="str">
        <f t="shared" ca="1" si="929"/>
        <v/>
      </c>
      <c r="HP160" s="104" t="str">
        <f t="shared" ca="1" si="930"/>
        <v/>
      </c>
      <c r="HQ160" s="104" t="str">
        <f t="shared" ca="1" si="931"/>
        <v/>
      </c>
      <c r="HR160" s="104" t="str">
        <f t="shared" ca="1" si="932"/>
        <v/>
      </c>
      <c r="HS160" s="104" t="str">
        <f t="shared" ca="1" si="933"/>
        <v/>
      </c>
      <c r="HT160" s="104" t="str">
        <f t="shared" ca="1" si="934"/>
        <v/>
      </c>
      <c r="HU160" s="104" t="str">
        <f t="shared" ca="1" si="935"/>
        <v/>
      </c>
      <c r="HV160" s="104" t="str">
        <f t="shared" ca="1" si="936"/>
        <v/>
      </c>
      <c r="HW160" s="104" t="str">
        <f t="shared" ca="1" si="937"/>
        <v/>
      </c>
      <c r="HX160" s="104" t="str">
        <f t="shared" ca="1" si="938"/>
        <v/>
      </c>
      <c r="HY160" s="104" t="str">
        <f t="shared" ca="1" si="939"/>
        <v/>
      </c>
      <c r="HZ160" s="104" t="str">
        <f t="shared" ca="1" si="940"/>
        <v/>
      </c>
      <c r="IA160" s="104" t="str">
        <f t="shared" ca="1" si="941"/>
        <v/>
      </c>
      <c r="IB160" s="104" t="str">
        <f t="shared" ca="1" si="942"/>
        <v/>
      </c>
      <c r="IC160" s="104" t="str">
        <f t="shared" ca="1" si="943"/>
        <v/>
      </c>
      <c r="ID160" s="104" t="str">
        <f t="shared" ca="1" si="944"/>
        <v/>
      </c>
      <c r="IE160" s="105" t="str">
        <f t="shared" ca="1" si="945"/>
        <v/>
      </c>
      <c r="IG160" s="103" t="str">
        <f t="shared" si="719"/>
        <v/>
      </c>
      <c r="IH160" s="104" t="str">
        <f t="shared" si="721"/>
        <v/>
      </c>
      <c r="II160" s="104" t="str">
        <f t="shared" si="721"/>
        <v/>
      </c>
      <c r="IJ160" s="104" t="str">
        <f t="shared" si="721"/>
        <v/>
      </c>
      <c r="IK160" s="104" t="str">
        <f t="shared" si="721"/>
        <v/>
      </c>
      <c r="IL160" s="104" t="str">
        <f t="shared" si="721"/>
        <v/>
      </c>
      <c r="IM160" s="104" t="str">
        <f t="shared" si="721"/>
        <v/>
      </c>
      <c r="IN160" s="104" t="str">
        <f t="shared" si="721"/>
        <v/>
      </c>
      <c r="IO160" s="104" t="str">
        <f t="shared" si="721"/>
        <v/>
      </c>
      <c r="IP160" s="104" t="str">
        <f t="shared" si="721"/>
        <v/>
      </c>
      <c r="IQ160" s="104" t="str">
        <f t="shared" si="721"/>
        <v/>
      </c>
      <c r="IR160" s="105" t="str">
        <f t="shared" ref="IH160:IR184" si="1050">IF($L160="", "", COUNTIF($EA160:$GB160, IR$10))</f>
        <v/>
      </c>
      <c r="IT160" s="103" t="str">
        <f t="shared" si="946"/>
        <v/>
      </c>
      <c r="IU160" s="104" t="str">
        <f t="shared" si="947"/>
        <v/>
      </c>
      <c r="IV160" s="104" t="str">
        <f t="shared" si="948"/>
        <v/>
      </c>
      <c r="IW160" s="104" t="str">
        <f t="shared" si="949"/>
        <v/>
      </c>
      <c r="IX160" s="104" t="str">
        <f t="shared" si="950"/>
        <v/>
      </c>
      <c r="IY160" s="104" t="str">
        <f t="shared" si="951"/>
        <v/>
      </c>
      <c r="IZ160" s="104" t="str">
        <f t="shared" si="952"/>
        <v/>
      </c>
      <c r="JA160" s="104" t="str">
        <f t="shared" si="953"/>
        <v/>
      </c>
      <c r="JB160" s="104" t="str">
        <f t="shared" si="954"/>
        <v/>
      </c>
      <c r="JC160" s="104" t="str">
        <f t="shared" si="955"/>
        <v/>
      </c>
      <c r="JD160" s="104" t="str">
        <f t="shared" si="956"/>
        <v/>
      </c>
      <c r="JE160" s="105" t="str">
        <f t="shared" si="957"/>
        <v/>
      </c>
      <c r="JG160" s="36" t="str">
        <f t="shared" ca="1" si="958"/>
        <v/>
      </c>
      <c r="JH160" s="37" t="str">
        <f t="shared" ca="1" si="959"/>
        <v/>
      </c>
      <c r="JI160" s="37" t="str">
        <f t="shared" ca="1" si="960"/>
        <v/>
      </c>
      <c r="JJ160" s="37" t="str">
        <f t="shared" ca="1" si="961"/>
        <v/>
      </c>
      <c r="JK160" s="37" t="str">
        <f t="shared" ca="1" si="962"/>
        <v/>
      </c>
      <c r="JL160" s="37" t="str">
        <f t="shared" ca="1" si="963"/>
        <v/>
      </c>
      <c r="JM160" s="37" t="str">
        <f t="shared" ca="1" si="964"/>
        <v/>
      </c>
      <c r="JN160" s="37" t="str">
        <f t="shared" ca="1" si="965"/>
        <v/>
      </c>
      <c r="JO160" s="37" t="str">
        <f t="shared" ca="1" si="966"/>
        <v/>
      </c>
      <c r="JP160" s="37" t="str">
        <f t="shared" ca="1" si="967"/>
        <v/>
      </c>
      <c r="JQ160" s="37" t="str">
        <f t="shared" ca="1" si="968"/>
        <v/>
      </c>
      <c r="JR160" s="38" t="str">
        <f t="shared" ca="1" si="969"/>
        <v/>
      </c>
      <c r="JT160" s="36" t="str">
        <f ca="1">IF(JG160="", "", IF(JG160&gt;='Intro &amp; Setup'!$S$96, $BR$4, $BR$5))</f>
        <v/>
      </c>
      <c r="JU160" s="37" t="str">
        <f ca="1">IF(JH160="", "", IF(JH160&gt;='Intro &amp; Setup'!$S$96, $BR$4, $BR$5))</f>
        <v/>
      </c>
      <c r="JV160" s="37" t="str">
        <f ca="1">IF(JI160="", "", IF(JI160&gt;='Intro &amp; Setup'!$S$96, $BR$4, $BR$5))</f>
        <v/>
      </c>
      <c r="JW160" s="37" t="str">
        <f ca="1">IF(JJ160="", "", IF(JJ160&gt;='Intro &amp; Setup'!$S$96, $BR$4, $BR$5))</f>
        <v/>
      </c>
      <c r="JX160" s="37" t="str">
        <f ca="1">IF(JK160="", "", IF(JK160&gt;='Intro &amp; Setup'!$S$96, $BR$4, $BR$5))</f>
        <v/>
      </c>
      <c r="JY160" s="37" t="str">
        <f ca="1">IF(JL160="", "", IF(JL160&gt;='Intro &amp; Setup'!$S$96, $BR$4, $BR$5))</f>
        <v/>
      </c>
      <c r="JZ160" s="37" t="str">
        <f ca="1">IF(JM160="", "", IF(JM160&gt;='Intro &amp; Setup'!$S$96, $BR$4, $BR$5))</f>
        <v/>
      </c>
      <c r="KA160" s="37" t="str">
        <f ca="1">IF(JN160="", "", IF(JN160&gt;='Intro &amp; Setup'!$S$96, $BR$4, $BR$5))</f>
        <v/>
      </c>
      <c r="KB160" s="37" t="str">
        <f ca="1">IF(JO160="", "", IF(JO160&gt;='Intro &amp; Setup'!$S$96, $BR$4, $BR$5))</f>
        <v/>
      </c>
      <c r="KC160" s="37" t="str">
        <f ca="1">IF(JP160="", "", IF(JP160&gt;='Intro &amp; Setup'!$S$96, $BR$4, $BR$5))</f>
        <v/>
      </c>
      <c r="KD160" s="37" t="str">
        <f ca="1">IF(JQ160="", "", IF(JQ160&gt;='Intro &amp; Setup'!$S$96, $BR$4, $BR$5))</f>
        <v/>
      </c>
      <c r="KE160" s="38" t="str">
        <f ca="1">IF(JR160="", "", IF(JR160&gt;='Intro &amp; Setup'!$S$96, $BR$4, $BR$5))</f>
        <v/>
      </c>
      <c r="KG160" s="36">
        <f t="shared" si="720"/>
        <v>0</v>
      </c>
      <c r="KH160" s="37">
        <f t="shared" si="722"/>
        <v>0</v>
      </c>
      <c r="KI160" s="37">
        <f t="shared" si="722"/>
        <v>0</v>
      </c>
      <c r="KJ160" s="37">
        <f t="shared" si="722"/>
        <v>0</v>
      </c>
      <c r="KK160" s="37">
        <f t="shared" si="722"/>
        <v>0</v>
      </c>
      <c r="KL160" s="37">
        <f t="shared" si="722"/>
        <v>0</v>
      </c>
      <c r="KM160" s="37">
        <f t="shared" si="722"/>
        <v>0</v>
      </c>
      <c r="KN160" s="37">
        <f t="shared" si="722"/>
        <v>0</v>
      </c>
      <c r="KO160" s="37">
        <f t="shared" si="722"/>
        <v>0</v>
      </c>
      <c r="KP160" s="37">
        <f t="shared" si="722"/>
        <v>0</v>
      </c>
      <c r="KQ160" s="37">
        <f t="shared" si="722"/>
        <v>0</v>
      </c>
      <c r="KR160" s="38">
        <f t="shared" ref="KH160:KR184" si="1051">COUNTIF($EA160:$GB160, KR$10)</f>
        <v>0</v>
      </c>
      <c r="KT160" s="36" t="str">
        <f t="shared" si="970"/>
        <v/>
      </c>
      <c r="KU160" s="37" t="str">
        <f t="shared" si="971"/>
        <v/>
      </c>
      <c r="KV160" s="37" t="str">
        <f t="shared" si="972"/>
        <v/>
      </c>
      <c r="KW160" s="37" t="str">
        <f t="shared" si="973"/>
        <v/>
      </c>
      <c r="KX160" s="37" t="str">
        <f t="shared" si="974"/>
        <v/>
      </c>
      <c r="KY160" s="37" t="str">
        <f t="shared" si="975"/>
        <v/>
      </c>
      <c r="KZ160" s="37" t="str">
        <f t="shared" si="976"/>
        <v/>
      </c>
      <c r="LA160" s="37" t="str">
        <f t="shared" si="977"/>
        <v/>
      </c>
      <c r="LB160" s="37" t="str">
        <f t="shared" si="978"/>
        <v/>
      </c>
      <c r="LC160" s="37" t="str">
        <f t="shared" si="979"/>
        <v/>
      </c>
      <c r="LD160" s="37" t="str">
        <f t="shared" si="980"/>
        <v/>
      </c>
      <c r="LE160" s="38" t="str">
        <f t="shared" si="981"/>
        <v/>
      </c>
      <c r="LG160" s="116" t="str">
        <f t="shared" si="724"/>
        <v/>
      </c>
      <c r="LH160" s="117" t="str">
        <f t="shared" si="725"/>
        <v/>
      </c>
      <c r="LI160" s="117" t="str">
        <f t="shared" si="726"/>
        <v/>
      </c>
      <c r="LJ160" s="117" t="str">
        <f t="shared" si="727"/>
        <v/>
      </c>
      <c r="LK160" s="117" t="str">
        <f t="shared" si="728"/>
        <v/>
      </c>
      <c r="LL160" s="117" t="str">
        <f t="shared" si="729"/>
        <v/>
      </c>
      <c r="LM160" s="117" t="str">
        <f t="shared" si="730"/>
        <v/>
      </c>
      <c r="LN160" s="117" t="str">
        <f t="shared" si="731"/>
        <v/>
      </c>
      <c r="LO160" s="117" t="str">
        <f t="shared" si="732"/>
        <v/>
      </c>
      <c r="LP160" s="117" t="str">
        <f t="shared" si="733"/>
        <v/>
      </c>
      <c r="LQ160" s="117" t="str">
        <f t="shared" si="734"/>
        <v/>
      </c>
      <c r="LR160" s="117" t="str">
        <f t="shared" si="735"/>
        <v/>
      </c>
      <c r="LS160" s="117" t="str">
        <f t="shared" si="736"/>
        <v/>
      </c>
      <c r="LT160" s="117" t="str">
        <f t="shared" si="737"/>
        <v/>
      </c>
      <c r="LU160" s="117" t="str">
        <f t="shared" si="738"/>
        <v/>
      </c>
      <c r="LV160" s="117" t="str">
        <f t="shared" si="739"/>
        <v/>
      </c>
      <c r="LW160" s="117" t="str">
        <f t="shared" si="740"/>
        <v/>
      </c>
      <c r="LX160" s="117" t="str">
        <f t="shared" si="741"/>
        <v/>
      </c>
      <c r="LY160" s="117" t="str">
        <f t="shared" si="742"/>
        <v/>
      </c>
      <c r="LZ160" s="117" t="str">
        <f t="shared" si="743"/>
        <v/>
      </c>
      <c r="MA160" s="117" t="str">
        <f t="shared" si="744"/>
        <v/>
      </c>
      <c r="MB160" s="117" t="str">
        <f t="shared" si="745"/>
        <v/>
      </c>
      <c r="MC160" s="117" t="str">
        <f t="shared" si="746"/>
        <v/>
      </c>
      <c r="MD160" s="117" t="str">
        <f t="shared" si="747"/>
        <v/>
      </c>
      <c r="ME160" s="117" t="str">
        <f t="shared" si="748"/>
        <v/>
      </c>
      <c r="MF160" s="117" t="str">
        <f t="shared" si="749"/>
        <v/>
      </c>
      <c r="MG160" s="117" t="str">
        <f t="shared" si="750"/>
        <v/>
      </c>
      <c r="MH160" s="117" t="str">
        <f t="shared" si="751"/>
        <v/>
      </c>
      <c r="MI160" s="117" t="str">
        <f t="shared" si="752"/>
        <v/>
      </c>
      <c r="MJ160" s="117" t="str">
        <f t="shared" si="753"/>
        <v/>
      </c>
      <c r="MK160" s="117" t="str">
        <f t="shared" si="754"/>
        <v/>
      </c>
      <c r="ML160" s="117" t="str">
        <f t="shared" si="755"/>
        <v/>
      </c>
      <c r="MM160" s="117" t="str">
        <f t="shared" si="756"/>
        <v/>
      </c>
      <c r="MN160" s="117" t="str">
        <f t="shared" si="757"/>
        <v/>
      </c>
      <c r="MO160" s="117" t="str">
        <f t="shared" si="758"/>
        <v/>
      </c>
      <c r="MP160" s="117" t="str">
        <f t="shared" si="759"/>
        <v/>
      </c>
      <c r="MQ160" s="117" t="str">
        <f t="shared" si="760"/>
        <v/>
      </c>
      <c r="MR160" s="117" t="str">
        <f t="shared" si="761"/>
        <v/>
      </c>
      <c r="MS160" s="117" t="str">
        <f t="shared" si="762"/>
        <v/>
      </c>
      <c r="MT160" s="117" t="str">
        <f t="shared" si="763"/>
        <v/>
      </c>
      <c r="MU160" s="117" t="str">
        <f t="shared" si="764"/>
        <v/>
      </c>
      <c r="MV160" s="117" t="str">
        <f t="shared" si="765"/>
        <v/>
      </c>
      <c r="MW160" s="117" t="str">
        <f t="shared" si="766"/>
        <v/>
      </c>
      <c r="MX160" s="117" t="str">
        <f t="shared" si="767"/>
        <v/>
      </c>
      <c r="MY160" s="117" t="str">
        <f t="shared" si="768"/>
        <v/>
      </c>
      <c r="MZ160" s="117" t="str">
        <f t="shared" si="769"/>
        <v/>
      </c>
      <c r="NA160" s="117" t="str">
        <f t="shared" si="770"/>
        <v/>
      </c>
      <c r="NB160" s="117" t="str">
        <f t="shared" si="771"/>
        <v/>
      </c>
      <c r="NC160" s="117" t="str">
        <f t="shared" si="772"/>
        <v/>
      </c>
      <c r="ND160" s="117" t="str">
        <f t="shared" si="773"/>
        <v/>
      </c>
      <c r="NE160" s="117" t="str">
        <f t="shared" si="774"/>
        <v/>
      </c>
      <c r="NF160" s="117" t="str">
        <f t="shared" si="775"/>
        <v/>
      </c>
      <c r="NG160" s="117" t="str">
        <f t="shared" si="776"/>
        <v/>
      </c>
      <c r="NH160" s="118" t="str">
        <f t="shared" si="777"/>
        <v/>
      </c>
      <c r="NJ160" s="12" t="str">
        <f t="shared" si="982"/>
        <v/>
      </c>
      <c r="NK160" s="108" t="str">
        <f t="shared" si="983"/>
        <v/>
      </c>
      <c r="NM160" s="141" t="str">
        <f>IF(NJ160="", "", COUNTIF(NJ$11:NJ$260, "&gt;"&amp;NJ160)+1+COUNTIF(NJ$11:NJ160, NJ160)-1)</f>
        <v/>
      </c>
      <c r="NN160" s="143" t="str">
        <f>IF(NK160="", "", COUNTIF(NK$11:NK$260, "&gt;"&amp;NK160)+1+COUNTIF(NK$11:NK160, NK160)-1)</f>
        <v/>
      </c>
      <c r="NO160" s="142" t="str">
        <f>IF(NJ160="", "", COUNTIF(NJ$11:NJ$260, "&lt;"&amp;NJ160)+1+COUNTIF(NJ$11:NJ160, NJ160)-1)</f>
        <v/>
      </c>
      <c r="NP160" s="143" t="str">
        <f>IF(NK160="", "", COUNTIF(NK$11:NK$260, "&lt;"&amp;NK160)+1+COUNTIF(NK$11:NK160, NK160)-1)</f>
        <v/>
      </c>
      <c r="NR160" s="116" t="str">
        <f t="shared" si="984"/>
        <v/>
      </c>
      <c r="NS160" s="117" t="str">
        <f t="shared" si="985"/>
        <v/>
      </c>
      <c r="NT160" s="117" t="str">
        <f t="shared" si="986"/>
        <v/>
      </c>
      <c r="NU160" s="117" t="str">
        <f t="shared" si="987"/>
        <v/>
      </c>
      <c r="NV160" s="117" t="str">
        <f t="shared" si="988"/>
        <v/>
      </c>
      <c r="NW160" s="117" t="str">
        <f t="shared" si="989"/>
        <v/>
      </c>
      <c r="NX160" s="117" t="str">
        <f t="shared" si="990"/>
        <v/>
      </c>
      <c r="NY160" s="117" t="str">
        <f t="shared" si="991"/>
        <v/>
      </c>
      <c r="NZ160" s="117" t="str">
        <f t="shared" si="992"/>
        <v/>
      </c>
      <c r="OA160" s="117" t="str">
        <f t="shared" si="993"/>
        <v/>
      </c>
      <c r="OB160" s="117" t="str">
        <f t="shared" si="994"/>
        <v/>
      </c>
      <c r="OC160" s="117" t="str">
        <f t="shared" si="995"/>
        <v/>
      </c>
      <c r="OD160" s="117" t="str">
        <f t="shared" si="996"/>
        <v/>
      </c>
      <c r="OE160" s="117" t="str">
        <f t="shared" si="997"/>
        <v/>
      </c>
      <c r="OF160" s="117" t="str">
        <f t="shared" si="998"/>
        <v/>
      </c>
      <c r="OG160" s="117" t="str">
        <f t="shared" si="999"/>
        <v/>
      </c>
      <c r="OH160" s="117" t="str">
        <f t="shared" si="1000"/>
        <v/>
      </c>
      <c r="OI160" s="117" t="str">
        <f t="shared" si="1001"/>
        <v/>
      </c>
      <c r="OJ160" s="117" t="str">
        <f t="shared" si="1002"/>
        <v/>
      </c>
      <c r="OK160" s="117" t="str">
        <f t="shared" si="1003"/>
        <v/>
      </c>
      <c r="OL160" s="117" t="str">
        <f t="shared" si="1004"/>
        <v/>
      </c>
      <c r="OM160" s="117" t="str">
        <f t="shared" si="1005"/>
        <v/>
      </c>
      <c r="ON160" s="117" t="str">
        <f t="shared" si="1006"/>
        <v/>
      </c>
      <c r="OO160" s="117" t="str">
        <f t="shared" si="1007"/>
        <v/>
      </c>
      <c r="OP160" s="117" t="str">
        <f t="shared" si="1008"/>
        <v/>
      </c>
      <c r="OQ160" s="117" t="str">
        <f t="shared" si="1009"/>
        <v/>
      </c>
      <c r="OR160" s="117" t="str">
        <f t="shared" si="1010"/>
        <v/>
      </c>
      <c r="OS160" s="117" t="str">
        <f t="shared" si="1011"/>
        <v/>
      </c>
      <c r="OT160" s="117" t="str">
        <f t="shared" si="1012"/>
        <v/>
      </c>
      <c r="OU160" s="117" t="str">
        <f t="shared" si="1013"/>
        <v/>
      </c>
      <c r="OV160" s="117" t="str">
        <f t="shared" si="1014"/>
        <v/>
      </c>
      <c r="OW160" s="117" t="str">
        <f t="shared" si="1015"/>
        <v/>
      </c>
      <c r="OX160" s="117" t="str">
        <f t="shared" si="1016"/>
        <v/>
      </c>
      <c r="OY160" s="117" t="str">
        <f t="shared" si="1017"/>
        <v/>
      </c>
      <c r="OZ160" s="117" t="str">
        <f t="shared" si="1018"/>
        <v/>
      </c>
      <c r="PA160" s="117" t="str">
        <f t="shared" si="1019"/>
        <v/>
      </c>
      <c r="PB160" s="117" t="str">
        <f t="shared" si="1020"/>
        <v/>
      </c>
      <c r="PC160" s="117" t="str">
        <f t="shared" si="1021"/>
        <v/>
      </c>
      <c r="PD160" s="117" t="str">
        <f t="shared" si="1022"/>
        <v/>
      </c>
      <c r="PE160" s="117" t="str">
        <f t="shared" si="1023"/>
        <v/>
      </c>
      <c r="PF160" s="117" t="str">
        <f t="shared" si="1024"/>
        <v/>
      </c>
      <c r="PG160" s="117" t="str">
        <f t="shared" si="1025"/>
        <v/>
      </c>
      <c r="PH160" s="117" t="str">
        <f t="shared" si="1026"/>
        <v/>
      </c>
      <c r="PI160" s="117" t="str">
        <f t="shared" si="1027"/>
        <v/>
      </c>
      <c r="PJ160" s="117" t="str">
        <f t="shared" si="1028"/>
        <v/>
      </c>
      <c r="PK160" s="117" t="str">
        <f t="shared" si="1029"/>
        <v/>
      </c>
      <c r="PL160" s="117" t="str">
        <f t="shared" si="1030"/>
        <v/>
      </c>
      <c r="PM160" s="117" t="str">
        <f t="shared" si="1031"/>
        <v/>
      </c>
      <c r="PN160" s="117" t="str">
        <f t="shared" si="1032"/>
        <v/>
      </c>
      <c r="PO160" s="117" t="str">
        <f t="shared" si="1033"/>
        <v/>
      </c>
      <c r="PP160" s="117" t="str">
        <f t="shared" si="1034"/>
        <v/>
      </c>
      <c r="PQ160" s="117" t="str">
        <f t="shared" si="1035"/>
        <v/>
      </c>
      <c r="PR160" s="117" t="str">
        <f t="shared" si="1036"/>
        <v/>
      </c>
      <c r="PS160" s="118" t="str">
        <f t="shared" si="1037"/>
        <v/>
      </c>
      <c r="PU160" s="180" t="str">
        <f t="shared" si="1038"/>
        <v/>
      </c>
      <c r="PV160" s="181" t="str">
        <f t="shared" si="1039"/>
        <v/>
      </c>
      <c r="PX160" s="12" t="str">
        <f t="shared" si="1040"/>
        <v/>
      </c>
      <c r="PY160" s="106"/>
      <c r="PZ160" s="166" t="str">
        <f t="shared" si="1041"/>
        <v/>
      </c>
      <c r="QA160" s="167" t="str">
        <f t="shared" si="1042"/>
        <v/>
      </c>
      <c r="QB160" s="168" t="str">
        <f t="shared" si="1043"/>
        <v/>
      </c>
      <c r="QD160" s="166" t="str">
        <f t="shared" si="1044"/>
        <v/>
      </c>
      <c r="QE160" s="168" t="str">
        <f t="shared" si="1045"/>
        <v/>
      </c>
      <c r="QG160" s="108" t="str">
        <f t="shared" si="1046"/>
        <v/>
      </c>
      <c r="QI160" s="12" t="str">
        <f t="shared" si="1047"/>
        <v/>
      </c>
      <c r="QK160" s="12" t="str">
        <f t="shared" si="1048"/>
        <v/>
      </c>
      <c r="QL160" s="12" t="str">
        <f>IF($L160="", "", COUNTIF($QD$11:$QD$260, "&gt;"&amp;$QD160)+1+COUNTIF($QD$11:$QD160, $QD160)-1)</f>
        <v/>
      </c>
      <c r="QM160" s="12" t="str">
        <f>IF($L160="", "", COUNTIF($QG$11:$QG$260, "&gt;"&amp;$QG160)+1+COUNTIF($QG$11:$QG160, $QG160)-1)</f>
        <v/>
      </c>
      <c r="QO160" s="12">
        <v>150</v>
      </c>
      <c r="QQ160" s="12" t="str">
        <f t="shared" si="1049"/>
        <v/>
      </c>
    </row>
    <row r="161" spans="1:459" x14ac:dyDescent="0.25">
      <c r="A161" s="9"/>
      <c r="B161" s="3" t="str">
        <f>IF('Intro &amp; Setup'!$AR$92='Intro &amp; Setup'!$AZ$17, "", IF($L161="", "", IF($G161&lt;'Intro &amp; Setup'!$S$92, $BR$5, $BR$4)))</f>
        <v/>
      </c>
      <c r="C161" s="12" t="str">
        <f>IF('Intro &amp; Setup'!$AR$96='Intro &amp; Setup'!$AZ$17, "", IF($L161="", "", IF($DY161=$BR$5, $BR$5, $BR$4)))</f>
        <v/>
      </c>
      <c r="D161" s="7" t="str">
        <f>IF('Intro &amp; Setup'!$AR$100='Intro &amp; Setup'!$AZ$17, "", IF($L161="", "", IF($DW161&lt;='Intro &amp; Setup'!$S$100, $BR$4, $BR$5)))</f>
        <v/>
      </c>
      <c r="E161" s="9"/>
      <c r="F161" s="3" t="str">
        <f t="shared" si="778"/>
        <v/>
      </c>
      <c r="G161" s="108" t="str">
        <f t="shared" si="779"/>
        <v/>
      </c>
      <c r="H161" s="9"/>
      <c r="I161" s="130" t="str">
        <f t="shared" si="723"/>
        <v/>
      </c>
      <c r="J161" s="154" t="str">
        <f t="shared" si="780"/>
        <v/>
      </c>
      <c r="K161" s="133"/>
      <c r="L161" s="188"/>
      <c r="M161" s="189"/>
      <c r="N161" s="190"/>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2"/>
      <c r="BP161" s="9"/>
      <c r="BR161" s="90">
        <v>151</v>
      </c>
      <c r="BT161" s="36" t="str">
        <f t="shared" si="781"/>
        <v/>
      </c>
      <c r="BU161" s="37" t="str">
        <f t="shared" si="782"/>
        <v/>
      </c>
      <c r="BV161" s="37" t="str">
        <f t="shared" si="783"/>
        <v/>
      </c>
      <c r="BW161" s="37" t="str">
        <f t="shared" si="784"/>
        <v/>
      </c>
      <c r="BX161" s="37" t="str">
        <f t="shared" si="785"/>
        <v/>
      </c>
      <c r="BY161" s="37" t="str">
        <f t="shared" si="786"/>
        <v/>
      </c>
      <c r="BZ161" s="37" t="str">
        <f t="shared" si="787"/>
        <v/>
      </c>
      <c r="CA161" s="37" t="str">
        <f t="shared" si="788"/>
        <v/>
      </c>
      <c r="CB161" s="37" t="str">
        <f t="shared" si="789"/>
        <v/>
      </c>
      <c r="CC161" s="37" t="str">
        <f t="shared" si="790"/>
        <v/>
      </c>
      <c r="CD161" s="37" t="str">
        <f t="shared" si="791"/>
        <v/>
      </c>
      <c r="CE161" s="37" t="str">
        <f t="shared" si="792"/>
        <v/>
      </c>
      <c r="CF161" s="37" t="str">
        <f t="shared" si="793"/>
        <v/>
      </c>
      <c r="CG161" s="37" t="str">
        <f t="shared" si="794"/>
        <v/>
      </c>
      <c r="CH161" s="37" t="str">
        <f t="shared" si="795"/>
        <v/>
      </c>
      <c r="CI161" s="37" t="str">
        <f t="shared" si="796"/>
        <v/>
      </c>
      <c r="CJ161" s="37" t="str">
        <f t="shared" si="797"/>
        <v/>
      </c>
      <c r="CK161" s="37" t="str">
        <f t="shared" si="798"/>
        <v/>
      </c>
      <c r="CL161" s="37" t="str">
        <f t="shared" si="799"/>
        <v/>
      </c>
      <c r="CM161" s="37" t="str">
        <f t="shared" si="800"/>
        <v/>
      </c>
      <c r="CN161" s="37" t="str">
        <f t="shared" si="801"/>
        <v/>
      </c>
      <c r="CO161" s="37" t="str">
        <f t="shared" si="802"/>
        <v/>
      </c>
      <c r="CP161" s="37" t="str">
        <f t="shared" si="803"/>
        <v/>
      </c>
      <c r="CQ161" s="37" t="str">
        <f t="shared" si="804"/>
        <v/>
      </c>
      <c r="CR161" s="37" t="str">
        <f t="shared" si="805"/>
        <v/>
      </c>
      <c r="CS161" s="37" t="str">
        <f t="shared" si="806"/>
        <v/>
      </c>
      <c r="CT161" s="37" t="str">
        <f t="shared" si="807"/>
        <v/>
      </c>
      <c r="CU161" s="37" t="str">
        <f t="shared" si="808"/>
        <v/>
      </c>
      <c r="CV161" s="37" t="str">
        <f t="shared" si="809"/>
        <v/>
      </c>
      <c r="CW161" s="37" t="str">
        <f t="shared" si="810"/>
        <v/>
      </c>
      <c r="CX161" s="37" t="str">
        <f t="shared" si="811"/>
        <v/>
      </c>
      <c r="CY161" s="37" t="str">
        <f t="shared" si="812"/>
        <v/>
      </c>
      <c r="CZ161" s="37" t="str">
        <f t="shared" si="813"/>
        <v/>
      </c>
      <c r="DA161" s="37" t="str">
        <f t="shared" si="814"/>
        <v/>
      </c>
      <c r="DB161" s="37" t="str">
        <f t="shared" si="815"/>
        <v/>
      </c>
      <c r="DC161" s="37" t="str">
        <f t="shared" si="816"/>
        <v/>
      </c>
      <c r="DD161" s="37" t="str">
        <f t="shared" si="817"/>
        <v/>
      </c>
      <c r="DE161" s="37" t="str">
        <f t="shared" si="818"/>
        <v/>
      </c>
      <c r="DF161" s="37" t="str">
        <f t="shared" si="819"/>
        <v/>
      </c>
      <c r="DG161" s="37" t="str">
        <f t="shared" si="820"/>
        <v/>
      </c>
      <c r="DH161" s="37" t="str">
        <f t="shared" si="821"/>
        <v/>
      </c>
      <c r="DI161" s="37" t="str">
        <f t="shared" si="822"/>
        <v/>
      </c>
      <c r="DJ161" s="37" t="str">
        <f t="shared" si="823"/>
        <v/>
      </c>
      <c r="DK161" s="37" t="str">
        <f t="shared" si="824"/>
        <v/>
      </c>
      <c r="DL161" s="37" t="str">
        <f t="shared" si="825"/>
        <v/>
      </c>
      <c r="DM161" s="37" t="str">
        <f t="shared" si="826"/>
        <v/>
      </c>
      <c r="DN161" s="37" t="str">
        <f t="shared" si="827"/>
        <v/>
      </c>
      <c r="DO161" s="37" t="str">
        <f t="shared" si="828"/>
        <v/>
      </c>
      <c r="DP161" s="37" t="str">
        <f t="shared" si="829"/>
        <v/>
      </c>
      <c r="DQ161" s="37" t="str">
        <f t="shared" si="830"/>
        <v/>
      </c>
      <c r="DR161" s="37" t="str">
        <f t="shared" si="831"/>
        <v/>
      </c>
      <c r="DS161" s="37" t="str">
        <f t="shared" si="832"/>
        <v/>
      </c>
      <c r="DT161" s="37" t="str">
        <f t="shared" si="833"/>
        <v/>
      </c>
      <c r="DU161" s="38" t="str">
        <f t="shared" si="834"/>
        <v/>
      </c>
      <c r="DW161" s="12" t="str">
        <f t="shared" si="835"/>
        <v/>
      </c>
      <c r="DX161" s="123" t="str">
        <f t="shared" si="836"/>
        <v/>
      </c>
      <c r="DY161" s="12" t="str">
        <f t="shared" si="837"/>
        <v/>
      </c>
      <c r="EA161" s="36" t="str">
        <f t="shared" si="838"/>
        <v/>
      </c>
      <c r="EB161" s="37" t="str">
        <f t="shared" si="839"/>
        <v/>
      </c>
      <c r="EC161" s="37" t="str">
        <f t="shared" si="840"/>
        <v/>
      </c>
      <c r="ED161" s="37" t="str">
        <f t="shared" si="841"/>
        <v/>
      </c>
      <c r="EE161" s="37" t="str">
        <f t="shared" si="842"/>
        <v/>
      </c>
      <c r="EF161" s="37" t="str">
        <f t="shared" si="843"/>
        <v/>
      </c>
      <c r="EG161" s="37" t="str">
        <f t="shared" si="844"/>
        <v/>
      </c>
      <c r="EH161" s="37" t="str">
        <f t="shared" si="845"/>
        <v/>
      </c>
      <c r="EI161" s="37" t="str">
        <f t="shared" si="846"/>
        <v/>
      </c>
      <c r="EJ161" s="37" t="str">
        <f t="shared" si="847"/>
        <v/>
      </c>
      <c r="EK161" s="37" t="str">
        <f t="shared" si="848"/>
        <v/>
      </c>
      <c r="EL161" s="37" t="str">
        <f t="shared" si="849"/>
        <v/>
      </c>
      <c r="EM161" s="37" t="str">
        <f t="shared" si="850"/>
        <v/>
      </c>
      <c r="EN161" s="37" t="str">
        <f t="shared" si="851"/>
        <v/>
      </c>
      <c r="EO161" s="37" t="str">
        <f t="shared" si="852"/>
        <v/>
      </c>
      <c r="EP161" s="37" t="str">
        <f t="shared" si="853"/>
        <v/>
      </c>
      <c r="EQ161" s="37" t="str">
        <f t="shared" si="854"/>
        <v/>
      </c>
      <c r="ER161" s="37" t="str">
        <f t="shared" si="855"/>
        <v/>
      </c>
      <c r="ES161" s="37" t="str">
        <f t="shared" si="856"/>
        <v/>
      </c>
      <c r="ET161" s="37" t="str">
        <f t="shared" si="857"/>
        <v/>
      </c>
      <c r="EU161" s="37" t="str">
        <f t="shared" si="858"/>
        <v/>
      </c>
      <c r="EV161" s="37" t="str">
        <f t="shared" si="859"/>
        <v/>
      </c>
      <c r="EW161" s="37" t="str">
        <f t="shared" si="860"/>
        <v/>
      </c>
      <c r="EX161" s="37" t="str">
        <f t="shared" si="861"/>
        <v/>
      </c>
      <c r="EY161" s="37" t="str">
        <f t="shared" si="862"/>
        <v/>
      </c>
      <c r="EZ161" s="37" t="str">
        <f t="shared" si="863"/>
        <v/>
      </c>
      <c r="FA161" s="37" t="str">
        <f t="shared" si="864"/>
        <v/>
      </c>
      <c r="FB161" s="37" t="str">
        <f t="shared" si="865"/>
        <v/>
      </c>
      <c r="FC161" s="37" t="str">
        <f t="shared" si="866"/>
        <v/>
      </c>
      <c r="FD161" s="37" t="str">
        <f t="shared" si="867"/>
        <v/>
      </c>
      <c r="FE161" s="37" t="str">
        <f t="shared" si="868"/>
        <v/>
      </c>
      <c r="FF161" s="37" t="str">
        <f t="shared" si="869"/>
        <v/>
      </c>
      <c r="FG161" s="37" t="str">
        <f t="shared" si="870"/>
        <v/>
      </c>
      <c r="FH161" s="37" t="str">
        <f t="shared" si="871"/>
        <v/>
      </c>
      <c r="FI161" s="37" t="str">
        <f t="shared" si="872"/>
        <v/>
      </c>
      <c r="FJ161" s="37" t="str">
        <f t="shared" si="873"/>
        <v/>
      </c>
      <c r="FK161" s="37" t="str">
        <f t="shared" si="874"/>
        <v/>
      </c>
      <c r="FL161" s="37" t="str">
        <f t="shared" si="875"/>
        <v/>
      </c>
      <c r="FM161" s="37" t="str">
        <f t="shared" si="876"/>
        <v/>
      </c>
      <c r="FN161" s="37" t="str">
        <f t="shared" si="877"/>
        <v/>
      </c>
      <c r="FO161" s="37" t="str">
        <f t="shared" si="878"/>
        <v/>
      </c>
      <c r="FP161" s="37" t="str">
        <f t="shared" si="879"/>
        <v/>
      </c>
      <c r="FQ161" s="37" t="str">
        <f t="shared" si="880"/>
        <v/>
      </c>
      <c r="FR161" s="37" t="str">
        <f t="shared" si="881"/>
        <v/>
      </c>
      <c r="FS161" s="37" t="str">
        <f t="shared" si="882"/>
        <v/>
      </c>
      <c r="FT161" s="37" t="str">
        <f t="shared" si="883"/>
        <v/>
      </c>
      <c r="FU161" s="37" t="str">
        <f t="shared" si="884"/>
        <v/>
      </c>
      <c r="FV161" s="37" t="str">
        <f t="shared" si="885"/>
        <v/>
      </c>
      <c r="FW161" s="37" t="str">
        <f t="shared" si="886"/>
        <v/>
      </c>
      <c r="FX161" s="37" t="str">
        <f t="shared" si="887"/>
        <v/>
      </c>
      <c r="FY161" s="37" t="str">
        <f t="shared" si="888"/>
        <v/>
      </c>
      <c r="FZ161" s="37" t="str">
        <f t="shared" si="889"/>
        <v/>
      </c>
      <c r="GA161" s="37" t="str">
        <f t="shared" si="890"/>
        <v/>
      </c>
      <c r="GB161" s="38" t="str">
        <f t="shared" si="891"/>
        <v/>
      </c>
      <c r="GD161" s="103" t="str">
        <f t="shared" ca="1" si="892"/>
        <v/>
      </c>
      <c r="GE161" s="104" t="str">
        <f t="shared" ca="1" si="893"/>
        <v/>
      </c>
      <c r="GF161" s="104" t="str">
        <f t="shared" ca="1" si="894"/>
        <v/>
      </c>
      <c r="GG161" s="104" t="str">
        <f t="shared" ca="1" si="895"/>
        <v/>
      </c>
      <c r="GH161" s="104" t="str">
        <f t="shared" ca="1" si="896"/>
        <v/>
      </c>
      <c r="GI161" s="104" t="str">
        <f t="shared" ca="1" si="897"/>
        <v/>
      </c>
      <c r="GJ161" s="104" t="str">
        <f t="shared" ca="1" si="898"/>
        <v/>
      </c>
      <c r="GK161" s="104" t="str">
        <f t="shared" ca="1" si="899"/>
        <v/>
      </c>
      <c r="GL161" s="104" t="str">
        <f t="shared" ca="1" si="900"/>
        <v/>
      </c>
      <c r="GM161" s="104" t="str">
        <f t="shared" ca="1" si="901"/>
        <v/>
      </c>
      <c r="GN161" s="104" t="str">
        <f t="shared" ca="1" si="902"/>
        <v/>
      </c>
      <c r="GO161" s="104" t="str">
        <f t="shared" ca="1" si="903"/>
        <v/>
      </c>
      <c r="GP161" s="104" t="str">
        <f t="shared" ca="1" si="904"/>
        <v/>
      </c>
      <c r="GQ161" s="104" t="str">
        <f t="shared" ca="1" si="905"/>
        <v/>
      </c>
      <c r="GR161" s="104" t="str">
        <f t="shared" ca="1" si="906"/>
        <v/>
      </c>
      <c r="GS161" s="104" t="str">
        <f t="shared" ca="1" si="907"/>
        <v/>
      </c>
      <c r="GT161" s="104" t="str">
        <f t="shared" ca="1" si="908"/>
        <v/>
      </c>
      <c r="GU161" s="104" t="str">
        <f t="shared" ca="1" si="909"/>
        <v/>
      </c>
      <c r="GV161" s="104" t="str">
        <f t="shared" ca="1" si="910"/>
        <v/>
      </c>
      <c r="GW161" s="104" t="str">
        <f t="shared" ca="1" si="911"/>
        <v/>
      </c>
      <c r="GX161" s="104" t="str">
        <f t="shared" ca="1" si="912"/>
        <v/>
      </c>
      <c r="GY161" s="104" t="str">
        <f t="shared" ca="1" si="913"/>
        <v/>
      </c>
      <c r="GZ161" s="104" t="str">
        <f t="shared" ca="1" si="914"/>
        <v/>
      </c>
      <c r="HA161" s="104" t="str">
        <f t="shared" ca="1" si="915"/>
        <v/>
      </c>
      <c r="HB161" s="104" t="str">
        <f t="shared" ca="1" si="916"/>
        <v/>
      </c>
      <c r="HC161" s="104" t="str">
        <f t="shared" ca="1" si="917"/>
        <v/>
      </c>
      <c r="HD161" s="104" t="str">
        <f t="shared" ca="1" si="918"/>
        <v/>
      </c>
      <c r="HE161" s="104" t="str">
        <f t="shared" ca="1" si="919"/>
        <v/>
      </c>
      <c r="HF161" s="104" t="str">
        <f t="shared" ca="1" si="920"/>
        <v/>
      </c>
      <c r="HG161" s="104" t="str">
        <f t="shared" ca="1" si="921"/>
        <v/>
      </c>
      <c r="HH161" s="104" t="str">
        <f t="shared" ca="1" si="922"/>
        <v/>
      </c>
      <c r="HI161" s="104" t="str">
        <f t="shared" ca="1" si="923"/>
        <v/>
      </c>
      <c r="HJ161" s="104" t="str">
        <f t="shared" ca="1" si="924"/>
        <v/>
      </c>
      <c r="HK161" s="104" t="str">
        <f t="shared" ca="1" si="925"/>
        <v/>
      </c>
      <c r="HL161" s="104" t="str">
        <f t="shared" ca="1" si="926"/>
        <v/>
      </c>
      <c r="HM161" s="104" t="str">
        <f t="shared" ca="1" si="927"/>
        <v/>
      </c>
      <c r="HN161" s="104" t="str">
        <f t="shared" ca="1" si="928"/>
        <v/>
      </c>
      <c r="HO161" s="104" t="str">
        <f t="shared" ca="1" si="929"/>
        <v/>
      </c>
      <c r="HP161" s="104" t="str">
        <f t="shared" ca="1" si="930"/>
        <v/>
      </c>
      <c r="HQ161" s="104" t="str">
        <f t="shared" ca="1" si="931"/>
        <v/>
      </c>
      <c r="HR161" s="104" t="str">
        <f t="shared" ca="1" si="932"/>
        <v/>
      </c>
      <c r="HS161" s="104" t="str">
        <f t="shared" ca="1" si="933"/>
        <v/>
      </c>
      <c r="HT161" s="104" t="str">
        <f t="shared" ca="1" si="934"/>
        <v/>
      </c>
      <c r="HU161" s="104" t="str">
        <f t="shared" ca="1" si="935"/>
        <v/>
      </c>
      <c r="HV161" s="104" t="str">
        <f t="shared" ca="1" si="936"/>
        <v/>
      </c>
      <c r="HW161" s="104" t="str">
        <f t="shared" ca="1" si="937"/>
        <v/>
      </c>
      <c r="HX161" s="104" t="str">
        <f t="shared" ca="1" si="938"/>
        <v/>
      </c>
      <c r="HY161" s="104" t="str">
        <f t="shared" ca="1" si="939"/>
        <v/>
      </c>
      <c r="HZ161" s="104" t="str">
        <f t="shared" ca="1" si="940"/>
        <v/>
      </c>
      <c r="IA161" s="104" t="str">
        <f t="shared" ca="1" si="941"/>
        <v/>
      </c>
      <c r="IB161" s="104" t="str">
        <f t="shared" ca="1" si="942"/>
        <v/>
      </c>
      <c r="IC161" s="104" t="str">
        <f t="shared" ca="1" si="943"/>
        <v/>
      </c>
      <c r="ID161" s="104" t="str">
        <f t="shared" ca="1" si="944"/>
        <v/>
      </c>
      <c r="IE161" s="105" t="str">
        <f t="shared" ca="1" si="945"/>
        <v/>
      </c>
      <c r="IG161" s="103" t="str">
        <f t="shared" si="719"/>
        <v/>
      </c>
      <c r="IH161" s="104" t="str">
        <f t="shared" si="1050"/>
        <v/>
      </c>
      <c r="II161" s="104" t="str">
        <f t="shared" si="1050"/>
        <v/>
      </c>
      <c r="IJ161" s="104" t="str">
        <f t="shared" si="1050"/>
        <v/>
      </c>
      <c r="IK161" s="104" t="str">
        <f t="shared" si="1050"/>
        <v/>
      </c>
      <c r="IL161" s="104" t="str">
        <f t="shared" si="1050"/>
        <v/>
      </c>
      <c r="IM161" s="104" t="str">
        <f t="shared" si="1050"/>
        <v/>
      </c>
      <c r="IN161" s="104" t="str">
        <f t="shared" si="1050"/>
        <v/>
      </c>
      <c r="IO161" s="104" t="str">
        <f t="shared" si="1050"/>
        <v/>
      </c>
      <c r="IP161" s="104" t="str">
        <f t="shared" si="1050"/>
        <v/>
      </c>
      <c r="IQ161" s="104" t="str">
        <f t="shared" si="1050"/>
        <v/>
      </c>
      <c r="IR161" s="105" t="str">
        <f t="shared" si="1050"/>
        <v/>
      </c>
      <c r="IT161" s="103" t="str">
        <f t="shared" si="946"/>
        <v/>
      </c>
      <c r="IU161" s="104" t="str">
        <f t="shared" si="947"/>
        <v/>
      </c>
      <c r="IV161" s="104" t="str">
        <f t="shared" si="948"/>
        <v/>
      </c>
      <c r="IW161" s="104" t="str">
        <f t="shared" si="949"/>
        <v/>
      </c>
      <c r="IX161" s="104" t="str">
        <f t="shared" si="950"/>
        <v/>
      </c>
      <c r="IY161" s="104" t="str">
        <f t="shared" si="951"/>
        <v/>
      </c>
      <c r="IZ161" s="104" t="str">
        <f t="shared" si="952"/>
        <v/>
      </c>
      <c r="JA161" s="104" t="str">
        <f t="shared" si="953"/>
        <v/>
      </c>
      <c r="JB161" s="104" t="str">
        <f t="shared" si="954"/>
        <v/>
      </c>
      <c r="JC161" s="104" t="str">
        <f t="shared" si="955"/>
        <v/>
      </c>
      <c r="JD161" s="104" t="str">
        <f t="shared" si="956"/>
        <v/>
      </c>
      <c r="JE161" s="105" t="str">
        <f t="shared" si="957"/>
        <v/>
      </c>
      <c r="JG161" s="36" t="str">
        <f t="shared" ca="1" si="958"/>
        <v/>
      </c>
      <c r="JH161" s="37" t="str">
        <f t="shared" ca="1" si="959"/>
        <v/>
      </c>
      <c r="JI161" s="37" t="str">
        <f t="shared" ca="1" si="960"/>
        <v/>
      </c>
      <c r="JJ161" s="37" t="str">
        <f t="shared" ca="1" si="961"/>
        <v/>
      </c>
      <c r="JK161" s="37" t="str">
        <f t="shared" ca="1" si="962"/>
        <v/>
      </c>
      <c r="JL161" s="37" t="str">
        <f t="shared" ca="1" si="963"/>
        <v/>
      </c>
      <c r="JM161" s="37" t="str">
        <f t="shared" ca="1" si="964"/>
        <v/>
      </c>
      <c r="JN161" s="37" t="str">
        <f t="shared" ca="1" si="965"/>
        <v/>
      </c>
      <c r="JO161" s="37" t="str">
        <f t="shared" ca="1" si="966"/>
        <v/>
      </c>
      <c r="JP161" s="37" t="str">
        <f t="shared" ca="1" si="967"/>
        <v/>
      </c>
      <c r="JQ161" s="37" t="str">
        <f t="shared" ca="1" si="968"/>
        <v/>
      </c>
      <c r="JR161" s="38" t="str">
        <f t="shared" ca="1" si="969"/>
        <v/>
      </c>
      <c r="JT161" s="36" t="str">
        <f ca="1">IF(JG161="", "", IF(JG161&gt;='Intro &amp; Setup'!$S$96, $BR$4, $BR$5))</f>
        <v/>
      </c>
      <c r="JU161" s="37" t="str">
        <f ca="1">IF(JH161="", "", IF(JH161&gt;='Intro &amp; Setup'!$S$96, $BR$4, $BR$5))</f>
        <v/>
      </c>
      <c r="JV161" s="37" t="str">
        <f ca="1">IF(JI161="", "", IF(JI161&gt;='Intro &amp; Setup'!$S$96, $BR$4, $BR$5))</f>
        <v/>
      </c>
      <c r="JW161" s="37" t="str">
        <f ca="1">IF(JJ161="", "", IF(JJ161&gt;='Intro &amp; Setup'!$S$96, $BR$4, $BR$5))</f>
        <v/>
      </c>
      <c r="JX161" s="37" t="str">
        <f ca="1">IF(JK161="", "", IF(JK161&gt;='Intro &amp; Setup'!$S$96, $BR$4, $BR$5))</f>
        <v/>
      </c>
      <c r="JY161" s="37" t="str">
        <f ca="1">IF(JL161="", "", IF(JL161&gt;='Intro &amp; Setup'!$S$96, $BR$4, $BR$5))</f>
        <v/>
      </c>
      <c r="JZ161" s="37" t="str">
        <f ca="1">IF(JM161="", "", IF(JM161&gt;='Intro &amp; Setup'!$S$96, $BR$4, $BR$5))</f>
        <v/>
      </c>
      <c r="KA161" s="37" t="str">
        <f ca="1">IF(JN161="", "", IF(JN161&gt;='Intro &amp; Setup'!$S$96, $BR$4, $BR$5))</f>
        <v/>
      </c>
      <c r="KB161" s="37" t="str">
        <f ca="1">IF(JO161="", "", IF(JO161&gt;='Intro &amp; Setup'!$S$96, $BR$4, $BR$5))</f>
        <v/>
      </c>
      <c r="KC161" s="37" t="str">
        <f ca="1">IF(JP161="", "", IF(JP161&gt;='Intro &amp; Setup'!$S$96, $BR$4, $BR$5))</f>
        <v/>
      </c>
      <c r="KD161" s="37" t="str">
        <f ca="1">IF(JQ161="", "", IF(JQ161&gt;='Intro &amp; Setup'!$S$96, $BR$4, $BR$5))</f>
        <v/>
      </c>
      <c r="KE161" s="38" t="str">
        <f ca="1">IF(JR161="", "", IF(JR161&gt;='Intro &amp; Setup'!$S$96, $BR$4, $BR$5))</f>
        <v/>
      </c>
      <c r="KG161" s="36">
        <f t="shared" si="720"/>
        <v>0</v>
      </c>
      <c r="KH161" s="37">
        <f t="shared" si="1051"/>
        <v>0</v>
      </c>
      <c r="KI161" s="37">
        <f t="shared" si="1051"/>
        <v>0</v>
      </c>
      <c r="KJ161" s="37">
        <f t="shared" si="1051"/>
        <v>0</v>
      </c>
      <c r="KK161" s="37">
        <f t="shared" si="1051"/>
        <v>0</v>
      </c>
      <c r="KL161" s="37">
        <f t="shared" si="1051"/>
        <v>0</v>
      </c>
      <c r="KM161" s="37">
        <f t="shared" si="1051"/>
        <v>0</v>
      </c>
      <c r="KN161" s="37">
        <f t="shared" si="1051"/>
        <v>0</v>
      </c>
      <c r="KO161" s="37">
        <f t="shared" si="1051"/>
        <v>0</v>
      </c>
      <c r="KP161" s="37">
        <f t="shared" si="1051"/>
        <v>0</v>
      </c>
      <c r="KQ161" s="37">
        <f t="shared" si="1051"/>
        <v>0</v>
      </c>
      <c r="KR161" s="38">
        <f t="shared" si="1051"/>
        <v>0</v>
      </c>
      <c r="KT161" s="36" t="str">
        <f t="shared" si="970"/>
        <v/>
      </c>
      <c r="KU161" s="37" t="str">
        <f t="shared" si="971"/>
        <v/>
      </c>
      <c r="KV161" s="37" t="str">
        <f t="shared" si="972"/>
        <v/>
      </c>
      <c r="KW161" s="37" t="str">
        <f t="shared" si="973"/>
        <v/>
      </c>
      <c r="KX161" s="37" t="str">
        <f t="shared" si="974"/>
        <v/>
      </c>
      <c r="KY161" s="37" t="str">
        <f t="shared" si="975"/>
        <v/>
      </c>
      <c r="KZ161" s="37" t="str">
        <f t="shared" si="976"/>
        <v/>
      </c>
      <c r="LA161" s="37" t="str">
        <f t="shared" si="977"/>
        <v/>
      </c>
      <c r="LB161" s="37" t="str">
        <f t="shared" si="978"/>
        <v/>
      </c>
      <c r="LC161" s="37" t="str">
        <f t="shared" si="979"/>
        <v/>
      </c>
      <c r="LD161" s="37" t="str">
        <f t="shared" si="980"/>
        <v/>
      </c>
      <c r="LE161" s="38" t="str">
        <f t="shared" si="981"/>
        <v/>
      </c>
      <c r="LG161" s="116" t="str">
        <f t="shared" si="724"/>
        <v/>
      </c>
      <c r="LH161" s="117" t="str">
        <f t="shared" si="725"/>
        <v/>
      </c>
      <c r="LI161" s="117" t="str">
        <f t="shared" si="726"/>
        <v/>
      </c>
      <c r="LJ161" s="117" t="str">
        <f t="shared" si="727"/>
        <v/>
      </c>
      <c r="LK161" s="117" t="str">
        <f t="shared" si="728"/>
        <v/>
      </c>
      <c r="LL161" s="117" t="str">
        <f t="shared" si="729"/>
        <v/>
      </c>
      <c r="LM161" s="117" t="str">
        <f t="shared" si="730"/>
        <v/>
      </c>
      <c r="LN161" s="117" t="str">
        <f t="shared" si="731"/>
        <v/>
      </c>
      <c r="LO161" s="117" t="str">
        <f t="shared" si="732"/>
        <v/>
      </c>
      <c r="LP161" s="117" t="str">
        <f t="shared" si="733"/>
        <v/>
      </c>
      <c r="LQ161" s="117" t="str">
        <f t="shared" si="734"/>
        <v/>
      </c>
      <c r="LR161" s="117" t="str">
        <f t="shared" si="735"/>
        <v/>
      </c>
      <c r="LS161" s="117" t="str">
        <f t="shared" si="736"/>
        <v/>
      </c>
      <c r="LT161" s="117" t="str">
        <f t="shared" si="737"/>
        <v/>
      </c>
      <c r="LU161" s="117" t="str">
        <f t="shared" si="738"/>
        <v/>
      </c>
      <c r="LV161" s="117" t="str">
        <f t="shared" si="739"/>
        <v/>
      </c>
      <c r="LW161" s="117" t="str">
        <f t="shared" si="740"/>
        <v/>
      </c>
      <c r="LX161" s="117" t="str">
        <f t="shared" si="741"/>
        <v/>
      </c>
      <c r="LY161" s="117" t="str">
        <f t="shared" si="742"/>
        <v/>
      </c>
      <c r="LZ161" s="117" t="str">
        <f t="shared" si="743"/>
        <v/>
      </c>
      <c r="MA161" s="117" t="str">
        <f t="shared" si="744"/>
        <v/>
      </c>
      <c r="MB161" s="117" t="str">
        <f t="shared" si="745"/>
        <v/>
      </c>
      <c r="MC161" s="117" t="str">
        <f t="shared" si="746"/>
        <v/>
      </c>
      <c r="MD161" s="117" t="str">
        <f t="shared" si="747"/>
        <v/>
      </c>
      <c r="ME161" s="117" t="str">
        <f t="shared" si="748"/>
        <v/>
      </c>
      <c r="MF161" s="117" t="str">
        <f t="shared" si="749"/>
        <v/>
      </c>
      <c r="MG161" s="117" t="str">
        <f t="shared" si="750"/>
        <v/>
      </c>
      <c r="MH161" s="117" t="str">
        <f t="shared" si="751"/>
        <v/>
      </c>
      <c r="MI161" s="117" t="str">
        <f t="shared" si="752"/>
        <v/>
      </c>
      <c r="MJ161" s="117" t="str">
        <f t="shared" si="753"/>
        <v/>
      </c>
      <c r="MK161" s="117" t="str">
        <f t="shared" si="754"/>
        <v/>
      </c>
      <c r="ML161" s="117" t="str">
        <f t="shared" si="755"/>
        <v/>
      </c>
      <c r="MM161" s="117" t="str">
        <f t="shared" si="756"/>
        <v/>
      </c>
      <c r="MN161" s="117" t="str">
        <f t="shared" si="757"/>
        <v/>
      </c>
      <c r="MO161" s="117" t="str">
        <f t="shared" si="758"/>
        <v/>
      </c>
      <c r="MP161" s="117" t="str">
        <f t="shared" si="759"/>
        <v/>
      </c>
      <c r="MQ161" s="117" t="str">
        <f t="shared" si="760"/>
        <v/>
      </c>
      <c r="MR161" s="117" t="str">
        <f t="shared" si="761"/>
        <v/>
      </c>
      <c r="MS161" s="117" t="str">
        <f t="shared" si="762"/>
        <v/>
      </c>
      <c r="MT161" s="117" t="str">
        <f t="shared" si="763"/>
        <v/>
      </c>
      <c r="MU161" s="117" t="str">
        <f t="shared" si="764"/>
        <v/>
      </c>
      <c r="MV161" s="117" t="str">
        <f t="shared" si="765"/>
        <v/>
      </c>
      <c r="MW161" s="117" t="str">
        <f t="shared" si="766"/>
        <v/>
      </c>
      <c r="MX161" s="117" t="str">
        <f t="shared" si="767"/>
        <v/>
      </c>
      <c r="MY161" s="117" t="str">
        <f t="shared" si="768"/>
        <v/>
      </c>
      <c r="MZ161" s="117" t="str">
        <f t="shared" si="769"/>
        <v/>
      </c>
      <c r="NA161" s="117" t="str">
        <f t="shared" si="770"/>
        <v/>
      </c>
      <c r="NB161" s="117" t="str">
        <f t="shared" si="771"/>
        <v/>
      </c>
      <c r="NC161" s="117" t="str">
        <f t="shared" si="772"/>
        <v/>
      </c>
      <c r="ND161" s="117" t="str">
        <f t="shared" si="773"/>
        <v/>
      </c>
      <c r="NE161" s="117" t="str">
        <f t="shared" si="774"/>
        <v/>
      </c>
      <c r="NF161" s="117" t="str">
        <f t="shared" si="775"/>
        <v/>
      </c>
      <c r="NG161" s="117" t="str">
        <f t="shared" si="776"/>
        <v/>
      </c>
      <c r="NH161" s="118" t="str">
        <f t="shared" si="777"/>
        <v/>
      </c>
      <c r="NJ161" s="12" t="str">
        <f t="shared" si="982"/>
        <v/>
      </c>
      <c r="NK161" s="108" t="str">
        <f t="shared" si="983"/>
        <v/>
      </c>
      <c r="NM161" s="141" t="str">
        <f>IF(NJ161="", "", COUNTIF(NJ$11:NJ$260, "&gt;"&amp;NJ161)+1+COUNTIF(NJ$11:NJ161, NJ161)-1)</f>
        <v/>
      </c>
      <c r="NN161" s="143" t="str">
        <f>IF(NK161="", "", COUNTIF(NK$11:NK$260, "&gt;"&amp;NK161)+1+COUNTIF(NK$11:NK161, NK161)-1)</f>
        <v/>
      </c>
      <c r="NO161" s="142" t="str">
        <f>IF(NJ161="", "", COUNTIF(NJ$11:NJ$260, "&lt;"&amp;NJ161)+1+COUNTIF(NJ$11:NJ161, NJ161)-1)</f>
        <v/>
      </c>
      <c r="NP161" s="143" t="str">
        <f>IF(NK161="", "", COUNTIF(NK$11:NK$260, "&lt;"&amp;NK161)+1+COUNTIF(NK$11:NK161, NK161)-1)</f>
        <v/>
      </c>
      <c r="NR161" s="116" t="str">
        <f t="shared" si="984"/>
        <v/>
      </c>
      <c r="NS161" s="117" t="str">
        <f t="shared" si="985"/>
        <v/>
      </c>
      <c r="NT161" s="117" t="str">
        <f t="shared" si="986"/>
        <v/>
      </c>
      <c r="NU161" s="117" t="str">
        <f t="shared" si="987"/>
        <v/>
      </c>
      <c r="NV161" s="117" t="str">
        <f t="shared" si="988"/>
        <v/>
      </c>
      <c r="NW161" s="117" t="str">
        <f t="shared" si="989"/>
        <v/>
      </c>
      <c r="NX161" s="117" t="str">
        <f t="shared" si="990"/>
        <v/>
      </c>
      <c r="NY161" s="117" t="str">
        <f t="shared" si="991"/>
        <v/>
      </c>
      <c r="NZ161" s="117" t="str">
        <f t="shared" si="992"/>
        <v/>
      </c>
      <c r="OA161" s="117" t="str">
        <f t="shared" si="993"/>
        <v/>
      </c>
      <c r="OB161" s="117" t="str">
        <f t="shared" si="994"/>
        <v/>
      </c>
      <c r="OC161" s="117" t="str">
        <f t="shared" si="995"/>
        <v/>
      </c>
      <c r="OD161" s="117" t="str">
        <f t="shared" si="996"/>
        <v/>
      </c>
      <c r="OE161" s="117" t="str">
        <f t="shared" si="997"/>
        <v/>
      </c>
      <c r="OF161" s="117" t="str">
        <f t="shared" si="998"/>
        <v/>
      </c>
      <c r="OG161" s="117" t="str">
        <f t="shared" si="999"/>
        <v/>
      </c>
      <c r="OH161" s="117" t="str">
        <f t="shared" si="1000"/>
        <v/>
      </c>
      <c r="OI161" s="117" t="str">
        <f t="shared" si="1001"/>
        <v/>
      </c>
      <c r="OJ161" s="117" t="str">
        <f t="shared" si="1002"/>
        <v/>
      </c>
      <c r="OK161" s="117" t="str">
        <f t="shared" si="1003"/>
        <v/>
      </c>
      <c r="OL161" s="117" t="str">
        <f t="shared" si="1004"/>
        <v/>
      </c>
      <c r="OM161" s="117" t="str">
        <f t="shared" si="1005"/>
        <v/>
      </c>
      <c r="ON161" s="117" t="str">
        <f t="shared" si="1006"/>
        <v/>
      </c>
      <c r="OO161" s="117" t="str">
        <f t="shared" si="1007"/>
        <v/>
      </c>
      <c r="OP161" s="117" t="str">
        <f t="shared" si="1008"/>
        <v/>
      </c>
      <c r="OQ161" s="117" t="str">
        <f t="shared" si="1009"/>
        <v/>
      </c>
      <c r="OR161" s="117" t="str">
        <f t="shared" si="1010"/>
        <v/>
      </c>
      <c r="OS161" s="117" t="str">
        <f t="shared" si="1011"/>
        <v/>
      </c>
      <c r="OT161" s="117" t="str">
        <f t="shared" si="1012"/>
        <v/>
      </c>
      <c r="OU161" s="117" t="str">
        <f t="shared" si="1013"/>
        <v/>
      </c>
      <c r="OV161" s="117" t="str">
        <f t="shared" si="1014"/>
        <v/>
      </c>
      <c r="OW161" s="117" t="str">
        <f t="shared" si="1015"/>
        <v/>
      </c>
      <c r="OX161" s="117" t="str">
        <f t="shared" si="1016"/>
        <v/>
      </c>
      <c r="OY161" s="117" t="str">
        <f t="shared" si="1017"/>
        <v/>
      </c>
      <c r="OZ161" s="117" t="str">
        <f t="shared" si="1018"/>
        <v/>
      </c>
      <c r="PA161" s="117" t="str">
        <f t="shared" si="1019"/>
        <v/>
      </c>
      <c r="PB161" s="117" t="str">
        <f t="shared" si="1020"/>
        <v/>
      </c>
      <c r="PC161" s="117" t="str">
        <f t="shared" si="1021"/>
        <v/>
      </c>
      <c r="PD161" s="117" t="str">
        <f t="shared" si="1022"/>
        <v/>
      </c>
      <c r="PE161" s="117" t="str">
        <f t="shared" si="1023"/>
        <v/>
      </c>
      <c r="PF161" s="117" t="str">
        <f t="shared" si="1024"/>
        <v/>
      </c>
      <c r="PG161" s="117" t="str">
        <f t="shared" si="1025"/>
        <v/>
      </c>
      <c r="PH161" s="117" t="str">
        <f t="shared" si="1026"/>
        <v/>
      </c>
      <c r="PI161" s="117" t="str">
        <f t="shared" si="1027"/>
        <v/>
      </c>
      <c r="PJ161" s="117" t="str">
        <f t="shared" si="1028"/>
        <v/>
      </c>
      <c r="PK161" s="117" t="str">
        <f t="shared" si="1029"/>
        <v/>
      </c>
      <c r="PL161" s="117" t="str">
        <f t="shared" si="1030"/>
        <v/>
      </c>
      <c r="PM161" s="117" t="str">
        <f t="shared" si="1031"/>
        <v/>
      </c>
      <c r="PN161" s="117" t="str">
        <f t="shared" si="1032"/>
        <v/>
      </c>
      <c r="PO161" s="117" t="str">
        <f t="shared" si="1033"/>
        <v/>
      </c>
      <c r="PP161" s="117" t="str">
        <f t="shared" si="1034"/>
        <v/>
      </c>
      <c r="PQ161" s="117" t="str">
        <f t="shared" si="1035"/>
        <v/>
      </c>
      <c r="PR161" s="117" t="str">
        <f t="shared" si="1036"/>
        <v/>
      </c>
      <c r="PS161" s="118" t="str">
        <f t="shared" si="1037"/>
        <v/>
      </c>
      <c r="PU161" s="180" t="str">
        <f t="shared" si="1038"/>
        <v/>
      </c>
      <c r="PV161" s="181" t="str">
        <f t="shared" si="1039"/>
        <v/>
      </c>
      <c r="PX161" s="12" t="str">
        <f t="shared" si="1040"/>
        <v/>
      </c>
      <c r="PY161" s="106"/>
      <c r="PZ161" s="166" t="str">
        <f t="shared" si="1041"/>
        <v/>
      </c>
      <c r="QA161" s="167" t="str">
        <f t="shared" si="1042"/>
        <v/>
      </c>
      <c r="QB161" s="168" t="str">
        <f t="shared" si="1043"/>
        <v/>
      </c>
      <c r="QD161" s="166" t="str">
        <f t="shared" si="1044"/>
        <v/>
      </c>
      <c r="QE161" s="168" t="str">
        <f t="shared" si="1045"/>
        <v/>
      </c>
      <c r="QG161" s="108" t="str">
        <f t="shared" si="1046"/>
        <v/>
      </c>
      <c r="QI161" s="12" t="str">
        <f t="shared" si="1047"/>
        <v/>
      </c>
      <c r="QK161" s="12" t="str">
        <f t="shared" si="1048"/>
        <v/>
      </c>
      <c r="QL161" s="12" t="str">
        <f>IF($L161="", "", COUNTIF($QD$11:$QD$260, "&gt;"&amp;$QD161)+1+COUNTIF($QD$11:$QD161, $QD161)-1)</f>
        <v/>
      </c>
      <c r="QM161" s="12" t="str">
        <f>IF($L161="", "", COUNTIF($QG$11:$QG$260, "&gt;"&amp;$QG161)+1+COUNTIF($QG$11:$QG161, $QG161)-1)</f>
        <v/>
      </c>
      <c r="QO161" s="12">
        <v>151</v>
      </c>
      <c r="QQ161" s="12" t="str">
        <f t="shared" si="1049"/>
        <v/>
      </c>
    </row>
    <row r="162" spans="1:459" x14ac:dyDescent="0.25">
      <c r="A162" s="9"/>
      <c r="B162" s="3" t="str">
        <f>IF('Intro &amp; Setup'!$AR$92='Intro &amp; Setup'!$AZ$17, "", IF($L162="", "", IF($G162&lt;'Intro &amp; Setup'!$S$92, $BR$5, $BR$4)))</f>
        <v/>
      </c>
      <c r="C162" s="12" t="str">
        <f>IF('Intro &amp; Setup'!$AR$96='Intro &amp; Setup'!$AZ$17, "", IF($L162="", "", IF($DY162=$BR$5, $BR$5, $BR$4)))</f>
        <v/>
      </c>
      <c r="D162" s="7" t="str">
        <f>IF('Intro &amp; Setup'!$AR$100='Intro &amp; Setup'!$AZ$17, "", IF($L162="", "", IF($DW162&lt;='Intro &amp; Setup'!$S$100, $BR$4, $BR$5)))</f>
        <v/>
      </c>
      <c r="E162" s="9"/>
      <c r="F162" s="3" t="str">
        <f t="shared" si="778"/>
        <v/>
      </c>
      <c r="G162" s="108" t="str">
        <f t="shared" si="779"/>
        <v/>
      </c>
      <c r="H162" s="9"/>
      <c r="I162" s="130" t="str">
        <f t="shared" si="723"/>
        <v/>
      </c>
      <c r="J162" s="154" t="str">
        <f t="shared" si="780"/>
        <v/>
      </c>
      <c r="K162" s="133"/>
      <c r="L162" s="188"/>
      <c r="M162" s="189"/>
      <c r="N162" s="190"/>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2"/>
      <c r="BP162" s="9"/>
      <c r="BR162" s="90">
        <v>152</v>
      </c>
      <c r="BT162" s="36" t="str">
        <f t="shared" si="781"/>
        <v/>
      </c>
      <c r="BU162" s="37" t="str">
        <f t="shared" si="782"/>
        <v/>
      </c>
      <c r="BV162" s="37" t="str">
        <f t="shared" si="783"/>
        <v/>
      </c>
      <c r="BW162" s="37" t="str">
        <f t="shared" si="784"/>
        <v/>
      </c>
      <c r="BX162" s="37" t="str">
        <f t="shared" si="785"/>
        <v/>
      </c>
      <c r="BY162" s="37" t="str">
        <f t="shared" si="786"/>
        <v/>
      </c>
      <c r="BZ162" s="37" t="str">
        <f t="shared" si="787"/>
        <v/>
      </c>
      <c r="CA162" s="37" t="str">
        <f t="shared" si="788"/>
        <v/>
      </c>
      <c r="CB162" s="37" t="str">
        <f t="shared" si="789"/>
        <v/>
      </c>
      <c r="CC162" s="37" t="str">
        <f t="shared" si="790"/>
        <v/>
      </c>
      <c r="CD162" s="37" t="str">
        <f t="shared" si="791"/>
        <v/>
      </c>
      <c r="CE162" s="37" t="str">
        <f t="shared" si="792"/>
        <v/>
      </c>
      <c r="CF162" s="37" t="str">
        <f t="shared" si="793"/>
        <v/>
      </c>
      <c r="CG162" s="37" t="str">
        <f t="shared" si="794"/>
        <v/>
      </c>
      <c r="CH162" s="37" t="str">
        <f t="shared" si="795"/>
        <v/>
      </c>
      <c r="CI162" s="37" t="str">
        <f t="shared" si="796"/>
        <v/>
      </c>
      <c r="CJ162" s="37" t="str">
        <f t="shared" si="797"/>
        <v/>
      </c>
      <c r="CK162" s="37" t="str">
        <f t="shared" si="798"/>
        <v/>
      </c>
      <c r="CL162" s="37" t="str">
        <f t="shared" si="799"/>
        <v/>
      </c>
      <c r="CM162" s="37" t="str">
        <f t="shared" si="800"/>
        <v/>
      </c>
      <c r="CN162" s="37" t="str">
        <f t="shared" si="801"/>
        <v/>
      </c>
      <c r="CO162" s="37" t="str">
        <f t="shared" si="802"/>
        <v/>
      </c>
      <c r="CP162" s="37" t="str">
        <f t="shared" si="803"/>
        <v/>
      </c>
      <c r="CQ162" s="37" t="str">
        <f t="shared" si="804"/>
        <v/>
      </c>
      <c r="CR162" s="37" t="str">
        <f t="shared" si="805"/>
        <v/>
      </c>
      <c r="CS162" s="37" t="str">
        <f t="shared" si="806"/>
        <v/>
      </c>
      <c r="CT162" s="37" t="str">
        <f t="shared" si="807"/>
        <v/>
      </c>
      <c r="CU162" s="37" t="str">
        <f t="shared" si="808"/>
        <v/>
      </c>
      <c r="CV162" s="37" t="str">
        <f t="shared" si="809"/>
        <v/>
      </c>
      <c r="CW162" s="37" t="str">
        <f t="shared" si="810"/>
        <v/>
      </c>
      <c r="CX162" s="37" t="str">
        <f t="shared" si="811"/>
        <v/>
      </c>
      <c r="CY162" s="37" t="str">
        <f t="shared" si="812"/>
        <v/>
      </c>
      <c r="CZ162" s="37" t="str">
        <f t="shared" si="813"/>
        <v/>
      </c>
      <c r="DA162" s="37" t="str">
        <f t="shared" si="814"/>
        <v/>
      </c>
      <c r="DB162" s="37" t="str">
        <f t="shared" si="815"/>
        <v/>
      </c>
      <c r="DC162" s="37" t="str">
        <f t="shared" si="816"/>
        <v/>
      </c>
      <c r="DD162" s="37" t="str">
        <f t="shared" si="817"/>
        <v/>
      </c>
      <c r="DE162" s="37" t="str">
        <f t="shared" si="818"/>
        <v/>
      </c>
      <c r="DF162" s="37" t="str">
        <f t="shared" si="819"/>
        <v/>
      </c>
      <c r="DG162" s="37" t="str">
        <f t="shared" si="820"/>
        <v/>
      </c>
      <c r="DH162" s="37" t="str">
        <f t="shared" si="821"/>
        <v/>
      </c>
      <c r="DI162" s="37" t="str">
        <f t="shared" si="822"/>
        <v/>
      </c>
      <c r="DJ162" s="37" t="str">
        <f t="shared" si="823"/>
        <v/>
      </c>
      <c r="DK162" s="37" t="str">
        <f t="shared" si="824"/>
        <v/>
      </c>
      <c r="DL162" s="37" t="str">
        <f t="shared" si="825"/>
        <v/>
      </c>
      <c r="DM162" s="37" t="str">
        <f t="shared" si="826"/>
        <v/>
      </c>
      <c r="DN162" s="37" t="str">
        <f t="shared" si="827"/>
        <v/>
      </c>
      <c r="DO162" s="37" t="str">
        <f t="shared" si="828"/>
        <v/>
      </c>
      <c r="DP162" s="37" t="str">
        <f t="shared" si="829"/>
        <v/>
      </c>
      <c r="DQ162" s="37" t="str">
        <f t="shared" si="830"/>
        <v/>
      </c>
      <c r="DR162" s="37" t="str">
        <f t="shared" si="831"/>
        <v/>
      </c>
      <c r="DS162" s="37" t="str">
        <f t="shared" si="832"/>
        <v/>
      </c>
      <c r="DT162" s="37" t="str">
        <f t="shared" si="833"/>
        <v/>
      </c>
      <c r="DU162" s="38" t="str">
        <f t="shared" si="834"/>
        <v/>
      </c>
      <c r="DW162" s="12" t="str">
        <f t="shared" si="835"/>
        <v/>
      </c>
      <c r="DX162" s="123" t="str">
        <f t="shared" si="836"/>
        <v/>
      </c>
      <c r="DY162" s="12" t="str">
        <f t="shared" si="837"/>
        <v/>
      </c>
      <c r="EA162" s="36" t="str">
        <f t="shared" si="838"/>
        <v/>
      </c>
      <c r="EB162" s="37" t="str">
        <f t="shared" si="839"/>
        <v/>
      </c>
      <c r="EC162" s="37" t="str">
        <f t="shared" si="840"/>
        <v/>
      </c>
      <c r="ED162" s="37" t="str">
        <f t="shared" si="841"/>
        <v/>
      </c>
      <c r="EE162" s="37" t="str">
        <f t="shared" si="842"/>
        <v/>
      </c>
      <c r="EF162" s="37" t="str">
        <f t="shared" si="843"/>
        <v/>
      </c>
      <c r="EG162" s="37" t="str">
        <f t="shared" si="844"/>
        <v/>
      </c>
      <c r="EH162" s="37" t="str">
        <f t="shared" si="845"/>
        <v/>
      </c>
      <c r="EI162" s="37" t="str">
        <f t="shared" si="846"/>
        <v/>
      </c>
      <c r="EJ162" s="37" t="str">
        <f t="shared" si="847"/>
        <v/>
      </c>
      <c r="EK162" s="37" t="str">
        <f t="shared" si="848"/>
        <v/>
      </c>
      <c r="EL162" s="37" t="str">
        <f t="shared" si="849"/>
        <v/>
      </c>
      <c r="EM162" s="37" t="str">
        <f t="shared" si="850"/>
        <v/>
      </c>
      <c r="EN162" s="37" t="str">
        <f t="shared" si="851"/>
        <v/>
      </c>
      <c r="EO162" s="37" t="str">
        <f t="shared" si="852"/>
        <v/>
      </c>
      <c r="EP162" s="37" t="str">
        <f t="shared" si="853"/>
        <v/>
      </c>
      <c r="EQ162" s="37" t="str">
        <f t="shared" si="854"/>
        <v/>
      </c>
      <c r="ER162" s="37" t="str">
        <f t="shared" si="855"/>
        <v/>
      </c>
      <c r="ES162" s="37" t="str">
        <f t="shared" si="856"/>
        <v/>
      </c>
      <c r="ET162" s="37" t="str">
        <f t="shared" si="857"/>
        <v/>
      </c>
      <c r="EU162" s="37" t="str">
        <f t="shared" si="858"/>
        <v/>
      </c>
      <c r="EV162" s="37" t="str">
        <f t="shared" si="859"/>
        <v/>
      </c>
      <c r="EW162" s="37" t="str">
        <f t="shared" si="860"/>
        <v/>
      </c>
      <c r="EX162" s="37" t="str">
        <f t="shared" si="861"/>
        <v/>
      </c>
      <c r="EY162" s="37" t="str">
        <f t="shared" si="862"/>
        <v/>
      </c>
      <c r="EZ162" s="37" t="str">
        <f t="shared" si="863"/>
        <v/>
      </c>
      <c r="FA162" s="37" t="str">
        <f t="shared" si="864"/>
        <v/>
      </c>
      <c r="FB162" s="37" t="str">
        <f t="shared" si="865"/>
        <v/>
      </c>
      <c r="FC162" s="37" t="str">
        <f t="shared" si="866"/>
        <v/>
      </c>
      <c r="FD162" s="37" t="str">
        <f t="shared" si="867"/>
        <v/>
      </c>
      <c r="FE162" s="37" t="str">
        <f t="shared" si="868"/>
        <v/>
      </c>
      <c r="FF162" s="37" t="str">
        <f t="shared" si="869"/>
        <v/>
      </c>
      <c r="FG162" s="37" t="str">
        <f t="shared" si="870"/>
        <v/>
      </c>
      <c r="FH162" s="37" t="str">
        <f t="shared" si="871"/>
        <v/>
      </c>
      <c r="FI162" s="37" t="str">
        <f t="shared" si="872"/>
        <v/>
      </c>
      <c r="FJ162" s="37" t="str">
        <f t="shared" si="873"/>
        <v/>
      </c>
      <c r="FK162" s="37" t="str">
        <f t="shared" si="874"/>
        <v/>
      </c>
      <c r="FL162" s="37" t="str">
        <f t="shared" si="875"/>
        <v/>
      </c>
      <c r="FM162" s="37" t="str">
        <f t="shared" si="876"/>
        <v/>
      </c>
      <c r="FN162" s="37" t="str">
        <f t="shared" si="877"/>
        <v/>
      </c>
      <c r="FO162" s="37" t="str">
        <f t="shared" si="878"/>
        <v/>
      </c>
      <c r="FP162" s="37" t="str">
        <f t="shared" si="879"/>
        <v/>
      </c>
      <c r="FQ162" s="37" t="str">
        <f t="shared" si="880"/>
        <v/>
      </c>
      <c r="FR162" s="37" t="str">
        <f t="shared" si="881"/>
        <v/>
      </c>
      <c r="FS162" s="37" t="str">
        <f t="shared" si="882"/>
        <v/>
      </c>
      <c r="FT162" s="37" t="str">
        <f t="shared" si="883"/>
        <v/>
      </c>
      <c r="FU162" s="37" t="str">
        <f t="shared" si="884"/>
        <v/>
      </c>
      <c r="FV162" s="37" t="str">
        <f t="shared" si="885"/>
        <v/>
      </c>
      <c r="FW162" s="37" t="str">
        <f t="shared" si="886"/>
        <v/>
      </c>
      <c r="FX162" s="37" t="str">
        <f t="shared" si="887"/>
        <v/>
      </c>
      <c r="FY162" s="37" t="str">
        <f t="shared" si="888"/>
        <v/>
      </c>
      <c r="FZ162" s="37" t="str">
        <f t="shared" si="889"/>
        <v/>
      </c>
      <c r="GA162" s="37" t="str">
        <f t="shared" si="890"/>
        <v/>
      </c>
      <c r="GB162" s="38" t="str">
        <f t="shared" si="891"/>
        <v/>
      </c>
      <c r="GD162" s="103" t="str">
        <f t="shared" ca="1" si="892"/>
        <v/>
      </c>
      <c r="GE162" s="104" t="str">
        <f t="shared" ca="1" si="893"/>
        <v/>
      </c>
      <c r="GF162" s="104" t="str">
        <f t="shared" ca="1" si="894"/>
        <v/>
      </c>
      <c r="GG162" s="104" t="str">
        <f t="shared" ca="1" si="895"/>
        <v/>
      </c>
      <c r="GH162" s="104" t="str">
        <f t="shared" ca="1" si="896"/>
        <v/>
      </c>
      <c r="GI162" s="104" t="str">
        <f t="shared" ca="1" si="897"/>
        <v/>
      </c>
      <c r="GJ162" s="104" t="str">
        <f t="shared" ca="1" si="898"/>
        <v/>
      </c>
      <c r="GK162" s="104" t="str">
        <f t="shared" ca="1" si="899"/>
        <v/>
      </c>
      <c r="GL162" s="104" t="str">
        <f t="shared" ca="1" si="900"/>
        <v/>
      </c>
      <c r="GM162" s="104" t="str">
        <f t="shared" ca="1" si="901"/>
        <v/>
      </c>
      <c r="GN162" s="104" t="str">
        <f t="shared" ca="1" si="902"/>
        <v/>
      </c>
      <c r="GO162" s="104" t="str">
        <f t="shared" ca="1" si="903"/>
        <v/>
      </c>
      <c r="GP162" s="104" t="str">
        <f t="shared" ca="1" si="904"/>
        <v/>
      </c>
      <c r="GQ162" s="104" t="str">
        <f t="shared" ca="1" si="905"/>
        <v/>
      </c>
      <c r="GR162" s="104" t="str">
        <f t="shared" ca="1" si="906"/>
        <v/>
      </c>
      <c r="GS162" s="104" t="str">
        <f t="shared" ca="1" si="907"/>
        <v/>
      </c>
      <c r="GT162" s="104" t="str">
        <f t="shared" ca="1" si="908"/>
        <v/>
      </c>
      <c r="GU162" s="104" t="str">
        <f t="shared" ca="1" si="909"/>
        <v/>
      </c>
      <c r="GV162" s="104" t="str">
        <f t="shared" ca="1" si="910"/>
        <v/>
      </c>
      <c r="GW162" s="104" t="str">
        <f t="shared" ca="1" si="911"/>
        <v/>
      </c>
      <c r="GX162" s="104" t="str">
        <f t="shared" ca="1" si="912"/>
        <v/>
      </c>
      <c r="GY162" s="104" t="str">
        <f t="shared" ca="1" si="913"/>
        <v/>
      </c>
      <c r="GZ162" s="104" t="str">
        <f t="shared" ca="1" si="914"/>
        <v/>
      </c>
      <c r="HA162" s="104" t="str">
        <f t="shared" ca="1" si="915"/>
        <v/>
      </c>
      <c r="HB162" s="104" t="str">
        <f t="shared" ca="1" si="916"/>
        <v/>
      </c>
      <c r="HC162" s="104" t="str">
        <f t="shared" ca="1" si="917"/>
        <v/>
      </c>
      <c r="HD162" s="104" t="str">
        <f t="shared" ca="1" si="918"/>
        <v/>
      </c>
      <c r="HE162" s="104" t="str">
        <f t="shared" ca="1" si="919"/>
        <v/>
      </c>
      <c r="HF162" s="104" t="str">
        <f t="shared" ca="1" si="920"/>
        <v/>
      </c>
      <c r="HG162" s="104" t="str">
        <f t="shared" ca="1" si="921"/>
        <v/>
      </c>
      <c r="HH162" s="104" t="str">
        <f t="shared" ca="1" si="922"/>
        <v/>
      </c>
      <c r="HI162" s="104" t="str">
        <f t="shared" ca="1" si="923"/>
        <v/>
      </c>
      <c r="HJ162" s="104" t="str">
        <f t="shared" ca="1" si="924"/>
        <v/>
      </c>
      <c r="HK162" s="104" t="str">
        <f t="shared" ca="1" si="925"/>
        <v/>
      </c>
      <c r="HL162" s="104" t="str">
        <f t="shared" ca="1" si="926"/>
        <v/>
      </c>
      <c r="HM162" s="104" t="str">
        <f t="shared" ca="1" si="927"/>
        <v/>
      </c>
      <c r="HN162" s="104" t="str">
        <f t="shared" ca="1" si="928"/>
        <v/>
      </c>
      <c r="HO162" s="104" t="str">
        <f t="shared" ca="1" si="929"/>
        <v/>
      </c>
      <c r="HP162" s="104" t="str">
        <f t="shared" ca="1" si="930"/>
        <v/>
      </c>
      <c r="HQ162" s="104" t="str">
        <f t="shared" ca="1" si="931"/>
        <v/>
      </c>
      <c r="HR162" s="104" t="str">
        <f t="shared" ca="1" si="932"/>
        <v/>
      </c>
      <c r="HS162" s="104" t="str">
        <f t="shared" ca="1" si="933"/>
        <v/>
      </c>
      <c r="HT162" s="104" t="str">
        <f t="shared" ca="1" si="934"/>
        <v/>
      </c>
      <c r="HU162" s="104" t="str">
        <f t="shared" ca="1" si="935"/>
        <v/>
      </c>
      <c r="HV162" s="104" t="str">
        <f t="shared" ca="1" si="936"/>
        <v/>
      </c>
      <c r="HW162" s="104" t="str">
        <f t="shared" ca="1" si="937"/>
        <v/>
      </c>
      <c r="HX162" s="104" t="str">
        <f t="shared" ca="1" si="938"/>
        <v/>
      </c>
      <c r="HY162" s="104" t="str">
        <f t="shared" ca="1" si="939"/>
        <v/>
      </c>
      <c r="HZ162" s="104" t="str">
        <f t="shared" ca="1" si="940"/>
        <v/>
      </c>
      <c r="IA162" s="104" t="str">
        <f t="shared" ca="1" si="941"/>
        <v/>
      </c>
      <c r="IB162" s="104" t="str">
        <f t="shared" ca="1" si="942"/>
        <v/>
      </c>
      <c r="IC162" s="104" t="str">
        <f t="shared" ca="1" si="943"/>
        <v/>
      </c>
      <c r="ID162" s="104" t="str">
        <f t="shared" ca="1" si="944"/>
        <v/>
      </c>
      <c r="IE162" s="105" t="str">
        <f t="shared" ca="1" si="945"/>
        <v/>
      </c>
      <c r="IG162" s="103" t="str">
        <f t="shared" si="719"/>
        <v/>
      </c>
      <c r="IH162" s="104" t="str">
        <f t="shared" si="1050"/>
        <v/>
      </c>
      <c r="II162" s="104" t="str">
        <f t="shared" si="1050"/>
        <v/>
      </c>
      <c r="IJ162" s="104" t="str">
        <f t="shared" si="1050"/>
        <v/>
      </c>
      <c r="IK162" s="104" t="str">
        <f t="shared" si="1050"/>
        <v/>
      </c>
      <c r="IL162" s="104" t="str">
        <f t="shared" si="1050"/>
        <v/>
      </c>
      <c r="IM162" s="104" t="str">
        <f t="shared" si="1050"/>
        <v/>
      </c>
      <c r="IN162" s="104" t="str">
        <f t="shared" si="1050"/>
        <v/>
      </c>
      <c r="IO162" s="104" t="str">
        <f t="shared" si="1050"/>
        <v/>
      </c>
      <c r="IP162" s="104" t="str">
        <f t="shared" si="1050"/>
        <v/>
      </c>
      <c r="IQ162" s="104" t="str">
        <f t="shared" si="1050"/>
        <v/>
      </c>
      <c r="IR162" s="105" t="str">
        <f t="shared" si="1050"/>
        <v/>
      </c>
      <c r="IT162" s="103" t="str">
        <f t="shared" si="946"/>
        <v/>
      </c>
      <c r="IU162" s="104" t="str">
        <f t="shared" si="947"/>
        <v/>
      </c>
      <c r="IV162" s="104" t="str">
        <f t="shared" si="948"/>
        <v/>
      </c>
      <c r="IW162" s="104" t="str">
        <f t="shared" si="949"/>
        <v/>
      </c>
      <c r="IX162" s="104" t="str">
        <f t="shared" si="950"/>
        <v/>
      </c>
      <c r="IY162" s="104" t="str">
        <f t="shared" si="951"/>
        <v/>
      </c>
      <c r="IZ162" s="104" t="str">
        <f t="shared" si="952"/>
        <v/>
      </c>
      <c r="JA162" s="104" t="str">
        <f t="shared" si="953"/>
        <v/>
      </c>
      <c r="JB162" s="104" t="str">
        <f t="shared" si="954"/>
        <v/>
      </c>
      <c r="JC162" s="104" t="str">
        <f t="shared" si="955"/>
        <v/>
      </c>
      <c r="JD162" s="104" t="str">
        <f t="shared" si="956"/>
        <v/>
      </c>
      <c r="JE162" s="105" t="str">
        <f t="shared" si="957"/>
        <v/>
      </c>
      <c r="JG162" s="36" t="str">
        <f t="shared" ca="1" si="958"/>
        <v/>
      </c>
      <c r="JH162" s="37" t="str">
        <f t="shared" ca="1" si="959"/>
        <v/>
      </c>
      <c r="JI162" s="37" t="str">
        <f t="shared" ca="1" si="960"/>
        <v/>
      </c>
      <c r="JJ162" s="37" t="str">
        <f t="shared" ca="1" si="961"/>
        <v/>
      </c>
      <c r="JK162" s="37" t="str">
        <f t="shared" ca="1" si="962"/>
        <v/>
      </c>
      <c r="JL162" s="37" t="str">
        <f t="shared" ca="1" si="963"/>
        <v/>
      </c>
      <c r="JM162" s="37" t="str">
        <f t="shared" ca="1" si="964"/>
        <v/>
      </c>
      <c r="JN162" s="37" t="str">
        <f t="shared" ca="1" si="965"/>
        <v/>
      </c>
      <c r="JO162" s="37" t="str">
        <f t="shared" ca="1" si="966"/>
        <v/>
      </c>
      <c r="JP162" s="37" t="str">
        <f t="shared" ca="1" si="967"/>
        <v/>
      </c>
      <c r="JQ162" s="37" t="str">
        <f t="shared" ca="1" si="968"/>
        <v/>
      </c>
      <c r="JR162" s="38" t="str">
        <f t="shared" ca="1" si="969"/>
        <v/>
      </c>
      <c r="JT162" s="36" t="str">
        <f ca="1">IF(JG162="", "", IF(JG162&gt;='Intro &amp; Setup'!$S$96, $BR$4, $BR$5))</f>
        <v/>
      </c>
      <c r="JU162" s="37" t="str">
        <f ca="1">IF(JH162="", "", IF(JH162&gt;='Intro &amp; Setup'!$S$96, $BR$4, $BR$5))</f>
        <v/>
      </c>
      <c r="JV162" s="37" t="str">
        <f ca="1">IF(JI162="", "", IF(JI162&gt;='Intro &amp; Setup'!$S$96, $BR$4, $BR$5))</f>
        <v/>
      </c>
      <c r="JW162" s="37" t="str">
        <f ca="1">IF(JJ162="", "", IF(JJ162&gt;='Intro &amp; Setup'!$S$96, $BR$4, $BR$5))</f>
        <v/>
      </c>
      <c r="JX162" s="37" t="str">
        <f ca="1">IF(JK162="", "", IF(JK162&gt;='Intro &amp; Setup'!$S$96, $BR$4, $BR$5))</f>
        <v/>
      </c>
      <c r="JY162" s="37" t="str">
        <f ca="1">IF(JL162="", "", IF(JL162&gt;='Intro &amp; Setup'!$S$96, $BR$4, $BR$5))</f>
        <v/>
      </c>
      <c r="JZ162" s="37" t="str">
        <f ca="1">IF(JM162="", "", IF(JM162&gt;='Intro &amp; Setup'!$S$96, $BR$4, $BR$5))</f>
        <v/>
      </c>
      <c r="KA162" s="37" t="str">
        <f ca="1">IF(JN162="", "", IF(JN162&gt;='Intro &amp; Setup'!$S$96, $BR$4, $BR$5))</f>
        <v/>
      </c>
      <c r="KB162" s="37" t="str">
        <f ca="1">IF(JO162="", "", IF(JO162&gt;='Intro &amp; Setup'!$S$96, $BR$4, $BR$5))</f>
        <v/>
      </c>
      <c r="KC162" s="37" t="str">
        <f ca="1">IF(JP162="", "", IF(JP162&gt;='Intro &amp; Setup'!$S$96, $BR$4, $BR$5))</f>
        <v/>
      </c>
      <c r="KD162" s="37" t="str">
        <f ca="1">IF(JQ162="", "", IF(JQ162&gt;='Intro &amp; Setup'!$S$96, $BR$4, $BR$5))</f>
        <v/>
      </c>
      <c r="KE162" s="38" t="str">
        <f ca="1">IF(JR162="", "", IF(JR162&gt;='Intro &amp; Setup'!$S$96, $BR$4, $BR$5))</f>
        <v/>
      </c>
      <c r="KG162" s="36">
        <f t="shared" si="720"/>
        <v>0</v>
      </c>
      <c r="KH162" s="37">
        <f t="shared" si="1051"/>
        <v>0</v>
      </c>
      <c r="KI162" s="37">
        <f t="shared" si="1051"/>
        <v>0</v>
      </c>
      <c r="KJ162" s="37">
        <f t="shared" si="1051"/>
        <v>0</v>
      </c>
      <c r="KK162" s="37">
        <f t="shared" si="1051"/>
        <v>0</v>
      </c>
      <c r="KL162" s="37">
        <f t="shared" si="1051"/>
        <v>0</v>
      </c>
      <c r="KM162" s="37">
        <f t="shared" si="1051"/>
        <v>0</v>
      </c>
      <c r="KN162" s="37">
        <f t="shared" si="1051"/>
        <v>0</v>
      </c>
      <c r="KO162" s="37">
        <f t="shared" si="1051"/>
        <v>0</v>
      </c>
      <c r="KP162" s="37">
        <f t="shared" si="1051"/>
        <v>0</v>
      </c>
      <c r="KQ162" s="37">
        <f t="shared" si="1051"/>
        <v>0</v>
      </c>
      <c r="KR162" s="38">
        <f t="shared" si="1051"/>
        <v>0</v>
      </c>
      <c r="KT162" s="36" t="str">
        <f t="shared" si="970"/>
        <v/>
      </c>
      <c r="KU162" s="37" t="str">
        <f t="shared" si="971"/>
        <v/>
      </c>
      <c r="KV162" s="37" t="str">
        <f t="shared" si="972"/>
        <v/>
      </c>
      <c r="KW162" s="37" t="str">
        <f t="shared" si="973"/>
        <v/>
      </c>
      <c r="KX162" s="37" t="str">
        <f t="shared" si="974"/>
        <v/>
      </c>
      <c r="KY162" s="37" t="str">
        <f t="shared" si="975"/>
        <v/>
      </c>
      <c r="KZ162" s="37" t="str">
        <f t="shared" si="976"/>
        <v/>
      </c>
      <c r="LA162" s="37" t="str">
        <f t="shared" si="977"/>
        <v/>
      </c>
      <c r="LB162" s="37" t="str">
        <f t="shared" si="978"/>
        <v/>
      </c>
      <c r="LC162" s="37" t="str">
        <f t="shared" si="979"/>
        <v/>
      </c>
      <c r="LD162" s="37" t="str">
        <f t="shared" si="980"/>
        <v/>
      </c>
      <c r="LE162" s="38" t="str">
        <f t="shared" si="981"/>
        <v/>
      </c>
      <c r="LG162" s="116" t="str">
        <f t="shared" si="724"/>
        <v/>
      </c>
      <c r="LH162" s="117" t="str">
        <f t="shared" si="725"/>
        <v/>
      </c>
      <c r="LI162" s="117" t="str">
        <f t="shared" si="726"/>
        <v/>
      </c>
      <c r="LJ162" s="117" t="str">
        <f t="shared" si="727"/>
        <v/>
      </c>
      <c r="LK162" s="117" t="str">
        <f t="shared" si="728"/>
        <v/>
      </c>
      <c r="LL162" s="117" t="str">
        <f t="shared" si="729"/>
        <v/>
      </c>
      <c r="LM162" s="117" t="str">
        <f t="shared" si="730"/>
        <v/>
      </c>
      <c r="LN162" s="117" t="str">
        <f t="shared" si="731"/>
        <v/>
      </c>
      <c r="LO162" s="117" t="str">
        <f t="shared" si="732"/>
        <v/>
      </c>
      <c r="LP162" s="117" t="str">
        <f t="shared" si="733"/>
        <v/>
      </c>
      <c r="LQ162" s="117" t="str">
        <f t="shared" si="734"/>
        <v/>
      </c>
      <c r="LR162" s="117" t="str">
        <f t="shared" si="735"/>
        <v/>
      </c>
      <c r="LS162" s="117" t="str">
        <f t="shared" si="736"/>
        <v/>
      </c>
      <c r="LT162" s="117" t="str">
        <f t="shared" si="737"/>
        <v/>
      </c>
      <c r="LU162" s="117" t="str">
        <f t="shared" si="738"/>
        <v/>
      </c>
      <c r="LV162" s="117" t="str">
        <f t="shared" si="739"/>
        <v/>
      </c>
      <c r="LW162" s="117" t="str">
        <f t="shared" si="740"/>
        <v/>
      </c>
      <c r="LX162" s="117" t="str">
        <f t="shared" si="741"/>
        <v/>
      </c>
      <c r="LY162" s="117" t="str">
        <f t="shared" si="742"/>
        <v/>
      </c>
      <c r="LZ162" s="117" t="str">
        <f t="shared" si="743"/>
        <v/>
      </c>
      <c r="MA162" s="117" t="str">
        <f t="shared" si="744"/>
        <v/>
      </c>
      <c r="MB162" s="117" t="str">
        <f t="shared" si="745"/>
        <v/>
      </c>
      <c r="MC162" s="117" t="str">
        <f t="shared" si="746"/>
        <v/>
      </c>
      <c r="MD162" s="117" t="str">
        <f t="shared" si="747"/>
        <v/>
      </c>
      <c r="ME162" s="117" t="str">
        <f t="shared" si="748"/>
        <v/>
      </c>
      <c r="MF162" s="117" t="str">
        <f t="shared" si="749"/>
        <v/>
      </c>
      <c r="MG162" s="117" t="str">
        <f t="shared" si="750"/>
        <v/>
      </c>
      <c r="MH162" s="117" t="str">
        <f t="shared" si="751"/>
        <v/>
      </c>
      <c r="MI162" s="117" t="str">
        <f t="shared" si="752"/>
        <v/>
      </c>
      <c r="MJ162" s="117" t="str">
        <f t="shared" si="753"/>
        <v/>
      </c>
      <c r="MK162" s="117" t="str">
        <f t="shared" si="754"/>
        <v/>
      </c>
      <c r="ML162" s="117" t="str">
        <f t="shared" si="755"/>
        <v/>
      </c>
      <c r="MM162" s="117" t="str">
        <f t="shared" si="756"/>
        <v/>
      </c>
      <c r="MN162" s="117" t="str">
        <f t="shared" si="757"/>
        <v/>
      </c>
      <c r="MO162" s="117" t="str">
        <f t="shared" si="758"/>
        <v/>
      </c>
      <c r="MP162" s="117" t="str">
        <f t="shared" si="759"/>
        <v/>
      </c>
      <c r="MQ162" s="117" t="str">
        <f t="shared" si="760"/>
        <v/>
      </c>
      <c r="MR162" s="117" t="str">
        <f t="shared" si="761"/>
        <v/>
      </c>
      <c r="MS162" s="117" t="str">
        <f t="shared" si="762"/>
        <v/>
      </c>
      <c r="MT162" s="117" t="str">
        <f t="shared" si="763"/>
        <v/>
      </c>
      <c r="MU162" s="117" t="str">
        <f t="shared" si="764"/>
        <v/>
      </c>
      <c r="MV162" s="117" t="str">
        <f t="shared" si="765"/>
        <v/>
      </c>
      <c r="MW162" s="117" t="str">
        <f t="shared" si="766"/>
        <v/>
      </c>
      <c r="MX162" s="117" t="str">
        <f t="shared" si="767"/>
        <v/>
      </c>
      <c r="MY162" s="117" t="str">
        <f t="shared" si="768"/>
        <v/>
      </c>
      <c r="MZ162" s="117" t="str">
        <f t="shared" si="769"/>
        <v/>
      </c>
      <c r="NA162" s="117" t="str">
        <f t="shared" si="770"/>
        <v/>
      </c>
      <c r="NB162" s="117" t="str">
        <f t="shared" si="771"/>
        <v/>
      </c>
      <c r="NC162" s="117" t="str">
        <f t="shared" si="772"/>
        <v/>
      </c>
      <c r="ND162" s="117" t="str">
        <f t="shared" si="773"/>
        <v/>
      </c>
      <c r="NE162" s="117" t="str">
        <f t="shared" si="774"/>
        <v/>
      </c>
      <c r="NF162" s="117" t="str">
        <f t="shared" si="775"/>
        <v/>
      </c>
      <c r="NG162" s="117" t="str">
        <f t="shared" si="776"/>
        <v/>
      </c>
      <c r="NH162" s="118" t="str">
        <f t="shared" si="777"/>
        <v/>
      </c>
      <c r="NJ162" s="12" t="str">
        <f t="shared" si="982"/>
        <v/>
      </c>
      <c r="NK162" s="108" t="str">
        <f t="shared" si="983"/>
        <v/>
      </c>
      <c r="NM162" s="141" t="str">
        <f>IF(NJ162="", "", COUNTIF(NJ$11:NJ$260, "&gt;"&amp;NJ162)+1+COUNTIF(NJ$11:NJ162, NJ162)-1)</f>
        <v/>
      </c>
      <c r="NN162" s="143" t="str">
        <f>IF(NK162="", "", COUNTIF(NK$11:NK$260, "&gt;"&amp;NK162)+1+COUNTIF(NK$11:NK162, NK162)-1)</f>
        <v/>
      </c>
      <c r="NO162" s="142" t="str">
        <f>IF(NJ162="", "", COUNTIF(NJ$11:NJ$260, "&lt;"&amp;NJ162)+1+COUNTIF(NJ$11:NJ162, NJ162)-1)</f>
        <v/>
      </c>
      <c r="NP162" s="143" t="str">
        <f>IF(NK162="", "", COUNTIF(NK$11:NK$260, "&lt;"&amp;NK162)+1+COUNTIF(NK$11:NK162, NK162)-1)</f>
        <v/>
      </c>
      <c r="NR162" s="116" t="str">
        <f t="shared" si="984"/>
        <v/>
      </c>
      <c r="NS162" s="117" t="str">
        <f t="shared" si="985"/>
        <v/>
      </c>
      <c r="NT162" s="117" t="str">
        <f t="shared" si="986"/>
        <v/>
      </c>
      <c r="NU162" s="117" t="str">
        <f t="shared" si="987"/>
        <v/>
      </c>
      <c r="NV162" s="117" t="str">
        <f t="shared" si="988"/>
        <v/>
      </c>
      <c r="NW162" s="117" t="str">
        <f t="shared" si="989"/>
        <v/>
      </c>
      <c r="NX162" s="117" t="str">
        <f t="shared" si="990"/>
        <v/>
      </c>
      <c r="NY162" s="117" t="str">
        <f t="shared" si="991"/>
        <v/>
      </c>
      <c r="NZ162" s="117" t="str">
        <f t="shared" si="992"/>
        <v/>
      </c>
      <c r="OA162" s="117" t="str">
        <f t="shared" si="993"/>
        <v/>
      </c>
      <c r="OB162" s="117" t="str">
        <f t="shared" si="994"/>
        <v/>
      </c>
      <c r="OC162" s="117" t="str">
        <f t="shared" si="995"/>
        <v/>
      </c>
      <c r="OD162" s="117" t="str">
        <f t="shared" si="996"/>
        <v/>
      </c>
      <c r="OE162" s="117" t="str">
        <f t="shared" si="997"/>
        <v/>
      </c>
      <c r="OF162" s="117" t="str">
        <f t="shared" si="998"/>
        <v/>
      </c>
      <c r="OG162" s="117" t="str">
        <f t="shared" si="999"/>
        <v/>
      </c>
      <c r="OH162" s="117" t="str">
        <f t="shared" si="1000"/>
        <v/>
      </c>
      <c r="OI162" s="117" t="str">
        <f t="shared" si="1001"/>
        <v/>
      </c>
      <c r="OJ162" s="117" t="str">
        <f t="shared" si="1002"/>
        <v/>
      </c>
      <c r="OK162" s="117" t="str">
        <f t="shared" si="1003"/>
        <v/>
      </c>
      <c r="OL162" s="117" t="str">
        <f t="shared" si="1004"/>
        <v/>
      </c>
      <c r="OM162" s="117" t="str">
        <f t="shared" si="1005"/>
        <v/>
      </c>
      <c r="ON162" s="117" t="str">
        <f t="shared" si="1006"/>
        <v/>
      </c>
      <c r="OO162" s="117" t="str">
        <f t="shared" si="1007"/>
        <v/>
      </c>
      <c r="OP162" s="117" t="str">
        <f t="shared" si="1008"/>
        <v/>
      </c>
      <c r="OQ162" s="117" t="str">
        <f t="shared" si="1009"/>
        <v/>
      </c>
      <c r="OR162" s="117" t="str">
        <f t="shared" si="1010"/>
        <v/>
      </c>
      <c r="OS162" s="117" t="str">
        <f t="shared" si="1011"/>
        <v/>
      </c>
      <c r="OT162" s="117" t="str">
        <f t="shared" si="1012"/>
        <v/>
      </c>
      <c r="OU162" s="117" t="str">
        <f t="shared" si="1013"/>
        <v/>
      </c>
      <c r="OV162" s="117" t="str">
        <f t="shared" si="1014"/>
        <v/>
      </c>
      <c r="OW162" s="117" t="str">
        <f t="shared" si="1015"/>
        <v/>
      </c>
      <c r="OX162" s="117" t="str">
        <f t="shared" si="1016"/>
        <v/>
      </c>
      <c r="OY162" s="117" t="str">
        <f t="shared" si="1017"/>
        <v/>
      </c>
      <c r="OZ162" s="117" t="str">
        <f t="shared" si="1018"/>
        <v/>
      </c>
      <c r="PA162" s="117" t="str">
        <f t="shared" si="1019"/>
        <v/>
      </c>
      <c r="PB162" s="117" t="str">
        <f t="shared" si="1020"/>
        <v/>
      </c>
      <c r="PC162" s="117" t="str">
        <f t="shared" si="1021"/>
        <v/>
      </c>
      <c r="PD162" s="117" t="str">
        <f t="shared" si="1022"/>
        <v/>
      </c>
      <c r="PE162" s="117" t="str">
        <f t="shared" si="1023"/>
        <v/>
      </c>
      <c r="PF162" s="117" t="str">
        <f t="shared" si="1024"/>
        <v/>
      </c>
      <c r="PG162" s="117" t="str">
        <f t="shared" si="1025"/>
        <v/>
      </c>
      <c r="PH162" s="117" t="str">
        <f t="shared" si="1026"/>
        <v/>
      </c>
      <c r="PI162" s="117" t="str">
        <f t="shared" si="1027"/>
        <v/>
      </c>
      <c r="PJ162" s="117" t="str">
        <f t="shared" si="1028"/>
        <v/>
      </c>
      <c r="PK162" s="117" t="str">
        <f t="shared" si="1029"/>
        <v/>
      </c>
      <c r="PL162" s="117" t="str">
        <f t="shared" si="1030"/>
        <v/>
      </c>
      <c r="PM162" s="117" t="str">
        <f t="shared" si="1031"/>
        <v/>
      </c>
      <c r="PN162" s="117" t="str">
        <f t="shared" si="1032"/>
        <v/>
      </c>
      <c r="PO162" s="117" t="str">
        <f t="shared" si="1033"/>
        <v/>
      </c>
      <c r="PP162" s="117" t="str">
        <f t="shared" si="1034"/>
        <v/>
      </c>
      <c r="PQ162" s="117" t="str">
        <f t="shared" si="1035"/>
        <v/>
      </c>
      <c r="PR162" s="117" t="str">
        <f t="shared" si="1036"/>
        <v/>
      </c>
      <c r="PS162" s="118" t="str">
        <f t="shared" si="1037"/>
        <v/>
      </c>
      <c r="PU162" s="180" t="str">
        <f t="shared" si="1038"/>
        <v/>
      </c>
      <c r="PV162" s="181" t="str">
        <f t="shared" si="1039"/>
        <v/>
      </c>
      <c r="PX162" s="12" t="str">
        <f t="shared" si="1040"/>
        <v/>
      </c>
      <c r="PY162" s="106"/>
      <c r="PZ162" s="166" t="str">
        <f t="shared" si="1041"/>
        <v/>
      </c>
      <c r="QA162" s="167" t="str">
        <f t="shared" si="1042"/>
        <v/>
      </c>
      <c r="QB162" s="168" t="str">
        <f t="shared" si="1043"/>
        <v/>
      </c>
      <c r="QD162" s="166" t="str">
        <f t="shared" si="1044"/>
        <v/>
      </c>
      <c r="QE162" s="168" t="str">
        <f t="shared" si="1045"/>
        <v/>
      </c>
      <c r="QG162" s="108" t="str">
        <f t="shared" si="1046"/>
        <v/>
      </c>
      <c r="QI162" s="12" t="str">
        <f t="shared" si="1047"/>
        <v/>
      </c>
      <c r="QK162" s="12" t="str">
        <f t="shared" si="1048"/>
        <v/>
      </c>
      <c r="QL162" s="12" t="str">
        <f>IF($L162="", "", COUNTIF($QD$11:$QD$260, "&gt;"&amp;$QD162)+1+COUNTIF($QD$11:$QD162, $QD162)-1)</f>
        <v/>
      </c>
      <c r="QM162" s="12" t="str">
        <f>IF($L162="", "", COUNTIF($QG$11:$QG$260, "&gt;"&amp;$QG162)+1+COUNTIF($QG$11:$QG162, $QG162)-1)</f>
        <v/>
      </c>
      <c r="QO162" s="12">
        <v>152</v>
      </c>
      <c r="QQ162" s="12" t="str">
        <f t="shared" si="1049"/>
        <v/>
      </c>
    </row>
    <row r="163" spans="1:459" x14ac:dyDescent="0.25">
      <c r="A163" s="9"/>
      <c r="B163" s="3" t="str">
        <f>IF('Intro &amp; Setup'!$AR$92='Intro &amp; Setup'!$AZ$17, "", IF($L163="", "", IF($G163&lt;'Intro &amp; Setup'!$S$92, $BR$5, $BR$4)))</f>
        <v/>
      </c>
      <c r="C163" s="12" t="str">
        <f>IF('Intro &amp; Setup'!$AR$96='Intro &amp; Setup'!$AZ$17, "", IF($L163="", "", IF($DY163=$BR$5, $BR$5, $BR$4)))</f>
        <v/>
      </c>
      <c r="D163" s="7" t="str">
        <f>IF('Intro &amp; Setup'!$AR$100='Intro &amp; Setup'!$AZ$17, "", IF($L163="", "", IF($DW163&lt;='Intro &amp; Setup'!$S$100, $BR$4, $BR$5)))</f>
        <v/>
      </c>
      <c r="E163" s="9"/>
      <c r="F163" s="3" t="str">
        <f t="shared" si="778"/>
        <v/>
      </c>
      <c r="G163" s="108" t="str">
        <f t="shared" si="779"/>
        <v/>
      </c>
      <c r="H163" s="9"/>
      <c r="I163" s="130" t="str">
        <f t="shared" si="723"/>
        <v/>
      </c>
      <c r="J163" s="154" t="str">
        <f t="shared" si="780"/>
        <v/>
      </c>
      <c r="K163" s="133"/>
      <c r="L163" s="188"/>
      <c r="M163" s="189"/>
      <c r="N163" s="190"/>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2"/>
      <c r="BP163" s="9"/>
      <c r="BR163" s="90">
        <v>153</v>
      </c>
      <c r="BT163" s="36" t="str">
        <f t="shared" si="781"/>
        <v/>
      </c>
      <c r="BU163" s="37" t="str">
        <f t="shared" si="782"/>
        <v/>
      </c>
      <c r="BV163" s="37" t="str">
        <f t="shared" si="783"/>
        <v/>
      </c>
      <c r="BW163" s="37" t="str">
        <f t="shared" si="784"/>
        <v/>
      </c>
      <c r="BX163" s="37" t="str">
        <f t="shared" si="785"/>
        <v/>
      </c>
      <c r="BY163" s="37" t="str">
        <f t="shared" si="786"/>
        <v/>
      </c>
      <c r="BZ163" s="37" t="str">
        <f t="shared" si="787"/>
        <v/>
      </c>
      <c r="CA163" s="37" t="str">
        <f t="shared" si="788"/>
        <v/>
      </c>
      <c r="CB163" s="37" t="str">
        <f t="shared" si="789"/>
        <v/>
      </c>
      <c r="CC163" s="37" t="str">
        <f t="shared" si="790"/>
        <v/>
      </c>
      <c r="CD163" s="37" t="str">
        <f t="shared" si="791"/>
        <v/>
      </c>
      <c r="CE163" s="37" t="str">
        <f t="shared" si="792"/>
        <v/>
      </c>
      <c r="CF163" s="37" t="str">
        <f t="shared" si="793"/>
        <v/>
      </c>
      <c r="CG163" s="37" t="str">
        <f t="shared" si="794"/>
        <v/>
      </c>
      <c r="CH163" s="37" t="str">
        <f t="shared" si="795"/>
        <v/>
      </c>
      <c r="CI163" s="37" t="str">
        <f t="shared" si="796"/>
        <v/>
      </c>
      <c r="CJ163" s="37" t="str">
        <f t="shared" si="797"/>
        <v/>
      </c>
      <c r="CK163" s="37" t="str">
        <f t="shared" si="798"/>
        <v/>
      </c>
      <c r="CL163" s="37" t="str">
        <f t="shared" si="799"/>
        <v/>
      </c>
      <c r="CM163" s="37" t="str">
        <f t="shared" si="800"/>
        <v/>
      </c>
      <c r="CN163" s="37" t="str">
        <f t="shared" si="801"/>
        <v/>
      </c>
      <c r="CO163" s="37" t="str">
        <f t="shared" si="802"/>
        <v/>
      </c>
      <c r="CP163" s="37" t="str">
        <f t="shared" si="803"/>
        <v/>
      </c>
      <c r="CQ163" s="37" t="str">
        <f t="shared" si="804"/>
        <v/>
      </c>
      <c r="CR163" s="37" t="str">
        <f t="shared" si="805"/>
        <v/>
      </c>
      <c r="CS163" s="37" t="str">
        <f t="shared" si="806"/>
        <v/>
      </c>
      <c r="CT163" s="37" t="str">
        <f t="shared" si="807"/>
        <v/>
      </c>
      <c r="CU163" s="37" t="str">
        <f t="shared" si="808"/>
        <v/>
      </c>
      <c r="CV163" s="37" t="str">
        <f t="shared" si="809"/>
        <v/>
      </c>
      <c r="CW163" s="37" t="str">
        <f t="shared" si="810"/>
        <v/>
      </c>
      <c r="CX163" s="37" t="str">
        <f t="shared" si="811"/>
        <v/>
      </c>
      <c r="CY163" s="37" t="str">
        <f t="shared" si="812"/>
        <v/>
      </c>
      <c r="CZ163" s="37" t="str">
        <f t="shared" si="813"/>
        <v/>
      </c>
      <c r="DA163" s="37" t="str">
        <f t="shared" si="814"/>
        <v/>
      </c>
      <c r="DB163" s="37" t="str">
        <f t="shared" si="815"/>
        <v/>
      </c>
      <c r="DC163" s="37" t="str">
        <f t="shared" si="816"/>
        <v/>
      </c>
      <c r="DD163" s="37" t="str">
        <f t="shared" si="817"/>
        <v/>
      </c>
      <c r="DE163" s="37" t="str">
        <f t="shared" si="818"/>
        <v/>
      </c>
      <c r="DF163" s="37" t="str">
        <f t="shared" si="819"/>
        <v/>
      </c>
      <c r="DG163" s="37" t="str">
        <f t="shared" si="820"/>
        <v/>
      </c>
      <c r="DH163" s="37" t="str">
        <f t="shared" si="821"/>
        <v/>
      </c>
      <c r="DI163" s="37" t="str">
        <f t="shared" si="822"/>
        <v/>
      </c>
      <c r="DJ163" s="37" t="str">
        <f t="shared" si="823"/>
        <v/>
      </c>
      <c r="DK163" s="37" t="str">
        <f t="shared" si="824"/>
        <v/>
      </c>
      <c r="DL163" s="37" t="str">
        <f t="shared" si="825"/>
        <v/>
      </c>
      <c r="DM163" s="37" t="str">
        <f t="shared" si="826"/>
        <v/>
      </c>
      <c r="DN163" s="37" t="str">
        <f t="shared" si="827"/>
        <v/>
      </c>
      <c r="DO163" s="37" t="str">
        <f t="shared" si="828"/>
        <v/>
      </c>
      <c r="DP163" s="37" t="str">
        <f t="shared" si="829"/>
        <v/>
      </c>
      <c r="DQ163" s="37" t="str">
        <f t="shared" si="830"/>
        <v/>
      </c>
      <c r="DR163" s="37" t="str">
        <f t="shared" si="831"/>
        <v/>
      </c>
      <c r="DS163" s="37" t="str">
        <f t="shared" si="832"/>
        <v/>
      </c>
      <c r="DT163" s="37" t="str">
        <f t="shared" si="833"/>
        <v/>
      </c>
      <c r="DU163" s="38" t="str">
        <f t="shared" si="834"/>
        <v/>
      </c>
      <c r="DW163" s="12" t="str">
        <f t="shared" si="835"/>
        <v/>
      </c>
      <c r="DX163" s="123" t="str">
        <f t="shared" si="836"/>
        <v/>
      </c>
      <c r="DY163" s="12" t="str">
        <f t="shared" si="837"/>
        <v/>
      </c>
      <c r="EA163" s="36" t="str">
        <f t="shared" si="838"/>
        <v/>
      </c>
      <c r="EB163" s="37" t="str">
        <f t="shared" si="839"/>
        <v/>
      </c>
      <c r="EC163" s="37" t="str">
        <f t="shared" si="840"/>
        <v/>
      </c>
      <c r="ED163" s="37" t="str">
        <f t="shared" si="841"/>
        <v/>
      </c>
      <c r="EE163" s="37" t="str">
        <f t="shared" si="842"/>
        <v/>
      </c>
      <c r="EF163" s="37" t="str">
        <f t="shared" si="843"/>
        <v/>
      </c>
      <c r="EG163" s="37" t="str">
        <f t="shared" si="844"/>
        <v/>
      </c>
      <c r="EH163" s="37" t="str">
        <f t="shared" si="845"/>
        <v/>
      </c>
      <c r="EI163" s="37" t="str">
        <f t="shared" si="846"/>
        <v/>
      </c>
      <c r="EJ163" s="37" t="str">
        <f t="shared" si="847"/>
        <v/>
      </c>
      <c r="EK163" s="37" t="str">
        <f t="shared" si="848"/>
        <v/>
      </c>
      <c r="EL163" s="37" t="str">
        <f t="shared" si="849"/>
        <v/>
      </c>
      <c r="EM163" s="37" t="str">
        <f t="shared" si="850"/>
        <v/>
      </c>
      <c r="EN163" s="37" t="str">
        <f t="shared" si="851"/>
        <v/>
      </c>
      <c r="EO163" s="37" t="str">
        <f t="shared" si="852"/>
        <v/>
      </c>
      <c r="EP163" s="37" t="str">
        <f t="shared" si="853"/>
        <v/>
      </c>
      <c r="EQ163" s="37" t="str">
        <f t="shared" si="854"/>
        <v/>
      </c>
      <c r="ER163" s="37" t="str">
        <f t="shared" si="855"/>
        <v/>
      </c>
      <c r="ES163" s="37" t="str">
        <f t="shared" si="856"/>
        <v/>
      </c>
      <c r="ET163" s="37" t="str">
        <f t="shared" si="857"/>
        <v/>
      </c>
      <c r="EU163" s="37" t="str">
        <f t="shared" si="858"/>
        <v/>
      </c>
      <c r="EV163" s="37" t="str">
        <f t="shared" si="859"/>
        <v/>
      </c>
      <c r="EW163" s="37" t="str">
        <f t="shared" si="860"/>
        <v/>
      </c>
      <c r="EX163" s="37" t="str">
        <f t="shared" si="861"/>
        <v/>
      </c>
      <c r="EY163" s="37" t="str">
        <f t="shared" si="862"/>
        <v/>
      </c>
      <c r="EZ163" s="37" t="str">
        <f t="shared" si="863"/>
        <v/>
      </c>
      <c r="FA163" s="37" t="str">
        <f t="shared" si="864"/>
        <v/>
      </c>
      <c r="FB163" s="37" t="str">
        <f t="shared" si="865"/>
        <v/>
      </c>
      <c r="FC163" s="37" t="str">
        <f t="shared" si="866"/>
        <v/>
      </c>
      <c r="FD163" s="37" t="str">
        <f t="shared" si="867"/>
        <v/>
      </c>
      <c r="FE163" s="37" t="str">
        <f t="shared" si="868"/>
        <v/>
      </c>
      <c r="FF163" s="37" t="str">
        <f t="shared" si="869"/>
        <v/>
      </c>
      <c r="FG163" s="37" t="str">
        <f t="shared" si="870"/>
        <v/>
      </c>
      <c r="FH163" s="37" t="str">
        <f t="shared" si="871"/>
        <v/>
      </c>
      <c r="FI163" s="37" t="str">
        <f t="shared" si="872"/>
        <v/>
      </c>
      <c r="FJ163" s="37" t="str">
        <f t="shared" si="873"/>
        <v/>
      </c>
      <c r="FK163" s="37" t="str">
        <f t="shared" si="874"/>
        <v/>
      </c>
      <c r="FL163" s="37" t="str">
        <f t="shared" si="875"/>
        <v/>
      </c>
      <c r="FM163" s="37" t="str">
        <f t="shared" si="876"/>
        <v/>
      </c>
      <c r="FN163" s="37" t="str">
        <f t="shared" si="877"/>
        <v/>
      </c>
      <c r="FO163" s="37" t="str">
        <f t="shared" si="878"/>
        <v/>
      </c>
      <c r="FP163" s="37" t="str">
        <f t="shared" si="879"/>
        <v/>
      </c>
      <c r="FQ163" s="37" t="str">
        <f t="shared" si="880"/>
        <v/>
      </c>
      <c r="FR163" s="37" t="str">
        <f t="shared" si="881"/>
        <v/>
      </c>
      <c r="FS163" s="37" t="str">
        <f t="shared" si="882"/>
        <v/>
      </c>
      <c r="FT163" s="37" t="str">
        <f t="shared" si="883"/>
        <v/>
      </c>
      <c r="FU163" s="37" t="str">
        <f t="shared" si="884"/>
        <v/>
      </c>
      <c r="FV163" s="37" t="str">
        <f t="shared" si="885"/>
        <v/>
      </c>
      <c r="FW163" s="37" t="str">
        <f t="shared" si="886"/>
        <v/>
      </c>
      <c r="FX163" s="37" t="str">
        <f t="shared" si="887"/>
        <v/>
      </c>
      <c r="FY163" s="37" t="str">
        <f t="shared" si="888"/>
        <v/>
      </c>
      <c r="FZ163" s="37" t="str">
        <f t="shared" si="889"/>
        <v/>
      </c>
      <c r="GA163" s="37" t="str">
        <f t="shared" si="890"/>
        <v/>
      </c>
      <c r="GB163" s="38" t="str">
        <f t="shared" si="891"/>
        <v/>
      </c>
      <c r="GD163" s="103" t="str">
        <f t="shared" ca="1" si="892"/>
        <v/>
      </c>
      <c r="GE163" s="104" t="str">
        <f t="shared" ca="1" si="893"/>
        <v/>
      </c>
      <c r="GF163" s="104" t="str">
        <f t="shared" ca="1" si="894"/>
        <v/>
      </c>
      <c r="GG163" s="104" t="str">
        <f t="shared" ca="1" si="895"/>
        <v/>
      </c>
      <c r="GH163" s="104" t="str">
        <f t="shared" ca="1" si="896"/>
        <v/>
      </c>
      <c r="GI163" s="104" t="str">
        <f t="shared" ca="1" si="897"/>
        <v/>
      </c>
      <c r="GJ163" s="104" t="str">
        <f t="shared" ca="1" si="898"/>
        <v/>
      </c>
      <c r="GK163" s="104" t="str">
        <f t="shared" ca="1" si="899"/>
        <v/>
      </c>
      <c r="GL163" s="104" t="str">
        <f t="shared" ca="1" si="900"/>
        <v/>
      </c>
      <c r="GM163" s="104" t="str">
        <f t="shared" ca="1" si="901"/>
        <v/>
      </c>
      <c r="GN163" s="104" t="str">
        <f t="shared" ca="1" si="902"/>
        <v/>
      </c>
      <c r="GO163" s="104" t="str">
        <f t="shared" ca="1" si="903"/>
        <v/>
      </c>
      <c r="GP163" s="104" t="str">
        <f t="shared" ca="1" si="904"/>
        <v/>
      </c>
      <c r="GQ163" s="104" t="str">
        <f t="shared" ca="1" si="905"/>
        <v/>
      </c>
      <c r="GR163" s="104" t="str">
        <f t="shared" ca="1" si="906"/>
        <v/>
      </c>
      <c r="GS163" s="104" t="str">
        <f t="shared" ca="1" si="907"/>
        <v/>
      </c>
      <c r="GT163" s="104" t="str">
        <f t="shared" ca="1" si="908"/>
        <v/>
      </c>
      <c r="GU163" s="104" t="str">
        <f t="shared" ca="1" si="909"/>
        <v/>
      </c>
      <c r="GV163" s="104" t="str">
        <f t="shared" ca="1" si="910"/>
        <v/>
      </c>
      <c r="GW163" s="104" t="str">
        <f t="shared" ca="1" si="911"/>
        <v/>
      </c>
      <c r="GX163" s="104" t="str">
        <f t="shared" ca="1" si="912"/>
        <v/>
      </c>
      <c r="GY163" s="104" t="str">
        <f t="shared" ca="1" si="913"/>
        <v/>
      </c>
      <c r="GZ163" s="104" t="str">
        <f t="shared" ca="1" si="914"/>
        <v/>
      </c>
      <c r="HA163" s="104" t="str">
        <f t="shared" ca="1" si="915"/>
        <v/>
      </c>
      <c r="HB163" s="104" t="str">
        <f t="shared" ca="1" si="916"/>
        <v/>
      </c>
      <c r="HC163" s="104" t="str">
        <f t="shared" ca="1" si="917"/>
        <v/>
      </c>
      <c r="HD163" s="104" t="str">
        <f t="shared" ca="1" si="918"/>
        <v/>
      </c>
      <c r="HE163" s="104" t="str">
        <f t="shared" ca="1" si="919"/>
        <v/>
      </c>
      <c r="HF163" s="104" t="str">
        <f t="shared" ca="1" si="920"/>
        <v/>
      </c>
      <c r="HG163" s="104" t="str">
        <f t="shared" ca="1" si="921"/>
        <v/>
      </c>
      <c r="HH163" s="104" t="str">
        <f t="shared" ca="1" si="922"/>
        <v/>
      </c>
      <c r="HI163" s="104" t="str">
        <f t="shared" ca="1" si="923"/>
        <v/>
      </c>
      <c r="HJ163" s="104" t="str">
        <f t="shared" ca="1" si="924"/>
        <v/>
      </c>
      <c r="HK163" s="104" t="str">
        <f t="shared" ca="1" si="925"/>
        <v/>
      </c>
      <c r="HL163" s="104" t="str">
        <f t="shared" ca="1" si="926"/>
        <v/>
      </c>
      <c r="HM163" s="104" t="str">
        <f t="shared" ca="1" si="927"/>
        <v/>
      </c>
      <c r="HN163" s="104" t="str">
        <f t="shared" ca="1" si="928"/>
        <v/>
      </c>
      <c r="HO163" s="104" t="str">
        <f t="shared" ca="1" si="929"/>
        <v/>
      </c>
      <c r="HP163" s="104" t="str">
        <f t="shared" ca="1" si="930"/>
        <v/>
      </c>
      <c r="HQ163" s="104" t="str">
        <f t="shared" ca="1" si="931"/>
        <v/>
      </c>
      <c r="HR163" s="104" t="str">
        <f t="shared" ca="1" si="932"/>
        <v/>
      </c>
      <c r="HS163" s="104" t="str">
        <f t="shared" ca="1" si="933"/>
        <v/>
      </c>
      <c r="HT163" s="104" t="str">
        <f t="shared" ca="1" si="934"/>
        <v/>
      </c>
      <c r="HU163" s="104" t="str">
        <f t="shared" ca="1" si="935"/>
        <v/>
      </c>
      <c r="HV163" s="104" t="str">
        <f t="shared" ca="1" si="936"/>
        <v/>
      </c>
      <c r="HW163" s="104" t="str">
        <f t="shared" ca="1" si="937"/>
        <v/>
      </c>
      <c r="HX163" s="104" t="str">
        <f t="shared" ca="1" si="938"/>
        <v/>
      </c>
      <c r="HY163" s="104" t="str">
        <f t="shared" ca="1" si="939"/>
        <v/>
      </c>
      <c r="HZ163" s="104" t="str">
        <f t="shared" ca="1" si="940"/>
        <v/>
      </c>
      <c r="IA163" s="104" t="str">
        <f t="shared" ca="1" si="941"/>
        <v/>
      </c>
      <c r="IB163" s="104" t="str">
        <f t="shared" ca="1" si="942"/>
        <v/>
      </c>
      <c r="IC163" s="104" t="str">
        <f t="shared" ca="1" si="943"/>
        <v/>
      </c>
      <c r="ID163" s="104" t="str">
        <f t="shared" ca="1" si="944"/>
        <v/>
      </c>
      <c r="IE163" s="105" t="str">
        <f t="shared" ca="1" si="945"/>
        <v/>
      </c>
      <c r="IG163" s="103" t="str">
        <f t="shared" si="719"/>
        <v/>
      </c>
      <c r="IH163" s="104" t="str">
        <f t="shared" si="1050"/>
        <v/>
      </c>
      <c r="II163" s="104" t="str">
        <f t="shared" si="1050"/>
        <v/>
      </c>
      <c r="IJ163" s="104" t="str">
        <f t="shared" si="1050"/>
        <v/>
      </c>
      <c r="IK163" s="104" t="str">
        <f t="shared" si="1050"/>
        <v/>
      </c>
      <c r="IL163" s="104" t="str">
        <f t="shared" si="1050"/>
        <v/>
      </c>
      <c r="IM163" s="104" t="str">
        <f t="shared" si="1050"/>
        <v/>
      </c>
      <c r="IN163" s="104" t="str">
        <f t="shared" si="1050"/>
        <v/>
      </c>
      <c r="IO163" s="104" t="str">
        <f t="shared" si="1050"/>
        <v/>
      </c>
      <c r="IP163" s="104" t="str">
        <f t="shared" si="1050"/>
        <v/>
      </c>
      <c r="IQ163" s="104" t="str">
        <f t="shared" si="1050"/>
        <v/>
      </c>
      <c r="IR163" s="105" t="str">
        <f t="shared" si="1050"/>
        <v/>
      </c>
      <c r="IT163" s="103" t="str">
        <f t="shared" si="946"/>
        <v/>
      </c>
      <c r="IU163" s="104" t="str">
        <f t="shared" si="947"/>
        <v/>
      </c>
      <c r="IV163" s="104" t="str">
        <f t="shared" si="948"/>
        <v/>
      </c>
      <c r="IW163" s="104" t="str">
        <f t="shared" si="949"/>
        <v/>
      </c>
      <c r="IX163" s="104" t="str">
        <f t="shared" si="950"/>
        <v/>
      </c>
      <c r="IY163" s="104" t="str">
        <f t="shared" si="951"/>
        <v/>
      </c>
      <c r="IZ163" s="104" t="str">
        <f t="shared" si="952"/>
        <v/>
      </c>
      <c r="JA163" s="104" t="str">
        <f t="shared" si="953"/>
        <v/>
      </c>
      <c r="JB163" s="104" t="str">
        <f t="shared" si="954"/>
        <v/>
      </c>
      <c r="JC163" s="104" t="str">
        <f t="shared" si="955"/>
        <v/>
      </c>
      <c r="JD163" s="104" t="str">
        <f t="shared" si="956"/>
        <v/>
      </c>
      <c r="JE163" s="105" t="str">
        <f t="shared" si="957"/>
        <v/>
      </c>
      <c r="JG163" s="36" t="str">
        <f t="shared" ca="1" si="958"/>
        <v/>
      </c>
      <c r="JH163" s="37" t="str">
        <f t="shared" ca="1" si="959"/>
        <v/>
      </c>
      <c r="JI163" s="37" t="str">
        <f t="shared" ca="1" si="960"/>
        <v/>
      </c>
      <c r="JJ163" s="37" t="str">
        <f t="shared" ca="1" si="961"/>
        <v/>
      </c>
      <c r="JK163" s="37" t="str">
        <f t="shared" ca="1" si="962"/>
        <v/>
      </c>
      <c r="JL163" s="37" t="str">
        <f t="shared" ca="1" si="963"/>
        <v/>
      </c>
      <c r="JM163" s="37" t="str">
        <f t="shared" ca="1" si="964"/>
        <v/>
      </c>
      <c r="JN163" s="37" t="str">
        <f t="shared" ca="1" si="965"/>
        <v/>
      </c>
      <c r="JO163" s="37" t="str">
        <f t="shared" ca="1" si="966"/>
        <v/>
      </c>
      <c r="JP163" s="37" t="str">
        <f t="shared" ca="1" si="967"/>
        <v/>
      </c>
      <c r="JQ163" s="37" t="str">
        <f t="shared" ca="1" si="968"/>
        <v/>
      </c>
      <c r="JR163" s="38" t="str">
        <f t="shared" ca="1" si="969"/>
        <v/>
      </c>
      <c r="JT163" s="36" t="str">
        <f ca="1">IF(JG163="", "", IF(JG163&gt;='Intro &amp; Setup'!$S$96, $BR$4, $BR$5))</f>
        <v/>
      </c>
      <c r="JU163" s="37" t="str">
        <f ca="1">IF(JH163="", "", IF(JH163&gt;='Intro &amp; Setup'!$S$96, $BR$4, $BR$5))</f>
        <v/>
      </c>
      <c r="JV163" s="37" t="str">
        <f ca="1">IF(JI163="", "", IF(JI163&gt;='Intro &amp; Setup'!$S$96, $BR$4, $BR$5))</f>
        <v/>
      </c>
      <c r="JW163" s="37" t="str">
        <f ca="1">IF(JJ163="", "", IF(JJ163&gt;='Intro &amp; Setup'!$S$96, $BR$4, $BR$5))</f>
        <v/>
      </c>
      <c r="JX163" s="37" t="str">
        <f ca="1">IF(JK163="", "", IF(JK163&gt;='Intro &amp; Setup'!$S$96, $BR$4, $BR$5))</f>
        <v/>
      </c>
      <c r="JY163" s="37" t="str">
        <f ca="1">IF(JL163="", "", IF(JL163&gt;='Intro &amp; Setup'!$S$96, $BR$4, $BR$5))</f>
        <v/>
      </c>
      <c r="JZ163" s="37" t="str">
        <f ca="1">IF(JM163="", "", IF(JM163&gt;='Intro &amp; Setup'!$S$96, $BR$4, $BR$5))</f>
        <v/>
      </c>
      <c r="KA163" s="37" t="str">
        <f ca="1">IF(JN163="", "", IF(JN163&gt;='Intro &amp; Setup'!$S$96, $BR$4, $BR$5))</f>
        <v/>
      </c>
      <c r="KB163" s="37" t="str">
        <f ca="1">IF(JO163="", "", IF(JO163&gt;='Intro &amp; Setup'!$S$96, $BR$4, $BR$5))</f>
        <v/>
      </c>
      <c r="KC163" s="37" t="str">
        <f ca="1">IF(JP163="", "", IF(JP163&gt;='Intro &amp; Setup'!$S$96, $BR$4, $BR$5))</f>
        <v/>
      </c>
      <c r="KD163" s="37" t="str">
        <f ca="1">IF(JQ163="", "", IF(JQ163&gt;='Intro &amp; Setup'!$S$96, $BR$4, $BR$5))</f>
        <v/>
      </c>
      <c r="KE163" s="38" t="str">
        <f ca="1">IF(JR163="", "", IF(JR163&gt;='Intro &amp; Setup'!$S$96, $BR$4, $BR$5))</f>
        <v/>
      </c>
      <c r="KG163" s="36">
        <f t="shared" si="720"/>
        <v>0</v>
      </c>
      <c r="KH163" s="37">
        <f t="shared" si="1051"/>
        <v>0</v>
      </c>
      <c r="KI163" s="37">
        <f t="shared" si="1051"/>
        <v>0</v>
      </c>
      <c r="KJ163" s="37">
        <f t="shared" si="1051"/>
        <v>0</v>
      </c>
      <c r="KK163" s="37">
        <f t="shared" si="1051"/>
        <v>0</v>
      </c>
      <c r="KL163" s="37">
        <f t="shared" si="1051"/>
        <v>0</v>
      </c>
      <c r="KM163" s="37">
        <f t="shared" si="1051"/>
        <v>0</v>
      </c>
      <c r="KN163" s="37">
        <f t="shared" si="1051"/>
        <v>0</v>
      </c>
      <c r="KO163" s="37">
        <f t="shared" si="1051"/>
        <v>0</v>
      </c>
      <c r="KP163" s="37">
        <f t="shared" si="1051"/>
        <v>0</v>
      </c>
      <c r="KQ163" s="37">
        <f t="shared" si="1051"/>
        <v>0</v>
      </c>
      <c r="KR163" s="38">
        <f t="shared" si="1051"/>
        <v>0</v>
      </c>
      <c r="KT163" s="36" t="str">
        <f t="shared" si="970"/>
        <v/>
      </c>
      <c r="KU163" s="37" t="str">
        <f t="shared" si="971"/>
        <v/>
      </c>
      <c r="KV163" s="37" t="str">
        <f t="shared" si="972"/>
        <v/>
      </c>
      <c r="KW163" s="37" t="str">
        <f t="shared" si="973"/>
        <v/>
      </c>
      <c r="KX163" s="37" t="str">
        <f t="shared" si="974"/>
        <v/>
      </c>
      <c r="KY163" s="37" t="str">
        <f t="shared" si="975"/>
        <v/>
      </c>
      <c r="KZ163" s="37" t="str">
        <f t="shared" si="976"/>
        <v/>
      </c>
      <c r="LA163" s="37" t="str">
        <f t="shared" si="977"/>
        <v/>
      </c>
      <c r="LB163" s="37" t="str">
        <f t="shared" si="978"/>
        <v/>
      </c>
      <c r="LC163" s="37" t="str">
        <f t="shared" si="979"/>
        <v/>
      </c>
      <c r="LD163" s="37" t="str">
        <f t="shared" si="980"/>
        <v/>
      </c>
      <c r="LE163" s="38" t="str">
        <f t="shared" si="981"/>
        <v/>
      </c>
      <c r="LG163" s="116" t="str">
        <f t="shared" si="724"/>
        <v/>
      </c>
      <c r="LH163" s="117" t="str">
        <f t="shared" si="725"/>
        <v/>
      </c>
      <c r="LI163" s="117" t="str">
        <f t="shared" si="726"/>
        <v/>
      </c>
      <c r="LJ163" s="117" t="str">
        <f t="shared" si="727"/>
        <v/>
      </c>
      <c r="LK163" s="117" t="str">
        <f t="shared" si="728"/>
        <v/>
      </c>
      <c r="LL163" s="117" t="str">
        <f t="shared" si="729"/>
        <v/>
      </c>
      <c r="LM163" s="117" t="str">
        <f t="shared" si="730"/>
        <v/>
      </c>
      <c r="LN163" s="117" t="str">
        <f t="shared" si="731"/>
        <v/>
      </c>
      <c r="LO163" s="117" t="str">
        <f t="shared" si="732"/>
        <v/>
      </c>
      <c r="LP163" s="117" t="str">
        <f t="shared" si="733"/>
        <v/>
      </c>
      <c r="LQ163" s="117" t="str">
        <f t="shared" si="734"/>
        <v/>
      </c>
      <c r="LR163" s="117" t="str">
        <f t="shared" si="735"/>
        <v/>
      </c>
      <c r="LS163" s="117" t="str">
        <f t="shared" si="736"/>
        <v/>
      </c>
      <c r="LT163" s="117" t="str">
        <f t="shared" si="737"/>
        <v/>
      </c>
      <c r="LU163" s="117" t="str">
        <f t="shared" si="738"/>
        <v/>
      </c>
      <c r="LV163" s="117" t="str">
        <f t="shared" si="739"/>
        <v/>
      </c>
      <c r="LW163" s="117" t="str">
        <f t="shared" si="740"/>
        <v/>
      </c>
      <c r="LX163" s="117" t="str">
        <f t="shared" si="741"/>
        <v/>
      </c>
      <c r="LY163" s="117" t="str">
        <f t="shared" si="742"/>
        <v/>
      </c>
      <c r="LZ163" s="117" t="str">
        <f t="shared" si="743"/>
        <v/>
      </c>
      <c r="MA163" s="117" t="str">
        <f t="shared" si="744"/>
        <v/>
      </c>
      <c r="MB163" s="117" t="str">
        <f t="shared" si="745"/>
        <v/>
      </c>
      <c r="MC163" s="117" t="str">
        <f t="shared" si="746"/>
        <v/>
      </c>
      <c r="MD163" s="117" t="str">
        <f t="shared" si="747"/>
        <v/>
      </c>
      <c r="ME163" s="117" t="str">
        <f t="shared" si="748"/>
        <v/>
      </c>
      <c r="MF163" s="117" t="str">
        <f t="shared" si="749"/>
        <v/>
      </c>
      <c r="MG163" s="117" t="str">
        <f t="shared" si="750"/>
        <v/>
      </c>
      <c r="MH163" s="117" t="str">
        <f t="shared" si="751"/>
        <v/>
      </c>
      <c r="MI163" s="117" t="str">
        <f t="shared" si="752"/>
        <v/>
      </c>
      <c r="MJ163" s="117" t="str">
        <f t="shared" si="753"/>
        <v/>
      </c>
      <c r="MK163" s="117" t="str">
        <f t="shared" si="754"/>
        <v/>
      </c>
      <c r="ML163" s="117" t="str">
        <f t="shared" si="755"/>
        <v/>
      </c>
      <c r="MM163" s="117" t="str">
        <f t="shared" si="756"/>
        <v/>
      </c>
      <c r="MN163" s="117" t="str">
        <f t="shared" si="757"/>
        <v/>
      </c>
      <c r="MO163" s="117" t="str">
        <f t="shared" si="758"/>
        <v/>
      </c>
      <c r="MP163" s="117" t="str">
        <f t="shared" si="759"/>
        <v/>
      </c>
      <c r="MQ163" s="117" t="str">
        <f t="shared" si="760"/>
        <v/>
      </c>
      <c r="MR163" s="117" t="str">
        <f t="shared" si="761"/>
        <v/>
      </c>
      <c r="MS163" s="117" t="str">
        <f t="shared" si="762"/>
        <v/>
      </c>
      <c r="MT163" s="117" t="str">
        <f t="shared" si="763"/>
        <v/>
      </c>
      <c r="MU163" s="117" t="str">
        <f t="shared" si="764"/>
        <v/>
      </c>
      <c r="MV163" s="117" t="str">
        <f t="shared" si="765"/>
        <v/>
      </c>
      <c r="MW163" s="117" t="str">
        <f t="shared" si="766"/>
        <v/>
      </c>
      <c r="MX163" s="117" t="str">
        <f t="shared" si="767"/>
        <v/>
      </c>
      <c r="MY163" s="117" t="str">
        <f t="shared" si="768"/>
        <v/>
      </c>
      <c r="MZ163" s="117" t="str">
        <f t="shared" si="769"/>
        <v/>
      </c>
      <c r="NA163" s="117" t="str">
        <f t="shared" si="770"/>
        <v/>
      </c>
      <c r="NB163" s="117" t="str">
        <f t="shared" si="771"/>
        <v/>
      </c>
      <c r="NC163" s="117" t="str">
        <f t="shared" si="772"/>
        <v/>
      </c>
      <c r="ND163" s="117" t="str">
        <f t="shared" si="773"/>
        <v/>
      </c>
      <c r="NE163" s="117" t="str">
        <f t="shared" si="774"/>
        <v/>
      </c>
      <c r="NF163" s="117" t="str">
        <f t="shared" si="775"/>
        <v/>
      </c>
      <c r="NG163" s="117" t="str">
        <f t="shared" si="776"/>
        <v/>
      </c>
      <c r="NH163" s="118" t="str">
        <f t="shared" si="777"/>
        <v/>
      </c>
      <c r="NJ163" s="12" t="str">
        <f t="shared" si="982"/>
        <v/>
      </c>
      <c r="NK163" s="108" t="str">
        <f t="shared" si="983"/>
        <v/>
      </c>
      <c r="NM163" s="141" t="str">
        <f>IF(NJ163="", "", COUNTIF(NJ$11:NJ$260, "&gt;"&amp;NJ163)+1+COUNTIF(NJ$11:NJ163, NJ163)-1)</f>
        <v/>
      </c>
      <c r="NN163" s="143" t="str">
        <f>IF(NK163="", "", COUNTIF(NK$11:NK$260, "&gt;"&amp;NK163)+1+COUNTIF(NK$11:NK163, NK163)-1)</f>
        <v/>
      </c>
      <c r="NO163" s="142" t="str">
        <f>IF(NJ163="", "", COUNTIF(NJ$11:NJ$260, "&lt;"&amp;NJ163)+1+COUNTIF(NJ$11:NJ163, NJ163)-1)</f>
        <v/>
      </c>
      <c r="NP163" s="143" t="str">
        <f>IF(NK163="", "", COUNTIF(NK$11:NK$260, "&lt;"&amp;NK163)+1+COUNTIF(NK$11:NK163, NK163)-1)</f>
        <v/>
      </c>
      <c r="NR163" s="116" t="str">
        <f t="shared" si="984"/>
        <v/>
      </c>
      <c r="NS163" s="117" t="str">
        <f t="shared" si="985"/>
        <v/>
      </c>
      <c r="NT163" s="117" t="str">
        <f t="shared" si="986"/>
        <v/>
      </c>
      <c r="NU163" s="117" t="str">
        <f t="shared" si="987"/>
        <v/>
      </c>
      <c r="NV163" s="117" t="str">
        <f t="shared" si="988"/>
        <v/>
      </c>
      <c r="NW163" s="117" t="str">
        <f t="shared" si="989"/>
        <v/>
      </c>
      <c r="NX163" s="117" t="str">
        <f t="shared" si="990"/>
        <v/>
      </c>
      <c r="NY163" s="117" t="str">
        <f t="shared" si="991"/>
        <v/>
      </c>
      <c r="NZ163" s="117" t="str">
        <f t="shared" si="992"/>
        <v/>
      </c>
      <c r="OA163" s="117" t="str">
        <f t="shared" si="993"/>
        <v/>
      </c>
      <c r="OB163" s="117" t="str">
        <f t="shared" si="994"/>
        <v/>
      </c>
      <c r="OC163" s="117" t="str">
        <f t="shared" si="995"/>
        <v/>
      </c>
      <c r="OD163" s="117" t="str">
        <f t="shared" si="996"/>
        <v/>
      </c>
      <c r="OE163" s="117" t="str">
        <f t="shared" si="997"/>
        <v/>
      </c>
      <c r="OF163" s="117" t="str">
        <f t="shared" si="998"/>
        <v/>
      </c>
      <c r="OG163" s="117" t="str">
        <f t="shared" si="999"/>
        <v/>
      </c>
      <c r="OH163" s="117" t="str">
        <f t="shared" si="1000"/>
        <v/>
      </c>
      <c r="OI163" s="117" t="str">
        <f t="shared" si="1001"/>
        <v/>
      </c>
      <c r="OJ163" s="117" t="str">
        <f t="shared" si="1002"/>
        <v/>
      </c>
      <c r="OK163" s="117" t="str">
        <f t="shared" si="1003"/>
        <v/>
      </c>
      <c r="OL163" s="117" t="str">
        <f t="shared" si="1004"/>
        <v/>
      </c>
      <c r="OM163" s="117" t="str">
        <f t="shared" si="1005"/>
        <v/>
      </c>
      <c r="ON163" s="117" t="str">
        <f t="shared" si="1006"/>
        <v/>
      </c>
      <c r="OO163" s="117" t="str">
        <f t="shared" si="1007"/>
        <v/>
      </c>
      <c r="OP163" s="117" t="str">
        <f t="shared" si="1008"/>
        <v/>
      </c>
      <c r="OQ163" s="117" t="str">
        <f t="shared" si="1009"/>
        <v/>
      </c>
      <c r="OR163" s="117" t="str">
        <f t="shared" si="1010"/>
        <v/>
      </c>
      <c r="OS163" s="117" t="str">
        <f t="shared" si="1011"/>
        <v/>
      </c>
      <c r="OT163" s="117" t="str">
        <f t="shared" si="1012"/>
        <v/>
      </c>
      <c r="OU163" s="117" t="str">
        <f t="shared" si="1013"/>
        <v/>
      </c>
      <c r="OV163" s="117" t="str">
        <f t="shared" si="1014"/>
        <v/>
      </c>
      <c r="OW163" s="117" t="str">
        <f t="shared" si="1015"/>
        <v/>
      </c>
      <c r="OX163" s="117" t="str">
        <f t="shared" si="1016"/>
        <v/>
      </c>
      <c r="OY163" s="117" t="str">
        <f t="shared" si="1017"/>
        <v/>
      </c>
      <c r="OZ163" s="117" t="str">
        <f t="shared" si="1018"/>
        <v/>
      </c>
      <c r="PA163" s="117" t="str">
        <f t="shared" si="1019"/>
        <v/>
      </c>
      <c r="PB163" s="117" t="str">
        <f t="shared" si="1020"/>
        <v/>
      </c>
      <c r="PC163" s="117" t="str">
        <f t="shared" si="1021"/>
        <v/>
      </c>
      <c r="PD163" s="117" t="str">
        <f t="shared" si="1022"/>
        <v/>
      </c>
      <c r="PE163" s="117" t="str">
        <f t="shared" si="1023"/>
        <v/>
      </c>
      <c r="PF163" s="117" t="str">
        <f t="shared" si="1024"/>
        <v/>
      </c>
      <c r="PG163" s="117" t="str">
        <f t="shared" si="1025"/>
        <v/>
      </c>
      <c r="PH163" s="117" t="str">
        <f t="shared" si="1026"/>
        <v/>
      </c>
      <c r="PI163" s="117" t="str">
        <f t="shared" si="1027"/>
        <v/>
      </c>
      <c r="PJ163" s="117" t="str">
        <f t="shared" si="1028"/>
        <v/>
      </c>
      <c r="PK163" s="117" t="str">
        <f t="shared" si="1029"/>
        <v/>
      </c>
      <c r="PL163" s="117" t="str">
        <f t="shared" si="1030"/>
        <v/>
      </c>
      <c r="PM163" s="117" t="str">
        <f t="shared" si="1031"/>
        <v/>
      </c>
      <c r="PN163" s="117" t="str">
        <f t="shared" si="1032"/>
        <v/>
      </c>
      <c r="PO163" s="117" t="str">
        <f t="shared" si="1033"/>
        <v/>
      </c>
      <c r="PP163" s="117" t="str">
        <f t="shared" si="1034"/>
        <v/>
      </c>
      <c r="PQ163" s="117" t="str">
        <f t="shared" si="1035"/>
        <v/>
      </c>
      <c r="PR163" s="117" t="str">
        <f t="shared" si="1036"/>
        <v/>
      </c>
      <c r="PS163" s="118" t="str">
        <f t="shared" si="1037"/>
        <v/>
      </c>
      <c r="PU163" s="180" t="str">
        <f t="shared" si="1038"/>
        <v/>
      </c>
      <c r="PV163" s="181" t="str">
        <f t="shared" si="1039"/>
        <v/>
      </c>
      <c r="PX163" s="12" t="str">
        <f t="shared" si="1040"/>
        <v/>
      </c>
      <c r="PY163" s="106"/>
      <c r="PZ163" s="166" t="str">
        <f t="shared" si="1041"/>
        <v/>
      </c>
      <c r="QA163" s="167" t="str">
        <f t="shared" si="1042"/>
        <v/>
      </c>
      <c r="QB163" s="168" t="str">
        <f t="shared" si="1043"/>
        <v/>
      </c>
      <c r="QD163" s="166" t="str">
        <f t="shared" si="1044"/>
        <v/>
      </c>
      <c r="QE163" s="168" t="str">
        <f t="shared" si="1045"/>
        <v/>
      </c>
      <c r="QG163" s="108" t="str">
        <f t="shared" si="1046"/>
        <v/>
      </c>
      <c r="QI163" s="12" t="str">
        <f t="shared" si="1047"/>
        <v/>
      </c>
      <c r="QK163" s="12" t="str">
        <f t="shared" si="1048"/>
        <v/>
      </c>
      <c r="QL163" s="12" t="str">
        <f>IF($L163="", "", COUNTIF($QD$11:$QD$260, "&gt;"&amp;$QD163)+1+COUNTIF($QD$11:$QD163, $QD163)-1)</f>
        <v/>
      </c>
      <c r="QM163" s="12" t="str">
        <f>IF($L163="", "", COUNTIF($QG$11:$QG$260, "&gt;"&amp;$QG163)+1+COUNTIF($QG$11:$QG163, $QG163)-1)</f>
        <v/>
      </c>
      <c r="QO163" s="12">
        <v>153</v>
      </c>
      <c r="QQ163" s="12" t="str">
        <f t="shared" si="1049"/>
        <v/>
      </c>
    </row>
    <row r="164" spans="1:459" x14ac:dyDescent="0.25">
      <c r="A164" s="9"/>
      <c r="B164" s="3" t="str">
        <f>IF('Intro &amp; Setup'!$AR$92='Intro &amp; Setup'!$AZ$17, "", IF($L164="", "", IF($G164&lt;'Intro &amp; Setup'!$S$92, $BR$5, $BR$4)))</f>
        <v/>
      </c>
      <c r="C164" s="12" t="str">
        <f>IF('Intro &amp; Setup'!$AR$96='Intro &amp; Setup'!$AZ$17, "", IF($L164="", "", IF($DY164=$BR$5, $BR$5, $BR$4)))</f>
        <v/>
      </c>
      <c r="D164" s="7" t="str">
        <f>IF('Intro &amp; Setup'!$AR$100='Intro &amp; Setup'!$AZ$17, "", IF($L164="", "", IF($DW164&lt;='Intro &amp; Setup'!$S$100, $BR$4, $BR$5)))</f>
        <v/>
      </c>
      <c r="E164" s="9"/>
      <c r="F164" s="3" t="str">
        <f t="shared" si="778"/>
        <v/>
      </c>
      <c r="G164" s="108" t="str">
        <f t="shared" si="779"/>
        <v/>
      </c>
      <c r="H164" s="9"/>
      <c r="I164" s="130" t="str">
        <f t="shared" si="723"/>
        <v/>
      </c>
      <c r="J164" s="154" t="str">
        <f t="shared" si="780"/>
        <v/>
      </c>
      <c r="K164" s="133"/>
      <c r="L164" s="188"/>
      <c r="M164" s="189"/>
      <c r="N164" s="190"/>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2"/>
      <c r="BP164" s="9"/>
      <c r="BR164" s="90">
        <v>154</v>
      </c>
      <c r="BT164" s="36" t="str">
        <f t="shared" si="781"/>
        <v/>
      </c>
      <c r="BU164" s="37" t="str">
        <f t="shared" si="782"/>
        <v/>
      </c>
      <c r="BV164" s="37" t="str">
        <f t="shared" si="783"/>
        <v/>
      </c>
      <c r="BW164" s="37" t="str">
        <f t="shared" si="784"/>
        <v/>
      </c>
      <c r="BX164" s="37" t="str">
        <f t="shared" si="785"/>
        <v/>
      </c>
      <c r="BY164" s="37" t="str">
        <f t="shared" si="786"/>
        <v/>
      </c>
      <c r="BZ164" s="37" t="str">
        <f t="shared" si="787"/>
        <v/>
      </c>
      <c r="CA164" s="37" t="str">
        <f t="shared" si="788"/>
        <v/>
      </c>
      <c r="CB164" s="37" t="str">
        <f t="shared" si="789"/>
        <v/>
      </c>
      <c r="CC164" s="37" t="str">
        <f t="shared" si="790"/>
        <v/>
      </c>
      <c r="CD164" s="37" t="str">
        <f t="shared" si="791"/>
        <v/>
      </c>
      <c r="CE164" s="37" t="str">
        <f t="shared" si="792"/>
        <v/>
      </c>
      <c r="CF164" s="37" t="str">
        <f t="shared" si="793"/>
        <v/>
      </c>
      <c r="CG164" s="37" t="str">
        <f t="shared" si="794"/>
        <v/>
      </c>
      <c r="CH164" s="37" t="str">
        <f t="shared" si="795"/>
        <v/>
      </c>
      <c r="CI164" s="37" t="str">
        <f t="shared" si="796"/>
        <v/>
      </c>
      <c r="CJ164" s="37" t="str">
        <f t="shared" si="797"/>
        <v/>
      </c>
      <c r="CK164" s="37" t="str">
        <f t="shared" si="798"/>
        <v/>
      </c>
      <c r="CL164" s="37" t="str">
        <f t="shared" si="799"/>
        <v/>
      </c>
      <c r="CM164" s="37" t="str">
        <f t="shared" si="800"/>
        <v/>
      </c>
      <c r="CN164" s="37" t="str">
        <f t="shared" si="801"/>
        <v/>
      </c>
      <c r="CO164" s="37" t="str">
        <f t="shared" si="802"/>
        <v/>
      </c>
      <c r="CP164" s="37" t="str">
        <f t="shared" si="803"/>
        <v/>
      </c>
      <c r="CQ164" s="37" t="str">
        <f t="shared" si="804"/>
        <v/>
      </c>
      <c r="CR164" s="37" t="str">
        <f t="shared" si="805"/>
        <v/>
      </c>
      <c r="CS164" s="37" t="str">
        <f t="shared" si="806"/>
        <v/>
      </c>
      <c r="CT164" s="37" t="str">
        <f t="shared" si="807"/>
        <v/>
      </c>
      <c r="CU164" s="37" t="str">
        <f t="shared" si="808"/>
        <v/>
      </c>
      <c r="CV164" s="37" t="str">
        <f t="shared" si="809"/>
        <v/>
      </c>
      <c r="CW164" s="37" t="str">
        <f t="shared" si="810"/>
        <v/>
      </c>
      <c r="CX164" s="37" t="str">
        <f t="shared" si="811"/>
        <v/>
      </c>
      <c r="CY164" s="37" t="str">
        <f t="shared" si="812"/>
        <v/>
      </c>
      <c r="CZ164" s="37" t="str">
        <f t="shared" si="813"/>
        <v/>
      </c>
      <c r="DA164" s="37" t="str">
        <f t="shared" si="814"/>
        <v/>
      </c>
      <c r="DB164" s="37" t="str">
        <f t="shared" si="815"/>
        <v/>
      </c>
      <c r="DC164" s="37" t="str">
        <f t="shared" si="816"/>
        <v/>
      </c>
      <c r="DD164" s="37" t="str">
        <f t="shared" si="817"/>
        <v/>
      </c>
      <c r="DE164" s="37" t="str">
        <f t="shared" si="818"/>
        <v/>
      </c>
      <c r="DF164" s="37" t="str">
        <f t="shared" si="819"/>
        <v/>
      </c>
      <c r="DG164" s="37" t="str">
        <f t="shared" si="820"/>
        <v/>
      </c>
      <c r="DH164" s="37" t="str">
        <f t="shared" si="821"/>
        <v/>
      </c>
      <c r="DI164" s="37" t="str">
        <f t="shared" si="822"/>
        <v/>
      </c>
      <c r="DJ164" s="37" t="str">
        <f t="shared" si="823"/>
        <v/>
      </c>
      <c r="DK164" s="37" t="str">
        <f t="shared" si="824"/>
        <v/>
      </c>
      <c r="DL164" s="37" t="str">
        <f t="shared" si="825"/>
        <v/>
      </c>
      <c r="DM164" s="37" t="str">
        <f t="shared" si="826"/>
        <v/>
      </c>
      <c r="DN164" s="37" t="str">
        <f t="shared" si="827"/>
        <v/>
      </c>
      <c r="DO164" s="37" t="str">
        <f t="shared" si="828"/>
        <v/>
      </c>
      <c r="DP164" s="37" t="str">
        <f t="shared" si="829"/>
        <v/>
      </c>
      <c r="DQ164" s="37" t="str">
        <f t="shared" si="830"/>
        <v/>
      </c>
      <c r="DR164" s="37" t="str">
        <f t="shared" si="831"/>
        <v/>
      </c>
      <c r="DS164" s="37" t="str">
        <f t="shared" si="832"/>
        <v/>
      </c>
      <c r="DT164" s="37" t="str">
        <f t="shared" si="833"/>
        <v/>
      </c>
      <c r="DU164" s="38" t="str">
        <f t="shared" si="834"/>
        <v/>
      </c>
      <c r="DW164" s="12" t="str">
        <f t="shared" si="835"/>
        <v/>
      </c>
      <c r="DX164" s="123" t="str">
        <f t="shared" si="836"/>
        <v/>
      </c>
      <c r="DY164" s="12" t="str">
        <f t="shared" si="837"/>
        <v/>
      </c>
      <c r="EA164" s="36" t="str">
        <f t="shared" si="838"/>
        <v/>
      </c>
      <c r="EB164" s="37" t="str">
        <f t="shared" si="839"/>
        <v/>
      </c>
      <c r="EC164" s="37" t="str">
        <f t="shared" si="840"/>
        <v/>
      </c>
      <c r="ED164" s="37" t="str">
        <f t="shared" si="841"/>
        <v/>
      </c>
      <c r="EE164" s="37" t="str">
        <f t="shared" si="842"/>
        <v/>
      </c>
      <c r="EF164" s="37" t="str">
        <f t="shared" si="843"/>
        <v/>
      </c>
      <c r="EG164" s="37" t="str">
        <f t="shared" si="844"/>
        <v/>
      </c>
      <c r="EH164" s="37" t="str">
        <f t="shared" si="845"/>
        <v/>
      </c>
      <c r="EI164" s="37" t="str">
        <f t="shared" si="846"/>
        <v/>
      </c>
      <c r="EJ164" s="37" t="str">
        <f t="shared" si="847"/>
        <v/>
      </c>
      <c r="EK164" s="37" t="str">
        <f t="shared" si="848"/>
        <v/>
      </c>
      <c r="EL164" s="37" t="str">
        <f t="shared" si="849"/>
        <v/>
      </c>
      <c r="EM164" s="37" t="str">
        <f t="shared" si="850"/>
        <v/>
      </c>
      <c r="EN164" s="37" t="str">
        <f t="shared" si="851"/>
        <v/>
      </c>
      <c r="EO164" s="37" t="str">
        <f t="shared" si="852"/>
        <v/>
      </c>
      <c r="EP164" s="37" t="str">
        <f t="shared" si="853"/>
        <v/>
      </c>
      <c r="EQ164" s="37" t="str">
        <f t="shared" si="854"/>
        <v/>
      </c>
      <c r="ER164" s="37" t="str">
        <f t="shared" si="855"/>
        <v/>
      </c>
      <c r="ES164" s="37" t="str">
        <f t="shared" si="856"/>
        <v/>
      </c>
      <c r="ET164" s="37" t="str">
        <f t="shared" si="857"/>
        <v/>
      </c>
      <c r="EU164" s="37" t="str">
        <f t="shared" si="858"/>
        <v/>
      </c>
      <c r="EV164" s="37" t="str">
        <f t="shared" si="859"/>
        <v/>
      </c>
      <c r="EW164" s="37" t="str">
        <f t="shared" si="860"/>
        <v/>
      </c>
      <c r="EX164" s="37" t="str">
        <f t="shared" si="861"/>
        <v/>
      </c>
      <c r="EY164" s="37" t="str">
        <f t="shared" si="862"/>
        <v/>
      </c>
      <c r="EZ164" s="37" t="str">
        <f t="shared" si="863"/>
        <v/>
      </c>
      <c r="FA164" s="37" t="str">
        <f t="shared" si="864"/>
        <v/>
      </c>
      <c r="FB164" s="37" t="str">
        <f t="shared" si="865"/>
        <v/>
      </c>
      <c r="FC164" s="37" t="str">
        <f t="shared" si="866"/>
        <v/>
      </c>
      <c r="FD164" s="37" t="str">
        <f t="shared" si="867"/>
        <v/>
      </c>
      <c r="FE164" s="37" t="str">
        <f t="shared" si="868"/>
        <v/>
      </c>
      <c r="FF164" s="37" t="str">
        <f t="shared" si="869"/>
        <v/>
      </c>
      <c r="FG164" s="37" t="str">
        <f t="shared" si="870"/>
        <v/>
      </c>
      <c r="FH164" s="37" t="str">
        <f t="shared" si="871"/>
        <v/>
      </c>
      <c r="FI164" s="37" t="str">
        <f t="shared" si="872"/>
        <v/>
      </c>
      <c r="FJ164" s="37" t="str">
        <f t="shared" si="873"/>
        <v/>
      </c>
      <c r="FK164" s="37" t="str">
        <f t="shared" si="874"/>
        <v/>
      </c>
      <c r="FL164" s="37" t="str">
        <f t="shared" si="875"/>
        <v/>
      </c>
      <c r="FM164" s="37" t="str">
        <f t="shared" si="876"/>
        <v/>
      </c>
      <c r="FN164" s="37" t="str">
        <f t="shared" si="877"/>
        <v/>
      </c>
      <c r="FO164" s="37" t="str">
        <f t="shared" si="878"/>
        <v/>
      </c>
      <c r="FP164" s="37" t="str">
        <f t="shared" si="879"/>
        <v/>
      </c>
      <c r="FQ164" s="37" t="str">
        <f t="shared" si="880"/>
        <v/>
      </c>
      <c r="FR164" s="37" t="str">
        <f t="shared" si="881"/>
        <v/>
      </c>
      <c r="FS164" s="37" t="str">
        <f t="shared" si="882"/>
        <v/>
      </c>
      <c r="FT164" s="37" t="str">
        <f t="shared" si="883"/>
        <v/>
      </c>
      <c r="FU164" s="37" t="str">
        <f t="shared" si="884"/>
        <v/>
      </c>
      <c r="FV164" s="37" t="str">
        <f t="shared" si="885"/>
        <v/>
      </c>
      <c r="FW164" s="37" t="str">
        <f t="shared" si="886"/>
        <v/>
      </c>
      <c r="FX164" s="37" t="str">
        <f t="shared" si="887"/>
        <v/>
      </c>
      <c r="FY164" s="37" t="str">
        <f t="shared" si="888"/>
        <v/>
      </c>
      <c r="FZ164" s="37" t="str">
        <f t="shared" si="889"/>
        <v/>
      </c>
      <c r="GA164" s="37" t="str">
        <f t="shared" si="890"/>
        <v/>
      </c>
      <c r="GB164" s="38" t="str">
        <f t="shared" si="891"/>
        <v/>
      </c>
      <c r="GD164" s="103" t="str">
        <f t="shared" ca="1" si="892"/>
        <v/>
      </c>
      <c r="GE164" s="104" t="str">
        <f t="shared" ca="1" si="893"/>
        <v/>
      </c>
      <c r="GF164" s="104" t="str">
        <f t="shared" ca="1" si="894"/>
        <v/>
      </c>
      <c r="GG164" s="104" t="str">
        <f t="shared" ca="1" si="895"/>
        <v/>
      </c>
      <c r="GH164" s="104" t="str">
        <f t="shared" ca="1" si="896"/>
        <v/>
      </c>
      <c r="GI164" s="104" t="str">
        <f t="shared" ca="1" si="897"/>
        <v/>
      </c>
      <c r="GJ164" s="104" t="str">
        <f t="shared" ca="1" si="898"/>
        <v/>
      </c>
      <c r="GK164" s="104" t="str">
        <f t="shared" ca="1" si="899"/>
        <v/>
      </c>
      <c r="GL164" s="104" t="str">
        <f t="shared" ca="1" si="900"/>
        <v/>
      </c>
      <c r="GM164" s="104" t="str">
        <f t="shared" ca="1" si="901"/>
        <v/>
      </c>
      <c r="GN164" s="104" t="str">
        <f t="shared" ca="1" si="902"/>
        <v/>
      </c>
      <c r="GO164" s="104" t="str">
        <f t="shared" ca="1" si="903"/>
        <v/>
      </c>
      <c r="GP164" s="104" t="str">
        <f t="shared" ca="1" si="904"/>
        <v/>
      </c>
      <c r="GQ164" s="104" t="str">
        <f t="shared" ca="1" si="905"/>
        <v/>
      </c>
      <c r="GR164" s="104" t="str">
        <f t="shared" ca="1" si="906"/>
        <v/>
      </c>
      <c r="GS164" s="104" t="str">
        <f t="shared" ca="1" si="907"/>
        <v/>
      </c>
      <c r="GT164" s="104" t="str">
        <f t="shared" ca="1" si="908"/>
        <v/>
      </c>
      <c r="GU164" s="104" t="str">
        <f t="shared" ca="1" si="909"/>
        <v/>
      </c>
      <c r="GV164" s="104" t="str">
        <f t="shared" ca="1" si="910"/>
        <v/>
      </c>
      <c r="GW164" s="104" t="str">
        <f t="shared" ca="1" si="911"/>
        <v/>
      </c>
      <c r="GX164" s="104" t="str">
        <f t="shared" ca="1" si="912"/>
        <v/>
      </c>
      <c r="GY164" s="104" t="str">
        <f t="shared" ca="1" si="913"/>
        <v/>
      </c>
      <c r="GZ164" s="104" t="str">
        <f t="shared" ca="1" si="914"/>
        <v/>
      </c>
      <c r="HA164" s="104" t="str">
        <f t="shared" ca="1" si="915"/>
        <v/>
      </c>
      <c r="HB164" s="104" t="str">
        <f t="shared" ca="1" si="916"/>
        <v/>
      </c>
      <c r="HC164" s="104" t="str">
        <f t="shared" ca="1" si="917"/>
        <v/>
      </c>
      <c r="HD164" s="104" t="str">
        <f t="shared" ca="1" si="918"/>
        <v/>
      </c>
      <c r="HE164" s="104" t="str">
        <f t="shared" ca="1" si="919"/>
        <v/>
      </c>
      <c r="HF164" s="104" t="str">
        <f t="shared" ca="1" si="920"/>
        <v/>
      </c>
      <c r="HG164" s="104" t="str">
        <f t="shared" ca="1" si="921"/>
        <v/>
      </c>
      <c r="HH164" s="104" t="str">
        <f t="shared" ca="1" si="922"/>
        <v/>
      </c>
      <c r="HI164" s="104" t="str">
        <f t="shared" ca="1" si="923"/>
        <v/>
      </c>
      <c r="HJ164" s="104" t="str">
        <f t="shared" ca="1" si="924"/>
        <v/>
      </c>
      <c r="HK164" s="104" t="str">
        <f t="shared" ca="1" si="925"/>
        <v/>
      </c>
      <c r="HL164" s="104" t="str">
        <f t="shared" ca="1" si="926"/>
        <v/>
      </c>
      <c r="HM164" s="104" t="str">
        <f t="shared" ca="1" si="927"/>
        <v/>
      </c>
      <c r="HN164" s="104" t="str">
        <f t="shared" ca="1" si="928"/>
        <v/>
      </c>
      <c r="HO164" s="104" t="str">
        <f t="shared" ca="1" si="929"/>
        <v/>
      </c>
      <c r="HP164" s="104" t="str">
        <f t="shared" ca="1" si="930"/>
        <v/>
      </c>
      <c r="HQ164" s="104" t="str">
        <f t="shared" ca="1" si="931"/>
        <v/>
      </c>
      <c r="HR164" s="104" t="str">
        <f t="shared" ca="1" si="932"/>
        <v/>
      </c>
      <c r="HS164" s="104" t="str">
        <f t="shared" ca="1" si="933"/>
        <v/>
      </c>
      <c r="HT164" s="104" t="str">
        <f t="shared" ca="1" si="934"/>
        <v/>
      </c>
      <c r="HU164" s="104" t="str">
        <f t="shared" ca="1" si="935"/>
        <v/>
      </c>
      <c r="HV164" s="104" t="str">
        <f t="shared" ca="1" si="936"/>
        <v/>
      </c>
      <c r="HW164" s="104" t="str">
        <f t="shared" ca="1" si="937"/>
        <v/>
      </c>
      <c r="HX164" s="104" t="str">
        <f t="shared" ca="1" si="938"/>
        <v/>
      </c>
      <c r="HY164" s="104" t="str">
        <f t="shared" ca="1" si="939"/>
        <v/>
      </c>
      <c r="HZ164" s="104" t="str">
        <f t="shared" ca="1" si="940"/>
        <v/>
      </c>
      <c r="IA164" s="104" t="str">
        <f t="shared" ca="1" si="941"/>
        <v/>
      </c>
      <c r="IB164" s="104" t="str">
        <f t="shared" ca="1" si="942"/>
        <v/>
      </c>
      <c r="IC164" s="104" t="str">
        <f t="shared" ca="1" si="943"/>
        <v/>
      </c>
      <c r="ID164" s="104" t="str">
        <f t="shared" ca="1" si="944"/>
        <v/>
      </c>
      <c r="IE164" s="105" t="str">
        <f t="shared" ca="1" si="945"/>
        <v/>
      </c>
      <c r="IG164" s="103" t="str">
        <f t="shared" si="719"/>
        <v/>
      </c>
      <c r="IH164" s="104" t="str">
        <f t="shared" si="1050"/>
        <v/>
      </c>
      <c r="II164" s="104" t="str">
        <f t="shared" si="1050"/>
        <v/>
      </c>
      <c r="IJ164" s="104" t="str">
        <f t="shared" si="1050"/>
        <v/>
      </c>
      <c r="IK164" s="104" t="str">
        <f t="shared" si="1050"/>
        <v/>
      </c>
      <c r="IL164" s="104" t="str">
        <f t="shared" si="1050"/>
        <v/>
      </c>
      <c r="IM164" s="104" t="str">
        <f t="shared" si="1050"/>
        <v/>
      </c>
      <c r="IN164" s="104" t="str">
        <f t="shared" si="1050"/>
        <v/>
      </c>
      <c r="IO164" s="104" t="str">
        <f t="shared" si="1050"/>
        <v/>
      </c>
      <c r="IP164" s="104" t="str">
        <f t="shared" si="1050"/>
        <v/>
      </c>
      <c r="IQ164" s="104" t="str">
        <f t="shared" si="1050"/>
        <v/>
      </c>
      <c r="IR164" s="105" t="str">
        <f t="shared" si="1050"/>
        <v/>
      </c>
      <c r="IT164" s="103" t="str">
        <f t="shared" si="946"/>
        <v/>
      </c>
      <c r="IU164" s="104" t="str">
        <f t="shared" si="947"/>
        <v/>
      </c>
      <c r="IV164" s="104" t="str">
        <f t="shared" si="948"/>
        <v/>
      </c>
      <c r="IW164" s="104" t="str">
        <f t="shared" si="949"/>
        <v/>
      </c>
      <c r="IX164" s="104" t="str">
        <f t="shared" si="950"/>
        <v/>
      </c>
      <c r="IY164" s="104" t="str">
        <f t="shared" si="951"/>
        <v/>
      </c>
      <c r="IZ164" s="104" t="str">
        <f t="shared" si="952"/>
        <v/>
      </c>
      <c r="JA164" s="104" t="str">
        <f t="shared" si="953"/>
        <v/>
      </c>
      <c r="JB164" s="104" t="str">
        <f t="shared" si="954"/>
        <v/>
      </c>
      <c r="JC164" s="104" t="str">
        <f t="shared" si="955"/>
        <v/>
      </c>
      <c r="JD164" s="104" t="str">
        <f t="shared" si="956"/>
        <v/>
      </c>
      <c r="JE164" s="105" t="str">
        <f t="shared" si="957"/>
        <v/>
      </c>
      <c r="JG164" s="36" t="str">
        <f t="shared" ca="1" si="958"/>
        <v/>
      </c>
      <c r="JH164" s="37" t="str">
        <f t="shared" ca="1" si="959"/>
        <v/>
      </c>
      <c r="JI164" s="37" t="str">
        <f t="shared" ca="1" si="960"/>
        <v/>
      </c>
      <c r="JJ164" s="37" t="str">
        <f t="shared" ca="1" si="961"/>
        <v/>
      </c>
      <c r="JK164" s="37" t="str">
        <f t="shared" ca="1" si="962"/>
        <v/>
      </c>
      <c r="JL164" s="37" t="str">
        <f t="shared" ca="1" si="963"/>
        <v/>
      </c>
      <c r="JM164" s="37" t="str">
        <f t="shared" ca="1" si="964"/>
        <v/>
      </c>
      <c r="JN164" s="37" t="str">
        <f t="shared" ca="1" si="965"/>
        <v/>
      </c>
      <c r="JO164" s="37" t="str">
        <f t="shared" ca="1" si="966"/>
        <v/>
      </c>
      <c r="JP164" s="37" t="str">
        <f t="shared" ca="1" si="967"/>
        <v/>
      </c>
      <c r="JQ164" s="37" t="str">
        <f t="shared" ca="1" si="968"/>
        <v/>
      </c>
      <c r="JR164" s="38" t="str">
        <f t="shared" ca="1" si="969"/>
        <v/>
      </c>
      <c r="JT164" s="36" t="str">
        <f ca="1">IF(JG164="", "", IF(JG164&gt;='Intro &amp; Setup'!$S$96, $BR$4, $BR$5))</f>
        <v/>
      </c>
      <c r="JU164" s="37" t="str">
        <f ca="1">IF(JH164="", "", IF(JH164&gt;='Intro &amp; Setup'!$S$96, $BR$4, $BR$5))</f>
        <v/>
      </c>
      <c r="JV164" s="37" t="str">
        <f ca="1">IF(JI164="", "", IF(JI164&gt;='Intro &amp; Setup'!$S$96, $BR$4, $BR$5))</f>
        <v/>
      </c>
      <c r="JW164" s="37" t="str">
        <f ca="1">IF(JJ164="", "", IF(JJ164&gt;='Intro &amp; Setup'!$S$96, $BR$4, $BR$5))</f>
        <v/>
      </c>
      <c r="JX164" s="37" t="str">
        <f ca="1">IF(JK164="", "", IF(JK164&gt;='Intro &amp; Setup'!$S$96, $BR$4, $BR$5))</f>
        <v/>
      </c>
      <c r="JY164" s="37" t="str">
        <f ca="1">IF(JL164="", "", IF(JL164&gt;='Intro &amp; Setup'!$S$96, $BR$4, $BR$5))</f>
        <v/>
      </c>
      <c r="JZ164" s="37" t="str">
        <f ca="1">IF(JM164="", "", IF(JM164&gt;='Intro &amp; Setup'!$S$96, $BR$4, $BR$5))</f>
        <v/>
      </c>
      <c r="KA164" s="37" t="str">
        <f ca="1">IF(JN164="", "", IF(JN164&gt;='Intro &amp; Setup'!$S$96, $BR$4, $BR$5))</f>
        <v/>
      </c>
      <c r="KB164" s="37" t="str">
        <f ca="1">IF(JO164="", "", IF(JO164&gt;='Intro &amp; Setup'!$S$96, $BR$4, $BR$5))</f>
        <v/>
      </c>
      <c r="KC164" s="37" t="str">
        <f ca="1">IF(JP164="", "", IF(JP164&gt;='Intro &amp; Setup'!$S$96, $BR$4, $BR$5))</f>
        <v/>
      </c>
      <c r="KD164" s="37" t="str">
        <f ca="1">IF(JQ164="", "", IF(JQ164&gt;='Intro &amp; Setup'!$S$96, $BR$4, $BR$5))</f>
        <v/>
      </c>
      <c r="KE164" s="38" t="str">
        <f ca="1">IF(JR164="", "", IF(JR164&gt;='Intro &amp; Setup'!$S$96, $BR$4, $BR$5))</f>
        <v/>
      </c>
      <c r="KG164" s="36">
        <f t="shared" si="720"/>
        <v>0</v>
      </c>
      <c r="KH164" s="37">
        <f t="shared" si="1051"/>
        <v>0</v>
      </c>
      <c r="KI164" s="37">
        <f t="shared" si="1051"/>
        <v>0</v>
      </c>
      <c r="KJ164" s="37">
        <f t="shared" si="1051"/>
        <v>0</v>
      </c>
      <c r="KK164" s="37">
        <f t="shared" si="1051"/>
        <v>0</v>
      </c>
      <c r="KL164" s="37">
        <f t="shared" si="1051"/>
        <v>0</v>
      </c>
      <c r="KM164" s="37">
        <f t="shared" si="1051"/>
        <v>0</v>
      </c>
      <c r="KN164" s="37">
        <f t="shared" si="1051"/>
        <v>0</v>
      </c>
      <c r="KO164" s="37">
        <f t="shared" si="1051"/>
        <v>0</v>
      </c>
      <c r="KP164" s="37">
        <f t="shared" si="1051"/>
        <v>0</v>
      </c>
      <c r="KQ164" s="37">
        <f t="shared" si="1051"/>
        <v>0</v>
      </c>
      <c r="KR164" s="38">
        <f t="shared" si="1051"/>
        <v>0</v>
      </c>
      <c r="KT164" s="36" t="str">
        <f t="shared" si="970"/>
        <v/>
      </c>
      <c r="KU164" s="37" t="str">
        <f t="shared" si="971"/>
        <v/>
      </c>
      <c r="KV164" s="37" t="str">
        <f t="shared" si="972"/>
        <v/>
      </c>
      <c r="KW164" s="37" t="str">
        <f t="shared" si="973"/>
        <v/>
      </c>
      <c r="KX164" s="37" t="str">
        <f t="shared" si="974"/>
        <v/>
      </c>
      <c r="KY164" s="37" t="str">
        <f t="shared" si="975"/>
        <v/>
      </c>
      <c r="KZ164" s="37" t="str">
        <f t="shared" si="976"/>
        <v/>
      </c>
      <c r="LA164" s="37" t="str">
        <f t="shared" si="977"/>
        <v/>
      </c>
      <c r="LB164" s="37" t="str">
        <f t="shared" si="978"/>
        <v/>
      </c>
      <c r="LC164" s="37" t="str">
        <f t="shared" si="979"/>
        <v/>
      </c>
      <c r="LD164" s="37" t="str">
        <f t="shared" si="980"/>
        <v/>
      </c>
      <c r="LE164" s="38" t="str">
        <f t="shared" si="981"/>
        <v/>
      </c>
      <c r="LG164" s="116" t="str">
        <f t="shared" si="724"/>
        <v/>
      </c>
      <c r="LH164" s="117" t="str">
        <f t="shared" si="725"/>
        <v/>
      </c>
      <c r="LI164" s="117" t="str">
        <f t="shared" si="726"/>
        <v/>
      </c>
      <c r="LJ164" s="117" t="str">
        <f t="shared" si="727"/>
        <v/>
      </c>
      <c r="LK164" s="117" t="str">
        <f t="shared" si="728"/>
        <v/>
      </c>
      <c r="LL164" s="117" t="str">
        <f t="shared" si="729"/>
        <v/>
      </c>
      <c r="LM164" s="117" t="str">
        <f t="shared" si="730"/>
        <v/>
      </c>
      <c r="LN164" s="117" t="str">
        <f t="shared" si="731"/>
        <v/>
      </c>
      <c r="LO164" s="117" t="str">
        <f t="shared" si="732"/>
        <v/>
      </c>
      <c r="LP164" s="117" t="str">
        <f t="shared" si="733"/>
        <v/>
      </c>
      <c r="LQ164" s="117" t="str">
        <f t="shared" si="734"/>
        <v/>
      </c>
      <c r="LR164" s="117" t="str">
        <f t="shared" si="735"/>
        <v/>
      </c>
      <c r="LS164" s="117" t="str">
        <f t="shared" si="736"/>
        <v/>
      </c>
      <c r="LT164" s="117" t="str">
        <f t="shared" si="737"/>
        <v/>
      </c>
      <c r="LU164" s="117" t="str">
        <f t="shared" si="738"/>
        <v/>
      </c>
      <c r="LV164" s="117" t="str">
        <f t="shared" si="739"/>
        <v/>
      </c>
      <c r="LW164" s="117" t="str">
        <f t="shared" si="740"/>
        <v/>
      </c>
      <c r="LX164" s="117" t="str">
        <f t="shared" si="741"/>
        <v/>
      </c>
      <c r="LY164" s="117" t="str">
        <f t="shared" si="742"/>
        <v/>
      </c>
      <c r="LZ164" s="117" t="str">
        <f t="shared" si="743"/>
        <v/>
      </c>
      <c r="MA164" s="117" t="str">
        <f t="shared" si="744"/>
        <v/>
      </c>
      <c r="MB164" s="117" t="str">
        <f t="shared" si="745"/>
        <v/>
      </c>
      <c r="MC164" s="117" t="str">
        <f t="shared" si="746"/>
        <v/>
      </c>
      <c r="MD164" s="117" t="str">
        <f t="shared" si="747"/>
        <v/>
      </c>
      <c r="ME164" s="117" t="str">
        <f t="shared" si="748"/>
        <v/>
      </c>
      <c r="MF164" s="117" t="str">
        <f t="shared" si="749"/>
        <v/>
      </c>
      <c r="MG164" s="117" t="str">
        <f t="shared" si="750"/>
        <v/>
      </c>
      <c r="MH164" s="117" t="str">
        <f t="shared" si="751"/>
        <v/>
      </c>
      <c r="MI164" s="117" t="str">
        <f t="shared" si="752"/>
        <v/>
      </c>
      <c r="MJ164" s="117" t="str">
        <f t="shared" si="753"/>
        <v/>
      </c>
      <c r="MK164" s="117" t="str">
        <f t="shared" si="754"/>
        <v/>
      </c>
      <c r="ML164" s="117" t="str">
        <f t="shared" si="755"/>
        <v/>
      </c>
      <c r="MM164" s="117" t="str">
        <f t="shared" si="756"/>
        <v/>
      </c>
      <c r="MN164" s="117" t="str">
        <f t="shared" si="757"/>
        <v/>
      </c>
      <c r="MO164" s="117" t="str">
        <f t="shared" si="758"/>
        <v/>
      </c>
      <c r="MP164" s="117" t="str">
        <f t="shared" si="759"/>
        <v/>
      </c>
      <c r="MQ164" s="117" t="str">
        <f t="shared" si="760"/>
        <v/>
      </c>
      <c r="MR164" s="117" t="str">
        <f t="shared" si="761"/>
        <v/>
      </c>
      <c r="MS164" s="117" t="str">
        <f t="shared" si="762"/>
        <v/>
      </c>
      <c r="MT164" s="117" t="str">
        <f t="shared" si="763"/>
        <v/>
      </c>
      <c r="MU164" s="117" t="str">
        <f t="shared" si="764"/>
        <v/>
      </c>
      <c r="MV164" s="117" t="str">
        <f t="shared" si="765"/>
        <v/>
      </c>
      <c r="MW164" s="117" t="str">
        <f t="shared" si="766"/>
        <v/>
      </c>
      <c r="MX164" s="117" t="str">
        <f t="shared" si="767"/>
        <v/>
      </c>
      <c r="MY164" s="117" t="str">
        <f t="shared" si="768"/>
        <v/>
      </c>
      <c r="MZ164" s="117" t="str">
        <f t="shared" si="769"/>
        <v/>
      </c>
      <c r="NA164" s="117" t="str">
        <f t="shared" si="770"/>
        <v/>
      </c>
      <c r="NB164" s="117" t="str">
        <f t="shared" si="771"/>
        <v/>
      </c>
      <c r="NC164" s="117" t="str">
        <f t="shared" si="772"/>
        <v/>
      </c>
      <c r="ND164" s="117" t="str">
        <f t="shared" si="773"/>
        <v/>
      </c>
      <c r="NE164" s="117" t="str">
        <f t="shared" si="774"/>
        <v/>
      </c>
      <c r="NF164" s="117" t="str">
        <f t="shared" si="775"/>
        <v/>
      </c>
      <c r="NG164" s="117" t="str">
        <f t="shared" si="776"/>
        <v/>
      </c>
      <c r="NH164" s="118" t="str">
        <f t="shared" si="777"/>
        <v/>
      </c>
      <c r="NJ164" s="12" t="str">
        <f t="shared" si="982"/>
        <v/>
      </c>
      <c r="NK164" s="108" t="str">
        <f t="shared" si="983"/>
        <v/>
      </c>
      <c r="NM164" s="141" t="str">
        <f>IF(NJ164="", "", COUNTIF(NJ$11:NJ$260, "&gt;"&amp;NJ164)+1+COUNTIF(NJ$11:NJ164, NJ164)-1)</f>
        <v/>
      </c>
      <c r="NN164" s="143" t="str">
        <f>IF(NK164="", "", COUNTIF(NK$11:NK$260, "&gt;"&amp;NK164)+1+COUNTIF(NK$11:NK164, NK164)-1)</f>
        <v/>
      </c>
      <c r="NO164" s="142" t="str">
        <f>IF(NJ164="", "", COUNTIF(NJ$11:NJ$260, "&lt;"&amp;NJ164)+1+COUNTIF(NJ$11:NJ164, NJ164)-1)</f>
        <v/>
      </c>
      <c r="NP164" s="143" t="str">
        <f>IF(NK164="", "", COUNTIF(NK$11:NK$260, "&lt;"&amp;NK164)+1+COUNTIF(NK$11:NK164, NK164)-1)</f>
        <v/>
      </c>
      <c r="NR164" s="116" t="str">
        <f t="shared" si="984"/>
        <v/>
      </c>
      <c r="NS164" s="117" t="str">
        <f t="shared" si="985"/>
        <v/>
      </c>
      <c r="NT164" s="117" t="str">
        <f t="shared" si="986"/>
        <v/>
      </c>
      <c r="NU164" s="117" t="str">
        <f t="shared" si="987"/>
        <v/>
      </c>
      <c r="NV164" s="117" t="str">
        <f t="shared" si="988"/>
        <v/>
      </c>
      <c r="NW164" s="117" t="str">
        <f t="shared" si="989"/>
        <v/>
      </c>
      <c r="NX164" s="117" t="str">
        <f t="shared" si="990"/>
        <v/>
      </c>
      <c r="NY164" s="117" t="str">
        <f t="shared" si="991"/>
        <v/>
      </c>
      <c r="NZ164" s="117" t="str">
        <f t="shared" si="992"/>
        <v/>
      </c>
      <c r="OA164" s="117" t="str">
        <f t="shared" si="993"/>
        <v/>
      </c>
      <c r="OB164" s="117" t="str">
        <f t="shared" si="994"/>
        <v/>
      </c>
      <c r="OC164" s="117" t="str">
        <f t="shared" si="995"/>
        <v/>
      </c>
      <c r="OD164" s="117" t="str">
        <f t="shared" si="996"/>
        <v/>
      </c>
      <c r="OE164" s="117" t="str">
        <f t="shared" si="997"/>
        <v/>
      </c>
      <c r="OF164" s="117" t="str">
        <f t="shared" si="998"/>
        <v/>
      </c>
      <c r="OG164" s="117" t="str">
        <f t="shared" si="999"/>
        <v/>
      </c>
      <c r="OH164" s="117" t="str">
        <f t="shared" si="1000"/>
        <v/>
      </c>
      <c r="OI164" s="117" t="str">
        <f t="shared" si="1001"/>
        <v/>
      </c>
      <c r="OJ164" s="117" t="str">
        <f t="shared" si="1002"/>
        <v/>
      </c>
      <c r="OK164" s="117" t="str">
        <f t="shared" si="1003"/>
        <v/>
      </c>
      <c r="OL164" s="117" t="str">
        <f t="shared" si="1004"/>
        <v/>
      </c>
      <c r="OM164" s="117" t="str">
        <f t="shared" si="1005"/>
        <v/>
      </c>
      <c r="ON164" s="117" t="str">
        <f t="shared" si="1006"/>
        <v/>
      </c>
      <c r="OO164" s="117" t="str">
        <f t="shared" si="1007"/>
        <v/>
      </c>
      <c r="OP164" s="117" t="str">
        <f t="shared" si="1008"/>
        <v/>
      </c>
      <c r="OQ164" s="117" t="str">
        <f t="shared" si="1009"/>
        <v/>
      </c>
      <c r="OR164" s="117" t="str">
        <f t="shared" si="1010"/>
        <v/>
      </c>
      <c r="OS164" s="117" t="str">
        <f t="shared" si="1011"/>
        <v/>
      </c>
      <c r="OT164" s="117" t="str">
        <f t="shared" si="1012"/>
        <v/>
      </c>
      <c r="OU164" s="117" t="str">
        <f t="shared" si="1013"/>
        <v/>
      </c>
      <c r="OV164" s="117" t="str">
        <f t="shared" si="1014"/>
        <v/>
      </c>
      <c r="OW164" s="117" t="str">
        <f t="shared" si="1015"/>
        <v/>
      </c>
      <c r="OX164" s="117" t="str">
        <f t="shared" si="1016"/>
        <v/>
      </c>
      <c r="OY164" s="117" t="str">
        <f t="shared" si="1017"/>
        <v/>
      </c>
      <c r="OZ164" s="117" t="str">
        <f t="shared" si="1018"/>
        <v/>
      </c>
      <c r="PA164" s="117" t="str">
        <f t="shared" si="1019"/>
        <v/>
      </c>
      <c r="PB164" s="117" t="str">
        <f t="shared" si="1020"/>
        <v/>
      </c>
      <c r="PC164" s="117" t="str">
        <f t="shared" si="1021"/>
        <v/>
      </c>
      <c r="PD164" s="117" t="str">
        <f t="shared" si="1022"/>
        <v/>
      </c>
      <c r="PE164" s="117" t="str">
        <f t="shared" si="1023"/>
        <v/>
      </c>
      <c r="PF164" s="117" t="str">
        <f t="shared" si="1024"/>
        <v/>
      </c>
      <c r="PG164" s="117" t="str">
        <f t="shared" si="1025"/>
        <v/>
      </c>
      <c r="PH164" s="117" t="str">
        <f t="shared" si="1026"/>
        <v/>
      </c>
      <c r="PI164" s="117" t="str">
        <f t="shared" si="1027"/>
        <v/>
      </c>
      <c r="PJ164" s="117" t="str">
        <f t="shared" si="1028"/>
        <v/>
      </c>
      <c r="PK164" s="117" t="str">
        <f t="shared" si="1029"/>
        <v/>
      </c>
      <c r="PL164" s="117" t="str">
        <f t="shared" si="1030"/>
        <v/>
      </c>
      <c r="PM164" s="117" t="str">
        <f t="shared" si="1031"/>
        <v/>
      </c>
      <c r="PN164" s="117" t="str">
        <f t="shared" si="1032"/>
        <v/>
      </c>
      <c r="PO164" s="117" t="str">
        <f t="shared" si="1033"/>
        <v/>
      </c>
      <c r="PP164" s="117" t="str">
        <f t="shared" si="1034"/>
        <v/>
      </c>
      <c r="PQ164" s="117" t="str">
        <f t="shared" si="1035"/>
        <v/>
      </c>
      <c r="PR164" s="117" t="str">
        <f t="shared" si="1036"/>
        <v/>
      </c>
      <c r="PS164" s="118" t="str">
        <f t="shared" si="1037"/>
        <v/>
      </c>
      <c r="PU164" s="180" t="str">
        <f t="shared" si="1038"/>
        <v/>
      </c>
      <c r="PV164" s="181" t="str">
        <f t="shared" si="1039"/>
        <v/>
      </c>
      <c r="PX164" s="12" t="str">
        <f t="shared" si="1040"/>
        <v/>
      </c>
      <c r="PY164" s="106"/>
      <c r="PZ164" s="166" t="str">
        <f t="shared" si="1041"/>
        <v/>
      </c>
      <c r="QA164" s="167" t="str">
        <f t="shared" si="1042"/>
        <v/>
      </c>
      <c r="QB164" s="168" t="str">
        <f t="shared" si="1043"/>
        <v/>
      </c>
      <c r="QD164" s="166" t="str">
        <f t="shared" si="1044"/>
        <v/>
      </c>
      <c r="QE164" s="168" t="str">
        <f t="shared" si="1045"/>
        <v/>
      </c>
      <c r="QG164" s="108" t="str">
        <f t="shared" si="1046"/>
        <v/>
      </c>
      <c r="QI164" s="12" t="str">
        <f t="shared" si="1047"/>
        <v/>
      </c>
      <c r="QK164" s="12" t="str">
        <f t="shared" si="1048"/>
        <v/>
      </c>
      <c r="QL164" s="12" t="str">
        <f>IF($L164="", "", COUNTIF($QD$11:$QD$260, "&gt;"&amp;$QD164)+1+COUNTIF($QD$11:$QD164, $QD164)-1)</f>
        <v/>
      </c>
      <c r="QM164" s="12" t="str">
        <f>IF($L164="", "", COUNTIF($QG$11:$QG$260, "&gt;"&amp;$QG164)+1+COUNTIF($QG$11:$QG164, $QG164)-1)</f>
        <v/>
      </c>
      <c r="QO164" s="12">
        <v>154</v>
      </c>
      <c r="QQ164" s="12" t="str">
        <f t="shared" si="1049"/>
        <v/>
      </c>
    </row>
    <row r="165" spans="1:459" x14ac:dyDescent="0.25">
      <c r="A165" s="9"/>
      <c r="B165" s="3" t="str">
        <f>IF('Intro &amp; Setup'!$AR$92='Intro &amp; Setup'!$AZ$17, "", IF($L165="", "", IF($G165&lt;'Intro &amp; Setup'!$S$92, $BR$5, $BR$4)))</f>
        <v/>
      </c>
      <c r="C165" s="12" t="str">
        <f>IF('Intro &amp; Setup'!$AR$96='Intro &amp; Setup'!$AZ$17, "", IF($L165="", "", IF($DY165=$BR$5, $BR$5, $BR$4)))</f>
        <v/>
      </c>
      <c r="D165" s="7" t="str">
        <f>IF('Intro &amp; Setup'!$AR$100='Intro &amp; Setup'!$AZ$17, "", IF($L165="", "", IF($DW165&lt;='Intro &amp; Setup'!$S$100, $BR$4, $BR$5)))</f>
        <v/>
      </c>
      <c r="E165" s="9"/>
      <c r="F165" s="3" t="str">
        <f t="shared" si="778"/>
        <v/>
      </c>
      <c r="G165" s="108" t="str">
        <f t="shared" si="779"/>
        <v/>
      </c>
      <c r="H165" s="9"/>
      <c r="I165" s="130" t="str">
        <f t="shared" si="723"/>
        <v/>
      </c>
      <c r="J165" s="154" t="str">
        <f t="shared" si="780"/>
        <v/>
      </c>
      <c r="K165" s="133"/>
      <c r="L165" s="188"/>
      <c r="M165" s="189"/>
      <c r="N165" s="190"/>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2"/>
      <c r="BP165" s="9"/>
      <c r="BR165" s="90">
        <v>155</v>
      </c>
      <c r="BT165" s="36" t="str">
        <f t="shared" si="781"/>
        <v/>
      </c>
      <c r="BU165" s="37" t="str">
        <f t="shared" si="782"/>
        <v/>
      </c>
      <c r="BV165" s="37" t="str">
        <f t="shared" si="783"/>
        <v/>
      </c>
      <c r="BW165" s="37" t="str">
        <f t="shared" si="784"/>
        <v/>
      </c>
      <c r="BX165" s="37" t="str">
        <f t="shared" si="785"/>
        <v/>
      </c>
      <c r="BY165" s="37" t="str">
        <f t="shared" si="786"/>
        <v/>
      </c>
      <c r="BZ165" s="37" t="str">
        <f t="shared" si="787"/>
        <v/>
      </c>
      <c r="CA165" s="37" t="str">
        <f t="shared" si="788"/>
        <v/>
      </c>
      <c r="CB165" s="37" t="str">
        <f t="shared" si="789"/>
        <v/>
      </c>
      <c r="CC165" s="37" t="str">
        <f t="shared" si="790"/>
        <v/>
      </c>
      <c r="CD165" s="37" t="str">
        <f t="shared" si="791"/>
        <v/>
      </c>
      <c r="CE165" s="37" t="str">
        <f t="shared" si="792"/>
        <v/>
      </c>
      <c r="CF165" s="37" t="str">
        <f t="shared" si="793"/>
        <v/>
      </c>
      <c r="CG165" s="37" t="str">
        <f t="shared" si="794"/>
        <v/>
      </c>
      <c r="CH165" s="37" t="str">
        <f t="shared" si="795"/>
        <v/>
      </c>
      <c r="CI165" s="37" t="str">
        <f t="shared" si="796"/>
        <v/>
      </c>
      <c r="CJ165" s="37" t="str">
        <f t="shared" si="797"/>
        <v/>
      </c>
      <c r="CK165" s="37" t="str">
        <f t="shared" si="798"/>
        <v/>
      </c>
      <c r="CL165" s="37" t="str">
        <f t="shared" si="799"/>
        <v/>
      </c>
      <c r="CM165" s="37" t="str">
        <f t="shared" si="800"/>
        <v/>
      </c>
      <c r="CN165" s="37" t="str">
        <f t="shared" si="801"/>
        <v/>
      </c>
      <c r="CO165" s="37" t="str">
        <f t="shared" si="802"/>
        <v/>
      </c>
      <c r="CP165" s="37" t="str">
        <f t="shared" si="803"/>
        <v/>
      </c>
      <c r="CQ165" s="37" t="str">
        <f t="shared" si="804"/>
        <v/>
      </c>
      <c r="CR165" s="37" t="str">
        <f t="shared" si="805"/>
        <v/>
      </c>
      <c r="CS165" s="37" t="str">
        <f t="shared" si="806"/>
        <v/>
      </c>
      <c r="CT165" s="37" t="str">
        <f t="shared" si="807"/>
        <v/>
      </c>
      <c r="CU165" s="37" t="str">
        <f t="shared" si="808"/>
        <v/>
      </c>
      <c r="CV165" s="37" t="str">
        <f t="shared" si="809"/>
        <v/>
      </c>
      <c r="CW165" s="37" t="str">
        <f t="shared" si="810"/>
        <v/>
      </c>
      <c r="CX165" s="37" t="str">
        <f t="shared" si="811"/>
        <v/>
      </c>
      <c r="CY165" s="37" t="str">
        <f t="shared" si="812"/>
        <v/>
      </c>
      <c r="CZ165" s="37" t="str">
        <f t="shared" si="813"/>
        <v/>
      </c>
      <c r="DA165" s="37" t="str">
        <f t="shared" si="814"/>
        <v/>
      </c>
      <c r="DB165" s="37" t="str">
        <f t="shared" si="815"/>
        <v/>
      </c>
      <c r="DC165" s="37" t="str">
        <f t="shared" si="816"/>
        <v/>
      </c>
      <c r="DD165" s="37" t="str">
        <f t="shared" si="817"/>
        <v/>
      </c>
      <c r="DE165" s="37" t="str">
        <f t="shared" si="818"/>
        <v/>
      </c>
      <c r="DF165" s="37" t="str">
        <f t="shared" si="819"/>
        <v/>
      </c>
      <c r="DG165" s="37" t="str">
        <f t="shared" si="820"/>
        <v/>
      </c>
      <c r="DH165" s="37" t="str">
        <f t="shared" si="821"/>
        <v/>
      </c>
      <c r="DI165" s="37" t="str">
        <f t="shared" si="822"/>
        <v/>
      </c>
      <c r="DJ165" s="37" t="str">
        <f t="shared" si="823"/>
        <v/>
      </c>
      <c r="DK165" s="37" t="str">
        <f t="shared" si="824"/>
        <v/>
      </c>
      <c r="DL165" s="37" t="str">
        <f t="shared" si="825"/>
        <v/>
      </c>
      <c r="DM165" s="37" t="str">
        <f t="shared" si="826"/>
        <v/>
      </c>
      <c r="DN165" s="37" t="str">
        <f t="shared" si="827"/>
        <v/>
      </c>
      <c r="DO165" s="37" t="str">
        <f t="shared" si="828"/>
        <v/>
      </c>
      <c r="DP165" s="37" t="str">
        <f t="shared" si="829"/>
        <v/>
      </c>
      <c r="DQ165" s="37" t="str">
        <f t="shared" si="830"/>
        <v/>
      </c>
      <c r="DR165" s="37" t="str">
        <f t="shared" si="831"/>
        <v/>
      </c>
      <c r="DS165" s="37" t="str">
        <f t="shared" si="832"/>
        <v/>
      </c>
      <c r="DT165" s="37" t="str">
        <f t="shared" si="833"/>
        <v/>
      </c>
      <c r="DU165" s="38" t="str">
        <f t="shared" si="834"/>
        <v/>
      </c>
      <c r="DW165" s="12" t="str">
        <f t="shared" si="835"/>
        <v/>
      </c>
      <c r="DX165" s="123" t="str">
        <f t="shared" si="836"/>
        <v/>
      </c>
      <c r="DY165" s="12" t="str">
        <f t="shared" si="837"/>
        <v/>
      </c>
      <c r="EA165" s="36" t="str">
        <f t="shared" si="838"/>
        <v/>
      </c>
      <c r="EB165" s="37" t="str">
        <f t="shared" si="839"/>
        <v/>
      </c>
      <c r="EC165" s="37" t="str">
        <f t="shared" si="840"/>
        <v/>
      </c>
      <c r="ED165" s="37" t="str">
        <f t="shared" si="841"/>
        <v/>
      </c>
      <c r="EE165" s="37" t="str">
        <f t="shared" si="842"/>
        <v/>
      </c>
      <c r="EF165" s="37" t="str">
        <f t="shared" si="843"/>
        <v/>
      </c>
      <c r="EG165" s="37" t="str">
        <f t="shared" si="844"/>
        <v/>
      </c>
      <c r="EH165" s="37" t="str">
        <f t="shared" si="845"/>
        <v/>
      </c>
      <c r="EI165" s="37" t="str">
        <f t="shared" si="846"/>
        <v/>
      </c>
      <c r="EJ165" s="37" t="str">
        <f t="shared" si="847"/>
        <v/>
      </c>
      <c r="EK165" s="37" t="str">
        <f t="shared" si="848"/>
        <v/>
      </c>
      <c r="EL165" s="37" t="str">
        <f t="shared" si="849"/>
        <v/>
      </c>
      <c r="EM165" s="37" t="str">
        <f t="shared" si="850"/>
        <v/>
      </c>
      <c r="EN165" s="37" t="str">
        <f t="shared" si="851"/>
        <v/>
      </c>
      <c r="EO165" s="37" t="str">
        <f t="shared" si="852"/>
        <v/>
      </c>
      <c r="EP165" s="37" t="str">
        <f t="shared" si="853"/>
        <v/>
      </c>
      <c r="EQ165" s="37" t="str">
        <f t="shared" si="854"/>
        <v/>
      </c>
      <c r="ER165" s="37" t="str">
        <f t="shared" si="855"/>
        <v/>
      </c>
      <c r="ES165" s="37" t="str">
        <f t="shared" si="856"/>
        <v/>
      </c>
      <c r="ET165" s="37" t="str">
        <f t="shared" si="857"/>
        <v/>
      </c>
      <c r="EU165" s="37" t="str">
        <f t="shared" si="858"/>
        <v/>
      </c>
      <c r="EV165" s="37" t="str">
        <f t="shared" si="859"/>
        <v/>
      </c>
      <c r="EW165" s="37" t="str">
        <f t="shared" si="860"/>
        <v/>
      </c>
      <c r="EX165" s="37" t="str">
        <f t="shared" si="861"/>
        <v/>
      </c>
      <c r="EY165" s="37" t="str">
        <f t="shared" si="862"/>
        <v/>
      </c>
      <c r="EZ165" s="37" t="str">
        <f t="shared" si="863"/>
        <v/>
      </c>
      <c r="FA165" s="37" t="str">
        <f t="shared" si="864"/>
        <v/>
      </c>
      <c r="FB165" s="37" t="str">
        <f t="shared" si="865"/>
        <v/>
      </c>
      <c r="FC165" s="37" t="str">
        <f t="shared" si="866"/>
        <v/>
      </c>
      <c r="FD165" s="37" t="str">
        <f t="shared" si="867"/>
        <v/>
      </c>
      <c r="FE165" s="37" t="str">
        <f t="shared" si="868"/>
        <v/>
      </c>
      <c r="FF165" s="37" t="str">
        <f t="shared" si="869"/>
        <v/>
      </c>
      <c r="FG165" s="37" t="str">
        <f t="shared" si="870"/>
        <v/>
      </c>
      <c r="FH165" s="37" t="str">
        <f t="shared" si="871"/>
        <v/>
      </c>
      <c r="FI165" s="37" t="str">
        <f t="shared" si="872"/>
        <v/>
      </c>
      <c r="FJ165" s="37" t="str">
        <f t="shared" si="873"/>
        <v/>
      </c>
      <c r="FK165" s="37" t="str">
        <f t="shared" si="874"/>
        <v/>
      </c>
      <c r="FL165" s="37" t="str">
        <f t="shared" si="875"/>
        <v/>
      </c>
      <c r="FM165" s="37" t="str">
        <f t="shared" si="876"/>
        <v/>
      </c>
      <c r="FN165" s="37" t="str">
        <f t="shared" si="877"/>
        <v/>
      </c>
      <c r="FO165" s="37" t="str">
        <f t="shared" si="878"/>
        <v/>
      </c>
      <c r="FP165" s="37" t="str">
        <f t="shared" si="879"/>
        <v/>
      </c>
      <c r="FQ165" s="37" t="str">
        <f t="shared" si="880"/>
        <v/>
      </c>
      <c r="FR165" s="37" t="str">
        <f t="shared" si="881"/>
        <v/>
      </c>
      <c r="FS165" s="37" t="str">
        <f t="shared" si="882"/>
        <v/>
      </c>
      <c r="FT165" s="37" t="str">
        <f t="shared" si="883"/>
        <v/>
      </c>
      <c r="FU165" s="37" t="str">
        <f t="shared" si="884"/>
        <v/>
      </c>
      <c r="FV165" s="37" t="str">
        <f t="shared" si="885"/>
        <v/>
      </c>
      <c r="FW165" s="37" t="str">
        <f t="shared" si="886"/>
        <v/>
      </c>
      <c r="FX165" s="37" t="str">
        <f t="shared" si="887"/>
        <v/>
      </c>
      <c r="FY165" s="37" t="str">
        <f t="shared" si="888"/>
        <v/>
      </c>
      <c r="FZ165" s="37" t="str">
        <f t="shared" si="889"/>
        <v/>
      </c>
      <c r="GA165" s="37" t="str">
        <f t="shared" si="890"/>
        <v/>
      </c>
      <c r="GB165" s="38" t="str">
        <f t="shared" si="891"/>
        <v/>
      </c>
      <c r="GD165" s="103" t="str">
        <f t="shared" ca="1" si="892"/>
        <v/>
      </c>
      <c r="GE165" s="104" t="str">
        <f t="shared" ca="1" si="893"/>
        <v/>
      </c>
      <c r="GF165" s="104" t="str">
        <f t="shared" ca="1" si="894"/>
        <v/>
      </c>
      <c r="GG165" s="104" t="str">
        <f t="shared" ca="1" si="895"/>
        <v/>
      </c>
      <c r="GH165" s="104" t="str">
        <f t="shared" ca="1" si="896"/>
        <v/>
      </c>
      <c r="GI165" s="104" t="str">
        <f t="shared" ca="1" si="897"/>
        <v/>
      </c>
      <c r="GJ165" s="104" t="str">
        <f t="shared" ca="1" si="898"/>
        <v/>
      </c>
      <c r="GK165" s="104" t="str">
        <f t="shared" ca="1" si="899"/>
        <v/>
      </c>
      <c r="GL165" s="104" t="str">
        <f t="shared" ca="1" si="900"/>
        <v/>
      </c>
      <c r="GM165" s="104" t="str">
        <f t="shared" ca="1" si="901"/>
        <v/>
      </c>
      <c r="GN165" s="104" t="str">
        <f t="shared" ca="1" si="902"/>
        <v/>
      </c>
      <c r="GO165" s="104" t="str">
        <f t="shared" ca="1" si="903"/>
        <v/>
      </c>
      <c r="GP165" s="104" t="str">
        <f t="shared" ca="1" si="904"/>
        <v/>
      </c>
      <c r="GQ165" s="104" t="str">
        <f t="shared" ca="1" si="905"/>
        <v/>
      </c>
      <c r="GR165" s="104" t="str">
        <f t="shared" ca="1" si="906"/>
        <v/>
      </c>
      <c r="GS165" s="104" t="str">
        <f t="shared" ca="1" si="907"/>
        <v/>
      </c>
      <c r="GT165" s="104" t="str">
        <f t="shared" ca="1" si="908"/>
        <v/>
      </c>
      <c r="GU165" s="104" t="str">
        <f t="shared" ca="1" si="909"/>
        <v/>
      </c>
      <c r="GV165" s="104" t="str">
        <f t="shared" ca="1" si="910"/>
        <v/>
      </c>
      <c r="GW165" s="104" t="str">
        <f t="shared" ca="1" si="911"/>
        <v/>
      </c>
      <c r="GX165" s="104" t="str">
        <f t="shared" ca="1" si="912"/>
        <v/>
      </c>
      <c r="GY165" s="104" t="str">
        <f t="shared" ca="1" si="913"/>
        <v/>
      </c>
      <c r="GZ165" s="104" t="str">
        <f t="shared" ca="1" si="914"/>
        <v/>
      </c>
      <c r="HA165" s="104" t="str">
        <f t="shared" ca="1" si="915"/>
        <v/>
      </c>
      <c r="HB165" s="104" t="str">
        <f t="shared" ca="1" si="916"/>
        <v/>
      </c>
      <c r="HC165" s="104" t="str">
        <f t="shared" ca="1" si="917"/>
        <v/>
      </c>
      <c r="HD165" s="104" t="str">
        <f t="shared" ca="1" si="918"/>
        <v/>
      </c>
      <c r="HE165" s="104" t="str">
        <f t="shared" ca="1" si="919"/>
        <v/>
      </c>
      <c r="HF165" s="104" t="str">
        <f t="shared" ca="1" si="920"/>
        <v/>
      </c>
      <c r="HG165" s="104" t="str">
        <f t="shared" ca="1" si="921"/>
        <v/>
      </c>
      <c r="HH165" s="104" t="str">
        <f t="shared" ca="1" si="922"/>
        <v/>
      </c>
      <c r="HI165" s="104" t="str">
        <f t="shared" ca="1" si="923"/>
        <v/>
      </c>
      <c r="HJ165" s="104" t="str">
        <f t="shared" ca="1" si="924"/>
        <v/>
      </c>
      <c r="HK165" s="104" t="str">
        <f t="shared" ca="1" si="925"/>
        <v/>
      </c>
      <c r="HL165" s="104" t="str">
        <f t="shared" ca="1" si="926"/>
        <v/>
      </c>
      <c r="HM165" s="104" t="str">
        <f t="shared" ca="1" si="927"/>
        <v/>
      </c>
      <c r="HN165" s="104" t="str">
        <f t="shared" ca="1" si="928"/>
        <v/>
      </c>
      <c r="HO165" s="104" t="str">
        <f t="shared" ca="1" si="929"/>
        <v/>
      </c>
      <c r="HP165" s="104" t="str">
        <f t="shared" ca="1" si="930"/>
        <v/>
      </c>
      <c r="HQ165" s="104" t="str">
        <f t="shared" ca="1" si="931"/>
        <v/>
      </c>
      <c r="HR165" s="104" t="str">
        <f t="shared" ca="1" si="932"/>
        <v/>
      </c>
      <c r="HS165" s="104" t="str">
        <f t="shared" ca="1" si="933"/>
        <v/>
      </c>
      <c r="HT165" s="104" t="str">
        <f t="shared" ca="1" si="934"/>
        <v/>
      </c>
      <c r="HU165" s="104" t="str">
        <f t="shared" ca="1" si="935"/>
        <v/>
      </c>
      <c r="HV165" s="104" t="str">
        <f t="shared" ca="1" si="936"/>
        <v/>
      </c>
      <c r="HW165" s="104" t="str">
        <f t="shared" ca="1" si="937"/>
        <v/>
      </c>
      <c r="HX165" s="104" t="str">
        <f t="shared" ca="1" si="938"/>
        <v/>
      </c>
      <c r="HY165" s="104" t="str">
        <f t="shared" ca="1" si="939"/>
        <v/>
      </c>
      <c r="HZ165" s="104" t="str">
        <f t="shared" ca="1" si="940"/>
        <v/>
      </c>
      <c r="IA165" s="104" t="str">
        <f t="shared" ca="1" si="941"/>
        <v/>
      </c>
      <c r="IB165" s="104" t="str">
        <f t="shared" ca="1" si="942"/>
        <v/>
      </c>
      <c r="IC165" s="104" t="str">
        <f t="shared" ca="1" si="943"/>
        <v/>
      </c>
      <c r="ID165" s="104" t="str">
        <f t="shared" ca="1" si="944"/>
        <v/>
      </c>
      <c r="IE165" s="105" t="str">
        <f t="shared" ca="1" si="945"/>
        <v/>
      </c>
      <c r="IG165" s="103" t="str">
        <f t="shared" si="719"/>
        <v/>
      </c>
      <c r="IH165" s="104" t="str">
        <f t="shared" si="1050"/>
        <v/>
      </c>
      <c r="II165" s="104" t="str">
        <f t="shared" si="1050"/>
        <v/>
      </c>
      <c r="IJ165" s="104" t="str">
        <f t="shared" si="1050"/>
        <v/>
      </c>
      <c r="IK165" s="104" t="str">
        <f t="shared" si="1050"/>
        <v/>
      </c>
      <c r="IL165" s="104" t="str">
        <f t="shared" si="1050"/>
        <v/>
      </c>
      <c r="IM165" s="104" t="str">
        <f t="shared" si="1050"/>
        <v/>
      </c>
      <c r="IN165" s="104" t="str">
        <f t="shared" si="1050"/>
        <v/>
      </c>
      <c r="IO165" s="104" t="str">
        <f t="shared" si="1050"/>
        <v/>
      </c>
      <c r="IP165" s="104" t="str">
        <f t="shared" si="1050"/>
        <v/>
      </c>
      <c r="IQ165" s="104" t="str">
        <f t="shared" si="1050"/>
        <v/>
      </c>
      <c r="IR165" s="105" t="str">
        <f t="shared" si="1050"/>
        <v/>
      </c>
      <c r="IT165" s="103" t="str">
        <f t="shared" si="946"/>
        <v/>
      </c>
      <c r="IU165" s="104" t="str">
        <f t="shared" si="947"/>
        <v/>
      </c>
      <c r="IV165" s="104" t="str">
        <f t="shared" si="948"/>
        <v/>
      </c>
      <c r="IW165" s="104" t="str">
        <f t="shared" si="949"/>
        <v/>
      </c>
      <c r="IX165" s="104" t="str">
        <f t="shared" si="950"/>
        <v/>
      </c>
      <c r="IY165" s="104" t="str">
        <f t="shared" si="951"/>
        <v/>
      </c>
      <c r="IZ165" s="104" t="str">
        <f t="shared" si="952"/>
        <v/>
      </c>
      <c r="JA165" s="104" t="str">
        <f t="shared" si="953"/>
        <v/>
      </c>
      <c r="JB165" s="104" t="str">
        <f t="shared" si="954"/>
        <v/>
      </c>
      <c r="JC165" s="104" t="str">
        <f t="shared" si="955"/>
        <v/>
      </c>
      <c r="JD165" s="104" t="str">
        <f t="shared" si="956"/>
        <v/>
      </c>
      <c r="JE165" s="105" t="str">
        <f t="shared" si="957"/>
        <v/>
      </c>
      <c r="JG165" s="36" t="str">
        <f t="shared" ca="1" si="958"/>
        <v/>
      </c>
      <c r="JH165" s="37" t="str">
        <f t="shared" ca="1" si="959"/>
        <v/>
      </c>
      <c r="JI165" s="37" t="str">
        <f t="shared" ca="1" si="960"/>
        <v/>
      </c>
      <c r="JJ165" s="37" t="str">
        <f t="shared" ca="1" si="961"/>
        <v/>
      </c>
      <c r="JK165" s="37" t="str">
        <f t="shared" ca="1" si="962"/>
        <v/>
      </c>
      <c r="JL165" s="37" t="str">
        <f t="shared" ca="1" si="963"/>
        <v/>
      </c>
      <c r="JM165" s="37" t="str">
        <f t="shared" ca="1" si="964"/>
        <v/>
      </c>
      <c r="JN165" s="37" t="str">
        <f t="shared" ca="1" si="965"/>
        <v/>
      </c>
      <c r="JO165" s="37" t="str">
        <f t="shared" ca="1" si="966"/>
        <v/>
      </c>
      <c r="JP165" s="37" t="str">
        <f t="shared" ca="1" si="967"/>
        <v/>
      </c>
      <c r="JQ165" s="37" t="str">
        <f t="shared" ca="1" si="968"/>
        <v/>
      </c>
      <c r="JR165" s="38" t="str">
        <f t="shared" ca="1" si="969"/>
        <v/>
      </c>
      <c r="JT165" s="36" t="str">
        <f ca="1">IF(JG165="", "", IF(JG165&gt;='Intro &amp; Setup'!$S$96, $BR$4, $BR$5))</f>
        <v/>
      </c>
      <c r="JU165" s="37" t="str">
        <f ca="1">IF(JH165="", "", IF(JH165&gt;='Intro &amp; Setup'!$S$96, $BR$4, $BR$5))</f>
        <v/>
      </c>
      <c r="JV165" s="37" t="str">
        <f ca="1">IF(JI165="", "", IF(JI165&gt;='Intro &amp; Setup'!$S$96, $BR$4, $BR$5))</f>
        <v/>
      </c>
      <c r="JW165" s="37" t="str">
        <f ca="1">IF(JJ165="", "", IF(JJ165&gt;='Intro &amp; Setup'!$S$96, $BR$4, $BR$5))</f>
        <v/>
      </c>
      <c r="JX165" s="37" t="str">
        <f ca="1">IF(JK165="", "", IF(JK165&gt;='Intro &amp; Setup'!$S$96, $BR$4, $BR$5))</f>
        <v/>
      </c>
      <c r="JY165" s="37" t="str">
        <f ca="1">IF(JL165="", "", IF(JL165&gt;='Intro &amp; Setup'!$S$96, $BR$4, $BR$5))</f>
        <v/>
      </c>
      <c r="JZ165" s="37" t="str">
        <f ca="1">IF(JM165="", "", IF(JM165&gt;='Intro &amp; Setup'!$S$96, $BR$4, $BR$5))</f>
        <v/>
      </c>
      <c r="KA165" s="37" t="str">
        <f ca="1">IF(JN165="", "", IF(JN165&gt;='Intro &amp; Setup'!$S$96, $BR$4, $BR$5))</f>
        <v/>
      </c>
      <c r="KB165" s="37" t="str">
        <f ca="1">IF(JO165="", "", IF(JO165&gt;='Intro &amp; Setup'!$S$96, $BR$4, $BR$5))</f>
        <v/>
      </c>
      <c r="KC165" s="37" t="str">
        <f ca="1">IF(JP165="", "", IF(JP165&gt;='Intro &amp; Setup'!$S$96, $BR$4, $BR$5))</f>
        <v/>
      </c>
      <c r="KD165" s="37" t="str">
        <f ca="1">IF(JQ165="", "", IF(JQ165&gt;='Intro &amp; Setup'!$S$96, $BR$4, $BR$5))</f>
        <v/>
      </c>
      <c r="KE165" s="38" t="str">
        <f ca="1">IF(JR165="", "", IF(JR165&gt;='Intro &amp; Setup'!$S$96, $BR$4, $BR$5))</f>
        <v/>
      </c>
      <c r="KG165" s="36">
        <f t="shared" si="720"/>
        <v>0</v>
      </c>
      <c r="KH165" s="37">
        <f t="shared" si="1051"/>
        <v>0</v>
      </c>
      <c r="KI165" s="37">
        <f t="shared" si="1051"/>
        <v>0</v>
      </c>
      <c r="KJ165" s="37">
        <f t="shared" si="1051"/>
        <v>0</v>
      </c>
      <c r="KK165" s="37">
        <f t="shared" si="1051"/>
        <v>0</v>
      </c>
      <c r="KL165" s="37">
        <f t="shared" si="1051"/>
        <v>0</v>
      </c>
      <c r="KM165" s="37">
        <f t="shared" si="1051"/>
        <v>0</v>
      </c>
      <c r="KN165" s="37">
        <f t="shared" si="1051"/>
        <v>0</v>
      </c>
      <c r="KO165" s="37">
        <f t="shared" si="1051"/>
        <v>0</v>
      </c>
      <c r="KP165" s="37">
        <f t="shared" si="1051"/>
        <v>0</v>
      </c>
      <c r="KQ165" s="37">
        <f t="shared" si="1051"/>
        <v>0</v>
      </c>
      <c r="KR165" s="38">
        <f t="shared" si="1051"/>
        <v>0</v>
      </c>
      <c r="KT165" s="36" t="str">
        <f t="shared" si="970"/>
        <v/>
      </c>
      <c r="KU165" s="37" t="str">
        <f t="shared" si="971"/>
        <v/>
      </c>
      <c r="KV165" s="37" t="str">
        <f t="shared" si="972"/>
        <v/>
      </c>
      <c r="KW165" s="37" t="str">
        <f t="shared" si="973"/>
        <v/>
      </c>
      <c r="KX165" s="37" t="str">
        <f t="shared" si="974"/>
        <v/>
      </c>
      <c r="KY165" s="37" t="str">
        <f t="shared" si="975"/>
        <v/>
      </c>
      <c r="KZ165" s="37" t="str">
        <f t="shared" si="976"/>
        <v/>
      </c>
      <c r="LA165" s="37" t="str">
        <f t="shared" si="977"/>
        <v/>
      </c>
      <c r="LB165" s="37" t="str">
        <f t="shared" si="978"/>
        <v/>
      </c>
      <c r="LC165" s="37" t="str">
        <f t="shared" si="979"/>
        <v/>
      </c>
      <c r="LD165" s="37" t="str">
        <f t="shared" si="980"/>
        <v/>
      </c>
      <c r="LE165" s="38" t="str">
        <f t="shared" si="981"/>
        <v/>
      </c>
      <c r="LG165" s="116" t="str">
        <f t="shared" si="724"/>
        <v/>
      </c>
      <c r="LH165" s="117" t="str">
        <f t="shared" si="725"/>
        <v/>
      </c>
      <c r="LI165" s="117" t="str">
        <f t="shared" si="726"/>
        <v/>
      </c>
      <c r="LJ165" s="117" t="str">
        <f t="shared" si="727"/>
        <v/>
      </c>
      <c r="LK165" s="117" t="str">
        <f t="shared" si="728"/>
        <v/>
      </c>
      <c r="LL165" s="117" t="str">
        <f t="shared" si="729"/>
        <v/>
      </c>
      <c r="LM165" s="117" t="str">
        <f t="shared" si="730"/>
        <v/>
      </c>
      <c r="LN165" s="117" t="str">
        <f t="shared" si="731"/>
        <v/>
      </c>
      <c r="LO165" s="117" t="str">
        <f t="shared" si="732"/>
        <v/>
      </c>
      <c r="LP165" s="117" t="str">
        <f t="shared" si="733"/>
        <v/>
      </c>
      <c r="LQ165" s="117" t="str">
        <f t="shared" si="734"/>
        <v/>
      </c>
      <c r="LR165" s="117" t="str">
        <f t="shared" si="735"/>
        <v/>
      </c>
      <c r="LS165" s="117" t="str">
        <f t="shared" si="736"/>
        <v/>
      </c>
      <c r="LT165" s="117" t="str">
        <f t="shared" si="737"/>
        <v/>
      </c>
      <c r="LU165" s="117" t="str">
        <f t="shared" si="738"/>
        <v/>
      </c>
      <c r="LV165" s="117" t="str">
        <f t="shared" si="739"/>
        <v/>
      </c>
      <c r="LW165" s="117" t="str">
        <f t="shared" si="740"/>
        <v/>
      </c>
      <c r="LX165" s="117" t="str">
        <f t="shared" si="741"/>
        <v/>
      </c>
      <c r="LY165" s="117" t="str">
        <f t="shared" si="742"/>
        <v/>
      </c>
      <c r="LZ165" s="117" t="str">
        <f t="shared" si="743"/>
        <v/>
      </c>
      <c r="MA165" s="117" t="str">
        <f t="shared" si="744"/>
        <v/>
      </c>
      <c r="MB165" s="117" t="str">
        <f t="shared" si="745"/>
        <v/>
      </c>
      <c r="MC165" s="117" t="str">
        <f t="shared" si="746"/>
        <v/>
      </c>
      <c r="MD165" s="117" t="str">
        <f t="shared" si="747"/>
        <v/>
      </c>
      <c r="ME165" s="117" t="str">
        <f t="shared" si="748"/>
        <v/>
      </c>
      <c r="MF165" s="117" t="str">
        <f t="shared" si="749"/>
        <v/>
      </c>
      <c r="MG165" s="117" t="str">
        <f t="shared" si="750"/>
        <v/>
      </c>
      <c r="MH165" s="117" t="str">
        <f t="shared" si="751"/>
        <v/>
      </c>
      <c r="MI165" s="117" t="str">
        <f t="shared" si="752"/>
        <v/>
      </c>
      <c r="MJ165" s="117" t="str">
        <f t="shared" si="753"/>
        <v/>
      </c>
      <c r="MK165" s="117" t="str">
        <f t="shared" si="754"/>
        <v/>
      </c>
      <c r="ML165" s="117" t="str">
        <f t="shared" si="755"/>
        <v/>
      </c>
      <c r="MM165" s="117" t="str">
        <f t="shared" si="756"/>
        <v/>
      </c>
      <c r="MN165" s="117" t="str">
        <f t="shared" si="757"/>
        <v/>
      </c>
      <c r="MO165" s="117" t="str">
        <f t="shared" si="758"/>
        <v/>
      </c>
      <c r="MP165" s="117" t="str">
        <f t="shared" si="759"/>
        <v/>
      </c>
      <c r="MQ165" s="117" t="str">
        <f t="shared" si="760"/>
        <v/>
      </c>
      <c r="MR165" s="117" t="str">
        <f t="shared" si="761"/>
        <v/>
      </c>
      <c r="MS165" s="117" t="str">
        <f t="shared" si="762"/>
        <v/>
      </c>
      <c r="MT165" s="117" t="str">
        <f t="shared" si="763"/>
        <v/>
      </c>
      <c r="MU165" s="117" t="str">
        <f t="shared" si="764"/>
        <v/>
      </c>
      <c r="MV165" s="117" t="str">
        <f t="shared" si="765"/>
        <v/>
      </c>
      <c r="MW165" s="117" t="str">
        <f t="shared" si="766"/>
        <v/>
      </c>
      <c r="MX165" s="117" t="str">
        <f t="shared" si="767"/>
        <v/>
      </c>
      <c r="MY165" s="117" t="str">
        <f t="shared" si="768"/>
        <v/>
      </c>
      <c r="MZ165" s="117" t="str">
        <f t="shared" si="769"/>
        <v/>
      </c>
      <c r="NA165" s="117" t="str">
        <f t="shared" si="770"/>
        <v/>
      </c>
      <c r="NB165" s="117" t="str">
        <f t="shared" si="771"/>
        <v/>
      </c>
      <c r="NC165" s="117" t="str">
        <f t="shared" si="772"/>
        <v/>
      </c>
      <c r="ND165" s="117" t="str">
        <f t="shared" si="773"/>
        <v/>
      </c>
      <c r="NE165" s="117" t="str">
        <f t="shared" si="774"/>
        <v/>
      </c>
      <c r="NF165" s="117" t="str">
        <f t="shared" si="775"/>
        <v/>
      </c>
      <c r="NG165" s="117" t="str">
        <f t="shared" si="776"/>
        <v/>
      </c>
      <c r="NH165" s="118" t="str">
        <f t="shared" si="777"/>
        <v/>
      </c>
      <c r="NJ165" s="12" t="str">
        <f t="shared" si="982"/>
        <v/>
      </c>
      <c r="NK165" s="108" t="str">
        <f t="shared" si="983"/>
        <v/>
      </c>
      <c r="NM165" s="141" t="str">
        <f>IF(NJ165="", "", COUNTIF(NJ$11:NJ$260, "&gt;"&amp;NJ165)+1+COUNTIF(NJ$11:NJ165, NJ165)-1)</f>
        <v/>
      </c>
      <c r="NN165" s="143" t="str">
        <f>IF(NK165="", "", COUNTIF(NK$11:NK$260, "&gt;"&amp;NK165)+1+COUNTIF(NK$11:NK165, NK165)-1)</f>
        <v/>
      </c>
      <c r="NO165" s="142" t="str">
        <f>IF(NJ165="", "", COUNTIF(NJ$11:NJ$260, "&lt;"&amp;NJ165)+1+COUNTIF(NJ$11:NJ165, NJ165)-1)</f>
        <v/>
      </c>
      <c r="NP165" s="143" t="str">
        <f>IF(NK165="", "", COUNTIF(NK$11:NK$260, "&lt;"&amp;NK165)+1+COUNTIF(NK$11:NK165, NK165)-1)</f>
        <v/>
      </c>
      <c r="NR165" s="116" t="str">
        <f t="shared" si="984"/>
        <v/>
      </c>
      <c r="NS165" s="117" t="str">
        <f t="shared" si="985"/>
        <v/>
      </c>
      <c r="NT165" s="117" t="str">
        <f t="shared" si="986"/>
        <v/>
      </c>
      <c r="NU165" s="117" t="str">
        <f t="shared" si="987"/>
        <v/>
      </c>
      <c r="NV165" s="117" t="str">
        <f t="shared" si="988"/>
        <v/>
      </c>
      <c r="NW165" s="117" t="str">
        <f t="shared" si="989"/>
        <v/>
      </c>
      <c r="NX165" s="117" t="str">
        <f t="shared" si="990"/>
        <v/>
      </c>
      <c r="NY165" s="117" t="str">
        <f t="shared" si="991"/>
        <v/>
      </c>
      <c r="NZ165" s="117" t="str">
        <f t="shared" si="992"/>
        <v/>
      </c>
      <c r="OA165" s="117" t="str">
        <f t="shared" si="993"/>
        <v/>
      </c>
      <c r="OB165" s="117" t="str">
        <f t="shared" si="994"/>
        <v/>
      </c>
      <c r="OC165" s="117" t="str">
        <f t="shared" si="995"/>
        <v/>
      </c>
      <c r="OD165" s="117" t="str">
        <f t="shared" si="996"/>
        <v/>
      </c>
      <c r="OE165" s="117" t="str">
        <f t="shared" si="997"/>
        <v/>
      </c>
      <c r="OF165" s="117" t="str">
        <f t="shared" si="998"/>
        <v/>
      </c>
      <c r="OG165" s="117" t="str">
        <f t="shared" si="999"/>
        <v/>
      </c>
      <c r="OH165" s="117" t="str">
        <f t="shared" si="1000"/>
        <v/>
      </c>
      <c r="OI165" s="117" t="str">
        <f t="shared" si="1001"/>
        <v/>
      </c>
      <c r="OJ165" s="117" t="str">
        <f t="shared" si="1002"/>
        <v/>
      </c>
      <c r="OK165" s="117" t="str">
        <f t="shared" si="1003"/>
        <v/>
      </c>
      <c r="OL165" s="117" t="str">
        <f t="shared" si="1004"/>
        <v/>
      </c>
      <c r="OM165" s="117" t="str">
        <f t="shared" si="1005"/>
        <v/>
      </c>
      <c r="ON165" s="117" t="str">
        <f t="shared" si="1006"/>
        <v/>
      </c>
      <c r="OO165" s="117" t="str">
        <f t="shared" si="1007"/>
        <v/>
      </c>
      <c r="OP165" s="117" t="str">
        <f t="shared" si="1008"/>
        <v/>
      </c>
      <c r="OQ165" s="117" t="str">
        <f t="shared" si="1009"/>
        <v/>
      </c>
      <c r="OR165" s="117" t="str">
        <f t="shared" si="1010"/>
        <v/>
      </c>
      <c r="OS165" s="117" t="str">
        <f t="shared" si="1011"/>
        <v/>
      </c>
      <c r="OT165" s="117" t="str">
        <f t="shared" si="1012"/>
        <v/>
      </c>
      <c r="OU165" s="117" t="str">
        <f t="shared" si="1013"/>
        <v/>
      </c>
      <c r="OV165" s="117" t="str">
        <f t="shared" si="1014"/>
        <v/>
      </c>
      <c r="OW165" s="117" t="str">
        <f t="shared" si="1015"/>
        <v/>
      </c>
      <c r="OX165" s="117" t="str">
        <f t="shared" si="1016"/>
        <v/>
      </c>
      <c r="OY165" s="117" t="str">
        <f t="shared" si="1017"/>
        <v/>
      </c>
      <c r="OZ165" s="117" t="str">
        <f t="shared" si="1018"/>
        <v/>
      </c>
      <c r="PA165" s="117" t="str">
        <f t="shared" si="1019"/>
        <v/>
      </c>
      <c r="PB165" s="117" t="str">
        <f t="shared" si="1020"/>
        <v/>
      </c>
      <c r="PC165" s="117" t="str">
        <f t="shared" si="1021"/>
        <v/>
      </c>
      <c r="PD165" s="117" t="str">
        <f t="shared" si="1022"/>
        <v/>
      </c>
      <c r="PE165" s="117" t="str">
        <f t="shared" si="1023"/>
        <v/>
      </c>
      <c r="PF165" s="117" t="str">
        <f t="shared" si="1024"/>
        <v/>
      </c>
      <c r="PG165" s="117" t="str">
        <f t="shared" si="1025"/>
        <v/>
      </c>
      <c r="PH165" s="117" t="str">
        <f t="shared" si="1026"/>
        <v/>
      </c>
      <c r="PI165" s="117" t="str">
        <f t="shared" si="1027"/>
        <v/>
      </c>
      <c r="PJ165" s="117" t="str">
        <f t="shared" si="1028"/>
        <v/>
      </c>
      <c r="PK165" s="117" t="str">
        <f t="shared" si="1029"/>
        <v/>
      </c>
      <c r="PL165" s="117" t="str">
        <f t="shared" si="1030"/>
        <v/>
      </c>
      <c r="PM165" s="117" t="str">
        <f t="shared" si="1031"/>
        <v/>
      </c>
      <c r="PN165" s="117" t="str">
        <f t="shared" si="1032"/>
        <v/>
      </c>
      <c r="PO165" s="117" t="str">
        <f t="shared" si="1033"/>
        <v/>
      </c>
      <c r="PP165" s="117" t="str">
        <f t="shared" si="1034"/>
        <v/>
      </c>
      <c r="PQ165" s="117" t="str">
        <f t="shared" si="1035"/>
        <v/>
      </c>
      <c r="PR165" s="117" t="str">
        <f t="shared" si="1036"/>
        <v/>
      </c>
      <c r="PS165" s="118" t="str">
        <f t="shared" si="1037"/>
        <v/>
      </c>
      <c r="PU165" s="180" t="str">
        <f t="shared" si="1038"/>
        <v/>
      </c>
      <c r="PV165" s="181" t="str">
        <f t="shared" si="1039"/>
        <v/>
      </c>
      <c r="PX165" s="12" t="str">
        <f t="shared" si="1040"/>
        <v/>
      </c>
      <c r="PY165" s="106"/>
      <c r="PZ165" s="166" t="str">
        <f t="shared" si="1041"/>
        <v/>
      </c>
      <c r="QA165" s="167" t="str">
        <f t="shared" si="1042"/>
        <v/>
      </c>
      <c r="QB165" s="168" t="str">
        <f t="shared" si="1043"/>
        <v/>
      </c>
      <c r="QD165" s="166" t="str">
        <f t="shared" si="1044"/>
        <v/>
      </c>
      <c r="QE165" s="168" t="str">
        <f t="shared" si="1045"/>
        <v/>
      </c>
      <c r="QG165" s="108" t="str">
        <f t="shared" si="1046"/>
        <v/>
      </c>
      <c r="QI165" s="12" t="str">
        <f t="shared" si="1047"/>
        <v/>
      </c>
      <c r="QK165" s="12" t="str">
        <f t="shared" si="1048"/>
        <v/>
      </c>
      <c r="QL165" s="12" t="str">
        <f>IF($L165="", "", COUNTIF($QD$11:$QD$260, "&gt;"&amp;$QD165)+1+COUNTIF($QD$11:$QD165, $QD165)-1)</f>
        <v/>
      </c>
      <c r="QM165" s="12" t="str">
        <f>IF($L165="", "", COUNTIF($QG$11:$QG$260, "&gt;"&amp;$QG165)+1+COUNTIF($QG$11:$QG165, $QG165)-1)</f>
        <v/>
      </c>
      <c r="QO165" s="12">
        <v>155</v>
      </c>
      <c r="QQ165" s="12" t="str">
        <f t="shared" si="1049"/>
        <v/>
      </c>
    </row>
    <row r="166" spans="1:459" x14ac:dyDescent="0.25">
      <c r="A166" s="9"/>
      <c r="B166" s="3" t="str">
        <f>IF('Intro &amp; Setup'!$AR$92='Intro &amp; Setup'!$AZ$17, "", IF($L166="", "", IF($G166&lt;'Intro &amp; Setup'!$S$92, $BR$5, $BR$4)))</f>
        <v/>
      </c>
      <c r="C166" s="12" t="str">
        <f>IF('Intro &amp; Setup'!$AR$96='Intro &amp; Setup'!$AZ$17, "", IF($L166="", "", IF($DY166=$BR$5, $BR$5, $BR$4)))</f>
        <v/>
      </c>
      <c r="D166" s="7" t="str">
        <f>IF('Intro &amp; Setup'!$AR$100='Intro &amp; Setup'!$AZ$17, "", IF($L166="", "", IF($DW166&lt;='Intro &amp; Setup'!$S$100, $BR$4, $BR$5)))</f>
        <v/>
      </c>
      <c r="E166" s="9"/>
      <c r="F166" s="3" t="str">
        <f t="shared" si="778"/>
        <v/>
      </c>
      <c r="G166" s="108" t="str">
        <f t="shared" si="779"/>
        <v/>
      </c>
      <c r="H166" s="9"/>
      <c r="I166" s="130" t="str">
        <f t="shared" si="723"/>
        <v/>
      </c>
      <c r="J166" s="154" t="str">
        <f t="shared" si="780"/>
        <v/>
      </c>
      <c r="K166" s="133"/>
      <c r="L166" s="188"/>
      <c r="M166" s="189"/>
      <c r="N166" s="190"/>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2"/>
      <c r="BP166" s="9"/>
      <c r="BR166" s="90">
        <v>156</v>
      </c>
      <c r="BT166" s="36" t="str">
        <f t="shared" si="781"/>
        <v/>
      </c>
      <c r="BU166" s="37" t="str">
        <f t="shared" si="782"/>
        <v/>
      </c>
      <c r="BV166" s="37" t="str">
        <f t="shared" si="783"/>
        <v/>
      </c>
      <c r="BW166" s="37" t="str">
        <f t="shared" si="784"/>
        <v/>
      </c>
      <c r="BX166" s="37" t="str">
        <f t="shared" si="785"/>
        <v/>
      </c>
      <c r="BY166" s="37" t="str">
        <f t="shared" si="786"/>
        <v/>
      </c>
      <c r="BZ166" s="37" t="str">
        <f t="shared" si="787"/>
        <v/>
      </c>
      <c r="CA166" s="37" t="str">
        <f t="shared" si="788"/>
        <v/>
      </c>
      <c r="CB166" s="37" t="str">
        <f t="shared" si="789"/>
        <v/>
      </c>
      <c r="CC166" s="37" t="str">
        <f t="shared" si="790"/>
        <v/>
      </c>
      <c r="CD166" s="37" t="str">
        <f t="shared" si="791"/>
        <v/>
      </c>
      <c r="CE166" s="37" t="str">
        <f t="shared" si="792"/>
        <v/>
      </c>
      <c r="CF166" s="37" t="str">
        <f t="shared" si="793"/>
        <v/>
      </c>
      <c r="CG166" s="37" t="str">
        <f t="shared" si="794"/>
        <v/>
      </c>
      <c r="CH166" s="37" t="str">
        <f t="shared" si="795"/>
        <v/>
      </c>
      <c r="CI166" s="37" t="str">
        <f t="shared" si="796"/>
        <v/>
      </c>
      <c r="CJ166" s="37" t="str">
        <f t="shared" si="797"/>
        <v/>
      </c>
      <c r="CK166" s="37" t="str">
        <f t="shared" si="798"/>
        <v/>
      </c>
      <c r="CL166" s="37" t="str">
        <f t="shared" si="799"/>
        <v/>
      </c>
      <c r="CM166" s="37" t="str">
        <f t="shared" si="800"/>
        <v/>
      </c>
      <c r="CN166" s="37" t="str">
        <f t="shared" si="801"/>
        <v/>
      </c>
      <c r="CO166" s="37" t="str">
        <f t="shared" si="802"/>
        <v/>
      </c>
      <c r="CP166" s="37" t="str">
        <f t="shared" si="803"/>
        <v/>
      </c>
      <c r="CQ166" s="37" t="str">
        <f t="shared" si="804"/>
        <v/>
      </c>
      <c r="CR166" s="37" t="str">
        <f t="shared" si="805"/>
        <v/>
      </c>
      <c r="CS166" s="37" t="str">
        <f t="shared" si="806"/>
        <v/>
      </c>
      <c r="CT166" s="37" t="str">
        <f t="shared" si="807"/>
        <v/>
      </c>
      <c r="CU166" s="37" t="str">
        <f t="shared" si="808"/>
        <v/>
      </c>
      <c r="CV166" s="37" t="str">
        <f t="shared" si="809"/>
        <v/>
      </c>
      <c r="CW166" s="37" t="str">
        <f t="shared" si="810"/>
        <v/>
      </c>
      <c r="CX166" s="37" t="str">
        <f t="shared" si="811"/>
        <v/>
      </c>
      <c r="CY166" s="37" t="str">
        <f t="shared" si="812"/>
        <v/>
      </c>
      <c r="CZ166" s="37" t="str">
        <f t="shared" si="813"/>
        <v/>
      </c>
      <c r="DA166" s="37" t="str">
        <f t="shared" si="814"/>
        <v/>
      </c>
      <c r="DB166" s="37" t="str">
        <f t="shared" si="815"/>
        <v/>
      </c>
      <c r="DC166" s="37" t="str">
        <f t="shared" si="816"/>
        <v/>
      </c>
      <c r="DD166" s="37" t="str">
        <f t="shared" si="817"/>
        <v/>
      </c>
      <c r="DE166" s="37" t="str">
        <f t="shared" si="818"/>
        <v/>
      </c>
      <c r="DF166" s="37" t="str">
        <f t="shared" si="819"/>
        <v/>
      </c>
      <c r="DG166" s="37" t="str">
        <f t="shared" si="820"/>
        <v/>
      </c>
      <c r="DH166" s="37" t="str">
        <f t="shared" si="821"/>
        <v/>
      </c>
      <c r="DI166" s="37" t="str">
        <f t="shared" si="822"/>
        <v/>
      </c>
      <c r="DJ166" s="37" t="str">
        <f t="shared" si="823"/>
        <v/>
      </c>
      <c r="DK166" s="37" t="str">
        <f t="shared" si="824"/>
        <v/>
      </c>
      <c r="DL166" s="37" t="str">
        <f t="shared" si="825"/>
        <v/>
      </c>
      <c r="DM166" s="37" t="str">
        <f t="shared" si="826"/>
        <v/>
      </c>
      <c r="DN166" s="37" t="str">
        <f t="shared" si="827"/>
        <v/>
      </c>
      <c r="DO166" s="37" t="str">
        <f t="shared" si="828"/>
        <v/>
      </c>
      <c r="DP166" s="37" t="str">
        <f t="shared" si="829"/>
        <v/>
      </c>
      <c r="DQ166" s="37" t="str">
        <f t="shared" si="830"/>
        <v/>
      </c>
      <c r="DR166" s="37" t="str">
        <f t="shared" si="831"/>
        <v/>
      </c>
      <c r="DS166" s="37" t="str">
        <f t="shared" si="832"/>
        <v/>
      </c>
      <c r="DT166" s="37" t="str">
        <f t="shared" si="833"/>
        <v/>
      </c>
      <c r="DU166" s="38" t="str">
        <f t="shared" si="834"/>
        <v/>
      </c>
      <c r="DW166" s="12" t="str">
        <f t="shared" si="835"/>
        <v/>
      </c>
      <c r="DX166" s="123" t="str">
        <f t="shared" si="836"/>
        <v/>
      </c>
      <c r="DY166" s="12" t="str">
        <f t="shared" si="837"/>
        <v/>
      </c>
      <c r="EA166" s="36" t="str">
        <f t="shared" si="838"/>
        <v/>
      </c>
      <c r="EB166" s="37" t="str">
        <f t="shared" si="839"/>
        <v/>
      </c>
      <c r="EC166" s="37" t="str">
        <f t="shared" si="840"/>
        <v/>
      </c>
      <c r="ED166" s="37" t="str">
        <f t="shared" si="841"/>
        <v/>
      </c>
      <c r="EE166" s="37" t="str">
        <f t="shared" si="842"/>
        <v/>
      </c>
      <c r="EF166" s="37" t="str">
        <f t="shared" si="843"/>
        <v/>
      </c>
      <c r="EG166" s="37" t="str">
        <f t="shared" si="844"/>
        <v/>
      </c>
      <c r="EH166" s="37" t="str">
        <f t="shared" si="845"/>
        <v/>
      </c>
      <c r="EI166" s="37" t="str">
        <f t="shared" si="846"/>
        <v/>
      </c>
      <c r="EJ166" s="37" t="str">
        <f t="shared" si="847"/>
        <v/>
      </c>
      <c r="EK166" s="37" t="str">
        <f t="shared" si="848"/>
        <v/>
      </c>
      <c r="EL166" s="37" t="str">
        <f t="shared" si="849"/>
        <v/>
      </c>
      <c r="EM166" s="37" t="str">
        <f t="shared" si="850"/>
        <v/>
      </c>
      <c r="EN166" s="37" t="str">
        <f t="shared" si="851"/>
        <v/>
      </c>
      <c r="EO166" s="37" t="str">
        <f t="shared" si="852"/>
        <v/>
      </c>
      <c r="EP166" s="37" t="str">
        <f t="shared" si="853"/>
        <v/>
      </c>
      <c r="EQ166" s="37" t="str">
        <f t="shared" si="854"/>
        <v/>
      </c>
      <c r="ER166" s="37" t="str">
        <f t="shared" si="855"/>
        <v/>
      </c>
      <c r="ES166" s="37" t="str">
        <f t="shared" si="856"/>
        <v/>
      </c>
      <c r="ET166" s="37" t="str">
        <f t="shared" si="857"/>
        <v/>
      </c>
      <c r="EU166" s="37" t="str">
        <f t="shared" si="858"/>
        <v/>
      </c>
      <c r="EV166" s="37" t="str">
        <f t="shared" si="859"/>
        <v/>
      </c>
      <c r="EW166" s="37" t="str">
        <f t="shared" si="860"/>
        <v/>
      </c>
      <c r="EX166" s="37" t="str">
        <f t="shared" si="861"/>
        <v/>
      </c>
      <c r="EY166" s="37" t="str">
        <f t="shared" si="862"/>
        <v/>
      </c>
      <c r="EZ166" s="37" t="str">
        <f t="shared" si="863"/>
        <v/>
      </c>
      <c r="FA166" s="37" t="str">
        <f t="shared" si="864"/>
        <v/>
      </c>
      <c r="FB166" s="37" t="str">
        <f t="shared" si="865"/>
        <v/>
      </c>
      <c r="FC166" s="37" t="str">
        <f t="shared" si="866"/>
        <v/>
      </c>
      <c r="FD166" s="37" t="str">
        <f t="shared" si="867"/>
        <v/>
      </c>
      <c r="FE166" s="37" t="str">
        <f t="shared" si="868"/>
        <v/>
      </c>
      <c r="FF166" s="37" t="str">
        <f t="shared" si="869"/>
        <v/>
      </c>
      <c r="FG166" s="37" t="str">
        <f t="shared" si="870"/>
        <v/>
      </c>
      <c r="FH166" s="37" t="str">
        <f t="shared" si="871"/>
        <v/>
      </c>
      <c r="FI166" s="37" t="str">
        <f t="shared" si="872"/>
        <v/>
      </c>
      <c r="FJ166" s="37" t="str">
        <f t="shared" si="873"/>
        <v/>
      </c>
      <c r="FK166" s="37" t="str">
        <f t="shared" si="874"/>
        <v/>
      </c>
      <c r="FL166" s="37" t="str">
        <f t="shared" si="875"/>
        <v/>
      </c>
      <c r="FM166" s="37" t="str">
        <f t="shared" si="876"/>
        <v/>
      </c>
      <c r="FN166" s="37" t="str">
        <f t="shared" si="877"/>
        <v/>
      </c>
      <c r="FO166" s="37" t="str">
        <f t="shared" si="878"/>
        <v/>
      </c>
      <c r="FP166" s="37" t="str">
        <f t="shared" si="879"/>
        <v/>
      </c>
      <c r="FQ166" s="37" t="str">
        <f t="shared" si="880"/>
        <v/>
      </c>
      <c r="FR166" s="37" t="str">
        <f t="shared" si="881"/>
        <v/>
      </c>
      <c r="FS166" s="37" t="str">
        <f t="shared" si="882"/>
        <v/>
      </c>
      <c r="FT166" s="37" t="str">
        <f t="shared" si="883"/>
        <v/>
      </c>
      <c r="FU166" s="37" t="str">
        <f t="shared" si="884"/>
        <v/>
      </c>
      <c r="FV166" s="37" t="str">
        <f t="shared" si="885"/>
        <v/>
      </c>
      <c r="FW166" s="37" t="str">
        <f t="shared" si="886"/>
        <v/>
      </c>
      <c r="FX166" s="37" t="str">
        <f t="shared" si="887"/>
        <v/>
      </c>
      <c r="FY166" s="37" t="str">
        <f t="shared" si="888"/>
        <v/>
      </c>
      <c r="FZ166" s="37" t="str">
        <f t="shared" si="889"/>
        <v/>
      </c>
      <c r="GA166" s="37" t="str">
        <f t="shared" si="890"/>
        <v/>
      </c>
      <c r="GB166" s="38" t="str">
        <f t="shared" si="891"/>
        <v/>
      </c>
      <c r="GD166" s="103" t="str">
        <f t="shared" ca="1" si="892"/>
        <v/>
      </c>
      <c r="GE166" s="104" t="str">
        <f t="shared" ca="1" si="893"/>
        <v/>
      </c>
      <c r="GF166" s="104" t="str">
        <f t="shared" ca="1" si="894"/>
        <v/>
      </c>
      <c r="GG166" s="104" t="str">
        <f t="shared" ca="1" si="895"/>
        <v/>
      </c>
      <c r="GH166" s="104" t="str">
        <f t="shared" ca="1" si="896"/>
        <v/>
      </c>
      <c r="GI166" s="104" t="str">
        <f t="shared" ca="1" si="897"/>
        <v/>
      </c>
      <c r="GJ166" s="104" t="str">
        <f t="shared" ca="1" si="898"/>
        <v/>
      </c>
      <c r="GK166" s="104" t="str">
        <f t="shared" ca="1" si="899"/>
        <v/>
      </c>
      <c r="GL166" s="104" t="str">
        <f t="shared" ca="1" si="900"/>
        <v/>
      </c>
      <c r="GM166" s="104" t="str">
        <f t="shared" ca="1" si="901"/>
        <v/>
      </c>
      <c r="GN166" s="104" t="str">
        <f t="shared" ca="1" si="902"/>
        <v/>
      </c>
      <c r="GO166" s="104" t="str">
        <f t="shared" ca="1" si="903"/>
        <v/>
      </c>
      <c r="GP166" s="104" t="str">
        <f t="shared" ca="1" si="904"/>
        <v/>
      </c>
      <c r="GQ166" s="104" t="str">
        <f t="shared" ca="1" si="905"/>
        <v/>
      </c>
      <c r="GR166" s="104" t="str">
        <f t="shared" ca="1" si="906"/>
        <v/>
      </c>
      <c r="GS166" s="104" t="str">
        <f t="shared" ca="1" si="907"/>
        <v/>
      </c>
      <c r="GT166" s="104" t="str">
        <f t="shared" ca="1" si="908"/>
        <v/>
      </c>
      <c r="GU166" s="104" t="str">
        <f t="shared" ca="1" si="909"/>
        <v/>
      </c>
      <c r="GV166" s="104" t="str">
        <f t="shared" ca="1" si="910"/>
        <v/>
      </c>
      <c r="GW166" s="104" t="str">
        <f t="shared" ca="1" si="911"/>
        <v/>
      </c>
      <c r="GX166" s="104" t="str">
        <f t="shared" ca="1" si="912"/>
        <v/>
      </c>
      <c r="GY166" s="104" t="str">
        <f t="shared" ca="1" si="913"/>
        <v/>
      </c>
      <c r="GZ166" s="104" t="str">
        <f t="shared" ca="1" si="914"/>
        <v/>
      </c>
      <c r="HA166" s="104" t="str">
        <f t="shared" ca="1" si="915"/>
        <v/>
      </c>
      <c r="HB166" s="104" t="str">
        <f t="shared" ca="1" si="916"/>
        <v/>
      </c>
      <c r="HC166" s="104" t="str">
        <f t="shared" ca="1" si="917"/>
        <v/>
      </c>
      <c r="HD166" s="104" t="str">
        <f t="shared" ca="1" si="918"/>
        <v/>
      </c>
      <c r="HE166" s="104" t="str">
        <f t="shared" ca="1" si="919"/>
        <v/>
      </c>
      <c r="HF166" s="104" t="str">
        <f t="shared" ca="1" si="920"/>
        <v/>
      </c>
      <c r="HG166" s="104" t="str">
        <f t="shared" ca="1" si="921"/>
        <v/>
      </c>
      <c r="HH166" s="104" t="str">
        <f t="shared" ca="1" si="922"/>
        <v/>
      </c>
      <c r="HI166" s="104" t="str">
        <f t="shared" ca="1" si="923"/>
        <v/>
      </c>
      <c r="HJ166" s="104" t="str">
        <f t="shared" ca="1" si="924"/>
        <v/>
      </c>
      <c r="HK166" s="104" t="str">
        <f t="shared" ca="1" si="925"/>
        <v/>
      </c>
      <c r="HL166" s="104" t="str">
        <f t="shared" ca="1" si="926"/>
        <v/>
      </c>
      <c r="HM166" s="104" t="str">
        <f t="shared" ca="1" si="927"/>
        <v/>
      </c>
      <c r="HN166" s="104" t="str">
        <f t="shared" ca="1" si="928"/>
        <v/>
      </c>
      <c r="HO166" s="104" t="str">
        <f t="shared" ca="1" si="929"/>
        <v/>
      </c>
      <c r="HP166" s="104" t="str">
        <f t="shared" ca="1" si="930"/>
        <v/>
      </c>
      <c r="HQ166" s="104" t="str">
        <f t="shared" ca="1" si="931"/>
        <v/>
      </c>
      <c r="HR166" s="104" t="str">
        <f t="shared" ca="1" si="932"/>
        <v/>
      </c>
      <c r="HS166" s="104" t="str">
        <f t="shared" ca="1" si="933"/>
        <v/>
      </c>
      <c r="HT166" s="104" t="str">
        <f t="shared" ca="1" si="934"/>
        <v/>
      </c>
      <c r="HU166" s="104" t="str">
        <f t="shared" ca="1" si="935"/>
        <v/>
      </c>
      <c r="HV166" s="104" t="str">
        <f t="shared" ca="1" si="936"/>
        <v/>
      </c>
      <c r="HW166" s="104" t="str">
        <f t="shared" ca="1" si="937"/>
        <v/>
      </c>
      <c r="HX166" s="104" t="str">
        <f t="shared" ca="1" si="938"/>
        <v/>
      </c>
      <c r="HY166" s="104" t="str">
        <f t="shared" ca="1" si="939"/>
        <v/>
      </c>
      <c r="HZ166" s="104" t="str">
        <f t="shared" ca="1" si="940"/>
        <v/>
      </c>
      <c r="IA166" s="104" t="str">
        <f t="shared" ca="1" si="941"/>
        <v/>
      </c>
      <c r="IB166" s="104" t="str">
        <f t="shared" ca="1" si="942"/>
        <v/>
      </c>
      <c r="IC166" s="104" t="str">
        <f t="shared" ca="1" si="943"/>
        <v/>
      </c>
      <c r="ID166" s="104" t="str">
        <f t="shared" ca="1" si="944"/>
        <v/>
      </c>
      <c r="IE166" s="105" t="str">
        <f t="shared" ca="1" si="945"/>
        <v/>
      </c>
      <c r="IG166" s="103" t="str">
        <f t="shared" si="719"/>
        <v/>
      </c>
      <c r="IH166" s="104" t="str">
        <f t="shared" si="1050"/>
        <v/>
      </c>
      <c r="II166" s="104" t="str">
        <f t="shared" si="1050"/>
        <v/>
      </c>
      <c r="IJ166" s="104" t="str">
        <f t="shared" si="1050"/>
        <v/>
      </c>
      <c r="IK166" s="104" t="str">
        <f t="shared" si="1050"/>
        <v/>
      </c>
      <c r="IL166" s="104" t="str">
        <f t="shared" si="1050"/>
        <v/>
      </c>
      <c r="IM166" s="104" t="str">
        <f t="shared" si="1050"/>
        <v/>
      </c>
      <c r="IN166" s="104" t="str">
        <f t="shared" si="1050"/>
        <v/>
      </c>
      <c r="IO166" s="104" t="str">
        <f t="shared" si="1050"/>
        <v/>
      </c>
      <c r="IP166" s="104" t="str">
        <f t="shared" si="1050"/>
        <v/>
      </c>
      <c r="IQ166" s="104" t="str">
        <f t="shared" si="1050"/>
        <v/>
      </c>
      <c r="IR166" s="105" t="str">
        <f t="shared" si="1050"/>
        <v/>
      </c>
      <c r="IT166" s="103" t="str">
        <f t="shared" si="946"/>
        <v/>
      </c>
      <c r="IU166" s="104" t="str">
        <f t="shared" si="947"/>
        <v/>
      </c>
      <c r="IV166" s="104" t="str">
        <f t="shared" si="948"/>
        <v/>
      </c>
      <c r="IW166" s="104" t="str">
        <f t="shared" si="949"/>
        <v/>
      </c>
      <c r="IX166" s="104" t="str">
        <f t="shared" si="950"/>
        <v/>
      </c>
      <c r="IY166" s="104" t="str">
        <f t="shared" si="951"/>
        <v/>
      </c>
      <c r="IZ166" s="104" t="str">
        <f t="shared" si="952"/>
        <v/>
      </c>
      <c r="JA166" s="104" t="str">
        <f t="shared" si="953"/>
        <v/>
      </c>
      <c r="JB166" s="104" t="str">
        <f t="shared" si="954"/>
        <v/>
      </c>
      <c r="JC166" s="104" t="str">
        <f t="shared" si="955"/>
        <v/>
      </c>
      <c r="JD166" s="104" t="str">
        <f t="shared" si="956"/>
        <v/>
      </c>
      <c r="JE166" s="105" t="str">
        <f t="shared" si="957"/>
        <v/>
      </c>
      <c r="JG166" s="36" t="str">
        <f t="shared" ca="1" si="958"/>
        <v/>
      </c>
      <c r="JH166" s="37" t="str">
        <f t="shared" ca="1" si="959"/>
        <v/>
      </c>
      <c r="JI166" s="37" t="str">
        <f t="shared" ca="1" si="960"/>
        <v/>
      </c>
      <c r="JJ166" s="37" t="str">
        <f t="shared" ca="1" si="961"/>
        <v/>
      </c>
      <c r="JK166" s="37" t="str">
        <f t="shared" ca="1" si="962"/>
        <v/>
      </c>
      <c r="JL166" s="37" t="str">
        <f t="shared" ca="1" si="963"/>
        <v/>
      </c>
      <c r="JM166" s="37" t="str">
        <f t="shared" ca="1" si="964"/>
        <v/>
      </c>
      <c r="JN166" s="37" t="str">
        <f t="shared" ca="1" si="965"/>
        <v/>
      </c>
      <c r="JO166" s="37" t="str">
        <f t="shared" ca="1" si="966"/>
        <v/>
      </c>
      <c r="JP166" s="37" t="str">
        <f t="shared" ca="1" si="967"/>
        <v/>
      </c>
      <c r="JQ166" s="37" t="str">
        <f t="shared" ca="1" si="968"/>
        <v/>
      </c>
      <c r="JR166" s="38" t="str">
        <f t="shared" ca="1" si="969"/>
        <v/>
      </c>
      <c r="JT166" s="36" t="str">
        <f ca="1">IF(JG166="", "", IF(JG166&gt;='Intro &amp; Setup'!$S$96, $BR$4, $BR$5))</f>
        <v/>
      </c>
      <c r="JU166" s="37" t="str">
        <f ca="1">IF(JH166="", "", IF(JH166&gt;='Intro &amp; Setup'!$S$96, $BR$4, $BR$5))</f>
        <v/>
      </c>
      <c r="JV166" s="37" t="str">
        <f ca="1">IF(JI166="", "", IF(JI166&gt;='Intro &amp; Setup'!$S$96, $BR$4, $BR$5))</f>
        <v/>
      </c>
      <c r="JW166" s="37" t="str">
        <f ca="1">IF(JJ166="", "", IF(JJ166&gt;='Intro &amp; Setup'!$S$96, $BR$4, $BR$5))</f>
        <v/>
      </c>
      <c r="JX166" s="37" t="str">
        <f ca="1">IF(JK166="", "", IF(JK166&gt;='Intro &amp; Setup'!$S$96, $BR$4, $BR$5))</f>
        <v/>
      </c>
      <c r="JY166" s="37" t="str">
        <f ca="1">IF(JL166="", "", IF(JL166&gt;='Intro &amp; Setup'!$S$96, $BR$4, $BR$5))</f>
        <v/>
      </c>
      <c r="JZ166" s="37" t="str">
        <f ca="1">IF(JM166="", "", IF(JM166&gt;='Intro &amp; Setup'!$S$96, $BR$4, $BR$5))</f>
        <v/>
      </c>
      <c r="KA166" s="37" t="str">
        <f ca="1">IF(JN166="", "", IF(JN166&gt;='Intro &amp; Setup'!$S$96, $BR$4, $BR$5))</f>
        <v/>
      </c>
      <c r="KB166" s="37" t="str">
        <f ca="1">IF(JO166="", "", IF(JO166&gt;='Intro &amp; Setup'!$S$96, $BR$4, $BR$5))</f>
        <v/>
      </c>
      <c r="KC166" s="37" t="str">
        <f ca="1">IF(JP166="", "", IF(JP166&gt;='Intro &amp; Setup'!$S$96, $BR$4, $BR$5))</f>
        <v/>
      </c>
      <c r="KD166" s="37" t="str">
        <f ca="1">IF(JQ166="", "", IF(JQ166&gt;='Intro &amp; Setup'!$S$96, $BR$4, $BR$5))</f>
        <v/>
      </c>
      <c r="KE166" s="38" t="str">
        <f ca="1">IF(JR166="", "", IF(JR166&gt;='Intro &amp; Setup'!$S$96, $BR$4, $BR$5))</f>
        <v/>
      </c>
      <c r="KG166" s="36">
        <f t="shared" si="720"/>
        <v>0</v>
      </c>
      <c r="KH166" s="37">
        <f t="shared" si="1051"/>
        <v>0</v>
      </c>
      <c r="KI166" s="37">
        <f t="shared" si="1051"/>
        <v>0</v>
      </c>
      <c r="KJ166" s="37">
        <f t="shared" si="1051"/>
        <v>0</v>
      </c>
      <c r="KK166" s="37">
        <f t="shared" si="1051"/>
        <v>0</v>
      </c>
      <c r="KL166" s="37">
        <f t="shared" si="1051"/>
        <v>0</v>
      </c>
      <c r="KM166" s="37">
        <f t="shared" si="1051"/>
        <v>0</v>
      </c>
      <c r="KN166" s="37">
        <f t="shared" si="1051"/>
        <v>0</v>
      </c>
      <c r="KO166" s="37">
        <f t="shared" si="1051"/>
        <v>0</v>
      </c>
      <c r="KP166" s="37">
        <f t="shared" si="1051"/>
        <v>0</v>
      </c>
      <c r="KQ166" s="37">
        <f t="shared" si="1051"/>
        <v>0</v>
      </c>
      <c r="KR166" s="38">
        <f t="shared" si="1051"/>
        <v>0</v>
      </c>
      <c r="KT166" s="36" t="str">
        <f t="shared" si="970"/>
        <v/>
      </c>
      <c r="KU166" s="37" t="str">
        <f t="shared" si="971"/>
        <v/>
      </c>
      <c r="KV166" s="37" t="str">
        <f t="shared" si="972"/>
        <v/>
      </c>
      <c r="KW166" s="37" t="str">
        <f t="shared" si="973"/>
        <v/>
      </c>
      <c r="KX166" s="37" t="str">
        <f t="shared" si="974"/>
        <v/>
      </c>
      <c r="KY166" s="37" t="str">
        <f t="shared" si="975"/>
        <v/>
      </c>
      <c r="KZ166" s="37" t="str">
        <f t="shared" si="976"/>
        <v/>
      </c>
      <c r="LA166" s="37" t="str">
        <f t="shared" si="977"/>
        <v/>
      </c>
      <c r="LB166" s="37" t="str">
        <f t="shared" si="978"/>
        <v/>
      </c>
      <c r="LC166" s="37" t="str">
        <f t="shared" si="979"/>
        <v/>
      </c>
      <c r="LD166" s="37" t="str">
        <f t="shared" si="980"/>
        <v/>
      </c>
      <c r="LE166" s="38" t="str">
        <f t="shared" si="981"/>
        <v/>
      </c>
      <c r="LG166" s="116" t="str">
        <f t="shared" si="724"/>
        <v/>
      </c>
      <c r="LH166" s="117" t="str">
        <f t="shared" si="725"/>
        <v/>
      </c>
      <c r="LI166" s="117" t="str">
        <f t="shared" si="726"/>
        <v/>
      </c>
      <c r="LJ166" s="117" t="str">
        <f t="shared" si="727"/>
        <v/>
      </c>
      <c r="LK166" s="117" t="str">
        <f t="shared" si="728"/>
        <v/>
      </c>
      <c r="LL166" s="117" t="str">
        <f t="shared" si="729"/>
        <v/>
      </c>
      <c r="LM166" s="117" t="str">
        <f t="shared" si="730"/>
        <v/>
      </c>
      <c r="LN166" s="117" t="str">
        <f t="shared" si="731"/>
        <v/>
      </c>
      <c r="LO166" s="117" t="str">
        <f t="shared" si="732"/>
        <v/>
      </c>
      <c r="LP166" s="117" t="str">
        <f t="shared" si="733"/>
        <v/>
      </c>
      <c r="LQ166" s="117" t="str">
        <f t="shared" si="734"/>
        <v/>
      </c>
      <c r="LR166" s="117" t="str">
        <f t="shared" si="735"/>
        <v/>
      </c>
      <c r="LS166" s="117" t="str">
        <f t="shared" si="736"/>
        <v/>
      </c>
      <c r="LT166" s="117" t="str">
        <f t="shared" si="737"/>
        <v/>
      </c>
      <c r="LU166" s="117" t="str">
        <f t="shared" si="738"/>
        <v/>
      </c>
      <c r="LV166" s="117" t="str">
        <f t="shared" si="739"/>
        <v/>
      </c>
      <c r="LW166" s="117" t="str">
        <f t="shared" si="740"/>
        <v/>
      </c>
      <c r="LX166" s="117" t="str">
        <f t="shared" si="741"/>
        <v/>
      </c>
      <c r="LY166" s="117" t="str">
        <f t="shared" si="742"/>
        <v/>
      </c>
      <c r="LZ166" s="117" t="str">
        <f t="shared" si="743"/>
        <v/>
      </c>
      <c r="MA166" s="117" t="str">
        <f t="shared" si="744"/>
        <v/>
      </c>
      <c r="MB166" s="117" t="str">
        <f t="shared" si="745"/>
        <v/>
      </c>
      <c r="MC166" s="117" t="str">
        <f t="shared" si="746"/>
        <v/>
      </c>
      <c r="MD166" s="117" t="str">
        <f t="shared" si="747"/>
        <v/>
      </c>
      <c r="ME166" s="117" t="str">
        <f t="shared" si="748"/>
        <v/>
      </c>
      <c r="MF166" s="117" t="str">
        <f t="shared" si="749"/>
        <v/>
      </c>
      <c r="MG166" s="117" t="str">
        <f t="shared" si="750"/>
        <v/>
      </c>
      <c r="MH166" s="117" t="str">
        <f t="shared" si="751"/>
        <v/>
      </c>
      <c r="MI166" s="117" t="str">
        <f t="shared" si="752"/>
        <v/>
      </c>
      <c r="MJ166" s="117" t="str">
        <f t="shared" si="753"/>
        <v/>
      </c>
      <c r="MK166" s="117" t="str">
        <f t="shared" si="754"/>
        <v/>
      </c>
      <c r="ML166" s="117" t="str">
        <f t="shared" si="755"/>
        <v/>
      </c>
      <c r="MM166" s="117" t="str">
        <f t="shared" si="756"/>
        <v/>
      </c>
      <c r="MN166" s="117" t="str">
        <f t="shared" si="757"/>
        <v/>
      </c>
      <c r="MO166" s="117" t="str">
        <f t="shared" si="758"/>
        <v/>
      </c>
      <c r="MP166" s="117" t="str">
        <f t="shared" si="759"/>
        <v/>
      </c>
      <c r="MQ166" s="117" t="str">
        <f t="shared" si="760"/>
        <v/>
      </c>
      <c r="MR166" s="117" t="str">
        <f t="shared" si="761"/>
        <v/>
      </c>
      <c r="MS166" s="117" t="str">
        <f t="shared" si="762"/>
        <v/>
      </c>
      <c r="MT166" s="117" t="str">
        <f t="shared" si="763"/>
        <v/>
      </c>
      <c r="MU166" s="117" t="str">
        <f t="shared" si="764"/>
        <v/>
      </c>
      <c r="MV166" s="117" t="str">
        <f t="shared" si="765"/>
        <v/>
      </c>
      <c r="MW166" s="117" t="str">
        <f t="shared" si="766"/>
        <v/>
      </c>
      <c r="MX166" s="117" t="str">
        <f t="shared" si="767"/>
        <v/>
      </c>
      <c r="MY166" s="117" t="str">
        <f t="shared" si="768"/>
        <v/>
      </c>
      <c r="MZ166" s="117" t="str">
        <f t="shared" si="769"/>
        <v/>
      </c>
      <c r="NA166" s="117" t="str">
        <f t="shared" si="770"/>
        <v/>
      </c>
      <c r="NB166" s="117" t="str">
        <f t="shared" si="771"/>
        <v/>
      </c>
      <c r="NC166" s="117" t="str">
        <f t="shared" si="772"/>
        <v/>
      </c>
      <c r="ND166" s="117" t="str">
        <f t="shared" si="773"/>
        <v/>
      </c>
      <c r="NE166" s="117" t="str">
        <f t="shared" si="774"/>
        <v/>
      </c>
      <c r="NF166" s="117" t="str">
        <f t="shared" si="775"/>
        <v/>
      </c>
      <c r="NG166" s="117" t="str">
        <f t="shared" si="776"/>
        <v/>
      </c>
      <c r="NH166" s="118" t="str">
        <f t="shared" si="777"/>
        <v/>
      </c>
      <c r="NJ166" s="12" t="str">
        <f t="shared" si="982"/>
        <v/>
      </c>
      <c r="NK166" s="108" t="str">
        <f t="shared" si="983"/>
        <v/>
      </c>
      <c r="NM166" s="141" t="str">
        <f>IF(NJ166="", "", COUNTIF(NJ$11:NJ$260, "&gt;"&amp;NJ166)+1+COUNTIF(NJ$11:NJ166, NJ166)-1)</f>
        <v/>
      </c>
      <c r="NN166" s="143" t="str">
        <f>IF(NK166="", "", COUNTIF(NK$11:NK$260, "&gt;"&amp;NK166)+1+COUNTIF(NK$11:NK166, NK166)-1)</f>
        <v/>
      </c>
      <c r="NO166" s="142" t="str">
        <f>IF(NJ166="", "", COUNTIF(NJ$11:NJ$260, "&lt;"&amp;NJ166)+1+COUNTIF(NJ$11:NJ166, NJ166)-1)</f>
        <v/>
      </c>
      <c r="NP166" s="143" t="str">
        <f>IF(NK166="", "", COUNTIF(NK$11:NK$260, "&lt;"&amp;NK166)+1+COUNTIF(NK$11:NK166, NK166)-1)</f>
        <v/>
      </c>
      <c r="NR166" s="116" t="str">
        <f t="shared" si="984"/>
        <v/>
      </c>
      <c r="NS166" s="117" t="str">
        <f t="shared" si="985"/>
        <v/>
      </c>
      <c r="NT166" s="117" t="str">
        <f t="shared" si="986"/>
        <v/>
      </c>
      <c r="NU166" s="117" t="str">
        <f t="shared" si="987"/>
        <v/>
      </c>
      <c r="NV166" s="117" t="str">
        <f t="shared" si="988"/>
        <v/>
      </c>
      <c r="NW166" s="117" t="str">
        <f t="shared" si="989"/>
        <v/>
      </c>
      <c r="NX166" s="117" t="str">
        <f t="shared" si="990"/>
        <v/>
      </c>
      <c r="NY166" s="117" t="str">
        <f t="shared" si="991"/>
        <v/>
      </c>
      <c r="NZ166" s="117" t="str">
        <f t="shared" si="992"/>
        <v/>
      </c>
      <c r="OA166" s="117" t="str">
        <f t="shared" si="993"/>
        <v/>
      </c>
      <c r="OB166" s="117" t="str">
        <f t="shared" si="994"/>
        <v/>
      </c>
      <c r="OC166" s="117" t="str">
        <f t="shared" si="995"/>
        <v/>
      </c>
      <c r="OD166" s="117" t="str">
        <f t="shared" si="996"/>
        <v/>
      </c>
      <c r="OE166" s="117" t="str">
        <f t="shared" si="997"/>
        <v/>
      </c>
      <c r="OF166" s="117" t="str">
        <f t="shared" si="998"/>
        <v/>
      </c>
      <c r="OG166" s="117" t="str">
        <f t="shared" si="999"/>
        <v/>
      </c>
      <c r="OH166" s="117" t="str">
        <f t="shared" si="1000"/>
        <v/>
      </c>
      <c r="OI166" s="117" t="str">
        <f t="shared" si="1001"/>
        <v/>
      </c>
      <c r="OJ166" s="117" t="str">
        <f t="shared" si="1002"/>
        <v/>
      </c>
      <c r="OK166" s="117" t="str">
        <f t="shared" si="1003"/>
        <v/>
      </c>
      <c r="OL166" s="117" t="str">
        <f t="shared" si="1004"/>
        <v/>
      </c>
      <c r="OM166" s="117" t="str">
        <f t="shared" si="1005"/>
        <v/>
      </c>
      <c r="ON166" s="117" t="str">
        <f t="shared" si="1006"/>
        <v/>
      </c>
      <c r="OO166" s="117" t="str">
        <f t="shared" si="1007"/>
        <v/>
      </c>
      <c r="OP166" s="117" t="str">
        <f t="shared" si="1008"/>
        <v/>
      </c>
      <c r="OQ166" s="117" t="str">
        <f t="shared" si="1009"/>
        <v/>
      </c>
      <c r="OR166" s="117" t="str">
        <f t="shared" si="1010"/>
        <v/>
      </c>
      <c r="OS166" s="117" t="str">
        <f t="shared" si="1011"/>
        <v/>
      </c>
      <c r="OT166" s="117" t="str">
        <f t="shared" si="1012"/>
        <v/>
      </c>
      <c r="OU166" s="117" t="str">
        <f t="shared" si="1013"/>
        <v/>
      </c>
      <c r="OV166" s="117" t="str">
        <f t="shared" si="1014"/>
        <v/>
      </c>
      <c r="OW166" s="117" t="str">
        <f t="shared" si="1015"/>
        <v/>
      </c>
      <c r="OX166" s="117" t="str">
        <f t="shared" si="1016"/>
        <v/>
      </c>
      <c r="OY166" s="117" t="str">
        <f t="shared" si="1017"/>
        <v/>
      </c>
      <c r="OZ166" s="117" t="str">
        <f t="shared" si="1018"/>
        <v/>
      </c>
      <c r="PA166" s="117" t="str">
        <f t="shared" si="1019"/>
        <v/>
      </c>
      <c r="PB166" s="117" t="str">
        <f t="shared" si="1020"/>
        <v/>
      </c>
      <c r="PC166" s="117" t="str">
        <f t="shared" si="1021"/>
        <v/>
      </c>
      <c r="PD166" s="117" t="str">
        <f t="shared" si="1022"/>
        <v/>
      </c>
      <c r="PE166" s="117" t="str">
        <f t="shared" si="1023"/>
        <v/>
      </c>
      <c r="PF166" s="117" t="str">
        <f t="shared" si="1024"/>
        <v/>
      </c>
      <c r="PG166" s="117" t="str">
        <f t="shared" si="1025"/>
        <v/>
      </c>
      <c r="PH166" s="117" t="str">
        <f t="shared" si="1026"/>
        <v/>
      </c>
      <c r="PI166" s="117" t="str">
        <f t="shared" si="1027"/>
        <v/>
      </c>
      <c r="PJ166" s="117" t="str">
        <f t="shared" si="1028"/>
        <v/>
      </c>
      <c r="PK166" s="117" t="str">
        <f t="shared" si="1029"/>
        <v/>
      </c>
      <c r="PL166" s="117" t="str">
        <f t="shared" si="1030"/>
        <v/>
      </c>
      <c r="PM166" s="117" t="str">
        <f t="shared" si="1031"/>
        <v/>
      </c>
      <c r="PN166" s="117" t="str">
        <f t="shared" si="1032"/>
        <v/>
      </c>
      <c r="PO166" s="117" t="str">
        <f t="shared" si="1033"/>
        <v/>
      </c>
      <c r="PP166" s="117" t="str">
        <f t="shared" si="1034"/>
        <v/>
      </c>
      <c r="PQ166" s="117" t="str">
        <f t="shared" si="1035"/>
        <v/>
      </c>
      <c r="PR166" s="117" t="str">
        <f t="shared" si="1036"/>
        <v/>
      </c>
      <c r="PS166" s="118" t="str">
        <f t="shared" si="1037"/>
        <v/>
      </c>
      <c r="PU166" s="180" t="str">
        <f t="shared" si="1038"/>
        <v/>
      </c>
      <c r="PV166" s="181" t="str">
        <f t="shared" si="1039"/>
        <v/>
      </c>
      <c r="PX166" s="12" t="str">
        <f t="shared" si="1040"/>
        <v/>
      </c>
      <c r="PY166" s="106"/>
      <c r="PZ166" s="166" t="str">
        <f t="shared" si="1041"/>
        <v/>
      </c>
      <c r="QA166" s="167" t="str">
        <f t="shared" si="1042"/>
        <v/>
      </c>
      <c r="QB166" s="168" t="str">
        <f t="shared" si="1043"/>
        <v/>
      </c>
      <c r="QD166" s="166" t="str">
        <f t="shared" si="1044"/>
        <v/>
      </c>
      <c r="QE166" s="168" t="str">
        <f t="shared" si="1045"/>
        <v/>
      </c>
      <c r="QG166" s="108" t="str">
        <f t="shared" si="1046"/>
        <v/>
      </c>
      <c r="QI166" s="12" t="str">
        <f t="shared" si="1047"/>
        <v/>
      </c>
      <c r="QK166" s="12" t="str">
        <f t="shared" si="1048"/>
        <v/>
      </c>
      <c r="QL166" s="12" t="str">
        <f>IF($L166="", "", COUNTIF($QD$11:$QD$260, "&gt;"&amp;$QD166)+1+COUNTIF($QD$11:$QD166, $QD166)-1)</f>
        <v/>
      </c>
      <c r="QM166" s="12" t="str">
        <f>IF($L166="", "", COUNTIF($QG$11:$QG$260, "&gt;"&amp;$QG166)+1+COUNTIF($QG$11:$QG166, $QG166)-1)</f>
        <v/>
      </c>
      <c r="QO166" s="12">
        <v>156</v>
      </c>
      <c r="QQ166" s="12" t="str">
        <f t="shared" si="1049"/>
        <v/>
      </c>
    </row>
    <row r="167" spans="1:459" x14ac:dyDescent="0.25">
      <c r="A167" s="9"/>
      <c r="B167" s="3" t="str">
        <f>IF('Intro &amp; Setup'!$AR$92='Intro &amp; Setup'!$AZ$17, "", IF($L167="", "", IF($G167&lt;'Intro &amp; Setup'!$S$92, $BR$5, $BR$4)))</f>
        <v/>
      </c>
      <c r="C167" s="12" t="str">
        <f>IF('Intro &amp; Setup'!$AR$96='Intro &amp; Setup'!$AZ$17, "", IF($L167="", "", IF($DY167=$BR$5, $BR$5, $BR$4)))</f>
        <v/>
      </c>
      <c r="D167" s="7" t="str">
        <f>IF('Intro &amp; Setup'!$AR$100='Intro &amp; Setup'!$AZ$17, "", IF($L167="", "", IF($DW167&lt;='Intro &amp; Setup'!$S$100, $BR$4, $BR$5)))</f>
        <v/>
      </c>
      <c r="E167" s="9"/>
      <c r="F167" s="3" t="str">
        <f t="shared" si="778"/>
        <v/>
      </c>
      <c r="G167" s="108" t="str">
        <f t="shared" si="779"/>
        <v/>
      </c>
      <c r="H167" s="9"/>
      <c r="I167" s="130" t="str">
        <f t="shared" si="723"/>
        <v/>
      </c>
      <c r="J167" s="154" t="str">
        <f t="shared" si="780"/>
        <v/>
      </c>
      <c r="K167" s="133"/>
      <c r="L167" s="188"/>
      <c r="M167" s="189"/>
      <c r="N167" s="190"/>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2"/>
      <c r="BP167" s="9"/>
      <c r="BR167" s="90">
        <v>157</v>
      </c>
      <c r="BT167" s="36" t="str">
        <f t="shared" si="781"/>
        <v/>
      </c>
      <c r="BU167" s="37" t="str">
        <f t="shared" si="782"/>
        <v/>
      </c>
      <c r="BV167" s="37" t="str">
        <f t="shared" si="783"/>
        <v/>
      </c>
      <c r="BW167" s="37" t="str">
        <f t="shared" si="784"/>
        <v/>
      </c>
      <c r="BX167" s="37" t="str">
        <f t="shared" si="785"/>
        <v/>
      </c>
      <c r="BY167" s="37" t="str">
        <f t="shared" si="786"/>
        <v/>
      </c>
      <c r="BZ167" s="37" t="str">
        <f t="shared" si="787"/>
        <v/>
      </c>
      <c r="CA167" s="37" t="str">
        <f t="shared" si="788"/>
        <v/>
      </c>
      <c r="CB167" s="37" t="str">
        <f t="shared" si="789"/>
        <v/>
      </c>
      <c r="CC167" s="37" t="str">
        <f t="shared" si="790"/>
        <v/>
      </c>
      <c r="CD167" s="37" t="str">
        <f t="shared" si="791"/>
        <v/>
      </c>
      <c r="CE167" s="37" t="str">
        <f t="shared" si="792"/>
        <v/>
      </c>
      <c r="CF167" s="37" t="str">
        <f t="shared" si="793"/>
        <v/>
      </c>
      <c r="CG167" s="37" t="str">
        <f t="shared" si="794"/>
        <v/>
      </c>
      <c r="CH167" s="37" t="str">
        <f t="shared" si="795"/>
        <v/>
      </c>
      <c r="CI167" s="37" t="str">
        <f t="shared" si="796"/>
        <v/>
      </c>
      <c r="CJ167" s="37" t="str">
        <f t="shared" si="797"/>
        <v/>
      </c>
      <c r="CK167" s="37" t="str">
        <f t="shared" si="798"/>
        <v/>
      </c>
      <c r="CL167" s="37" t="str">
        <f t="shared" si="799"/>
        <v/>
      </c>
      <c r="CM167" s="37" t="str">
        <f t="shared" si="800"/>
        <v/>
      </c>
      <c r="CN167" s="37" t="str">
        <f t="shared" si="801"/>
        <v/>
      </c>
      <c r="CO167" s="37" t="str">
        <f t="shared" si="802"/>
        <v/>
      </c>
      <c r="CP167" s="37" t="str">
        <f t="shared" si="803"/>
        <v/>
      </c>
      <c r="CQ167" s="37" t="str">
        <f t="shared" si="804"/>
        <v/>
      </c>
      <c r="CR167" s="37" t="str">
        <f t="shared" si="805"/>
        <v/>
      </c>
      <c r="CS167" s="37" t="str">
        <f t="shared" si="806"/>
        <v/>
      </c>
      <c r="CT167" s="37" t="str">
        <f t="shared" si="807"/>
        <v/>
      </c>
      <c r="CU167" s="37" t="str">
        <f t="shared" si="808"/>
        <v/>
      </c>
      <c r="CV167" s="37" t="str">
        <f t="shared" si="809"/>
        <v/>
      </c>
      <c r="CW167" s="37" t="str">
        <f t="shared" si="810"/>
        <v/>
      </c>
      <c r="CX167" s="37" t="str">
        <f t="shared" si="811"/>
        <v/>
      </c>
      <c r="CY167" s="37" t="str">
        <f t="shared" si="812"/>
        <v/>
      </c>
      <c r="CZ167" s="37" t="str">
        <f t="shared" si="813"/>
        <v/>
      </c>
      <c r="DA167" s="37" t="str">
        <f t="shared" si="814"/>
        <v/>
      </c>
      <c r="DB167" s="37" t="str">
        <f t="shared" si="815"/>
        <v/>
      </c>
      <c r="DC167" s="37" t="str">
        <f t="shared" si="816"/>
        <v/>
      </c>
      <c r="DD167" s="37" t="str">
        <f t="shared" si="817"/>
        <v/>
      </c>
      <c r="DE167" s="37" t="str">
        <f t="shared" si="818"/>
        <v/>
      </c>
      <c r="DF167" s="37" t="str">
        <f t="shared" si="819"/>
        <v/>
      </c>
      <c r="DG167" s="37" t="str">
        <f t="shared" si="820"/>
        <v/>
      </c>
      <c r="DH167" s="37" t="str">
        <f t="shared" si="821"/>
        <v/>
      </c>
      <c r="DI167" s="37" t="str">
        <f t="shared" si="822"/>
        <v/>
      </c>
      <c r="DJ167" s="37" t="str">
        <f t="shared" si="823"/>
        <v/>
      </c>
      <c r="DK167" s="37" t="str">
        <f t="shared" si="824"/>
        <v/>
      </c>
      <c r="DL167" s="37" t="str">
        <f t="shared" si="825"/>
        <v/>
      </c>
      <c r="DM167" s="37" t="str">
        <f t="shared" si="826"/>
        <v/>
      </c>
      <c r="DN167" s="37" t="str">
        <f t="shared" si="827"/>
        <v/>
      </c>
      <c r="DO167" s="37" t="str">
        <f t="shared" si="828"/>
        <v/>
      </c>
      <c r="DP167" s="37" t="str">
        <f t="shared" si="829"/>
        <v/>
      </c>
      <c r="DQ167" s="37" t="str">
        <f t="shared" si="830"/>
        <v/>
      </c>
      <c r="DR167" s="37" t="str">
        <f t="shared" si="831"/>
        <v/>
      </c>
      <c r="DS167" s="37" t="str">
        <f t="shared" si="832"/>
        <v/>
      </c>
      <c r="DT167" s="37" t="str">
        <f t="shared" si="833"/>
        <v/>
      </c>
      <c r="DU167" s="38" t="str">
        <f t="shared" si="834"/>
        <v/>
      </c>
      <c r="DW167" s="12" t="str">
        <f t="shared" si="835"/>
        <v/>
      </c>
      <c r="DX167" s="123" t="str">
        <f t="shared" si="836"/>
        <v/>
      </c>
      <c r="DY167" s="12" t="str">
        <f t="shared" si="837"/>
        <v/>
      </c>
      <c r="EA167" s="36" t="str">
        <f t="shared" si="838"/>
        <v/>
      </c>
      <c r="EB167" s="37" t="str">
        <f t="shared" si="839"/>
        <v/>
      </c>
      <c r="EC167" s="37" t="str">
        <f t="shared" si="840"/>
        <v/>
      </c>
      <c r="ED167" s="37" t="str">
        <f t="shared" si="841"/>
        <v/>
      </c>
      <c r="EE167" s="37" t="str">
        <f t="shared" si="842"/>
        <v/>
      </c>
      <c r="EF167" s="37" t="str">
        <f t="shared" si="843"/>
        <v/>
      </c>
      <c r="EG167" s="37" t="str">
        <f t="shared" si="844"/>
        <v/>
      </c>
      <c r="EH167" s="37" t="str">
        <f t="shared" si="845"/>
        <v/>
      </c>
      <c r="EI167" s="37" t="str">
        <f t="shared" si="846"/>
        <v/>
      </c>
      <c r="EJ167" s="37" t="str">
        <f t="shared" si="847"/>
        <v/>
      </c>
      <c r="EK167" s="37" t="str">
        <f t="shared" si="848"/>
        <v/>
      </c>
      <c r="EL167" s="37" t="str">
        <f t="shared" si="849"/>
        <v/>
      </c>
      <c r="EM167" s="37" t="str">
        <f t="shared" si="850"/>
        <v/>
      </c>
      <c r="EN167" s="37" t="str">
        <f t="shared" si="851"/>
        <v/>
      </c>
      <c r="EO167" s="37" t="str">
        <f t="shared" si="852"/>
        <v/>
      </c>
      <c r="EP167" s="37" t="str">
        <f t="shared" si="853"/>
        <v/>
      </c>
      <c r="EQ167" s="37" t="str">
        <f t="shared" si="854"/>
        <v/>
      </c>
      <c r="ER167" s="37" t="str">
        <f t="shared" si="855"/>
        <v/>
      </c>
      <c r="ES167" s="37" t="str">
        <f t="shared" si="856"/>
        <v/>
      </c>
      <c r="ET167" s="37" t="str">
        <f t="shared" si="857"/>
        <v/>
      </c>
      <c r="EU167" s="37" t="str">
        <f t="shared" si="858"/>
        <v/>
      </c>
      <c r="EV167" s="37" t="str">
        <f t="shared" si="859"/>
        <v/>
      </c>
      <c r="EW167" s="37" t="str">
        <f t="shared" si="860"/>
        <v/>
      </c>
      <c r="EX167" s="37" t="str">
        <f t="shared" si="861"/>
        <v/>
      </c>
      <c r="EY167" s="37" t="str">
        <f t="shared" si="862"/>
        <v/>
      </c>
      <c r="EZ167" s="37" t="str">
        <f t="shared" si="863"/>
        <v/>
      </c>
      <c r="FA167" s="37" t="str">
        <f t="shared" si="864"/>
        <v/>
      </c>
      <c r="FB167" s="37" t="str">
        <f t="shared" si="865"/>
        <v/>
      </c>
      <c r="FC167" s="37" t="str">
        <f t="shared" si="866"/>
        <v/>
      </c>
      <c r="FD167" s="37" t="str">
        <f t="shared" si="867"/>
        <v/>
      </c>
      <c r="FE167" s="37" t="str">
        <f t="shared" si="868"/>
        <v/>
      </c>
      <c r="FF167" s="37" t="str">
        <f t="shared" si="869"/>
        <v/>
      </c>
      <c r="FG167" s="37" t="str">
        <f t="shared" si="870"/>
        <v/>
      </c>
      <c r="FH167" s="37" t="str">
        <f t="shared" si="871"/>
        <v/>
      </c>
      <c r="FI167" s="37" t="str">
        <f t="shared" si="872"/>
        <v/>
      </c>
      <c r="FJ167" s="37" t="str">
        <f t="shared" si="873"/>
        <v/>
      </c>
      <c r="FK167" s="37" t="str">
        <f t="shared" si="874"/>
        <v/>
      </c>
      <c r="FL167" s="37" t="str">
        <f t="shared" si="875"/>
        <v/>
      </c>
      <c r="FM167" s="37" t="str">
        <f t="shared" si="876"/>
        <v/>
      </c>
      <c r="FN167" s="37" t="str">
        <f t="shared" si="877"/>
        <v/>
      </c>
      <c r="FO167" s="37" t="str">
        <f t="shared" si="878"/>
        <v/>
      </c>
      <c r="FP167" s="37" t="str">
        <f t="shared" si="879"/>
        <v/>
      </c>
      <c r="FQ167" s="37" t="str">
        <f t="shared" si="880"/>
        <v/>
      </c>
      <c r="FR167" s="37" t="str">
        <f t="shared" si="881"/>
        <v/>
      </c>
      <c r="FS167" s="37" t="str">
        <f t="shared" si="882"/>
        <v/>
      </c>
      <c r="FT167" s="37" t="str">
        <f t="shared" si="883"/>
        <v/>
      </c>
      <c r="FU167" s="37" t="str">
        <f t="shared" si="884"/>
        <v/>
      </c>
      <c r="FV167" s="37" t="str">
        <f t="shared" si="885"/>
        <v/>
      </c>
      <c r="FW167" s="37" t="str">
        <f t="shared" si="886"/>
        <v/>
      </c>
      <c r="FX167" s="37" t="str">
        <f t="shared" si="887"/>
        <v/>
      </c>
      <c r="FY167" s="37" t="str">
        <f t="shared" si="888"/>
        <v/>
      </c>
      <c r="FZ167" s="37" t="str">
        <f t="shared" si="889"/>
        <v/>
      </c>
      <c r="GA167" s="37" t="str">
        <f t="shared" si="890"/>
        <v/>
      </c>
      <c r="GB167" s="38" t="str">
        <f t="shared" si="891"/>
        <v/>
      </c>
      <c r="GD167" s="103" t="str">
        <f t="shared" ca="1" si="892"/>
        <v/>
      </c>
      <c r="GE167" s="104" t="str">
        <f t="shared" ca="1" si="893"/>
        <v/>
      </c>
      <c r="GF167" s="104" t="str">
        <f t="shared" ca="1" si="894"/>
        <v/>
      </c>
      <c r="GG167" s="104" t="str">
        <f t="shared" ca="1" si="895"/>
        <v/>
      </c>
      <c r="GH167" s="104" t="str">
        <f t="shared" ca="1" si="896"/>
        <v/>
      </c>
      <c r="GI167" s="104" t="str">
        <f t="shared" ca="1" si="897"/>
        <v/>
      </c>
      <c r="GJ167" s="104" t="str">
        <f t="shared" ca="1" si="898"/>
        <v/>
      </c>
      <c r="GK167" s="104" t="str">
        <f t="shared" ca="1" si="899"/>
        <v/>
      </c>
      <c r="GL167" s="104" t="str">
        <f t="shared" ca="1" si="900"/>
        <v/>
      </c>
      <c r="GM167" s="104" t="str">
        <f t="shared" ca="1" si="901"/>
        <v/>
      </c>
      <c r="GN167" s="104" t="str">
        <f t="shared" ca="1" si="902"/>
        <v/>
      </c>
      <c r="GO167" s="104" t="str">
        <f t="shared" ca="1" si="903"/>
        <v/>
      </c>
      <c r="GP167" s="104" t="str">
        <f t="shared" ca="1" si="904"/>
        <v/>
      </c>
      <c r="GQ167" s="104" t="str">
        <f t="shared" ca="1" si="905"/>
        <v/>
      </c>
      <c r="GR167" s="104" t="str">
        <f t="shared" ca="1" si="906"/>
        <v/>
      </c>
      <c r="GS167" s="104" t="str">
        <f t="shared" ca="1" si="907"/>
        <v/>
      </c>
      <c r="GT167" s="104" t="str">
        <f t="shared" ca="1" si="908"/>
        <v/>
      </c>
      <c r="GU167" s="104" t="str">
        <f t="shared" ca="1" si="909"/>
        <v/>
      </c>
      <c r="GV167" s="104" t="str">
        <f t="shared" ca="1" si="910"/>
        <v/>
      </c>
      <c r="GW167" s="104" t="str">
        <f t="shared" ca="1" si="911"/>
        <v/>
      </c>
      <c r="GX167" s="104" t="str">
        <f t="shared" ca="1" si="912"/>
        <v/>
      </c>
      <c r="GY167" s="104" t="str">
        <f t="shared" ca="1" si="913"/>
        <v/>
      </c>
      <c r="GZ167" s="104" t="str">
        <f t="shared" ca="1" si="914"/>
        <v/>
      </c>
      <c r="HA167" s="104" t="str">
        <f t="shared" ca="1" si="915"/>
        <v/>
      </c>
      <c r="HB167" s="104" t="str">
        <f t="shared" ca="1" si="916"/>
        <v/>
      </c>
      <c r="HC167" s="104" t="str">
        <f t="shared" ca="1" si="917"/>
        <v/>
      </c>
      <c r="HD167" s="104" t="str">
        <f t="shared" ca="1" si="918"/>
        <v/>
      </c>
      <c r="HE167" s="104" t="str">
        <f t="shared" ca="1" si="919"/>
        <v/>
      </c>
      <c r="HF167" s="104" t="str">
        <f t="shared" ca="1" si="920"/>
        <v/>
      </c>
      <c r="HG167" s="104" t="str">
        <f t="shared" ca="1" si="921"/>
        <v/>
      </c>
      <c r="HH167" s="104" t="str">
        <f t="shared" ca="1" si="922"/>
        <v/>
      </c>
      <c r="HI167" s="104" t="str">
        <f t="shared" ca="1" si="923"/>
        <v/>
      </c>
      <c r="HJ167" s="104" t="str">
        <f t="shared" ca="1" si="924"/>
        <v/>
      </c>
      <c r="HK167" s="104" t="str">
        <f t="shared" ca="1" si="925"/>
        <v/>
      </c>
      <c r="HL167" s="104" t="str">
        <f t="shared" ca="1" si="926"/>
        <v/>
      </c>
      <c r="HM167" s="104" t="str">
        <f t="shared" ca="1" si="927"/>
        <v/>
      </c>
      <c r="HN167" s="104" t="str">
        <f t="shared" ca="1" si="928"/>
        <v/>
      </c>
      <c r="HO167" s="104" t="str">
        <f t="shared" ca="1" si="929"/>
        <v/>
      </c>
      <c r="HP167" s="104" t="str">
        <f t="shared" ca="1" si="930"/>
        <v/>
      </c>
      <c r="HQ167" s="104" t="str">
        <f t="shared" ca="1" si="931"/>
        <v/>
      </c>
      <c r="HR167" s="104" t="str">
        <f t="shared" ca="1" si="932"/>
        <v/>
      </c>
      <c r="HS167" s="104" t="str">
        <f t="shared" ca="1" si="933"/>
        <v/>
      </c>
      <c r="HT167" s="104" t="str">
        <f t="shared" ca="1" si="934"/>
        <v/>
      </c>
      <c r="HU167" s="104" t="str">
        <f t="shared" ca="1" si="935"/>
        <v/>
      </c>
      <c r="HV167" s="104" t="str">
        <f t="shared" ca="1" si="936"/>
        <v/>
      </c>
      <c r="HW167" s="104" t="str">
        <f t="shared" ca="1" si="937"/>
        <v/>
      </c>
      <c r="HX167" s="104" t="str">
        <f t="shared" ca="1" si="938"/>
        <v/>
      </c>
      <c r="HY167" s="104" t="str">
        <f t="shared" ca="1" si="939"/>
        <v/>
      </c>
      <c r="HZ167" s="104" t="str">
        <f t="shared" ca="1" si="940"/>
        <v/>
      </c>
      <c r="IA167" s="104" t="str">
        <f t="shared" ca="1" si="941"/>
        <v/>
      </c>
      <c r="IB167" s="104" t="str">
        <f t="shared" ca="1" si="942"/>
        <v/>
      </c>
      <c r="IC167" s="104" t="str">
        <f t="shared" ca="1" si="943"/>
        <v/>
      </c>
      <c r="ID167" s="104" t="str">
        <f t="shared" ca="1" si="944"/>
        <v/>
      </c>
      <c r="IE167" s="105" t="str">
        <f t="shared" ca="1" si="945"/>
        <v/>
      </c>
      <c r="IG167" s="103" t="str">
        <f t="shared" si="719"/>
        <v/>
      </c>
      <c r="IH167" s="104" t="str">
        <f t="shared" si="1050"/>
        <v/>
      </c>
      <c r="II167" s="104" t="str">
        <f t="shared" si="1050"/>
        <v/>
      </c>
      <c r="IJ167" s="104" t="str">
        <f t="shared" si="1050"/>
        <v/>
      </c>
      <c r="IK167" s="104" t="str">
        <f t="shared" si="1050"/>
        <v/>
      </c>
      <c r="IL167" s="104" t="str">
        <f t="shared" si="1050"/>
        <v/>
      </c>
      <c r="IM167" s="104" t="str">
        <f t="shared" si="1050"/>
        <v/>
      </c>
      <c r="IN167" s="104" t="str">
        <f t="shared" si="1050"/>
        <v/>
      </c>
      <c r="IO167" s="104" t="str">
        <f t="shared" si="1050"/>
        <v/>
      </c>
      <c r="IP167" s="104" t="str">
        <f t="shared" si="1050"/>
        <v/>
      </c>
      <c r="IQ167" s="104" t="str">
        <f t="shared" si="1050"/>
        <v/>
      </c>
      <c r="IR167" s="105" t="str">
        <f t="shared" si="1050"/>
        <v/>
      </c>
      <c r="IT167" s="103" t="str">
        <f t="shared" si="946"/>
        <v/>
      </c>
      <c r="IU167" s="104" t="str">
        <f t="shared" si="947"/>
        <v/>
      </c>
      <c r="IV167" s="104" t="str">
        <f t="shared" si="948"/>
        <v/>
      </c>
      <c r="IW167" s="104" t="str">
        <f t="shared" si="949"/>
        <v/>
      </c>
      <c r="IX167" s="104" t="str">
        <f t="shared" si="950"/>
        <v/>
      </c>
      <c r="IY167" s="104" t="str">
        <f t="shared" si="951"/>
        <v/>
      </c>
      <c r="IZ167" s="104" t="str">
        <f t="shared" si="952"/>
        <v/>
      </c>
      <c r="JA167" s="104" t="str">
        <f t="shared" si="953"/>
        <v/>
      </c>
      <c r="JB167" s="104" t="str">
        <f t="shared" si="954"/>
        <v/>
      </c>
      <c r="JC167" s="104" t="str">
        <f t="shared" si="955"/>
        <v/>
      </c>
      <c r="JD167" s="104" t="str">
        <f t="shared" si="956"/>
        <v/>
      </c>
      <c r="JE167" s="105" t="str">
        <f t="shared" si="957"/>
        <v/>
      </c>
      <c r="JG167" s="36" t="str">
        <f t="shared" ca="1" si="958"/>
        <v/>
      </c>
      <c r="JH167" s="37" t="str">
        <f t="shared" ca="1" si="959"/>
        <v/>
      </c>
      <c r="JI167" s="37" t="str">
        <f t="shared" ca="1" si="960"/>
        <v/>
      </c>
      <c r="JJ167" s="37" t="str">
        <f t="shared" ca="1" si="961"/>
        <v/>
      </c>
      <c r="JK167" s="37" t="str">
        <f t="shared" ca="1" si="962"/>
        <v/>
      </c>
      <c r="JL167" s="37" t="str">
        <f t="shared" ca="1" si="963"/>
        <v/>
      </c>
      <c r="JM167" s="37" t="str">
        <f t="shared" ca="1" si="964"/>
        <v/>
      </c>
      <c r="JN167" s="37" t="str">
        <f t="shared" ca="1" si="965"/>
        <v/>
      </c>
      <c r="JO167" s="37" t="str">
        <f t="shared" ca="1" si="966"/>
        <v/>
      </c>
      <c r="JP167" s="37" t="str">
        <f t="shared" ca="1" si="967"/>
        <v/>
      </c>
      <c r="JQ167" s="37" t="str">
        <f t="shared" ca="1" si="968"/>
        <v/>
      </c>
      <c r="JR167" s="38" t="str">
        <f t="shared" ca="1" si="969"/>
        <v/>
      </c>
      <c r="JT167" s="36" t="str">
        <f ca="1">IF(JG167="", "", IF(JG167&gt;='Intro &amp; Setup'!$S$96, $BR$4, $BR$5))</f>
        <v/>
      </c>
      <c r="JU167" s="37" t="str">
        <f ca="1">IF(JH167="", "", IF(JH167&gt;='Intro &amp; Setup'!$S$96, $BR$4, $BR$5))</f>
        <v/>
      </c>
      <c r="JV167" s="37" t="str">
        <f ca="1">IF(JI167="", "", IF(JI167&gt;='Intro &amp; Setup'!$S$96, $BR$4, $BR$5))</f>
        <v/>
      </c>
      <c r="JW167" s="37" t="str">
        <f ca="1">IF(JJ167="", "", IF(JJ167&gt;='Intro &amp; Setup'!$S$96, $BR$4, $BR$5))</f>
        <v/>
      </c>
      <c r="JX167" s="37" t="str">
        <f ca="1">IF(JK167="", "", IF(JK167&gt;='Intro &amp; Setup'!$S$96, $BR$4, $BR$5))</f>
        <v/>
      </c>
      <c r="JY167" s="37" t="str">
        <f ca="1">IF(JL167="", "", IF(JL167&gt;='Intro &amp; Setup'!$S$96, $BR$4, $BR$5))</f>
        <v/>
      </c>
      <c r="JZ167" s="37" t="str">
        <f ca="1">IF(JM167="", "", IF(JM167&gt;='Intro &amp; Setup'!$S$96, $BR$4, $BR$5))</f>
        <v/>
      </c>
      <c r="KA167" s="37" t="str">
        <f ca="1">IF(JN167="", "", IF(JN167&gt;='Intro &amp; Setup'!$S$96, $BR$4, $BR$5))</f>
        <v/>
      </c>
      <c r="KB167" s="37" t="str">
        <f ca="1">IF(JO167="", "", IF(JO167&gt;='Intro &amp; Setup'!$S$96, $BR$4, $BR$5))</f>
        <v/>
      </c>
      <c r="KC167" s="37" t="str">
        <f ca="1">IF(JP167="", "", IF(JP167&gt;='Intro &amp; Setup'!$S$96, $BR$4, $BR$5))</f>
        <v/>
      </c>
      <c r="KD167" s="37" t="str">
        <f ca="1">IF(JQ167="", "", IF(JQ167&gt;='Intro &amp; Setup'!$S$96, $BR$4, $BR$5))</f>
        <v/>
      </c>
      <c r="KE167" s="38" t="str">
        <f ca="1">IF(JR167="", "", IF(JR167&gt;='Intro &amp; Setup'!$S$96, $BR$4, $BR$5))</f>
        <v/>
      </c>
      <c r="KG167" s="36">
        <f t="shared" si="720"/>
        <v>0</v>
      </c>
      <c r="KH167" s="37">
        <f t="shared" si="1051"/>
        <v>0</v>
      </c>
      <c r="KI167" s="37">
        <f t="shared" si="1051"/>
        <v>0</v>
      </c>
      <c r="KJ167" s="37">
        <f t="shared" si="1051"/>
        <v>0</v>
      </c>
      <c r="KK167" s="37">
        <f t="shared" si="1051"/>
        <v>0</v>
      </c>
      <c r="KL167" s="37">
        <f t="shared" si="1051"/>
        <v>0</v>
      </c>
      <c r="KM167" s="37">
        <f t="shared" si="1051"/>
        <v>0</v>
      </c>
      <c r="KN167" s="37">
        <f t="shared" si="1051"/>
        <v>0</v>
      </c>
      <c r="KO167" s="37">
        <f t="shared" si="1051"/>
        <v>0</v>
      </c>
      <c r="KP167" s="37">
        <f t="shared" si="1051"/>
        <v>0</v>
      </c>
      <c r="KQ167" s="37">
        <f t="shared" si="1051"/>
        <v>0</v>
      </c>
      <c r="KR167" s="38">
        <f t="shared" si="1051"/>
        <v>0</v>
      </c>
      <c r="KT167" s="36" t="str">
        <f t="shared" si="970"/>
        <v/>
      </c>
      <c r="KU167" s="37" t="str">
        <f t="shared" si="971"/>
        <v/>
      </c>
      <c r="KV167" s="37" t="str">
        <f t="shared" si="972"/>
        <v/>
      </c>
      <c r="KW167" s="37" t="str">
        <f t="shared" si="973"/>
        <v/>
      </c>
      <c r="KX167" s="37" t="str">
        <f t="shared" si="974"/>
        <v/>
      </c>
      <c r="KY167" s="37" t="str">
        <f t="shared" si="975"/>
        <v/>
      </c>
      <c r="KZ167" s="37" t="str">
        <f t="shared" si="976"/>
        <v/>
      </c>
      <c r="LA167" s="37" t="str">
        <f t="shared" si="977"/>
        <v/>
      </c>
      <c r="LB167" s="37" t="str">
        <f t="shared" si="978"/>
        <v/>
      </c>
      <c r="LC167" s="37" t="str">
        <f t="shared" si="979"/>
        <v/>
      </c>
      <c r="LD167" s="37" t="str">
        <f t="shared" si="980"/>
        <v/>
      </c>
      <c r="LE167" s="38" t="str">
        <f t="shared" si="981"/>
        <v/>
      </c>
      <c r="LG167" s="116" t="str">
        <f t="shared" si="724"/>
        <v/>
      </c>
      <c r="LH167" s="117" t="str">
        <f t="shared" si="725"/>
        <v/>
      </c>
      <c r="LI167" s="117" t="str">
        <f t="shared" si="726"/>
        <v/>
      </c>
      <c r="LJ167" s="117" t="str">
        <f t="shared" si="727"/>
        <v/>
      </c>
      <c r="LK167" s="117" t="str">
        <f t="shared" si="728"/>
        <v/>
      </c>
      <c r="LL167" s="117" t="str">
        <f t="shared" si="729"/>
        <v/>
      </c>
      <c r="LM167" s="117" t="str">
        <f t="shared" si="730"/>
        <v/>
      </c>
      <c r="LN167" s="117" t="str">
        <f t="shared" si="731"/>
        <v/>
      </c>
      <c r="LO167" s="117" t="str">
        <f t="shared" si="732"/>
        <v/>
      </c>
      <c r="LP167" s="117" t="str">
        <f t="shared" si="733"/>
        <v/>
      </c>
      <c r="LQ167" s="117" t="str">
        <f t="shared" si="734"/>
        <v/>
      </c>
      <c r="LR167" s="117" t="str">
        <f t="shared" si="735"/>
        <v/>
      </c>
      <c r="LS167" s="117" t="str">
        <f t="shared" si="736"/>
        <v/>
      </c>
      <c r="LT167" s="117" t="str">
        <f t="shared" si="737"/>
        <v/>
      </c>
      <c r="LU167" s="117" t="str">
        <f t="shared" si="738"/>
        <v/>
      </c>
      <c r="LV167" s="117" t="str">
        <f t="shared" si="739"/>
        <v/>
      </c>
      <c r="LW167" s="117" t="str">
        <f t="shared" si="740"/>
        <v/>
      </c>
      <c r="LX167" s="117" t="str">
        <f t="shared" si="741"/>
        <v/>
      </c>
      <c r="LY167" s="117" t="str">
        <f t="shared" si="742"/>
        <v/>
      </c>
      <c r="LZ167" s="117" t="str">
        <f t="shared" si="743"/>
        <v/>
      </c>
      <c r="MA167" s="117" t="str">
        <f t="shared" si="744"/>
        <v/>
      </c>
      <c r="MB167" s="117" t="str">
        <f t="shared" si="745"/>
        <v/>
      </c>
      <c r="MC167" s="117" t="str">
        <f t="shared" si="746"/>
        <v/>
      </c>
      <c r="MD167" s="117" t="str">
        <f t="shared" si="747"/>
        <v/>
      </c>
      <c r="ME167" s="117" t="str">
        <f t="shared" si="748"/>
        <v/>
      </c>
      <c r="MF167" s="117" t="str">
        <f t="shared" si="749"/>
        <v/>
      </c>
      <c r="MG167" s="117" t="str">
        <f t="shared" si="750"/>
        <v/>
      </c>
      <c r="MH167" s="117" t="str">
        <f t="shared" si="751"/>
        <v/>
      </c>
      <c r="MI167" s="117" t="str">
        <f t="shared" si="752"/>
        <v/>
      </c>
      <c r="MJ167" s="117" t="str">
        <f t="shared" si="753"/>
        <v/>
      </c>
      <c r="MK167" s="117" t="str">
        <f t="shared" si="754"/>
        <v/>
      </c>
      <c r="ML167" s="117" t="str">
        <f t="shared" si="755"/>
        <v/>
      </c>
      <c r="MM167" s="117" t="str">
        <f t="shared" si="756"/>
        <v/>
      </c>
      <c r="MN167" s="117" t="str">
        <f t="shared" si="757"/>
        <v/>
      </c>
      <c r="MO167" s="117" t="str">
        <f t="shared" si="758"/>
        <v/>
      </c>
      <c r="MP167" s="117" t="str">
        <f t="shared" si="759"/>
        <v/>
      </c>
      <c r="MQ167" s="117" t="str">
        <f t="shared" si="760"/>
        <v/>
      </c>
      <c r="MR167" s="117" t="str">
        <f t="shared" si="761"/>
        <v/>
      </c>
      <c r="MS167" s="117" t="str">
        <f t="shared" si="762"/>
        <v/>
      </c>
      <c r="MT167" s="117" t="str">
        <f t="shared" si="763"/>
        <v/>
      </c>
      <c r="MU167" s="117" t="str">
        <f t="shared" si="764"/>
        <v/>
      </c>
      <c r="MV167" s="117" t="str">
        <f t="shared" si="765"/>
        <v/>
      </c>
      <c r="MW167" s="117" t="str">
        <f t="shared" si="766"/>
        <v/>
      </c>
      <c r="MX167" s="117" t="str">
        <f t="shared" si="767"/>
        <v/>
      </c>
      <c r="MY167" s="117" t="str">
        <f t="shared" si="768"/>
        <v/>
      </c>
      <c r="MZ167" s="117" t="str">
        <f t="shared" si="769"/>
        <v/>
      </c>
      <c r="NA167" s="117" t="str">
        <f t="shared" si="770"/>
        <v/>
      </c>
      <c r="NB167" s="117" t="str">
        <f t="shared" si="771"/>
        <v/>
      </c>
      <c r="NC167" s="117" t="str">
        <f t="shared" si="772"/>
        <v/>
      </c>
      <c r="ND167" s="117" t="str">
        <f t="shared" si="773"/>
        <v/>
      </c>
      <c r="NE167" s="117" t="str">
        <f t="shared" si="774"/>
        <v/>
      </c>
      <c r="NF167" s="117" t="str">
        <f t="shared" si="775"/>
        <v/>
      </c>
      <c r="NG167" s="117" t="str">
        <f t="shared" si="776"/>
        <v/>
      </c>
      <c r="NH167" s="118" t="str">
        <f t="shared" si="777"/>
        <v/>
      </c>
      <c r="NJ167" s="12" t="str">
        <f t="shared" si="982"/>
        <v/>
      </c>
      <c r="NK167" s="108" t="str">
        <f t="shared" si="983"/>
        <v/>
      </c>
      <c r="NM167" s="141" t="str">
        <f>IF(NJ167="", "", COUNTIF(NJ$11:NJ$260, "&gt;"&amp;NJ167)+1+COUNTIF(NJ$11:NJ167, NJ167)-1)</f>
        <v/>
      </c>
      <c r="NN167" s="143" t="str">
        <f>IF(NK167="", "", COUNTIF(NK$11:NK$260, "&gt;"&amp;NK167)+1+COUNTIF(NK$11:NK167, NK167)-1)</f>
        <v/>
      </c>
      <c r="NO167" s="142" t="str">
        <f>IF(NJ167="", "", COUNTIF(NJ$11:NJ$260, "&lt;"&amp;NJ167)+1+COUNTIF(NJ$11:NJ167, NJ167)-1)</f>
        <v/>
      </c>
      <c r="NP167" s="143" t="str">
        <f>IF(NK167="", "", COUNTIF(NK$11:NK$260, "&lt;"&amp;NK167)+1+COUNTIF(NK$11:NK167, NK167)-1)</f>
        <v/>
      </c>
      <c r="NR167" s="116" t="str">
        <f t="shared" si="984"/>
        <v/>
      </c>
      <c r="NS167" s="117" t="str">
        <f t="shared" si="985"/>
        <v/>
      </c>
      <c r="NT167" s="117" t="str">
        <f t="shared" si="986"/>
        <v/>
      </c>
      <c r="NU167" s="117" t="str">
        <f t="shared" si="987"/>
        <v/>
      </c>
      <c r="NV167" s="117" t="str">
        <f t="shared" si="988"/>
        <v/>
      </c>
      <c r="NW167" s="117" t="str">
        <f t="shared" si="989"/>
        <v/>
      </c>
      <c r="NX167" s="117" t="str">
        <f t="shared" si="990"/>
        <v/>
      </c>
      <c r="NY167" s="117" t="str">
        <f t="shared" si="991"/>
        <v/>
      </c>
      <c r="NZ167" s="117" t="str">
        <f t="shared" si="992"/>
        <v/>
      </c>
      <c r="OA167" s="117" t="str">
        <f t="shared" si="993"/>
        <v/>
      </c>
      <c r="OB167" s="117" t="str">
        <f t="shared" si="994"/>
        <v/>
      </c>
      <c r="OC167" s="117" t="str">
        <f t="shared" si="995"/>
        <v/>
      </c>
      <c r="OD167" s="117" t="str">
        <f t="shared" si="996"/>
        <v/>
      </c>
      <c r="OE167" s="117" t="str">
        <f t="shared" si="997"/>
        <v/>
      </c>
      <c r="OF167" s="117" t="str">
        <f t="shared" si="998"/>
        <v/>
      </c>
      <c r="OG167" s="117" t="str">
        <f t="shared" si="999"/>
        <v/>
      </c>
      <c r="OH167" s="117" t="str">
        <f t="shared" si="1000"/>
        <v/>
      </c>
      <c r="OI167" s="117" t="str">
        <f t="shared" si="1001"/>
        <v/>
      </c>
      <c r="OJ167" s="117" t="str">
        <f t="shared" si="1002"/>
        <v/>
      </c>
      <c r="OK167" s="117" t="str">
        <f t="shared" si="1003"/>
        <v/>
      </c>
      <c r="OL167" s="117" t="str">
        <f t="shared" si="1004"/>
        <v/>
      </c>
      <c r="OM167" s="117" t="str">
        <f t="shared" si="1005"/>
        <v/>
      </c>
      <c r="ON167" s="117" t="str">
        <f t="shared" si="1006"/>
        <v/>
      </c>
      <c r="OO167" s="117" t="str">
        <f t="shared" si="1007"/>
        <v/>
      </c>
      <c r="OP167" s="117" t="str">
        <f t="shared" si="1008"/>
        <v/>
      </c>
      <c r="OQ167" s="117" t="str">
        <f t="shared" si="1009"/>
        <v/>
      </c>
      <c r="OR167" s="117" t="str">
        <f t="shared" si="1010"/>
        <v/>
      </c>
      <c r="OS167" s="117" t="str">
        <f t="shared" si="1011"/>
        <v/>
      </c>
      <c r="OT167" s="117" t="str">
        <f t="shared" si="1012"/>
        <v/>
      </c>
      <c r="OU167" s="117" t="str">
        <f t="shared" si="1013"/>
        <v/>
      </c>
      <c r="OV167" s="117" t="str">
        <f t="shared" si="1014"/>
        <v/>
      </c>
      <c r="OW167" s="117" t="str">
        <f t="shared" si="1015"/>
        <v/>
      </c>
      <c r="OX167" s="117" t="str">
        <f t="shared" si="1016"/>
        <v/>
      </c>
      <c r="OY167" s="117" t="str">
        <f t="shared" si="1017"/>
        <v/>
      </c>
      <c r="OZ167" s="117" t="str">
        <f t="shared" si="1018"/>
        <v/>
      </c>
      <c r="PA167" s="117" t="str">
        <f t="shared" si="1019"/>
        <v/>
      </c>
      <c r="PB167" s="117" t="str">
        <f t="shared" si="1020"/>
        <v/>
      </c>
      <c r="PC167" s="117" t="str">
        <f t="shared" si="1021"/>
        <v/>
      </c>
      <c r="PD167" s="117" t="str">
        <f t="shared" si="1022"/>
        <v/>
      </c>
      <c r="PE167" s="117" t="str">
        <f t="shared" si="1023"/>
        <v/>
      </c>
      <c r="PF167" s="117" t="str">
        <f t="shared" si="1024"/>
        <v/>
      </c>
      <c r="PG167" s="117" t="str">
        <f t="shared" si="1025"/>
        <v/>
      </c>
      <c r="PH167" s="117" t="str">
        <f t="shared" si="1026"/>
        <v/>
      </c>
      <c r="PI167" s="117" t="str">
        <f t="shared" si="1027"/>
        <v/>
      </c>
      <c r="PJ167" s="117" t="str">
        <f t="shared" si="1028"/>
        <v/>
      </c>
      <c r="PK167" s="117" t="str">
        <f t="shared" si="1029"/>
        <v/>
      </c>
      <c r="PL167" s="117" t="str">
        <f t="shared" si="1030"/>
        <v/>
      </c>
      <c r="PM167" s="117" t="str">
        <f t="shared" si="1031"/>
        <v/>
      </c>
      <c r="PN167" s="117" t="str">
        <f t="shared" si="1032"/>
        <v/>
      </c>
      <c r="PO167" s="117" t="str">
        <f t="shared" si="1033"/>
        <v/>
      </c>
      <c r="PP167" s="117" t="str">
        <f t="shared" si="1034"/>
        <v/>
      </c>
      <c r="PQ167" s="117" t="str">
        <f t="shared" si="1035"/>
        <v/>
      </c>
      <c r="PR167" s="117" t="str">
        <f t="shared" si="1036"/>
        <v/>
      </c>
      <c r="PS167" s="118" t="str">
        <f t="shared" si="1037"/>
        <v/>
      </c>
      <c r="PU167" s="180" t="str">
        <f t="shared" si="1038"/>
        <v/>
      </c>
      <c r="PV167" s="181" t="str">
        <f t="shared" si="1039"/>
        <v/>
      </c>
      <c r="PX167" s="12" t="str">
        <f t="shared" si="1040"/>
        <v/>
      </c>
      <c r="PY167" s="106"/>
      <c r="PZ167" s="166" t="str">
        <f t="shared" si="1041"/>
        <v/>
      </c>
      <c r="QA167" s="167" t="str">
        <f t="shared" si="1042"/>
        <v/>
      </c>
      <c r="QB167" s="168" t="str">
        <f t="shared" si="1043"/>
        <v/>
      </c>
      <c r="QD167" s="166" t="str">
        <f t="shared" si="1044"/>
        <v/>
      </c>
      <c r="QE167" s="168" t="str">
        <f t="shared" si="1045"/>
        <v/>
      </c>
      <c r="QG167" s="108" t="str">
        <f t="shared" si="1046"/>
        <v/>
      </c>
      <c r="QI167" s="12" t="str">
        <f t="shared" si="1047"/>
        <v/>
      </c>
      <c r="QK167" s="12" t="str">
        <f t="shared" si="1048"/>
        <v/>
      </c>
      <c r="QL167" s="12" t="str">
        <f>IF($L167="", "", COUNTIF($QD$11:$QD$260, "&gt;"&amp;$QD167)+1+COUNTIF($QD$11:$QD167, $QD167)-1)</f>
        <v/>
      </c>
      <c r="QM167" s="12" t="str">
        <f>IF($L167="", "", COUNTIF($QG$11:$QG$260, "&gt;"&amp;$QG167)+1+COUNTIF($QG$11:$QG167, $QG167)-1)</f>
        <v/>
      </c>
      <c r="QO167" s="12">
        <v>157</v>
      </c>
      <c r="QQ167" s="12" t="str">
        <f t="shared" si="1049"/>
        <v/>
      </c>
    </row>
    <row r="168" spans="1:459" x14ac:dyDescent="0.25">
      <c r="A168" s="9"/>
      <c r="B168" s="3" t="str">
        <f>IF('Intro &amp; Setup'!$AR$92='Intro &amp; Setup'!$AZ$17, "", IF($L168="", "", IF($G168&lt;'Intro &amp; Setup'!$S$92, $BR$5, $BR$4)))</f>
        <v/>
      </c>
      <c r="C168" s="12" t="str">
        <f>IF('Intro &amp; Setup'!$AR$96='Intro &amp; Setup'!$AZ$17, "", IF($L168="", "", IF($DY168=$BR$5, $BR$5, $BR$4)))</f>
        <v/>
      </c>
      <c r="D168" s="7" t="str">
        <f>IF('Intro &amp; Setup'!$AR$100='Intro &amp; Setup'!$AZ$17, "", IF($L168="", "", IF($DW168&lt;='Intro &amp; Setup'!$S$100, $BR$4, $BR$5)))</f>
        <v/>
      </c>
      <c r="E168" s="9"/>
      <c r="F168" s="3" t="str">
        <f t="shared" si="778"/>
        <v/>
      </c>
      <c r="G168" s="108" t="str">
        <f t="shared" si="779"/>
        <v/>
      </c>
      <c r="H168" s="9"/>
      <c r="I168" s="130" t="str">
        <f t="shared" si="723"/>
        <v/>
      </c>
      <c r="J168" s="154" t="str">
        <f t="shared" si="780"/>
        <v/>
      </c>
      <c r="K168" s="133"/>
      <c r="L168" s="188"/>
      <c r="M168" s="189"/>
      <c r="N168" s="190"/>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2"/>
      <c r="BP168" s="9"/>
      <c r="BR168" s="90">
        <v>158</v>
      </c>
      <c r="BT168" s="36" t="str">
        <f t="shared" si="781"/>
        <v/>
      </c>
      <c r="BU168" s="37" t="str">
        <f t="shared" si="782"/>
        <v/>
      </c>
      <c r="BV168" s="37" t="str">
        <f t="shared" si="783"/>
        <v/>
      </c>
      <c r="BW168" s="37" t="str">
        <f t="shared" si="784"/>
        <v/>
      </c>
      <c r="BX168" s="37" t="str">
        <f t="shared" si="785"/>
        <v/>
      </c>
      <c r="BY168" s="37" t="str">
        <f t="shared" si="786"/>
        <v/>
      </c>
      <c r="BZ168" s="37" t="str">
        <f t="shared" si="787"/>
        <v/>
      </c>
      <c r="CA168" s="37" t="str">
        <f t="shared" si="788"/>
        <v/>
      </c>
      <c r="CB168" s="37" t="str">
        <f t="shared" si="789"/>
        <v/>
      </c>
      <c r="CC168" s="37" t="str">
        <f t="shared" si="790"/>
        <v/>
      </c>
      <c r="CD168" s="37" t="str">
        <f t="shared" si="791"/>
        <v/>
      </c>
      <c r="CE168" s="37" t="str">
        <f t="shared" si="792"/>
        <v/>
      </c>
      <c r="CF168" s="37" t="str">
        <f t="shared" si="793"/>
        <v/>
      </c>
      <c r="CG168" s="37" t="str">
        <f t="shared" si="794"/>
        <v/>
      </c>
      <c r="CH168" s="37" t="str">
        <f t="shared" si="795"/>
        <v/>
      </c>
      <c r="CI168" s="37" t="str">
        <f t="shared" si="796"/>
        <v/>
      </c>
      <c r="CJ168" s="37" t="str">
        <f t="shared" si="797"/>
        <v/>
      </c>
      <c r="CK168" s="37" t="str">
        <f t="shared" si="798"/>
        <v/>
      </c>
      <c r="CL168" s="37" t="str">
        <f t="shared" si="799"/>
        <v/>
      </c>
      <c r="CM168" s="37" t="str">
        <f t="shared" si="800"/>
        <v/>
      </c>
      <c r="CN168" s="37" t="str">
        <f t="shared" si="801"/>
        <v/>
      </c>
      <c r="CO168" s="37" t="str">
        <f t="shared" si="802"/>
        <v/>
      </c>
      <c r="CP168" s="37" t="str">
        <f t="shared" si="803"/>
        <v/>
      </c>
      <c r="CQ168" s="37" t="str">
        <f t="shared" si="804"/>
        <v/>
      </c>
      <c r="CR168" s="37" t="str">
        <f t="shared" si="805"/>
        <v/>
      </c>
      <c r="CS168" s="37" t="str">
        <f t="shared" si="806"/>
        <v/>
      </c>
      <c r="CT168" s="37" t="str">
        <f t="shared" si="807"/>
        <v/>
      </c>
      <c r="CU168" s="37" t="str">
        <f t="shared" si="808"/>
        <v/>
      </c>
      <c r="CV168" s="37" t="str">
        <f t="shared" si="809"/>
        <v/>
      </c>
      <c r="CW168" s="37" t="str">
        <f t="shared" si="810"/>
        <v/>
      </c>
      <c r="CX168" s="37" t="str">
        <f t="shared" si="811"/>
        <v/>
      </c>
      <c r="CY168" s="37" t="str">
        <f t="shared" si="812"/>
        <v/>
      </c>
      <c r="CZ168" s="37" t="str">
        <f t="shared" si="813"/>
        <v/>
      </c>
      <c r="DA168" s="37" t="str">
        <f t="shared" si="814"/>
        <v/>
      </c>
      <c r="DB168" s="37" t="str">
        <f t="shared" si="815"/>
        <v/>
      </c>
      <c r="DC168" s="37" t="str">
        <f t="shared" si="816"/>
        <v/>
      </c>
      <c r="DD168" s="37" t="str">
        <f t="shared" si="817"/>
        <v/>
      </c>
      <c r="DE168" s="37" t="str">
        <f t="shared" si="818"/>
        <v/>
      </c>
      <c r="DF168" s="37" t="str">
        <f t="shared" si="819"/>
        <v/>
      </c>
      <c r="DG168" s="37" t="str">
        <f t="shared" si="820"/>
        <v/>
      </c>
      <c r="DH168" s="37" t="str">
        <f t="shared" si="821"/>
        <v/>
      </c>
      <c r="DI168" s="37" t="str">
        <f t="shared" si="822"/>
        <v/>
      </c>
      <c r="DJ168" s="37" t="str">
        <f t="shared" si="823"/>
        <v/>
      </c>
      <c r="DK168" s="37" t="str">
        <f t="shared" si="824"/>
        <v/>
      </c>
      <c r="DL168" s="37" t="str">
        <f t="shared" si="825"/>
        <v/>
      </c>
      <c r="DM168" s="37" t="str">
        <f t="shared" si="826"/>
        <v/>
      </c>
      <c r="DN168" s="37" t="str">
        <f t="shared" si="827"/>
        <v/>
      </c>
      <c r="DO168" s="37" t="str">
        <f t="shared" si="828"/>
        <v/>
      </c>
      <c r="DP168" s="37" t="str">
        <f t="shared" si="829"/>
        <v/>
      </c>
      <c r="DQ168" s="37" t="str">
        <f t="shared" si="830"/>
        <v/>
      </c>
      <c r="DR168" s="37" t="str">
        <f t="shared" si="831"/>
        <v/>
      </c>
      <c r="DS168" s="37" t="str">
        <f t="shared" si="832"/>
        <v/>
      </c>
      <c r="DT168" s="37" t="str">
        <f t="shared" si="833"/>
        <v/>
      </c>
      <c r="DU168" s="38" t="str">
        <f t="shared" si="834"/>
        <v/>
      </c>
      <c r="DW168" s="12" t="str">
        <f t="shared" si="835"/>
        <v/>
      </c>
      <c r="DX168" s="123" t="str">
        <f t="shared" si="836"/>
        <v/>
      </c>
      <c r="DY168" s="12" t="str">
        <f t="shared" si="837"/>
        <v/>
      </c>
      <c r="EA168" s="36" t="str">
        <f t="shared" si="838"/>
        <v/>
      </c>
      <c r="EB168" s="37" t="str">
        <f t="shared" si="839"/>
        <v/>
      </c>
      <c r="EC168" s="37" t="str">
        <f t="shared" si="840"/>
        <v/>
      </c>
      <c r="ED168" s="37" t="str">
        <f t="shared" si="841"/>
        <v/>
      </c>
      <c r="EE168" s="37" t="str">
        <f t="shared" si="842"/>
        <v/>
      </c>
      <c r="EF168" s="37" t="str">
        <f t="shared" si="843"/>
        <v/>
      </c>
      <c r="EG168" s="37" t="str">
        <f t="shared" si="844"/>
        <v/>
      </c>
      <c r="EH168" s="37" t="str">
        <f t="shared" si="845"/>
        <v/>
      </c>
      <c r="EI168" s="37" t="str">
        <f t="shared" si="846"/>
        <v/>
      </c>
      <c r="EJ168" s="37" t="str">
        <f t="shared" si="847"/>
        <v/>
      </c>
      <c r="EK168" s="37" t="str">
        <f t="shared" si="848"/>
        <v/>
      </c>
      <c r="EL168" s="37" t="str">
        <f t="shared" si="849"/>
        <v/>
      </c>
      <c r="EM168" s="37" t="str">
        <f t="shared" si="850"/>
        <v/>
      </c>
      <c r="EN168" s="37" t="str">
        <f t="shared" si="851"/>
        <v/>
      </c>
      <c r="EO168" s="37" t="str">
        <f t="shared" si="852"/>
        <v/>
      </c>
      <c r="EP168" s="37" t="str">
        <f t="shared" si="853"/>
        <v/>
      </c>
      <c r="EQ168" s="37" t="str">
        <f t="shared" si="854"/>
        <v/>
      </c>
      <c r="ER168" s="37" t="str">
        <f t="shared" si="855"/>
        <v/>
      </c>
      <c r="ES168" s="37" t="str">
        <f t="shared" si="856"/>
        <v/>
      </c>
      <c r="ET168" s="37" t="str">
        <f t="shared" si="857"/>
        <v/>
      </c>
      <c r="EU168" s="37" t="str">
        <f t="shared" si="858"/>
        <v/>
      </c>
      <c r="EV168" s="37" t="str">
        <f t="shared" si="859"/>
        <v/>
      </c>
      <c r="EW168" s="37" t="str">
        <f t="shared" si="860"/>
        <v/>
      </c>
      <c r="EX168" s="37" t="str">
        <f t="shared" si="861"/>
        <v/>
      </c>
      <c r="EY168" s="37" t="str">
        <f t="shared" si="862"/>
        <v/>
      </c>
      <c r="EZ168" s="37" t="str">
        <f t="shared" si="863"/>
        <v/>
      </c>
      <c r="FA168" s="37" t="str">
        <f t="shared" si="864"/>
        <v/>
      </c>
      <c r="FB168" s="37" t="str">
        <f t="shared" si="865"/>
        <v/>
      </c>
      <c r="FC168" s="37" t="str">
        <f t="shared" si="866"/>
        <v/>
      </c>
      <c r="FD168" s="37" t="str">
        <f t="shared" si="867"/>
        <v/>
      </c>
      <c r="FE168" s="37" t="str">
        <f t="shared" si="868"/>
        <v/>
      </c>
      <c r="FF168" s="37" t="str">
        <f t="shared" si="869"/>
        <v/>
      </c>
      <c r="FG168" s="37" t="str">
        <f t="shared" si="870"/>
        <v/>
      </c>
      <c r="FH168" s="37" t="str">
        <f t="shared" si="871"/>
        <v/>
      </c>
      <c r="FI168" s="37" t="str">
        <f t="shared" si="872"/>
        <v/>
      </c>
      <c r="FJ168" s="37" t="str">
        <f t="shared" si="873"/>
        <v/>
      </c>
      <c r="FK168" s="37" t="str">
        <f t="shared" si="874"/>
        <v/>
      </c>
      <c r="FL168" s="37" t="str">
        <f t="shared" si="875"/>
        <v/>
      </c>
      <c r="FM168" s="37" t="str">
        <f t="shared" si="876"/>
        <v/>
      </c>
      <c r="FN168" s="37" t="str">
        <f t="shared" si="877"/>
        <v/>
      </c>
      <c r="FO168" s="37" t="str">
        <f t="shared" si="878"/>
        <v/>
      </c>
      <c r="FP168" s="37" t="str">
        <f t="shared" si="879"/>
        <v/>
      </c>
      <c r="FQ168" s="37" t="str">
        <f t="shared" si="880"/>
        <v/>
      </c>
      <c r="FR168" s="37" t="str">
        <f t="shared" si="881"/>
        <v/>
      </c>
      <c r="FS168" s="37" t="str">
        <f t="shared" si="882"/>
        <v/>
      </c>
      <c r="FT168" s="37" t="str">
        <f t="shared" si="883"/>
        <v/>
      </c>
      <c r="FU168" s="37" t="str">
        <f t="shared" si="884"/>
        <v/>
      </c>
      <c r="FV168" s="37" t="str">
        <f t="shared" si="885"/>
        <v/>
      </c>
      <c r="FW168" s="37" t="str">
        <f t="shared" si="886"/>
        <v/>
      </c>
      <c r="FX168" s="37" t="str">
        <f t="shared" si="887"/>
        <v/>
      </c>
      <c r="FY168" s="37" t="str">
        <f t="shared" si="888"/>
        <v/>
      </c>
      <c r="FZ168" s="37" t="str">
        <f t="shared" si="889"/>
        <v/>
      </c>
      <c r="GA168" s="37" t="str">
        <f t="shared" si="890"/>
        <v/>
      </c>
      <c r="GB168" s="38" t="str">
        <f t="shared" si="891"/>
        <v/>
      </c>
      <c r="GD168" s="103" t="str">
        <f t="shared" ca="1" si="892"/>
        <v/>
      </c>
      <c r="GE168" s="104" t="str">
        <f t="shared" ca="1" si="893"/>
        <v/>
      </c>
      <c r="GF168" s="104" t="str">
        <f t="shared" ca="1" si="894"/>
        <v/>
      </c>
      <c r="GG168" s="104" t="str">
        <f t="shared" ca="1" si="895"/>
        <v/>
      </c>
      <c r="GH168" s="104" t="str">
        <f t="shared" ca="1" si="896"/>
        <v/>
      </c>
      <c r="GI168" s="104" t="str">
        <f t="shared" ca="1" si="897"/>
        <v/>
      </c>
      <c r="GJ168" s="104" t="str">
        <f t="shared" ca="1" si="898"/>
        <v/>
      </c>
      <c r="GK168" s="104" t="str">
        <f t="shared" ca="1" si="899"/>
        <v/>
      </c>
      <c r="GL168" s="104" t="str">
        <f t="shared" ca="1" si="900"/>
        <v/>
      </c>
      <c r="GM168" s="104" t="str">
        <f t="shared" ca="1" si="901"/>
        <v/>
      </c>
      <c r="GN168" s="104" t="str">
        <f t="shared" ca="1" si="902"/>
        <v/>
      </c>
      <c r="GO168" s="104" t="str">
        <f t="shared" ca="1" si="903"/>
        <v/>
      </c>
      <c r="GP168" s="104" t="str">
        <f t="shared" ca="1" si="904"/>
        <v/>
      </c>
      <c r="GQ168" s="104" t="str">
        <f t="shared" ca="1" si="905"/>
        <v/>
      </c>
      <c r="GR168" s="104" t="str">
        <f t="shared" ca="1" si="906"/>
        <v/>
      </c>
      <c r="GS168" s="104" t="str">
        <f t="shared" ca="1" si="907"/>
        <v/>
      </c>
      <c r="GT168" s="104" t="str">
        <f t="shared" ca="1" si="908"/>
        <v/>
      </c>
      <c r="GU168" s="104" t="str">
        <f t="shared" ca="1" si="909"/>
        <v/>
      </c>
      <c r="GV168" s="104" t="str">
        <f t="shared" ca="1" si="910"/>
        <v/>
      </c>
      <c r="GW168" s="104" t="str">
        <f t="shared" ca="1" si="911"/>
        <v/>
      </c>
      <c r="GX168" s="104" t="str">
        <f t="shared" ca="1" si="912"/>
        <v/>
      </c>
      <c r="GY168" s="104" t="str">
        <f t="shared" ca="1" si="913"/>
        <v/>
      </c>
      <c r="GZ168" s="104" t="str">
        <f t="shared" ca="1" si="914"/>
        <v/>
      </c>
      <c r="HA168" s="104" t="str">
        <f t="shared" ca="1" si="915"/>
        <v/>
      </c>
      <c r="HB168" s="104" t="str">
        <f t="shared" ca="1" si="916"/>
        <v/>
      </c>
      <c r="HC168" s="104" t="str">
        <f t="shared" ca="1" si="917"/>
        <v/>
      </c>
      <c r="HD168" s="104" t="str">
        <f t="shared" ca="1" si="918"/>
        <v/>
      </c>
      <c r="HE168" s="104" t="str">
        <f t="shared" ca="1" si="919"/>
        <v/>
      </c>
      <c r="HF168" s="104" t="str">
        <f t="shared" ca="1" si="920"/>
        <v/>
      </c>
      <c r="HG168" s="104" t="str">
        <f t="shared" ca="1" si="921"/>
        <v/>
      </c>
      <c r="HH168" s="104" t="str">
        <f t="shared" ca="1" si="922"/>
        <v/>
      </c>
      <c r="HI168" s="104" t="str">
        <f t="shared" ca="1" si="923"/>
        <v/>
      </c>
      <c r="HJ168" s="104" t="str">
        <f t="shared" ca="1" si="924"/>
        <v/>
      </c>
      <c r="HK168" s="104" t="str">
        <f t="shared" ca="1" si="925"/>
        <v/>
      </c>
      <c r="HL168" s="104" t="str">
        <f t="shared" ca="1" si="926"/>
        <v/>
      </c>
      <c r="HM168" s="104" t="str">
        <f t="shared" ca="1" si="927"/>
        <v/>
      </c>
      <c r="HN168" s="104" t="str">
        <f t="shared" ca="1" si="928"/>
        <v/>
      </c>
      <c r="HO168" s="104" t="str">
        <f t="shared" ca="1" si="929"/>
        <v/>
      </c>
      <c r="HP168" s="104" t="str">
        <f t="shared" ca="1" si="930"/>
        <v/>
      </c>
      <c r="HQ168" s="104" t="str">
        <f t="shared" ca="1" si="931"/>
        <v/>
      </c>
      <c r="HR168" s="104" t="str">
        <f t="shared" ca="1" si="932"/>
        <v/>
      </c>
      <c r="HS168" s="104" t="str">
        <f t="shared" ca="1" si="933"/>
        <v/>
      </c>
      <c r="HT168" s="104" t="str">
        <f t="shared" ca="1" si="934"/>
        <v/>
      </c>
      <c r="HU168" s="104" t="str">
        <f t="shared" ca="1" si="935"/>
        <v/>
      </c>
      <c r="HV168" s="104" t="str">
        <f t="shared" ca="1" si="936"/>
        <v/>
      </c>
      <c r="HW168" s="104" t="str">
        <f t="shared" ca="1" si="937"/>
        <v/>
      </c>
      <c r="HX168" s="104" t="str">
        <f t="shared" ca="1" si="938"/>
        <v/>
      </c>
      <c r="HY168" s="104" t="str">
        <f t="shared" ca="1" si="939"/>
        <v/>
      </c>
      <c r="HZ168" s="104" t="str">
        <f t="shared" ca="1" si="940"/>
        <v/>
      </c>
      <c r="IA168" s="104" t="str">
        <f t="shared" ca="1" si="941"/>
        <v/>
      </c>
      <c r="IB168" s="104" t="str">
        <f t="shared" ca="1" si="942"/>
        <v/>
      </c>
      <c r="IC168" s="104" t="str">
        <f t="shared" ca="1" si="943"/>
        <v/>
      </c>
      <c r="ID168" s="104" t="str">
        <f t="shared" ca="1" si="944"/>
        <v/>
      </c>
      <c r="IE168" s="105" t="str">
        <f t="shared" ca="1" si="945"/>
        <v/>
      </c>
      <c r="IG168" s="103" t="str">
        <f t="shared" si="719"/>
        <v/>
      </c>
      <c r="IH168" s="104" t="str">
        <f t="shared" si="1050"/>
        <v/>
      </c>
      <c r="II168" s="104" t="str">
        <f t="shared" si="1050"/>
        <v/>
      </c>
      <c r="IJ168" s="104" t="str">
        <f t="shared" si="1050"/>
        <v/>
      </c>
      <c r="IK168" s="104" t="str">
        <f t="shared" si="1050"/>
        <v/>
      </c>
      <c r="IL168" s="104" t="str">
        <f t="shared" si="1050"/>
        <v/>
      </c>
      <c r="IM168" s="104" t="str">
        <f t="shared" si="1050"/>
        <v/>
      </c>
      <c r="IN168" s="104" t="str">
        <f t="shared" si="1050"/>
        <v/>
      </c>
      <c r="IO168" s="104" t="str">
        <f t="shared" si="1050"/>
        <v/>
      </c>
      <c r="IP168" s="104" t="str">
        <f t="shared" si="1050"/>
        <v/>
      </c>
      <c r="IQ168" s="104" t="str">
        <f t="shared" si="1050"/>
        <v/>
      </c>
      <c r="IR168" s="105" t="str">
        <f t="shared" si="1050"/>
        <v/>
      </c>
      <c r="IT168" s="103" t="str">
        <f t="shared" si="946"/>
        <v/>
      </c>
      <c r="IU168" s="104" t="str">
        <f t="shared" si="947"/>
        <v/>
      </c>
      <c r="IV168" s="104" t="str">
        <f t="shared" si="948"/>
        <v/>
      </c>
      <c r="IW168" s="104" t="str">
        <f t="shared" si="949"/>
        <v/>
      </c>
      <c r="IX168" s="104" t="str">
        <f t="shared" si="950"/>
        <v/>
      </c>
      <c r="IY168" s="104" t="str">
        <f t="shared" si="951"/>
        <v/>
      </c>
      <c r="IZ168" s="104" t="str">
        <f t="shared" si="952"/>
        <v/>
      </c>
      <c r="JA168" s="104" t="str">
        <f t="shared" si="953"/>
        <v/>
      </c>
      <c r="JB168" s="104" t="str">
        <f t="shared" si="954"/>
        <v/>
      </c>
      <c r="JC168" s="104" t="str">
        <f t="shared" si="955"/>
        <v/>
      </c>
      <c r="JD168" s="104" t="str">
        <f t="shared" si="956"/>
        <v/>
      </c>
      <c r="JE168" s="105" t="str">
        <f t="shared" si="957"/>
        <v/>
      </c>
      <c r="JG168" s="36" t="str">
        <f t="shared" ca="1" si="958"/>
        <v/>
      </c>
      <c r="JH168" s="37" t="str">
        <f t="shared" ca="1" si="959"/>
        <v/>
      </c>
      <c r="JI168" s="37" t="str">
        <f t="shared" ca="1" si="960"/>
        <v/>
      </c>
      <c r="JJ168" s="37" t="str">
        <f t="shared" ca="1" si="961"/>
        <v/>
      </c>
      <c r="JK168" s="37" t="str">
        <f t="shared" ca="1" si="962"/>
        <v/>
      </c>
      <c r="JL168" s="37" t="str">
        <f t="shared" ca="1" si="963"/>
        <v/>
      </c>
      <c r="JM168" s="37" t="str">
        <f t="shared" ca="1" si="964"/>
        <v/>
      </c>
      <c r="JN168" s="37" t="str">
        <f t="shared" ca="1" si="965"/>
        <v/>
      </c>
      <c r="JO168" s="37" t="str">
        <f t="shared" ca="1" si="966"/>
        <v/>
      </c>
      <c r="JP168" s="37" t="str">
        <f t="shared" ca="1" si="967"/>
        <v/>
      </c>
      <c r="JQ168" s="37" t="str">
        <f t="shared" ca="1" si="968"/>
        <v/>
      </c>
      <c r="JR168" s="38" t="str">
        <f t="shared" ca="1" si="969"/>
        <v/>
      </c>
      <c r="JT168" s="36" t="str">
        <f ca="1">IF(JG168="", "", IF(JG168&gt;='Intro &amp; Setup'!$S$96, $BR$4, $BR$5))</f>
        <v/>
      </c>
      <c r="JU168" s="37" t="str">
        <f ca="1">IF(JH168="", "", IF(JH168&gt;='Intro &amp; Setup'!$S$96, $BR$4, $BR$5))</f>
        <v/>
      </c>
      <c r="JV168" s="37" t="str">
        <f ca="1">IF(JI168="", "", IF(JI168&gt;='Intro &amp; Setup'!$S$96, $BR$4, $BR$5))</f>
        <v/>
      </c>
      <c r="JW168" s="37" t="str">
        <f ca="1">IF(JJ168="", "", IF(JJ168&gt;='Intro &amp; Setup'!$S$96, $BR$4, $BR$5))</f>
        <v/>
      </c>
      <c r="JX168" s="37" t="str">
        <f ca="1">IF(JK168="", "", IF(JK168&gt;='Intro &amp; Setup'!$S$96, $BR$4, $BR$5))</f>
        <v/>
      </c>
      <c r="JY168" s="37" t="str">
        <f ca="1">IF(JL168="", "", IF(JL168&gt;='Intro &amp; Setup'!$S$96, $BR$4, $BR$5))</f>
        <v/>
      </c>
      <c r="JZ168" s="37" t="str">
        <f ca="1">IF(JM168="", "", IF(JM168&gt;='Intro &amp; Setup'!$S$96, $BR$4, $BR$5))</f>
        <v/>
      </c>
      <c r="KA168" s="37" t="str">
        <f ca="1">IF(JN168="", "", IF(JN168&gt;='Intro &amp; Setup'!$S$96, $BR$4, $BR$5))</f>
        <v/>
      </c>
      <c r="KB168" s="37" t="str">
        <f ca="1">IF(JO168="", "", IF(JO168&gt;='Intro &amp; Setup'!$S$96, $BR$4, $BR$5))</f>
        <v/>
      </c>
      <c r="KC168" s="37" t="str">
        <f ca="1">IF(JP168="", "", IF(JP168&gt;='Intro &amp; Setup'!$S$96, $BR$4, $BR$5))</f>
        <v/>
      </c>
      <c r="KD168" s="37" t="str">
        <f ca="1">IF(JQ168="", "", IF(JQ168&gt;='Intro &amp; Setup'!$S$96, $BR$4, $BR$5))</f>
        <v/>
      </c>
      <c r="KE168" s="38" t="str">
        <f ca="1">IF(JR168="", "", IF(JR168&gt;='Intro &amp; Setup'!$S$96, $BR$4, $BR$5))</f>
        <v/>
      </c>
      <c r="KG168" s="36">
        <f t="shared" si="720"/>
        <v>0</v>
      </c>
      <c r="KH168" s="37">
        <f t="shared" si="1051"/>
        <v>0</v>
      </c>
      <c r="KI168" s="37">
        <f t="shared" si="1051"/>
        <v>0</v>
      </c>
      <c r="KJ168" s="37">
        <f t="shared" si="1051"/>
        <v>0</v>
      </c>
      <c r="KK168" s="37">
        <f t="shared" si="1051"/>
        <v>0</v>
      </c>
      <c r="KL168" s="37">
        <f t="shared" si="1051"/>
        <v>0</v>
      </c>
      <c r="KM168" s="37">
        <f t="shared" si="1051"/>
        <v>0</v>
      </c>
      <c r="KN168" s="37">
        <f t="shared" si="1051"/>
        <v>0</v>
      </c>
      <c r="KO168" s="37">
        <f t="shared" si="1051"/>
        <v>0</v>
      </c>
      <c r="KP168" s="37">
        <f t="shared" si="1051"/>
        <v>0</v>
      </c>
      <c r="KQ168" s="37">
        <f t="shared" si="1051"/>
        <v>0</v>
      </c>
      <c r="KR168" s="38">
        <f t="shared" si="1051"/>
        <v>0</v>
      </c>
      <c r="KT168" s="36" t="str">
        <f t="shared" si="970"/>
        <v/>
      </c>
      <c r="KU168" s="37" t="str">
        <f t="shared" si="971"/>
        <v/>
      </c>
      <c r="KV168" s="37" t="str">
        <f t="shared" si="972"/>
        <v/>
      </c>
      <c r="KW168" s="37" t="str">
        <f t="shared" si="973"/>
        <v/>
      </c>
      <c r="KX168" s="37" t="str">
        <f t="shared" si="974"/>
        <v/>
      </c>
      <c r="KY168" s="37" t="str">
        <f t="shared" si="975"/>
        <v/>
      </c>
      <c r="KZ168" s="37" t="str">
        <f t="shared" si="976"/>
        <v/>
      </c>
      <c r="LA168" s="37" t="str">
        <f t="shared" si="977"/>
        <v/>
      </c>
      <c r="LB168" s="37" t="str">
        <f t="shared" si="978"/>
        <v/>
      </c>
      <c r="LC168" s="37" t="str">
        <f t="shared" si="979"/>
        <v/>
      </c>
      <c r="LD168" s="37" t="str">
        <f t="shared" si="980"/>
        <v/>
      </c>
      <c r="LE168" s="38" t="str">
        <f t="shared" si="981"/>
        <v/>
      </c>
      <c r="LG168" s="116" t="str">
        <f t="shared" si="724"/>
        <v/>
      </c>
      <c r="LH168" s="117" t="str">
        <f t="shared" si="725"/>
        <v/>
      </c>
      <c r="LI168" s="117" t="str">
        <f t="shared" si="726"/>
        <v/>
      </c>
      <c r="LJ168" s="117" t="str">
        <f t="shared" si="727"/>
        <v/>
      </c>
      <c r="LK168" s="117" t="str">
        <f t="shared" si="728"/>
        <v/>
      </c>
      <c r="LL168" s="117" t="str">
        <f t="shared" si="729"/>
        <v/>
      </c>
      <c r="LM168" s="117" t="str">
        <f t="shared" si="730"/>
        <v/>
      </c>
      <c r="LN168" s="117" t="str">
        <f t="shared" si="731"/>
        <v/>
      </c>
      <c r="LO168" s="117" t="str">
        <f t="shared" si="732"/>
        <v/>
      </c>
      <c r="LP168" s="117" t="str">
        <f t="shared" si="733"/>
        <v/>
      </c>
      <c r="LQ168" s="117" t="str">
        <f t="shared" si="734"/>
        <v/>
      </c>
      <c r="LR168" s="117" t="str">
        <f t="shared" si="735"/>
        <v/>
      </c>
      <c r="LS168" s="117" t="str">
        <f t="shared" si="736"/>
        <v/>
      </c>
      <c r="LT168" s="117" t="str">
        <f t="shared" si="737"/>
        <v/>
      </c>
      <c r="LU168" s="117" t="str">
        <f t="shared" si="738"/>
        <v/>
      </c>
      <c r="LV168" s="117" t="str">
        <f t="shared" si="739"/>
        <v/>
      </c>
      <c r="LW168" s="117" t="str">
        <f t="shared" si="740"/>
        <v/>
      </c>
      <c r="LX168" s="117" t="str">
        <f t="shared" si="741"/>
        <v/>
      </c>
      <c r="LY168" s="117" t="str">
        <f t="shared" si="742"/>
        <v/>
      </c>
      <c r="LZ168" s="117" t="str">
        <f t="shared" si="743"/>
        <v/>
      </c>
      <c r="MA168" s="117" t="str">
        <f t="shared" si="744"/>
        <v/>
      </c>
      <c r="MB168" s="117" t="str">
        <f t="shared" si="745"/>
        <v/>
      </c>
      <c r="MC168" s="117" t="str">
        <f t="shared" si="746"/>
        <v/>
      </c>
      <c r="MD168" s="117" t="str">
        <f t="shared" si="747"/>
        <v/>
      </c>
      <c r="ME168" s="117" t="str">
        <f t="shared" si="748"/>
        <v/>
      </c>
      <c r="MF168" s="117" t="str">
        <f t="shared" si="749"/>
        <v/>
      </c>
      <c r="MG168" s="117" t="str">
        <f t="shared" si="750"/>
        <v/>
      </c>
      <c r="MH168" s="117" t="str">
        <f t="shared" si="751"/>
        <v/>
      </c>
      <c r="MI168" s="117" t="str">
        <f t="shared" si="752"/>
        <v/>
      </c>
      <c r="MJ168" s="117" t="str">
        <f t="shared" si="753"/>
        <v/>
      </c>
      <c r="MK168" s="117" t="str">
        <f t="shared" si="754"/>
        <v/>
      </c>
      <c r="ML168" s="117" t="str">
        <f t="shared" si="755"/>
        <v/>
      </c>
      <c r="MM168" s="117" t="str">
        <f t="shared" si="756"/>
        <v/>
      </c>
      <c r="MN168" s="117" t="str">
        <f t="shared" si="757"/>
        <v/>
      </c>
      <c r="MO168" s="117" t="str">
        <f t="shared" si="758"/>
        <v/>
      </c>
      <c r="MP168" s="117" t="str">
        <f t="shared" si="759"/>
        <v/>
      </c>
      <c r="MQ168" s="117" t="str">
        <f t="shared" si="760"/>
        <v/>
      </c>
      <c r="MR168" s="117" t="str">
        <f t="shared" si="761"/>
        <v/>
      </c>
      <c r="MS168" s="117" t="str">
        <f t="shared" si="762"/>
        <v/>
      </c>
      <c r="MT168" s="117" t="str">
        <f t="shared" si="763"/>
        <v/>
      </c>
      <c r="MU168" s="117" t="str">
        <f t="shared" si="764"/>
        <v/>
      </c>
      <c r="MV168" s="117" t="str">
        <f t="shared" si="765"/>
        <v/>
      </c>
      <c r="MW168" s="117" t="str">
        <f t="shared" si="766"/>
        <v/>
      </c>
      <c r="MX168" s="117" t="str">
        <f t="shared" si="767"/>
        <v/>
      </c>
      <c r="MY168" s="117" t="str">
        <f t="shared" si="768"/>
        <v/>
      </c>
      <c r="MZ168" s="117" t="str">
        <f t="shared" si="769"/>
        <v/>
      </c>
      <c r="NA168" s="117" t="str">
        <f t="shared" si="770"/>
        <v/>
      </c>
      <c r="NB168" s="117" t="str">
        <f t="shared" si="771"/>
        <v/>
      </c>
      <c r="NC168" s="117" t="str">
        <f t="shared" si="772"/>
        <v/>
      </c>
      <c r="ND168" s="117" t="str">
        <f t="shared" si="773"/>
        <v/>
      </c>
      <c r="NE168" s="117" t="str">
        <f t="shared" si="774"/>
        <v/>
      </c>
      <c r="NF168" s="117" t="str">
        <f t="shared" si="775"/>
        <v/>
      </c>
      <c r="NG168" s="117" t="str">
        <f t="shared" si="776"/>
        <v/>
      </c>
      <c r="NH168" s="118" t="str">
        <f t="shared" si="777"/>
        <v/>
      </c>
      <c r="NJ168" s="12" t="str">
        <f t="shared" si="982"/>
        <v/>
      </c>
      <c r="NK168" s="108" t="str">
        <f t="shared" si="983"/>
        <v/>
      </c>
      <c r="NM168" s="141" t="str">
        <f>IF(NJ168="", "", COUNTIF(NJ$11:NJ$260, "&gt;"&amp;NJ168)+1+COUNTIF(NJ$11:NJ168, NJ168)-1)</f>
        <v/>
      </c>
      <c r="NN168" s="143" t="str">
        <f>IF(NK168="", "", COUNTIF(NK$11:NK$260, "&gt;"&amp;NK168)+1+COUNTIF(NK$11:NK168, NK168)-1)</f>
        <v/>
      </c>
      <c r="NO168" s="142" t="str">
        <f>IF(NJ168="", "", COUNTIF(NJ$11:NJ$260, "&lt;"&amp;NJ168)+1+COUNTIF(NJ$11:NJ168, NJ168)-1)</f>
        <v/>
      </c>
      <c r="NP168" s="143" t="str">
        <f>IF(NK168="", "", COUNTIF(NK$11:NK$260, "&lt;"&amp;NK168)+1+COUNTIF(NK$11:NK168, NK168)-1)</f>
        <v/>
      </c>
      <c r="NR168" s="116" t="str">
        <f t="shared" si="984"/>
        <v/>
      </c>
      <c r="NS168" s="117" t="str">
        <f t="shared" si="985"/>
        <v/>
      </c>
      <c r="NT168" s="117" t="str">
        <f t="shared" si="986"/>
        <v/>
      </c>
      <c r="NU168" s="117" t="str">
        <f t="shared" si="987"/>
        <v/>
      </c>
      <c r="NV168" s="117" t="str">
        <f t="shared" si="988"/>
        <v/>
      </c>
      <c r="NW168" s="117" t="str">
        <f t="shared" si="989"/>
        <v/>
      </c>
      <c r="NX168" s="117" t="str">
        <f t="shared" si="990"/>
        <v/>
      </c>
      <c r="NY168" s="117" t="str">
        <f t="shared" si="991"/>
        <v/>
      </c>
      <c r="NZ168" s="117" t="str">
        <f t="shared" si="992"/>
        <v/>
      </c>
      <c r="OA168" s="117" t="str">
        <f t="shared" si="993"/>
        <v/>
      </c>
      <c r="OB168" s="117" t="str">
        <f t="shared" si="994"/>
        <v/>
      </c>
      <c r="OC168" s="117" t="str">
        <f t="shared" si="995"/>
        <v/>
      </c>
      <c r="OD168" s="117" t="str">
        <f t="shared" si="996"/>
        <v/>
      </c>
      <c r="OE168" s="117" t="str">
        <f t="shared" si="997"/>
        <v/>
      </c>
      <c r="OF168" s="117" t="str">
        <f t="shared" si="998"/>
        <v/>
      </c>
      <c r="OG168" s="117" t="str">
        <f t="shared" si="999"/>
        <v/>
      </c>
      <c r="OH168" s="117" t="str">
        <f t="shared" si="1000"/>
        <v/>
      </c>
      <c r="OI168" s="117" t="str">
        <f t="shared" si="1001"/>
        <v/>
      </c>
      <c r="OJ168" s="117" t="str">
        <f t="shared" si="1002"/>
        <v/>
      </c>
      <c r="OK168" s="117" t="str">
        <f t="shared" si="1003"/>
        <v/>
      </c>
      <c r="OL168" s="117" t="str">
        <f t="shared" si="1004"/>
        <v/>
      </c>
      <c r="OM168" s="117" t="str">
        <f t="shared" si="1005"/>
        <v/>
      </c>
      <c r="ON168" s="117" t="str">
        <f t="shared" si="1006"/>
        <v/>
      </c>
      <c r="OO168" s="117" t="str">
        <f t="shared" si="1007"/>
        <v/>
      </c>
      <c r="OP168" s="117" t="str">
        <f t="shared" si="1008"/>
        <v/>
      </c>
      <c r="OQ168" s="117" t="str">
        <f t="shared" si="1009"/>
        <v/>
      </c>
      <c r="OR168" s="117" t="str">
        <f t="shared" si="1010"/>
        <v/>
      </c>
      <c r="OS168" s="117" t="str">
        <f t="shared" si="1011"/>
        <v/>
      </c>
      <c r="OT168" s="117" t="str">
        <f t="shared" si="1012"/>
        <v/>
      </c>
      <c r="OU168" s="117" t="str">
        <f t="shared" si="1013"/>
        <v/>
      </c>
      <c r="OV168" s="117" t="str">
        <f t="shared" si="1014"/>
        <v/>
      </c>
      <c r="OW168" s="117" t="str">
        <f t="shared" si="1015"/>
        <v/>
      </c>
      <c r="OX168" s="117" t="str">
        <f t="shared" si="1016"/>
        <v/>
      </c>
      <c r="OY168" s="117" t="str">
        <f t="shared" si="1017"/>
        <v/>
      </c>
      <c r="OZ168" s="117" t="str">
        <f t="shared" si="1018"/>
        <v/>
      </c>
      <c r="PA168" s="117" t="str">
        <f t="shared" si="1019"/>
        <v/>
      </c>
      <c r="PB168" s="117" t="str">
        <f t="shared" si="1020"/>
        <v/>
      </c>
      <c r="PC168" s="117" t="str">
        <f t="shared" si="1021"/>
        <v/>
      </c>
      <c r="PD168" s="117" t="str">
        <f t="shared" si="1022"/>
        <v/>
      </c>
      <c r="PE168" s="117" t="str">
        <f t="shared" si="1023"/>
        <v/>
      </c>
      <c r="PF168" s="117" t="str">
        <f t="shared" si="1024"/>
        <v/>
      </c>
      <c r="PG168" s="117" t="str">
        <f t="shared" si="1025"/>
        <v/>
      </c>
      <c r="PH168" s="117" t="str">
        <f t="shared" si="1026"/>
        <v/>
      </c>
      <c r="PI168" s="117" t="str">
        <f t="shared" si="1027"/>
        <v/>
      </c>
      <c r="PJ168" s="117" t="str">
        <f t="shared" si="1028"/>
        <v/>
      </c>
      <c r="PK168" s="117" t="str">
        <f t="shared" si="1029"/>
        <v/>
      </c>
      <c r="PL168" s="117" t="str">
        <f t="shared" si="1030"/>
        <v/>
      </c>
      <c r="PM168" s="117" t="str">
        <f t="shared" si="1031"/>
        <v/>
      </c>
      <c r="PN168" s="117" t="str">
        <f t="shared" si="1032"/>
        <v/>
      </c>
      <c r="PO168" s="117" t="str">
        <f t="shared" si="1033"/>
        <v/>
      </c>
      <c r="PP168" s="117" t="str">
        <f t="shared" si="1034"/>
        <v/>
      </c>
      <c r="PQ168" s="117" t="str">
        <f t="shared" si="1035"/>
        <v/>
      </c>
      <c r="PR168" s="117" t="str">
        <f t="shared" si="1036"/>
        <v/>
      </c>
      <c r="PS168" s="118" t="str">
        <f t="shared" si="1037"/>
        <v/>
      </c>
      <c r="PU168" s="180" t="str">
        <f t="shared" si="1038"/>
        <v/>
      </c>
      <c r="PV168" s="181" t="str">
        <f t="shared" si="1039"/>
        <v/>
      </c>
      <c r="PX168" s="12" t="str">
        <f t="shared" si="1040"/>
        <v/>
      </c>
      <c r="PY168" s="106"/>
      <c r="PZ168" s="166" t="str">
        <f t="shared" si="1041"/>
        <v/>
      </c>
      <c r="QA168" s="167" t="str">
        <f t="shared" si="1042"/>
        <v/>
      </c>
      <c r="QB168" s="168" t="str">
        <f t="shared" si="1043"/>
        <v/>
      </c>
      <c r="QD168" s="166" t="str">
        <f t="shared" si="1044"/>
        <v/>
      </c>
      <c r="QE168" s="168" t="str">
        <f t="shared" si="1045"/>
        <v/>
      </c>
      <c r="QG168" s="108" t="str">
        <f t="shared" si="1046"/>
        <v/>
      </c>
      <c r="QI168" s="12" t="str">
        <f t="shared" si="1047"/>
        <v/>
      </c>
      <c r="QK168" s="12" t="str">
        <f t="shared" si="1048"/>
        <v/>
      </c>
      <c r="QL168" s="12" t="str">
        <f>IF($L168="", "", COUNTIF($QD$11:$QD$260, "&gt;"&amp;$QD168)+1+COUNTIF($QD$11:$QD168, $QD168)-1)</f>
        <v/>
      </c>
      <c r="QM168" s="12" t="str">
        <f>IF($L168="", "", COUNTIF($QG$11:$QG$260, "&gt;"&amp;$QG168)+1+COUNTIF($QG$11:$QG168, $QG168)-1)</f>
        <v/>
      </c>
      <c r="QO168" s="12">
        <v>158</v>
      </c>
      <c r="QQ168" s="12" t="str">
        <f t="shared" si="1049"/>
        <v/>
      </c>
    </row>
    <row r="169" spans="1:459" x14ac:dyDescent="0.25">
      <c r="A169" s="9"/>
      <c r="B169" s="3" t="str">
        <f>IF('Intro &amp; Setup'!$AR$92='Intro &amp; Setup'!$AZ$17, "", IF($L169="", "", IF($G169&lt;'Intro &amp; Setup'!$S$92, $BR$5, $BR$4)))</f>
        <v/>
      </c>
      <c r="C169" s="12" t="str">
        <f>IF('Intro &amp; Setup'!$AR$96='Intro &amp; Setup'!$AZ$17, "", IF($L169="", "", IF($DY169=$BR$5, $BR$5, $BR$4)))</f>
        <v/>
      </c>
      <c r="D169" s="7" t="str">
        <f>IF('Intro &amp; Setup'!$AR$100='Intro &amp; Setup'!$AZ$17, "", IF($L169="", "", IF($DW169&lt;='Intro &amp; Setup'!$S$100, $BR$4, $BR$5)))</f>
        <v/>
      </c>
      <c r="E169" s="9"/>
      <c r="F169" s="3" t="str">
        <f t="shared" si="778"/>
        <v/>
      </c>
      <c r="G169" s="108" t="str">
        <f t="shared" si="779"/>
        <v/>
      </c>
      <c r="H169" s="9"/>
      <c r="I169" s="130" t="str">
        <f t="shared" si="723"/>
        <v/>
      </c>
      <c r="J169" s="154" t="str">
        <f t="shared" si="780"/>
        <v/>
      </c>
      <c r="K169" s="133"/>
      <c r="L169" s="188"/>
      <c r="M169" s="189"/>
      <c r="N169" s="190"/>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2"/>
      <c r="BP169" s="9"/>
      <c r="BR169" s="90">
        <v>159</v>
      </c>
      <c r="BT169" s="36" t="str">
        <f t="shared" si="781"/>
        <v/>
      </c>
      <c r="BU169" s="37" t="str">
        <f t="shared" si="782"/>
        <v/>
      </c>
      <c r="BV169" s="37" t="str">
        <f t="shared" si="783"/>
        <v/>
      </c>
      <c r="BW169" s="37" t="str">
        <f t="shared" si="784"/>
        <v/>
      </c>
      <c r="BX169" s="37" t="str">
        <f t="shared" si="785"/>
        <v/>
      </c>
      <c r="BY169" s="37" t="str">
        <f t="shared" si="786"/>
        <v/>
      </c>
      <c r="BZ169" s="37" t="str">
        <f t="shared" si="787"/>
        <v/>
      </c>
      <c r="CA169" s="37" t="str">
        <f t="shared" si="788"/>
        <v/>
      </c>
      <c r="CB169" s="37" t="str">
        <f t="shared" si="789"/>
        <v/>
      </c>
      <c r="CC169" s="37" t="str">
        <f t="shared" si="790"/>
        <v/>
      </c>
      <c r="CD169" s="37" t="str">
        <f t="shared" si="791"/>
        <v/>
      </c>
      <c r="CE169" s="37" t="str">
        <f t="shared" si="792"/>
        <v/>
      </c>
      <c r="CF169" s="37" t="str">
        <f t="shared" si="793"/>
        <v/>
      </c>
      <c r="CG169" s="37" t="str">
        <f t="shared" si="794"/>
        <v/>
      </c>
      <c r="CH169" s="37" t="str">
        <f t="shared" si="795"/>
        <v/>
      </c>
      <c r="CI169" s="37" t="str">
        <f t="shared" si="796"/>
        <v/>
      </c>
      <c r="CJ169" s="37" t="str">
        <f t="shared" si="797"/>
        <v/>
      </c>
      <c r="CK169" s="37" t="str">
        <f t="shared" si="798"/>
        <v/>
      </c>
      <c r="CL169" s="37" t="str">
        <f t="shared" si="799"/>
        <v/>
      </c>
      <c r="CM169" s="37" t="str">
        <f t="shared" si="800"/>
        <v/>
      </c>
      <c r="CN169" s="37" t="str">
        <f t="shared" si="801"/>
        <v/>
      </c>
      <c r="CO169" s="37" t="str">
        <f t="shared" si="802"/>
        <v/>
      </c>
      <c r="CP169" s="37" t="str">
        <f t="shared" si="803"/>
        <v/>
      </c>
      <c r="CQ169" s="37" t="str">
        <f t="shared" si="804"/>
        <v/>
      </c>
      <c r="CR169" s="37" t="str">
        <f t="shared" si="805"/>
        <v/>
      </c>
      <c r="CS169" s="37" t="str">
        <f t="shared" si="806"/>
        <v/>
      </c>
      <c r="CT169" s="37" t="str">
        <f t="shared" si="807"/>
        <v/>
      </c>
      <c r="CU169" s="37" t="str">
        <f t="shared" si="808"/>
        <v/>
      </c>
      <c r="CV169" s="37" t="str">
        <f t="shared" si="809"/>
        <v/>
      </c>
      <c r="CW169" s="37" t="str">
        <f t="shared" si="810"/>
        <v/>
      </c>
      <c r="CX169" s="37" t="str">
        <f t="shared" si="811"/>
        <v/>
      </c>
      <c r="CY169" s="37" t="str">
        <f t="shared" si="812"/>
        <v/>
      </c>
      <c r="CZ169" s="37" t="str">
        <f t="shared" si="813"/>
        <v/>
      </c>
      <c r="DA169" s="37" t="str">
        <f t="shared" si="814"/>
        <v/>
      </c>
      <c r="DB169" s="37" t="str">
        <f t="shared" si="815"/>
        <v/>
      </c>
      <c r="DC169" s="37" t="str">
        <f t="shared" si="816"/>
        <v/>
      </c>
      <c r="DD169" s="37" t="str">
        <f t="shared" si="817"/>
        <v/>
      </c>
      <c r="DE169" s="37" t="str">
        <f t="shared" si="818"/>
        <v/>
      </c>
      <c r="DF169" s="37" t="str">
        <f t="shared" si="819"/>
        <v/>
      </c>
      <c r="DG169" s="37" t="str">
        <f t="shared" si="820"/>
        <v/>
      </c>
      <c r="DH169" s="37" t="str">
        <f t="shared" si="821"/>
        <v/>
      </c>
      <c r="DI169" s="37" t="str">
        <f t="shared" si="822"/>
        <v/>
      </c>
      <c r="DJ169" s="37" t="str">
        <f t="shared" si="823"/>
        <v/>
      </c>
      <c r="DK169" s="37" t="str">
        <f t="shared" si="824"/>
        <v/>
      </c>
      <c r="DL169" s="37" t="str">
        <f t="shared" si="825"/>
        <v/>
      </c>
      <c r="DM169" s="37" t="str">
        <f t="shared" si="826"/>
        <v/>
      </c>
      <c r="DN169" s="37" t="str">
        <f t="shared" si="827"/>
        <v/>
      </c>
      <c r="DO169" s="37" t="str">
        <f t="shared" si="828"/>
        <v/>
      </c>
      <c r="DP169" s="37" t="str">
        <f t="shared" si="829"/>
        <v/>
      </c>
      <c r="DQ169" s="37" t="str">
        <f t="shared" si="830"/>
        <v/>
      </c>
      <c r="DR169" s="37" t="str">
        <f t="shared" si="831"/>
        <v/>
      </c>
      <c r="DS169" s="37" t="str">
        <f t="shared" si="832"/>
        <v/>
      </c>
      <c r="DT169" s="37" t="str">
        <f t="shared" si="833"/>
        <v/>
      </c>
      <c r="DU169" s="38" t="str">
        <f t="shared" si="834"/>
        <v/>
      </c>
      <c r="DW169" s="12" t="str">
        <f t="shared" si="835"/>
        <v/>
      </c>
      <c r="DX169" s="123" t="str">
        <f t="shared" si="836"/>
        <v/>
      </c>
      <c r="DY169" s="12" t="str">
        <f t="shared" si="837"/>
        <v/>
      </c>
      <c r="EA169" s="36" t="str">
        <f t="shared" si="838"/>
        <v/>
      </c>
      <c r="EB169" s="37" t="str">
        <f t="shared" si="839"/>
        <v/>
      </c>
      <c r="EC169" s="37" t="str">
        <f t="shared" si="840"/>
        <v/>
      </c>
      <c r="ED169" s="37" t="str">
        <f t="shared" si="841"/>
        <v/>
      </c>
      <c r="EE169" s="37" t="str">
        <f t="shared" si="842"/>
        <v/>
      </c>
      <c r="EF169" s="37" t="str">
        <f t="shared" si="843"/>
        <v/>
      </c>
      <c r="EG169" s="37" t="str">
        <f t="shared" si="844"/>
        <v/>
      </c>
      <c r="EH169" s="37" t="str">
        <f t="shared" si="845"/>
        <v/>
      </c>
      <c r="EI169" s="37" t="str">
        <f t="shared" si="846"/>
        <v/>
      </c>
      <c r="EJ169" s="37" t="str">
        <f t="shared" si="847"/>
        <v/>
      </c>
      <c r="EK169" s="37" t="str">
        <f t="shared" si="848"/>
        <v/>
      </c>
      <c r="EL169" s="37" t="str">
        <f t="shared" si="849"/>
        <v/>
      </c>
      <c r="EM169" s="37" t="str">
        <f t="shared" si="850"/>
        <v/>
      </c>
      <c r="EN169" s="37" t="str">
        <f t="shared" si="851"/>
        <v/>
      </c>
      <c r="EO169" s="37" t="str">
        <f t="shared" si="852"/>
        <v/>
      </c>
      <c r="EP169" s="37" t="str">
        <f t="shared" si="853"/>
        <v/>
      </c>
      <c r="EQ169" s="37" t="str">
        <f t="shared" si="854"/>
        <v/>
      </c>
      <c r="ER169" s="37" t="str">
        <f t="shared" si="855"/>
        <v/>
      </c>
      <c r="ES169" s="37" t="str">
        <f t="shared" si="856"/>
        <v/>
      </c>
      <c r="ET169" s="37" t="str">
        <f t="shared" si="857"/>
        <v/>
      </c>
      <c r="EU169" s="37" t="str">
        <f t="shared" si="858"/>
        <v/>
      </c>
      <c r="EV169" s="37" t="str">
        <f t="shared" si="859"/>
        <v/>
      </c>
      <c r="EW169" s="37" t="str">
        <f t="shared" si="860"/>
        <v/>
      </c>
      <c r="EX169" s="37" t="str">
        <f t="shared" si="861"/>
        <v/>
      </c>
      <c r="EY169" s="37" t="str">
        <f t="shared" si="862"/>
        <v/>
      </c>
      <c r="EZ169" s="37" t="str">
        <f t="shared" si="863"/>
        <v/>
      </c>
      <c r="FA169" s="37" t="str">
        <f t="shared" si="864"/>
        <v/>
      </c>
      <c r="FB169" s="37" t="str">
        <f t="shared" si="865"/>
        <v/>
      </c>
      <c r="FC169" s="37" t="str">
        <f t="shared" si="866"/>
        <v/>
      </c>
      <c r="FD169" s="37" t="str">
        <f t="shared" si="867"/>
        <v/>
      </c>
      <c r="FE169" s="37" t="str">
        <f t="shared" si="868"/>
        <v/>
      </c>
      <c r="FF169" s="37" t="str">
        <f t="shared" si="869"/>
        <v/>
      </c>
      <c r="FG169" s="37" t="str">
        <f t="shared" si="870"/>
        <v/>
      </c>
      <c r="FH169" s="37" t="str">
        <f t="shared" si="871"/>
        <v/>
      </c>
      <c r="FI169" s="37" t="str">
        <f t="shared" si="872"/>
        <v/>
      </c>
      <c r="FJ169" s="37" t="str">
        <f t="shared" si="873"/>
        <v/>
      </c>
      <c r="FK169" s="37" t="str">
        <f t="shared" si="874"/>
        <v/>
      </c>
      <c r="FL169" s="37" t="str">
        <f t="shared" si="875"/>
        <v/>
      </c>
      <c r="FM169" s="37" t="str">
        <f t="shared" si="876"/>
        <v/>
      </c>
      <c r="FN169" s="37" t="str">
        <f t="shared" si="877"/>
        <v/>
      </c>
      <c r="FO169" s="37" t="str">
        <f t="shared" si="878"/>
        <v/>
      </c>
      <c r="FP169" s="37" t="str">
        <f t="shared" si="879"/>
        <v/>
      </c>
      <c r="FQ169" s="37" t="str">
        <f t="shared" si="880"/>
        <v/>
      </c>
      <c r="FR169" s="37" t="str">
        <f t="shared" si="881"/>
        <v/>
      </c>
      <c r="FS169" s="37" t="str">
        <f t="shared" si="882"/>
        <v/>
      </c>
      <c r="FT169" s="37" t="str">
        <f t="shared" si="883"/>
        <v/>
      </c>
      <c r="FU169" s="37" t="str">
        <f t="shared" si="884"/>
        <v/>
      </c>
      <c r="FV169" s="37" t="str">
        <f t="shared" si="885"/>
        <v/>
      </c>
      <c r="FW169" s="37" t="str">
        <f t="shared" si="886"/>
        <v/>
      </c>
      <c r="FX169" s="37" t="str">
        <f t="shared" si="887"/>
        <v/>
      </c>
      <c r="FY169" s="37" t="str">
        <f t="shared" si="888"/>
        <v/>
      </c>
      <c r="FZ169" s="37" t="str">
        <f t="shared" si="889"/>
        <v/>
      </c>
      <c r="GA169" s="37" t="str">
        <f t="shared" si="890"/>
        <v/>
      </c>
      <c r="GB169" s="38" t="str">
        <f t="shared" si="891"/>
        <v/>
      </c>
      <c r="GD169" s="103" t="str">
        <f t="shared" ca="1" si="892"/>
        <v/>
      </c>
      <c r="GE169" s="104" t="str">
        <f t="shared" ca="1" si="893"/>
        <v/>
      </c>
      <c r="GF169" s="104" t="str">
        <f t="shared" ca="1" si="894"/>
        <v/>
      </c>
      <c r="GG169" s="104" t="str">
        <f t="shared" ca="1" si="895"/>
        <v/>
      </c>
      <c r="GH169" s="104" t="str">
        <f t="shared" ca="1" si="896"/>
        <v/>
      </c>
      <c r="GI169" s="104" t="str">
        <f t="shared" ca="1" si="897"/>
        <v/>
      </c>
      <c r="GJ169" s="104" t="str">
        <f t="shared" ca="1" si="898"/>
        <v/>
      </c>
      <c r="GK169" s="104" t="str">
        <f t="shared" ca="1" si="899"/>
        <v/>
      </c>
      <c r="GL169" s="104" t="str">
        <f t="shared" ca="1" si="900"/>
        <v/>
      </c>
      <c r="GM169" s="104" t="str">
        <f t="shared" ca="1" si="901"/>
        <v/>
      </c>
      <c r="GN169" s="104" t="str">
        <f t="shared" ca="1" si="902"/>
        <v/>
      </c>
      <c r="GO169" s="104" t="str">
        <f t="shared" ca="1" si="903"/>
        <v/>
      </c>
      <c r="GP169" s="104" t="str">
        <f t="shared" ca="1" si="904"/>
        <v/>
      </c>
      <c r="GQ169" s="104" t="str">
        <f t="shared" ca="1" si="905"/>
        <v/>
      </c>
      <c r="GR169" s="104" t="str">
        <f t="shared" ca="1" si="906"/>
        <v/>
      </c>
      <c r="GS169" s="104" t="str">
        <f t="shared" ca="1" si="907"/>
        <v/>
      </c>
      <c r="GT169" s="104" t="str">
        <f t="shared" ca="1" si="908"/>
        <v/>
      </c>
      <c r="GU169" s="104" t="str">
        <f t="shared" ca="1" si="909"/>
        <v/>
      </c>
      <c r="GV169" s="104" t="str">
        <f t="shared" ca="1" si="910"/>
        <v/>
      </c>
      <c r="GW169" s="104" t="str">
        <f t="shared" ca="1" si="911"/>
        <v/>
      </c>
      <c r="GX169" s="104" t="str">
        <f t="shared" ca="1" si="912"/>
        <v/>
      </c>
      <c r="GY169" s="104" t="str">
        <f t="shared" ca="1" si="913"/>
        <v/>
      </c>
      <c r="GZ169" s="104" t="str">
        <f t="shared" ca="1" si="914"/>
        <v/>
      </c>
      <c r="HA169" s="104" t="str">
        <f t="shared" ca="1" si="915"/>
        <v/>
      </c>
      <c r="HB169" s="104" t="str">
        <f t="shared" ca="1" si="916"/>
        <v/>
      </c>
      <c r="HC169" s="104" t="str">
        <f t="shared" ca="1" si="917"/>
        <v/>
      </c>
      <c r="HD169" s="104" t="str">
        <f t="shared" ca="1" si="918"/>
        <v/>
      </c>
      <c r="HE169" s="104" t="str">
        <f t="shared" ca="1" si="919"/>
        <v/>
      </c>
      <c r="HF169" s="104" t="str">
        <f t="shared" ca="1" si="920"/>
        <v/>
      </c>
      <c r="HG169" s="104" t="str">
        <f t="shared" ca="1" si="921"/>
        <v/>
      </c>
      <c r="HH169" s="104" t="str">
        <f t="shared" ca="1" si="922"/>
        <v/>
      </c>
      <c r="HI169" s="104" t="str">
        <f t="shared" ca="1" si="923"/>
        <v/>
      </c>
      <c r="HJ169" s="104" t="str">
        <f t="shared" ca="1" si="924"/>
        <v/>
      </c>
      <c r="HK169" s="104" t="str">
        <f t="shared" ca="1" si="925"/>
        <v/>
      </c>
      <c r="HL169" s="104" t="str">
        <f t="shared" ca="1" si="926"/>
        <v/>
      </c>
      <c r="HM169" s="104" t="str">
        <f t="shared" ca="1" si="927"/>
        <v/>
      </c>
      <c r="HN169" s="104" t="str">
        <f t="shared" ca="1" si="928"/>
        <v/>
      </c>
      <c r="HO169" s="104" t="str">
        <f t="shared" ca="1" si="929"/>
        <v/>
      </c>
      <c r="HP169" s="104" t="str">
        <f t="shared" ca="1" si="930"/>
        <v/>
      </c>
      <c r="HQ169" s="104" t="str">
        <f t="shared" ca="1" si="931"/>
        <v/>
      </c>
      <c r="HR169" s="104" t="str">
        <f t="shared" ca="1" si="932"/>
        <v/>
      </c>
      <c r="HS169" s="104" t="str">
        <f t="shared" ca="1" si="933"/>
        <v/>
      </c>
      <c r="HT169" s="104" t="str">
        <f t="shared" ca="1" si="934"/>
        <v/>
      </c>
      <c r="HU169" s="104" t="str">
        <f t="shared" ca="1" si="935"/>
        <v/>
      </c>
      <c r="HV169" s="104" t="str">
        <f t="shared" ca="1" si="936"/>
        <v/>
      </c>
      <c r="HW169" s="104" t="str">
        <f t="shared" ca="1" si="937"/>
        <v/>
      </c>
      <c r="HX169" s="104" t="str">
        <f t="shared" ca="1" si="938"/>
        <v/>
      </c>
      <c r="HY169" s="104" t="str">
        <f t="shared" ca="1" si="939"/>
        <v/>
      </c>
      <c r="HZ169" s="104" t="str">
        <f t="shared" ca="1" si="940"/>
        <v/>
      </c>
      <c r="IA169" s="104" t="str">
        <f t="shared" ca="1" si="941"/>
        <v/>
      </c>
      <c r="IB169" s="104" t="str">
        <f t="shared" ca="1" si="942"/>
        <v/>
      </c>
      <c r="IC169" s="104" t="str">
        <f t="shared" ca="1" si="943"/>
        <v/>
      </c>
      <c r="ID169" s="104" t="str">
        <f t="shared" ca="1" si="944"/>
        <v/>
      </c>
      <c r="IE169" s="105" t="str">
        <f t="shared" ca="1" si="945"/>
        <v/>
      </c>
      <c r="IG169" s="103" t="str">
        <f t="shared" si="719"/>
        <v/>
      </c>
      <c r="IH169" s="104" t="str">
        <f t="shared" si="1050"/>
        <v/>
      </c>
      <c r="II169" s="104" t="str">
        <f t="shared" si="1050"/>
        <v/>
      </c>
      <c r="IJ169" s="104" t="str">
        <f t="shared" si="1050"/>
        <v/>
      </c>
      <c r="IK169" s="104" t="str">
        <f t="shared" si="1050"/>
        <v/>
      </c>
      <c r="IL169" s="104" t="str">
        <f t="shared" si="1050"/>
        <v/>
      </c>
      <c r="IM169" s="104" t="str">
        <f t="shared" si="1050"/>
        <v/>
      </c>
      <c r="IN169" s="104" t="str">
        <f t="shared" si="1050"/>
        <v/>
      </c>
      <c r="IO169" s="104" t="str">
        <f t="shared" si="1050"/>
        <v/>
      </c>
      <c r="IP169" s="104" t="str">
        <f t="shared" si="1050"/>
        <v/>
      </c>
      <c r="IQ169" s="104" t="str">
        <f t="shared" si="1050"/>
        <v/>
      </c>
      <c r="IR169" s="105" t="str">
        <f t="shared" si="1050"/>
        <v/>
      </c>
      <c r="IT169" s="103" t="str">
        <f t="shared" si="946"/>
        <v/>
      </c>
      <c r="IU169" s="104" t="str">
        <f t="shared" si="947"/>
        <v/>
      </c>
      <c r="IV169" s="104" t="str">
        <f t="shared" si="948"/>
        <v/>
      </c>
      <c r="IW169" s="104" t="str">
        <f t="shared" si="949"/>
        <v/>
      </c>
      <c r="IX169" s="104" t="str">
        <f t="shared" si="950"/>
        <v/>
      </c>
      <c r="IY169" s="104" t="str">
        <f t="shared" si="951"/>
        <v/>
      </c>
      <c r="IZ169" s="104" t="str">
        <f t="shared" si="952"/>
        <v/>
      </c>
      <c r="JA169" s="104" t="str">
        <f t="shared" si="953"/>
        <v/>
      </c>
      <c r="JB169" s="104" t="str">
        <f t="shared" si="954"/>
        <v/>
      </c>
      <c r="JC169" s="104" t="str">
        <f t="shared" si="955"/>
        <v/>
      </c>
      <c r="JD169" s="104" t="str">
        <f t="shared" si="956"/>
        <v/>
      </c>
      <c r="JE169" s="105" t="str">
        <f t="shared" si="957"/>
        <v/>
      </c>
      <c r="JG169" s="36" t="str">
        <f t="shared" ca="1" si="958"/>
        <v/>
      </c>
      <c r="JH169" s="37" t="str">
        <f t="shared" ca="1" si="959"/>
        <v/>
      </c>
      <c r="JI169" s="37" t="str">
        <f t="shared" ca="1" si="960"/>
        <v/>
      </c>
      <c r="JJ169" s="37" t="str">
        <f t="shared" ca="1" si="961"/>
        <v/>
      </c>
      <c r="JK169" s="37" t="str">
        <f t="shared" ca="1" si="962"/>
        <v/>
      </c>
      <c r="JL169" s="37" t="str">
        <f t="shared" ca="1" si="963"/>
        <v/>
      </c>
      <c r="JM169" s="37" t="str">
        <f t="shared" ca="1" si="964"/>
        <v/>
      </c>
      <c r="JN169" s="37" t="str">
        <f t="shared" ca="1" si="965"/>
        <v/>
      </c>
      <c r="JO169" s="37" t="str">
        <f t="shared" ca="1" si="966"/>
        <v/>
      </c>
      <c r="JP169" s="37" t="str">
        <f t="shared" ca="1" si="967"/>
        <v/>
      </c>
      <c r="JQ169" s="37" t="str">
        <f t="shared" ca="1" si="968"/>
        <v/>
      </c>
      <c r="JR169" s="38" t="str">
        <f t="shared" ca="1" si="969"/>
        <v/>
      </c>
      <c r="JT169" s="36" t="str">
        <f ca="1">IF(JG169="", "", IF(JG169&gt;='Intro &amp; Setup'!$S$96, $BR$4, $BR$5))</f>
        <v/>
      </c>
      <c r="JU169" s="37" t="str">
        <f ca="1">IF(JH169="", "", IF(JH169&gt;='Intro &amp; Setup'!$S$96, $BR$4, $BR$5))</f>
        <v/>
      </c>
      <c r="JV169" s="37" t="str">
        <f ca="1">IF(JI169="", "", IF(JI169&gt;='Intro &amp; Setup'!$S$96, $BR$4, $BR$5))</f>
        <v/>
      </c>
      <c r="JW169" s="37" t="str">
        <f ca="1">IF(JJ169="", "", IF(JJ169&gt;='Intro &amp; Setup'!$S$96, $BR$4, $BR$5))</f>
        <v/>
      </c>
      <c r="JX169" s="37" t="str">
        <f ca="1">IF(JK169="", "", IF(JK169&gt;='Intro &amp; Setup'!$S$96, $BR$4, $BR$5))</f>
        <v/>
      </c>
      <c r="JY169" s="37" t="str">
        <f ca="1">IF(JL169="", "", IF(JL169&gt;='Intro &amp; Setup'!$S$96, $BR$4, $BR$5))</f>
        <v/>
      </c>
      <c r="JZ169" s="37" t="str">
        <f ca="1">IF(JM169="", "", IF(JM169&gt;='Intro &amp; Setup'!$S$96, $BR$4, $BR$5))</f>
        <v/>
      </c>
      <c r="KA169" s="37" t="str">
        <f ca="1">IF(JN169="", "", IF(JN169&gt;='Intro &amp; Setup'!$S$96, $BR$4, $BR$5))</f>
        <v/>
      </c>
      <c r="KB169" s="37" t="str">
        <f ca="1">IF(JO169="", "", IF(JO169&gt;='Intro &amp; Setup'!$S$96, $BR$4, $BR$5))</f>
        <v/>
      </c>
      <c r="KC169" s="37" t="str">
        <f ca="1">IF(JP169="", "", IF(JP169&gt;='Intro &amp; Setup'!$S$96, $BR$4, $BR$5))</f>
        <v/>
      </c>
      <c r="KD169" s="37" t="str">
        <f ca="1">IF(JQ169="", "", IF(JQ169&gt;='Intro &amp; Setup'!$S$96, $BR$4, $BR$5))</f>
        <v/>
      </c>
      <c r="KE169" s="38" t="str">
        <f ca="1">IF(JR169="", "", IF(JR169&gt;='Intro &amp; Setup'!$S$96, $BR$4, $BR$5))</f>
        <v/>
      </c>
      <c r="KG169" s="36">
        <f t="shared" si="720"/>
        <v>0</v>
      </c>
      <c r="KH169" s="37">
        <f t="shared" si="1051"/>
        <v>0</v>
      </c>
      <c r="KI169" s="37">
        <f t="shared" si="1051"/>
        <v>0</v>
      </c>
      <c r="KJ169" s="37">
        <f t="shared" si="1051"/>
        <v>0</v>
      </c>
      <c r="KK169" s="37">
        <f t="shared" si="1051"/>
        <v>0</v>
      </c>
      <c r="KL169" s="37">
        <f t="shared" si="1051"/>
        <v>0</v>
      </c>
      <c r="KM169" s="37">
        <f t="shared" si="1051"/>
        <v>0</v>
      </c>
      <c r="KN169" s="37">
        <f t="shared" si="1051"/>
        <v>0</v>
      </c>
      <c r="KO169" s="37">
        <f t="shared" si="1051"/>
        <v>0</v>
      </c>
      <c r="KP169" s="37">
        <f t="shared" si="1051"/>
        <v>0</v>
      </c>
      <c r="KQ169" s="37">
        <f t="shared" si="1051"/>
        <v>0</v>
      </c>
      <c r="KR169" s="38">
        <f t="shared" si="1051"/>
        <v>0</v>
      </c>
      <c r="KT169" s="36" t="str">
        <f t="shared" si="970"/>
        <v/>
      </c>
      <c r="KU169" s="37" t="str">
        <f t="shared" si="971"/>
        <v/>
      </c>
      <c r="KV169" s="37" t="str">
        <f t="shared" si="972"/>
        <v/>
      </c>
      <c r="KW169" s="37" t="str">
        <f t="shared" si="973"/>
        <v/>
      </c>
      <c r="KX169" s="37" t="str">
        <f t="shared" si="974"/>
        <v/>
      </c>
      <c r="KY169" s="37" t="str">
        <f t="shared" si="975"/>
        <v/>
      </c>
      <c r="KZ169" s="37" t="str">
        <f t="shared" si="976"/>
        <v/>
      </c>
      <c r="LA169" s="37" t="str">
        <f t="shared" si="977"/>
        <v/>
      </c>
      <c r="LB169" s="37" t="str">
        <f t="shared" si="978"/>
        <v/>
      </c>
      <c r="LC169" s="37" t="str">
        <f t="shared" si="979"/>
        <v/>
      </c>
      <c r="LD169" s="37" t="str">
        <f t="shared" si="980"/>
        <v/>
      </c>
      <c r="LE169" s="38" t="str">
        <f t="shared" si="981"/>
        <v/>
      </c>
      <c r="LG169" s="116" t="str">
        <f t="shared" si="724"/>
        <v/>
      </c>
      <c r="LH169" s="117" t="str">
        <f t="shared" si="725"/>
        <v/>
      </c>
      <c r="LI169" s="117" t="str">
        <f t="shared" si="726"/>
        <v/>
      </c>
      <c r="LJ169" s="117" t="str">
        <f t="shared" si="727"/>
        <v/>
      </c>
      <c r="LK169" s="117" t="str">
        <f t="shared" si="728"/>
        <v/>
      </c>
      <c r="LL169" s="117" t="str">
        <f t="shared" si="729"/>
        <v/>
      </c>
      <c r="LM169" s="117" t="str">
        <f t="shared" si="730"/>
        <v/>
      </c>
      <c r="LN169" s="117" t="str">
        <f t="shared" si="731"/>
        <v/>
      </c>
      <c r="LO169" s="117" t="str">
        <f t="shared" si="732"/>
        <v/>
      </c>
      <c r="LP169" s="117" t="str">
        <f t="shared" si="733"/>
        <v/>
      </c>
      <c r="LQ169" s="117" t="str">
        <f t="shared" si="734"/>
        <v/>
      </c>
      <c r="LR169" s="117" t="str">
        <f t="shared" si="735"/>
        <v/>
      </c>
      <c r="LS169" s="117" t="str">
        <f t="shared" si="736"/>
        <v/>
      </c>
      <c r="LT169" s="117" t="str">
        <f t="shared" si="737"/>
        <v/>
      </c>
      <c r="LU169" s="117" t="str">
        <f t="shared" si="738"/>
        <v/>
      </c>
      <c r="LV169" s="117" t="str">
        <f t="shared" si="739"/>
        <v/>
      </c>
      <c r="LW169" s="117" t="str">
        <f t="shared" si="740"/>
        <v/>
      </c>
      <c r="LX169" s="117" t="str">
        <f t="shared" si="741"/>
        <v/>
      </c>
      <c r="LY169" s="117" t="str">
        <f t="shared" si="742"/>
        <v/>
      </c>
      <c r="LZ169" s="117" t="str">
        <f t="shared" si="743"/>
        <v/>
      </c>
      <c r="MA169" s="117" t="str">
        <f t="shared" si="744"/>
        <v/>
      </c>
      <c r="MB169" s="117" t="str">
        <f t="shared" si="745"/>
        <v/>
      </c>
      <c r="MC169" s="117" t="str">
        <f t="shared" si="746"/>
        <v/>
      </c>
      <c r="MD169" s="117" t="str">
        <f t="shared" si="747"/>
        <v/>
      </c>
      <c r="ME169" s="117" t="str">
        <f t="shared" si="748"/>
        <v/>
      </c>
      <c r="MF169" s="117" t="str">
        <f t="shared" si="749"/>
        <v/>
      </c>
      <c r="MG169" s="117" t="str">
        <f t="shared" si="750"/>
        <v/>
      </c>
      <c r="MH169" s="117" t="str">
        <f t="shared" si="751"/>
        <v/>
      </c>
      <c r="MI169" s="117" t="str">
        <f t="shared" si="752"/>
        <v/>
      </c>
      <c r="MJ169" s="117" t="str">
        <f t="shared" si="753"/>
        <v/>
      </c>
      <c r="MK169" s="117" t="str">
        <f t="shared" si="754"/>
        <v/>
      </c>
      <c r="ML169" s="117" t="str">
        <f t="shared" si="755"/>
        <v/>
      </c>
      <c r="MM169" s="117" t="str">
        <f t="shared" si="756"/>
        <v/>
      </c>
      <c r="MN169" s="117" t="str">
        <f t="shared" si="757"/>
        <v/>
      </c>
      <c r="MO169" s="117" t="str">
        <f t="shared" si="758"/>
        <v/>
      </c>
      <c r="MP169" s="117" t="str">
        <f t="shared" si="759"/>
        <v/>
      </c>
      <c r="MQ169" s="117" t="str">
        <f t="shared" si="760"/>
        <v/>
      </c>
      <c r="MR169" s="117" t="str">
        <f t="shared" si="761"/>
        <v/>
      </c>
      <c r="MS169" s="117" t="str">
        <f t="shared" si="762"/>
        <v/>
      </c>
      <c r="MT169" s="117" t="str">
        <f t="shared" si="763"/>
        <v/>
      </c>
      <c r="MU169" s="117" t="str">
        <f t="shared" si="764"/>
        <v/>
      </c>
      <c r="MV169" s="117" t="str">
        <f t="shared" si="765"/>
        <v/>
      </c>
      <c r="MW169" s="117" t="str">
        <f t="shared" si="766"/>
        <v/>
      </c>
      <c r="MX169" s="117" t="str">
        <f t="shared" si="767"/>
        <v/>
      </c>
      <c r="MY169" s="117" t="str">
        <f t="shared" si="768"/>
        <v/>
      </c>
      <c r="MZ169" s="117" t="str">
        <f t="shared" si="769"/>
        <v/>
      </c>
      <c r="NA169" s="117" t="str">
        <f t="shared" si="770"/>
        <v/>
      </c>
      <c r="NB169" s="117" t="str">
        <f t="shared" si="771"/>
        <v/>
      </c>
      <c r="NC169" s="117" t="str">
        <f t="shared" si="772"/>
        <v/>
      </c>
      <c r="ND169" s="117" t="str">
        <f t="shared" si="773"/>
        <v/>
      </c>
      <c r="NE169" s="117" t="str">
        <f t="shared" si="774"/>
        <v/>
      </c>
      <c r="NF169" s="117" t="str">
        <f t="shared" si="775"/>
        <v/>
      </c>
      <c r="NG169" s="117" t="str">
        <f t="shared" si="776"/>
        <v/>
      </c>
      <c r="NH169" s="118" t="str">
        <f t="shared" si="777"/>
        <v/>
      </c>
      <c r="NJ169" s="12" t="str">
        <f t="shared" si="982"/>
        <v/>
      </c>
      <c r="NK169" s="108" t="str">
        <f t="shared" si="983"/>
        <v/>
      </c>
      <c r="NM169" s="141" t="str">
        <f>IF(NJ169="", "", COUNTIF(NJ$11:NJ$260, "&gt;"&amp;NJ169)+1+COUNTIF(NJ$11:NJ169, NJ169)-1)</f>
        <v/>
      </c>
      <c r="NN169" s="143" t="str">
        <f>IF(NK169="", "", COUNTIF(NK$11:NK$260, "&gt;"&amp;NK169)+1+COUNTIF(NK$11:NK169, NK169)-1)</f>
        <v/>
      </c>
      <c r="NO169" s="142" t="str">
        <f>IF(NJ169="", "", COUNTIF(NJ$11:NJ$260, "&lt;"&amp;NJ169)+1+COUNTIF(NJ$11:NJ169, NJ169)-1)</f>
        <v/>
      </c>
      <c r="NP169" s="143" t="str">
        <f>IF(NK169="", "", COUNTIF(NK$11:NK$260, "&lt;"&amp;NK169)+1+COUNTIF(NK$11:NK169, NK169)-1)</f>
        <v/>
      </c>
      <c r="NR169" s="116" t="str">
        <f t="shared" si="984"/>
        <v/>
      </c>
      <c r="NS169" s="117" t="str">
        <f t="shared" si="985"/>
        <v/>
      </c>
      <c r="NT169" s="117" t="str">
        <f t="shared" si="986"/>
        <v/>
      </c>
      <c r="NU169" s="117" t="str">
        <f t="shared" si="987"/>
        <v/>
      </c>
      <c r="NV169" s="117" t="str">
        <f t="shared" si="988"/>
        <v/>
      </c>
      <c r="NW169" s="117" t="str">
        <f t="shared" si="989"/>
        <v/>
      </c>
      <c r="NX169" s="117" t="str">
        <f t="shared" si="990"/>
        <v/>
      </c>
      <c r="NY169" s="117" t="str">
        <f t="shared" si="991"/>
        <v/>
      </c>
      <c r="NZ169" s="117" t="str">
        <f t="shared" si="992"/>
        <v/>
      </c>
      <c r="OA169" s="117" t="str">
        <f t="shared" si="993"/>
        <v/>
      </c>
      <c r="OB169" s="117" t="str">
        <f t="shared" si="994"/>
        <v/>
      </c>
      <c r="OC169" s="117" t="str">
        <f t="shared" si="995"/>
        <v/>
      </c>
      <c r="OD169" s="117" t="str">
        <f t="shared" si="996"/>
        <v/>
      </c>
      <c r="OE169" s="117" t="str">
        <f t="shared" si="997"/>
        <v/>
      </c>
      <c r="OF169" s="117" t="str">
        <f t="shared" si="998"/>
        <v/>
      </c>
      <c r="OG169" s="117" t="str">
        <f t="shared" si="999"/>
        <v/>
      </c>
      <c r="OH169" s="117" t="str">
        <f t="shared" si="1000"/>
        <v/>
      </c>
      <c r="OI169" s="117" t="str">
        <f t="shared" si="1001"/>
        <v/>
      </c>
      <c r="OJ169" s="117" t="str">
        <f t="shared" si="1002"/>
        <v/>
      </c>
      <c r="OK169" s="117" t="str">
        <f t="shared" si="1003"/>
        <v/>
      </c>
      <c r="OL169" s="117" t="str">
        <f t="shared" si="1004"/>
        <v/>
      </c>
      <c r="OM169" s="117" t="str">
        <f t="shared" si="1005"/>
        <v/>
      </c>
      <c r="ON169" s="117" t="str">
        <f t="shared" si="1006"/>
        <v/>
      </c>
      <c r="OO169" s="117" t="str">
        <f t="shared" si="1007"/>
        <v/>
      </c>
      <c r="OP169" s="117" t="str">
        <f t="shared" si="1008"/>
        <v/>
      </c>
      <c r="OQ169" s="117" t="str">
        <f t="shared" si="1009"/>
        <v/>
      </c>
      <c r="OR169" s="117" t="str">
        <f t="shared" si="1010"/>
        <v/>
      </c>
      <c r="OS169" s="117" t="str">
        <f t="shared" si="1011"/>
        <v/>
      </c>
      <c r="OT169" s="117" t="str">
        <f t="shared" si="1012"/>
        <v/>
      </c>
      <c r="OU169" s="117" t="str">
        <f t="shared" si="1013"/>
        <v/>
      </c>
      <c r="OV169" s="117" t="str">
        <f t="shared" si="1014"/>
        <v/>
      </c>
      <c r="OW169" s="117" t="str">
        <f t="shared" si="1015"/>
        <v/>
      </c>
      <c r="OX169" s="117" t="str">
        <f t="shared" si="1016"/>
        <v/>
      </c>
      <c r="OY169" s="117" t="str">
        <f t="shared" si="1017"/>
        <v/>
      </c>
      <c r="OZ169" s="117" t="str">
        <f t="shared" si="1018"/>
        <v/>
      </c>
      <c r="PA169" s="117" t="str">
        <f t="shared" si="1019"/>
        <v/>
      </c>
      <c r="PB169" s="117" t="str">
        <f t="shared" si="1020"/>
        <v/>
      </c>
      <c r="PC169" s="117" t="str">
        <f t="shared" si="1021"/>
        <v/>
      </c>
      <c r="PD169" s="117" t="str">
        <f t="shared" si="1022"/>
        <v/>
      </c>
      <c r="PE169" s="117" t="str">
        <f t="shared" si="1023"/>
        <v/>
      </c>
      <c r="PF169" s="117" t="str">
        <f t="shared" si="1024"/>
        <v/>
      </c>
      <c r="PG169" s="117" t="str">
        <f t="shared" si="1025"/>
        <v/>
      </c>
      <c r="PH169" s="117" t="str">
        <f t="shared" si="1026"/>
        <v/>
      </c>
      <c r="PI169" s="117" t="str">
        <f t="shared" si="1027"/>
        <v/>
      </c>
      <c r="PJ169" s="117" t="str">
        <f t="shared" si="1028"/>
        <v/>
      </c>
      <c r="PK169" s="117" t="str">
        <f t="shared" si="1029"/>
        <v/>
      </c>
      <c r="PL169" s="117" t="str">
        <f t="shared" si="1030"/>
        <v/>
      </c>
      <c r="PM169" s="117" t="str">
        <f t="shared" si="1031"/>
        <v/>
      </c>
      <c r="PN169" s="117" t="str">
        <f t="shared" si="1032"/>
        <v/>
      </c>
      <c r="PO169" s="117" t="str">
        <f t="shared" si="1033"/>
        <v/>
      </c>
      <c r="PP169" s="117" t="str">
        <f t="shared" si="1034"/>
        <v/>
      </c>
      <c r="PQ169" s="117" t="str">
        <f t="shared" si="1035"/>
        <v/>
      </c>
      <c r="PR169" s="117" t="str">
        <f t="shared" si="1036"/>
        <v/>
      </c>
      <c r="PS169" s="118" t="str">
        <f t="shared" si="1037"/>
        <v/>
      </c>
      <c r="PU169" s="180" t="str">
        <f t="shared" si="1038"/>
        <v/>
      </c>
      <c r="PV169" s="181" t="str">
        <f t="shared" si="1039"/>
        <v/>
      </c>
      <c r="PX169" s="12" t="str">
        <f t="shared" si="1040"/>
        <v/>
      </c>
      <c r="PY169" s="106"/>
      <c r="PZ169" s="166" t="str">
        <f t="shared" si="1041"/>
        <v/>
      </c>
      <c r="QA169" s="167" t="str">
        <f t="shared" si="1042"/>
        <v/>
      </c>
      <c r="QB169" s="168" t="str">
        <f t="shared" si="1043"/>
        <v/>
      </c>
      <c r="QD169" s="166" t="str">
        <f t="shared" si="1044"/>
        <v/>
      </c>
      <c r="QE169" s="168" t="str">
        <f t="shared" si="1045"/>
        <v/>
      </c>
      <c r="QG169" s="108" t="str">
        <f t="shared" si="1046"/>
        <v/>
      </c>
      <c r="QI169" s="12" t="str">
        <f t="shared" si="1047"/>
        <v/>
      </c>
      <c r="QK169" s="12" t="str">
        <f t="shared" si="1048"/>
        <v/>
      </c>
      <c r="QL169" s="12" t="str">
        <f>IF($L169="", "", COUNTIF($QD$11:$QD$260, "&gt;"&amp;$QD169)+1+COUNTIF($QD$11:$QD169, $QD169)-1)</f>
        <v/>
      </c>
      <c r="QM169" s="12" t="str">
        <f>IF($L169="", "", COUNTIF($QG$11:$QG$260, "&gt;"&amp;$QG169)+1+COUNTIF($QG$11:$QG169, $QG169)-1)</f>
        <v/>
      </c>
      <c r="QO169" s="12">
        <v>159</v>
      </c>
      <c r="QQ169" s="12" t="str">
        <f t="shared" si="1049"/>
        <v/>
      </c>
    </row>
    <row r="170" spans="1:459" x14ac:dyDescent="0.25">
      <c r="A170" s="9"/>
      <c r="B170" s="3" t="str">
        <f>IF('Intro &amp; Setup'!$AR$92='Intro &amp; Setup'!$AZ$17, "", IF($L170="", "", IF($G170&lt;'Intro &amp; Setup'!$S$92, $BR$5, $BR$4)))</f>
        <v/>
      </c>
      <c r="C170" s="12" t="str">
        <f>IF('Intro &amp; Setup'!$AR$96='Intro &amp; Setup'!$AZ$17, "", IF($L170="", "", IF($DY170=$BR$5, $BR$5, $BR$4)))</f>
        <v/>
      </c>
      <c r="D170" s="7" t="str">
        <f>IF('Intro &amp; Setup'!$AR$100='Intro &amp; Setup'!$AZ$17, "", IF($L170="", "", IF($DW170&lt;='Intro &amp; Setup'!$S$100, $BR$4, $BR$5)))</f>
        <v/>
      </c>
      <c r="E170" s="9"/>
      <c r="F170" s="3" t="str">
        <f t="shared" si="778"/>
        <v/>
      </c>
      <c r="G170" s="108" t="str">
        <f t="shared" si="779"/>
        <v/>
      </c>
      <c r="H170" s="9"/>
      <c r="I170" s="130" t="str">
        <f t="shared" si="723"/>
        <v/>
      </c>
      <c r="J170" s="154" t="str">
        <f t="shared" si="780"/>
        <v/>
      </c>
      <c r="K170" s="133"/>
      <c r="L170" s="188"/>
      <c r="M170" s="189"/>
      <c r="N170" s="190"/>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2"/>
      <c r="BP170" s="9"/>
      <c r="BR170" s="90">
        <v>160</v>
      </c>
      <c r="BT170" s="36" t="str">
        <f t="shared" si="781"/>
        <v/>
      </c>
      <c r="BU170" s="37" t="str">
        <f t="shared" si="782"/>
        <v/>
      </c>
      <c r="BV170" s="37" t="str">
        <f t="shared" si="783"/>
        <v/>
      </c>
      <c r="BW170" s="37" t="str">
        <f t="shared" si="784"/>
        <v/>
      </c>
      <c r="BX170" s="37" t="str">
        <f t="shared" si="785"/>
        <v/>
      </c>
      <c r="BY170" s="37" t="str">
        <f t="shared" si="786"/>
        <v/>
      </c>
      <c r="BZ170" s="37" t="str">
        <f t="shared" si="787"/>
        <v/>
      </c>
      <c r="CA170" s="37" t="str">
        <f t="shared" si="788"/>
        <v/>
      </c>
      <c r="CB170" s="37" t="str">
        <f t="shared" si="789"/>
        <v/>
      </c>
      <c r="CC170" s="37" t="str">
        <f t="shared" si="790"/>
        <v/>
      </c>
      <c r="CD170" s="37" t="str">
        <f t="shared" si="791"/>
        <v/>
      </c>
      <c r="CE170" s="37" t="str">
        <f t="shared" si="792"/>
        <v/>
      </c>
      <c r="CF170" s="37" t="str">
        <f t="shared" si="793"/>
        <v/>
      </c>
      <c r="CG170" s="37" t="str">
        <f t="shared" si="794"/>
        <v/>
      </c>
      <c r="CH170" s="37" t="str">
        <f t="shared" si="795"/>
        <v/>
      </c>
      <c r="CI170" s="37" t="str">
        <f t="shared" si="796"/>
        <v/>
      </c>
      <c r="CJ170" s="37" t="str">
        <f t="shared" si="797"/>
        <v/>
      </c>
      <c r="CK170" s="37" t="str">
        <f t="shared" si="798"/>
        <v/>
      </c>
      <c r="CL170" s="37" t="str">
        <f t="shared" si="799"/>
        <v/>
      </c>
      <c r="CM170" s="37" t="str">
        <f t="shared" si="800"/>
        <v/>
      </c>
      <c r="CN170" s="37" t="str">
        <f t="shared" si="801"/>
        <v/>
      </c>
      <c r="CO170" s="37" t="str">
        <f t="shared" si="802"/>
        <v/>
      </c>
      <c r="CP170" s="37" t="str">
        <f t="shared" si="803"/>
        <v/>
      </c>
      <c r="CQ170" s="37" t="str">
        <f t="shared" si="804"/>
        <v/>
      </c>
      <c r="CR170" s="37" t="str">
        <f t="shared" si="805"/>
        <v/>
      </c>
      <c r="CS170" s="37" t="str">
        <f t="shared" si="806"/>
        <v/>
      </c>
      <c r="CT170" s="37" t="str">
        <f t="shared" si="807"/>
        <v/>
      </c>
      <c r="CU170" s="37" t="str">
        <f t="shared" si="808"/>
        <v/>
      </c>
      <c r="CV170" s="37" t="str">
        <f t="shared" si="809"/>
        <v/>
      </c>
      <c r="CW170" s="37" t="str">
        <f t="shared" si="810"/>
        <v/>
      </c>
      <c r="CX170" s="37" t="str">
        <f t="shared" si="811"/>
        <v/>
      </c>
      <c r="CY170" s="37" t="str">
        <f t="shared" si="812"/>
        <v/>
      </c>
      <c r="CZ170" s="37" t="str">
        <f t="shared" si="813"/>
        <v/>
      </c>
      <c r="DA170" s="37" t="str">
        <f t="shared" si="814"/>
        <v/>
      </c>
      <c r="DB170" s="37" t="str">
        <f t="shared" si="815"/>
        <v/>
      </c>
      <c r="DC170" s="37" t="str">
        <f t="shared" si="816"/>
        <v/>
      </c>
      <c r="DD170" s="37" t="str">
        <f t="shared" si="817"/>
        <v/>
      </c>
      <c r="DE170" s="37" t="str">
        <f t="shared" si="818"/>
        <v/>
      </c>
      <c r="DF170" s="37" t="str">
        <f t="shared" si="819"/>
        <v/>
      </c>
      <c r="DG170" s="37" t="str">
        <f t="shared" si="820"/>
        <v/>
      </c>
      <c r="DH170" s="37" t="str">
        <f t="shared" si="821"/>
        <v/>
      </c>
      <c r="DI170" s="37" t="str">
        <f t="shared" si="822"/>
        <v/>
      </c>
      <c r="DJ170" s="37" t="str">
        <f t="shared" si="823"/>
        <v/>
      </c>
      <c r="DK170" s="37" t="str">
        <f t="shared" si="824"/>
        <v/>
      </c>
      <c r="DL170" s="37" t="str">
        <f t="shared" si="825"/>
        <v/>
      </c>
      <c r="DM170" s="37" t="str">
        <f t="shared" si="826"/>
        <v/>
      </c>
      <c r="DN170" s="37" t="str">
        <f t="shared" si="827"/>
        <v/>
      </c>
      <c r="DO170" s="37" t="str">
        <f t="shared" si="828"/>
        <v/>
      </c>
      <c r="DP170" s="37" t="str">
        <f t="shared" si="829"/>
        <v/>
      </c>
      <c r="DQ170" s="37" t="str">
        <f t="shared" si="830"/>
        <v/>
      </c>
      <c r="DR170" s="37" t="str">
        <f t="shared" si="831"/>
        <v/>
      </c>
      <c r="DS170" s="37" t="str">
        <f t="shared" si="832"/>
        <v/>
      </c>
      <c r="DT170" s="37" t="str">
        <f t="shared" si="833"/>
        <v/>
      </c>
      <c r="DU170" s="38" t="str">
        <f t="shared" si="834"/>
        <v/>
      </c>
      <c r="DW170" s="12" t="str">
        <f t="shared" si="835"/>
        <v/>
      </c>
      <c r="DX170" s="123" t="str">
        <f t="shared" si="836"/>
        <v/>
      </c>
      <c r="DY170" s="12" t="str">
        <f t="shared" si="837"/>
        <v/>
      </c>
      <c r="EA170" s="36" t="str">
        <f t="shared" si="838"/>
        <v/>
      </c>
      <c r="EB170" s="37" t="str">
        <f t="shared" si="839"/>
        <v/>
      </c>
      <c r="EC170" s="37" t="str">
        <f t="shared" si="840"/>
        <v/>
      </c>
      <c r="ED170" s="37" t="str">
        <f t="shared" si="841"/>
        <v/>
      </c>
      <c r="EE170" s="37" t="str">
        <f t="shared" si="842"/>
        <v/>
      </c>
      <c r="EF170" s="37" t="str">
        <f t="shared" si="843"/>
        <v/>
      </c>
      <c r="EG170" s="37" t="str">
        <f t="shared" si="844"/>
        <v/>
      </c>
      <c r="EH170" s="37" t="str">
        <f t="shared" si="845"/>
        <v/>
      </c>
      <c r="EI170" s="37" t="str">
        <f t="shared" si="846"/>
        <v/>
      </c>
      <c r="EJ170" s="37" t="str">
        <f t="shared" si="847"/>
        <v/>
      </c>
      <c r="EK170" s="37" t="str">
        <f t="shared" si="848"/>
        <v/>
      </c>
      <c r="EL170" s="37" t="str">
        <f t="shared" si="849"/>
        <v/>
      </c>
      <c r="EM170" s="37" t="str">
        <f t="shared" si="850"/>
        <v/>
      </c>
      <c r="EN170" s="37" t="str">
        <f t="shared" si="851"/>
        <v/>
      </c>
      <c r="EO170" s="37" t="str">
        <f t="shared" si="852"/>
        <v/>
      </c>
      <c r="EP170" s="37" t="str">
        <f t="shared" si="853"/>
        <v/>
      </c>
      <c r="EQ170" s="37" t="str">
        <f t="shared" si="854"/>
        <v/>
      </c>
      <c r="ER170" s="37" t="str">
        <f t="shared" si="855"/>
        <v/>
      </c>
      <c r="ES170" s="37" t="str">
        <f t="shared" si="856"/>
        <v/>
      </c>
      <c r="ET170" s="37" t="str">
        <f t="shared" si="857"/>
        <v/>
      </c>
      <c r="EU170" s="37" t="str">
        <f t="shared" si="858"/>
        <v/>
      </c>
      <c r="EV170" s="37" t="str">
        <f t="shared" si="859"/>
        <v/>
      </c>
      <c r="EW170" s="37" t="str">
        <f t="shared" si="860"/>
        <v/>
      </c>
      <c r="EX170" s="37" t="str">
        <f t="shared" si="861"/>
        <v/>
      </c>
      <c r="EY170" s="37" t="str">
        <f t="shared" si="862"/>
        <v/>
      </c>
      <c r="EZ170" s="37" t="str">
        <f t="shared" si="863"/>
        <v/>
      </c>
      <c r="FA170" s="37" t="str">
        <f t="shared" si="864"/>
        <v/>
      </c>
      <c r="FB170" s="37" t="str">
        <f t="shared" si="865"/>
        <v/>
      </c>
      <c r="FC170" s="37" t="str">
        <f t="shared" si="866"/>
        <v/>
      </c>
      <c r="FD170" s="37" t="str">
        <f t="shared" si="867"/>
        <v/>
      </c>
      <c r="FE170" s="37" t="str">
        <f t="shared" si="868"/>
        <v/>
      </c>
      <c r="FF170" s="37" t="str">
        <f t="shared" si="869"/>
        <v/>
      </c>
      <c r="FG170" s="37" t="str">
        <f t="shared" si="870"/>
        <v/>
      </c>
      <c r="FH170" s="37" t="str">
        <f t="shared" si="871"/>
        <v/>
      </c>
      <c r="FI170" s="37" t="str">
        <f t="shared" si="872"/>
        <v/>
      </c>
      <c r="FJ170" s="37" t="str">
        <f t="shared" si="873"/>
        <v/>
      </c>
      <c r="FK170" s="37" t="str">
        <f t="shared" si="874"/>
        <v/>
      </c>
      <c r="FL170" s="37" t="str">
        <f t="shared" si="875"/>
        <v/>
      </c>
      <c r="FM170" s="37" t="str">
        <f t="shared" si="876"/>
        <v/>
      </c>
      <c r="FN170" s="37" t="str">
        <f t="shared" si="877"/>
        <v/>
      </c>
      <c r="FO170" s="37" t="str">
        <f t="shared" si="878"/>
        <v/>
      </c>
      <c r="FP170" s="37" t="str">
        <f t="shared" si="879"/>
        <v/>
      </c>
      <c r="FQ170" s="37" t="str">
        <f t="shared" si="880"/>
        <v/>
      </c>
      <c r="FR170" s="37" t="str">
        <f t="shared" si="881"/>
        <v/>
      </c>
      <c r="FS170" s="37" t="str">
        <f t="shared" si="882"/>
        <v/>
      </c>
      <c r="FT170" s="37" t="str">
        <f t="shared" si="883"/>
        <v/>
      </c>
      <c r="FU170" s="37" t="str">
        <f t="shared" si="884"/>
        <v/>
      </c>
      <c r="FV170" s="37" t="str">
        <f t="shared" si="885"/>
        <v/>
      </c>
      <c r="FW170" s="37" t="str">
        <f t="shared" si="886"/>
        <v/>
      </c>
      <c r="FX170" s="37" t="str">
        <f t="shared" si="887"/>
        <v/>
      </c>
      <c r="FY170" s="37" t="str">
        <f t="shared" si="888"/>
        <v/>
      </c>
      <c r="FZ170" s="37" t="str">
        <f t="shared" si="889"/>
        <v/>
      </c>
      <c r="GA170" s="37" t="str">
        <f t="shared" si="890"/>
        <v/>
      </c>
      <c r="GB170" s="38" t="str">
        <f t="shared" si="891"/>
        <v/>
      </c>
      <c r="GD170" s="103" t="str">
        <f t="shared" ca="1" si="892"/>
        <v/>
      </c>
      <c r="GE170" s="104" t="str">
        <f t="shared" ca="1" si="893"/>
        <v/>
      </c>
      <c r="GF170" s="104" t="str">
        <f t="shared" ca="1" si="894"/>
        <v/>
      </c>
      <c r="GG170" s="104" t="str">
        <f t="shared" ca="1" si="895"/>
        <v/>
      </c>
      <c r="GH170" s="104" t="str">
        <f t="shared" ca="1" si="896"/>
        <v/>
      </c>
      <c r="GI170" s="104" t="str">
        <f t="shared" ca="1" si="897"/>
        <v/>
      </c>
      <c r="GJ170" s="104" t="str">
        <f t="shared" ca="1" si="898"/>
        <v/>
      </c>
      <c r="GK170" s="104" t="str">
        <f t="shared" ca="1" si="899"/>
        <v/>
      </c>
      <c r="GL170" s="104" t="str">
        <f t="shared" ca="1" si="900"/>
        <v/>
      </c>
      <c r="GM170" s="104" t="str">
        <f t="shared" ca="1" si="901"/>
        <v/>
      </c>
      <c r="GN170" s="104" t="str">
        <f t="shared" ca="1" si="902"/>
        <v/>
      </c>
      <c r="GO170" s="104" t="str">
        <f t="shared" ca="1" si="903"/>
        <v/>
      </c>
      <c r="GP170" s="104" t="str">
        <f t="shared" ca="1" si="904"/>
        <v/>
      </c>
      <c r="GQ170" s="104" t="str">
        <f t="shared" ca="1" si="905"/>
        <v/>
      </c>
      <c r="GR170" s="104" t="str">
        <f t="shared" ca="1" si="906"/>
        <v/>
      </c>
      <c r="GS170" s="104" t="str">
        <f t="shared" ca="1" si="907"/>
        <v/>
      </c>
      <c r="GT170" s="104" t="str">
        <f t="shared" ca="1" si="908"/>
        <v/>
      </c>
      <c r="GU170" s="104" t="str">
        <f t="shared" ca="1" si="909"/>
        <v/>
      </c>
      <c r="GV170" s="104" t="str">
        <f t="shared" ca="1" si="910"/>
        <v/>
      </c>
      <c r="GW170" s="104" t="str">
        <f t="shared" ca="1" si="911"/>
        <v/>
      </c>
      <c r="GX170" s="104" t="str">
        <f t="shared" ca="1" si="912"/>
        <v/>
      </c>
      <c r="GY170" s="104" t="str">
        <f t="shared" ca="1" si="913"/>
        <v/>
      </c>
      <c r="GZ170" s="104" t="str">
        <f t="shared" ca="1" si="914"/>
        <v/>
      </c>
      <c r="HA170" s="104" t="str">
        <f t="shared" ca="1" si="915"/>
        <v/>
      </c>
      <c r="HB170" s="104" t="str">
        <f t="shared" ca="1" si="916"/>
        <v/>
      </c>
      <c r="HC170" s="104" t="str">
        <f t="shared" ca="1" si="917"/>
        <v/>
      </c>
      <c r="HD170" s="104" t="str">
        <f t="shared" ca="1" si="918"/>
        <v/>
      </c>
      <c r="HE170" s="104" t="str">
        <f t="shared" ca="1" si="919"/>
        <v/>
      </c>
      <c r="HF170" s="104" t="str">
        <f t="shared" ca="1" si="920"/>
        <v/>
      </c>
      <c r="HG170" s="104" t="str">
        <f t="shared" ca="1" si="921"/>
        <v/>
      </c>
      <c r="HH170" s="104" t="str">
        <f t="shared" ca="1" si="922"/>
        <v/>
      </c>
      <c r="HI170" s="104" t="str">
        <f t="shared" ca="1" si="923"/>
        <v/>
      </c>
      <c r="HJ170" s="104" t="str">
        <f t="shared" ca="1" si="924"/>
        <v/>
      </c>
      <c r="HK170" s="104" t="str">
        <f t="shared" ca="1" si="925"/>
        <v/>
      </c>
      <c r="HL170" s="104" t="str">
        <f t="shared" ca="1" si="926"/>
        <v/>
      </c>
      <c r="HM170" s="104" t="str">
        <f t="shared" ca="1" si="927"/>
        <v/>
      </c>
      <c r="HN170" s="104" t="str">
        <f t="shared" ca="1" si="928"/>
        <v/>
      </c>
      <c r="HO170" s="104" t="str">
        <f t="shared" ca="1" si="929"/>
        <v/>
      </c>
      <c r="HP170" s="104" t="str">
        <f t="shared" ca="1" si="930"/>
        <v/>
      </c>
      <c r="HQ170" s="104" t="str">
        <f t="shared" ca="1" si="931"/>
        <v/>
      </c>
      <c r="HR170" s="104" t="str">
        <f t="shared" ca="1" si="932"/>
        <v/>
      </c>
      <c r="HS170" s="104" t="str">
        <f t="shared" ca="1" si="933"/>
        <v/>
      </c>
      <c r="HT170" s="104" t="str">
        <f t="shared" ca="1" si="934"/>
        <v/>
      </c>
      <c r="HU170" s="104" t="str">
        <f t="shared" ca="1" si="935"/>
        <v/>
      </c>
      <c r="HV170" s="104" t="str">
        <f t="shared" ca="1" si="936"/>
        <v/>
      </c>
      <c r="HW170" s="104" t="str">
        <f t="shared" ca="1" si="937"/>
        <v/>
      </c>
      <c r="HX170" s="104" t="str">
        <f t="shared" ca="1" si="938"/>
        <v/>
      </c>
      <c r="HY170" s="104" t="str">
        <f t="shared" ca="1" si="939"/>
        <v/>
      </c>
      <c r="HZ170" s="104" t="str">
        <f t="shared" ca="1" si="940"/>
        <v/>
      </c>
      <c r="IA170" s="104" t="str">
        <f t="shared" ca="1" si="941"/>
        <v/>
      </c>
      <c r="IB170" s="104" t="str">
        <f t="shared" ca="1" si="942"/>
        <v/>
      </c>
      <c r="IC170" s="104" t="str">
        <f t="shared" ca="1" si="943"/>
        <v/>
      </c>
      <c r="ID170" s="104" t="str">
        <f t="shared" ca="1" si="944"/>
        <v/>
      </c>
      <c r="IE170" s="105" t="str">
        <f t="shared" ca="1" si="945"/>
        <v/>
      </c>
      <c r="IG170" s="103" t="str">
        <f t="shared" si="719"/>
        <v/>
      </c>
      <c r="IH170" s="104" t="str">
        <f t="shared" si="1050"/>
        <v/>
      </c>
      <c r="II170" s="104" t="str">
        <f t="shared" si="1050"/>
        <v/>
      </c>
      <c r="IJ170" s="104" t="str">
        <f t="shared" si="1050"/>
        <v/>
      </c>
      <c r="IK170" s="104" t="str">
        <f t="shared" si="1050"/>
        <v/>
      </c>
      <c r="IL170" s="104" t="str">
        <f t="shared" si="1050"/>
        <v/>
      </c>
      <c r="IM170" s="104" t="str">
        <f t="shared" si="1050"/>
        <v/>
      </c>
      <c r="IN170" s="104" t="str">
        <f t="shared" si="1050"/>
        <v/>
      </c>
      <c r="IO170" s="104" t="str">
        <f t="shared" si="1050"/>
        <v/>
      </c>
      <c r="IP170" s="104" t="str">
        <f t="shared" si="1050"/>
        <v/>
      </c>
      <c r="IQ170" s="104" t="str">
        <f t="shared" si="1050"/>
        <v/>
      </c>
      <c r="IR170" s="105" t="str">
        <f t="shared" si="1050"/>
        <v/>
      </c>
      <c r="IT170" s="103" t="str">
        <f t="shared" si="946"/>
        <v/>
      </c>
      <c r="IU170" s="104" t="str">
        <f t="shared" si="947"/>
        <v/>
      </c>
      <c r="IV170" s="104" t="str">
        <f t="shared" si="948"/>
        <v/>
      </c>
      <c r="IW170" s="104" t="str">
        <f t="shared" si="949"/>
        <v/>
      </c>
      <c r="IX170" s="104" t="str">
        <f t="shared" si="950"/>
        <v/>
      </c>
      <c r="IY170" s="104" t="str">
        <f t="shared" si="951"/>
        <v/>
      </c>
      <c r="IZ170" s="104" t="str">
        <f t="shared" si="952"/>
        <v/>
      </c>
      <c r="JA170" s="104" t="str">
        <f t="shared" si="953"/>
        <v/>
      </c>
      <c r="JB170" s="104" t="str">
        <f t="shared" si="954"/>
        <v/>
      </c>
      <c r="JC170" s="104" t="str">
        <f t="shared" si="955"/>
        <v/>
      </c>
      <c r="JD170" s="104" t="str">
        <f t="shared" si="956"/>
        <v/>
      </c>
      <c r="JE170" s="105" t="str">
        <f t="shared" si="957"/>
        <v/>
      </c>
      <c r="JG170" s="36" t="str">
        <f t="shared" ca="1" si="958"/>
        <v/>
      </c>
      <c r="JH170" s="37" t="str">
        <f t="shared" ca="1" si="959"/>
        <v/>
      </c>
      <c r="JI170" s="37" t="str">
        <f t="shared" ca="1" si="960"/>
        <v/>
      </c>
      <c r="JJ170" s="37" t="str">
        <f t="shared" ca="1" si="961"/>
        <v/>
      </c>
      <c r="JK170" s="37" t="str">
        <f t="shared" ca="1" si="962"/>
        <v/>
      </c>
      <c r="JL170" s="37" t="str">
        <f t="shared" ca="1" si="963"/>
        <v/>
      </c>
      <c r="JM170" s="37" t="str">
        <f t="shared" ca="1" si="964"/>
        <v/>
      </c>
      <c r="JN170" s="37" t="str">
        <f t="shared" ca="1" si="965"/>
        <v/>
      </c>
      <c r="JO170" s="37" t="str">
        <f t="shared" ca="1" si="966"/>
        <v/>
      </c>
      <c r="JP170" s="37" t="str">
        <f t="shared" ca="1" si="967"/>
        <v/>
      </c>
      <c r="JQ170" s="37" t="str">
        <f t="shared" ca="1" si="968"/>
        <v/>
      </c>
      <c r="JR170" s="38" t="str">
        <f t="shared" ca="1" si="969"/>
        <v/>
      </c>
      <c r="JT170" s="36" t="str">
        <f ca="1">IF(JG170="", "", IF(JG170&gt;='Intro &amp; Setup'!$S$96, $BR$4, $BR$5))</f>
        <v/>
      </c>
      <c r="JU170" s="37" t="str">
        <f ca="1">IF(JH170="", "", IF(JH170&gt;='Intro &amp; Setup'!$S$96, $BR$4, $BR$5))</f>
        <v/>
      </c>
      <c r="JV170" s="37" t="str">
        <f ca="1">IF(JI170="", "", IF(JI170&gt;='Intro &amp; Setup'!$S$96, $BR$4, $BR$5))</f>
        <v/>
      </c>
      <c r="JW170" s="37" t="str">
        <f ca="1">IF(JJ170="", "", IF(JJ170&gt;='Intro &amp; Setup'!$S$96, $BR$4, $BR$5))</f>
        <v/>
      </c>
      <c r="JX170" s="37" t="str">
        <f ca="1">IF(JK170="", "", IF(JK170&gt;='Intro &amp; Setup'!$S$96, $BR$4, $BR$5))</f>
        <v/>
      </c>
      <c r="JY170" s="37" t="str">
        <f ca="1">IF(JL170="", "", IF(JL170&gt;='Intro &amp; Setup'!$S$96, $BR$4, $BR$5))</f>
        <v/>
      </c>
      <c r="JZ170" s="37" t="str">
        <f ca="1">IF(JM170="", "", IF(JM170&gt;='Intro &amp; Setup'!$S$96, $BR$4, $BR$5))</f>
        <v/>
      </c>
      <c r="KA170" s="37" t="str">
        <f ca="1">IF(JN170="", "", IF(JN170&gt;='Intro &amp; Setup'!$S$96, $BR$4, $BR$5))</f>
        <v/>
      </c>
      <c r="KB170" s="37" t="str">
        <f ca="1">IF(JO170="", "", IF(JO170&gt;='Intro &amp; Setup'!$S$96, $BR$4, $BR$5))</f>
        <v/>
      </c>
      <c r="KC170" s="37" t="str">
        <f ca="1">IF(JP170="", "", IF(JP170&gt;='Intro &amp; Setup'!$S$96, $BR$4, $BR$5))</f>
        <v/>
      </c>
      <c r="KD170" s="37" t="str">
        <f ca="1">IF(JQ170="", "", IF(JQ170&gt;='Intro &amp; Setup'!$S$96, $BR$4, $BR$5))</f>
        <v/>
      </c>
      <c r="KE170" s="38" t="str">
        <f ca="1">IF(JR170="", "", IF(JR170&gt;='Intro &amp; Setup'!$S$96, $BR$4, $BR$5))</f>
        <v/>
      </c>
      <c r="KG170" s="36">
        <f t="shared" si="720"/>
        <v>0</v>
      </c>
      <c r="KH170" s="37">
        <f t="shared" si="1051"/>
        <v>0</v>
      </c>
      <c r="KI170" s="37">
        <f t="shared" si="1051"/>
        <v>0</v>
      </c>
      <c r="KJ170" s="37">
        <f t="shared" si="1051"/>
        <v>0</v>
      </c>
      <c r="KK170" s="37">
        <f t="shared" si="1051"/>
        <v>0</v>
      </c>
      <c r="KL170" s="37">
        <f t="shared" si="1051"/>
        <v>0</v>
      </c>
      <c r="KM170" s="37">
        <f t="shared" si="1051"/>
        <v>0</v>
      </c>
      <c r="KN170" s="37">
        <f t="shared" si="1051"/>
        <v>0</v>
      </c>
      <c r="KO170" s="37">
        <f t="shared" si="1051"/>
        <v>0</v>
      </c>
      <c r="KP170" s="37">
        <f t="shared" si="1051"/>
        <v>0</v>
      </c>
      <c r="KQ170" s="37">
        <f t="shared" si="1051"/>
        <v>0</v>
      </c>
      <c r="KR170" s="38">
        <f t="shared" si="1051"/>
        <v>0</v>
      </c>
      <c r="KT170" s="36" t="str">
        <f t="shared" si="970"/>
        <v/>
      </c>
      <c r="KU170" s="37" t="str">
        <f t="shared" si="971"/>
        <v/>
      </c>
      <c r="KV170" s="37" t="str">
        <f t="shared" si="972"/>
        <v/>
      </c>
      <c r="KW170" s="37" t="str">
        <f t="shared" si="973"/>
        <v/>
      </c>
      <c r="KX170" s="37" t="str">
        <f t="shared" si="974"/>
        <v/>
      </c>
      <c r="KY170" s="37" t="str">
        <f t="shared" si="975"/>
        <v/>
      </c>
      <c r="KZ170" s="37" t="str">
        <f t="shared" si="976"/>
        <v/>
      </c>
      <c r="LA170" s="37" t="str">
        <f t="shared" si="977"/>
        <v/>
      </c>
      <c r="LB170" s="37" t="str">
        <f t="shared" si="978"/>
        <v/>
      </c>
      <c r="LC170" s="37" t="str">
        <f t="shared" si="979"/>
        <v/>
      </c>
      <c r="LD170" s="37" t="str">
        <f t="shared" si="980"/>
        <v/>
      </c>
      <c r="LE170" s="38" t="str">
        <f t="shared" si="981"/>
        <v/>
      </c>
      <c r="LG170" s="116" t="str">
        <f t="shared" si="724"/>
        <v/>
      </c>
      <c r="LH170" s="117" t="str">
        <f t="shared" si="725"/>
        <v/>
      </c>
      <c r="LI170" s="117" t="str">
        <f t="shared" si="726"/>
        <v/>
      </c>
      <c r="LJ170" s="117" t="str">
        <f t="shared" si="727"/>
        <v/>
      </c>
      <c r="LK170" s="117" t="str">
        <f t="shared" si="728"/>
        <v/>
      </c>
      <c r="LL170" s="117" t="str">
        <f t="shared" si="729"/>
        <v/>
      </c>
      <c r="LM170" s="117" t="str">
        <f t="shared" si="730"/>
        <v/>
      </c>
      <c r="LN170" s="117" t="str">
        <f t="shared" si="731"/>
        <v/>
      </c>
      <c r="LO170" s="117" t="str">
        <f t="shared" si="732"/>
        <v/>
      </c>
      <c r="LP170" s="117" t="str">
        <f t="shared" si="733"/>
        <v/>
      </c>
      <c r="LQ170" s="117" t="str">
        <f t="shared" si="734"/>
        <v/>
      </c>
      <c r="LR170" s="117" t="str">
        <f t="shared" si="735"/>
        <v/>
      </c>
      <c r="LS170" s="117" t="str">
        <f t="shared" si="736"/>
        <v/>
      </c>
      <c r="LT170" s="117" t="str">
        <f t="shared" si="737"/>
        <v/>
      </c>
      <c r="LU170" s="117" t="str">
        <f t="shared" si="738"/>
        <v/>
      </c>
      <c r="LV170" s="117" t="str">
        <f t="shared" si="739"/>
        <v/>
      </c>
      <c r="LW170" s="117" t="str">
        <f t="shared" si="740"/>
        <v/>
      </c>
      <c r="LX170" s="117" t="str">
        <f t="shared" si="741"/>
        <v/>
      </c>
      <c r="LY170" s="117" t="str">
        <f t="shared" si="742"/>
        <v/>
      </c>
      <c r="LZ170" s="117" t="str">
        <f t="shared" si="743"/>
        <v/>
      </c>
      <c r="MA170" s="117" t="str">
        <f t="shared" si="744"/>
        <v/>
      </c>
      <c r="MB170" s="117" t="str">
        <f t="shared" si="745"/>
        <v/>
      </c>
      <c r="MC170" s="117" t="str">
        <f t="shared" si="746"/>
        <v/>
      </c>
      <c r="MD170" s="117" t="str">
        <f t="shared" si="747"/>
        <v/>
      </c>
      <c r="ME170" s="117" t="str">
        <f t="shared" si="748"/>
        <v/>
      </c>
      <c r="MF170" s="117" t="str">
        <f t="shared" si="749"/>
        <v/>
      </c>
      <c r="MG170" s="117" t="str">
        <f t="shared" si="750"/>
        <v/>
      </c>
      <c r="MH170" s="117" t="str">
        <f t="shared" si="751"/>
        <v/>
      </c>
      <c r="MI170" s="117" t="str">
        <f t="shared" si="752"/>
        <v/>
      </c>
      <c r="MJ170" s="117" t="str">
        <f t="shared" si="753"/>
        <v/>
      </c>
      <c r="MK170" s="117" t="str">
        <f t="shared" si="754"/>
        <v/>
      </c>
      <c r="ML170" s="117" t="str">
        <f t="shared" si="755"/>
        <v/>
      </c>
      <c r="MM170" s="117" t="str">
        <f t="shared" si="756"/>
        <v/>
      </c>
      <c r="MN170" s="117" t="str">
        <f t="shared" si="757"/>
        <v/>
      </c>
      <c r="MO170" s="117" t="str">
        <f t="shared" si="758"/>
        <v/>
      </c>
      <c r="MP170" s="117" t="str">
        <f t="shared" si="759"/>
        <v/>
      </c>
      <c r="MQ170" s="117" t="str">
        <f t="shared" si="760"/>
        <v/>
      </c>
      <c r="MR170" s="117" t="str">
        <f t="shared" si="761"/>
        <v/>
      </c>
      <c r="MS170" s="117" t="str">
        <f t="shared" si="762"/>
        <v/>
      </c>
      <c r="MT170" s="117" t="str">
        <f t="shared" si="763"/>
        <v/>
      </c>
      <c r="MU170" s="117" t="str">
        <f t="shared" si="764"/>
        <v/>
      </c>
      <c r="MV170" s="117" t="str">
        <f t="shared" si="765"/>
        <v/>
      </c>
      <c r="MW170" s="117" t="str">
        <f t="shared" si="766"/>
        <v/>
      </c>
      <c r="MX170" s="117" t="str">
        <f t="shared" si="767"/>
        <v/>
      </c>
      <c r="MY170" s="117" t="str">
        <f t="shared" si="768"/>
        <v/>
      </c>
      <c r="MZ170" s="117" t="str">
        <f t="shared" si="769"/>
        <v/>
      </c>
      <c r="NA170" s="117" t="str">
        <f t="shared" si="770"/>
        <v/>
      </c>
      <c r="NB170" s="117" t="str">
        <f t="shared" si="771"/>
        <v/>
      </c>
      <c r="NC170" s="117" t="str">
        <f t="shared" si="772"/>
        <v/>
      </c>
      <c r="ND170" s="117" t="str">
        <f t="shared" si="773"/>
        <v/>
      </c>
      <c r="NE170" s="117" t="str">
        <f t="shared" si="774"/>
        <v/>
      </c>
      <c r="NF170" s="117" t="str">
        <f t="shared" si="775"/>
        <v/>
      </c>
      <c r="NG170" s="117" t="str">
        <f t="shared" si="776"/>
        <v/>
      </c>
      <c r="NH170" s="118" t="str">
        <f t="shared" si="777"/>
        <v/>
      </c>
      <c r="NJ170" s="12" t="str">
        <f t="shared" si="982"/>
        <v/>
      </c>
      <c r="NK170" s="108" t="str">
        <f t="shared" si="983"/>
        <v/>
      </c>
      <c r="NM170" s="141" t="str">
        <f>IF(NJ170="", "", COUNTIF(NJ$11:NJ$260, "&gt;"&amp;NJ170)+1+COUNTIF(NJ$11:NJ170, NJ170)-1)</f>
        <v/>
      </c>
      <c r="NN170" s="143" t="str">
        <f>IF(NK170="", "", COUNTIF(NK$11:NK$260, "&gt;"&amp;NK170)+1+COUNTIF(NK$11:NK170, NK170)-1)</f>
        <v/>
      </c>
      <c r="NO170" s="142" t="str">
        <f>IF(NJ170="", "", COUNTIF(NJ$11:NJ$260, "&lt;"&amp;NJ170)+1+COUNTIF(NJ$11:NJ170, NJ170)-1)</f>
        <v/>
      </c>
      <c r="NP170" s="143" t="str">
        <f>IF(NK170="", "", COUNTIF(NK$11:NK$260, "&lt;"&amp;NK170)+1+COUNTIF(NK$11:NK170, NK170)-1)</f>
        <v/>
      </c>
      <c r="NR170" s="116" t="str">
        <f t="shared" si="984"/>
        <v/>
      </c>
      <c r="NS170" s="117" t="str">
        <f t="shared" si="985"/>
        <v/>
      </c>
      <c r="NT170" s="117" t="str">
        <f t="shared" si="986"/>
        <v/>
      </c>
      <c r="NU170" s="117" t="str">
        <f t="shared" si="987"/>
        <v/>
      </c>
      <c r="NV170" s="117" t="str">
        <f t="shared" si="988"/>
        <v/>
      </c>
      <c r="NW170" s="117" t="str">
        <f t="shared" si="989"/>
        <v/>
      </c>
      <c r="NX170" s="117" t="str">
        <f t="shared" si="990"/>
        <v/>
      </c>
      <c r="NY170" s="117" t="str">
        <f t="shared" si="991"/>
        <v/>
      </c>
      <c r="NZ170" s="117" t="str">
        <f t="shared" si="992"/>
        <v/>
      </c>
      <c r="OA170" s="117" t="str">
        <f t="shared" si="993"/>
        <v/>
      </c>
      <c r="OB170" s="117" t="str">
        <f t="shared" si="994"/>
        <v/>
      </c>
      <c r="OC170" s="117" t="str">
        <f t="shared" si="995"/>
        <v/>
      </c>
      <c r="OD170" s="117" t="str">
        <f t="shared" si="996"/>
        <v/>
      </c>
      <c r="OE170" s="117" t="str">
        <f t="shared" si="997"/>
        <v/>
      </c>
      <c r="OF170" s="117" t="str">
        <f t="shared" si="998"/>
        <v/>
      </c>
      <c r="OG170" s="117" t="str">
        <f t="shared" si="999"/>
        <v/>
      </c>
      <c r="OH170" s="117" t="str">
        <f t="shared" si="1000"/>
        <v/>
      </c>
      <c r="OI170" s="117" t="str">
        <f t="shared" si="1001"/>
        <v/>
      </c>
      <c r="OJ170" s="117" t="str">
        <f t="shared" si="1002"/>
        <v/>
      </c>
      <c r="OK170" s="117" t="str">
        <f t="shared" si="1003"/>
        <v/>
      </c>
      <c r="OL170" s="117" t="str">
        <f t="shared" si="1004"/>
        <v/>
      </c>
      <c r="OM170" s="117" t="str">
        <f t="shared" si="1005"/>
        <v/>
      </c>
      <c r="ON170" s="117" t="str">
        <f t="shared" si="1006"/>
        <v/>
      </c>
      <c r="OO170" s="117" t="str">
        <f t="shared" si="1007"/>
        <v/>
      </c>
      <c r="OP170" s="117" t="str">
        <f t="shared" si="1008"/>
        <v/>
      </c>
      <c r="OQ170" s="117" t="str">
        <f t="shared" si="1009"/>
        <v/>
      </c>
      <c r="OR170" s="117" t="str">
        <f t="shared" si="1010"/>
        <v/>
      </c>
      <c r="OS170" s="117" t="str">
        <f t="shared" si="1011"/>
        <v/>
      </c>
      <c r="OT170" s="117" t="str">
        <f t="shared" si="1012"/>
        <v/>
      </c>
      <c r="OU170" s="117" t="str">
        <f t="shared" si="1013"/>
        <v/>
      </c>
      <c r="OV170" s="117" t="str">
        <f t="shared" si="1014"/>
        <v/>
      </c>
      <c r="OW170" s="117" t="str">
        <f t="shared" si="1015"/>
        <v/>
      </c>
      <c r="OX170" s="117" t="str">
        <f t="shared" si="1016"/>
        <v/>
      </c>
      <c r="OY170" s="117" t="str">
        <f t="shared" si="1017"/>
        <v/>
      </c>
      <c r="OZ170" s="117" t="str">
        <f t="shared" si="1018"/>
        <v/>
      </c>
      <c r="PA170" s="117" t="str">
        <f t="shared" si="1019"/>
        <v/>
      </c>
      <c r="PB170" s="117" t="str">
        <f t="shared" si="1020"/>
        <v/>
      </c>
      <c r="PC170" s="117" t="str">
        <f t="shared" si="1021"/>
        <v/>
      </c>
      <c r="PD170" s="117" t="str">
        <f t="shared" si="1022"/>
        <v/>
      </c>
      <c r="PE170" s="117" t="str">
        <f t="shared" si="1023"/>
        <v/>
      </c>
      <c r="PF170" s="117" t="str">
        <f t="shared" si="1024"/>
        <v/>
      </c>
      <c r="PG170" s="117" t="str">
        <f t="shared" si="1025"/>
        <v/>
      </c>
      <c r="PH170" s="117" t="str">
        <f t="shared" si="1026"/>
        <v/>
      </c>
      <c r="PI170" s="117" t="str">
        <f t="shared" si="1027"/>
        <v/>
      </c>
      <c r="PJ170" s="117" t="str">
        <f t="shared" si="1028"/>
        <v/>
      </c>
      <c r="PK170" s="117" t="str">
        <f t="shared" si="1029"/>
        <v/>
      </c>
      <c r="PL170" s="117" t="str">
        <f t="shared" si="1030"/>
        <v/>
      </c>
      <c r="PM170" s="117" t="str">
        <f t="shared" si="1031"/>
        <v/>
      </c>
      <c r="PN170" s="117" t="str">
        <f t="shared" si="1032"/>
        <v/>
      </c>
      <c r="PO170" s="117" t="str">
        <f t="shared" si="1033"/>
        <v/>
      </c>
      <c r="PP170" s="117" t="str">
        <f t="shared" si="1034"/>
        <v/>
      </c>
      <c r="PQ170" s="117" t="str">
        <f t="shared" si="1035"/>
        <v/>
      </c>
      <c r="PR170" s="117" t="str">
        <f t="shared" si="1036"/>
        <v/>
      </c>
      <c r="PS170" s="118" t="str">
        <f t="shared" si="1037"/>
        <v/>
      </c>
      <c r="PU170" s="180" t="str">
        <f t="shared" si="1038"/>
        <v/>
      </c>
      <c r="PV170" s="181" t="str">
        <f t="shared" si="1039"/>
        <v/>
      </c>
      <c r="PX170" s="12" t="str">
        <f t="shared" si="1040"/>
        <v/>
      </c>
      <c r="PY170" s="106"/>
      <c r="PZ170" s="166" t="str">
        <f t="shared" si="1041"/>
        <v/>
      </c>
      <c r="QA170" s="167" t="str">
        <f t="shared" si="1042"/>
        <v/>
      </c>
      <c r="QB170" s="168" t="str">
        <f t="shared" si="1043"/>
        <v/>
      </c>
      <c r="QD170" s="166" t="str">
        <f t="shared" si="1044"/>
        <v/>
      </c>
      <c r="QE170" s="168" t="str">
        <f t="shared" si="1045"/>
        <v/>
      </c>
      <c r="QG170" s="108" t="str">
        <f t="shared" si="1046"/>
        <v/>
      </c>
      <c r="QI170" s="12" t="str">
        <f t="shared" si="1047"/>
        <v/>
      </c>
      <c r="QK170" s="12" t="str">
        <f t="shared" si="1048"/>
        <v/>
      </c>
      <c r="QL170" s="12" t="str">
        <f>IF($L170="", "", COUNTIF($QD$11:$QD$260, "&gt;"&amp;$QD170)+1+COUNTIF($QD$11:$QD170, $QD170)-1)</f>
        <v/>
      </c>
      <c r="QM170" s="12" t="str">
        <f>IF($L170="", "", COUNTIF($QG$11:$QG$260, "&gt;"&amp;$QG170)+1+COUNTIF($QG$11:$QG170, $QG170)-1)</f>
        <v/>
      </c>
      <c r="QO170" s="12">
        <v>160</v>
      </c>
      <c r="QQ170" s="12" t="str">
        <f t="shared" si="1049"/>
        <v/>
      </c>
    </row>
    <row r="171" spans="1:459" x14ac:dyDescent="0.25">
      <c r="A171" s="9"/>
      <c r="B171" s="3" t="str">
        <f>IF('Intro &amp; Setup'!$AR$92='Intro &amp; Setup'!$AZ$17, "", IF($L171="", "", IF($G171&lt;'Intro &amp; Setup'!$S$92, $BR$5, $BR$4)))</f>
        <v/>
      </c>
      <c r="C171" s="12" t="str">
        <f>IF('Intro &amp; Setup'!$AR$96='Intro &amp; Setup'!$AZ$17, "", IF($L171="", "", IF($DY171=$BR$5, $BR$5, $BR$4)))</f>
        <v/>
      </c>
      <c r="D171" s="7" t="str">
        <f>IF('Intro &amp; Setup'!$AR$100='Intro &amp; Setup'!$AZ$17, "", IF($L171="", "", IF($DW171&lt;='Intro &amp; Setup'!$S$100, $BR$4, $BR$5)))</f>
        <v/>
      </c>
      <c r="E171" s="9"/>
      <c r="F171" s="3" t="str">
        <f t="shared" si="778"/>
        <v/>
      </c>
      <c r="G171" s="108" t="str">
        <f t="shared" si="779"/>
        <v/>
      </c>
      <c r="H171" s="9"/>
      <c r="I171" s="130" t="str">
        <f t="shared" si="723"/>
        <v/>
      </c>
      <c r="J171" s="154" t="str">
        <f t="shared" si="780"/>
        <v/>
      </c>
      <c r="K171" s="133"/>
      <c r="L171" s="188"/>
      <c r="M171" s="189"/>
      <c r="N171" s="190"/>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2"/>
      <c r="BP171" s="9"/>
      <c r="BR171" s="90">
        <v>161</v>
      </c>
      <c r="BT171" s="36" t="str">
        <f t="shared" si="781"/>
        <v/>
      </c>
      <c r="BU171" s="37" t="str">
        <f t="shared" si="782"/>
        <v/>
      </c>
      <c r="BV171" s="37" t="str">
        <f t="shared" si="783"/>
        <v/>
      </c>
      <c r="BW171" s="37" t="str">
        <f t="shared" si="784"/>
        <v/>
      </c>
      <c r="BX171" s="37" t="str">
        <f t="shared" si="785"/>
        <v/>
      </c>
      <c r="BY171" s="37" t="str">
        <f t="shared" si="786"/>
        <v/>
      </c>
      <c r="BZ171" s="37" t="str">
        <f t="shared" si="787"/>
        <v/>
      </c>
      <c r="CA171" s="37" t="str">
        <f t="shared" si="788"/>
        <v/>
      </c>
      <c r="CB171" s="37" t="str">
        <f t="shared" si="789"/>
        <v/>
      </c>
      <c r="CC171" s="37" t="str">
        <f t="shared" si="790"/>
        <v/>
      </c>
      <c r="CD171" s="37" t="str">
        <f t="shared" si="791"/>
        <v/>
      </c>
      <c r="CE171" s="37" t="str">
        <f t="shared" si="792"/>
        <v/>
      </c>
      <c r="CF171" s="37" t="str">
        <f t="shared" si="793"/>
        <v/>
      </c>
      <c r="CG171" s="37" t="str">
        <f t="shared" si="794"/>
        <v/>
      </c>
      <c r="CH171" s="37" t="str">
        <f t="shared" si="795"/>
        <v/>
      </c>
      <c r="CI171" s="37" t="str">
        <f t="shared" si="796"/>
        <v/>
      </c>
      <c r="CJ171" s="37" t="str">
        <f t="shared" si="797"/>
        <v/>
      </c>
      <c r="CK171" s="37" t="str">
        <f t="shared" si="798"/>
        <v/>
      </c>
      <c r="CL171" s="37" t="str">
        <f t="shared" si="799"/>
        <v/>
      </c>
      <c r="CM171" s="37" t="str">
        <f t="shared" si="800"/>
        <v/>
      </c>
      <c r="CN171" s="37" t="str">
        <f t="shared" si="801"/>
        <v/>
      </c>
      <c r="CO171" s="37" t="str">
        <f t="shared" si="802"/>
        <v/>
      </c>
      <c r="CP171" s="37" t="str">
        <f t="shared" si="803"/>
        <v/>
      </c>
      <c r="CQ171" s="37" t="str">
        <f t="shared" si="804"/>
        <v/>
      </c>
      <c r="CR171" s="37" t="str">
        <f t="shared" si="805"/>
        <v/>
      </c>
      <c r="CS171" s="37" t="str">
        <f t="shared" si="806"/>
        <v/>
      </c>
      <c r="CT171" s="37" t="str">
        <f t="shared" si="807"/>
        <v/>
      </c>
      <c r="CU171" s="37" t="str">
        <f t="shared" si="808"/>
        <v/>
      </c>
      <c r="CV171" s="37" t="str">
        <f t="shared" si="809"/>
        <v/>
      </c>
      <c r="CW171" s="37" t="str">
        <f t="shared" si="810"/>
        <v/>
      </c>
      <c r="CX171" s="37" t="str">
        <f t="shared" si="811"/>
        <v/>
      </c>
      <c r="CY171" s="37" t="str">
        <f t="shared" si="812"/>
        <v/>
      </c>
      <c r="CZ171" s="37" t="str">
        <f t="shared" si="813"/>
        <v/>
      </c>
      <c r="DA171" s="37" t="str">
        <f t="shared" si="814"/>
        <v/>
      </c>
      <c r="DB171" s="37" t="str">
        <f t="shared" si="815"/>
        <v/>
      </c>
      <c r="DC171" s="37" t="str">
        <f t="shared" si="816"/>
        <v/>
      </c>
      <c r="DD171" s="37" t="str">
        <f t="shared" si="817"/>
        <v/>
      </c>
      <c r="DE171" s="37" t="str">
        <f t="shared" si="818"/>
        <v/>
      </c>
      <c r="DF171" s="37" t="str">
        <f t="shared" si="819"/>
        <v/>
      </c>
      <c r="DG171" s="37" t="str">
        <f t="shared" si="820"/>
        <v/>
      </c>
      <c r="DH171" s="37" t="str">
        <f t="shared" si="821"/>
        <v/>
      </c>
      <c r="DI171" s="37" t="str">
        <f t="shared" si="822"/>
        <v/>
      </c>
      <c r="DJ171" s="37" t="str">
        <f t="shared" si="823"/>
        <v/>
      </c>
      <c r="DK171" s="37" t="str">
        <f t="shared" si="824"/>
        <v/>
      </c>
      <c r="DL171" s="37" t="str">
        <f t="shared" si="825"/>
        <v/>
      </c>
      <c r="DM171" s="37" t="str">
        <f t="shared" si="826"/>
        <v/>
      </c>
      <c r="DN171" s="37" t="str">
        <f t="shared" si="827"/>
        <v/>
      </c>
      <c r="DO171" s="37" t="str">
        <f t="shared" si="828"/>
        <v/>
      </c>
      <c r="DP171" s="37" t="str">
        <f t="shared" si="829"/>
        <v/>
      </c>
      <c r="DQ171" s="37" t="str">
        <f t="shared" si="830"/>
        <v/>
      </c>
      <c r="DR171" s="37" t="str">
        <f t="shared" si="831"/>
        <v/>
      </c>
      <c r="DS171" s="37" t="str">
        <f t="shared" si="832"/>
        <v/>
      </c>
      <c r="DT171" s="37" t="str">
        <f t="shared" si="833"/>
        <v/>
      </c>
      <c r="DU171" s="38" t="str">
        <f t="shared" si="834"/>
        <v/>
      </c>
      <c r="DW171" s="12" t="str">
        <f t="shared" si="835"/>
        <v/>
      </c>
      <c r="DX171" s="123" t="str">
        <f t="shared" si="836"/>
        <v/>
      </c>
      <c r="DY171" s="12" t="str">
        <f t="shared" si="837"/>
        <v/>
      </c>
      <c r="EA171" s="36" t="str">
        <f t="shared" si="838"/>
        <v/>
      </c>
      <c r="EB171" s="37" t="str">
        <f t="shared" si="839"/>
        <v/>
      </c>
      <c r="EC171" s="37" t="str">
        <f t="shared" si="840"/>
        <v/>
      </c>
      <c r="ED171" s="37" t="str">
        <f t="shared" si="841"/>
        <v/>
      </c>
      <c r="EE171" s="37" t="str">
        <f t="shared" si="842"/>
        <v/>
      </c>
      <c r="EF171" s="37" t="str">
        <f t="shared" si="843"/>
        <v/>
      </c>
      <c r="EG171" s="37" t="str">
        <f t="shared" si="844"/>
        <v/>
      </c>
      <c r="EH171" s="37" t="str">
        <f t="shared" si="845"/>
        <v/>
      </c>
      <c r="EI171" s="37" t="str">
        <f t="shared" si="846"/>
        <v/>
      </c>
      <c r="EJ171" s="37" t="str">
        <f t="shared" si="847"/>
        <v/>
      </c>
      <c r="EK171" s="37" t="str">
        <f t="shared" si="848"/>
        <v/>
      </c>
      <c r="EL171" s="37" t="str">
        <f t="shared" si="849"/>
        <v/>
      </c>
      <c r="EM171" s="37" t="str">
        <f t="shared" si="850"/>
        <v/>
      </c>
      <c r="EN171" s="37" t="str">
        <f t="shared" si="851"/>
        <v/>
      </c>
      <c r="EO171" s="37" t="str">
        <f t="shared" si="852"/>
        <v/>
      </c>
      <c r="EP171" s="37" t="str">
        <f t="shared" si="853"/>
        <v/>
      </c>
      <c r="EQ171" s="37" t="str">
        <f t="shared" si="854"/>
        <v/>
      </c>
      <c r="ER171" s="37" t="str">
        <f t="shared" si="855"/>
        <v/>
      </c>
      <c r="ES171" s="37" t="str">
        <f t="shared" si="856"/>
        <v/>
      </c>
      <c r="ET171" s="37" t="str">
        <f t="shared" si="857"/>
        <v/>
      </c>
      <c r="EU171" s="37" t="str">
        <f t="shared" si="858"/>
        <v/>
      </c>
      <c r="EV171" s="37" t="str">
        <f t="shared" si="859"/>
        <v/>
      </c>
      <c r="EW171" s="37" t="str">
        <f t="shared" si="860"/>
        <v/>
      </c>
      <c r="EX171" s="37" t="str">
        <f t="shared" si="861"/>
        <v/>
      </c>
      <c r="EY171" s="37" t="str">
        <f t="shared" si="862"/>
        <v/>
      </c>
      <c r="EZ171" s="37" t="str">
        <f t="shared" si="863"/>
        <v/>
      </c>
      <c r="FA171" s="37" t="str">
        <f t="shared" si="864"/>
        <v/>
      </c>
      <c r="FB171" s="37" t="str">
        <f t="shared" si="865"/>
        <v/>
      </c>
      <c r="FC171" s="37" t="str">
        <f t="shared" si="866"/>
        <v/>
      </c>
      <c r="FD171" s="37" t="str">
        <f t="shared" si="867"/>
        <v/>
      </c>
      <c r="FE171" s="37" t="str">
        <f t="shared" si="868"/>
        <v/>
      </c>
      <c r="FF171" s="37" t="str">
        <f t="shared" si="869"/>
        <v/>
      </c>
      <c r="FG171" s="37" t="str">
        <f t="shared" si="870"/>
        <v/>
      </c>
      <c r="FH171" s="37" t="str">
        <f t="shared" si="871"/>
        <v/>
      </c>
      <c r="FI171" s="37" t="str">
        <f t="shared" si="872"/>
        <v/>
      </c>
      <c r="FJ171" s="37" t="str">
        <f t="shared" si="873"/>
        <v/>
      </c>
      <c r="FK171" s="37" t="str">
        <f t="shared" si="874"/>
        <v/>
      </c>
      <c r="FL171" s="37" t="str">
        <f t="shared" si="875"/>
        <v/>
      </c>
      <c r="FM171" s="37" t="str">
        <f t="shared" si="876"/>
        <v/>
      </c>
      <c r="FN171" s="37" t="str">
        <f t="shared" si="877"/>
        <v/>
      </c>
      <c r="FO171" s="37" t="str">
        <f t="shared" si="878"/>
        <v/>
      </c>
      <c r="FP171" s="37" t="str">
        <f t="shared" si="879"/>
        <v/>
      </c>
      <c r="FQ171" s="37" t="str">
        <f t="shared" si="880"/>
        <v/>
      </c>
      <c r="FR171" s="37" t="str">
        <f t="shared" si="881"/>
        <v/>
      </c>
      <c r="FS171" s="37" t="str">
        <f t="shared" si="882"/>
        <v/>
      </c>
      <c r="FT171" s="37" t="str">
        <f t="shared" si="883"/>
        <v/>
      </c>
      <c r="FU171" s="37" t="str">
        <f t="shared" si="884"/>
        <v/>
      </c>
      <c r="FV171" s="37" t="str">
        <f t="shared" si="885"/>
        <v/>
      </c>
      <c r="FW171" s="37" t="str">
        <f t="shared" si="886"/>
        <v/>
      </c>
      <c r="FX171" s="37" t="str">
        <f t="shared" si="887"/>
        <v/>
      </c>
      <c r="FY171" s="37" t="str">
        <f t="shared" si="888"/>
        <v/>
      </c>
      <c r="FZ171" s="37" t="str">
        <f t="shared" si="889"/>
        <v/>
      </c>
      <c r="GA171" s="37" t="str">
        <f t="shared" si="890"/>
        <v/>
      </c>
      <c r="GB171" s="38" t="str">
        <f t="shared" si="891"/>
        <v/>
      </c>
      <c r="GD171" s="103" t="str">
        <f t="shared" ca="1" si="892"/>
        <v/>
      </c>
      <c r="GE171" s="104" t="str">
        <f t="shared" ca="1" si="893"/>
        <v/>
      </c>
      <c r="GF171" s="104" t="str">
        <f t="shared" ca="1" si="894"/>
        <v/>
      </c>
      <c r="GG171" s="104" t="str">
        <f t="shared" ca="1" si="895"/>
        <v/>
      </c>
      <c r="GH171" s="104" t="str">
        <f t="shared" ca="1" si="896"/>
        <v/>
      </c>
      <c r="GI171" s="104" t="str">
        <f t="shared" ca="1" si="897"/>
        <v/>
      </c>
      <c r="GJ171" s="104" t="str">
        <f t="shared" ca="1" si="898"/>
        <v/>
      </c>
      <c r="GK171" s="104" t="str">
        <f t="shared" ca="1" si="899"/>
        <v/>
      </c>
      <c r="GL171" s="104" t="str">
        <f t="shared" ca="1" si="900"/>
        <v/>
      </c>
      <c r="GM171" s="104" t="str">
        <f t="shared" ca="1" si="901"/>
        <v/>
      </c>
      <c r="GN171" s="104" t="str">
        <f t="shared" ca="1" si="902"/>
        <v/>
      </c>
      <c r="GO171" s="104" t="str">
        <f t="shared" ca="1" si="903"/>
        <v/>
      </c>
      <c r="GP171" s="104" t="str">
        <f t="shared" ca="1" si="904"/>
        <v/>
      </c>
      <c r="GQ171" s="104" t="str">
        <f t="shared" ca="1" si="905"/>
        <v/>
      </c>
      <c r="GR171" s="104" t="str">
        <f t="shared" ca="1" si="906"/>
        <v/>
      </c>
      <c r="GS171" s="104" t="str">
        <f t="shared" ca="1" si="907"/>
        <v/>
      </c>
      <c r="GT171" s="104" t="str">
        <f t="shared" ca="1" si="908"/>
        <v/>
      </c>
      <c r="GU171" s="104" t="str">
        <f t="shared" ca="1" si="909"/>
        <v/>
      </c>
      <c r="GV171" s="104" t="str">
        <f t="shared" ca="1" si="910"/>
        <v/>
      </c>
      <c r="GW171" s="104" t="str">
        <f t="shared" ca="1" si="911"/>
        <v/>
      </c>
      <c r="GX171" s="104" t="str">
        <f t="shared" ca="1" si="912"/>
        <v/>
      </c>
      <c r="GY171" s="104" t="str">
        <f t="shared" ca="1" si="913"/>
        <v/>
      </c>
      <c r="GZ171" s="104" t="str">
        <f t="shared" ca="1" si="914"/>
        <v/>
      </c>
      <c r="HA171" s="104" t="str">
        <f t="shared" ca="1" si="915"/>
        <v/>
      </c>
      <c r="HB171" s="104" t="str">
        <f t="shared" ca="1" si="916"/>
        <v/>
      </c>
      <c r="HC171" s="104" t="str">
        <f t="shared" ca="1" si="917"/>
        <v/>
      </c>
      <c r="HD171" s="104" t="str">
        <f t="shared" ca="1" si="918"/>
        <v/>
      </c>
      <c r="HE171" s="104" t="str">
        <f t="shared" ca="1" si="919"/>
        <v/>
      </c>
      <c r="HF171" s="104" t="str">
        <f t="shared" ca="1" si="920"/>
        <v/>
      </c>
      <c r="HG171" s="104" t="str">
        <f t="shared" ca="1" si="921"/>
        <v/>
      </c>
      <c r="HH171" s="104" t="str">
        <f t="shared" ca="1" si="922"/>
        <v/>
      </c>
      <c r="HI171" s="104" t="str">
        <f t="shared" ca="1" si="923"/>
        <v/>
      </c>
      <c r="HJ171" s="104" t="str">
        <f t="shared" ca="1" si="924"/>
        <v/>
      </c>
      <c r="HK171" s="104" t="str">
        <f t="shared" ca="1" si="925"/>
        <v/>
      </c>
      <c r="HL171" s="104" t="str">
        <f t="shared" ca="1" si="926"/>
        <v/>
      </c>
      <c r="HM171" s="104" t="str">
        <f t="shared" ca="1" si="927"/>
        <v/>
      </c>
      <c r="HN171" s="104" t="str">
        <f t="shared" ca="1" si="928"/>
        <v/>
      </c>
      <c r="HO171" s="104" t="str">
        <f t="shared" ca="1" si="929"/>
        <v/>
      </c>
      <c r="HP171" s="104" t="str">
        <f t="shared" ca="1" si="930"/>
        <v/>
      </c>
      <c r="HQ171" s="104" t="str">
        <f t="shared" ca="1" si="931"/>
        <v/>
      </c>
      <c r="HR171" s="104" t="str">
        <f t="shared" ca="1" si="932"/>
        <v/>
      </c>
      <c r="HS171" s="104" t="str">
        <f t="shared" ca="1" si="933"/>
        <v/>
      </c>
      <c r="HT171" s="104" t="str">
        <f t="shared" ca="1" si="934"/>
        <v/>
      </c>
      <c r="HU171" s="104" t="str">
        <f t="shared" ca="1" si="935"/>
        <v/>
      </c>
      <c r="HV171" s="104" t="str">
        <f t="shared" ca="1" si="936"/>
        <v/>
      </c>
      <c r="HW171" s="104" t="str">
        <f t="shared" ca="1" si="937"/>
        <v/>
      </c>
      <c r="HX171" s="104" t="str">
        <f t="shared" ca="1" si="938"/>
        <v/>
      </c>
      <c r="HY171" s="104" t="str">
        <f t="shared" ca="1" si="939"/>
        <v/>
      </c>
      <c r="HZ171" s="104" t="str">
        <f t="shared" ca="1" si="940"/>
        <v/>
      </c>
      <c r="IA171" s="104" t="str">
        <f t="shared" ca="1" si="941"/>
        <v/>
      </c>
      <c r="IB171" s="104" t="str">
        <f t="shared" ca="1" si="942"/>
        <v/>
      </c>
      <c r="IC171" s="104" t="str">
        <f t="shared" ca="1" si="943"/>
        <v/>
      </c>
      <c r="ID171" s="104" t="str">
        <f t="shared" ca="1" si="944"/>
        <v/>
      </c>
      <c r="IE171" s="105" t="str">
        <f t="shared" ca="1" si="945"/>
        <v/>
      </c>
      <c r="IG171" s="103" t="str">
        <f t="shared" si="719"/>
        <v/>
      </c>
      <c r="IH171" s="104" t="str">
        <f t="shared" si="1050"/>
        <v/>
      </c>
      <c r="II171" s="104" t="str">
        <f t="shared" si="1050"/>
        <v/>
      </c>
      <c r="IJ171" s="104" t="str">
        <f t="shared" si="1050"/>
        <v/>
      </c>
      <c r="IK171" s="104" t="str">
        <f t="shared" si="1050"/>
        <v/>
      </c>
      <c r="IL171" s="104" t="str">
        <f t="shared" si="1050"/>
        <v/>
      </c>
      <c r="IM171" s="104" t="str">
        <f t="shared" si="1050"/>
        <v/>
      </c>
      <c r="IN171" s="104" t="str">
        <f t="shared" si="1050"/>
        <v/>
      </c>
      <c r="IO171" s="104" t="str">
        <f t="shared" si="1050"/>
        <v/>
      </c>
      <c r="IP171" s="104" t="str">
        <f t="shared" si="1050"/>
        <v/>
      </c>
      <c r="IQ171" s="104" t="str">
        <f t="shared" si="1050"/>
        <v/>
      </c>
      <c r="IR171" s="105" t="str">
        <f t="shared" si="1050"/>
        <v/>
      </c>
      <c r="IT171" s="103" t="str">
        <f t="shared" si="946"/>
        <v/>
      </c>
      <c r="IU171" s="104" t="str">
        <f t="shared" si="947"/>
        <v/>
      </c>
      <c r="IV171" s="104" t="str">
        <f t="shared" si="948"/>
        <v/>
      </c>
      <c r="IW171" s="104" t="str">
        <f t="shared" si="949"/>
        <v/>
      </c>
      <c r="IX171" s="104" t="str">
        <f t="shared" si="950"/>
        <v/>
      </c>
      <c r="IY171" s="104" t="str">
        <f t="shared" si="951"/>
        <v/>
      </c>
      <c r="IZ171" s="104" t="str">
        <f t="shared" si="952"/>
        <v/>
      </c>
      <c r="JA171" s="104" t="str">
        <f t="shared" si="953"/>
        <v/>
      </c>
      <c r="JB171" s="104" t="str">
        <f t="shared" si="954"/>
        <v/>
      </c>
      <c r="JC171" s="104" t="str">
        <f t="shared" si="955"/>
        <v/>
      </c>
      <c r="JD171" s="104" t="str">
        <f t="shared" si="956"/>
        <v/>
      </c>
      <c r="JE171" s="105" t="str">
        <f t="shared" si="957"/>
        <v/>
      </c>
      <c r="JG171" s="36" t="str">
        <f t="shared" ca="1" si="958"/>
        <v/>
      </c>
      <c r="JH171" s="37" t="str">
        <f t="shared" ca="1" si="959"/>
        <v/>
      </c>
      <c r="JI171" s="37" t="str">
        <f t="shared" ca="1" si="960"/>
        <v/>
      </c>
      <c r="JJ171" s="37" t="str">
        <f t="shared" ca="1" si="961"/>
        <v/>
      </c>
      <c r="JK171" s="37" t="str">
        <f t="shared" ca="1" si="962"/>
        <v/>
      </c>
      <c r="JL171" s="37" t="str">
        <f t="shared" ca="1" si="963"/>
        <v/>
      </c>
      <c r="JM171" s="37" t="str">
        <f t="shared" ca="1" si="964"/>
        <v/>
      </c>
      <c r="JN171" s="37" t="str">
        <f t="shared" ca="1" si="965"/>
        <v/>
      </c>
      <c r="JO171" s="37" t="str">
        <f t="shared" ca="1" si="966"/>
        <v/>
      </c>
      <c r="JP171" s="37" t="str">
        <f t="shared" ca="1" si="967"/>
        <v/>
      </c>
      <c r="JQ171" s="37" t="str">
        <f t="shared" ca="1" si="968"/>
        <v/>
      </c>
      <c r="JR171" s="38" t="str">
        <f t="shared" ca="1" si="969"/>
        <v/>
      </c>
      <c r="JT171" s="36" t="str">
        <f ca="1">IF(JG171="", "", IF(JG171&gt;='Intro &amp; Setup'!$S$96, $BR$4, $BR$5))</f>
        <v/>
      </c>
      <c r="JU171" s="37" t="str">
        <f ca="1">IF(JH171="", "", IF(JH171&gt;='Intro &amp; Setup'!$S$96, $BR$4, $BR$5))</f>
        <v/>
      </c>
      <c r="JV171" s="37" t="str">
        <f ca="1">IF(JI171="", "", IF(JI171&gt;='Intro &amp; Setup'!$S$96, $BR$4, $BR$5))</f>
        <v/>
      </c>
      <c r="JW171" s="37" t="str">
        <f ca="1">IF(JJ171="", "", IF(JJ171&gt;='Intro &amp; Setup'!$S$96, $BR$4, $BR$5))</f>
        <v/>
      </c>
      <c r="JX171" s="37" t="str">
        <f ca="1">IF(JK171="", "", IF(JK171&gt;='Intro &amp; Setup'!$S$96, $BR$4, $BR$5))</f>
        <v/>
      </c>
      <c r="JY171" s="37" t="str">
        <f ca="1">IF(JL171="", "", IF(JL171&gt;='Intro &amp; Setup'!$S$96, $BR$4, $BR$5))</f>
        <v/>
      </c>
      <c r="JZ171" s="37" t="str">
        <f ca="1">IF(JM171="", "", IF(JM171&gt;='Intro &amp; Setup'!$S$96, $BR$4, $BR$5))</f>
        <v/>
      </c>
      <c r="KA171" s="37" t="str">
        <f ca="1">IF(JN171="", "", IF(JN171&gt;='Intro &amp; Setup'!$S$96, $BR$4, $BR$5))</f>
        <v/>
      </c>
      <c r="KB171" s="37" t="str">
        <f ca="1">IF(JO171="", "", IF(JO171&gt;='Intro &amp; Setup'!$S$96, $BR$4, $BR$5))</f>
        <v/>
      </c>
      <c r="KC171" s="37" t="str">
        <f ca="1">IF(JP171="", "", IF(JP171&gt;='Intro &amp; Setup'!$S$96, $BR$4, $BR$5))</f>
        <v/>
      </c>
      <c r="KD171" s="37" t="str">
        <f ca="1">IF(JQ171="", "", IF(JQ171&gt;='Intro &amp; Setup'!$S$96, $BR$4, $BR$5))</f>
        <v/>
      </c>
      <c r="KE171" s="38" t="str">
        <f ca="1">IF(JR171="", "", IF(JR171&gt;='Intro &amp; Setup'!$S$96, $BR$4, $BR$5))</f>
        <v/>
      </c>
      <c r="KG171" s="36">
        <f t="shared" si="720"/>
        <v>0</v>
      </c>
      <c r="KH171" s="37">
        <f t="shared" si="1051"/>
        <v>0</v>
      </c>
      <c r="KI171" s="37">
        <f t="shared" si="1051"/>
        <v>0</v>
      </c>
      <c r="KJ171" s="37">
        <f t="shared" si="1051"/>
        <v>0</v>
      </c>
      <c r="KK171" s="37">
        <f t="shared" si="1051"/>
        <v>0</v>
      </c>
      <c r="KL171" s="37">
        <f t="shared" si="1051"/>
        <v>0</v>
      </c>
      <c r="KM171" s="37">
        <f t="shared" si="1051"/>
        <v>0</v>
      </c>
      <c r="KN171" s="37">
        <f t="shared" si="1051"/>
        <v>0</v>
      </c>
      <c r="KO171" s="37">
        <f t="shared" si="1051"/>
        <v>0</v>
      </c>
      <c r="KP171" s="37">
        <f t="shared" si="1051"/>
        <v>0</v>
      </c>
      <c r="KQ171" s="37">
        <f t="shared" si="1051"/>
        <v>0</v>
      </c>
      <c r="KR171" s="38">
        <f t="shared" si="1051"/>
        <v>0</v>
      </c>
      <c r="KT171" s="36" t="str">
        <f t="shared" si="970"/>
        <v/>
      </c>
      <c r="KU171" s="37" t="str">
        <f t="shared" si="971"/>
        <v/>
      </c>
      <c r="KV171" s="37" t="str">
        <f t="shared" si="972"/>
        <v/>
      </c>
      <c r="KW171" s="37" t="str">
        <f t="shared" si="973"/>
        <v/>
      </c>
      <c r="KX171" s="37" t="str">
        <f t="shared" si="974"/>
        <v/>
      </c>
      <c r="KY171" s="37" t="str">
        <f t="shared" si="975"/>
        <v/>
      </c>
      <c r="KZ171" s="37" t="str">
        <f t="shared" si="976"/>
        <v/>
      </c>
      <c r="LA171" s="37" t="str">
        <f t="shared" si="977"/>
        <v/>
      </c>
      <c r="LB171" s="37" t="str">
        <f t="shared" si="978"/>
        <v/>
      </c>
      <c r="LC171" s="37" t="str">
        <f t="shared" si="979"/>
        <v/>
      </c>
      <c r="LD171" s="37" t="str">
        <f t="shared" si="980"/>
        <v/>
      </c>
      <c r="LE171" s="38" t="str">
        <f t="shared" si="981"/>
        <v/>
      </c>
      <c r="LG171" s="116" t="str">
        <f t="shared" si="724"/>
        <v/>
      </c>
      <c r="LH171" s="117" t="str">
        <f t="shared" si="725"/>
        <v/>
      </c>
      <c r="LI171" s="117" t="str">
        <f t="shared" si="726"/>
        <v/>
      </c>
      <c r="LJ171" s="117" t="str">
        <f t="shared" si="727"/>
        <v/>
      </c>
      <c r="LK171" s="117" t="str">
        <f t="shared" si="728"/>
        <v/>
      </c>
      <c r="LL171" s="117" t="str">
        <f t="shared" si="729"/>
        <v/>
      </c>
      <c r="LM171" s="117" t="str">
        <f t="shared" si="730"/>
        <v/>
      </c>
      <c r="LN171" s="117" t="str">
        <f t="shared" si="731"/>
        <v/>
      </c>
      <c r="LO171" s="117" t="str">
        <f t="shared" si="732"/>
        <v/>
      </c>
      <c r="LP171" s="117" t="str">
        <f t="shared" si="733"/>
        <v/>
      </c>
      <c r="LQ171" s="117" t="str">
        <f t="shared" si="734"/>
        <v/>
      </c>
      <c r="LR171" s="117" t="str">
        <f t="shared" si="735"/>
        <v/>
      </c>
      <c r="LS171" s="117" t="str">
        <f t="shared" si="736"/>
        <v/>
      </c>
      <c r="LT171" s="117" t="str">
        <f t="shared" si="737"/>
        <v/>
      </c>
      <c r="LU171" s="117" t="str">
        <f t="shared" si="738"/>
        <v/>
      </c>
      <c r="LV171" s="117" t="str">
        <f t="shared" si="739"/>
        <v/>
      </c>
      <c r="LW171" s="117" t="str">
        <f t="shared" si="740"/>
        <v/>
      </c>
      <c r="LX171" s="117" t="str">
        <f t="shared" si="741"/>
        <v/>
      </c>
      <c r="LY171" s="117" t="str">
        <f t="shared" si="742"/>
        <v/>
      </c>
      <c r="LZ171" s="117" t="str">
        <f t="shared" si="743"/>
        <v/>
      </c>
      <c r="MA171" s="117" t="str">
        <f t="shared" si="744"/>
        <v/>
      </c>
      <c r="MB171" s="117" t="str">
        <f t="shared" si="745"/>
        <v/>
      </c>
      <c r="MC171" s="117" t="str">
        <f t="shared" si="746"/>
        <v/>
      </c>
      <c r="MD171" s="117" t="str">
        <f t="shared" si="747"/>
        <v/>
      </c>
      <c r="ME171" s="117" t="str">
        <f t="shared" si="748"/>
        <v/>
      </c>
      <c r="MF171" s="117" t="str">
        <f t="shared" si="749"/>
        <v/>
      </c>
      <c r="MG171" s="117" t="str">
        <f t="shared" si="750"/>
        <v/>
      </c>
      <c r="MH171" s="117" t="str">
        <f t="shared" si="751"/>
        <v/>
      </c>
      <c r="MI171" s="117" t="str">
        <f t="shared" si="752"/>
        <v/>
      </c>
      <c r="MJ171" s="117" t="str">
        <f t="shared" si="753"/>
        <v/>
      </c>
      <c r="MK171" s="117" t="str">
        <f t="shared" si="754"/>
        <v/>
      </c>
      <c r="ML171" s="117" t="str">
        <f t="shared" si="755"/>
        <v/>
      </c>
      <c r="MM171" s="117" t="str">
        <f t="shared" si="756"/>
        <v/>
      </c>
      <c r="MN171" s="117" t="str">
        <f t="shared" si="757"/>
        <v/>
      </c>
      <c r="MO171" s="117" t="str">
        <f t="shared" si="758"/>
        <v/>
      </c>
      <c r="MP171" s="117" t="str">
        <f t="shared" si="759"/>
        <v/>
      </c>
      <c r="MQ171" s="117" t="str">
        <f t="shared" si="760"/>
        <v/>
      </c>
      <c r="MR171" s="117" t="str">
        <f t="shared" si="761"/>
        <v/>
      </c>
      <c r="MS171" s="117" t="str">
        <f t="shared" si="762"/>
        <v/>
      </c>
      <c r="MT171" s="117" t="str">
        <f t="shared" si="763"/>
        <v/>
      </c>
      <c r="MU171" s="117" t="str">
        <f t="shared" si="764"/>
        <v/>
      </c>
      <c r="MV171" s="117" t="str">
        <f t="shared" si="765"/>
        <v/>
      </c>
      <c r="MW171" s="117" t="str">
        <f t="shared" si="766"/>
        <v/>
      </c>
      <c r="MX171" s="117" t="str">
        <f t="shared" si="767"/>
        <v/>
      </c>
      <c r="MY171" s="117" t="str">
        <f t="shared" si="768"/>
        <v/>
      </c>
      <c r="MZ171" s="117" t="str">
        <f t="shared" si="769"/>
        <v/>
      </c>
      <c r="NA171" s="117" t="str">
        <f t="shared" si="770"/>
        <v/>
      </c>
      <c r="NB171" s="117" t="str">
        <f t="shared" si="771"/>
        <v/>
      </c>
      <c r="NC171" s="117" t="str">
        <f t="shared" si="772"/>
        <v/>
      </c>
      <c r="ND171" s="117" t="str">
        <f t="shared" si="773"/>
        <v/>
      </c>
      <c r="NE171" s="117" t="str">
        <f t="shared" si="774"/>
        <v/>
      </c>
      <c r="NF171" s="117" t="str">
        <f t="shared" si="775"/>
        <v/>
      </c>
      <c r="NG171" s="117" t="str">
        <f t="shared" si="776"/>
        <v/>
      </c>
      <c r="NH171" s="118" t="str">
        <f t="shared" si="777"/>
        <v/>
      </c>
      <c r="NJ171" s="12" t="str">
        <f t="shared" si="982"/>
        <v/>
      </c>
      <c r="NK171" s="108" t="str">
        <f t="shared" si="983"/>
        <v/>
      </c>
      <c r="NM171" s="141" t="str">
        <f>IF(NJ171="", "", COUNTIF(NJ$11:NJ$260, "&gt;"&amp;NJ171)+1+COUNTIF(NJ$11:NJ171, NJ171)-1)</f>
        <v/>
      </c>
      <c r="NN171" s="143" t="str">
        <f>IF(NK171="", "", COUNTIF(NK$11:NK$260, "&gt;"&amp;NK171)+1+COUNTIF(NK$11:NK171, NK171)-1)</f>
        <v/>
      </c>
      <c r="NO171" s="142" t="str">
        <f>IF(NJ171="", "", COUNTIF(NJ$11:NJ$260, "&lt;"&amp;NJ171)+1+COUNTIF(NJ$11:NJ171, NJ171)-1)</f>
        <v/>
      </c>
      <c r="NP171" s="143" t="str">
        <f>IF(NK171="", "", COUNTIF(NK$11:NK$260, "&lt;"&amp;NK171)+1+COUNTIF(NK$11:NK171, NK171)-1)</f>
        <v/>
      </c>
      <c r="NR171" s="116" t="str">
        <f t="shared" si="984"/>
        <v/>
      </c>
      <c r="NS171" s="117" t="str">
        <f t="shared" si="985"/>
        <v/>
      </c>
      <c r="NT171" s="117" t="str">
        <f t="shared" si="986"/>
        <v/>
      </c>
      <c r="NU171" s="117" t="str">
        <f t="shared" si="987"/>
        <v/>
      </c>
      <c r="NV171" s="117" t="str">
        <f t="shared" si="988"/>
        <v/>
      </c>
      <c r="NW171" s="117" t="str">
        <f t="shared" si="989"/>
        <v/>
      </c>
      <c r="NX171" s="117" t="str">
        <f t="shared" si="990"/>
        <v/>
      </c>
      <c r="NY171" s="117" t="str">
        <f t="shared" si="991"/>
        <v/>
      </c>
      <c r="NZ171" s="117" t="str">
        <f t="shared" si="992"/>
        <v/>
      </c>
      <c r="OA171" s="117" t="str">
        <f t="shared" si="993"/>
        <v/>
      </c>
      <c r="OB171" s="117" t="str">
        <f t="shared" si="994"/>
        <v/>
      </c>
      <c r="OC171" s="117" t="str">
        <f t="shared" si="995"/>
        <v/>
      </c>
      <c r="OD171" s="117" t="str">
        <f t="shared" si="996"/>
        <v/>
      </c>
      <c r="OE171" s="117" t="str">
        <f t="shared" si="997"/>
        <v/>
      </c>
      <c r="OF171" s="117" t="str">
        <f t="shared" si="998"/>
        <v/>
      </c>
      <c r="OG171" s="117" t="str">
        <f t="shared" si="999"/>
        <v/>
      </c>
      <c r="OH171" s="117" t="str">
        <f t="shared" si="1000"/>
        <v/>
      </c>
      <c r="OI171" s="117" t="str">
        <f t="shared" si="1001"/>
        <v/>
      </c>
      <c r="OJ171" s="117" t="str">
        <f t="shared" si="1002"/>
        <v/>
      </c>
      <c r="OK171" s="117" t="str">
        <f t="shared" si="1003"/>
        <v/>
      </c>
      <c r="OL171" s="117" t="str">
        <f t="shared" si="1004"/>
        <v/>
      </c>
      <c r="OM171" s="117" t="str">
        <f t="shared" si="1005"/>
        <v/>
      </c>
      <c r="ON171" s="117" t="str">
        <f t="shared" si="1006"/>
        <v/>
      </c>
      <c r="OO171" s="117" t="str">
        <f t="shared" si="1007"/>
        <v/>
      </c>
      <c r="OP171" s="117" t="str">
        <f t="shared" si="1008"/>
        <v/>
      </c>
      <c r="OQ171" s="117" t="str">
        <f t="shared" si="1009"/>
        <v/>
      </c>
      <c r="OR171" s="117" t="str">
        <f t="shared" si="1010"/>
        <v/>
      </c>
      <c r="OS171" s="117" t="str">
        <f t="shared" si="1011"/>
        <v/>
      </c>
      <c r="OT171" s="117" t="str">
        <f t="shared" si="1012"/>
        <v/>
      </c>
      <c r="OU171" s="117" t="str">
        <f t="shared" si="1013"/>
        <v/>
      </c>
      <c r="OV171" s="117" t="str">
        <f t="shared" si="1014"/>
        <v/>
      </c>
      <c r="OW171" s="117" t="str">
        <f t="shared" si="1015"/>
        <v/>
      </c>
      <c r="OX171" s="117" t="str">
        <f t="shared" si="1016"/>
        <v/>
      </c>
      <c r="OY171" s="117" t="str">
        <f t="shared" si="1017"/>
        <v/>
      </c>
      <c r="OZ171" s="117" t="str">
        <f t="shared" si="1018"/>
        <v/>
      </c>
      <c r="PA171" s="117" t="str">
        <f t="shared" si="1019"/>
        <v/>
      </c>
      <c r="PB171" s="117" t="str">
        <f t="shared" si="1020"/>
        <v/>
      </c>
      <c r="PC171" s="117" t="str">
        <f t="shared" si="1021"/>
        <v/>
      </c>
      <c r="PD171" s="117" t="str">
        <f t="shared" si="1022"/>
        <v/>
      </c>
      <c r="PE171" s="117" t="str">
        <f t="shared" si="1023"/>
        <v/>
      </c>
      <c r="PF171" s="117" t="str">
        <f t="shared" si="1024"/>
        <v/>
      </c>
      <c r="PG171" s="117" t="str">
        <f t="shared" si="1025"/>
        <v/>
      </c>
      <c r="PH171" s="117" t="str">
        <f t="shared" si="1026"/>
        <v/>
      </c>
      <c r="PI171" s="117" t="str">
        <f t="shared" si="1027"/>
        <v/>
      </c>
      <c r="PJ171" s="117" t="str">
        <f t="shared" si="1028"/>
        <v/>
      </c>
      <c r="PK171" s="117" t="str">
        <f t="shared" si="1029"/>
        <v/>
      </c>
      <c r="PL171" s="117" t="str">
        <f t="shared" si="1030"/>
        <v/>
      </c>
      <c r="PM171" s="117" t="str">
        <f t="shared" si="1031"/>
        <v/>
      </c>
      <c r="PN171" s="117" t="str">
        <f t="shared" si="1032"/>
        <v/>
      </c>
      <c r="PO171" s="117" t="str">
        <f t="shared" si="1033"/>
        <v/>
      </c>
      <c r="PP171" s="117" t="str">
        <f t="shared" si="1034"/>
        <v/>
      </c>
      <c r="PQ171" s="117" t="str">
        <f t="shared" si="1035"/>
        <v/>
      </c>
      <c r="PR171" s="117" t="str">
        <f t="shared" si="1036"/>
        <v/>
      </c>
      <c r="PS171" s="118" t="str">
        <f t="shared" si="1037"/>
        <v/>
      </c>
      <c r="PU171" s="180" t="str">
        <f t="shared" si="1038"/>
        <v/>
      </c>
      <c r="PV171" s="181" t="str">
        <f t="shared" si="1039"/>
        <v/>
      </c>
      <c r="PX171" s="12" t="str">
        <f t="shared" si="1040"/>
        <v/>
      </c>
      <c r="PY171" s="106"/>
      <c r="PZ171" s="166" t="str">
        <f t="shared" si="1041"/>
        <v/>
      </c>
      <c r="QA171" s="167" t="str">
        <f t="shared" si="1042"/>
        <v/>
      </c>
      <c r="QB171" s="168" t="str">
        <f t="shared" si="1043"/>
        <v/>
      </c>
      <c r="QD171" s="166" t="str">
        <f t="shared" si="1044"/>
        <v/>
      </c>
      <c r="QE171" s="168" t="str">
        <f t="shared" si="1045"/>
        <v/>
      </c>
      <c r="QG171" s="108" t="str">
        <f t="shared" si="1046"/>
        <v/>
      </c>
      <c r="QI171" s="12" t="str">
        <f t="shared" si="1047"/>
        <v/>
      </c>
      <c r="QK171" s="12" t="str">
        <f t="shared" si="1048"/>
        <v/>
      </c>
      <c r="QL171" s="12" t="str">
        <f>IF($L171="", "", COUNTIF($QD$11:$QD$260, "&gt;"&amp;$QD171)+1+COUNTIF($QD$11:$QD171, $QD171)-1)</f>
        <v/>
      </c>
      <c r="QM171" s="12" t="str">
        <f>IF($L171="", "", COUNTIF($QG$11:$QG$260, "&gt;"&amp;$QG171)+1+COUNTIF($QG$11:$QG171, $QG171)-1)</f>
        <v/>
      </c>
      <c r="QO171" s="12">
        <v>161</v>
      </c>
      <c r="QQ171" s="12" t="str">
        <f t="shared" si="1049"/>
        <v/>
      </c>
    </row>
    <row r="172" spans="1:459" x14ac:dyDescent="0.25">
      <c r="A172" s="9"/>
      <c r="B172" s="3" t="str">
        <f>IF('Intro &amp; Setup'!$AR$92='Intro &amp; Setup'!$AZ$17, "", IF($L172="", "", IF($G172&lt;'Intro &amp; Setup'!$S$92, $BR$5, $BR$4)))</f>
        <v/>
      </c>
      <c r="C172" s="12" t="str">
        <f>IF('Intro &amp; Setup'!$AR$96='Intro &amp; Setup'!$AZ$17, "", IF($L172="", "", IF($DY172=$BR$5, $BR$5, $BR$4)))</f>
        <v/>
      </c>
      <c r="D172" s="7" t="str">
        <f>IF('Intro &amp; Setup'!$AR$100='Intro &amp; Setup'!$AZ$17, "", IF($L172="", "", IF($DW172&lt;='Intro &amp; Setup'!$S$100, $BR$4, $BR$5)))</f>
        <v/>
      </c>
      <c r="E172" s="9"/>
      <c r="F172" s="3" t="str">
        <f t="shared" si="778"/>
        <v/>
      </c>
      <c r="G172" s="108" t="str">
        <f t="shared" si="779"/>
        <v/>
      </c>
      <c r="H172" s="9"/>
      <c r="I172" s="130" t="str">
        <f t="shared" si="723"/>
        <v/>
      </c>
      <c r="J172" s="154" t="str">
        <f t="shared" si="780"/>
        <v/>
      </c>
      <c r="K172" s="133"/>
      <c r="L172" s="188"/>
      <c r="M172" s="189"/>
      <c r="N172" s="190"/>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2"/>
      <c r="BP172" s="9"/>
      <c r="BR172" s="90">
        <v>162</v>
      </c>
      <c r="BT172" s="36" t="str">
        <f t="shared" si="781"/>
        <v/>
      </c>
      <c r="BU172" s="37" t="str">
        <f t="shared" si="782"/>
        <v/>
      </c>
      <c r="BV172" s="37" t="str">
        <f t="shared" si="783"/>
        <v/>
      </c>
      <c r="BW172" s="37" t="str">
        <f t="shared" si="784"/>
        <v/>
      </c>
      <c r="BX172" s="37" t="str">
        <f t="shared" si="785"/>
        <v/>
      </c>
      <c r="BY172" s="37" t="str">
        <f t="shared" si="786"/>
        <v/>
      </c>
      <c r="BZ172" s="37" t="str">
        <f t="shared" si="787"/>
        <v/>
      </c>
      <c r="CA172" s="37" t="str">
        <f t="shared" si="788"/>
        <v/>
      </c>
      <c r="CB172" s="37" t="str">
        <f t="shared" si="789"/>
        <v/>
      </c>
      <c r="CC172" s="37" t="str">
        <f t="shared" si="790"/>
        <v/>
      </c>
      <c r="CD172" s="37" t="str">
        <f t="shared" si="791"/>
        <v/>
      </c>
      <c r="CE172" s="37" t="str">
        <f t="shared" si="792"/>
        <v/>
      </c>
      <c r="CF172" s="37" t="str">
        <f t="shared" si="793"/>
        <v/>
      </c>
      <c r="CG172" s="37" t="str">
        <f t="shared" si="794"/>
        <v/>
      </c>
      <c r="CH172" s="37" t="str">
        <f t="shared" si="795"/>
        <v/>
      </c>
      <c r="CI172" s="37" t="str">
        <f t="shared" si="796"/>
        <v/>
      </c>
      <c r="CJ172" s="37" t="str">
        <f t="shared" si="797"/>
        <v/>
      </c>
      <c r="CK172" s="37" t="str">
        <f t="shared" si="798"/>
        <v/>
      </c>
      <c r="CL172" s="37" t="str">
        <f t="shared" si="799"/>
        <v/>
      </c>
      <c r="CM172" s="37" t="str">
        <f t="shared" si="800"/>
        <v/>
      </c>
      <c r="CN172" s="37" t="str">
        <f t="shared" si="801"/>
        <v/>
      </c>
      <c r="CO172" s="37" t="str">
        <f t="shared" si="802"/>
        <v/>
      </c>
      <c r="CP172" s="37" t="str">
        <f t="shared" si="803"/>
        <v/>
      </c>
      <c r="CQ172" s="37" t="str">
        <f t="shared" si="804"/>
        <v/>
      </c>
      <c r="CR172" s="37" t="str">
        <f t="shared" si="805"/>
        <v/>
      </c>
      <c r="CS172" s="37" t="str">
        <f t="shared" si="806"/>
        <v/>
      </c>
      <c r="CT172" s="37" t="str">
        <f t="shared" si="807"/>
        <v/>
      </c>
      <c r="CU172" s="37" t="str">
        <f t="shared" si="808"/>
        <v/>
      </c>
      <c r="CV172" s="37" t="str">
        <f t="shared" si="809"/>
        <v/>
      </c>
      <c r="CW172" s="37" t="str">
        <f t="shared" si="810"/>
        <v/>
      </c>
      <c r="CX172" s="37" t="str">
        <f t="shared" si="811"/>
        <v/>
      </c>
      <c r="CY172" s="37" t="str">
        <f t="shared" si="812"/>
        <v/>
      </c>
      <c r="CZ172" s="37" t="str">
        <f t="shared" si="813"/>
        <v/>
      </c>
      <c r="DA172" s="37" t="str">
        <f t="shared" si="814"/>
        <v/>
      </c>
      <c r="DB172" s="37" t="str">
        <f t="shared" si="815"/>
        <v/>
      </c>
      <c r="DC172" s="37" t="str">
        <f t="shared" si="816"/>
        <v/>
      </c>
      <c r="DD172" s="37" t="str">
        <f t="shared" si="817"/>
        <v/>
      </c>
      <c r="DE172" s="37" t="str">
        <f t="shared" si="818"/>
        <v/>
      </c>
      <c r="DF172" s="37" t="str">
        <f t="shared" si="819"/>
        <v/>
      </c>
      <c r="DG172" s="37" t="str">
        <f t="shared" si="820"/>
        <v/>
      </c>
      <c r="DH172" s="37" t="str">
        <f t="shared" si="821"/>
        <v/>
      </c>
      <c r="DI172" s="37" t="str">
        <f t="shared" si="822"/>
        <v/>
      </c>
      <c r="DJ172" s="37" t="str">
        <f t="shared" si="823"/>
        <v/>
      </c>
      <c r="DK172" s="37" t="str">
        <f t="shared" si="824"/>
        <v/>
      </c>
      <c r="DL172" s="37" t="str">
        <f t="shared" si="825"/>
        <v/>
      </c>
      <c r="DM172" s="37" t="str">
        <f t="shared" si="826"/>
        <v/>
      </c>
      <c r="DN172" s="37" t="str">
        <f t="shared" si="827"/>
        <v/>
      </c>
      <c r="DO172" s="37" t="str">
        <f t="shared" si="828"/>
        <v/>
      </c>
      <c r="DP172" s="37" t="str">
        <f t="shared" si="829"/>
        <v/>
      </c>
      <c r="DQ172" s="37" t="str">
        <f t="shared" si="830"/>
        <v/>
      </c>
      <c r="DR172" s="37" t="str">
        <f t="shared" si="831"/>
        <v/>
      </c>
      <c r="DS172" s="37" t="str">
        <f t="shared" si="832"/>
        <v/>
      </c>
      <c r="DT172" s="37" t="str">
        <f t="shared" si="833"/>
        <v/>
      </c>
      <c r="DU172" s="38" t="str">
        <f t="shared" si="834"/>
        <v/>
      </c>
      <c r="DW172" s="12" t="str">
        <f t="shared" si="835"/>
        <v/>
      </c>
      <c r="DX172" s="123" t="str">
        <f t="shared" si="836"/>
        <v/>
      </c>
      <c r="DY172" s="12" t="str">
        <f t="shared" si="837"/>
        <v/>
      </c>
      <c r="EA172" s="36" t="str">
        <f t="shared" si="838"/>
        <v/>
      </c>
      <c r="EB172" s="37" t="str">
        <f t="shared" si="839"/>
        <v/>
      </c>
      <c r="EC172" s="37" t="str">
        <f t="shared" si="840"/>
        <v/>
      </c>
      <c r="ED172" s="37" t="str">
        <f t="shared" si="841"/>
        <v/>
      </c>
      <c r="EE172" s="37" t="str">
        <f t="shared" si="842"/>
        <v/>
      </c>
      <c r="EF172" s="37" t="str">
        <f t="shared" si="843"/>
        <v/>
      </c>
      <c r="EG172" s="37" t="str">
        <f t="shared" si="844"/>
        <v/>
      </c>
      <c r="EH172" s="37" t="str">
        <f t="shared" si="845"/>
        <v/>
      </c>
      <c r="EI172" s="37" t="str">
        <f t="shared" si="846"/>
        <v/>
      </c>
      <c r="EJ172" s="37" t="str">
        <f t="shared" si="847"/>
        <v/>
      </c>
      <c r="EK172" s="37" t="str">
        <f t="shared" si="848"/>
        <v/>
      </c>
      <c r="EL172" s="37" t="str">
        <f t="shared" si="849"/>
        <v/>
      </c>
      <c r="EM172" s="37" t="str">
        <f t="shared" si="850"/>
        <v/>
      </c>
      <c r="EN172" s="37" t="str">
        <f t="shared" si="851"/>
        <v/>
      </c>
      <c r="EO172" s="37" t="str">
        <f t="shared" si="852"/>
        <v/>
      </c>
      <c r="EP172" s="37" t="str">
        <f t="shared" si="853"/>
        <v/>
      </c>
      <c r="EQ172" s="37" t="str">
        <f t="shared" si="854"/>
        <v/>
      </c>
      <c r="ER172" s="37" t="str">
        <f t="shared" si="855"/>
        <v/>
      </c>
      <c r="ES172" s="37" t="str">
        <f t="shared" si="856"/>
        <v/>
      </c>
      <c r="ET172" s="37" t="str">
        <f t="shared" si="857"/>
        <v/>
      </c>
      <c r="EU172" s="37" t="str">
        <f t="shared" si="858"/>
        <v/>
      </c>
      <c r="EV172" s="37" t="str">
        <f t="shared" si="859"/>
        <v/>
      </c>
      <c r="EW172" s="37" t="str">
        <f t="shared" si="860"/>
        <v/>
      </c>
      <c r="EX172" s="37" t="str">
        <f t="shared" si="861"/>
        <v/>
      </c>
      <c r="EY172" s="37" t="str">
        <f t="shared" si="862"/>
        <v/>
      </c>
      <c r="EZ172" s="37" t="str">
        <f t="shared" si="863"/>
        <v/>
      </c>
      <c r="FA172" s="37" t="str">
        <f t="shared" si="864"/>
        <v/>
      </c>
      <c r="FB172" s="37" t="str">
        <f t="shared" si="865"/>
        <v/>
      </c>
      <c r="FC172" s="37" t="str">
        <f t="shared" si="866"/>
        <v/>
      </c>
      <c r="FD172" s="37" t="str">
        <f t="shared" si="867"/>
        <v/>
      </c>
      <c r="FE172" s="37" t="str">
        <f t="shared" si="868"/>
        <v/>
      </c>
      <c r="FF172" s="37" t="str">
        <f t="shared" si="869"/>
        <v/>
      </c>
      <c r="FG172" s="37" t="str">
        <f t="shared" si="870"/>
        <v/>
      </c>
      <c r="FH172" s="37" t="str">
        <f t="shared" si="871"/>
        <v/>
      </c>
      <c r="FI172" s="37" t="str">
        <f t="shared" si="872"/>
        <v/>
      </c>
      <c r="FJ172" s="37" t="str">
        <f t="shared" si="873"/>
        <v/>
      </c>
      <c r="FK172" s="37" t="str">
        <f t="shared" si="874"/>
        <v/>
      </c>
      <c r="FL172" s="37" t="str">
        <f t="shared" si="875"/>
        <v/>
      </c>
      <c r="FM172" s="37" t="str">
        <f t="shared" si="876"/>
        <v/>
      </c>
      <c r="FN172" s="37" t="str">
        <f t="shared" si="877"/>
        <v/>
      </c>
      <c r="FO172" s="37" t="str">
        <f t="shared" si="878"/>
        <v/>
      </c>
      <c r="FP172" s="37" t="str">
        <f t="shared" si="879"/>
        <v/>
      </c>
      <c r="FQ172" s="37" t="str">
        <f t="shared" si="880"/>
        <v/>
      </c>
      <c r="FR172" s="37" t="str">
        <f t="shared" si="881"/>
        <v/>
      </c>
      <c r="FS172" s="37" t="str">
        <f t="shared" si="882"/>
        <v/>
      </c>
      <c r="FT172" s="37" t="str">
        <f t="shared" si="883"/>
        <v/>
      </c>
      <c r="FU172" s="37" t="str">
        <f t="shared" si="884"/>
        <v/>
      </c>
      <c r="FV172" s="37" t="str">
        <f t="shared" si="885"/>
        <v/>
      </c>
      <c r="FW172" s="37" t="str">
        <f t="shared" si="886"/>
        <v/>
      </c>
      <c r="FX172" s="37" t="str">
        <f t="shared" si="887"/>
        <v/>
      </c>
      <c r="FY172" s="37" t="str">
        <f t="shared" si="888"/>
        <v/>
      </c>
      <c r="FZ172" s="37" t="str">
        <f t="shared" si="889"/>
        <v/>
      </c>
      <c r="GA172" s="37" t="str">
        <f t="shared" si="890"/>
        <v/>
      </c>
      <c r="GB172" s="38" t="str">
        <f t="shared" si="891"/>
        <v/>
      </c>
      <c r="GD172" s="103" t="str">
        <f t="shared" ca="1" si="892"/>
        <v/>
      </c>
      <c r="GE172" s="104" t="str">
        <f t="shared" ca="1" si="893"/>
        <v/>
      </c>
      <c r="GF172" s="104" t="str">
        <f t="shared" ca="1" si="894"/>
        <v/>
      </c>
      <c r="GG172" s="104" t="str">
        <f t="shared" ca="1" si="895"/>
        <v/>
      </c>
      <c r="GH172" s="104" t="str">
        <f t="shared" ca="1" si="896"/>
        <v/>
      </c>
      <c r="GI172" s="104" t="str">
        <f t="shared" ca="1" si="897"/>
        <v/>
      </c>
      <c r="GJ172" s="104" t="str">
        <f t="shared" ca="1" si="898"/>
        <v/>
      </c>
      <c r="GK172" s="104" t="str">
        <f t="shared" ca="1" si="899"/>
        <v/>
      </c>
      <c r="GL172" s="104" t="str">
        <f t="shared" ca="1" si="900"/>
        <v/>
      </c>
      <c r="GM172" s="104" t="str">
        <f t="shared" ca="1" si="901"/>
        <v/>
      </c>
      <c r="GN172" s="104" t="str">
        <f t="shared" ca="1" si="902"/>
        <v/>
      </c>
      <c r="GO172" s="104" t="str">
        <f t="shared" ca="1" si="903"/>
        <v/>
      </c>
      <c r="GP172" s="104" t="str">
        <f t="shared" ca="1" si="904"/>
        <v/>
      </c>
      <c r="GQ172" s="104" t="str">
        <f t="shared" ca="1" si="905"/>
        <v/>
      </c>
      <c r="GR172" s="104" t="str">
        <f t="shared" ca="1" si="906"/>
        <v/>
      </c>
      <c r="GS172" s="104" t="str">
        <f t="shared" ca="1" si="907"/>
        <v/>
      </c>
      <c r="GT172" s="104" t="str">
        <f t="shared" ca="1" si="908"/>
        <v/>
      </c>
      <c r="GU172" s="104" t="str">
        <f t="shared" ca="1" si="909"/>
        <v/>
      </c>
      <c r="GV172" s="104" t="str">
        <f t="shared" ca="1" si="910"/>
        <v/>
      </c>
      <c r="GW172" s="104" t="str">
        <f t="shared" ca="1" si="911"/>
        <v/>
      </c>
      <c r="GX172" s="104" t="str">
        <f t="shared" ca="1" si="912"/>
        <v/>
      </c>
      <c r="GY172" s="104" t="str">
        <f t="shared" ca="1" si="913"/>
        <v/>
      </c>
      <c r="GZ172" s="104" t="str">
        <f t="shared" ca="1" si="914"/>
        <v/>
      </c>
      <c r="HA172" s="104" t="str">
        <f t="shared" ca="1" si="915"/>
        <v/>
      </c>
      <c r="HB172" s="104" t="str">
        <f t="shared" ca="1" si="916"/>
        <v/>
      </c>
      <c r="HC172" s="104" t="str">
        <f t="shared" ca="1" si="917"/>
        <v/>
      </c>
      <c r="HD172" s="104" t="str">
        <f t="shared" ca="1" si="918"/>
        <v/>
      </c>
      <c r="HE172" s="104" t="str">
        <f t="shared" ca="1" si="919"/>
        <v/>
      </c>
      <c r="HF172" s="104" t="str">
        <f t="shared" ca="1" si="920"/>
        <v/>
      </c>
      <c r="HG172" s="104" t="str">
        <f t="shared" ca="1" si="921"/>
        <v/>
      </c>
      <c r="HH172" s="104" t="str">
        <f t="shared" ca="1" si="922"/>
        <v/>
      </c>
      <c r="HI172" s="104" t="str">
        <f t="shared" ca="1" si="923"/>
        <v/>
      </c>
      <c r="HJ172" s="104" t="str">
        <f t="shared" ca="1" si="924"/>
        <v/>
      </c>
      <c r="HK172" s="104" t="str">
        <f t="shared" ca="1" si="925"/>
        <v/>
      </c>
      <c r="HL172" s="104" t="str">
        <f t="shared" ca="1" si="926"/>
        <v/>
      </c>
      <c r="HM172" s="104" t="str">
        <f t="shared" ca="1" si="927"/>
        <v/>
      </c>
      <c r="HN172" s="104" t="str">
        <f t="shared" ca="1" si="928"/>
        <v/>
      </c>
      <c r="HO172" s="104" t="str">
        <f t="shared" ca="1" si="929"/>
        <v/>
      </c>
      <c r="HP172" s="104" t="str">
        <f t="shared" ca="1" si="930"/>
        <v/>
      </c>
      <c r="HQ172" s="104" t="str">
        <f t="shared" ca="1" si="931"/>
        <v/>
      </c>
      <c r="HR172" s="104" t="str">
        <f t="shared" ca="1" si="932"/>
        <v/>
      </c>
      <c r="HS172" s="104" t="str">
        <f t="shared" ca="1" si="933"/>
        <v/>
      </c>
      <c r="HT172" s="104" t="str">
        <f t="shared" ca="1" si="934"/>
        <v/>
      </c>
      <c r="HU172" s="104" t="str">
        <f t="shared" ca="1" si="935"/>
        <v/>
      </c>
      <c r="HV172" s="104" t="str">
        <f t="shared" ca="1" si="936"/>
        <v/>
      </c>
      <c r="HW172" s="104" t="str">
        <f t="shared" ca="1" si="937"/>
        <v/>
      </c>
      <c r="HX172" s="104" t="str">
        <f t="shared" ca="1" si="938"/>
        <v/>
      </c>
      <c r="HY172" s="104" t="str">
        <f t="shared" ca="1" si="939"/>
        <v/>
      </c>
      <c r="HZ172" s="104" t="str">
        <f t="shared" ca="1" si="940"/>
        <v/>
      </c>
      <c r="IA172" s="104" t="str">
        <f t="shared" ca="1" si="941"/>
        <v/>
      </c>
      <c r="IB172" s="104" t="str">
        <f t="shared" ca="1" si="942"/>
        <v/>
      </c>
      <c r="IC172" s="104" t="str">
        <f t="shared" ca="1" si="943"/>
        <v/>
      </c>
      <c r="ID172" s="104" t="str">
        <f t="shared" ca="1" si="944"/>
        <v/>
      </c>
      <c r="IE172" s="105" t="str">
        <f t="shared" ca="1" si="945"/>
        <v/>
      </c>
      <c r="IG172" s="103" t="str">
        <f t="shared" si="719"/>
        <v/>
      </c>
      <c r="IH172" s="104" t="str">
        <f t="shared" si="1050"/>
        <v/>
      </c>
      <c r="II172" s="104" t="str">
        <f t="shared" si="1050"/>
        <v/>
      </c>
      <c r="IJ172" s="104" t="str">
        <f t="shared" si="1050"/>
        <v/>
      </c>
      <c r="IK172" s="104" t="str">
        <f t="shared" si="1050"/>
        <v/>
      </c>
      <c r="IL172" s="104" t="str">
        <f t="shared" si="1050"/>
        <v/>
      </c>
      <c r="IM172" s="104" t="str">
        <f t="shared" si="1050"/>
        <v/>
      </c>
      <c r="IN172" s="104" t="str">
        <f t="shared" si="1050"/>
        <v/>
      </c>
      <c r="IO172" s="104" t="str">
        <f t="shared" si="1050"/>
        <v/>
      </c>
      <c r="IP172" s="104" t="str">
        <f t="shared" si="1050"/>
        <v/>
      </c>
      <c r="IQ172" s="104" t="str">
        <f t="shared" si="1050"/>
        <v/>
      </c>
      <c r="IR172" s="105" t="str">
        <f t="shared" si="1050"/>
        <v/>
      </c>
      <c r="IT172" s="103" t="str">
        <f t="shared" si="946"/>
        <v/>
      </c>
      <c r="IU172" s="104" t="str">
        <f t="shared" si="947"/>
        <v/>
      </c>
      <c r="IV172" s="104" t="str">
        <f t="shared" si="948"/>
        <v/>
      </c>
      <c r="IW172" s="104" t="str">
        <f t="shared" si="949"/>
        <v/>
      </c>
      <c r="IX172" s="104" t="str">
        <f t="shared" si="950"/>
        <v/>
      </c>
      <c r="IY172" s="104" t="str">
        <f t="shared" si="951"/>
        <v/>
      </c>
      <c r="IZ172" s="104" t="str">
        <f t="shared" si="952"/>
        <v/>
      </c>
      <c r="JA172" s="104" t="str">
        <f t="shared" si="953"/>
        <v/>
      </c>
      <c r="JB172" s="104" t="str">
        <f t="shared" si="954"/>
        <v/>
      </c>
      <c r="JC172" s="104" t="str">
        <f t="shared" si="955"/>
        <v/>
      </c>
      <c r="JD172" s="104" t="str">
        <f t="shared" si="956"/>
        <v/>
      </c>
      <c r="JE172" s="105" t="str">
        <f t="shared" si="957"/>
        <v/>
      </c>
      <c r="JG172" s="36" t="str">
        <f t="shared" ca="1" si="958"/>
        <v/>
      </c>
      <c r="JH172" s="37" t="str">
        <f t="shared" ca="1" si="959"/>
        <v/>
      </c>
      <c r="JI172" s="37" t="str">
        <f t="shared" ca="1" si="960"/>
        <v/>
      </c>
      <c r="JJ172" s="37" t="str">
        <f t="shared" ca="1" si="961"/>
        <v/>
      </c>
      <c r="JK172" s="37" t="str">
        <f t="shared" ca="1" si="962"/>
        <v/>
      </c>
      <c r="JL172" s="37" t="str">
        <f t="shared" ca="1" si="963"/>
        <v/>
      </c>
      <c r="JM172" s="37" t="str">
        <f t="shared" ca="1" si="964"/>
        <v/>
      </c>
      <c r="JN172" s="37" t="str">
        <f t="shared" ca="1" si="965"/>
        <v/>
      </c>
      <c r="JO172" s="37" t="str">
        <f t="shared" ca="1" si="966"/>
        <v/>
      </c>
      <c r="JP172" s="37" t="str">
        <f t="shared" ca="1" si="967"/>
        <v/>
      </c>
      <c r="JQ172" s="37" t="str">
        <f t="shared" ca="1" si="968"/>
        <v/>
      </c>
      <c r="JR172" s="38" t="str">
        <f t="shared" ca="1" si="969"/>
        <v/>
      </c>
      <c r="JT172" s="36" t="str">
        <f ca="1">IF(JG172="", "", IF(JG172&gt;='Intro &amp; Setup'!$S$96, $BR$4, $BR$5))</f>
        <v/>
      </c>
      <c r="JU172" s="37" t="str">
        <f ca="1">IF(JH172="", "", IF(JH172&gt;='Intro &amp; Setup'!$S$96, $BR$4, $BR$5))</f>
        <v/>
      </c>
      <c r="JV172" s="37" t="str">
        <f ca="1">IF(JI172="", "", IF(JI172&gt;='Intro &amp; Setup'!$S$96, $BR$4, $BR$5))</f>
        <v/>
      </c>
      <c r="JW172" s="37" t="str">
        <f ca="1">IF(JJ172="", "", IF(JJ172&gt;='Intro &amp; Setup'!$S$96, $BR$4, $BR$5))</f>
        <v/>
      </c>
      <c r="JX172" s="37" t="str">
        <f ca="1">IF(JK172="", "", IF(JK172&gt;='Intro &amp; Setup'!$S$96, $BR$4, $BR$5))</f>
        <v/>
      </c>
      <c r="JY172" s="37" t="str">
        <f ca="1">IF(JL172="", "", IF(JL172&gt;='Intro &amp; Setup'!$S$96, $BR$4, $BR$5))</f>
        <v/>
      </c>
      <c r="JZ172" s="37" t="str">
        <f ca="1">IF(JM172="", "", IF(JM172&gt;='Intro &amp; Setup'!$S$96, $BR$4, $BR$5))</f>
        <v/>
      </c>
      <c r="KA172" s="37" t="str">
        <f ca="1">IF(JN172="", "", IF(JN172&gt;='Intro &amp; Setup'!$S$96, $BR$4, $BR$5))</f>
        <v/>
      </c>
      <c r="KB172" s="37" t="str">
        <f ca="1">IF(JO172="", "", IF(JO172&gt;='Intro &amp; Setup'!$S$96, $BR$4, $BR$5))</f>
        <v/>
      </c>
      <c r="KC172" s="37" t="str">
        <f ca="1">IF(JP172="", "", IF(JP172&gt;='Intro &amp; Setup'!$S$96, $BR$4, $BR$5))</f>
        <v/>
      </c>
      <c r="KD172" s="37" t="str">
        <f ca="1">IF(JQ172="", "", IF(JQ172&gt;='Intro &amp; Setup'!$S$96, $BR$4, $BR$5))</f>
        <v/>
      </c>
      <c r="KE172" s="38" t="str">
        <f ca="1">IF(JR172="", "", IF(JR172&gt;='Intro &amp; Setup'!$S$96, $BR$4, $BR$5))</f>
        <v/>
      </c>
      <c r="KG172" s="36">
        <f t="shared" si="720"/>
        <v>0</v>
      </c>
      <c r="KH172" s="37">
        <f t="shared" si="1051"/>
        <v>0</v>
      </c>
      <c r="KI172" s="37">
        <f t="shared" si="1051"/>
        <v>0</v>
      </c>
      <c r="KJ172" s="37">
        <f t="shared" si="1051"/>
        <v>0</v>
      </c>
      <c r="KK172" s="37">
        <f t="shared" si="1051"/>
        <v>0</v>
      </c>
      <c r="KL172" s="37">
        <f t="shared" si="1051"/>
        <v>0</v>
      </c>
      <c r="KM172" s="37">
        <f t="shared" si="1051"/>
        <v>0</v>
      </c>
      <c r="KN172" s="37">
        <f t="shared" si="1051"/>
        <v>0</v>
      </c>
      <c r="KO172" s="37">
        <f t="shared" si="1051"/>
        <v>0</v>
      </c>
      <c r="KP172" s="37">
        <f t="shared" si="1051"/>
        <v>0</v>
      </c>
      <c r="KQ172" s="37">
        <f t="shared" si="1051"/>
        <v>0</v>
      </c>
      <c r="KR172" s="38">
        <f t="shared" si="1051"/>
        <v>0</v>
      </c>
      <c r="KT172" s="36" t="str">
        <f t="shared" si="970"/>
        <v/>
      </c>
      <c r="KU172" s="37" t="str">
        <f t="shared" si="971"/>
        <v/>
      </c>
      <c r="KV172" s="37" t="str">
        <f t="shared" si="972"/>
        <v/>
      </c>
      <c r="KW172" s="37" t="str">
        <f t="shared" si="973"/>
        <v/>
      </c>
      <c r="KX172" s="37" t="str">
        <f t="shared" si="974"/>
        <v/>
      </c>
      <c r="KY172" s="37" t="str">
        <f t="shared" si="975"/>
        <v/>
      </c>
      <c r="KZ172" s="37" t="str">
        <f t="shared" si="976"/>
        <v/>
      </c>
      <c r="LA172" s="37" t="str">
        <f t="shared" si="977"/>
        <v/>
      </c>
      <c r="LB172" s="37" t="str">
        <f t="shared" si="978"/>
        <v/>
      </c>
      <c r="LC172" s="37" t="str">
        <f t="shared" si="979"/>
        <v/>
      </c>
      <c r="LD172" s="37" t="str">
        <f t="shared" si="980"/>
        <v/>
      </c>
      <c r="LE172" s="38" t="str">
        <f t="shared" si="981"/>
        <v/>
      </c>
      <c r="LG172" s="116" t="str">
        <f t="shared" si="724"/>
        <v/>
      </c>
      <c r="LH172" s="117" t="str">
        <f t="shared" si="725"/>
        <v/>
      </c>
      <c r="LI172" s="117" t="str">
        <f t="shared" si="726"/>
        <v/>
      </c>
      <c r="LJ172" s="117" t="str">
        <f t="shared" si="727"/>
        <v/>
      </c>
      <c r="LK172" s="117" t="str">
        <f t="shared" si="728"/>
        <v/>
      </c>
      <c r="LL172" s="117" t="str">
        <f t="shared" si="729"/>
        <v/>
      </c>
      <c r="LM172" s="117" t="str">
        <f t="shared" si="730"/>
        <v/>
      </c>
      <c r="LN172" s="117" t="str">
        <f t="shared" si="731"/>
        <v/>
      </c>
      <c r="LO172" s="117" t="str">
        <f t="shared" si="732"/>
        <v/>
      </c>
      <c r="LP172" s="117" t="str">
        <f t="shared" si="733"/>
        <v/>
      </c>
      <c r="LQ172" s="117" t="str">
        <f t="shared" si="734"/>
        <v/>
      </c>
      <c r="LR172" s="117" t="str">
        <f t="shared" si="735"/>
        <v/>
      </c>
      <c r="LS172" s="117" t="str">
        <f t="shared" si="736"/>
        <v/>
      </c>
      <c r="LT172" s="117" t="str">
        <f t="shared" si="737"/>
        <v/>
      </c>
      <c r="LU172" s="117" t="str">
        <f t="shared" si="738"/>
        <v/>
      </c>
      <c r="LV172" s="117" t="str">
        <f t="shared" si="739"/>
        <v/>
      </c>
      <c r="LW172" s="117" t="str">
        <f t="shared" si="740"/>
        <v/>
      </c>
      <c r="LX172" s="117" t="str">
        <f t="shared" si="741"/>
        <v/>
      </c>
      <c r="LY172" s="117" t="str">
        <f t="shared" si="742"/>
        <v/>
      </c>
      <c r="LZ172" s="117" t="str">
        <f t="shared" si="743"/>
        <v/>
      </c>
      <c r="MA172" s="117" t="str">
        <f t="shared" si="744"/>
        <v/>
      </c>
      <c r="MB172" s="117" t="str">
        <f t="shared" si="745"/>
        <v/>
      </c>
      <c r="MC172" s="117" t="str">
        <f t="shared" si="746"/>
        <v/>
      </c>
      <c r="MD172" s="117" t="str">
        <f t="shared" si="747"/>
        <v/>
      </c>
      <c r="ME172" s="117" t="str">
        <f t="shared" si="748"/>
        <v/>
      </c>
      <c r="MF172" s="117" t="str">
        <f t="shared" si="749"/>
        <v/>
      </c>
      <c r="MG172" s="117" t="str">
        <f t="shared" si="750"/>
        <v/>
      </c>
      <c r="MH172" s="117" t="str">
        <f t="shared" si="751"/>
        <v/>
      </c>
      <c r="MI172" s="117" t="str">
        <f t="shared" si="752"/>
        <v/>
      </c>
      <c r="MJ172" s="117" t="str">
        <f t="shared" si="753"/>
        <v/>
      </c>
      <c r="MK172" s="117" t="str">
        <f t="shared" si="754"/>
        <v/>
      </c>
      <c r="ML172" s="117" t="str">
        <f t="shared" si="755"/>
        <v/>
      </c>
      <c r="MM172" s="117" t="str">
        <f t="shared" si="756"/>
        <v/>
      </c>
      <c r="MN172" s="117" t="str">
        <f t="shared" si="757"/>
        <v/>
      </c>
      <c r="MO172" s="117" t="str">
        <f t="shared" si="758"/>
        <v/>
      </c>
      <c r="MP172" s="117" t="str">
        <f t="shared" si="759"/>
        <v/>
      </c>
      <c r="MQ172" s="117" t="str">
        <f t="shared" si="760"/>
        <v/>
      </c>
      <c r="MR172" s="117" t="str">
        <f t="shared" si="761"/>
        <v/>
      </c>
      <c r="MS172" s="117" t="str">
        <f t="shared" si="762"/>
        <v/>
      </c>
      <c r="MT172" s="117" t="str">
        <f t="shared" si="763"/>
        <v/>
      </c>
      <c r="MU172" s="117" t="str">
        <f t="shared" si="764"/>
        <v/>
      </c>
      <c r="MV172" s="117" t="str">
        <f t="shared" si="765"/>
        <v/>
      </c>
      <c r="MW172" s="117" t="str">
        <f t="shared" si="766"/>
        <v/>
      </c>
      <c r="MX172" s="117" t="str">
        <f t="shared" si="767"/>
        <v/>
      </c>
      <c r="MY172" s="117" t="str">
        <f t="shared" si="768"/>
        <v/>
      </c>
      <c r="MZ172" s="117" t="str">
        <f t="shared" si="769"/>
        <v/>
      </c>
      <c r="NA172" s="117" t="str">
        <f t="shared" si="770"/>
        <v/>
      </c>
      <c r="NB172" s="117" t="str">
        <f t="shared" si="771"/>
        <v/>
      </c>
      <c r="NC172" s="117" t="str">
        <f t="shared" si="772"/>
        <v/>
      </c>
      <c r="ND172" s="117" t="str">
        <f t="shared" si="773"/>
        <v/>
      </c>
      <c r="NE172" s="117" t="str">
        <f t="shared" si="774"/>
        <v/>
      </c>
      <c r="NF172" s="117" t="str">
        <f t="shared" si="775"/>
        <v/>
      </c>
      <c r="NG172" s="117" t="str">
        <f t="shared" si="776"/>
        <v/>
      </c>
      <c r="NH172" s="118" t="str">
        <f t="shared" si="777"/>
        <v/>
      </c>
      <c r="NJ172" s="12" t="str">
        <f t="shared" si="982"/>
        <v/>
      </c>
      <c r="NK172" s="108" t="str">
        <f t="shared" si="983"/>
        <v/>
      </c>
      <c r="NM172" s="141" t="str">
        <f>IF(NJ172="", "", COUNTIF(NJ$11:NJ$260, "&gt;"&amp;NJ172)+1+COUNTIF(NJ$11:NJ172, NJ172)-1)</f>
        <v/>
      </c>
      <c r="NN172" s="143" t="str">
        <f>IF(NK172="", "", COUNTIF(NK$11:NK$260, "&gt;"&amp;NK172)+1+COUNTIF(NK$11:NK172, NK172)-1)</f>
        <v/>
      </c>
      <c r="NO172" s="142" t="str">
        <f>IF(NJ172="", "", COUNTIF(NJ$11:NJ$260, "&lt;"&amp;NJ172)+1+COUNTIF(NJ$11:NJ172, NJ172)-1)</f>
        <v/>
      </c>
      <c r="NP172" s="143" t="str">
        <f>IF(NK172="", "", COUNTIF(NK$11:NK$260, "&lt;"&amp;NK172)+1+COUNTIF(NK$11:NK172, NK172)-1)</f>
        <v/>
      </c>
      <c r="NR172" s="116" t="str">
        <f t="shared" si="984"/>
        <v/>
      </c>
      <c r="NS172" s="117" t="str">
        <f t="shared" si="985"/>
        <v/>
      </c>
      <c r="NT172" s="117" t="str">
        <f t="shared" si="986"/>
        <v/>
      </c>
      <c r="NU172" s="117" t="str">
        <f t="shared" si="987"/>
        <v/>
      </c>
      <c r="NV172" s="117" t="str">
        <f t="shared" si="988"/>
        <v/>
      </c>
      <c r="NW172" s="117" t="str">
        <f t="shared" si="989"/>
        <v/>
      </c>
      <c r="NX172" s="117" t="str">
        <f t="shared" si="990"/>
        <v/>
      </c>
      <c r="NY172" s="117" t="str">
        <f t="shared" si="991"/>
        <v/>
      </c>
      <c r="NZ172" s="117" t="str">
        <f t="shared" si="992"/>
        <v/>
      </c>
      <c r="OA172" s="117" t="str">
        <f t="shared" si="993"/>
        <v/>
      </c>
      <c r="OB172" s="117" t="str">
        <f t="shared" si="994"/>
        <v/>
      </c>
      <c r="OC172" s="117" t="str">
        <f t="shared" si="995"/>
        <v/>
      </c>
      <c r="OD172" s="117" t="str">
        <f t="shared" si="996"/>
        <v/>
      </c>
      <c r="OE172" s="117" t="str">
        <f t="shared" si="997"/>
        <v/>
      </c>
      <c r="OF172" s="117" t="str">
        <f t="shared" si="998"/>
        <v/>
      </c>
      <c r="OG172" s="117" t="str">
        <f t="shared" si="999"/>
        <v/>
      </c>
      <c r="OH172" s="117" t="str">
        <f t="shared" si="1000"/>
        <v/>
      </c>
      <c r="OI172" s="117" t="str">
        <f t="shared" si="1001"/>
        <v/>
      </c>
      <c r="OJ172" s="117" t="str">
        <f t="shared" si="1002"/>
        <v/>
      </c>
      <c r="OK172" s="117" t="str">
        <f t="shared" si="1003"/>
        <v/>
      </c>
      <c r="OL172" s="117" t="str">
        <f t="shared" si="1004"/>
        <v/>
      </c>
      <c r="OM172" s="117" t="str">
        <f t="shared" si="1005"/>
        <v/>
      </c>
      <c r="ON172" s="117" t="str">
        <f t="shared" si="1006"/>
        <v/>
      </c>
      <c r="OO172" s="117" t="str">
        <f t="shared" si="1007"/>
        <v/>
      </c>
      <c r="OP172" s="117" t="str">
        <f t="shared" si="1008"/>
        <v/>
      </c>
      <c r="OQ172" s="117" t="str">
        <f t="shared" si="1009"/>
        <v/>
      </c>
      <c r="OR172" s="117" t="str">
        <f t="shared" si="1010"/>
        <v/>
      </c>
      <c r="OS172" s="117" t="str">
        <f t="shared" si="1011"/>
        <v/>
      </c>
      <c r="OT172" s="117" t="str">
        <f t="shared" si="1012"/>
        <v/>
      </c>
      <c r="OU172" s="117" t="str">
        <f t="shared" si="1013"/>
        <v/>
      </c>
      <c r="OV172" s="117" t="str">
        <f t="shared" si="1014"/>
        <v/>
      </c>
      <c r="OW172" s="117" t="str">
        <f t="shared" si="1015"/>
        <v/>
      </c>
      <c r="OX172" s="117" t="str">
        <f t="shared" si="1016"/>
        <v/>
      </c>
      <c r="OY172" s="117" t="str">
        <f t="shared" si="1017"/>
        <v/>
      </c>
      <c r="OZ172" s="117" t="str">
        <f t="shared" si="1018"/>
        <v/>
      </c>
      <c r="PA172" s="117" t="str">
        <f t="shared" si="1019"/>
        <v/>
      </c>
      <c r="PB172" s="117" t="str">
        <f t="shared" si="1020"/>
        <v/>
      </c>
      <c r="PC172" s="117" t="str">
        <f t="shared" si="1021"/>
        <v/>
      </c>
      <c r="PD172" s="117" t="str">
        <f t="shared" si="1022"/>
        <v/>
      </c>
      <c r="PE172" s="117" t="str">
        <f t="shared" si="1023"/>
        <v/>
      </c>
      <c r="PF172" s="117" t="str">
        <f t="shared" si="1024"/>
        <v/>
      </c>
      <c r="PG172" s="117" t="str">
        <f t="shared" si="1025"/>
        <v/>
      </c>
      <c r="PH172" s="117" t="str">
        <f t="shared" si="1026"/>
        <v/>
      </c>
      <c r="PI172" s="117" t="str">
        <f t="shared" si="1027"/>
        <v/>
      </c>
      <c r="PJ172" s="117" t="str">
        <f t="shared" si="1028"/>
        <v/>
      </c>
      <c r="PK172" s="117" t="str">
        <f t="shared" si="1029"/>
        <v/>
      </c>
      <c r="PL172" s="117" t="str">
        <f t="shared" si="1030"/>
        <v/>
      </c>
      <c r="PM172" s="117" t="str">
        <f t="shared" si="1031"/>
        <v/>
      </c>
      <c r="PN172" s="117" t="str">
        <f t="shared" si="1032"/>
        <v/>
      </c>
      <c r="PO172" s="117" t="str">
        <f t="shared" si="1033"/>
        <v/>
      </c>
      <c r="PP172" s="117" t="str">
        <f t="shared" si="1034"/>
        <v/>
      </c>
      <c r="PQ172" s="117" t="str">
        <f t="shared" si="1035"/>
        <v/>
      </c>
      <c r="PR172" s="117" t="str">
        <f t="shared" si="1036"/>
        <v/>
      </c>
      <c r="PS172" s="118" t="str">
        <f t="shared" si="1037"/>
        <v/>
      </c>
      <c r="PU172" s="180" t="str">
        <f t="shared" si="1038"/>
        <v/>
      </c>
      <c r="PV172" s="181" t="str">
        <f t="shared" si="1039"/>
        <v/>
      </c>
      <c r="PX172" s="12" t="str">
        <f t="shared" si="1040"/>
        <v/>
      </c>
      <c r="PY172" s="106"/>
      <c r="PZ172" s="166" t="str">
        <f t="shared" si="1041"/>
        <v/>
      </c>
      <c r="QA172" s="167" t="str">
        <f t="shared" si="1042"/>
        <v/>
      </c>
      <c r="QB172" s="168" t="str">
        <f t="shared" si="1043"/>
        <v/>
      </c>
      <c r="QD172" s="166" t="str">
        <f t="shared" si="1044"/>
        <v/>
      </c>
      <c r="QE172" s="168" t="str">
        <f t="shared" si="1045"/>
        <v/>
      </c>
      <c r="QG172" s="108" t="str">
        <f t="shared" si="1046"/>
        <v/>
      </c>
      <c r="QI172" s="12" t="str">
        <f t="shared" si="1047"/>
        <v/>
      </c>
      <c r="QK172" s="12" t="str">
        <f t="shared" si="1048"/>
        <v/>
      </c>
      <c r="QL172" s="12" t="str">
        <f>IF($L172="", "", COUNTIF($QD$11:$QD$260, "&gt;"&amp;$QD172)+1+COUNTIF($QD$11:$QD172, $QD172)-1)</f>
        <v/>
      </c>
      <c r="QM172" s="12" t="str">
        <f>IF($L172="", "", COUNTIF($QG$11:$QG$260, "&gt;"&amp;$QG172)+1+COUNTIF($QG$11:$QG172, $QG172)-1)</f>
        <v/>
      </c>
      <c r="QO172" s="12">
        <v>162</v>
      </c>
      <c r="QQ172" s="12" t="str">
        <f t="shared" si="1049"/>
        <v/>
      </c>
    </row>
    <row r="173" spans="1:459" x14ac:dyDescent="0.25">
      <c r="A173" s="9"/>
      <c r="B173" s="3" t="str">
        <f>IF('Intro &amp; Setup'!$AR$92='Intro &amp; Setup'!$AZ$17, "", IF($L173="", "", IF($G173&lt;'Intro &amp; Setup'!$S$92, $BR$5, $BR$4)))</f>
        <v/>
      </c>
      <c r="C173" s="12" t="str">
        <f>IF('Intro &amp; Setup'!$AR$96='Intro &amp; Setup'!$AZ$17, "", IF($L173="", "", IF($DY173=$BR$5, $BR$5, $BR$4)))</f>
        <v/>
      </c>
      <c r="D173" s="7" t="str">
        <f>IF('Intro &amp; Setup'!$AR$100='Intro &amp; Setup'!$AZ$17, "", IF($L173="", "", IF($DW173&lt;='Intro &amp; Setup'!$S$100, $BR$4, $BR$5)))</f>
        <v/>
      </c>
      <c r="E173" s="9"/>
      <c r="F173" s="3" t="str">
        <f t="shared" si="778"/>
        <v/>
      </c>
      <c r="G173" s="108" t="str">
        <f t="shared" si="779"/>
        <v/>
      </c>
      <c r="H173" s="9"/>
      <c r="I173" s="130" t="str">
        <f t="shared" si="723"/>
        <v/>
      </c>
      <c r="J173" s="154" t="str">
        <f t="shared" si="780"/>
        <v/>
      </c>
      <c r="K173" s="133"/>
      <c r="L173" s="188"/>
      <c r="M173" s="189"/>
      <c r="N173" s="190"/>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2"/>
      <c r="BP173" s="9"/>
      <c r="BR173" s="90">
        <v>163</v>
      </c>
      <c r="BT173" s="36" t="str">
        <f t="shared" si="781"/>
        <v/>
      </c>
      <c r="BU173" s="37" t="str">
        <f t="shared" si="782"/>
        <v/>
      </c>
      <c r="BV173" s="37" t="str">
        <f t="shared" si="783"/>
        <v/>
      </c>
      <c r="BW173" s="37" t="str">
        <f t="shared" si="784"/>
        <v/>
      </c>
      <c r="BX173" s="37" t="str">
        <f t="shared" si="785"/>
        <v/>
      </c>
      <c r="BY173" s="37" t="str">
        <f t="shared" si="786"/>
        <v/>
      </c>
      <c r="BZ173" s="37" t="str">
        <f t="shared" si="787"/>
        <v/>
      </c>
      <c r="CA173" s="37" t="str">
        <f t="shared" si="788"/>
        <v/>
      </c>
      <c r="CB173" s="37" t="str">
        <f t="shared" si="789"/>
        <v/>
      </c>
      <c r="CC173" s="37" t="str">
        <f t="shared" si="790"/>
        <v/>
      </c>
      <c r="CD173" s="37" t="str">
        <f t="shared" si="791"/>
        <v/>
      </c>
      <c r="CE173" s="37" t="str">
        <f t="shared" si="792"/>
        <v/>
      </c>
      <c r="CF173" s="37" t="str">
        <f t="shared" si="793"/>
        <v/>
      </c>
      <c r="CG173" s="37" t="str">
        <f t="shared" si="794"/>
        <v/>
      </c>
      <c r="CH173" s="37" t="str">
        <f t="shared" si="795"/>
        <v/>
      </c>
      <c r="CI173" s="37" t="str">
        <f t="shared" si="796"/>
        <v/>
      </c>
      <c r="CJ173" s="37" t="str">
        <f t="shared" si="797"/>
        <v/>
      </c>
      <c r="CK173" s="37" t="str">
        <f t="shared" si="798"/>
        <v/>
      </c>
      <c r="CL173" s="37" t="str">
        <f t="shared" si="799"/>
        <v/>
      </c>
      <c r="CM173" s="37" t="str">
        <f t="shared" si="800"/>
        <v/>
      </c>
      <c r="CN173" s="37" t="str">
        <f t="shared" si="801"/>
        <v/>
      </c>
      <c r="CO173" s="37" t="str">
        <f t="shared" si="802"/>
        <v/>
      </c>
      <c r="CP173" s="37" t="str">
        <f t="shared" si="803"/>
        <v/>
      </c>
      <c r="CQ173" s="37" t="str">
        <f t="shared" si="804"/>
        <v/>
      </c>
      <c r="CR173" s="37" t="str">
        <f t="shared" si="805"/>
        <v/>
      </c>
      <c r="CS173" s="37" t="str">
        <f t="shared" si="806"/>
        <v/>
      </c>
      <c r="CT173" s="37" t="str">
        <f t="shared" si="807"/>
        <v/>
      </c>
      <c r="CU173" s="37" t="str">
        <f t="shared" si="808"/>
        <v/>
      </c>
      <c r="CV173" s="37" t="str">
        <f t="shared" si="809"/>
        <v/>
      </c>
      <c r="CW173" s="37" t="str">
        <f t="shared" si="810"/>
        <v/>
      </c>
      <c r="CX173" s="37" t="str">
        <f t="shared" si="811"/>
        <v/>
      </c>
      <c r="CY173" s="37" t="str">
        <f t="shared" si="812"/>
        <v/>
      </c>
      <c r="CZ173" s="37" t="str">
        <f t="shared" si="813"/>
        <v/>
      </c>
      <c r="DA173" s="37" t="str">
        <f t="shared" si="814"/>
        <v/>
      </c>
      <c r="DB173" s="37" t="str">
        <f t="shared" si="815"/>
        <v/>
      </c>
      <c r="DC173" s="37" t="str">
        <f t="shared" si="816"/>
        <v/>
      </c>
      <c r="DD173" s="37" t="str">
        <f t="shared" si="817"/>
        <v/>
      </c>
      <c r="DE173" s="37" t="str">
        <f t="shared" si="818"/>
        <v/>
      </c>
      <c r="DF173" s="37" t="str">
        <f t="shared" si="819"/>
        <v/>
      </c>
      <c r="DG173" s="37" t="str">
        <f t="shared" si="820"/>
        <v/>
      </c>
      <c r="DH173" s="37" t="str">
        <f t="shared" si="821"/>
        <v/>
      </c>
      <c r="DI173" s="37" t="str">
        <f t="shared" si="822"/>
        <v/>
      </c>
      <c r="DJ173" s="37" t="str">
        <f t="shared" si="823"/>
        <v/>
      </c>
      <c r="DK173" s="37" t="str">
        <f t="shared" si="824"/>
        <v/>
      </c>
      <c r="DL173" s="37" t="str">
        <f t="shared" si="825"/>
        <v/>
      </c>
      <c r="DM173" s="37" t="str">
        <f t="shared" si="826"/>
        <v/>
      </c>
      <c r="DN173" s="37" t="str">
        <f t="shared" si="827"/>
        <v/>
      </c>
      <c r="DO173" s="37" t="str">
        <f t="shared" si="828"/>
        <v/>
      </c>
      <c r="DP173" s="37" t="str">
        <f t="shared" si="829"/>
        <v/>
      </c>
      <c r="DQ173" s="37" t="str">
        <f t="shared" si="830"/>
        <v/>
      </c>
      <c r="DR173" s="37" t="str">
        <f t="shared" si="831"/>
        <v/>
      </c>
      <c r="DS173" s="37" t="str">
        <f t="shared" si="832"/>
        <v/>
      </c>
      <c r="DT173" s="37" t="str">
        <f t="shared" si="833"/>
        <v/>
      </c>
      <c r="DU173" s="38" t="str">
        <f t="shared" si="834"/>
        <v/>
      </c>
      <c r="DW173" s="12" t="str">
        <f t="shared" si="835"/>
        <v/>
      </c>
      <c r="DX173" s="123" t="str">
        <f t="shared" si="836"/>
        <v/>
      </c>
      <c r="DY173" s="12" t="str">
        <f t="shared" si="837"/>
        <v/>
      </c>
      <c r="EA173" s="36" t="str">
        <f t="shared" si="838"/>
        <v/>
      </c>
      <c r="EB173" s="37" t="str">
        <f t="shared" si="839"/>
        <v/>
      </c>
      <c r="EC173" s="37" t="str">
        <f t="shared" si="840"/>
        <v/>
      </c>
      <c r="ED173" s="37" t="str">
        <f t="shared" si="841"/>
        <v/>
      </c>
      <c r="EE173" s="37" t="str">
        <f t="shared" si="842"/>
        <v/>
      </c>
      <c r="EF173" s="37" t="str">
        <f t="shared" si="843"/>
        <v/>
      </c>
      <c r="EG173" s="37" t="str">
        <f t="shared" si="844"/>
        <v/>
      </c>
      <c r="EH173" s="37" t="str">
        <f t="shared" si="845"/>
        <v/>
      </c>
      <c r="EI173" s="37" t="str">
        <f t="shared" si="846"/>
        <v/>
      </c>
      <c r="EJ173" s="37" t="str">
        <f t="shared" si="847"/>
        <v/>
      </c>
      <c r="EK173" s="37" t="str">
        <f t="shared" si="848"/>
        <v/>
      </c>
      <c r="EL173" s="37" t="str">
        <f t="shared" si="849"/>
        <v/>
      </c>
      <c r="EM173" s="37" t="str">
        <f t="shared" si="850"/>
        <v/>
      </c>
      <c r="EN173" s="37" t="str">
        <f t="shared" si="851"/>
        <v/>
      </c>
      <c r="EO173" s="37" t="str">
        <f t="shared" si="852"/>
        <v/>
      </c>
      <c r="EP173" s="37" t="str">
        <f t="shared" si="853"/>
        <v/>
      </c>
      <c r="EQ173" s="37" t="str">
        <f t="shared" si="854"/>
        <v/>
      </c>
      <c r="ER173" s="37" t="str">
        <f t="shared" si="855"/>
        <v/>
      </c>
      <c r="ES173" s="37" t="str">
        <f t="shared" si="856"/>
        <v/>
      </c>
      <c r="ET173" s="37" t="str">
        <f t="shared" si="857"/>
        <v/>
      </c>
      <c r="EU173" s="37" t="str">
        <f t="shared" si="858"/>
        <v/>
      </c>
      <c r="EV173" s="37" t="str">
        <f t="shared" si="859"/>
        <v/>
      </c>
      <c r="EW173" s="37" t="str">
        <f t="shared" si="860"/>
        <v/>
      </c>
      <c r="EX173" s="37" t="str">
        <f t="shared" si="861"/>
        <v/>
      </c>
      <c r="EY173" s="37" t="str">
        <f t="shared" si="862"/>
        <v/>
      </c>
      <c r="EZ173" s="37" t="str">
        <f t="shared" si="863"/>
        <v/>
      </c>
      <c r="FA173" s="37" t="str">
        <f t="shared" si="864"/>
        <v/>
      </c>
      <c r="FB173" s="37" t="str">
        <f t="shared" si="865"/>
        <v/>
      </c>
      <c r="FC173" s="37" t="str">
        <f t="shared" si="866"/>
        <v/>
      </c>
      <c r="FD173" s="37" t="str">
        <f t="shared" si="867"/>
        <v/>
      </c>
      <c r="FE173" s="37" t="str">
        <f t="shared" si="868"/>
        <v/>
      </c>
      <c r="FF173" s="37" t="str">
        <f t="shared" si="869"/>
        <v/>
      </c>
      <c r="FG173" s="37" t="str">
        <f t="shared" si="870"/>
        <v/>
      </c>
      <c r="FH173" s="37" t="str">
        <f t="shared" si="871"/>
        <v/>
      </c>
      <c r="FI173" s="37" t="str">
        <f t="shared" si="872"/>
        <v/>
      </c>
      <c r="FJ173" s="37" t="str">
        <f t="shared" si="873"/>
        <v/>
      </c>
      <c r="FK173" s="37" t="str">
        <f t="shared" si="874"/>
        <v/>
      </c>
      <c r="FL173" s="37" t="str">
        <f t="shared" si="875"/>
        <v/>
      </c>
      <c r="FM173" s="37" t="str">
        <f t="shared" si="876"/>
        <v/>
      </c>
      <c r="FN173" s="37" t="str">
        <f t="shared" si="877"/>
        <v/>
      </c>
      <c r="FO173" s="37" t="str">
        <f t="shared" si="878"/>
        <v/>
      </c>
      <c r="FP173" s="37" t="str">
        <f t="shared" si="879"/>
        <v/>
      </c>
      <c r="FQ173" s="37" t="str">
        <f t="shared" si="880"/>
        <v/>
      </c>
      <c r="FR173" s="37" t="str">
        <f t="shared" si="881"/>
        <v/>
      </c>
      <c r="FS173" s="37" t="str">
        <f t="shared" si="882"/>
        <v/>
      </c>
      <c r="FT173" s="37" t="str">
        <f t="shared" si="883"/>
        <v/>
      </c>
      <c r="FU173" s="37" t="str">
        <f t="shared" si="884"/>
        <v/>
      </c>
      <c r="FV173" s="37" t="str">
        <f t="shared" si="885"/>
        <v/>
      </c>
      <c r="FW173" s="37" t="str">
        <f t="shared" si="886"/>
        <v/>
      </c>
      <c r="FX173" s="37" t="str">
        <f t="shared" si="887"/>
        <v/>
      </c>
      <c r="FY173" s="37" t="str">
        <f t="shared" si="888"/>
        <v/>
      </c>
      <c r="FZ173" s="37" t="str">
        <f t="shared" si="889"/>
        <v/>
      </c>
      <c r="GA173" s="37" t="str">
        <f t="shared" si="890"/>
        <v/>
      </c>
      <c r="GB173" s="38" t="str">
        <f t="shared" si="891"/>
        <v/>
      </c>
      <c r="GD173" s="103" t="str">
        <f t="shared" ca="1" si="892"/>
        <v/>
      </c>
      <c r="GE173" s="104" t="str">
        <f t="shared" ca="1" si="893"/>
        <v/>
      </c>
      <c r="GF173" s="104" t="str">
        <f t="shared" ca="1" si="894"/>
        <v/>
      </c>
      <c r="GG173" s="104" t="str">
        <f t="shared" ca="1" si="895"/>
        <v/>
      </c>
      <c r="GH173" s="104" t="str">
        <f t="shared" ca="1" si="896"/>
        <v/>
      </c>
      <c r="GI173" s="104" t="str">
        <f t="shared" ca="1" si="897"/>
        <v/>
      </c>
      <c r="GJ173" s="104" t="str">
        <f t="shared" ca="1" si="898"/>
        <v/>
      </c>
      <c r="GK173" s="104" t="str">
        <f t="shared" ca="1" si="899"/>
        <v/>
      </c>
      <c r="GL173" s="104" t="str">
        <f t="shared" ca="1" si="900"/>
        <v/>
      </c>
      <c r="GM173" s="104" t="str">
        <f t="shared" ca="1" si="901"/>
        <v/>
      </c>
      <c r="GN173" s="104" t="str">
        <f t="shared" ca="1" si="902"/>
        <v/>
      </c>
      <c r="GO173" s="104" t="str">
        <f t="shared" ca="1" si="903"/>
        <v/>
      </c>
      <c r="GP173" s="104" t="str">
        <f t="shared" ca="1" si="904"/>
        <v/>
      </c>
      <c r="GQ173" s="104" t="str">
        <f t="shared" ca="1" si="905"/>
        <v/>
      </c>
      <c r="GR173" s="104" t="str">
        <f t="shared" ca="1" si="906"/>
        <v/>
      </c>
      <c r="GS173" s="104" t="str">
        <f t="shared" ca="1" si="907"/>
        <v/>
      </c>
      <c r="GT173" s="104" t="str">
        <f t="shared" ca="1" si="908"/>
        <v/>
      </c>
      <c r="GU173" s="104" t="str">
        <f t="shared" ca="1" si="909"/>
        <v/>
      </c>
      <c r="GV173" s="104" t="str">
        <f t="shared" ca="1" si="910"/>
        <v/>
      </c>
      <c r="GW173" s="104" t="str">
        <f t="shared" ca="1" si="911"/>
        <v/>
      </c>
      <c r="GX173" s="104" t="str">
        <f t="shared" ca="1" si="912"/>
        <v/>
      </c>
      <c r="GY173" s="104" t="str">
        <f t="shared" ca="1" si="913"/>
        <v/>
      </c>
      <c r="GZ173" s="104" t="str">
        <f t="shared" ca="1" si="914"/>
        <v/>
      </c>
      <c r="HA173" s="104" t="str">
        <f t="shared" ca="1" si="915"/>
        <v/>
      </c>
      <c r="HB173" s="104" t="str">
        <f t="shared" ca="1" si="916"/>
        <v/>
      </c>
      <c r="HC173" s="104" t="str">
        <f t="shared" ca="1" si="917"/>
        <v/>
      </c>
      <c r="HD173" s="104" t="str">
        <f t="shared" ca="1" si="918"/>
        <v/>
      </c>
      <c r="HE173" s="104" t="str">
        <f t="shared" ca="1" si="919"/>
        <v/>
      </c>
      <c r="HF173" s="104" t="str">
        <f t="shared" ca="1" si="920"/>
        <v/>
      </c>
      <c r="HG173" s="104" t="str">
        <f t="shared" ca="1" si="921"/>
        <v/>
      </c>
      <c r="HH173" s="104" t="str">
        <f t="shared" ca="1" si="922"/>
        <v/>
      </c>
      <c r="HI173" s="104" t="str">
        <f t="shared" ca="1" si="923"/>
        <v/>
      </c>
      <c r="HJ173" s="104" t="str">
        <f t="shared" ca="1" si="924"/>
        <v/>
      </c>
      <c r="HK173" s="104" t="str">
        <f t="shared" ca="1" si="925"/>
        <v/>
      </c>
      <c r="HL173" s="104" t="str">
        <f t="shared" ca="1" si="926"/>
        <v/>
      </c>
      <c r="HM173" s="104" t="str">
        <f t="shared" ca="1" si="927"/>
        <v/>
      </c>
      <c r="HN173" s="104" t="str">
        <f t="shared" ca="1" si="928"/>
        <v/>
      </c>
      <c r="HO173" s="104" t="str">
        <f t="shared" ca="1" si="929"/>
        <v/>
      </c>
      <c r="HP173" s="104" t="str">
        <f t="shared" ca="1" si="930"/>
        <v/>
      </c>
      <c r="HQ173" s="104" t="str">
        <f t="shared" ca="1" si="931"/>
        <v/>
      </c>
      <c r="HR173" s="104" t="str">
        <f t="shared" ca="1" si="932"/>
        <v/>
      </c>
      <c r="HS173" s="104" t="str">
        <f t="shared" ca="1" si="933"/>
        <v/>
      </c>
      <c r="HT173" s="104" t="str">
        <f t="shared" ca="1" si="934"/>
        <v/>
      </c>
      <c r="HU173" s="104" t="str">
        <f t="shared" ca="1" si="935"/>
        <v/>
      </c>
      <c r="HV173" s="104" t="str">
        <f t="shared" ca="1" si="936"/>
        <v/>
      </c>
      <c r="HW173" s="104" t="str">
        <f t="shared" ca="1" si="937"/>
        <v/>
      </c>
      <c r="HX173" s="104" t="str">
        <f t="shared" ca="1" si="938"/>
        <v/>
      </c>
      <c r="HY173" s="104" t="str">
        <f t="shared" ca="1" si="939"/>
        <v/>
      </c>
      <c r="HZ173" s="104" t="str">
        <f t="shared" ca="1" si="940"/>
        <v/>
      </c>
      <c r="IA173" s="104" t="str">
        <f t="shared" ca="1" si="941"/>
        <v/>
      </c>
      <c r="IB173" s="104" t="str">
        <f t="shared" ca="1" si="942"/>
        <v/>
      </c>
      <c r="IC173" s="104" t="str">
        <f t="shared" ca="1" si="943"/>
        <v/>
      </c>
      <c r="ID173" s="104" t="str">
        <f t="shared" ca="1" si="944"/>
        <v/>
      </c>
      <c r="IE173" s="105" t="str">
        <f t="shared" ca="1" si="945"/>
        <v/>
      </c>
      <c r="IG173" s="103" t="str">
        <f t="shared" si="719"/>
        <v/>
      </c>
      <c r="IH173" s="104" t="str">
        <f t="shared" si="1050"/>
        <v/>
      </c>
      <c r="II173" s="104" t="str">
        <f t="shared" si="1050"/>
        <v/>
      </c>
      <c r="IJ173" s="104" t="str">
        <f t="shared" si="1050"/>
        <v/>
      </c>
      <c r="IK173" s="104" t="str">
        <f t="shared" si="1050"/>
        <v/>
      </c>
      <c r="IL173" s="104" t="str">
        <f t="shared" si="1050"/>
        <v/>
      </c>
      <c r="IM173" s="104" t="str">
        <f t="shared" si="1050"/>
        <v/>
      </c>
      <c r="IN173" s="104" t="str">
        <f t="shared" si="1050"/>
        <v/>
      </c>
      <c r="IO173" s="104" t="str">
        <f t="shared" si="1050"/>
        <v/>
      </c>
      <c r="IP173" s="104" t="str">
        <f t="shared" si="1050"/>
        <v/>
      </c>
      <c r="IQ173" s="104" t="str">
        <f t="shared" si="1050"/>
        <v/>
      </c>
      <c r="IR173" s="105" t="str">
        <f t="shared" si="1050"/>
        <v/>
      </c>
      <c r="IT173" s="103" t="str">
        <f t="shared" si="946"/>
        <v/>
      </c>
      <c r="IU173" s="104" t="str">
        <f t="shared" si="947"/>
        <v/>
      </c>
      <c r="IV173" s="104" t="str">
        <f t="shared" si="948"/>
        <v/>
      </c>
      <c r="IW173" s="104" t="str">
        <f t="shared" si="949"/>
        <v/>
      </c>
      <c r="IX173" s="104" t="str">
        <f t="shared" si="950"/>
        <v/>
      </c>
      <c r="IY173" s="104" t="str">
        <f t="shared" si="951"/>
        <v/>
      </c>
      <c r="IZ173" s="104" t="str">
        <f t="shared" si="952"/>
        <v/>
      </c>
      <c r="JA173" s="104" t="str">
        <f t="shared" si="953"/>
        <v/>
      </c>
      <c r="JB173" s="104" t="str">
        <f t="shared" si="954"/>
        <v/>
      </c>
      <c r="JC173" s="104" t="str">
        <f t="shared" si="955"/>
        <v/>
      </c>
      <c r="JD173" s="104" t="str">
        <f t="shared" si="956"/>
        <v/>
      </c>
      <c r="JE173" s="105" t="str">
        <f t="shared" si="957"/>
        <v/>
      </c>
      <c r="JG173" s="36" t="str">
        <f t="shared" ca="1" si="958"/>
        <v/>
      </c>
      <c r="JH173" s="37" t="str">
        <f t="shared" ca="1" si="959"/>
        <v/>
      </c>
      <c r="JI173" s="37" t="str">
        <f t="shared" ca="1" si="960"/>
        <v/>
      </c>
      <c r="JJ173" s="37" t="str">
        <f t="shared" ca="1" si="961"/>
        <v/>
      </c>
      <c r="JK173" s="37" t="str">
        <f t="shared" ca="1" si="962"/>
        <v/>
      </c>
      <c r="JL173" s="37" t="str">
        <f t="shared" ca="1" si="963"/>
        <v/>
      </c>
      <c r="JM173" s="37" t="str">
        <f t="shared" ca="1" si="964"/>
        <v/>
      </c>
      <c r="JN173" s="37" t="str">
        <f t="shared" ca="1" si="965"/>
        <v/>
      </c>
      <c r="JO173" s="37" t="str">
        <f t="shared" ca="1" si="966"/>
        <v/>
      </c>
      <c r="JP173" s="37" t="str">
        <f t="shared" ca="1" si="967"/>
        <v/>
      </c>
      <c r="JQ173" s="37" t="str">
        <f t="shared" ca="1" si="968"/>
        <v/>
      </c>
      <c r="JR173" s="38" t="str">
        <f t="shared" ca="1" si="969"/>
        <v/>
      </c>
      <c r="JT173" s="36" t="str">
        <f ca="1">IF(JG173="", "", IF(JG173&gt;='Intro &amp; Setup'!$S$96, $BR$4, $BR$5))</f>
        <v/>
      </c>
      <c r="JU173" s="37" t="str">
        <f ca="1">IF(JH173="", "", IF(JH173&gt;='Intro &amp; Setup'!$S$96, $BR$4, $BR$5))</f>
        <v/>
      </c>
      <c r="JV173" s="37" t="str">
        <f ca="1">IF(JI173="", "", IF(JI173&gt;='Intro &amp; Setup'!$S$96, $BR$4, $BR$5))</f>
        <v/>
      </c>
      <c r="JW173" s="37" t="str">
        <f ca="1">IF(JJ173="", "", IF(JJ173&gt;='Intro &amp; Setup'!$S$96, $BR$4, $BR$5))</f>
        <v/>
      </c>
      <c r="JX173" s="37" t="str">
        <f ca="1">IF(JK173="", "", IF(JK173&gt;='Intro &amp; Setup'!$S$96, $BR$4, $BR$5))</f>
        <v/>
      </c>
      <c r="JY173" s="37" t="str">
        <f ca="1">IF(JL173="", "", IF(JL173&gt;='Intro &amp; Setup'!$S$96, $BR$4, $BR$5))</f>
        <v/>
      </c>
      <c r="JZ173" s="37" t="str">
        <f ca="1">IF(JM173="", "", IF(JM173&gt;='Intro &amp; Setup'!$S$96, $BR$4, $BR$5))</f>
        <v/>
      </c>
      <c r="KA173" s="37" t="str">
        <f ca="1">IF(JN173="", "", IF(JN173&gt;='Intro &amp; Setup'!$S$96, $BR$4, $BR$5))</f>
        <v/>
      </c>
      <c r="KB173" s="37" t="str">
        <f ca="1">IF(JO173="", "", IF(JO173&gt;='Intro &amp; Setup'!$S$96, $BR$4, $BR$5))</f>
        <v/>
      </c>
      <c r="KC173" s="37" t="str">
        <f ca="1">IF(JP173="", "", IF(JP173&gt;='Intro &amp; Setup'!$S$96, $BR$4, $BR$5))</f>
        <v/>
      </c>
      <c r="KD173" s="37" t="str">
        <f ca="1">IF(JQ173="", "", IF(JQ173&gt;='Intro &amp; Setup'!$S$96, $BR$4, $BR$5))</f>
        <v/>
      </c>
      <c r="KE173" s="38" t="str">
        <f ca="1">IF(JR173="", "", IF(JR173&gt;='Intro &amp; Setup'!$S$96, $BR$4, $BR$5))</f>
        <v/>
      </c>
      <c r="KG173" s="36">
        <f t="shared" si="720"/>
        <v>0</v>
      </c>
      <c r="KH173" s="37">
        <f t="shared" si="1051"/>
        <v>0</v>
      </c>
      <c r="KI173" s="37">
        <f t="shared" si="1051"/>
        <v>0</v>
      </c>
      <c r="KJ173" s="37">
        <f t="shared" si="1051"/>
        <v>0</v>
      </c>
      <c r="KK173" s="37">
        <f t="shared" si="1051"/>
        <v>0</v>
      </c>
      <c r="KL173" s="37">
        <f t="shared" si="1051"/>
        <v>0</v>
      </c>
      <c r="KM173" s="37">
        <f t="shared" si="1051"/>
        <v>0</v>
      </c>
      <c r="KN173" s="37">
        <f t="shared" si="1051"/>
        <v>0</v>
      </c>
      <c r="KO173" s="37">
        <f t="shared" si="1051"/>
        <v>0</v>
      </c>
      <c r="KP173" s="37">
        <f t="shared" si="1051"/>
        <v>0</v>
      </c>
      <c r="KQ173" s="37">
        <f t="shared" si="1051"/>
        <v>0</v>
      </c>
      <c r="KR173" s="38">
        <f t="shared" si="1051"/>
        <v>0</v>
      </c>
      <c r="KT173" s="36" t="str">
        <f t="shared" si="970"/>
        <v/>
      </c>
      <c r="KU173" s="37" t="str">
        <f t="shared" si="971"/>
        <v/>
      </c>
      <c r="KV173" s="37" t="str">
        <f t="shared" si="972"/>
        <v/>
      </c>
      <c r="KW173" s="37" t="str">
        <f t="shared" si="973"/>
        <v/>
      </c>
      <c r="KX173" s="37" t="str">
        <f t="shared" si="974"/>
        <v/>
      </c>
      <c r="KY173" s="37" t="str">
        <f t="shared" si="975"/>
        <v/>
      </c>
      <c r="KZ173" s="37" t="str">
        <f t="shared" si="976"/>
        <v/>
      </c>
      <c r="LA173" s="37" t="str">
        <f t="shared" si="977"/>
        <v/>
      </c>
      <c r="LB173" s="37" t="str">
        <f t="shared" si="978"/>
        <v/>
      </c>
      <c r="LC173" s="37" t="str">
        <f t="shared" si="979"/>
        <v/>
      </c>
      <c r="LD173" s="37" t="str">
        <f t="shared" si="980"/>
        <v/>
      </c>
      <c r="LE173" s="38" t="str">
        <f t="shared" si="981"/>
        <v/>
      </c>
      <c r="LG173" s="116" t="str">
        <f t="shared" si="724"/>
        <v/>
      </c>
      <c r="LH173" s="117" t="str">
        <f t="shared" si="725"/>
        <v/>
      </c>
      <c r="LI173" s="117" t="str">
        <f t="shared" si="726"/>
        <v/>
      </c>
      <c r="LJ173" s="117" t="str">
        <f t="shared" si="727"/>
        <v/>
      </c>
      <c r="LK173" s="117" t="str">
        <f t="shared" si="728"/>
        <v/>
      </c>
      <c r="LL173" s="117" t="str">
        <f t="shared" si="729"/>
        <v/>
      </c>
      <c r="LM173" s="117" t="str">
        <f t="shared" si="730"/>
        <v/>
      </c>
      <c r="LN173" s="117" t="str">
        <f t="shared" si="731"/>
        <v/>
      </c>
      <c r="LO173" s="117" t="str">
        <f t="shared" si="732"/>
        <v/>
      </c>
      <c r="LP173" s="117" t="str">
        <f t="shared" si="733"/>
        <v/>
      </c>
      <c r="LQ173" s="117" t="str">
        <f t="shared" si="734"/>
        <v/>
      </c>
      <c r="LR173" s="117" t="str">
        <f t="shared" si="735"/>
        <v/>
      </c>
      <c r="LS173" s="117" t="str">
        <f t="shared" si="736"/>
        <v/>
      </c>
      <c r="LT173" s="117" t="str">
        <f t="shared" si="737"/>
        <v/>
      </c>
      <c r="LU173" s="117" t="str">
        <f t="shared" si="738"/>
        <v/>
      </c>
      <c r="LV173" s="117" t="str">
        <f t="shared" si="739"/>
        <v/>
      </c>
      <c r="LW173" s="117" t="str">
        <f t="shared" si="740"/>
        <v/>
      </c>
      <c r="LX173" s="117" t="str">
        <f t="shared" si="741"/>
        <v/>
      </c>
      <c r="LY173" s="117" t="str">
        <f t="shared" si="742"/>
        <v/>
      </c>
      <c r="LZ173" s="117" t="str">
        <f t="shared" si="743"/>
        <v/>
      </c>
      <c r="MA173" s="117" t="str">
        <f t="shared" si="744"/>
        <v/>
      </c>
      <c r="MB173" s="117" t="str">
        <f t="shared" si="745"/>
        <v/>
      </c>
      <c r="MC173" s="117" t="str">
        <f t="shared" si="746"/>
        <v/>
      </c>
      <c r="MD173" s="117" t="str">
        <f t="shared" si="747"/>
        <v/>
      </c>
      <c r="ME173" s="117" t="str">
        <f t="shared" si="748"/>
        <v/>
      </c>
      <c r="MF173" s="117" t="str">
        <f t="shared" si="749"/>
        <v/>
      </c>
      <c r="MG173" s="117" t="str">
        <f t="shared" si="750"/>
        <v/>
      </c>
      <c r="MH173" s="117" t="str">
        <f t="shared" si="751"/>
        <v/>
      </c>
      <c r="MI173" s="117" t="str">
        <f t="shared" si="752"/>
        <v/>
      </c>
      <c r="MJ173" s="117" t="str">
        <f t="shared" si="753"/>
        <v/>
      </c>
      <c r="MK173" s="117" t="str">
        <f t="shared" si="754"/>
        <v/>
      </c>
      <c r="ML173" s="117" t="str">
        <f t="shared" si="755"/>
        <v/>
      </c>
      <c r="MM173" s="117" t="str">
        <f t="shared" si="756"/>
        <v/>
      </c>
      <c r="MN173" s="117" t="str">
        <f t="shared" si="757"/>
        <v/>
      </c>
      <c r="MO173" s="117" t="str">
        <f t="shared" si="758"/>
        <v/>
      </c>
      <c r="MP173" s="117" t="str">
        <f t="shared" si="759"/>
        <v/>
      </c>
      <c r="MQ173" s="117" t="str">
        <f t="shared" si="760"/>
        <v/>
      </c>
      <c r="MR173" s="117" t="str">
        <f t="shared" si="761"/>
        <v/>
      </c>
      <c r="MS173" s="117" t="str">
        <f t="shared" si="762"/>
        <v/>
      </c>
      <c r="MT173" s="117" t="str">
        <f t="shared" si="763"/>
        <v/>
      </c>
      <c r="MU173" s="117" t="str">
        <f t="shared" si="764"/>
        <v/>
      </c>
      <c r="MV173" s="117" t="str">
        <f t="shared" si="765"/>
        <v/>
      </c>
      <c r="MW173" s="117" t="str">
        <f t="shared" si="766"/>
        <v/>
      </c>
      <c r="MX173" s="117" t="str">
        <f t="shared" si="767"/>
        <v/>
      </c>
      <c r="MY173" s="117" t="str">
        <f t="shared" si="768"/>
        <v/>
      </c>
      <c r="MZ173" s="117" t="str">
        <f t="shared" si="769"/>
        <v/>
      </c>
      <c r="NA173" s="117" t="str">
        <f t="shared" si="770"/>
        <v/>
      </c>
      <c r="NB173" s="117" t="str">
        <f t="shared" si="771"/>
        <v/>
      </c>
      <c r="NC173" s="117" t="str">
        <f t="shared" si="772"/>
        <v/>
      </c>
      <c r="ND173" s="117" t="str">
        <f t="shared" si="773"/>
        <v/>
      </c>
      <c r="NE173" s="117" t="str">
        <f t="shared" si="774"/>
        <v/>
      </c>
      <c r="NF173" s="117" t="str">
        <f t="shared" si="775"/>
        <v/>
      </c>
      <c r="NG173" s="117" t="str">
        <f t="shared" si="776"/>
        <v/>
      </c>
      <c r="NH173" s="118" t="str">
        <f t="shared" si="777"/>
        <v/>
      </c>
      <c r="NJ173" s="12" t="str">
        <f t="shared" si="982"/>
        <v/>
      </c>
      <c r="NK173" s="108" t="str">
        <f t="shared" si="983"/>
        <v/>
      </c>
      <c r="NM173" s="141" t="str">
        <f>IF(NJ173="", "", COUNTIF(NJ$11:NJ$260, "&gt;"&amp;NJ173)+1+COUNTIF(NJ$11:NJ173, NJ173)-1)</f>
        <v/>
      </c>
      <c r="NN173" s="143" t="str">
        <f>IF(NK173="", "", COUNTIF(NK$11:NK$260, "&gt;"&amp;NK173)+1+COUNTIF(NK$11:NK173, NK173)-1)</f>
        <v/>
      </c>
      <c r="NO173" s="142" t="str">
        <f>IF(NJ173="", "", COUNTIF(NJ$11:NJ$260, "&lt;"&amp;NJ173)+1+COUNTIF(NJ$11:NJ173, NJ173)-1)</f>
        <v/>
      </c>
      <c r="NP173" s="143" t="str">
        <f>IF(NK173="", "", COUNTIF(NK$11:NK$260, "&lt;"&amp;NK173)+1+COUNTIF(NK$11:NK173, NK173)-1)</f>
        <v/>
      </c>
      <c r="NR173" s="116" t="str">
        <f t="shared" si="984"/>
        <v/>
      </c>
      <c r="NS173" s="117" t="str">
        <f t="shared" si="985"/>
        <v/>
      </c>
      <c r="NT173" s="117" t="str">
        <f t="shared" si="986"/>
        <v/>
      </c>
      <c r="NU173" s="117" t="str">
        <f t="shared" si="987"/>
        <v/>
      </c>
      <c r="NV173" s="117" t="str">
        <f t="shared" si="988"/>
        <v/>
      </c>
      <c r="NW173" s="117" t="str">
        <f t="shared" si="989"/>
        <v/>
      </c>
      <c r="NX173" s="117" t="str">
        <f t="shared" si="990"/>
        <v/>
      </c>
      <c r="NY173" s="117" t="str">
        <f t="shared" si="991"/>
        <v/>
      </c>
      <c r="NZ173" s="117" t="str">
        <f t="shared" si="992"/>
        <v/>
      </c>
      <c r="OA173" s="117" t="str">
        <f t="shared" si="993"/>
        <v/>
      </c>
      <c r="OB173" s="117" t="str">
        <f t="shared" si="994"/>
        <v/>
      </c>
      <c r="OC173" s="117" t="str">
        <f t="shared" si="995"/>
        <v/>
      </c>
      <c r="OD173" s="117" t="str">
        <f t="shared" si="996"/>
        <v/>
      </c>
      <c r="OE173" s="117" t="str">
        <f t="shared" si="997"/>
        <v/>
      </c>
      <c r="OF173" s="117" t="str">
        <f t="shared" si="998"/>
        <v/>
      </c>
      <c r="OG173" s="117" t="str">
        <f t="shared" si="999"/>
        <v/>
      </c>
      <c r="OH173" s="117" t="str">
        <f t="shared" si="1000"/>
        <v/>
      </c>
      <c r="OI173" s="117" t="str">
        <f t="shared" si="1001"/>
        <v/>
      </c>
      <c r="OJ173" s="117" t="str">
        <f t="shared" si="1002"/>
        <v/>
      </c>
      <c r="OK173" s="117" t="str">
        <f t="shared" si="1003"/>
        <v/>
      </c>
      <c r="OL173" s="117" t="str">
        <f t="shared" si="1004"/>
        <v/>
      </c>
      <c r="OM173" s="117" t="str">
        <f t="shared" si="1005"/>
        <v/>
      </c>
      <c r="ON173" s="117" t="str">
        <f t="shared" si="1006"/>
        <v/>
      </c>
      <c r="OO173" s="117" t="str">
        <f t="shared" si="1007"/>
        <v/>
      </c>
      <c r="OP173" s="117" t="str">
        <f t="shared" si="1008"/>
        <v/>
      </c>
      <c r="OQ173" s="117" t="str">
        <f t="shared" si="1009"/>
        <v/>
      </c>
      <c r="OR173" s="117" t="str">
        <f t="shared" si="1010"/>
        <v/>
      </c>
      <c r="OS173" s="117" t="str">
        <f t="shared" si="1011"/>
        <v/>
      </c>
      <c r="OT173" s="117" t="str">
        <f t="shared" si="1012"/>
        <v/>
      </c>
      <c r="OU173" s="117" t="str">
        <f t="shared" si="1013"/>
        <v/>
      </c>
      <c r="OV173" s="117" t="str">
        <f t="shared" si="1014"/>
        <v/>
      </c>
      <c r="OW173" s="117" t="str">
        <f t="shared" si="1015"/>
        <v/>
      </c>
      <c r="OX173" s="117" t="str">
        <f t="shared" si="1016"/>
        <v/>
      </c>
      <c r="OY173" s="117" t="str">
        <f t="shared" si="1017"/>
        <v/>
      </c>
      <c r="OZ173" s="117" t="str">
        <f t="shared" si="1018"/>
        <v/>
      </c>
      <c r="PA173" s="117" t="str">
        <f t="shared" si="1019"/>
        <v/>
      </c>
      <c r="PB173" s="117" t="str">
        <f t="shared" si="1020"/>
        <v/>
      </c>
      <c r="PC173" s="117" t="str">
        <f t="shared" si="1021"/>
        <v/>
      </c>
      <c r="PD173" s="117" t="str">
        <f t="shared" si="1022"/>
        <v/>
      </c>
      <c r="PE173" s="117" t="str">
        <f t="shared" si="1023"/>
        <v/>
      </c>
      <c r="PF173" s="117" t="str">
        <f t="shared" si="1024"/>
        <v/>
      </c>
      <c r="PG173" s="117" t="str">
        <f t="shared" si="1025"/>
        <v/>
      </c>
      <c r="PH173" s="117" t="str">
        <f t="shared" si="1026"/>
        <v/>
      </c>
      <c r="PI173" s="117" t="str">
        <f t="shared" si="1027"/>
        <v/>
      </c>
      <c r="PJ173" s="117" t="str">
        <f t="shared" si="1028"/>
        <v/>
      </c>
      <c r="PK173" s="117" t="str">
        <f t="shared" si="1029"/>
        <v/>
      </c>
      <c r="PL173" s="117" t="str">
        <f t="shared" si="1030"/>
        <v/>
      </c>
      <c r="PM173" s="117" t="str">
        <f t="shared" si="1031"/>
        <v/>
      </c>
      <c r="PN173" s="117" t="str">
        <f t="shared" si="1032"/>
        <v/>
      </c>
      <c r="PO173" s="117" t="str">
        <f t="shared" si="1033"/>
        <v/>
      </c>
      <c r="PP173" s="117" t="str">
        <f t="shared" si="1034"/>
        <v/>
      </c>
      <c r="PQ173" s="117" t="str">
        <f t="shared" si="1035"/>
        <v/>
      </c>
      <c r="PR173" s="117" t="str">
        <f t="shared" si="1036"/>
        <v/>
      </c>
      <c r="PS173" s="118" t="str">
        <f t="shared" si="1037"/>
        <v/>
      </c>
      <c r="PU173" s="180" t="str">
        <f t="shared" si="1038"/>
        <v/>
      </c>
      <c r="PV173" s="181" t="str">
        <f t="shared" si="1039"/>
        <v/>
      </c>
      <c r="PX173" s="12" t="str">
        <f t="shared" si="1040"/>
        <v/>
      </c>
      <c r="PY173" s="106"/>
      <c r="PZ173" s="166" t="str">
        <f t="shared" si="1041"/>
        <v/>
      </c>
      <c r="QA173" s="167" t="str">
        <f t="shared" si="1042"/>
        <v/>
      </c>
      <c r="QB173" s="168" t="str">
        <f t="shared" si="1043"/>
        <v/>
      </c>
      <c r="QD173" s="166" t="str">
        <f t="shared" si="1044"/>
        <v/>
      </c>
      <c r="QE173" s="168" t="str">
        <f t="shared" si="1045"/>
        <v/>
      </c>
      <c r="QG173" s="108" t="str">
        <f t="shared" si="1046"/>
        <v/>
      </c>
      <c r="QI173" s="12" t="str">
        <f t="shared" si="1047"/>
        <v/>
      </c>
      <c r="QK173" s="12" t="str">
        <f t="shared" si="1048"/>
        <v/>
      </c>
      <c r="QL173" s="12" t="str">
        <f>IF($L173="", "", COUNTIF($QD$11:$QD$260, "&gt;"&amp;$QD173)+1+COUNTIF($QD$11:$QD173, $QD173)-1)</f>
        <v/>
      </c>
      <c r="QM173" s="12" t="str">
        <f>IF($L173="", "", COUNTIF($QG$11:$QG$260, "&gt;"&amp;$QG173)+1+COUNTIF($QG$11:$QG173, $QG173)-1)</f>
        <v/>
      </c>
      <c r="QO173" s="12">
        <v>163</v>
      </c>
      <c r="QQ173" s="12" t="str">
        <f t="shared" si="1049"/>
        <v/>
      </c>
    </row>
    <row r="174" spans="1:459" x14ac:dyDescent="0.25">
      <c r="A174" s="9"/>
      <c r="B174" s="3" t="str">
        <f>IF('Intro &amp; Setup'!$AR$92='Intro &amp; Setup'!$AZ$17, "", IF($L174="", "", IF($G174&lt;'Intro &amp; Setup'!$S$92, $BR$5, $BR$4)))</f>
        <v/>
      </c>
      <c r="C174" s="12" t="str">
        <f>IF('Intro &amp; Setup'!$AR$96='Intro &amp; Setup'!$AZ$17, "", IF($L174="", "", IF($DY174=$BR$5, $BR$5, $BR$4)))</f>
        <v/>
      </c>
      <c r="D174" s="7" t="str">
        <f>IF('Intro &amp; Setup'!$AR$100='Intro &amp; Setup'!$AZ$17, "", IF($L174="", "", IF($DW174&lt;='Intro &amp; Setup'!$S$100, $BR$4, $BR$5)))</f>
        <v/>
      </c>
      <c r="E174" s="9"/>
      <c r="F174" s="3" t="str">
        <f t="shared" si="778"/>
        <v/>
      </c>
      <c r="G174" s="108" t="str">
        <f t="shared" si="779"/>
        <v/>
      </c>
      <c r="H174" s="9"/>
      <c r="I174" s="130" t="str">
        <f t="shared" si="723"/>
        <v/>
      </c>
      <c r="J174" s="154" t="str">
        <f t="shared" si="780"/>
        <v/>
      </c>
      <c r="K174" s="133"/>
      <c r="L174" s="188"/>
      <c r="M174" s="189"/>
      <c r="N174" s="190"/>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2"/>
      <c r="BP174" s="9"/>
      <c r="BR174" s="90">
        <v>164</v>
      </c>
      <c r="BT174" s="36" t="str">
        <f t="shared" si="781"/>
        <v/>
      </c>
      <c r="BU174" s="37" t="str">
        <f t="shared" si="782"/>
        <v/>
      </c>
      <c r="BV174" s="37" t="str">
        <f t="shared" si="783"/>
        <v/>
      </c>
      <c r="BW174" s="37" t="str">
        <f t="shared" si="784"/>
        <v/>
      </c>
      <c r="BX174" s="37" t="str">
        <f t="shared" si="785"/>
        <v/>
      </c>
      <c r="BY174" s="37" t="str">
        <f t="shared" si="786"/>
        <v/>
      </c>
      <c r="BZ174" s="37" t="str">
        <f t="shared" si="787"/>
        <v/>
      </c>
      <c r="CA174" s="37" t="str">
        <f t="shared" si="788"/>
        <v/>
      </c>
      <c r="CB174" s="37" t="str">
        <f t="shared" si="789"/>
        <v/>
      </c>
      <c r="CC174" s="37" t="str">
        <f t="shared" si="790"/>
        <v/>
      </c>
      <c r="CD174" s="37" t="str">
        <f t="shared" si="791"/>
        <v/>
      </c>
      <c r="CE174" s="37" t="str">
        <f t="shared" si="792"/>
        <v/>
      </c>
      <c r="CF174" s="37" t="str">
        <f t="shared" si="793"/>
        <v/>
      </c>
      <c r="CG174" s="37" t="str">
        <f t="shared" si="794"/>
        <v/>
      </c>
      <c r="CH174" s="37" t="str">
        <f t="shared" si="795"/>
        <v/>
      </c>
      <c r="CI174" s="37" t="str">
        <f t="shared" si="796"/>
        <v/>
      </c>
      <c r="CJ174" s="37" t="str">
        <f t="shared" si="797"/>
        <v/>
      </c>
      <c r="CK174" s="37" t="str">
        <f t="shared" si="798"/>
        <v/>
      </c>
      <c r="CL174" s="37" t="str">
        <f t="shared" si="799"/>
        <v/>
      </c>
      <c r="CM174" s="37" t="str">
        <f t="shared" si="800"/>
        <v/>
      </c>
      <c r="CN174" s="37" t="str">
        <f t="shared" si="801"/>
        <v/>
      </c>
      <c r="CO174" s="37" t="str">
        <f t="shared" si="802"/>
        <v/>
      </c>
      <c r="CP174" s="37" t="str">
        <f t="shared" si="803"/>
        <v/>
      </c>
      <c r="CQ174" s="37" t="str">
        <f t="shared" si="804"/>
        <v/>
      </c>
      <c r="CR174" s="37" t="str">
        <f t="shared" si="805"/>
        <v/>
      </c>
      <c r="CS174" s="37" t="str">
        <f t="shared" si="806"/>
        <v/>
      </c>
      <c r="CT174" s="37" t="str">
        <f t="shared" si="807"/>
        <v/>
      </c>
      <c r="CU174" s="37" t="str">
        <f t="shared" si="808"/>
        <v/>
      </c>
      <c r="CV174" s="37" t="str">
        <f t="shared" si="809"/>
        <v/>
      </c>
      <c r="CW174" s="37" t="str">
        <f t="shared" si="810"/>
        <v/>
      </c>
      <c r="CX174" s="37" t="str">
        <f t="shared" si="811"/>
        <v/>
      </c>
      <c r="CY174" s="37" t="str">
        <f t="shared" si="812"/>
        <v/>
      </c>
      <c r="CZ174" s="37" t="str">
        <f t="shared" si="813"/>
        <v/>
      </c>
      <c r="DA174" s="37" t="str">
        <f t="shared" si="814"/>
        <v/>
      </c>
      <c r="DB174" s="37" t="str">
        <f t="shared" si="815"/>
        <v/>
      </c>
      <c r="DC174" s="37" t="str">
        <f t="shared" si="816"/>
        <v/>
      </c>
      <c r="DD174" s="37" t="str">
        <f t="shared" si="817"/>
        <v/>
      </c>
      <c r="DE174" s="37" t="str">
        <f t="shared" si="818"/>
        <v/>
      </c>
      <c r="DF174" s="37" t="str">
        <f t="shared" si="819"/>
        <v/>
      </c>
      <c r="DG174" s="37" t="str">
        <f t="shared" si="820"/>
        <v/>
      </c>
      <c r="DH174" s="37" t="str">
        <f t="shared" si="821"/>
        <v/>
      </c>
      <c r="DI174" s="37" t="str">
        <f t="shared" si="822"/>
        <v/>
      </c>
      <c r="DJ174" s="37" t="str">
        <f t="shared" si="823"/>
        <v/>
      </c>
      <c r="DK174" s="37" t="str">
        <f t="shared" si="824"/>
        <v/>
      </c>
      <c r="DL174" s="37" t="str">
        <f t="shared" si="825"/>
        <v/>
      </c>
      <c r="DM174" s="37" t="str">
        <f t="shared" si="826"/>
        <v/>
      </c>
      <c r="DN174" s="37" t="str">
        <f t="shared" si="827"/>
        <v/>
      </c>
      <c r="DO174" s="37" t="str">
        <f t="shared" si="828"/>
        <v/>
      </c>
      <c r="DP174" s="37" t="str">
        <f t="shared" si="829"/>
        <v/>
      </c>
      <c r="DQ174" s="37" t="str">
        <f t="shared" si="830"/>
        <v/>
      </c>
      <c r="DR174" s="37" t="str">
        <f t="shared" si="831"/>
        <v/>
      </c>
      <c r="DS174" s="37" t="str">
        <f t="shared" si="832"/>
        <v/>
      </c>
      <c r="DT174" s="37" t="str">
        <f t="shared" si="833"/>
        <v/>
      </c>
      <c r="DU174" s="38" t="str">
        <f t="shared" si="834"/>
        <v/>
      </c>
      <c r="DW174" s="12" t="str">
        <f t="shared" si="835"/>
        <v/>
      </c>
      <c r="DX174" s="123" t="str">
        <f t="shared" si="836"/>
        <v/>
      </c>
      <c r="DY174" s="12" t="str">
        <f t="shared" si="837"/>
        <v/>
      </c>
      <c r="EA174" s="36" t="str">
        <f t="shared" si="838"/>
        <v/>
      </c>
      <c r="EB174" s="37" t="str">
        <f t="shared" si="839"/>
        <v/>
      </c>
      <c r="EC174" s="37" t="str">
        <f t="shared" si="840"/>
        <v/>
      </c>
      <c r="ED174" s="37" t="str">
        <f t="shared" si="841"/>
        <v/>
      </c>
      <c r="EE174" s="37" t="str">
        <f t="shared" si="842"/>
        <v/>
      </c>
      <c r="EF174" s="37" t="str">
        <f t="shared" si="843"/>
        <v/>
      </c>
      <c r="EG174" s="37" t="str">
        <f t="shared" si="844"/>
        <v/>
      </c>
      <c r="EH174" s="37" t="str">
        <f t="shared" si="845"/>
        <v/>
      </c>
      <c r="EI174" s="37" t="str">
        <f t="shared" si="846"/>
        <v/>
      </c>
      <c r="EJ174" s="37" t="str">
        <f t="shared" si="847"/>
        <v/>
      </c>
      <c r="EK174" s="37" t="str">
        <f t="shared" si="848"/>
        <v/>
      </c>
      <c r="EL174" s="37" t="str">
        <f t="shared" si="849"/>
        <v/>
      </c>
      <c r="EM174" s="37" t="str">
        <f t="shared" si="850"/>
        <v/>
      </c>
      <c r="EN174" s="37" t="str">
        <f t="shared" si="851"/>
        <v/>
      </c>
      <c r="EO174" s="37" t="str">
        <f t="shared" si="852"/>
        <v/>
      </c>
      <c r="EP174" s="37" t="str">
        <f t="shared" si="853"/>
        <v/>
      </c>
      <c r="EQ174" s="37" t="str">
        <f t="shared" si="854"/>
        <v/>
      </c>
      <c r="ER174" s="37" t="str">
        <f t="shared" si="855"/>
        <v/>
      </c>
      <c r="ES174" s="37" t="str">
        <f t="shared" si="856"/>
        <v/>
      </c>
      <c r="ET174" s="37" t="str">
        <f t="shared" si="857"/>
        <v/>
      </c>
      <c r="EU174" s="37" t="str">
        <f t="shared" si="858"/>
        <v/>
      </c>
      <c r="EV174" s="37" t="str">
        <f t="shared" si="859"/>
        <v/>
      </c>
      <c r="EW174" s="37" t="str">
        <f t="shared" si="860"/>
        <v/>
      </c>
      <c r="EX174" s="37" t="str">
        <f t="shared" si="861"/>
        <v/>
      </c>
      <c r="EY174" s="37" t="str">
        <f t="shared" si="862"/>
        <v/>
      </c>
      <c r="EZ174" s="37" t="str">
        <f t="shared" si="863"/>
        <v/>
      </c>
      <c r="FA174" s="37" t="str">
        <f t="shared" si="864"/>
        <v/>
      </c>
      <c r="FB174" s="37" t="str">
        <f t="shared" si="865"/>
        <v/>
      </c>
      <c r="FC174" s="37" t="str">
        <f t="shared" si="866"/>
        <v/>
      </c>
      <c r="FD174" s="37" t="str">
        <f t="shared" si="867"/>
        <v/>
      </c>
      <c r="FE174" s="37" t="str">
        <f t="shared" si="868"/>
        <v/>
      </c>
      <c r="FF174" s="37" t="str">
        <f t="shared" si="869"/>
        <v/>
      </c>
      <c r="FG174" s="37" t="str">
        <f t="shared" si="870"/>
        <v/>
      </c>
      <c r="FH174" s="37" t="str">
        <f t="shared" si="871"/>
        <v/>
      </c>
      <c r="FI174" s="37" t="str">
        <f t="shared" si="872"/>
        <v/>
      </c>
      <c r="FJ174" s="37" t="str">
        <f t="shared" si="873"/>
        <v/>
      </c>
      <c r="FK174" s="37" t="str">
        <f t="shared" si="874"/>
        <v/>
      </c>
      <c r="FL174" s="37" t="str">
        <f t="shared" si="875"/>
        <v/>
      </c>
      <c r="FM174" s="37" t="str">
        <f t="shared" si="876"/>
        <v/>
      </c>
      <c r="FN174" s="37" t="str">
        <f t="shared" si="877"/>
        <v/>
      </c>
      <c r="FO174" s="37" t="str">
        <f t="shared" si="878"/>
        <v/>
      </c>
      <c r="FP174" s="37" t="str">
        <f t="shared" si="879"/>
        <v/>
      </c>
      <c r="FQ174" s="37" t="str">
        <f t="shared" si="880"/>
        <v/>
      </c>
      <c r="FR174" s="37" t="str">
        <f t="shared" si="881"/>
        <v/>
      </c>
      <c r="FS174" s="37" t="str">
        <f t="shared" si="882"/>
        <v/>
      </c>
      <c r="FT174" s="37" t="str">
        <f t="shared" si="883"/>
        <v/>
      </c>
      <c r="FU174" s="37" t="str">
        <f t="shared" si="884"/>
        <v/>
      </c>
      <c r="FV174" s="37" t="str">
        <f t="shared" si="885"/>
        <v/>
      </c>
      <c r="FW174" s="37" t="str">
        <f t="shared" si="886"/>
        <v/>
      </c>
      <c r="FX174" s="37" t="str">
        <f t="shared" si="887"/>
        <v/>
      </c>
      <c r="FY174" s="37" t="str">
        <f t="shared" si="888"/>
        <v/>
      </c>
      <c r="FZ174" s="37" t="str">
        <f t="shared" si="889"/>
        <v/>
      </c>
      <c r="GA174" s="37" t="str">
        <f t="shared" si="890"/>
        <v/>
      </c>
      <c r="GB174" s="38" t="str">
        <f t="shared" si="891"/>
        <v/>
      </c>
      <c r="GD174" s="103" t="str">
        <f t="shared" ca="1" si="892"/>
        <v/>
      </c>
      <c r="GE174" s="104" t="str">
        <f t="shared" ca="1" si="893"/>
        <v/>
      </c>
      <c r="GF174" s="104" t="str">
        <f t="shared" ca="1" si="894"/>
        <v/>
      </c>
      <c r="GG174" s="104" t="str">
        <f t="shared" ca="1" si="895"/>
        <v/>
      </c>
      <c r="GH174" s="104" t="str">
        <f t="shared" ca="1" si="896"/>
        <v/>
      </c>
      <c r="GI174" s="104" t="str">
        <f t="shared" ca="1" si="897"/>
        <v/>
      </c>
      <c r="GJ174" s="104" t="str">
        <f t="shared" ca="1" si="898"/>
        <v/>
      </c>
      <c r="GK174" s="104" t="str">
        <f t="shared" ca="1" si="899"/>
        <v/>
      </c>
      <c r="GL174" s="104" t="str">
        <f t="shared" ca="1" si="900"/>
        <v/>
      </c>
      <c r="GM174" s="104" t="str">
        <f t="shared" ca="1" si="901"/>
        <v/>
      </c>
      <c r="GN174" s="104" t="str">
        <f t="shared" ca="1" si="902"/>
        <v/>
      </c>
      <c r="GO174" s="104" t="str">
        <f t="shared" ca="1" si="903"/>
        <v/>
      </c>
      <c r="GP174" s="104" t="str">
        <f t="shared" ca="1" si="904"/>
        <v/>
      </c>
      <c r="GQ174" s="104" t="str">
        <f t="shared" ca="1" si="905"/>
        <v/>
      </c>
      <c r="GR174" s="104" t="str">
        <f t="shared" ca="1" si="906"/>
        <v/>
      </c>
      <c r="GS174" s="104" t="str">
        <f t="shared" ca="1" si="907"/>
        <v/>
      </c>
      <c r="GT174" s="104" t="str">
        <f t="shared" ca="1" si="908"/>
        <v/>
      </c>
      <c r="GU174" s="104" t="str">
        <f t="shared" ca="1" si="909"/>
        <v/>
      </c>
      <c r="GV174" s="104" t="str">
        <f t="shared" ca="1" si="910"/>
        <v/>
      </c>
      <c r="GW174" s="104" t="str">
        <f t="shared" ca="1" si="911"/>
        <v/>
      </c>
      <c r="GX174" s="104" t="str">
        <f t="shared" ca="1" si="912"/>
        <v/>
      </c>
      <c r="GY174" s="104" t="str">
        <f t="shared" ca="1" si="913"/>
        <v/>
      </c>
      <c r="GZ174" s="104" t="str">
        <f t="shared" ca="1" si="914"/>
        <v/>
      </c>
      <c r="HA174" s="104" t="str">
        <f t="shared" ca="1" si="915"/>
        <v/>
      </c>
      <c r="HB174" s="104" t="str">
        <f t="shared" ca="1" si="916"/>
        <v/>
      </c>
      <c r="HC174" s="104" t="str">
        <f t="shared" ca="1" si="917"/>
        <v/>
      </c>
      <c r="HD174" s="104" t="str">
        <f t="shared" ca="1" si="918"/>
        <v/>
      </c>
      <c r="HE174" s="104" t="str">
        <f t="shared" ca="1" si="919"/>
        <v/>
      </c>
      <c r="HF174" s="104" t="str">
        <f t="shared" ca="1" si="920"/>
        <v/>
      </c>
      <c r="HG174" s="104" t="str">
        <f t="shared" ca="1" si="921"/>
        <v/>
      </c>
      <c r="HH174" s="104" t="str">
        <f t="shared" ca="1" si="922"/>
        <v/>
      </c>
      <c r="HI174" s="104" t="str">
        <f t="shared" ca="1" si="923"/>
        <v/>
      </c>
      <c r="HJ174" s="104" t="str">
        <f t="shared" ca="1" si="924"/>
        <v/>
      </c>
      <c r="HK174" s="104" t="str">
        <f t="shared" ca="1" si="925"/>
        <v/>
      </c>
      <c r="HL174" s="104" t="str">
        <f t="shared" ca="1" si="926"/>
        <v/>
      </c>
      <c r="HM174" s="104" t="str">
        <f t="shared" ca="1" si="927"/>
        <v/>
      </c>
      <c r="HN174" s="104" t="str">
        <f t="shared" ca="1" si="928"/>
        <v/>
      </c>
      <c r="HO174" s="104" t="str">
        <f t="shared" ca="1" si="929"/>
        <v/>
      </c>
      <c r="HP174" s="104" t="str">
        <f t="shared" ca="1" si="930"/>
        <v/>
      </c>
      <c r="HQ174" s="104" t="str">
        <f t="shared" ca="1" si="931"/>
        <v/>
      </c>
      <c r="HR174" s="104" t="str">
        <f t="shared" ca="1" si="932"/>
        <v/>
      </c>
      <c r="HS174" s="104" t="str">
        <f t="shared" ca="1" si="933"/>
        <v/>
      </c>
      <c r="HT174" s="104" t="str">
        <f t="shared" ca="1" si="934"/>
        <v/>
      </c>
      <c r="HU174" s="104" t="str">
        <f t="shared" ca="1" si="935"/>
        <v/>
      </c>
      <c r="HV174" s="104" t="str">
        <f t="shared" ca="1" si="936"/>
        <v/>
      </c>
      <c r="HW174" s="104" t="str">
        <f t="shared" ca="1" si="937"/>
        <v/>
      </c>
      <c r="HX174" s="104" t="str">
        <f t="shared" ca="1" si="938"/>
        <v/>
      </c>
      <c r="HY174" s="104" t="str">
        <f t="shared" ca="1" si="939"/>
        <v/>
      </c>
      <c r="HZ174" s="104" t="str">
        <f t="shared" ca="1" si="940"/>
        <v/>
      </c>
      <c r="IA174" s="104" t="str">
        <f t="shared" ca="1" si="941"/>
        <v/>
      </c>
      <c r="IB174" s="104" t="str">
        <f t="shared" ca="1" si="942"/>
        <v/>
      </c>
      <c r="IC174" s="104" t="str">
        <f t="shared" ca="1" si="943"/>
        <v/>
      </c>
      <c r="ID174" s="104" t="str">
        <f t="shared" ca="1" si="944"/>
        <v/>
      </c>
      <c r="IE174" s="105" t="str">
        <f t="shared" ca="1" si="945"/>
        <v/>
      </c>
      <c r="IG174" s="103" t="str">
        <f t="shared" si="719"/>
        <v/>
      </c>
      <c r="IH174" s="104" t="str">
        <f t="shared" si="1050"/>
        <v/>
      </c>
      <c r="II174" s="104" t="str">
        <f t="shared" si="1050"/>
        <v/>
      </c>
      <c r="IJ174" s="104" t="str">
        <f t="shared" si="1050"/>
        <v/>
      </c>
      <c r="IK174" s="104" t="str">
        <f t="shared" si="1050"/>
        <v/>
      </c>
      <c r="IL174" s="104" t="str">
        <f t="shared" si="1050"/>
        <v/>
      </c>
      <c r="IM174" s="104" t="str">
        <f t="shared" si="1050"/>
        <v/>
      </c>
      <c r="IN174" s="104" t="str">
        <f t="shared" si="1050"/>
        <v/>
      </c>
      <c r="IO174" s="104" t="str">
        <f t="shared" si="1050"/>
        <v/>
      </c>
      <c r="IP174" s="104" t="str">
        <f t="shared" si="1050"/>
        <v/>
      </c>
      <c r="IQ174" s="104" t="str">
        <f t="shared" si="1050"/>
        <v/>
      </c>
      <c r="IR174" s="105" t="str">
        <f t="shared" si="1050"/>
        <v/>
      </c>
      <c r="IT174" s="103" t="str">
        <f t="shared" si="946"/>
        <v/>
      </c>
      <c r="IU174" s="104" t="str">
        <f t="shared" si="947"/>
        <v/>
      </c>
      <c r="IV174" s="104" t="str">
        <f t="shared" si="948"/>
        <v/>
      </c>
      <c r="IW174" s="104" t="str">
        <f t="shared" si="949"/>
        <v/>
      </c>
      <c r="IX174" s="104" t="str">
        <f t="shared" si="950"/>
        <v/>
      </c>
      <c r="IY174" s="104" t="str">
        <f t="shared" si="951"/>
        <v/>
      </c>
      <c r="IZ174" s="104" t="str">
        <f t="shared" si="952"/>
        <v/>
      </c>
      <c r="JA174" s="104" t="str">
        <f t="shared" si="953"/>
        <v/>
      </c>
      <c r="JB174" s="104" t="str">
        <f t="shared" si="954"/>
        <v/>
      </c>
      <c r="JC174" s="104" t="str">
        <f t="shared" si="955"/>
        <v/>
      </c>
      <c r="JD174" s="104" t="str">
        <f t="shared" si="956"/>
        <v/>
      </c>
      <c r="JE174" s="105" t="str">
        <f t="shared" si="957"/>
        <v/>
      </c>
      <c r="JG174" s="36" t="str">
        <f t="shared" ca="1" si="958"/>
        <v/>
      </c>
      <c r="JH174" s="37" t="str">
        <f t="shared" ca="1" si="959"/>
        <v/>
      </c>
      <c r="JI174" s="37" t="str">
        <f t="shared" ca="1" si="960"/>
        <v/>
      </c>
      <c r="JJ174" s="37" t="str">
        <f t="shared" ca="1" si="961"/>
        <v/>
      </c>
      <c r="JK174" s="37" t="str">
        <f t="shared" ca="1" si="962"/>
        <v/>
      </c>
      <c r="JL174" s="37" t="str">
        <f t="shared" ca="1" si="963"/>
        <v/>
      </c>
      <c r="JM174" s="37" t="str">
        <f t="shared" ca="1" si="964"/>
        <v/>
      </c>
      <c r="JN174" s="37" t="str">
        <f t="shared" ca="1" si="965"/>
        <v/>
      </c>
      <c r="JO174" s="37" t="str">
        <f t="shared" ca="1" si="966"/>
        <v/>
      </c>
      <c r="JP174" s="37" t="str">
        <f t="shared" ca="1" si="967"/>
        <v/>
      </c>
      <c r="JQ174" s="37" t="str">
        <f t="shared" ca="1" si="968"/>
        <v/>
      </c>
      <c r="JR174" s="38" t="str">
        <f t="shared" ca="1" si="969"/>
        <v/>
      </c>
      <c r="JT174" s="36" t="str">
        <f ca="1">IF(JG174="", "", IF(JG174&gt;='Intro &amp; Setup'!$S$96, $BR$4, $BR$5))</f>
        <v/>
      </c>
      <c r="JU174" s="37" t="str">
        <f ca="1">IF(JH174="", "", IF(JH174&gt;='Intro &amp; Setup'!$S$96, $BR$4, $BR$5))</f>
        <v/>
      </c>
      <c r="JV174" s="37" t="str">
        <f ca="1">IF(JI174="", "", IF(JI174&gt;='Intro &amp; Setup'!$S$96, $BR$4, $BR$5))</f>
        <v/>
      </c>
      <c r="JW174" s="37" t="str">
        <f ca="1">IF(JJ174="", "", IF(JJ174&gt;='Intro &amp; Setup'!$S$96, $BR$4, $BR$5))</f>
        <v/>
      </c>
      <c r="JX174" s="37" t="str">
        <f ca="1">IF(JK174="", "", IF(JK174&gt;='Intro &amp; Setup'!$S$96, $BR$4, $BR$5))</f>
        <v/>
      </c>
      <c r="JY174" s="37" t="str">
        <f ca="1">IF(JL174="", "", IF(JL174&gt;='Intro &amp; Setup'!$S$96, $BR$4, $BR$5))</f>
        <v/>
      </c>
      <c r="JZ174" s="37" t="str">
        <f ca="1">IF(JM174="", "", IF(JM174&gt;='Intro &amp; Setup'!$S$96, $BR$4, $BR$5))</f>
        <v/>
      </c>
      <c r="KA174" s="37" t="str">
        <f ca="1">IF(JN174="", "", IF(JN174&gt;='Intro &amp; Setup'!$S$96, $BR$4, $BR$5))</f>
        <v/>
      </c>
      <c r="KB174" s="37" t="str">
        <f ca="1">IF(JO174="", "", IF(JO174&gt;='Intro &amp; Setup'!$S$96, $BR$4, $BR$5))</f>
        <v/>
      </c>
      <c r="KC174" s="37" t="str">
        <f ca="1">IF(JP174="", "", IF(JP174&gt;='Intro &amp; Setup'!$S$96, $BR$4, $BR$5))</f>
        <v/>
      </c>
      <c r="KD174" s="37" t="str">
        <f ca="1">IF(JQ174="", "", IF(JQ174&gt;='Intro &amp; Setup'!$S$96, $BR$4, $BR$5))</f>
        <v/>
      </c>
      <c r="KE174" s="38" t="str">
        <f ca="1">IF(JR174="", "", IF(JR174&gt;='Intro &amp; Setup'!$S$96, $BR$4, $BR$5))</f>
        <v/>
      </c>
      <c r="KG174" s="36">
        <f t="shared" si="720"/>
        <v>0</v>
      </c>
      <c r="KH174" s="37">
        <f t="shared" si="1051"/>
        <v>0</v>
      </c>
      <c r="KI174" s="37">
        <f t="shared" si="1051"/>
        <v>0</v>
      </c>
      <c r="KJ174" s="37">
        <f t="shared" si="1051"/>
        <v>0</v>
      </c>
      <c r="KK174" s="37">
        <f t="shared" si="1051"/>
        <v>0</v>
      </c>
      <c r="KL174" s="37">
        <f t="shared" si="1051"/>
        <v>0</v>
      </c>
      <c r="KM174" s="37">
        <f t="shared" si="1051"/>
        <v>0</v>
      </c>
      <c r="KN174" s="37">
        <f t="shared" si="1051"/>
        <v>0</v>
      </c>
      <c r="KO174" s="37">
        <f t="shared" si="1051"/>
        <v>0</v>
      </c>
      <c r="KP174" s="37">
        <f t="shared" si="1051"/>
        <v>0</v>
      </c>
      <c r="KQ174" s="37">
        <f t="shared" si="1051"/>
        <v>0</v>
      </c>
      <c r="KR174" s="38">
        <f t="shared" si="1051"/>
        <v>0</v>
      </c>
      <c r="KT174" s="36" t="str">
        <f t="shared" si="970"/>
        <v/>
      </c>
      <c r="KU174" s="37" t="str">
        <f t="shared" si="971"/>
        <v/>
      </c>
      <c r="KV174" s="37" t="str">
        <f t="shared" si="972"/>
        <v/>
      </c>
      <c r="KW174" s="37" t="str">
        <f t="shared" si="973"/>
        <v/>
      </c>
      <c r="KX174" s="37" t="str">
        <f t="shared" si="974"/>
        <v/>
      </c>
      <c r="KY174" s="37" t="str">
        <f t="shared" si="975"/>
        <v/>
      </c>
      <c r="KZ174" s="37" t="str">
        <f t="shared" si="976"/>
        <v/>
      </c>
      <c r="LA174" s="37" t="str">
        <f t="shared" si="977"/>
        <v/>
      </c>
      <c r="LB174" s="37" t="str">
        <f t="shared" si="978"/>
        <v/>
      </c>
      <c r="LC174" s="37" t="str">
        <f t="shared" si="979"/>
        <v/>
      </c>
      <c r="LD174" s="37" t="str">
        <f t="shared" si="980"/>
        <v/>
      </c>
      <c r="LE174" s="38" t="str">
        <f t="shared" si="981"/>
        <v/>
      </c>
      <c r="LG174" s="116" t="str">
        <f t="shared" si="724"/>
        <v/>
      </c>
      <c r="LH174" s="117" t="str">
        <f t="shared" si="725"/>
        <v/>
      </c>
      <c r="LI174" s="117" t="str">
        <f t="shared" si="726"/>
        <v/>
      </c>
      <c r="LJ174" s="117" t="str">
        <f t="shared" si="727"/>
        <v/>
      </c>
      <c r="LK174" s="117" t="str">
        <f t="shared" si="728"/>
        <v/>
      </c>
      <c r="LL174" s="117" t="str">
        <f t="shared" si="729"/>
        <v/>
      </c>
      <c r="LM174" s="117" t="str">
        <f t="shared" si="730"/>
        <v/>
      </c>
      <c r="LN174" s="117" t="str">
        <f t="shared" si="731"/>
        <v/>
      </c>
      <c r="LO174" s="117" t="str">
        <f t="shared" si="732"/>
        <v/>
      </c>
      <c r="LP174" s="117" t="str">
        <f t="shared" si="733"/>
        <v/>
      </c>
      <c r="LQ174" s="117" t="str">
        <f t="shared" si="734"/>
        <v/>
      </c>
      <c r="LR174" s="117" t="str">
        <f t="shared" si="735"/>
        <v/>
      </c>
      <c r="LS174" s="117" t="str">
        <f t="shared" si="736"/>
        <v/>
      </c>
      <c r="LT174" s="117" t="str">
        <f t="shared" si="737"/>
        <v/>
      </c>
      <c r="LU174" s="117" t="str">
        <f t="shared" si="738"/>
        <v/>
      </c>
      <c r="LV174" s="117" t="str">
        <f t="shared" si="739"/>
        <v/>
      </c>
      <c r="LW174" s="117" t="str">
        <f t="shared" si="740"/>
        <v/>
      </c>
      <c r="LX174" s="117" t="str">
        <f t="shared" si="741"/>
        <v/>
      </c>
      <c r="LY174" s="117" t="str">
        <f t="shared" si="742"/>
        <v/>
      </c>
      <c r="LZ174" s="117" t="str">
        <f t="shared" si="743"/>
        <v/>
      </c>
      <c r="MA174" s="117" t="str">
        <f t="shared" si="744"/>
        <v/>
      </c>
      <c r="MB174" s="117" t="str">
        <f t="shared" si="745"/>
        <v/>
      </c>
      <c r="MC174" s="117" t="str">
        <f t="shared" si="746"/>
        <v/>
      </c>
      <c r="MD174" s="117" t="str">
        <f t="shared" si="747"/>
        <v/>
      </c>
      <c r="ME174" s="117" t="str">
        <f t="shared" si="748"/>
        <v/>
      </c>
      <c r="MF174" s="117" t="str">
        <f t="shared" si="749"/>
        <v/>
      </c>
      <c r="MG174" s="117" t="str">
        <f t="shared" si="750"/>
        <v/>
      </c>
      <c r="MH174" s="117" t="str">
        <f t="shared" si="751"/>
        <v/>
      </c>
      <c r="MI174" s="117" t="str">
        <f t="shared" si="752"/>
        <v/>
      </c>
      <c r="MJ174" s="117" t="str">
        <f t="shared" si="753"/>
        <v/>
      </c>
      <c r="MK174" s="117" t="str">
        <f t="shared" si="754"/>
        <v/>
      </c>
      <c r="ML174" s="117" t="str">
        <f t="shared" si="755"/>
        <v/>
      </c>
      <c r="MM174" s="117" t="str">
        <f t="shared" si="756"/>
        <v/>
      </c>
      <c r="MN174" s="117" t="str">
        <f t="shared" si="757"/>
        <v/>
      </c>
      <c r="MO174" s="117" t="str">
        <f t="shared" si="758"/>
        <v/>
      </c>
      <c r="MP174" s="117" t="str">
        <f t="shared" si="759"/>
        <v/>
      </c>
      <c r="MQ174" s="117" t="str">
        <f t="shared" si="760"/>
        <v/>
      </c>
      <c r="MR174" s="117" t="str">
        <f t="shared" si="761"/>
        <v/>
      </c>
      <c r="MS174" s="117" t="str">
        <f t="shared" si="762"/>
        <v/>
      </c>
      <c r="MT174" s="117" t="str">
        <f t="shared" si="763"/>
        <v/>
      </c>
      <c r="MU174" s="117" t="str">
        <f t="shared" si="764"/>
        <v/>
      </c>
      <c r="MV174" s="117" t="str">
        <f t="shared" si="765"/>
        <v/>
      </c>
      <c r="MW174" s="117" t="str">
        <f t="shared" si="766"/>
        <v/>
      </c>
      <c r="MX174" s="117" t="str">
        <f t="shared" si="767"/>
        <v/>
      </c>
      <c r="MY174" s="117" t="str">
        <f t="shared" si="768"/>
        <v/>
      </c>
      <c r="MZ174" s="117" t="str">
        <f t="shared" si="769"/>
        <v/>
      </c>
      <c r="NA174" s="117" t="str">
        <f t="shared" si="770"/>
        <v/>
      </c>
      <c r="NB174" s="117" t="str">
        <f t="shared" si="771"/>
        <v/>
      </c>
      <c r="NC174" s="117" t="str">
        <f t="shared" si="772"/>
        <v/>
      </c>
      <c r="ND174" s="117" t="str">
        <f t="shared" si="773"/>
        <v/>
      </c>
      <c r="NE174" s="117" t="str">
        <f t="shared" si="774"/>
        <v/>
      </c>
      <c r="NF174" s="117" t="str">
        <f t="shared" si="775"/>
        <v/>
      </c>
      <c r="NG174" s="117" t="str">
        <f t="shared" si="776"/>
        <v/>
      </c>
      <c r="NH174" s="118" t="str">
        <f t="shared" si="777"/>
        <v/>
      </c>
      <c r="NJ174" s="12" t="str">
        <f t="shared" si="982"/>
        <v/>
      </c>
      <c r="NK174" s="108" t="str">
        <f t="shared" si="983"/>
        <v/>
      </c>
      <c r="NM174" s="141" t="str">
        <f>IF(NJ174="", "", COUNTIF(NJ$11:NJ$260, "&gt;"&amp;NJ174)+1+COUNTIF(NJ$11:NJ174, NJ174)-1)</f>
        <v/>
      </c>
      <c r="NN174" s="143" t="str">
        <f>IF(NK174="", "", COUNTIF(NK$11:NK$260, "&gt;"&amp;NK174)+1+COUNTIF(NK$11:NK174, NK174)-1)</f>
        <v/>
      </c>
      <c r="NO174" s="142" t="str">
        <f>IF(NJ174="", "", COUNTIF(NJ$11:NJ$260, "&lt;"&amp;NJ174)+1+COUNTIF(NJ$11:NJ174, NJ174)-1)</f>
        <v/>
      </c>
      <c r="NP174" s="143" t="str">
        <f>IF(NK174="", "", COUNTIF(NK$11:NK$260, "&lt;"&amp;NK174)+1+COUNTIF(NK$11:NK174, NK174)-1)</f>
        <v/>
      </c>
      <c r="NR174" s="116" t="str">
        <f t="shared" si="984"/>
        <v/>
      </c>
      <c r="NS174" s="117" t="str">
        <f t="shared" si="985"/>
        <v/>
      </c>
      <c r="NT174" s="117" t="str">
        <f t="shared" si="986"/>
        <v/>
      </c>
      <c r="NU174" s="117" t="str">
        <f t="shared" si="987"/>
        <v/>
      </c>
      <c r="NV174" s="117" t="str">
        <f t="shared" si="988"/>
        <v/>
      </c>
      <c r="NW174" s="117" t="str">
        <f t="shared" si="989"/>
        <v/>
      </c>
      <c r="NX174" s="117" t="str">
        <f t="shared" si="990"/>
        <v/>
      </c>
      <c r="NY174" s="117" t="str">
        <f t="shared" si="991"/>
        <v/>
      </c>
      <c r="NZ174" s="117" t="str">
        <f t="shared" si="992"/>
        <v/>
      </c>
      <c r="OA174" s="117" t="str">
        <f t="shared" si="993"/>
        <v/>
      </c>
      <c r="OB174" s="117" t="str">
        <f t="shared" si="994"/>
        <v/>
      </c>
      <c r="OC174" s="117" t="str">
        <f t="shared" si="995"/>
        <v/>
      </c>
      <c r="OD174" s="117" t="str">
        <f t="shared" si="996"/>
        <v/>
      </c>
      <c r="OE174" s="117" t="str">
        <f t="shared" si="997"/>
        <v/>
      </c>
      <c r="OF174" s="117" t="str">
        <f t="shared" si="998"/>
        <v/>
      </c>
      <c r="OG174" s="117" t="str">
        <f t="shared" si="999"/>
        <v/>
      </c>
      <c r="OH174" s="117" t="str">
        <f t="shared" si="1000"/>
        <v/>
      </c>
      <c r="OI174" s="117" t="str">
        <f t="shared" si="1001"/>
        <v/>
      </c>
      <c r="OJ174" s="117" t="str">
        <f t="shared" si="1002"/>
        <v/>
      </c>
      <c r="OK174" s="117" t="str">
        <f t="shared" si="1003"/>
        <v/>
      </c>
      <c r="OL174" s="117" t="str">
        <f t="shared" si="1004"/>
        <v/>
      </c>
      <c r="OM174" s="117" t="str">
        <f t="shared" si="1005"/>
        <v/>
      </c>
      <c r="ON174" s="117" t="str">
        <f t="shared" si="1006"/>
        <v/>
      </c>
      <c r="OO174" s="117" t="str">
        <f t="shared" si="1007"/>
        <v/>
      </c>
      <c r="OP174" s="117" t="str">
        <f t="shared" si="1008"/>
        <v/>
      </c>
      <c r="OQ174" s="117" t="str">
        <f t="shared" si="1009"/>
        <v/>
      </c>
      <c r="OR174" s="117" t="str">
        <f t="shared" si="1010"/>
        <v/>
      </c>
      <c r="OS174" s="117" t="str">
        <f t="shared" si="1011"/>
        <v/>
      </c>
      <c r="OT174" s="117" t="str">
        <f t="shared" si="1012"/>
        <v/>
      </c>
      <c r="OU174" s="117" t="str">
        <f t="shared" si="1013"/>
        <v/>
      </c>
      <c r="OV174" s="117" t="str">
        <f t="shared" si="1014"/>
        <v/>
      </c>
      <c r="OW174" s="117" t="str">
        <f t="shared" si="1015"/>
        <v/>
      </c>
      <c r="OX174" s="117" t="str">
        <f t="shared" si="1016"/>
        <v/>
      </c>
      <c r="OY174" s="117" t="str">
        <f t="shared" si="1017"/>
        <v/>
      </c>
      <c r="OZ174" s="117" t="str">
        <f t="shared" si="1018"/>
        <v/>
      </c>
      <c r="PA174" s="117" t="str">
        <f t="shared" si="1019"/>
        <v/>
      </c>
      <c r="PB174" s="117" t="str">
        <f t="shared" si="1020"/>
        <v/>
      </c>
      <c r="PC174" s="117" t="str">
        <f t="shared" si="1021"/>
        <v/>
      </c>
      <c r="PD174" s="117" t="str">
        <f t="shared" si="1022"/>
        <v/>
      </c>
      <c r="PE174" s="117" t="str">
        <f t="shared" si="1023"/>
        <v/>
      </c>
      <c r="PF174" s="117" t="str">
        <f t="shared" si="1024"/>
        <v/>
      </c>
      <c r="PG174" s="117" t="str">
        <f t="shared" si="1025"/>
        <v/>
      </c>
      <c r="PH174" s="117" t="str">
        <f t="shared" si="1026"/>
        <v/>
      </c>
      <c r="PI174" s="117" t="str">
        <f t="shared" si="1027"/>
        <v/>
      </c>
      <c r="PJ174" s="117" t="str">
        <f t="shared" si="1028"/>
        <v/>
      </c>
      <c r="PK174" s="117" t="str">
        <f t="shared" si="1029"/>
        <v/>
      </c>
      <c r="PL174" s="117" t="str">
        <f t="shared" si="1030"/>
        <v/>
      </c>
      <c r="PM174" s="117" t="str">
        <f t="shared" si="1031"/>
        <v/>
      </c>
      <c r="PN174" s="117" t="str">
        <f t="shared" si="1032"/>
        <v/>
      </c>
      <c r="PO174" s="117" t="str">
        <f t="shared" si="1033"/>
        <v/>
      </c>
      <c r="PP174" s="117" t="str">
        <f t="shared" si="1034"/>
        <v/>
      </c>
      <c r="PQ174" s="117" t="str">
        <f t="shared" si="1035"/>
        <v/>
      </c>
      <c r="PR174" s="117" t="str">
        <f t="shared" si="1036"/>
        <v/>
      </c>
      <c r="PS174" s="118" t="str">
        <f t="shared" si="1037"/>
        <v/>
      </c>
      <c r="PU174" s="180" t="str">
        <f t="shared" si="1038"/>
        <v/>
      </c>
      <c r="PV174" s="181" t="str">
        <f t="shared" si="1039"/>
        <v/>
      </c>
      <c r="PX174" s="12" t="str">
        <f t="shared" si="1040"/>
        <v/>
      </c>
      <c r="PY174" s="106"/>
      <c r="PZ174" s="166" t="str">
        <f t="shared" si="1041"/>
        <v/>
      </c>
      <c r="QA174" s="167" t="str">
        <f t="shared" si="1042"/>
        <v/>
      </c>
      <c r="QB174" s="168" t="str">
        <f t="shared" si="1043"/>
        <v/>
      </c>
      <c r="QD174" s="166" t="str">
        <f t="shared" si="1044"/>
        <v/>
      </c>
      <c r="QE174" s="168" t="str">
        <f t="shared" si="1045"/>
        <v/>
      </c>
      <c r="QG174" s="108" t="str">
        <f t="shared" si="1046"/>
        <v/>
      </c>
      <c r="QI174" s="12" t="str">
        <f t="shared" si="1047"/>
        <v/>
      </c>
      <c r="QK174" s="12" t="str">
        <f t="shared" si="1048"/>
        <v/>
      </c>
      <c r="QL174" s="12" t="str">
        <f>IF($L174="", "", COUNTIF($QD$11:$QD$260, "&gt;"&amp;$QD174)+1+COUNTIF($QD$11:$QD174, $QD174)-1)</f>
        <v/>
      </c>
      <c r="QM174" s="12" t="str">
        <f>IF($L174="", "", COUNTIF($QG$11:$QG$260, "&gt;"&amp;$QG174)+1+COUNTIF($QG$11:$QG174, $QG174)-1)</f>
        <v/>
      </c>
      <c r="QO174" s="12">
        <v>164</v>
      </c>
      <c r="QQ174" s="12" t="str">
        <f t="shared" si="1049"/>
        <v/>
      </c>
    </row>
    <row r="175" spans="1:459" x14ac:dyDescent="0.25">
      <c r="A175" s="9"/>
      <c r="B175" s="3" t="str">
        <f>IF('Intro &amp; Setup'!$AR$92='Intro &amp; Setup'!$AZ$17, "", IF($L175="", "", IF($G175&lt;'Intro &amp; Setup'!$S$92, $BR$5, $BR$4)))</f>
        <v/>
      </c>
      <c r="C175" s="12" t="str">
        <f>IF('Intro &amp; Setup'!$AR$96='Intro &amp; Setup'!$AZ$17, "", IF($L175="", "", IF($DY175=$BR$5, $BR$5, $BR$4)))</f>
        <v/>
      </c>
      <c r="D175" s="7" t="str">
        <f>IF('Intro &amp; Setup'!$AR$100='Intro &amp; Setup'!$AZ$17, "", IF($L175="", "", IF($DW175&lt;='Intro &amp; Setup'!$S$100, $BR$4, $BR$5)))</f>
        <v/>
      </c>
      <c r="E175" s="9"/>
      <c r="F175" s="3" t="str">
        <f t="shared" si="778"/>
        <v/>
      </c>
      <c r="G175" s="108" t="str">
        <f t="shared" si="779"/>
        <v/>
      </c>
      <c r="H175" s="9"/>
      <c r="I175" s="130" t="str">
        <f t="shared" si="723"/>
        <v/>
      </c>
      <c r="J175" s="154" t="str">
        <f t="shared" si="780"/>
        <v/>
      </c>
      <c r="K175" s="133"/>
      <c r="L175" s="188"/>
      <c r="M175" s="189"/>
      <c r="N175" s="190"/>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2"/>
      <c r="BP175" s="9"/>
      <c r="BR175" s="90">
        <v>165</v>
      </c>
      <c r="BT175" s="36" t="str">
        <f t="shared" si="781"/>
        <v/>
      </c>
      <c r="BU175" s="37" t="str">
        <f t="shared" si="782"/>
        <v/>
      </c>
      <c r="BV175" s="37" t="str">
        <f t="shared" si="783"/>
        <v/>
      </c>
      <c r="BW175" s="37" t="str">
        <f t="shared" si="784"/>
        <v/>
      </c>
      <c r="BX175" s="37" t="str">
        <f t="shared" si="785"/>
        <v/>
      </c>
      <c r="BY175" s="37" t="str">
        <f t="shared" si="786"/>
        <v/>
      </c>
      <c r="BZ175" s="37" t="str">
        <f t="shared" si="787"/>
        <v/>
      </c>
      <c r="CA175" s="37" t="str">
        <f t="shared" si="788"/>
        <v/>
      </c>
      <c r="CB175" s="37" t="str">
        <f t="shared" si="789"/>
        <v/>
      </c>
      <c r="CC175" s="37" t="str">
        <f t="shared" si="790"/>
        <v/>
      </c>
      <c r="CD175" s="37" t="str">
        <f t="shared" si="791"/>
        <v/>
      </c>
      <c r="CE175" s="37" t="str">
        <f t="shared" si="792"/>
        <v/>
      </c>
      <c r="CF175" s="37" t="str">
        <f t="shared" si="793"/>
        <v/>
      </c>
      <c r="CG175" s="37" t="str">
        <f t="shared" si="794"/>
        <v/>
      </c>
      <c r="CH175" s="37" t="str">
        <f t="shared" si="795"/>
        <v/>
      </c>
      <c r="CI175" s="37" t="str">
        <f t="shared" si="796"/>
        <v/>
      </c>
      <c r="CJ175" s="37" t="str">
        <f t="shared" si="797"/>
        <v/>
      </c>
      <c r="CK175" s="37" t="str">
        <f t="shared" si="798"/>
        <v/>
      </c>
      <c r="CL175" s="37" t="str">
        <f t="shared" si="799"/>
        <v/>
      </c>
      <c r="CM175" s="37" t="str">
        <f t="shared" si="800"/>
        <v/>
      </c>
      <c r="CN175" s="37" t="str">
        <f t="shared" si="801"/>
        <v/>
      </c>
      <c r="CO175" s="37" t="str">
        <f t="shared" si="802"/>
        <v/>
      </c>
      <c r="CP175" s="37" t="str">
        <f t="shared" si="803"/>
        <v/>
      </c>
      <c r="CQ175" s="37" t="str">
        <f t="shared" si="804"/>
        <v/>
      </c>
      <c r="CR175" s="37" t="str">
        <f t="shared" si="805"/>
        <v/>
      </c>
      <c r="CS175" s="37" t="str">
        <f t="shared" si="806"/>
        <v/>
      </c>
      <c r="CT175" s="37" t="str">
        <f t="shared" si="807"/>
        <v/>
      </c>
      <c r="CU175" s="37" t="str">
        <f t="shared" si="808"/>
        <v/>
      </c>
      <c r="CV175" s="37" t="str">
        <f t="shared" si="809"/>
        <v/>
      </c>
      <c r="CW175" s="37" t="str">
        <f t="shared" si="810"/>
        <v/>
      </c>
      <c r="CX175" s="37" t="str">
        <f t="shared" si="811"/>
        <v/>
      </c>
      <c r="CY175" s="37" t="str">
        <f t="shared" si="812"/>
        <v/>
      </c>
      <c r="CZ175" s="37" t="str">
        <f t="shared" si="813"/>
        <v/>
      </c>
      <c r="DA175" s="37" t="str">
        <f t="shared" si="814"/>
        <v/>
      </c>
      <c r="DB175" s="37" t="str">
        <f t="shared" si="815"/>
        <v/>
      </c>
      <c r="DC175" s="37" t="str">
        <f t="shared" si="816"/>
        <v/>
      </c>
      <c r="DD175" s="37" t="str">
        <f t="shared" si="817"/>
        <v/>
      </c>
      <c r="DE175" s="37" t="str">
        <f t="shared" si="818"/>
        <v/>
      </c>
      <c r="DF175" s="37" t="str">
        <f t="shared" si="819"/>
        <v/>
      </c>
      <c r="DG175" s="37" t="str">
        <f t="shared" si="820"/>
        <v/>
      </c>
      <c r="DH175" s="37" t="str">
        <f t="shared" si="821"/>
        <v/>
      </c>
      <c r="DI175" s="37" t="str">
        <f t="shared" si="822"/>
        <v/>
      </c>
      <c r="DJ175" s="37" t="str">
        <f t="shared" si="823"/>
        <v/>
      </c>
      <c r="DK175" s="37" t="str">
        <f t="shared" si="824"/>
        <v/>
      </c>
      <c r="DL175" s="37" t="str">
        <f t="shared" si="825"/>
        <v/>
      </c>
      <c r="DM175" s="37" t="str">
        <f t="shared" si="826"/>
        <v/>
      </c>
      <c r="DN175" s="37" t="str">
        <f t="shared" si="827"/>
        <v/>
      </c>
      <c r="DO175" s="37" t="str">
        <f t="shared" si="828"/>
        <v/>
      </c>
      <c r="DP175" s="37" t="str">
        <f t="shared" si="829"/>
        <v/>
      </c>
      <c r="DQ175" s="37" t="str">
        <f t="shared" si="830"/>
        <v/>
      </c>
      <c r="DR175" s="37" t="str">
        <f t="shared" si="831"/>
        <v/>
      </c>
      <c r="DS175" s="37" t="str">
        <f t="shared" si="832"/>
        <v/>
      </c>
      <c r="DT175" s="37" t="str">
        <f t="shared" si="833"/>
        <v/>
      </c>
      <c r="DU175" s="38" t="str">
        <f t="shared" si="834"/>
        <v/>
      </c>
      <c r="DW175" s="12" t="str">
        <f t="shared" si="835"/>
        <v/>
      </c>
      <c r="DX175" s="123" t="str">
        <f t="shared" si="836"/>
        <v/>
      </c>
      <c r="DY175" s="12" t="str">
        <f t="shared" si="837"/>
        <v/>
      </c>
      <c r="EA175" s="36" t="str">
        <f t="shared" si="838"/>
        <v/>
      </c>
      <c r="EB175" s="37" t="str">
        <f t="shared" si="839"/>
        <v/>
      </c>
      <c r="EC175" s="37" t="str">
        <f t="shared" si="840"/>
        <v/>
      </c>
      <c r="ED175" s="37" t="str">
        <f t="shared" si="841"/>
        <v/>
      </c>
      <c r="EE175" s="37" t="str">
        <f t="shared" si="842"/>
        <v/>
      </c>
      <c r="EF175" s="37" t="str">
        <f t="shared" si="843"/>
        <v/>
      </c>
      <c r="EG175" s="37" t="str">
        <f t="shared" si="844"/>
        <v/>
      </c>
      <c r="EH175" s="37" t="str">
        <f t="shared" si="845"/>
        <v/>
      </c>
      <c r="EI175" s="37" t="str">
        <f t="shared" si="846"/>
        <v/>
      </c>
      <c r="EJ175" s="37" t="str">
        <f t="shared" si="847"/>
        <v/>
      </c>
      <c r="EK175" s="37" t="str">
        <f t="shared" si="848"/>
        <v/>
      </c>
      <c r="EL175" s="37" t="str">
        <f t="shared" si="849"/>
        <v/>
      </c>
      <c r="EM175" s="37" t="str">
        <f t="shared" si="850"/>
        <v/>
      </c>
      <c r="EN175" s="37" t="str">
        <f t="shared" si="851"/>
        <v/>
      </c>
      <c r="EO175" s="37" t="str">
        <f t="shared" si="852"/>
        <v/>
      </c>
      <c r="EP175" s="37" t="str">
        <f t="shared" si="853"/>
        <v/>
      </c>
      <c r="EQ175" s="37" t="str">
        <f t="shared" si="854"/>
        <v/>
      </c>
      <c r="ER175" s="37" t="str">
        <f t="shared" si="855"/>
        <v/>
      </c>
      <c r="ES175" s="37" t="str">
        <f t="shared" si="856"/>
        <v/>
      </c>
      <c r="ET175" s="37" t="str">
        <f t="shared" si="857"/>
        <v/>
      </c>
      <c r="EU175" s="37" t="str">
        <f t="shared" si="858"/>
        <v/>
      </c>
      <c r="EV175" s="37" t="str">
        <f t="shared" si="859"/>
        <v/>
      </c>
      <c r="EW175" s="37" t="str">
        <f t="shared" si="860"/>
        <v/>
      </c>
      <c r="EX175" s="37" t="str">
        <f t="shared" si="861"/>
        <v/>
      </c>
      <c r="EY175" s="37" t="str">
        <f t="shared" si="862"/>
        <v/>
      </c>
      <c r="EZ175" s="37" t="str">
        <f t="shared" si="863"/>
        <v/>
      </c>
      <c r="FA175" s="37" t="str">
        <f t="shared" si="864"/>
        <v/>
      </c>
      <c r="FB175" s="37" t="str">
        <f t="shared" si="865"/>
        <v/>
      </c>
      <c r="FC175" s="37" t="str">
        <f t="shared" si="866"/>
        <v/>
      </c>
      <c r="FD175" s="37" t="str">
        <f t="shared" si="867"/>
        <v/>
      </c>
      <c r="FE175" s="37" t="str">
        <f t="shared" si="868"/>
        <v/>
      </c>
      <c r="FF175" s="37" t="str">
        <f t="shared" si="869"/>
        <v/>
      </c>
      <c r="FG175" s="37" t="str">
        <f t="shared" si="870"/>
        <v/>
      </c>
      <c r="FH175" s="37" t="str">
        <f t="shared" si="871"/>
        <v/>
      </c>
      <c r="FI175" s="37" t="str">
        <f t="shared" si="872"/>
        <v/>
      </c>
      <c r="FJ175" s="37" t="str">
        <f t="shared" si="873"/>
        <v/>
      </c>
      <c r="FK175" s="37" t="str">
        <f t="shared" si="874"/>
        <v/>
      </c>
      <c r="FL175" s="37" t="str">
        <f t="shared" si="875"/>
        <v/>
      </c>
      <c r="FM175" s="37" t="str">
        <f t="shared" si="876"/>
        <v/>
      </c>
      <c r="FN175" s="37" t="str">
        <f t="shared" si="877"/>
        <v/>
      </c>
      <c r="FO175" s="37" t="str">
        <f t="shared" si="878"/>
        <v/>
      </c>
      <c r="FP175" s="37" t="str">
        <f t="shared" si="879"/>
        <v/>
      </c>
      <c r="FQ175" s="37" t="str">
        <f t="shared" si="880"/>
        <v/>
      </c>
      <c r="FR175" s="37" t="str">
        <f t="shared" si="881"/>
        <v/>
      </c>
      <c r="FS175" s="37" t="str">
        <f t="shared" si="882"/>
        <v/>
      </c>
      <c r="FT175" s="37" t="str">
        <f t="shared" si="883"/>
        <v/>
      </c>
      <c r="FU175" s="37" t="str">
        <f t="shared" si="884"/>
        <v/>
      </c>
      <c r="FV175" s="37" t="str">
        <f t="shared" si="885"/>
        <v/>
      </c>
      <c r="FW175" s="37" t="str">
        <f t="shared" si="886"/>
        <v/>
      </c>
      <c r="FX175" s="37" t="str">
        <f t="shared" si="887"/>
        <v/>
      </c>
      <c r="FY175" s="37" t="str">
        <f t="shared" si="888"/>
        <v/>
      </c>
      <c r="FZ175" s="37" t="str">
        <f t="shared" si="889"/>
        <v/>
      </c>
      <c r="GA175" s="37" t="str">
        <f t="shared" si="890"/>
        <v/>
      </c>
      <c r="GB175" s="38" t="str">
        <f t="shared" si="891"/>
        <v/>
      </c>
      <c r="GD175" s="103" t="str">
        <f t="shared" ca="1" si="892"/>
        <v/>
      </c>
      <c r="GE175" s="104" t="str">
        <f t="shared" ca="1" si="893"/>
        <v/>
      </c>
      <c r="GF175" s="104" t="str">
        <f t="shared" ca="1" si="894"/>
        <v/>
      </c>
      <c r="GG175" s="104" t="str">
        <f t="shared" ca="1" si="895"/>
        <v/>
      </c>
      <c r="GH175" s="104" t="str">
        <f t="shared" ca="1" si="896"/>
        <v/>
      </c>
      <c r="GI175" s="104" t="str">
        <f t="shared" ca="1" si="897"/>
        <v/>
      </c>
      <c r="GJ175" s="104" t="str">
        <f t="shared" ca="1" si="898"/>
        <v/>
      </c>
      <c r="GK175" s="104" t="str">
        <f t="shared" ca="1" si="899"/>
        <v/>
      </c>
      <c r="GL175" s="104" t="str">
        <f t="shared" ca="1" si="900"/>
        <v/>
      </c>
      <c r="GM175" s="104" t="str">
        <f t="shared" ca="1" si="901"/>
        <v/>
      </c>
      <c r="GN175" s="104" t="str">
        <f t="shared" ca="1" si="902"/>
        <v/>
      </c>
      <c r="GO175" s="104" t="str">
        <f t="shared" ca="1" si="903"/>
        <v/>
      </c>
      <c r="GP175" s="104" t="str">
        <f t="shared" ca="1" si="904"/>
        <v/>
      </c>
      <c r="GQ175" s="104" t="str">
        <f t="shared" ca="1" si="905"/>
        <v/>
      </c>
      <c r="GR175" s="104" t="str">
        <f t="shared" ca="1" si="906"/>
        <v/>
      </c>
      <c r="GS175" s="104" t="str">
        <f t="shared" ca="1" si="907"/>
        <v/>
      </c>
      <c r="GT175" s="104" t="str">
        <f t="shared" ca="1" si="908"/>
        <v/>
      </c>
      <c r="GU175" s="104" t="str">
        <f t="shared" ca="1" si="909"/>
        <v/>
      </c>
      <c r="GV175" s="104" t="str">
        <f t="shared" ca="1" si="910"/>
        <v/>
      </c>
      <c r="GW175" s="104" t="str">
        <f t="shared" ca="1" si="911"/>
        <v/>
      </c>
      <c r="GX175" s="104" t="str">
        <f t="shared" ca="1" si="912"/>
        <v/>
      </c>
      <c r="GY175" s="104" t="str">
        <f t="shared" ca="1" si="913"/>
        <v/>
      </c>
      <c r="GZ175" s="104" t="str">
        <f t="shared" ca="1" si="914"/>
        <v/>
      </c>
      <c r="HA175" s="104" t="str">
        <f t="shared" ca="1" si="915"/>
        <v/>
      </c>
      <c r="HB175" s="104" t="str">
        <f t="shared" ca="1" si="916"/>
        <v/>
      </c>
      <c r="HC175" s="104" t="str">
        <f t="shared" ca="1" si="917"/>
        <v/>
      </c>
      <c r="HD175" s="104" t="str">
        <f t="shared" ca="1" si="918"/>
        <v/>
      </c>
      <c r="HE175" s="104" t="str">
        <f t="shared" ca="1" si="919"/>
        <v/>
      </c>
      <c r="HF175" s="104" t="str">
        <f t="shared" ca="1" si="920"/>
        <v/>
      </c>
      <c r="HG175" s="104" t="str">
        <f t="shared" ca="1" si="921"/>
        <v/>
      </c>
      <c r="HH175" s="104" t="str">
        <f t="shared" ca="1" si="922"/>
        <v/>
      </c>
      <c r="HI175" s="104" t="str">
        <f t="shared" ca="1" si="923"/>
        <v/>
      </c>
      <c r="HJ175" s="104" t="str">
        <f t="shared" ca="1" si="924"/>
        <v/>
      </c>
      <c r="HK175" s="104" t="str">
        <f t="shared" ca="1" si="925"/>
        <v/>
      </c>
      <c r="HL175" s="104" t="str">
        <f t="shared" ca="1" si="926"/>
        <v/>
      </c>
      <c r="HM175" s="104" t="str">
        <f t="shared" ca="1" si="927"/>
        <v/>
      </c>
      <c r="HN175" s="104" t="str">
        <f t="shared" ca="1" si="928"/>
        <v/>
      </c>
      <c r="HO175" s="104" t="str">
        <f t="shared" ca="1" si="929"/>
        <v/>
      </c>
      <c r="HP175" s="104" t="str">
        <f t="shared" ca="1" si="930"/>
        <v/>
      </c>
      <c r="HQ175" s="104" t="str">
        <f t="shared" ca="1" si="931"/>
        <v/>
      </c>
      <c r="HR175" s="104" t="str">
        <f t="shared" ca="1" si="932"/>
        <v/>
      </c>
      <c r="HS175" s="104" t="str">
        <f t="shared" ca="1" si="933"/>
        <v/>
      </c>
      <c r="HT175" s="104" t="str">
        <f t="shared" ca="1" si="934"/>
        <v/>
      </c>
      <c r="HU175" s="104" t="str">
        <f t="shared" ca="1" si="935"/>
        <v/>
      </c>
      <c r="HV175" s="104" t="str">
        <f t="shared" ca="1" si="936"/>
        <v/>
      </c>
      <c r="HW175" s="104" t="str">
        <f t="shared" ca="1" si="937"/>
        <v/>
      </c>
      <c r="HX175" s="104" t="str">
        <f t="shared" ca="1" si="938"/>
        <v/>
      </c>
      <c r="HY175" s="104" t="str">
        <f t="shared" ca="1" si="939"/>
        <v/>
      </c>
      <c r="HZ175" s="104" t="str">
        <f t="shared" ca="1" si="940"/>
        <v/>
      </c>
      <c r="IA175" s="104" t="str">
        <f t="shared" ca="1" si="941"/>
        <v/>
      </c>
      <c r="IB175" s="104" t="str">
        <f t="shared" ca="1" si="942"/>
        <v/>
      </c>
      <c r="IC175" s="104" t="str">
        <f t="shared" ca="1" si="943"/>
        <v/>
      </c>
      <c r="ID175" s="104" t="str">
        <f t="shared" ca="1" si="944"/>
        <v/>
      </c>
      <c r="IE175" s="105" t="str">
        <f t="shared" ca="1" si="945"/>
        <v/>
      </c>
      <c r="IG175" s="103" t="str">
        <f t="shared" si="719"/>
        <v/>
      </c>
      <c r="IH175" s="104" t="str">
        <f t="shared" si="1050"/>
        <v/>
      </c>
      <c r="II175" s="104" t="str">
        <f t="shared" si="1050"/>
        <v/>
      </c>
      <c r="IJ175" s="104" t="str">
        <f t="shared" si="1050"/>
        <v/>
      </c>
      <c r="IK175" s="104" t="str">
        <f t="shared" si="1050"/>
        <v/>
      </c>
      <c r="IL175" s="104" t="str">
        <f t="shared" si="1050"/>
        <v/>
      </c>
      <c r="IM175" s="104" t="str">
        <f t="shared" si="1050"/>
        <v/>
      </c>
      <c r="IN175" s="104" t="str">
        <f t="shared" si="1050"/>
        <v/>
      </c>
      <c r="IO175" s="104" t="str">
        <f t="shared" si="1050"/>
        <v/>
      </c>
      <c r="IP175" s="104" t="str">
        <f t="shared" si="1050"/>
        <v/>
      </c>
      <c r="IQ175" s="104" t="str">
        <f t="shared" si="1050"/>
        <v/>
      </c>
      <c r="IR175" s="105" t="str">
        <f t="shared" si="1050"/>
        <v/>
      </c>
      <c r="IT175" s="103" t="str">
        <f t="shared" si="946"/>
        <v/>
      </c>
      <c r="IU175" s="104" t="str">
        <f t="shared" si="947"/>
        <v/>
      </c>
      <c r="IV175" s="104" t="str">
        <f t="shared" si="948"/>
        <v/>
      </c>
      <c r="IW175" s="104" t="str">
        <f t="shared" si="949"/>
        <v/>
      </c>
      <c r="IX175" s="104" t="str">
        <f t="shared" si="950"/>
        <v/>
      </c>
      <c r="IY175" s="104" t="str">
        <f t="shared" si="951"/>
        <v/>
      </c>
      <c r="IZ175" s="104" t="str">
        <f t="shared" si="952"/>
        <v/>
      </c>
      <c r="JA175" s="104" t="str">
        <f t="shared" si="953"/>
        <v/>
      </c>
      <c r="JB175" s="104" t="str">
        <f t="shared" si="954"/>
        <v/>
      </c>
      <c r="JC175" s="104" t="str">
        <f t="shared" si="955"/>
        <v/>
      </c>
      <c r="JD175" s="104" t="str">
        <f t="shared" si="956"/>
        <v/>
      </c>
      <c r="JE175" s="105" t="str">
        <f t="shared" si="957"/>
        <v/>
      </c>
      <c r="JG175" s="36" t="str">
        <f t="shared" ca="1" si="958"/>
        <v/>
      </c>
      <c r="JH175" s="37" t="str">
        <f t="shared" ca="1" si="959"/>
        <v/>
      </c>
      <c r="JI175" s="37" t="str">
        <f t="shared" ca="1" si="960"/>
        <v/>
      </c>
      <c r="JJ175" s="37" t="str">
        <f t="shared" ca="1" si="961"/>
        <v/>
      </c>
      <c r="JK175" s="37" t="str">
        <f t="shared" ca="1" si="962"/>
        <v/>
      </c>
      <c r="JL175" s="37" t="str">
        <f t="shared" ca="1" si="963"/>
        <v/>
      </c>
      <c r="JM175" s="37" t="str">
        <f t="shared" ca="1" si="964"/>
        <v/>
      </c>
      <c r="JN175" s="37" t="str">
        <f t="shared" ca="1" si="965"/>
        <v/>
      </c>
      <c r="JO175" s="37" t="str">
        <f t="shared" ca="1" si="966"/>
        <v/>
      </c>
      <c r="JP175" s="37" t="str">
        <f t="shared" ca="1" si="967"/>
        <v/>
      </c>
      <c r="JQ175" s="37" t="str">
        <f t="shared" ca="1" si="968"/>
        <v/>
      </c>
      <c r="JR175" s="38" t="str">
        <f t="shared" ca="1" si="969"/>
        <v/>
      </c>
      <c r="JT175" s="36" t="str">
        <f ca="1">IF(JG175="", "", IF(JG175&gt;='Intro &amp; Setup'!$S$96, $BR$4, $BR$5))</f>
        <v/>
      </c>
      <c r="JU175" s="37" t="str">
        <f ca="1">IF(JH175="", "", IF(JH175&gt;='Intro &amp; Setup'!$S$96, $BR$4, $BR$5))</f>
        <v/>
      </c>
      <c r="JV175" s="37" t="str">
        <f ca="1">IF(JI175="", "", IF(JI175&gt;='Intro &amp; Setup'!$S$96, $BR$4, $BR$5))</f>
        <v/>
      </c>
      <c r="JW175" s="37" t="str">
        <f ca="1">IF(JJ175="", "", IF(JJ175&gt;='Intro &amp; Setup'!$S$96, $BR$4, $BR$5))</f>
        <v/>
      </c>
      <c r="JX175" s="37" t="str">
        <f ca="1">IF(JK175="", "", IF(JK175&gt;='Intro &amp; Setup'!$S$96, $BR$4, $BR$5))</f>
        <v/>
      </c>
      <c r="JY175" s="37" t="str">
        <f ca="1">IF(JL175="", "", IF(JL175&gt;='Intro &amp; Setup'!$S$96, $BR$4, $BR$5))</f>
        <v/>
      </c>
      <c r="JZ175" s="37" t="str">
        <f ca="1">IF(JM175="", "", IF(JM175&gt;='Intro &amp; Setup'!$S$96, $BR$4, $BR$5))</f>
        <v/>
      </c>
      <c r="KA175" s="37" t="str">
        <f ca="1">IF(JN175="", "", IF(JN175&gt;='Intro &amp; Setup'!$S$96, $BR$4, $BR$5))</f>
        <v/>
      </c>
      <c r="KB175" s="37" t="str">
        <f ca="1">IF(JO175="", "", IF(JO175&gt;='Intro &amp; Setup'!$S$96, $BR$4, $BR$5))</f>
        <v/>
      </c>
      <c r="KC175" s="37" t="str">
        <f ca="1">IF(JP175="", "", IF(JP175&gt;='Intro &amp; Setup'!$S$96, $BR$4, $BR$5))</f>
        <v/>
      </c>
      <c r="KD175" s="37" t="str">
        <f ca="1">IF(JQ175="", "", IF(JQ175&gt;='Intro &amp; Setup'!$S$96, $BR$4, $BR$5))</f>
        <v/>
      </c>
      <c r="KE175" s="38" t="str">
        <f ca="1">IF(JR175="", "", IF(JR175&gt;='Intro &amp; Setup'!$S$96, $BR$4, $BR$5))</f>
        <v/>
      </c>
      <c r="KG175" s="36">
        <f t="shared" si="720"/>
        <v>0</v>
      </c>
      <c r="KH175" s="37">
        <f t="shared" si="1051"/>
        <v>0</v>
      </c>
      <c r="KI175" s="37">
        <f t="shared" si="1051"/>
        <v>0</v>
      </c>
      <c r="KJ175" s="37">
        <f t="shared" si="1051"/>
        <v>0</v>
      </c>
      <c r="KK175" s="37">
        <f t="shared" si="1051"/>
        <v>0</v>
      </c>
      <c r="KL175" s="37">
        <f t="shared" si="1051"/>
        <v>0</v>
      </c>
      <c r="KM175" s="37">
        <f t="shared" si="1051"/>
        <v>0</v>
      </c>
      <c r="KN175" s="37">
        <f t="shared" si="1051"/>
        <v>0</v>
      </c>
      <c r="KO175" s="37">
        <f t="shared" si="1051"/>
        <v>0</v>
      </c>
      <c r="KP175" s="37">
        <f t="shared" si="1051"/>
        <v>0</v>
      </c>
      <c r="KQ175" s="37">
        <f t="shared" si="1051"/>
        <v>0</v>
      </c>
      <c r="KR175" s="38">
        <f t="shared" si="1051"/>
        <v>0</v>
      </c>
      <c r="KT175" s="36" t="str">
        <f t="shared" si="970"/>
        <v/>
      </c>
      <c r="KU175" s="37" t="str">
        <f t="shared" si="971"/>
        <v/>
      </c>
      <c r="KV175" s="37" t="str">
        <f t="shared" si="972"/>
        <v/>
      </c>
      <c r="KW175" s="37" t="str">
        <f t="shared" si="973"/>
        <v/>
      </c>
      <c r="KX175" s="37" t="str">
        <f t="shared" si="974"/>
        <v/>
      </c>
      <c r="KY175" s="37" t="str">
        <f t="shared" si="975"/>
        <v/>
      </c>
      <c r="KZ175" s="37" t="str">
        <f t="shared" si="976"/>
        <v/>
      </c>
      <c r="LA175" s="37" t="str">
        <f t="shared" si="977"/>
        <v/>
      </c>
      <c r="LB175" s="37" t="str">
        <f t="shared" si="978"/>
        <v/>
      </c>
      <c r="LC175" s="37" t="str">
        <f t="shared" si="979"/>
        <v/>
      </c>
      <c r="LD175" s="37" t="str">
        <f t="shared" si="980"/>
        <v/>
      </c>
      <c r="LE175" s="38" t="str">
        <f t="shared" si="981"/>
        <v/>
      </c>
      <c r="LG175" s="116" t="str">
        <f t="shared" si="724"/>
        <v/>
      </c>
      <c r="LH175" s="117" t="str">
        <f t="shared" si="725"/>
        <v/>
      </c>
      <c r="LI175" s="117" t="str">
        <f t="shared" si="726"/>
        <v/>
      </c>
      <c r="LJ175" s="117" t="str">
        <f t="shared" si="727"/>
        <v/>
      </c>
      <c r="LK175" s="117" t="str">
        <f t="shared" si="728"/>
        <v/>
      </c>
      <c r="LL175" s="117" t="str">
        <f t="shared" si="729"/>
        <v/>
      </c>
      <c r="LM175" s="117" t="str">
        <f t="shared" si="730"/>
        <v/>
      </c>
      <c r="LN175" s="117" t="str">
        <f t="shared" si="731"/>
        <v/>
      </c>
      <c r="LO175" s="117" t="str">
        <f t="shared" si="732"/>
        <v/>
      </c>
      <c r="LP175" s="117" t="str">
        <f t="shared" si="733"/>
        <v/>
      </c>
      <c r="LQ175" s="117" t="str">
        <f t="shared" si="734"/>
        <v/>
      </c>
      <c r="LR175" s="117" t="str">
        <f t="shared" si="735"/>
        <v/>
      </c>
      <c r="LS175" s="117" t="str">
        <f t="shared" si="736"/>
        <v/>
      </c>
      <c r="LT175" s="117" t="str">
        <f t="shared" si="737"/>
        <v/>
      </c>
      <c r="LU175" s="117" t="str">
        <f t="shared" si="738"/>
        <v/>
      </c>
      <c r="LV175" s="117" t="str">
        <f t="shared" si="739"/>
        <v/>
      </c>
      <c r="LW175" s="117" t="str">
        <f t="shared" si="740"/>
        <v/>
      </c>
      <c r="LX175" s="117" t="str">
        <f t="shared" si="741"/>
        <v/>
      </c>
      <c r="LY175" s="117" t="str">
        <f t="shared" si="742"/>
        <v/>
      </c>
      <c r="LZ175" s="117" t="str">
        <f t="shared" si="743"/>
        <v/>
      </c>
      <c r="MA175" s="117" t="str">
        <f t="shared" si="744"/>
        <v/>
      </c>
      <c r="MB175" s="117" t="str">
        <f t="shared" si="745"/>
        <v/>
      </c>
      <c r="MC175" s="117" t="str">
        <f t="shared" si="746"/>
        <v/>
      </c>
      <c r="MD175" s="117" t="str">
        <f t="shared" si="747"/>
        <v/>
      </c>
      <c r="ME175" s="117" t="str">
        <f t="shared" si="748"/>
        <v/>
      </c>
      <c r="MF175" s="117" t="str">
        <f t="shared" si="749"/>
        <v/>
      </c>
      <c r="MG175" s="117" t="str">
        <f t="shared" si="750"/>
        <v/>
      </c>
      <c r="MH175" s="117" t="str">
        <f t="shared" si="751"/>
        <v/>
      </c>
      <c r="MI175" s="117" t="str">
        <f t="shared" si="752"/>
        <v/>
      </c>
      <c r="MJ175" s="117" t="str">
        <f t="shared" si="753"/>
        <v/>
      </c>
      <c r="MK175" s="117" t="str">
        <f t="shared" si="754"/>
        <v/>
      </c>
      <c r="ML175" s="117" t="str">
        <f t="shared" si="755"/>
        <v/>
      </c>
      <c r="MM175" s="117" t="str">
        <f t="shared" si="756"/>
        <v/>
      </c>
      <c r="MN175" s="117" t="str">
        <f t="shared" si="757"/>
        <v/>
      </c>
      <c r="MO175" s="117" t="str">
        <f t="shared" si="758"/>
        <v/>
      </c>
      <c r="MP175" s="117" t="str">
        <f t="shared" si="759"/>
        <v/>
      </c>
      <c r="MQ175" s="117" t="str">
        <f t="shared" si="760"/>
        <v/>
      </c>
      <c r="MR175" s="117" t="str">
        <f t="shared" si="761"/>
        <v/>
      </c>
      <c r="MS175" s="117" t="str">
        <f t="shared" si="762"/>
        <v/>
      </c>
      <c r="MT175" s="117" t="str">
        <f t="shared" si="763"/>
        <v/>
      </c>
      <c r="MU175" s="117" t="str">
        <f t="shared" si="764"/>
        <v/>
      </c>
      <c r="MV175" s="117" t="str">
        <f t="shared" si="765"/>
        <v/>
      </c>
      <c r="MW175" s="117" t="str">
        <f t="shared" si="766"/>
        <v/>
      </c>
      <c r="MX175" s="117" t="str">
        <f t="shared" si="767"/>
        <v/>
      </c>
      <c r="MY175" s="117" t="str">
        <f t="shared" si="768"/>
        <v/>
      </c>
      <c r="MZ175" s="117" t="str">
        <f t="shared" si="769"/>
        <v/>
      </c>
      <c r="NA175" s="117" t="str">
        <f t="shared" si="770"/>
        <v/>
      </c>
      <c r="NB175" s="117" t="str">
        <f t="shared" si="771"/>
        <v/>
      </c>
      <c r="NC175" s="117" t="str">
        <f t="shared" si="772"/>
        <v/>
      </c>
      <c r="ND175" s="117" t="str">
        <f t="shared" si="773"/>
        <v/>
      </c>
      <c r="NE175" s="117" t="str">
        <f t="shared" si="774"/>
        <v/>
      </c>
      <c r="NF175" s="117" t="str">
        <f t="shared" si="775"/>
        <v/>
      </c>
      <c r="NG175" s="117" t="str">
        <f t="shared" si="776"/>
        <v/>
      </c>
      <c r="NH175" s="118" t="str">
        <f t="shared" si="777"/>
        <v/>
      </c>
      <c r="NJ175" s="12" t="str">
        <f t="shared" si="982"/>
        <v/>
      </c>
      <c r="NK175" s="108" t="str">
        <f t="shared" si="983"/>
        <v/>
      </c>
      <c r="NM175" s="141" t="str">
        <f>IF(NJ175="", "", COUNTIF(NJ$11:NJ$260, "&gt;"&amp;NJ175)+1+COUNTIF(NJ$11:NJ175, NJ175)-1)</f>
        <v/>
      </c>
      <c r="NN175" s="143" t="str">
        <f>IF(NK175="", "", COUNTIF(NK$11:NK$260, "&gt;"&amp;NK175)+1+COUNTIF(NK$11:NK175, NK175)-1)</f>
        <v/>
      </c>
      <c r="NO175" s="142" t="str">
        <f>IF(NJ175="", "", COUNTIF(NJ$11:NJ$260, "&lt;"&amp;NJ175)+1+COUNTIF(NJ$11:NJ175, NJ175)-1)</f>
        <v/>
      </c>
      <c r="NP175" s="143" t="str">
        <f>IF(NK175="", "", COUNTIF(NK$11:NK$260, "&lt;"&amp;NK175)+1+COUNTIF(NK$11:NK175, NK175)-1)</f>
        <v/>
      </c>
      <c r="NR175" s="116" t="str">
        <f t="shared" si="984"/>
        <v/>
      </c>
      <c r="NS175" s="117" t="str">
        <f t="shared" si="985"/>
        <v/>
      </c>
      <c r="NT175" s="117" t="str">
        <f t="shared" si="986"/>
        <v/>
      </c>
      <c r="NU175" s="117" t="str">
        <f t="shared" si="987"/>
        <v/>
      </c>
      <c r="NV175" s="117" t="str">
        <f t="shared" si="988"/>
        <v/>
      </c>
      <c r="NW175" s="117" t="str">
        <f t="shared" si="989"/>
        <v/>
      </c>
      <c r="NX175" s="117" t="str">
        <f t="shared" si="990"/>
        <v/>
      </c>
      <c r="NY175" s="117" t="str">
        <f t="shared" si="991"/>
        <v/>
      </c>
      <c r="NZ175" s="117" t="str">
        <f t="shared" si="992"/>
        <v/>
      </c>
      <c r="OA175" s="117" t="str">
        <f t="shared" si="993"/>
        <v/>
      </c>
      <c r="OB175" s="117" t="str">
        <f t="shared" si="994"/>
        <v/>
      </c>
      <c r="OC175" s="117" t="str">
        <f t="shared" si="995"/>
        <v/>
      </c>
      <c r="OD175" s="117" t="str">
        <f t="shared" si="996"/>
        <v/>
      </c>
      <c r="OE175" s="117" t="str">
        <f t="shared" si="997"/>
        <v/>
      </c>
      <c r="OF175" s="117" t="str">
        <f t="shared" si="998"/>
        <v/>
      </c>
      <c r="OG175" s="117" t="str">
        <f t="shared" si="999"/>
        <v/>
      </c>
      <c r="OH175" s="117" t="str">
        <f t="shared" si="1000"/>
        <v/>
      </c>
      <c r="OI175" s="117" t="str">
        <f t="shared" si="1001"/>
        <v/>
      </c>
      <c r="OJ175" s="117" t="str">
        <f t="shared" si="1002"/>
        <v/>
      </c>
      <c r="OK175" s="117" t="str">
        <f t="shared" si="1003"/>
        <v/>
      </c>
      <c r="OL175" s="117" t="str">
        <f t="shared" si="1004"/>
        <v/>
      </c>
      <c r="OM175" s="117" t="str">
        <f t="shared" si="1005"/>
        <v/>
      </c>
      <c r="ON175" s="117" t="str">
        <f t="shared" si="1006"/>
        <v/>
      </c>
      <c r="OO175" s="117" t="str">
        <f t="shared" si="1007"/>
        <v/>
      </c>
      <c r="OP175" s="117" t="str">
        <f t="shared" si="1008"/>
        <v/>
      </c>
      <c r="OQ175" s="117" t="str">
        <f t="shared" si="1009"/>
        <v/>
      </c>
      <c r="OR175" s="117" t="str">
        <f t="shared" si="1010"/>
        <v/>
      </c>
      <c r="OS175" s="117" t="str">
        <f t="shared" si="1011"/>
        <v/>
      </c>
      <c r="OT175" s="117" t="str">
        <f t="shared" si="1012"/>
        <v/>
      </c>
      <c r="OU175" s="117" t="str">
        <f t="shared" si="1013"/>
        <v/>
      </c>
      <c r="OV175" s="117" t="str">
        <f t="shared" si="1014"/>
        <v/>
      </c>
      <c r="OW175" s="117" t="str">
        <f t="shared" si="1015"/>
        <v/>
      </c>
      <c r="OX175" s="117" t="str">
        <f t="shared" si="1016"/>
        <v/>
      </c>
      <c r="OY175" s="117" t="str">
        <f t="shared" si="1017"/>
        <v/>
      </c>
      <c r="OZ175" s="117" t="str">
        <f t="shared" si="1018"/>
        <v/>
      </c>
      <c r="PA175" s="117" t="str">
        <f t="shared" si="1019"/>
        <v/>
      </c>
      <c r="PB175" s="117" t="str">
        <f t="shared" si="1020"/>
        <v/>
      </c>
      <c r="PC175" s="117" t="str">
        <f t="shared" si="1021"/>
        <v/>
      </c>
      <c r="PD175" s="117" t="str">
        <f t="shared" si="1022"/>
        <v/>
      </c>
      <c r="PE175" s="117" t="str">
        <f t="shared" si="1023"/>
        <v/>
      </c>
      <c r="PF175" s="117" t="str">
        <f t="shared" si="1024"/>
        <v/>
      </c>
      <c r="PG175" s="117" t="str">
        <f t="shared" si="1025"/>
        <v/>
      </c>
      <c r="PH175" s="117" t="str">
        <f t="shared" si="1026"/>
        <v/>
      </c>
      <c r="PI175" s="117" t="str">
        <f t="shared" si="1027"/>
        <v/>
      </c>
      <c r="PJ175" s="117" t="str">
        <f t="shared" si="1028"/>
        <v/>
      </c>
      <c r="PK175" s="117" t="str">
        <f t="shared" si="1029"/>
        <v/>
      </c>
      <c r="PL175" s="117" t="str">
        <f t="shared" si="1030"/>
        <v/>
      </c>
      <c r="PM175" s="117" t="str">
        <f t="shared" si="1031"/>
        <v/>
      </c>
      <c r="PN175" s="117" t="str">
        <f t="shared" si="1032"/>
        <v/>
      </c>
      <c r="PO175" s="117" t="str">
        <f t="shared" si="1033"/>
        <v/>
      </c>
      <c r="PP175" s="117" t="str">
        <f t="shared" si="1034"/>
        <v/>
      </c>
      <c r="PQ175" s="117" t="str">
        <f t="shared" si="1035"/>
        <v/>
      </c>
      <c r="PR175" s="117" t="str">
        <f t="shared" si="1036"/>
        <v/>
      </c>
      <c r="PS175" s="118" t="str">
        <f t="shared" si="1037"/>
        <v/>
      </c>
      <c r="PU175" s="180" t="str">
        <f t="shared" si="1038"/>
        <v/>
      </c>
      <c r="PV175" s="181" t="str">
        <f t="shared" si="1039"/>
        <v/>
      </c>
      <c r="PX175" s="12" t="str">
        <f t="shared" si="1040"/>
        <v/>
      </c>
      <c r="PY175" s="106"/>
      <c r="PZ175" s="166" t="str">
        <f t="shared" si="1041"/>
        <v/>
      </c>
      <c r="QA175" s="167" t="str">
        <f t="shared" si="1042"/>
        <v/>
      </c>
      <c r="QB175" s="168" t="str">
        <f t="shared" si="1043"/>
        <v/>
      </c>
      <c r="QD175" s="166" t="str">
        <f t="shared" si="1044"/>
        <v/>
      </c>
      <c r="QE175" s="168" t="str">
        <f t="shared" si="1045"/>
        <v/>
      </c>
      <c r="QG175" s="108" t="str">
        <f t="shared" si="1046"/>
        <v/>
      </c>
      <c r="QI175" s="12" t="str">
        <f t="shared" si="1047"/>
        <v/>
      </c>
      <c r="QK175" s="12" t="str">
        <f t="shared" si="1048"/>
        <v/>
      </c>
      <c r="QL175" s="12" t="str">
        <f>IF($L175="", "", COUNTIF($QD$11:$QD$260, "&gt;"&amp;$QD175)+1+COUNTIF($QD$11:$QD175, $QD175)-1)</f>
        <v/>
      </c>
      <c r="QM175" s="12" t="str">
        <f>IF($L175="", "", COUNTIF($QG$11:$QG$260, "&gt;"&amp;$QG175)+1+COUNTIF($QG$11:$QG175, $QG175)-1)</f>
        <v/>
      </c>
      <c r="QO175" s="12">
        <v>165</v>
      </c>
      <c r="QQ175" s="12" t="str">
        <f t="shared" si="1049"/>
        <v/>
      </c>
    </row>
    <row r="176" spans="1:459" x14ac:dyDescent="0.25">
      <c r="A176" s="9"/>
      <c r="B176" s="3" t="str">
        <f>IF('Intro &amp; Setup'!$AR$92='Intro &amp; Setup'!$AZ$17, "", IF($L176="", "", IF($G176&lt;'Intro &amp; Setup'!$S$92, $BR$5, $BR$4)))</f>
        <v/>
      </c>
      <c r="C176" s="12" t="str">
        <f>IF('Intro &amp; Setup'!$AR$96='Intro &amp; Setup'!$AZ$17, "", IF($L176="", "", IF($DY176=$BR$5, $BR$5, $BR$4)))</f>
        <v/>
      </c>
      <c r="D176" s="7" t="str">
        <f>IF('Intro &amp; Setup'!$AR$100='Intro &amp; Setup'!$AZ$17, "", IF($L176="", "", IF($DW176&lt;='Intro &amp; Setup'!$S$100, $BR$4, $BR$5)))</f>
        <v/>
      </c>
      <c r="E176" s="9"/>
      <c r="F176" s="3" t="str">
        <f t="shared" si="778"/>
        <v/>
      </c>
      <c r="G176" s="108" t="str">
        <f t="shared" si="779"/>
        <v/>
      </c>
      <c r="H176" s="9"/>
      <c r="I176" s="130" t="str">
        <f t="shared" si="723"/>
        <v/>
      </c>
      <c r="J176" s="154" t="str">
        <f t="shared" si="780"/>
        <v/>
      </c>
      <c r="K176" s="133"/>
      <c r="L176" s="188"/>
      <c r="M176" s="189"/>
      <c r="N176" s="190"/>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2"/>
      <c r="BP176" s="9"/>
      <c r="BR176" s="90">
        <v>166</v>
      </c>
      <c r="BT176" s="36" t="str">
        <f t="shared" si="781"/>
        <v/>
      </c>
      <c r="BU176" s="37" t="str">
        <f t="shared" si="782"/>
        <v/>
      </c>
      <c r="BV176" s="37" t="str">
        <f t="shared" si="783"/>
        <v/>
      </c>
      <c r="BW176" s="37" t="str">
        <f t="shared" si="784"/>
        <v/>
      </c>
      <c r="BX176" s="37" t="str">
        <f t="shared" si="785"/>
        <v/>
      </c>
      <c r="BY176" s="37" t="str">
        <f t="shared" si="786"/>
        <v/>
      </c>
      <c r="BZ176" s="37" t="str">
        <f t="shared" si="787"/>
        <v/>
      </c>
      <c r="CA176" s="37" t="str">
        <f t="shared" si="788"/>
        <v/>
      </c>
      <c r="CB176" s="37" t="str">
        <f t="shared" si="789"/>
        <v/>
      </c>
      <c r="CC176" s="37" t="str">
        <f t="shared" si="790"/>
        <v/>
      </c>
      <c r="CD176" s="37" t="str">
        <f t="shared" si="791"/>
        <v/>
      </c>
      <c r="CE176" s="37" t="str">
        <f t="shared" si="792"/>
        <v/>
      </c>
      <c r="CF176" s="37" t="str">
        <f t="shared" si="793"/>
        <v/>
      </c>
      <c r="CG176" s="37" t="str">
        <f t="shared" si="794"/>
        <v/>
      </c>
      <c r="CH176" s="37" t="str">
        <f t="shared" si="795"/>
        <v/>
      </c>
      <c r="CI176" s="37" t="str">
        <f t="shared" si="796"/>
        <v/>
      </c>
      <c r="CJ176" s="37" t="str">
        <f t="shared" si="797"/>
        <v/>
      </c>
      <c r="CK176" s="37" t="str">
        <f t="shared" si="798"/>
        <v/>
      </c>
      <c r="CL176" s="37" t="str">
        <f t="shared" si="799"/>
        <v/>
      </c>
      <c r="CM176" s="37" t="str">
        <f t="shared" si="800"/>
        <v/>
      </c>
      <c r="CN176" s="37" t="str">
        <f t="shared" si="801"/>
        <v/>
      </c>
      <c r="CO176" s="37" t="str">
        <f t="shared" si="802"/>
        <v/>
      </c>
      <c r="CP176" s="37" t="str">
        <f t="shared" si="803"/>
        <v/>
      </c>
      <c r="CQ176" s="37" t="str">
        <f t="shared" si="804"/>
        <v/>
      </c>
      <c r="CR176" s="37" t="str">
        <f t="shared" si="805"/>
        <v/>
      </c>
      <c r="CS176" s="37" t="str">
        <f t="shared" si="806"/>
        <v/>
      </c>
      <c r="CT176" s="37" t="str">
        <f t="shared" si="807"/>
        <v/>
      </c>
      <c r="CU176" s="37" t="str">
        <f t="shared" si="808"/>
        <v/>
      </c>
      <c r="CV176" s="37" t="str">
        <f t="shared" si="809"/>
        <v/>
      </c>
      <c r="CW176" s="37" t="str">
        <f t="shared" si="810"/>
        <v/>
      </c>
      <c r="CX176" s="37" t="str">
        <f t="shared" si="811"/>
        <v/>
      </c>
      <c r="CY176" s="37" t="str">
        <f t="shared" si="812"/>
        <v/>
      </c>
      <c r="CZ176" s="37" t="str">
        <f t="shared" si="813"/>
        <v/>
      </c>
      <c r="DA176" s="37" t="str">
        <f t="shared" si="814"/>
        <v/>
      </c>
      <c r="DB176" s="37" t="str">
        <f t="shared" si="815"/>
        <v/>
      </c>
      <c r="DC176" s="37" t="str">
        <f t="shared" si="816"/>
        <v/>
      </c>
      <c r="DD176" s="37" t="str">
        <f t="shared" si="817"/>
        <v/>
      </c>
      <c r="DE176" s="37" t="str">
        <f t="shared" si="818"/>
        <v/>
      </c>
      <c r="DF176" s="37" t="str">
        <f t="shared" si="819"/>
        <v/>
      </c>
      <c r="DG176" s="37" t="str">
        <f t="shared" si="820"/>
        <v/>
      </c>
      <c r="DH176" s="37" t="str">
        <f t="shared" si="821"/>
        <v/>
      </c>
      <c r="DI176" s="37" t="str">
        <f t="shared" si="822"/>
        <v/>
      </c>
      <c r="DJ176" s="37" t="str">
        <f t="shared" si="823"/>
        <v/>
      </c>
      <c r="DK176" s="37" t="str">
        <f t="shared" si="824"/>
        <v/>
      </c>
      <c r="DL176" s="37" t="str">
        <f t="shared" si="825"/>
        <v/>
      </c>
      <c r="DM176" s="37" t="str">
        <f t="shared" si="826"/>
        <v/>
      </c>
      <c r="DN176" s="37" t="str">
        <f t="shared" si="827"/>
        <v/>
      </c>
      <c r="DO176" s="37" t="str">
        <f t="shared" si="828"/>
        <v/>
      </c>
      <c r="DP176" s="37" t="str">
        <f t="shared" si="829"/>
        <v/>
      </c>
      <c r="DQ176" s="37" t="str">
        <f t="shared" si="830"/>
        <v/>
      </c>
      <c r="DR176" s="37" t="str">
        <f t="shared" si="831"/>
        <v/>
      </c>
      <c r="DS176" s="37" t="str">
        <f t="shared" si="832"/>
        <v/>
      </c>
      <c r="DT176" s="37" t="str">
        <f t="shared" si="833"/>
        <v/>
      </c>
      <c r="DU176" s="38" t="str">
        <f t="shared" si="834"/>
        <v/>
      </c>
      <c r="DW176" s="12" t="str">
        <f t="shared" si="835"/>
        <v/>
      </c>
      <c r="DX176" s="123" t="str">
        <f t="shared" si="836"/>
        <v/>
      </c>
      <c r="DY176" s="12" t="str">
        <f t="shared" si="837"/>
        <v/>
      </c>
      <c r="EA176" s="36" t="str">
        <f t="shared" si="838"/>
        <v/>
      </c>
      <c r="EB176" s="37" t="str">
        <f t="shared" si="839"/>
        <v/>
      </c>
      <c r="EC176" s="37" t="str">
        <f t="shared" si="840"/>
        <v/>
      </c>
      <c r="ED176" s="37" t="str">
        <f t="shared" si="841"/>
        <v/>
      </c>
      <c r="EE176" s="37" t="str">
        <f t="shared" si="842"/>
        <v/>
      </c>
      <c r="EF176" s="37" t="str">
        <f t="shared" si="843"/>
        <v/>
      </c>
      <c r="EG176" s="37" t="str">
        <f t="shared" si="844"/>
        <v/>
      </c>
      <c r="EH176" s="37" t="str">
        <f t="shared" si="845"/>
        <v/>
      </c>
      <c r="EI176" s="37" t="str">
        <f t="shared" si="846"/>
        <v/>
      </c>
      <c r="EJ176" s="37" t="str">
        <f t="shared" si="847"/>
        <v/>
      </c>
      <c r="EK176" s="37" t="str">
        <f t="shared" si="848"/>
        <v/>
      </c>
      <c r="EL176" s="37" t="str">
        <f t="shared" si="849"/>
        <v/>
      </c>
      <c r="EM176" s="37" t="str">
        <f t="shared" si="850"/>
        <v/>
      </c>
      <c r="EN176" s="37" t="str">
        <f t="shared" si="851"/>
        <v/>
      </c>
      <c r="EO176" s="37" t="str">
        <f t="shared" si="852"/>
        <v/>
      </c>
      <c r="EP176" s="37" t="str">
        <f t="shared" si="853"/>
        <v/>
      </c>
      <c r="EQ176" s="37" t="str">
        <f t="shared" si="854"/>
        <v/>
      </c>
      <c r="ER176" s="37" t="str">
        <f t="shared" si="855"/>
        <v/>
      </c>
      <c r="ES176" s="37" t="str">
        <f t="shared" si="856"/>
        <v/>
      </c>
      <c r="ET176" s="37" t="str">
        <f t="shared" si="857"/>
        <v/>
      </c>
      <c r="EU176" s="37" t="str">
        <f t="shared" si="858"/>
        <v/>
      </c>
      <c r="EV176" s="37" t="str">
        <f t="shared" si="859"/>
        <v/>
      </c>
      <c r="EW176" s="37" t="str">
        <f t="shared" si="860"/>
        <v/>
      </c>
      <c r="EX176" s="37" t="str">
        <f t="shared" si="861"/>
        <v/>
      </c>
      <c r="EY176" s="37" t="str">
        <f t="shared" si="862"/>
        <v/>
      </c>
      <c r="EZ176" s="37" t="str">
        <f t="shared" si="863"/>
        <v/>
      </c>
      <c r="FA176" s="37" t="str">
        <f t="shared" si="864"/>
        <v/>
      </c>
      <c r="FB176" s="37" t="str">
        <f t="shared" si="865"/>
        <v/>
      </c>
      <c r="FC176" s="37" t="str">
        <f t="shared" si="866"/>
        <v/>
      </c>
      <c r="FD176" s="37" t="str">
        <f t="shared" si="867"/>
        <v/>
      </c>
      <c r="FE176" s="37" t="str">
        <f t="shared" si="868"/>
        <v/>
      </c>
      <c r="FF176" s="37" t="str">
        <f t="shared" si="869"/>
        <v/>
      </c>
      <c r="FG176" s="37" t="str">
        <f t="shared" si="870"/>
        <v/>
      </c>
      <c r="FH176" s="37" t="str">
        <f t="shared" si="871"/>
        <v/>
      </c>
      <c r="FI176" s="37" t="str">
        <f t="shared" si="872"/>
        <v/>
      </c>
      <c r="FJ176" s="37" t="str">
        <f t="shared" si="873"/>
        <v/>
      </c>
      <c r="FK176" s="37" t="str">
        <f t="shared" si="874"/>
        <v/>
      </c>
      <c r="FL176" s="37" t="str">
        <f t="shared" si="875"/>
        <v/>
      </c>
      <c r="FM176" s="37" t="str">
        <f t="shared" si="876"/>
        <v/>
      </c>
      <c r="FN176" s="37" t="str">
        <f t="shared" si="877"/>
        <v/>
      </c>
      <c r="FO176" s="37" t="str">
        <f t="shared" si="878"/>
        <v/>
      </c>
      <c r="FP176" s="37" t="str">
        <f t="shared" si="879"/>
        <v/>
      </c>
      <c r="FQ176" s="37" t="str">
        <f t="shared" si="880"/>
        <v/>
      </c>
      <c r="FR176" s="37" t="str">
        <f t="shared" si="881"/>
        <v/>
      </c>
      <c r="FS176" s="37" t="str">
        <f t="shared" si="882"/>
        <v/>
      </c>
      <c r="FT176" s="37" t="str">
        <f t="shared" si="883"/>
        <v/>
      </c>
      <c r="FU176" s="37" t="str">
        <f t="shared" si="884"/>
        <v/>
      </c>
      <c r="FV176" s="37" t="str">
        <f t="shared" si="885"/>
        <v/>
      </c>
      <c r="FW176" s="37" t="str">
        <f t="shared" si="886"/>
        <v/>
      </c>
      <c r="FX176" s="37" t="str">
        <f t="shared" si="887"/>
        <v/>
      </c>
      <c r="FY176" s="37" t="str">
        <f t="shared" si="888"/>
        <v/>
      </c>
      <c r="FZ176" s="37" t="str">
        <f t="shared" si="889"/>
        <v/>
      </c>
      <c r="GA176" s="37" t="str">
        <f t="shared" si="890"/>
        <v/>
      </c>
      <c r="GB176" s="38" t="str">
        <f t="shared" si="891"/>
        <v/>
      </c>
      <c r="GD176" s="103" t="str">
        <f t="shared" ca="1" si="892"/>
        <v/>
      </c>
      <c r="GE176" s="104" t="str">
        <f t="shared" ca="1" si="893"/>
        <v/>
      </c>
      <c r="GF176" s="104" t="str">
        <f t="shared" ca="1" si="894"/>
        <v/>
      </c>
      <c r="GG176" s="104" t="str">
        <f t="shared" ca="1" si="895"/>
        <v/>
      </c>
      <c r="GH176" s="104" t="str">
        <f t="shared" ca="1" si="896"/>
        <v/>
      </c>
      <c r="GI176" s="104" t="str">
        <f t="shared" ca="1" si="897"/>
        <v/>
      </c>
      <c r="GJ176" s="104" t="str">
        <f t="shared" ca="1" si="898"/>
        <v/>
      </c>
      <c r="GK176" s="104" t="str">
        <f t="shared" ca="1" si="899"/>
        <v/>
      </c>
      <c r="GL176" s="104" t="str">
        <f t="shared" ca="1" si="900"/>
        <v/>
      </c>
      <c r="GM176" s="104" t="str">
        <f t="shared" ca="1" si="901"/>
        <v/>
      </c>
      <c r="GN176" s="104" t="str">
        <f t="shared" ca="1" si="902"/>
        <v/>
      </c>
      <c r="GO176" s="104" t="str">
        <f t="shared" ca="1" si="903"/>
        <v/>
      </c>
      <c r="GP176" s="104" t="str">
        <f t="shared" ca="1" si="904"/>
        <v/>
      </c>
      <c r="GQ176" s="104" t="str">
        <f t="shared" ca="1" si="905"/>
        <v/>
      </c>
      <c r="GR176" s="104" t="str">
        <f t="shared" ca="1" si="906"/>
        <v/>
      </c>
      <c r="GS176" s="104" t="str">
        <f t="shared" ca="1" si="907"/>
        <v/>
      </c>
      <c r="GT176" s="104" t="str">
        <f t="shared" ca="1" si="908"/>
        <v/>
      </c>
      <c r="GU176" s="104" t="str">
        <f t="shared" ca="1" si="909"/>
        <v/>
      </c>
      <c r="GV176" s="104" t="str">
        <f t="shared" ca="1" si="910"/>
        <v/>
      </c>
      <c r="GW176" s="104" t="str">
        <f t="shared" ca="1" si="911"/>
        <v/>
      </c>
      <c r="GX176" s="104" t="str">
        <f t="shared" ca="1" si="912"/>
        <v/>
      </c>
      <c r="GY176" s="104" t="str">
        <f t="shared" ca="1" si="913"/>
        <v/>
      </c>
      <c r="GZ176" s="104" t="str">
        <f t="shared" ca="1" si="914"/>
        <v/>
      </c>
      <c r="HA176" s="104" t="str">
        <f t="shared" ca="1" si="915"/>
        <v/>
      </c>
      <c r="HB176" s="104" t="str">
        <f t="shared" ca="1" si="916"/>
        <v/>
      </c>
      <c r="HC176" s="104" t="str">
        <f t="shared" ca="1" si="917"/>
        <v/>
      </c>
      <c r="HD176" s="104" t="str">
        <f t="shared" ca="1" si="918"/>
        <v/>
      </c>
      <c r="HE176" s="104" t="str">
        <f t="shared" ca="1" si="919"/>
        <v/>
      </c>
      <c r="HF176" s="104" t="str">
        <f t="shared" ca="1" si="920"/>
        <v/>
      </c>
      <c r="HG176" s="104" t="str">
        <f t="shared" ca="1" si="921"/>
        <v/>
      </c>
      <c r="HH176" s="104" t="str">
        <f t="shared" ca="1" si="922"/>
        <v/>
      </c>
      <c r="HI176" s="104" t="str">
        <f t="shared" ca="1" si="923"/>
        <v/>
      </c>
      <c r="HJ176" s="104" t="str">
        <f t="shared" ca="1" si="924"/>
        <v/>
      </c>
      <c r="HK176" s="104" t="str">
        <f t="shared" ca="1" si="925"/>
        <v/>
      </c>
      <c r="HL176" s="104" t="str">
        <f t="shared" ca="1" si="926"/>
        <v/>
      </c>
      <c r="HM176" s="104" t="str">
        <f t="shared" ca="1" si="927"/>
        <v/>
      </c>
      <c r="HN176" s="104" t="str">
        <f t="shared" ca="1" si="928"/>
        <v/>
      </c>
      <c r="HO176" s="104" t="str">
        <f t="shared" ca="1" si="929"/>
        <v/>
      </c>
      <c r="HP176" s="104" t="str">
        <f t="shared" ca="1" si="930"/>
        <v/>
      </c>
      <c r="HQ176" s="104" t="str">
        <f t="shared" ca="1" si="931"/>
        <v/>
      </c>
      <c r="HR176" s="104" t="str">
        <f t="shared" ca="1" si="932"/>
        <v/>
      </c>
      <c r="HS176" s="104" t="str">
        <f t="shared" ca="1" si="933"/>
        <v/>
      </c>
      <c r="HT176" s="104" t="str">
        <f t="shared" ca="1" si="934"/>
        <v/>
      </c>
      <c r="HU176" s="104" t="str">
        <f t="shared" ca="1" si="935"/>
        <v/>
      </c>
      <c r="HV176" s="104" t="str">
        <f t="shared" ca="1" si="936"/>
        <v/>
      </c>
      <c r="HW176" s="104" t="str">
        <f t="shared" ca="1" si="937"/>
        <v/>
      </c>
      <c r="HX176" s="104" t="str">
        <f t="shared" ca="1" si="938"/>
        <v/>
      </c>
      <c r="HY176" s="104" t="str">
        <f t="shared" ca="1" si="939"/>
        <v/>
      </c>
      <c r="HZ176" s="104" t="str">
        <f t="shared" ca="1" si="940"/>
        <v/>
      </c>
      <c r="IA176" s="104" t="str">
        <f t="shared" ca="1" si="941"/>
        <v/>
      </c>
      <c r="IB176" s="104" t="str">
        <f t="shared" ca="1" si="942"/>
        <v/>
      </c>
      <c r="IC176" s="104" t="str">
        <f t="shared" ca="1" si="943"/>
        <v/>
      </c>
      <c r="ID176" s="104" t="str">
        <f t="shared" ca="1" si="944"/>
        <v/>
      </c>
      <c r="IE176" s="105" t="str">
        <f t="shared" ca="1" si="945"/>
        <v/>
      </c>
      <c r="IG176" s="103" t="str">
        <f t="shared" si="719"/>
        <v/>
      </c>
      <c r="IH176" s="104" t="str">
        <f t="shared" si="1050"/>
        <v/>
      </c>
      <c r="II176" s="104" t="str">
        <f t="shared" si="1050"/>
        <v/>
      </c>
      <c r="IJ176" s="104" t="str">
        <f t="shared" si="1050"/>
        <v/>
      </c>
      <c r="IK176" s="104" t="str">
        <f t="shared" si="1050"/>
        <v/>
      </c>
      <c r="IL176" s="104" t="str">
        <f t="shared" si="1050"/>
        <v/>
      </c>
      <c r="IM176" s="104" t="str">
        <f t="shared" si="1050"/>
        <v/>
      </c>
      <c r="IN176" s="104" t="str">
        <f t="shared" si="1050"/>
        <v/>
      </c>
      <c r="IO176" s="104" t="str">
        <f t="shared" si="1050"/>
        <v/>
      </c>
      <c r="IP176" s="104" t="str">
        <f t="shared" si="1050"/>
        <v/>
      </c>
      <c r="IQ176" s="104" t="str">
        <f t="shared" si="1050"/>
        <v/>
      </c>
      <c r="IR176" s="105" t="str">
        <f t="shared" si="1050"/>
        <v/>
      </c>
      <c r="IT176" s="103" t="str">
        <f t="shared" si="946"/>
        <v/>
      </c>
      <c r="IU176" s="104" t="str">
        <f t="shared" si="947"/>
        <v/>
      </c>
      <c r="IV176" s="104" t="str">
        <f t="shared" si="948"/>
        <v/>
      </c>
      <c r="IW176" s="104" t="str">
        <f t="shared" si="949"/>
        <v/>
      </c>
      <c r="IX176" s="104" t="str">
        <f t="shared" si="950"/>
        <v/>
      </c>
      <c r="IY176" s="104" t="str">
        <f t="shared" si="951"/>
        <v/>
      </c>
      <c r="IZ176" s="104" t="str">
        <f t="shared" si="952"/>
        <v/>
      </c>
      <c r="JA176" s="104" t="str">
        <f t="shared" si="953"/>
        <v/>
      </c>
      <c r="JB176" s="104" t="str">
        <f t="shared" si="954"/>
        <v/>
      </c>
      <c r="JC176" s="104" t="str">
        <f t="shared" si="955"/>
        <v/>
      </c>
      <c r="JD176" s="104" t="str">
        <f t="shared" si="956"/>
        <v/>
      </c>
      <c r="JE176" s="105" t="str">
        <f t="shared" si="957"/>
        <v/>
      </c>
      <c r="JG176" s="36" t="str">
        <f t="shared" ca="1" si="958"/>
        <v/>
      </c>
      <c r="JH176" s="37" t="str">
        <f t="shared" ca="1" si="959"/>
        <v/>
      </c>
      <c r="JI176" s="37" t="str">
        <f t="shared" ca="1" si="960"/>
        <v/>
      </c>
      <c r="JJ176" s="37" t="str">
        <f t="shared" ca="1" si="961"/>
        <v/>
      </c>
      <c r="JK176" s="37" t="str">
        <f t="shared" ca="1" si="962"/>
        <v/>
      </c>
      <c r="JL176" s="37" t="str">
        <f t="shared" ca="1" si="963"/>
        <v/>
      </c>
      <c r="JM176" s="37" t="str">
        <f t="shared" ca="1" si="964"/>
        <v/>
      </c>
      <c r="JN176" s="37" t="str">
        <f t="shared" ca="1" si="965"/>
        <v/>
      </c>
      <c r="JO176" s="37" t="str">
        <f t="shared" ca="1" si="966"/>
        <v/>
      </c>
      <c r="JP176" s="37" t="str">
        <f t="shared" ca="1" si="967"/>
        <v/>
      </c>
      <c r="JQ176" s="37" t="str">
        <f t="shared" ca="1" si="968"/>
        <v/>
      </c>
      <c r="JR176" s="38" t="str">
        <f t="shared" ca="1" si="969"/>
        <v/>
      </c>
      <c r="JT176" s="36" t="str">
        <f ca="1">IF(JG176="", "", IF(JG176&gt;='Intro &amp; Setup'!$S$96, $BR$4, $BR$5))</f>
        <v/>
      </c>
      <c r="JU176" s="37" t="str">
        <f ca="1">IF(JH176="", "", IF(JH176&gt;='Intro &amp; Setup'!$S$96, $BR$4, $BR$5))</f>
        <v/>
      </c>
      <c r="JV176" s="37" t="str">
        <f ca="1">IF(JI176="", "", IF(JI176&gt;='Intro &amp; Setup'!$S$96, $BR$4, $BR$5))</f>
        <v/>
      </c>
      <c r="JW176" s="37" t="str">
        <f ca="1">IF(JJ176="", "", IF(JJ176&gt;='Intro &amp; Setup'!$S$96, $BR$4, $BR$5))</f>
        <v/>
      </c>
      <c r="JX176" s="37" t="str">
        <f ca="1">IF(JK176="", "", IF(JK176&gt;='Intro &amp; Setup'!$S$96, $BR$4, $BR$5))</f>
        <v/>
      </c>
      <c r="JY176" s="37" t="str">
        <f ca="1">IF(JL176="", "", IF(JL176&gt;='Intro &amp; Setup'!$S$96, $BR$4, $BR$5))</f>
        <v/>
      </c>
      <c r="JZ176" s="37" t="str">
        <f ca="1">IF(JM176="", "", IF(JM176&gt;='Intro &amp; Setup'!$S$96, $BR$4, $BR$5))</f>
        <v/>
      </c>
      <c r="KA176" s="37" t="str">
        <f ca="1">IF(JN176="", "", IF(JN176&gt;='Intro &amp; Setup'!$S$96, $BR$4, $BR$5))</f>
        <v/>
      </c>
      <c r="KB176" s="37" t="str">
        <f ca="1">IF(JO176="", "", IF(JO176&gt;='Intro &amp; Setup'!$S$96, $BR$4, $BR$5))</f>
        <v/>
      </c>
      <c r="KC176" s="37" t="str">
        <f ca="1">IF(JP176="", "", IF(JP176&gt;='Intro &amp; Setup'!$S$96, $BR$4, $BR$5))</f>
        <v/>
      </c>
      <c r="KD176" s="37" t="str">
        <f ca="1">IF(JQ176="", "", IF(JQ176&gt;='Intro &amp; Setup'!$S$96, $BR$4, $BR$5))</f>
        <v/>
      </c>
      <c r="KE176" s="38" t="str">
        <f ca="1">IF(JR176="", "", IF(JR176&gt;='Intro &amp; Setup'!$S$96, $BR$4, $BR$5))</f>
        <v/>
      </c>
      <c r="KG176" s="36">
        <f t="shared" si="720"/>
        <v>0</v>
      </c>
      <c r="KH176" s="37">
        <f t="shared" si="1051"/>
        <v>0</v>
      </c>
      <c r="KI176" s="37">
        <f t="shared" si="1051"/>
        <v>0</v>
      </c>
      <c r="KJ176" s="37">
        <f t="shared" si="1051"/>
        <v>0</v>
      </c>
      <c r="KK176" s="37">
        <f t="shared" si="1051"/>
        <v>0</v>
      </c>
      <c r="KL176" s="37">
        <f t="shared" si="1051"/>
        <v>0</v>
      </c>
      <c r="KM176" s="37">
        <f t="shared" si="1051"/>
        <v>0</v>
      </c>
      <c r="KN176" s="37">
        <f t="shared" si="1051"/>
        <v>0</v>
      </c>
      <c r="KO176" s="37">
        <f t="shared" si="1051"/>
        <v>0</v>
      </c>
      <c r="KP176" s="37">
        <f t="shared" si="1051"/>
        <v>0</v>
      </c>
      <c r="KQ176" s="37">
        <f t="shared" si="1051"/>
        <v>0</v>
      </c>
      <c r="KR176" s="38">
        <f t="shared" si="1051"/>
        <v>0</v>
      </c>
      <c r="KT176" s="36" t="str">
        <f t="shared" si="970"/>
        <v/>
      </c>
      <c r="KU176" s="37" t="str">
        <f t="shared" si="971"/>
        <v/>
      </c>
      <c r="KV176" s="37" t="str">
        <f t="shared" si="972"/>
        <v/>
      </c>
      <c r="KW176" s="37" t="str">
        <f t="shared" si="973"/>
        <v/>
      </c>
      <c r="KX176" s="37" t="str">
        <f t="shared" si="974"/>
        <v/>
      </c>
      <c r="KY176" s="37" t="str">
        <f t="shared" si="975"/>
        <v/>
      </c>
      <c r="KZ176" s="37" t="str">
        <f t="shared" si="976"/>
        <v/>
      </c>
      <c r="LA176" s="37" t="str">
        <f t="shared" si="977"/>
        <v/>
      </c>
      <c r="LB176" s="37" t="str">
        <f t="shared" si="978"/>
        <v/>
      </c>
      <c r="LC176" s="37" t="str">
        <f t="shared" si="979"/>
        <v/>
      </c>
      <c r="LD176" s="37" t="str">
        <f t="shared" si="980"/>
        <v/>
      </c>
      <c r="LE176" s="38" t="str">
        <f t="shared" si="981"/>
        <v/>
      </c>
      <c r="LG176" s="116" t="str">
        <f t="shared" si="724"/>
        <v/>
      </c>
      <c r="LH176" s="117" t="str">
        <f t="shared" si="725"/>
        <v/>
      </c>
      <c r="LI176" s="117" t="str">
        <f t="shared" si="726"/>
        <v/>
      </c>
      <c r="LJ176" s="117" t="str">
        <f t="shared" si="727"/>
        <v/>
      </c>
      <c r="LK176" s="117" t="str">
        <f t="shared" si="728"/>
        <v/>
      </c>
      <c r="LL176" s="117" t="str">
        <f t="shared" si="729"/>
        <v/>
      </c>
      <c r="LM176" s="117" t="str">
        <f t="shared" si="730"/>
        <v/>
      </c>
      <c r="LN176" s="117" t="str">
        <f t="shared" si="731"/>
        <v/>
      </c>
      <c r="LO176" s="117" t="str">
        <f t="shared" si="732"/>
        <v/>
      </c>
      <c r="LP176" s="117" t="str">
        <f t="shared" si="733"/>
        <v/>
      </c>
      <c r="LQ176" s="117" t="str">
        <f t="shared" si="734"/>
        <v/>
      </c>
      <c r="LR176" s="117" t="str">
        <f t="shared" si="735"/>
        <v/>
      </c>
      <c r="LS176" s="117" t="str">
        <f t="shared" si="736"/>
        <v/>
      </c>
      <c r="LT176" s="117" t="str">
        <f t="shared" si="737"/>
        <v/>
      </c>
      <c r="LU176" s="117" t="str">
        <f t="shared" si="738"/>
        <v/>
      </c>
      <c r="LV176" s="117" t="str">
        <f t="shared" si="739"/>
        <v/>
      </c>
      <c r="LW176" s="117" t="str">
        <f t="shared" si="740"/>
        <v/>
      </c>
      <c r="LX176" s="117" t="str">
        <f t="shared" si="741"/>
        <v/>
      </c>
      <c r="LY176" s="117" t="str">
        <f t="shared" si="742"/>
        <v/>
      </c>
      <c r="LZ176" s="117" t="str">
        <f t="shared" si="743"/>
        <v/>
      </c>
      <c r="MA176" s="117" t="str">
        <f t="shared" si="744"/>
        <v/>
      </c>
      <c r="MB176" s="117" t="str">
        <f t="shared" si="745"/>
        <v/>
      </c>
      <c r="MC176" s="117" t="str">
        <f t="shared" si="746"/>
        <v/>
      </c>
      <c r="MD176" s="117" t="str">
        <f t="shared" si="747"/>
        <v/>
      </c>
      <c r="ME176" s="117" t="str">
        <f t="shared" si="748"/>
        <v/>
      </c>
      <c r="MF176" s="117" t="str">
        <f t="shared" si="749"/>
        <v/>
      </c>
      <c r="MG176" s="117" t="str">
        <f t="shared" si="750"/>
        <v/>
      </c>
      <c r="MH176" s="117" t="str">
        <f t="shared" si="751"/>
        <v/>
      </c>
      <c r="MI176" s="117" t="str">
        <f t="shared" si="752"/>
        <v/>
      </c>
      <c r="MJ176" s="117" t="str">
        <f t="shared" si="753"/>
        <v/>
      </c>
      <c r="MK176" s="117" t="str">
        <f t="shared" si="754"/>
        <v/>
      </c>
      <c r="ML176" s="117" t="str">
        <f t="shared" si="755"/>
        <v/>
      </c>
      <c r="MM176" s="117" t="str">
        <f t="shared" si="756"/>
        <v/>
      </c>
      <c r="MN176" s="117" t="str">
        <f t="shared" si="757"/>
        <v/>
      </c>
      <c r="MO176" s="117" t="str">
        <f t="shared" si="758"/>
        <v/>
      </c>
      <c r="MP176" s="117" t="str">
        <f t="shared" si="759"/>
        <v/>
      </c>
      <c r="MQ176" s="117" t="str">
        <f t="shared" si="760"/>
        <v/>
      </c>
      <c r="MR176" s="117" t="str">
        <f t="shared" si="761"/>
        <v/>
      </c>
      <c r="MS176" s="117" t="str">
        <f t="shared" si="762"/>
        <v/>
      </c>
      <c r="MT176" s="117" t="str">
        <f t="shared" si="763"/>
        <v/>
      </c>
      <c r="MU176" s="117" t="str">
        <f t="shared" si="764"/>
        <v/>
      </c>
      <c r="MV176" s="117" t="str">
        <f t="shared" si="765"/>
        <v/>
      </c>
      <c r="MW176" s="117" t="str">
        <f t="shared" si="766"/>
        <v/>
      </c>
      <c r="MX176" s="117" t="str">
        <f t="shared" si="767"/>
        <v/>
      </c>
      <c r="MY176" s="117" t="str">
        <f t="shared" si="768"/>
        <v/>
      </c>
      <c r="MZ176" s="117" t="str">
        <f t="shared" si="769"/>
        <v/>
      </c>
      <c r="NA176" s="117" t="str">
        <f t="shared" si="770"/>
        <v/>
      </c>
      <c r="NB176" s="117" t="str">
        <f t="shared" si="771"/>
        <v/>
      </c>
      <c r="NC176" s="117" t="str">
        <f t="shared" si="772"/>
        <v/>
      </c>
      <c r="ND176" s="117" t="str">
        <f t="shared" si="773"/>
        <v/>
      </c>
      <c r="NE176" s="117" t="str">
        <f t="shared" si="774"/>
        <v/>
      </c>
      <c r="NF176" s="117" t="str">
        <f t="shared" si="775"/>
        <v/>
      </c>
      <c r="NG176" s="117" t="str">
        <f t="shared" si="776"/>
        <v/>
      </c>
      <c r="NH176" s="118" t="str">
        <f t="shared" si="777"/>
        <v/>
      </c>
      <c r="NJ176" s="12" t="str">
        <f t="shared" si="982"/>
        <v/>
      </c>
      <c r="NK176" s="108" t="str">
        <f t="shared" si="983"/>
        <v/>
      </c>
      <c r="NM176" s="141" t="str">
        <f>IF(NJ176="", "", COUNTIF(NJ$11:NJ$260, "&gt;"&amp;NJ176)+1+COUNTIF(NJ$11:NJ176, NJ176)-1)</f>
        <v/>
      </c>
      <c r="NN176" s="143" t="str">
        <f>IF(NK176="", "", COUNTIF(NK$11:NK$260, "&gt;"&amp;NK176)+1+COUNTIF(NK$11:NK176, NK176)-1)</f>
        <v/>
      </c>
      <c r="NO176" s="142" t="str">
        <f>IF(NJ176="", "", COUNTIF(NJ$11:NJ$260, "&lt;"&amp;NJ176)+1+COUNTIF(NJ$11:NJ176, NJ176)-1)</f>
        <v/>
      </c>
      <c r="NP176" s="143" t="str">
        <f>IF(NK176="", "", COUNTIF(NK$11:NK$260, "&lt;"&amp;NK176)+1+COUNTIF(NK$11:NK176, NK176)-1)</f>
        <v/>
      </c>
      <c r="NR176" s="116" t="str">
        <f t="shared" si="984"/>
        <v/>
      </c>
      <c r="NS176" s="117" t="str">
        <f t="shared" si="985"/>
        <v/>
      </c>
      <c r="NT176" s="117" t="str">
        <f t="shared" si="986"/>
        <v/>
      </c>
      <c r="NU176" s="117" t="str">
        <f t="shared" si="987"/>
        <v/>
      </c>
      <c r="NV176" s="117" t="str">
        <f t="shared" si="988"/>
        <v/>
      </c>
      <c r="NW176" s="117" t="str">
        <f t="shared" si="989"/>
        <v/>
      </c>
      <c r="NX176" s="117" t="str">
        <f t="shared" si="990"/>
        <v/>
      </c>
      <c r="NY176" s="117" t="str">
        <f t="shared" si="991"/>
        <v/>
      </c>
      <c r="NZ176" s="117" t="str">
        <f t="shared" si="992"/>
        <v/>
      </c>
      <c r="OA176" s="117" t="str">
        <f t="shared" si="993"/>
        <v/>
      </c>
      <c r="OB176" s="117" t="str">
        <f t="shared" si="994"/>
        <v/>
      </c>
      <c r="OC176" s="117" t="str">
        <f t="shared" si="995"/>
        <v/>
      </c>
      <c r="OD176" s="117" t="str">
        <f t="shared" si="996"/>
        <v/>
      </c>
      <c r="OE176" s="117" t="str">
        <f t="shared" si="997"/>
        <v/>
      </c>
      <c r="OF176" s="117" t="str">
        <f t="shared" si="998"/>
        <v/>
      </c>
      <c r="OG176" s="117" t="str">
        <f t="shared" si="999"/>
        <v/>
      </c>
      <c r="OH176" s="117" t="str">
        <f t="shared" si="1000"/>
        <v/>
      </c>
      <c r="OI176" s="117" t="str">
        <f t="shared" si="1001"/>
        <v/>
      </c>
      <c r="OJ176" s="117" t="str">
        <f t="shared" si="1002"/>
        <v/>
      </c>
      <c r="OK176" s="117" t="str">
        <f t="shared" si="1003"/>
        <v/>
      </c>
      <c r="OL176" s="117" t="str">
        <f t="shared" si="1004"/>
        <v/>
      </c>
      <c r="OM176" s="117" t="str">
        <f t="shared" si="1005"/>
        <v/>
      </c>
      <c r="ON176" s="117" t="str">
        <f t="shared" si="1006"/>
        <v/>
      </c>
      <c r="OO176" s="117" t="str">
        <f t="shared" si="1007"/>
        <v/>
      </c>
      <c r="OP176" s="117" t="str">
        <f t="shared" si="1008"/>
        <v/>
      </c>
      <c r="OQ176" s="117" t="str">
        <f t="shared" si="1009"/>
        <v/>
      </c>
      <c r="OR176" s="117" t="str">
        <f t="shared" si="1010"/>
        <v/>
      </c>
      <c r="OS176" s="117" t="str">
        <f t="shared" si="1011"/>
        <v/>
      </c>
      <c r="OT176" s="117" t="str">
        <f t="shared" si="1012"/>
        <v/>
      </c>
      <c r="OU176" s="117" t="str">
        <f t="shared" si="1013"/>
        <v/>
      </c>
      <c r="OV176" s="117" t="str">
        <f t="shared" si="1014"/>
        <v/>
      </c>
      <c r="OW176" s="117" t="str">
        <f t="shared" si="1015"/>
        <v/>
      </c>
      <c r="OX176" s="117" t="str">
        <f t="shared" si="1016"/>
        <v/>
      </c>
      <c r="OY176" s="117" t="str">
        <f t="shared" si="1017"/>
        <v/>
      </c>
      <c r="OZ176" s="117" t="str">
        <f t="shared" si="1018"/>
        <v/>
      </c>
      <c r="PA176" s="117" t="str">
        <f t="shared" si="1019"/>
        <v/>
      </c>
      <c r="PB176" s="117" t="str">
        <f t="shared" si="1020"/>
        <v/>
      </c>
      <c r="PC176" s="117" t="str">
        <f t="shared" si="1021"/>
        <v/>
      </c>
      <c r="PD176" s="117" t="str">
        <f t="shared" si="1022"/>
        <v/>
      </c>
      <c r="PE176" s="117" t="str">
        <f t="shared" si="1023"/>
        <v/>
      </c>
      <c r="PF176" s="117" t="str">
        <f t="shared" si="1024"/>
        <v/>
      </c>
      <c r="PG176" s="117" t="str">
        <f t="shared" si="1025"/>
        <v/>
      </c>
      <c r="PH176" s="117" t="str">
        <f t="shared" si="1026"/>
        <v/>
      </c>
      <c r="PI176" s="117" t="str">
        <f t="shared" si="1027"/>
        <v/>
      </c>
      <c r="PJ176" s="117" t="str">
        <f t="shared" si="1028"/>
        <v/>
      </c>
      <c r="PK176" s="117" t="str">
        <f t="shared" si="1029"/>
        <v/>
      </c>
      <c r="PL176" s="117" t="str">
        <f t="shared" si="1030"/>
        <v/>
      </c>
      <c r="PM176" s="117" t="str">
        <f t="shared" si="1031"/>
        <v/>
      </c>
      <c r="PN176" s="117" t="str">
        <f t="shared" si="1032"/>
        <v/>
      </c>
      <c r="PO176" s="117" t="str">
        <f t="shared" si="1033"/>
        <v/>
      </c>
      <c r="PP176" s="117" t="str">
        <f t="shared" si="1034"/>
        <v/>
      </c>
      <c r="PQ176" s="117" t="str">
        <f t="shared" si="1035"/>
        <v/>
      </c>
      <c r="PR176" s="117" t="str">
        <f t="shared" si="1036"/>
        <v/>
      </c>
      <c r="PS176" s="118" t="str">
        <f t="shared" si="1037"/>
        <v/>
      </c>
      <c r="PU176" s="180" t="str">
        <f t="shared" si="1038"/>
        <v/>
      </c>
      <c r="PV176" s="181" t="str">
        <f t="shared" si="1039"/>
        <v/>
      </c>
      <c r="PX176" s="12" t="str">
        <f t="shared" si="1040"/>
        <v/>
      </c>
      <c r="PY176" s="106"/>
      <c r="PZ176" s="166" t="str">
        <f t="shared" si="1041"/>
        <v/>
      </c>
      <c r="QA176" s="167" t="str">
        <f t="shared" si="1042"/>
        <v/>
      </c>
      <c r="QB176" s="168" t="str">
        <f t="shared" si="1043"/>
        <v/>
      </c>
      <c r="QD176" s="166" t="str">
        <f t="shared" si="1044"/>
        <v/>
      </c>
      <c r="QE176" s="168" t="str">
        <f t="shared" si="1045"/>
        <v/>
      </c>
      <c r="QG176" s="108" t="str">
        <f t="shared" si="1046"/>
        <v/>
      </c>
      <c r="QI176" s="12" t="str">
        <f t="shared" si="1047"/>
        <v/>
      </c>
      <c r="QK176" s="12" t="str">
        <f t="shared" si="1048"/>
        <v/>
      </c>
      <c r="QL176" s="12" t="str">
        <f>IF($L176="", "", COUNTIF($QD$11:$QD$260, "&gt;"&amp;$QD176)+1+COUNTIF($QD$11:$QD176, $QD176)-1)</f>
        <v/>
      </c>
      <c r="QM176" s="12" t="str">
        <f>IF($L176="", "", COUNTIF($QG$11:$QG$260, "&gt;"&amp;$QG176)+1+COUNTIF($QG$11:$QG176, $QG176)-1)</f>
        <v/>
      </c>
      <c r="QO176" s="12">
        <v>166</v>
      </c>
      <c r="QQ176" s="12" t="str">
        <f t="shared" si="1049"/>
        <v/>
      </c>
    </row>
    <row r="177" spans="1:459" x14ac:dyDescent="0.25">
      <c r="A177" s="9"/>
      <c r="B177" s="3" t="str">
        <f>IF('Intro &amp; Setup'!$AR$92='Intro &amp; Setup'!$AZ$17, "", IF($L177="", "", IF($G177&lt;'Intro &amp; Setup'!$S$92, $BR$5, $BR$4)))</f>
        <v/>
      </c>
      <c r="C177" s="12" t="str">
        <f>IF('Intro &amp; Setup'!$AR$96='Intro &amp; Setup'!$AZ$17, "", IF($L177="", "", IF($DY177=$BR$5, $BR$5, $BR$4)))</f>
        <v/>
      </c>
      <c r="D177" s="7" t="str">
        <f>IF('Intro &amp; Setup'!$AR$100='Intro &amp; Setup'!$AZ$17, "", IF($L177="", "", IF($DW177&lt;='Intro &amp; Setup'!$S$100, $BR$4, $BR$5)))</f>
        <v/>
      </c>
      <c r="E177" s="9"/>
      <c r="F177" s="3" t="str">
        <f t="shared" si="778"/>
        <v/>
      </c>
      <c r="G177" s="108" t="str">
        <f t="shared" si="779"/>
        <v/>
      </c>
      <c r="H177" s="9"/>
      <c r="I177" s="130" t="str">
        <f t="shared" si="723"/>
        <v/>
      </c>
      <c r="J177" s="154" t="str">
        <f t="shared" si="780"/>
        <v/>
      </c>
      <c r="K177" s="133"/>
      <c r="L177" s="188"/>
      <c r="M177" s="189"/>
      <c r="N177" s="190"/>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2"/>
      <c r="BP177" s="9"/>
      <c r="BR177" s="90">
        <v>167</v>
      </c>
      <c r="BT177" s="36" t="str">
        <f t="shared" si="781"/>
        <v/>
      </c>
      <c r="BU177" s="37" t="str">
        <f t="shared" si="782"/>
        <v/>
      </c>
      <c r="BV177" s="37" t="str">
        <f t="shared" si="783"/>
        <v/>
      </c>
      <c r="BW177" s="37" t="str">
        <f t="shared" si="784"/>
        <v/>
      </c>
      <c r="BX177" s="37" t="str">
        <f t="shared" si="785"/>
        <v/>
      </c>
      <c r="BY177" s="37" t="str">
        <f t="shared" si="786"/>
        <v/>
      </c>
      <c r="BZ177" s="37" t="str">
        <f t="shared" si="787"/>
        <v/>
      </c>
      <c r="CA177" s="37" t="str">
        <f t="shared" si="788"/>
        <v/>
      </c>
      <c r="CB177" s="37" t="str">
        <f t="shared" si="789"/>
        <v/>
      </c>
      <c r="CC177" s="37" t="str">
        <f t="shared" si="790"/>
        <v/>
      </c>
      <c r="CD177" s="37" t="str">
        <f t="shared" si="791"/>
        <v/>
      </c>
      <c r="CE177" s="37" t="str">
        <f t="shared" si="792"/>
        <v/>
      </c>
      <c r="CF177" s="37" t="str">
        <f t="shared" si="793"/>
        <v/>
      </c>
      <c r="CG177" s="37" t="str">
        <f t="shared" si="794"/>
        <v/>
      </c>
      <c r="CH177" s="37" t="str">
        <f t="shared" si="795"/>
        <v/>
      </c>
      <c r="CI177" s="37" t="str">
        <f t="shared" si="796"/>
        <v/>
      </c>
      <c r="CJ177" s="37" t="str">
        <f t="shared" si="797"/>
        <v/>
      </c>
      <c r="CK177" s="37" t="str">
        <f t="shared" si="798"/>
        <v/>
      </c>
      <c r="CL177" s="37" t="str">
        <f t="shared" si="799"/>
        <v/>
      </c>
      <c r="CM177" s="37" t="str">
        <f t="shared" si="800"/>
        <v/>
      </c>
      <c r="CN177" s="37" t="str">
        <f t="shared" si="801"/>
        <v/>
      </c>
      <c r="CO177" s="37" t="str">
        <f t="shared" si="802"/>
        <v/>
      </c>
      <c r="CP177" s="37" t="str">
        <f t="shared" si="803"/>
        <v/>
      </c>
      <c r="CQ177" s="37" t="str">
        <f t="shared" si="804"/>
        <v/>
      </c>
      <c r="CR177" s="37" t="str">
        <f t="shared" si="805"/>
        <v/>
      </c>
      <c r="CS177" s="37" t="str">
        <f t="shared" si="806"/>
        <v/>
      </c>
      <c r="CT177" s="37" t="str">
        <f t="shared" si="807"/>
        <v/>
      </c>
      <c r="CU177" s="37" t="str">
        <f t="shared" si="808"/>
        <v/>
      </c>
      <c r="CV177" s="37" t="str">
        <f t="shared" si="809"/>
        <v/>
      </c>
      <c r="CW177" s="37" t="str">
        <f t="shared" si="810"/>
        <v/>
      </c>
      <c r="CX177" s="37" t="str">
        <f t="shared" si="811"/>
        <v/>
      </c>
      <c r="CY177" s="37" t="str">
        <f t="shared" si="812"/>
        <v/>
      </c>
      <c r="CZ177" s="37" t="str">
        <f t="shared" si="813"/>
        <v/>
      </c>
      <c r="DA177" s="37" t="str">
        <f t="shared" si="814"/>
        <v/>
      </c>
      <c r="DB177" s="37" t="str">
        <f t="shared" si="815"/>
        <v/>
      </c>
      <c r="DC177" s="37" t="str">
        <f t="shared" si="816"/>
        <v/>
      </c>
      <c r="DD177" s="37" t="str">
        <f t="shared" si="817"/>
        <v/>
      </c>
      <c r="DE177" s="37" t="str">
        <f t="shared" si="818"/>
        <v/>
      </c>
      <c r="DF177" s="37" t="str">
        <f t="shared" si="819"/>
        <v/>
      </c>
      <c r="DG177" s="37" t="str">
        <f t="shared" si="820"/>
        <v/>
      </c>
      <c r="DH177" s="37" t="str">
        <f t="shared" si="821"/>
        <v/>
      </c>
      <c r="DI177" s="37" t="str">
        <f t="shared" si="822"/>
        <v/>
      </c>
      <c r="DJ177" s="37" t="str">
        <f t="shared" si="823"/>
        <v/>
      </c>
      <c r="DK177" s="37" t="str">
        <f t="shared" si="824"/>
        <v/>
      </c>
      <c r="DL177" s="37" t="str">
        <f t="shared" si="825"/>
        <v/>
      </c>
      <c r="DM177" s="37" t="str">
        <f t="shared" si="826"/>
        <v/>
      </c>
      <c r="DN177" s="37" t="str">
        <f t="shared" si="827"/>
        <v/>
      </c>
      <c r="DO177" s="37" t="str">
        <f t="shared" si="828"/>
        <v/>
      </c>
      <c r="DP177" s="37" t="str">
        <f t="shared" si="829"/>
        <v/>
      </c>
      <c r="DQ177" s="37" t="str">
        <f t="shared" si="830"/>
        <v/>
      </c>
      <c r="DR177" s="37" t="str">
        <f t="shared" si="831"/>
        <v/>
      </c>
      <c r="DS177" s="37" t="str">
        <f t="shared" si="832"/>
        <v/>
      </c>
      <c r="DT177" s="37" t="str">
        <f t="shared" si="833"/>
        <v/>
      </c>
      <c r="DU177" s="38" t="str">
        <f t="shared" si="834"/>
        <v/>
      </c>
      <c r="DW177" s="12" t="str">
        <f t="shared" si="835"/>
        <v/>
      </c>
      <c r="DX177" s="123" t="str">
        <f t="shared" si="836"/>
        <v/>
      </c>
      <c r="DY177" s="12" t="str">
        <f t="shared" si="837"/>
        <v/>
      </c>
      <c r="EA177" s="36" t="str">
        <f t="shared" si="838"/>
        <v/>
      </c>
      <c r="EB177" s="37" t="str">
        <f t="shared" si="839"/>
        <v/>
      </c>
      <c r="EC177" s="37" t="str">
        <f t="shared" si="840"/>
        <v/>
      </c>
      <c r="ED177" s="37" t="str">
        <f t="shared" si="841"/>
        <v/>
      </c>
      <c r="EE177" s="37" t="str">
        <f t="shared" si="842"/>
        <v/>
      </c>
      <c r="EF177" s="37" t="str">
        <f t="shared" si="843"/>
        <v/>
      </c>
      <c r="EG177" s="37" t="str">
        <f t="shared" si="844"/>
        <v/>
      </c>
      <c r="EH177" s="37" t="str">
        <f t="shared" si="845"/>
        <v/>
      </c>
      <c r="EI177" s="37" t="str">
        <f t="shared" si="846"/>
        <v/>
      </c>
      <c r="EJ177" s="37" t="str">
        <f t="shared" si="847"/>
        <v/>
      </c>
      <c r="EK177" s="37" t="str">
        <f t="shared" si="848"/>
        <v/>
      </c>
      <c r="EL177" s="37" t="str">
        <f t="shared" si="849"/>
        <v/>
      </c>
      <c r="EM177" s="37" t="str">
        <f t="shared" si="850"/>
        <v/>
      </c>
      <c r="EN177" s="37" t="str">
        <f t="shared" si="851"/>
        <v/>
      </c>
      <c r="EO177" s="37" t="str">
        <f t="shared" si="852"/>
        <v/>
      </c>
      <c r="EP177" s="37" t="str">
        <f t="shared" si="853"/>
        <v/>
      </c>
      <c r="EQ177" s="37" t="str">
        <f t="shared" si="854"/>
        <v/>
      </c>
      <c r="ER177" s="37" t="str">
        <f t="shared" si="855"/>
        <v/>
      </c>
      <c r="ES177" s="37" t="str">
        <f t="shared" si="856"/>
        <v/>
      </c>
      <c r="ET177" s="37" t="str">
        <f t="shared" si="857"/>
        <v/>
      </c>
      <c r="EU177" s="37" t="str">
        <f t="shared" si="858"/>
        <v/>
      </c>
      <c r="EV177" s="37" t="str">
        <f t="shared" si="859"/>
        <v/>
      </c>
      <c r="EW177" s="37" t="str">
        <f t="shared" si="860"/>
        <v/>
      </c>
      <c r="EX177" s="37" t="str">
        <f t="shared" si="861"/>
        <v/>
      </c>
      <c r="EY177" s="37" t="str">
        <f t="shared" si="862"/>
        <v/>
      </c>
      <c r="EZ177" s="37" t="str">
        <f t="shared" si="863"/>
        <v/>
      </c>
      <c r="FA177" s="37" t="str">
        <f t="shared" si="864"/>
        <v/>
      </c>
      <c r="FB177" s="37" t="str">
        <f t="shared" si="865"/>
        <v/>
      </c>
      <c r="FC177" s="37" t="str">
        <f t="shared" si="866"/>
        <v/>
      </c>
      <c r="FD177" s="37" t="str">
        <f t="shared" si="867"/>
        <v/>
      </c>
      <c r="FE177" s="37" t="str">
        <f t="shared" si="868"/>
        <v/>
      </c>
      <c r="FF177" s="37" t="str">
        <f t="shared" si="869"/>
        <v/>
      </c>
      <c r="FG177" s="37" t="str">
        <f t="shared" si="870"/>
        <v/>
      </c>
      <c r="FH177" s="37" t="str">
        <f t="shared" si="871"/>
        <v/>
      </c>
      <c r="FI177" s="37" t="str">
        <f t="shared" si="872"/>
        <v/>
      </c>
      <c r="FJ177" s="37" t="str">
        <f t="shared" si="873"/>
        <v/>
      </c>
      <c r="FK177" s="37" t="str">
        <f t="shared" si="874"/>
        <v/>
      </c>
      <c r="FL177" s="37" t="str">
        <f t="shared" si="875"/>
        <v/>
      </c>
      <c r="FM177" s="37" t="str">
        <f t="shared" si="876"/>
        <v/>
      </c>
      <c r="FN177" s="37" t="str">
        <f t="shared" si="877"/>
        <v/>
      </c>
      <c r="FO177" s="37" t="str">
        <f t="shared" si="878"/>
        <v/>
      </c>
      <c r="FP177" s="37" t="str">
        <f t="shared" si="879"/>
        <v/>
      </c>
      <c r="FQ177" s="37" t="str">
        <f t="shared" si="880"/>
        <v/>
      </c>
      <c r="FR177" s="37" t="str">
        <f t="shared" si="881"/>
        <v/>
      </c>
      <c r="FS177" s="37" t="str">
        <f t="shared" si="882"/>
        <v/>
      </c>
      <c r="FT177" s="37" t="str">
        <f t="shared" si="883"/>
        <v/>
      </c>
      <c r="FU177" s="37" t="str">
        <f t="shared" si="884"/>
        <v/>
      </c>
      <c r="FV177" s="37" t="str">
        <f t="shared" si="885"/>
        <v/>
      </c>
      <c r="FW177" s="37" t="str">
        <f t="shared" si="886"/>
        <v/>
      </c>
      <c r="FX177" s="37" t="str">
        <f t="shared" si="887"/>
        <v/>
      </c>
      <c r="FY177" s="37" t="str">
        <f t="shared" si="888"/>
        <v/>
      </c>
      <c r="FZ177" s="37" t="str">
        <f t="shared" si="889"/>
        <v/>
      </c>
      <c r="GA177" s="37" t="str">
        <f t="shared" si="890"/>
        <v/>
      </c>
      <c r="GB177" s="38" t="str">
        <f t="shared" si="891"/>
        <v/>
      </c>
      <c r="GD177" s="103" t="str">
        <f t="shared" ca="1" si="892"/>
        <v/>
      </c>
      <c r="GE177" s="104" t="str">
        <f t="shared" ca="1" si="893"/>
        <v/>
      </c>
      <c r="GF177" s="104" t="str">
        <f t="shared" ca="1" si="894"/>
        <v/>
      </c>
      <c r="GG177" s="104" t="str">
        <f t="shared" ca="1" si="895"/>
        <v/>
      </c>
      <c r="GH177" s="104" t="str">
        <f t="shared" ca="1" si="896"/>
        <v/>
      </c>
      <c r="GI177" s="104" t="str">
        <f t="shared" ca="1" si="897"/>
        <v/>
      </c>
      <c r="GJ177" s="104" t="str">
        <f t="shared" ca="1" si="898"/>
        <v/>
      </c>
      <c r="GK177" s="104" t="str">
        <f t="shared" ca="1" si="899"/>
        <v/>
      </c>
      <c r="GL177" s="104" t="str">
        <f t="shared" ca="1" si="900"/>
        <v/>
      </c>
      <c r="GM177" s="104" t="str">
        <f t="shared" ca="1" si="901"/>
        <v/>
      </c>
      <c r="GN177" s="104" t="str">
        <f t="shared" ca="1" si="902"/>
        <v/>
      </c>
      <c r="GO177" s="104" t="str">
        <f t="shared" ca="1" si="903"/>
        <v/>
      </c>
      <c r="GP177" s="104" t="str">
        <f t="shared" ca="1" si="904"/>
        <v/>
      </c>
      <c r="GQ177" s="104" t="str">
        <f t="shared" ca="1" si="905"/>
        <v/>
      </c>
      <c r="GR177" s="104" t="str">
        <f t="shared" ca="1" si="906"/>
        <v/>
      </c>
      <c r="GS177" s="104" t="str">
        <f t="shared" ca="1" si="907"/>
        <v/>
      </c>
      <c r="GT177" s="104" t="str">
        <f t="shared" ca="1" si="908"/>
        <v/>
      </c>
      <c r="GU177" s="104" t="str">
        <f t="shared" ca="1" si="909"/>
        <v/>
      </c>
      <c r="GV177" s="104" t="str">
        <f t="shared" ca="1" si="910"/>
        <v/>
      </c>
      <c r="GW177" s="104" t="str">
        <f t="shared" ca="1" si="911"/>
        <v/>
      </c>
      <c r="GX177" s="104" t="str">
        <f t="shared" ca="1" si="912"/>
        <v/>
      </c>
      <c r="GY177" s="104" t="str">
        <f t="shared" ca="1" si="913"/>
        <v/>
      </c>
      <c r="GZ177" s="104" t="str">
        <f t="shared" ca="1" si="914"/>
        <v/>
      </c>
      <c r="HA177" s="104" t="str">
        <f t="shared" ca="1" si="915"/>
        <v/>
      </c>
      <c r="HB177" s="104" t="str">
        <f t="shared" ca="1" si="916"/>
        <v/>
      </c>
      <c r="HC177" s="104" t="str">
        <f t="shared" ca="1" si="917"/>
        <v/>
      </c>
      <c r="HD177" s="104" t="str">
        <f t="shared" ca="1" si="918"/>
        <v/>
      </c>
      <c r="HE177" s="104" t="str">
        <f t="shared" ca="1" si="919"/>
        <v/>
      </c>
      <c r="HF177" s="104" t="str">
        <f t="shared" ca="1" si="920"/>
        <v/>
      </c>
      <c r="HG177" s="104" t="str">
        <f t="shared" ca="1" si="921"/>
        <v/>
      </c>
      <c r="HH177" s="104" t="str">
        <f t="shared" ca="1" si="922"/>
        <v/>
      </c>
      <c r="HI177" s="104" t="str">
        <f t="shared" ca="1" si="923"/>
        <v/>
      </c>
      <c r="HJ177" s="104" t="str">
        <f t="shared" ca="1" si="924"/>
        <v/>
      </c>
      <c r="HK177" s="104" t="str">
        <f t="shared" ca="1" si="925"/>
        <v/>
      </c>
      <c r="HL177" s="104" t="str">
        <f t="shared" ca="1" si="926"/>
        <v/>
      </c>
      <c r="HM177" s="104" t="str">
        <f t="shared" ca="1" si="927"/>
        <v/>
      </c>
      <c r="HN177" s="104" t="str">
        <f t="shared" ca="1" si="928"/>
        <v/>
      </c>
      <c r="HO177" s="104" t="str">
        <f t="shared" ca="1" si="929"/>
        <v/>
      </c>
      <c r="HP177" s="104" t="str">
        <f t="shared" ca="1" si="930"/>
        <v/>
      </c>
      <c r="HQ177" s="104" t="str">
        <f t="shared" ca="1" si="931"/>
        <v/>
      </c>
      <c r="HR177" s="104" t="str">
        <f t="shared" ca="1" si="932"/>
        <v/>
      </c>
      <c r="HS177" s="104" t="str">
        <f t="shared" ca="1" si="933"/>
        <v/>
      </c>
      <c r="HT177" s="104" t="str">
        <f t="shared" ca="1" si="934"/>
        <v/>
      </c>
      <c r="HU177" s="104" t="str">
        <f t="shared" ca="1" si="935"/>
        <v/>
      </c>
      <c r="HV177" s="104" t="str">
        <f t="shared" ca="1" si="936"/>
        <v/>
      </c>
      <c r="HW177" s="104" t="str">
        <f t="shared" ca="1" si="937"/>
        <v/>
      </c>
      <c r="HX177" s="104" t="str">
        <f t="shared" ca="1" si="938"/>
        <v/>
      </c>
      <c r="HY177" s="104" t="str">
        <f t="shared" ca="1" si="939"/>
        <v/>
      </c>
      <c r="HZ177" s="104" t="str">
        <f t="shared" ca="1" si="940"/>
        <v/>
      </c>
      <c r="IA177" s="104" t="str">
        <f t="shared" ca="1" si="941"/>
        <v/>
      </c>
      <c r="IB177" s="104" t="str">
        <f t="shared" ca="1" si="942"/>
        <v/>
      </c>
      <c r="IC177" s="104" t="str">
        <f t="shared" ca="1" si="943"/>
        <v/>
      </c>
      <c r="ID177" s="104" t="str">
        <f t="shared" ca="1" si="944"/>
        <v/>
      </c>
      <c r="IE177" s="105" t="str">
        <f t="shared" ca="1" si="945"/>
        <v/>
      </c>
      <c r="IG177" s="103" t="str">
        <f t="shared" si="719"/>
        <v/>
      </c>
      <c r="IH177" s="104" t="str">
        <f t="shared" si="1050"/>
        <v/>
      </c>
      <c r="II177" s="104" t="str">
        <f t="shared" si="1050"/>
        <v/>
      </c>
      <c r="IJ177" s="104" t="str">
        <f t="shared" si="1050"/>
        <v/>
      </c>
      <c r="IK177" s="104" t="str">
        <f t="shared" si="1050"/>
        <v/>
      </c>
      <c r="IL177" s="104" t="str">
        <f t="shared" si="1050"/>
        <v/>
      </c>
      <c r="IM177" s="104" t="str">
        <f t="shared" si="1050"/>
        <v/>
      </c>
      <c r="IN177" s="104" t="str">
        <f t="shared" si="1050"/>
        <v/>
      </c>
      <c r="IO177" s="104" t="str">
        <f t="shared" si="1050"/>
        <v/>
      </c>
      <c r="IP177" s="104" t="str">
        <f t="shared" si="1050"/>
        <v/>
      </c>
      <c r="IQ177" s="104" t="str">
        <f t="shared" si="1050"/>
        <v/>
      </c>
      <c r="IR177" s="105" t="str">
        <f t="shared" si="1050"/>
        <v/>
      </c>
      <c r="IT177" s="103" t="str">
        <f t="shared" si="946"/>
        <v/>
      </c>
      <c r="IU177" s="104" t="str">
        <f t="shared" si="947"/>
        <v/>
      </c>
      <c r="IV177" s="104" t="str">
        <f t="shared" si="948"/>
        <v/>
      </c>
      <c r="IW177" s="104" t="str">
        <f t="shared" si="949"/>
        <v/>
      </c>
      <c r="IX177" s="104" t="str">
        <f t="shared" si="950"/>
        <v/>
      </c>
      <c r="IY177" s="104" t="str">
        <f t="shared" si="951"/>
        <v/>
      </c>
      <c r="IZ177" s="104" t="str">
        <f t="shared" si="952"/>
        <v/>
      </c>
      <c r="JA177" s="104" t="str">
        <f t="shared" si="953"/>
        <v/>
      </c>
      <c r="JB177" s="104" t="str">
        <f t="shared" si="954"/>
        <v/>
      </c>
      <c r="JC177" s="104" t="str">
        <f t="shared" si="955"/>
        <v/>
      </c>
      <c r="JD177" s="104" t="str">
        <f t="shared" si="956"/>
        <v/>
      </c>
      <c r="JE177" s="105" t="str">
        <f t="shared" si="957"/>
        <v/>
      </c>
      <c r="JG177" s="36" t="str">
        <f t="shared" ca="1" si="958"/>
        <v/>
      </c>
      <c r="JH177" s="37" t="str">
        <f t="shared" ca="1" si="959"/>
        <v/>
      </c>
      <c r="JI177" s="37" t="str">
        <f t="shared" ca="1" si="960"/>
        <v/>
      </c>
      <c r="JJ177" s="37" t="str">
        <f t="shared" ca="1" si="961"/>
        <v/>
      </c>
      <c r="JK177" s="37" t="str">
        <f t="shared" ca="1" si="962"/>
        <v/>
      </c>
      <c r="JL177" s="37" t="str">
        <f t="shared" ca="1" si="963"/>
        <v/>
      </c>
      <c r="JM177" s="37" t="str">
        <f t="shared" ca="1" si="964"/>
        <v/>
      </c>
      <c r="JN177" s="37" t="str">
        <f t="shared" ca="1" si="965"/>
        <v/>
      </c>
      <c r="JO177" s="37" t="str">
        <f t="shared" ca="1" si="966"/>
        <v/>
      </c>
      <c r="JP177" s="37" t="str">
        <f t="shared" ca="1" si="967"/>
        <v/>
      </c>
      <c r="JQ177" s="37" t="str">
        <f t="shared" ca="1" si="968"/>
        <v/>
      </c>
      <c r="JR177" s="38" t="str">
        <f t="shared" ca="1" si="969"/>
        <v/>
      </c>
      <c r="JT177" s="36" t="str">
        <f ca="1">IF(JG177="", "", IF(JG177&gt;='Intro &amp; Setup'!$S$96, $BR$4, $BR$5))</f>
        <v/>
      </c>
      <c r="JU177" s="37" t="str">
        <f ca="1">IF(JH177="", "", IF(JH177&gt;='Intro &amp; Setup'!$S$96, $BR$4, $BR$5))</f>
        <v/>
      </c>
      <c r="JV177" s="37" t="str">
        <f ca="1">IF(JI177="", "", IF(JI177&gt;='Intro &amp; Setup'!$S$96, $BR$4, $BR$5))</f>
        <v/>
      </c>
      <c r="JW177" s="37" t="str">
        <f ca="1">IF(JJ177="", "", IF(JJ177&gt;='Intro &amp; Setup'!$S$96, $BR$4, $BR$5))</f>
        <v/>
      </c>
      <c r="JX177" s="37" t="str">
        <f ca="1">IF(JK177="", "", IF(JK177&gt;='Intro &amp; Setup'!$S$96, $BR$4, $BR$5))</f>
        <v/>
      </c>
      <c r="JY177" s="37" t="str">
        <f ca="1">IF(JL177="", "", IF(JL177&gt;='Intro &amp; Setup'!$S$96, $BR$4, $BR$5))</f>
        <v/>
      </c>
      <c r="JZ177" s="37" t="str">
        <f ca="1">IF(JM177="", "", IF(JM177&gt;='Intro &amp; Setup'!$S$96, $BR$4, $BR$5))</f>
        <v/>
      </c>
      <c r="KA177" s="37" t="str">
        <f ca="1">IF(JN177="", "", IF(JN177&gt;='Intro &amp; Setup'!$S$96, $BR$4, $BR$5))</f>
        <v/>
      </c>
      <c r="KB177" s="37" t="str">
        <f ca="1">IF(JO177="", "", IF(JO177&gt;='Intro &amp; Setup'!$S$96, $BR$4, $BR$5))</f>
        <v/>
      </c>
      <c r="KC177" s="37" t="str">
        <f ca="1">IF(JP177="", "", IF(JP177&gt;='Intro &amp; Setup'!$S$96, $BR$4, $BR$5))</f>
        <v/>
      </c>
      <c r="KD177" s="37" t="str">
        <f ca="1">IF(JQ177="", "", IF(JQ177&gt;='Intro &amp; Setup'!$S$96, $BR$4, $BR$5))</f>
        <v/>
      </c>
      <c r="KE177" s="38" t="str">
        <f ca="1">IF(JR177="", "", IF(JR177&gt;='Intro &amp; Setup'!$S$96, $BR$4, $BR$5))</f>
        <v/>
      </c>
      <c r="KG177" s="36">
        <f t="shared" si="720"/>
        <v>0</v>
      </c>
      <c r="KH177" s="37">
        <f t="shared" si="1051"/>
        <v>0</v>
      </c>
      <c r="KI177" s="37">
        <f t="shared" si="1051"/>
        <v>0</v>
      </c>
      <c r="KJ177" s="37">
        <f t="shared" si="1051"/>
        <v>0</v>
      </c>
      <c r="KK177" s="37">
        <f t="shared" si="1051"/>
        <v>0</v>
      </c>
      <c r="KL177" s="37">
        <f t="shared" si="1051"/>
        <v>0</v>
      </c>
      <c r="KM177" s="37">
        <f t="shared" si="1051"/>
        <v>0</v>
      </c>
      <c r="KN177" s="37">
        <f t="shared" si="1051"/>
        <v>0</v>
      </c>
      <c r="KO177" s="37">
        <f t="shared" si="1051"/>
        <v>0</v>
      </c>
      <c r="KP177" s="37">
        <f t="shared" si="1051"/>
        <v>0</v>
      </c>
      <c r="KQ177" s="37">
        <f t="shared" si="1051"/>
        <v>0</v>
      </c>
      <c r="KR177" s="38">
        <f t="shared" si="1051"/>
        <v>0</v>
      </c>
      <c r="KT177" s="36" t="str">
        <f t="shared" si="970"/>
        <v/>
      </c>
      <c r="KU177" s="37" t="str">
        <f t="shared" si="971"/>
        <v/>
      </c>
      <c r="KV177" s="37" t="str">
        <f t="shared" si="972"/>
        <v/>
      </c>
      <c r="KW177" s="37" t="str">
        <f t="shared" si="973"/>
        <v/>
      </c>
      <c r="KX177" s="37" t="str">
        <f t="shared" si="974"/>
        <v/>
      </c>
      <c r="KY177" s="37" t="str">
        <f t="shared" si="975"/>
        <v/>
      </c>
      <c r="KZ177" s="37" t="str">
        <f t="shared" si="976"/>
        <v/>
      </c>
      <c r="LA177" s="37" t="str">
        <f t="shared" si="977"/>
        <v/>
      </c>
      <c r="LB177" s="37" t="str">
        <f t="shared" si="978"/>
        <v/>
      </c>
      <c r="LC177" s="37" t="str">
        <f t="shared" si="979"/>
        <v/>
      </c>
      <c r="LD177" s="37" t="str">
        <f t="shared" si="980"/>
        <v/>
      </c>
      <c r="LE177" s="38" t="str">
        <f t="shared" si="981"/>
        <v/>
      </c>
      <c r="LG177" s="116" t="str">
        <f t="shared" si="724"/>
        <v/>
      </c>
      <c r="LH177" s="117" t="str">
        <f t="shared" si="725"/>
        <v/>
      </c>
      <c r="LI177" s="117" t="str">
        <f t="shared" si="726"/>
        <v/>
      </c>
      <c r="LJ177" s="117" t="str">
        <f t="shared" si="727"/>
        <v/>
      </c>
      <c r="LK177" s="117" t="str">
        <f t="shared" si="728"/>
        <v/>
      </c>
      <c r="LL177" s="117" t="str">
        <f t="shared" si="729"/>
        <v/>
      </c>
      <c r="LM177" s="117" t="str">
        <f t="shared" si="730"/>
        <v/>
      </c>
      <c r="LN177" s="117" t="str">
        <f t="shared" si="731"/>
        <v/>
      </c>
      <c r="LO177" s="117" t="str">
        <f t="shared" si="732"/>
        <v/>
      </c>
      <c r="LP177" s="117" t="str">
        <f t="shared" si="733"/>
        <v/>
      </c>
      <c r="LQ177" s="117" t="str">
        <f t="shared" si="734"/>
        <v/>
      </c>
      <c r="LR177" s="117" t="str">
        <f t="shared" si="735"/>
        <v/>
      </c>
      <c r="LS177" s="117" t="str">
        <f t="shared" si="736"/>
        <v/>
      </c>
      <c r="LT177" s="117" t="str">
        <f t="shared" si="737"/>
        <v/>
      </c>
      <c r="LU177" s="117" t="str">
        <f t="shared" si="738"/>
        <v/>
      </c>
      <c r="LV177" s="117" t="str">
        <f t="shared" si="739"/>
        <v/>
      </c>
      <c r="LW177" s="117" t="str">
        <f t="shared" si="740"/>
        <v/>
      </c>
      <c r="LX177" s="117" t="str">
        <f t="shared" si="741"/>
        <v/>
      </c>
      <c r="LY177" s="117" t="str">
        <f t="shared" si="742"/>
        <v/>
      </c>
      <c r="LZ177" s="117" t="str">
        <f t="shared" si="743"/>
        <v/>
      </c>
      <c r="MA177" s="117" t="str">
        <f t="shared" si="744"/>
        <v/>
      </c>
      <c r="MB177" s="117" t="str">
        <f t="shared" si="745"/>
        <v/>
      </c>
      <c r="MC177" s="117" t="str">
        <f t="shared" si="746"/>
        <v/>
      </c>
      <c r="MD177" s="117" t="str">
        <f t="shared" si="747"/>
        <v/>
      </c>
      <c r="ME177" s="117" t="str">
        <f t="shared" si="748"/>
        <v/>
      </c>
      <c r="MF177" s="117" t="str">
        <f t="shared" si="749"/>
        <v/>
      </c>
      <c r="MG177" s="117" t="str">
        <f t="shared" si="750"/>
        <v/>
      </c>
      <c r="MH177" s="117" t="str">
        <f t="shared" si="751"/>
        <v/>
      </c>
      <c r="MI177" s="117" t="str">
        <f t="shared" si="752"/>
        <v/>
      </c>
      <c r="MJ177" s="117" t="str">
        <f t="shared" si="753"/>
        <v/>
      </c>
      <c r="MK177" s="117" t="str">
        <f t="shared" si="754"/>
        <v/>
      </c>
      <c r="ML177" s="117" t="str">
        <f t="shared" si="755"/>
        <v/>
      </c>
      <c r="MM177" s="117" t="str">
        <f t="shared" si="756"/>
        <v/>
      </c>
      <c r="MN177" s="117" t="str">
        <f t="shared" si="757"/>
        <v/>
      </c>
      <c r="MO177" s="117" t="str">
        <f t="shared" si="758"/>
        <v/>
      </c>
      <c r="MP177" s="117" t="str">
        <f t="shared" si="759"/>
        <v/>
      </c>
      <c r="MQ177" s="117" t="str">
        <f t="shared" si="760"/>
        <v/>
      </c>
      <c r="MR177" s="117" t="str">
        <f t="shared" si="761"/>
        <v/>
      </c>
      <c r="MS177" s="117" t="str">
        <f t="shared" si="762"/>
        <v/>
      </c>
      <c r="MT177" s="117" t="str">
        <f t="shared" si="763"/>
        <v/>
      </c>
      <c r="MU177" s="117" t="str">
        <f t="shared" si="764"/>
        <v/>
      </c>
      <c r="MV177" s="117" t="str">
        <f t="shared" si="765"/>
        <v/>
      </c>
      <c r="MW177" s="117" t="str">
        <f t="shared" si="766"/>
        <v/>
      </c>
      <c r="MX177" s="117" t="str">
        <f t="shared" si="767"/>
        <v/>
      </c>
      <c r="MY177" s="117" t="str">
        <f t="shared" si="768"/>
        <v/>
      </c>
      <c r="MZ177" s="117" t="str">
        <f t="shared" si="769"/>
        <v/>
      </c>
      <c r="NA177" s="117" t="str">
        <f t="shared" si="770"/>
        <v/>
      </c>
      <c r="NB177" s="117" t="str">
        <f t="shared" si="771"/>
        <v/>
      </c>
      <c r="NC177" s="117" t="str">
        <f t="shared" si="772"/>
        <v/>
      </c>
      <c r="ND177" s="117" t="str">
        <f t="shared" si="773"/>
        <v/>
      </c>
      <c r="NE177" s="117" t="str">
        <f t="shared" si="774"/>
        <v/>
      </c>
      <c r="NF177" s="117" t="str">
        <f t="shared" si="775"/>
        <v/>
      </c>
      <c r="NG177" s="117" t="str">
        <f t="shared" si="776"/>
        <v/>
      </c>
      <c r="NH177" s="118" t="str">
        <f t="shared" si="777"/>
        <v/>
      </c>
      <c r="NJ177" s="12" t="str">
        <f t="shared" si="982"/>
        <v/>
      </c>
      <c r="NK177" s="108" t="str">
        <f t="shared" si="983"/>
        <v/>
      </c>
      <c r="NM177" s="141" t="str">
        <f>IF(NJ177="", "", COUNTIF(NJ$11:NJ$260, "&gt;"&amp;NJ177)+1+COUNTIF(NJ$11:NJ177, NJ177)-1)</f>
        <v/>
      </c>
      <c r="NN177" s="143" t="str">
        <f>IF(NK177="", "", COUNTIF(NK$11:NK$260, "&gt;"&amp;NK177)+1+COUNTIF(NK$11:NK177, NK177)-1)</f>
        <v/>
      </c>
      <c r="NO177" s="142" t="str">
        <f>IF(NJ177="", "", COUNTIF(NJ$11:NJ$260, "&lt;"&amp;NJ177)+1+COUNTIF(NJ$11:NJ177, NJ177)-1)</f>
        <v/>
      </c>
      <c r="NP177" s="143" t="str">
        <f>IF(NK177="", "", COUNTIF(NK$11:NK$260, "&lt;"&amp;NK177)+1+COUNTIF(NK$11:NK177, NK177)-1)</f>
        <v/>
      </c>
      <c r="NR177" s="116" t="str">
        <f t="shared" si="984"/>
        <v/>
      </c>
      <c r="NS177" s="117" t="str">
        <f t="shared" si="985"/>
        <v/>
      </c>
      <c r="NT177" s="117" t="str">
        <f t="shared" si="986"/>
        <v/>
      </c>
      <c r="NU177" s="117" t="str">
        <f t="shared" si="987"/>
        <v/>
      </c>
      <c r="NV177" s="117" t="str">
        <f t="shared" si="988"/>
        <v/>
      </c>
      <c r="NW177" s="117" t="str">
        <f t="shared" si="989"/>
        <v/>
      </c>
      <c r="NX177" s="117" t="str">
        <f t="shared" si="990"/>
        <v/>
      </c>
      <c r="NY177" s="117" t="str">
        <f t="shared" si="991"/>
        <v/>
      </c>
      <c r="NZ177" s="117" t="str">
        <f t="shared" si="992"/>
        <v/>
      </c>
      <c r="OA177" s="117" t="str">
        <f t="shared" si="993"/>
        <v/>
      </c>
      <c r="OB177" s="117" t="str">
        <f t="shared" si="994"/>
        <v/>
      </c>
      <c r="OC177" s="117" t="str">
        <f t="shared" si="995"/>
        <v/>
      </c>
      <c r="OD177" s="117" t="str">
        <f t="shared" si="996"/>
        <v/>
      </c>
      <c r="OE177" s="117" t="str">
        <f t="shared" si="997"/>
        <v/>
      </c>
      <c r="OF177" s="117" t="str">
        <f t="shared" si="998"/>
        <v/>
      </c>
      <c r="OG177" s="117" t="str">
        <f t="shared" si="999"/>
        <v/>
      </c>
      <c r="OH177" s="117" t="str">
        <f t="shared" si="1000"/>
        <v/>
      </c>
      <c r="OI177" s="117" t="str">
        <f t="shared" si="1001"/>
        <v/>
      </c>
      <c r="OJ177" s="117" t="str">
        <f t="shared" si="1002"/>
        <v/>
      </c>
      <c r="OK177" s="117" t="str">
        <f t="shared" si="1003"/>
        <v/>
      </c>
      <c r="OL177" s="117" t="str">
        <f t="shared" si="1004"/>
        <v/>
      </c>
      <c r="OM177" s="117" t="str">
        <f t="shared" si="1005"/>
        <v/>
      </c>
      <c r="ON177" s="117" t="str">
        <f t="shared" si="1006"/>
        <v/>
      </c>
      <c r="OO177" s="117" t="str">
        <f t="shared" si="1007"/>
        <v/>
      </c>
      <c r="OP177" s="117" t="str">
        <f t="shared" si="1008"/>
        <v/>
      </c>
      <c r="OQ177" s="117" t="str">
        <f t="shared" si="1009"/>
        <v/>
      </c>
      <c r="OR177" s="117" t="str">
        <f t="shared" si="1010"/>
        <v/>
      </c>
      <c r="OS177" s="117" t="str">
        <f t="shared" si="1011"/>
        <v/>
      </c>
      <c r="OT177" s="117" t="str">
        <f t="shared" si="1012"/>
        <v/>
      </c>
      <c r="OU177" s="117" t="str">
        <f t="shared" si="1013"/>
        <v/>
      </c>
      <c r="OV177" s="117" t="str">
        <f t="shared" si="1014"/>
        <v/>
      </c>
      <c r="OW177" s="117" t="str">
        <f t="shared" si="1015"/>
        <v/>
      </c>
      <c r="OX177" s="117" t="str">
        <f t="shared" si="1016"/>
        <v/>
      </c>
      <c r="OY177" s="117" t="str">
        <f t="shared" si="1017"/>
        <v/>
      </c>
      <c r="OZ177" s="117" t="str">
        <f t="shared" si="1018"/>
        <v/>
      </c>
      <c r="PA177" s="117" t="str">
        <f t="shared" si="1019"/>
        <v/>
      </c>
      <c r="PB177" s="117" t="str">
        <f t="shared" si="1020"/>
        <v/>
      </c>
      <c r="PC177" s="117" t="str">
        <f t="shared" si="1021"/>
        <v/>
      </c>
      <c r="PD177" s="117" t="str">
        <f t="shared" si="1022"/>
        <v/>
      </c>
      <c r="PE177" s="117" t="str">
        <f t="shared" si="1023"/>
        <v/>
      </c>
      <c r="PF177" s="117" t="str">
        <f t="shared" si="1024"/>
        <v/>
      </c>
      <c r="PG177" s="117" t="str">
        <f t="shared" si="1025"/>
        <v/>
      </c>
      <c r="PH177" s="117" t="str">
        <f t="shared" si="1026"/>
        <v/>
      </c>
      <c r="PI177" s="117" t="str">
        <f t="shared" si="1027"/>
        <v/>
      </c>
      <c r="PJ177" s="117" t="str">
        <f t="shared" si="1028"/>
        <v/>
      </c>
      <c r="PK177" s="117" t="str">
        <f t="shared" si="1029"/>
        <v/>
      </c>
      <c r="PL177" s="117" t="str">
        <f t="shared" si="1030"/>
        <v/>
      </c>
      <c r="PM177" s="117" t="str">
        <f t="shared" si="1031"/>
        <v/>
      </c>
      <c r="PN177" s="117" t="str">
        <f t="shared" si="1032"/>
        <v/>
      </c>
      <c r="PO177" s="117" t="str">
        <f t="shared" si="1033"/>
        <v/>
      </c>
      <c r="PP177" s="117" t="str">
        <f t="shared" si="1034"/>
        <v/>
      </c>
      <c r="PQ177" s="117" t="str">
        <f t="shared" si="1035"/>
        <v/>
      </c>
      <c r="PR177" s="117" t="str">
        <f t="shared" si="1036"/>
        <v/>
      </c>
      <c r="PS177" s="118" t="str">
        <f t="shared" si="1037"/>
        <v/>
      </c>
      <c r="PU177" s="180" t="str">
        <f t="shared" si="1038"/>
        <v/>
      </c>
      <c r="PV177" s="181" t="str">
        <f t="shared" si="1039"/>
        <v/>
      </c>
      <c r="PX177" s="12" t="str">
        <f t="shared" si="1040"/>
        <v/>
      </c>
      <c r="PY177" s="106"/>
      <c r="PZ177" s="166" t="str">
        <f t="shared" si="1041"/>
        <v/>
      </c>
      <c r="QA177" s="167" t="str">
        <f t="shared" si="1042"/>
        <v/>
      </c>
      <c r="QB177" s="168" t="str">
        <f t="shared" si="1043"/>
        <v/>
      </c>
      <c r="QD177" s="166" t="str">
        <f t="shared" si="1044"/>
        <v/>
      </c>
      <c r="QE177" s="168" t="str">
        <f t="shared" si="1045"/>
        <v/>
      </c>
      <c r="QG177" s="108" t="str">
        <f t="shared" si="1046"/>
        <v/>
      </c>
      <c r="QI177" s="12" t="str">
        <f t="shared" si="1047"/>
        <v/>
      </c>
      <c r="QK177" s="12" t="str">
        <f t="shared" si="1048"/>
        <v/>
      </c>
      <c r="QL177" s="12" t="str">
        <f>IF($L177="", "", COUNTIF($QD$11:$QD$260, "&gt;"&amp;$QD177)+1+COUNTIF($QD$11:$QD177, $QD177)-1)</f>
        <v/>
      </c>
      <c r="QM177" s="12" t="str">
        <f>IF($L177="", "", COUNTIF($QG$11:$QG$260, "&gt;"&amp;$QG177)+1+COUNTIF($QG$11:$QG177, $QG177)-1)</f>
        <v/>
      </c>
      <c r="QO177" s="12">
        <v>167</v>
      </c>
      <c r="QQ177" s="12" t="str">
        <f t="shared" si="1049"/>
        <v/>
      </c>
    </row>
    <row r="178" spans="1:459" x14ac:dyDescent="0.25">
      <c r="A178" s="9"/>
      <c r="B178" s="3" t="str">
        <f>IF('Intro &amp; Setup'!$AR$92='Intro &amp; Setup'!$AZ$17, "", IF($L178="", "", IF($G178&lt;'Intro &amp; Setup'!$S$92, $BR$5, $BR$4)))</f>
        <v/>
      </c>
      <c r="C178" s="12" t="str">
        <f>IF('Intro &amp; Setup'!$AR$96='Intro &amp; Setup'!$AZ$17, "", IF($L178="", "", IF($DY178=$BR$5, $BR$5, $BR$4)))</f>
        <v/>
      </c>
      <c r="D178" s="7" t="str">
        <f>IF('Intro &amp; Setup'!$AR$100='Intro &amp; Setup'!$AZ$17, "", IF($L178="", "", IF($DW178&lt;='Intro &amp; Setup'!$S$100, $BR$4, $BR$5)))</f>
        <v/>
      </c>
      <c r="E178" s="9"/>
      <c r="F178" s="3" t="str">
        <f t="shared" si="778"/>
        <v/>
      </c>
      <c r="G178" s="108" t="str">
        <f t="shared" si="779"/>
        <v/>
      </c>
      <c r="H178" s="9"/>
      <c r="I178" s="130" t="str">
        <f t="shared" si="723"/>
        <v/>
      </c>
      <c r="J178" s="154" t="str">
        <f t="shared" si="780"/>
        <v/>
      </c>
      <c r="K178" s="133"/>
      <c r="L178" s="188"/>
      <c r="M178" s="189"/>
      <c r="N178" s="190"/>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2"/>
      <c r="BP178" s="9"/>
      <c r="BR178" s="90">
        <v>168</v>
      </c>
      <c r="BT178" s="36" t="str">
        <f t="shared" si="781"/>
        <v/>
      </c>
      <c r="BU178" s="37" t="str">
        <f t="shared" si="782"/>
        <v/>
      </c>
      <c r="BV178" s="37" t="str">
        <f t="shared" si="783"/>
        <v/>
      </c>
      <c r="BW178" s="37" t="str">
        <f t="shared" si="784"/>
        <v/>
      </c>
      <c r="BX178" s="37" t="str">
        <f t="shared" si="785"/>
        <v/>
      </c>
      <c r="BY178" s="37" t="str">
        <f t="shared" si="786"/>
        <v/>
      </c>
      <c r="BZ178" s="37" t="str">
        <f t="shared" si="787"/>
        <v/>
      </c>
      <c r="CA178" s="37" t="str">
        <f t="shared" si="788"/>
        <v/>
      </c>
      <c r="CB178" s="37" t="str">
        <f t="shared" si="789"/>
        <v/>
      </c>
      <c r="CC178" s="37" t="str">
        <f t="shared" si="790"/>
        <v/>
      </c>
      <c r="CD178" s="37" t="str">
        <f t="shared" si="791"/>
        <v/>
      </c>
      <c r="CE178" s="37" t="str">
        <f t="shared" si="792"/>
        <v/>
      </c>
      <c r="CF178" s="37" t="str">
        <f t="shared" si="793"/>
        <v/>
      </c>
      <c r="CG178" s="37" t="str">
        <f t="shared" si="794"/>
        <v/>
      </c>
      <c r="CH178" s="37" t="str">
        <f t="shared" si="795"/>
        <v/>
      </c>
      <c r="CI178" s="37" t="str">
        <f t="shared" si="796"/>
        <v/>
      </c>
      <c r="CJ178" s="37" t="str">
        <f t="shared" si="797"/>
        <v/>
      </c>
      <c r="CK178" s="37" t="str">
        <f t="shared" si="798"/>
        <v/>
      </c>
      <c r="CL178" s="37" t="str">
        <f t="shared" si="799"/>
        <v/>
      </c>
      <c r="CM178" s="37" t="str">
        <f t="shared" si="800"/>
        <v/>
      </c>
      <c r="CN178" s="37" t="str">
        <f t="shared" si="801"/>
        <v/>
      </c>
      <c r="CO178" s="37" t="str">
        <f t="shared" si="802"/>
        <v/>
      </c>
      <c r="CP178" s="37" t="str">
        <f t="shared" si="803"/>
        <v/>
      </c>
      <c r="CQ178" s="37" t="str">
        <f t="shared" si="804"/>
        <v/>
      </c>
      <c r="CR178" s="37" t="str">
        <f t="shared" si="805"/>
        <v/>
      </c>
      <c r="CS178" s="37" t="str">
        <f t="shared" si="806"/>
        <v/>
      </c>
      <c r="CT178" s="37" t="str">
        <f t="shared" si="807"/>
        <v/>
      </c>
      <c r="CU178" s="37" t="str">
        <f t="shared" si="808"/>
        <v/>
      </c>
      <c r="CV178" s="37" t="str">
        <f t="shared" si="809"/>
        <v/>
      </c>
      <c r="CW178" s="37" t="str">
        <f t="shared" si="810"/>
        <v/>
      </c>
      <c r="CX178" s="37" t="str">
        <f t="shared" si="811"/>
        <v/>
      </c>
      <c r="CY178" s="37" t="str">
        <f t="shared" si="812"/>
        <v/>
      </c>
      <c r="CZ178" s="37" t="str">
        <f t="shared" si="813"/>
        <v/>
      </c>
      <c r="DA178" s="37" t="str">
        <f t="shared" si="814"/>
        <v/>
      </c>
      <c r="DB178" s="37" t="str">
        <f t="shared" si="815"/>
        <v/>
      </c>
      <c r="DC178" s="37" t="str">
        <f t="shared" si="816"/>
        <v/>
      </c>
      <c r="DD178" s="37" t="str">
        <f t="shared" si="817"/>
        <v/>
      </c>
      <c r="DE178" s="37" t="str">
        <f t="shared" si="818"/>
        <v/>
      </c>
      <c r="DF178" s="37" t="str">
        <f t="shared" si="819"/>
        <v/>
      </c>
      <c r="DG178" s="37" t="str">
        <f t="shared" si="820"/>
        <v/>
      </c>
      <c r="DH178" s="37" t="str">
        <f t="shared" si="821"/>
        <v/>
      </c>
      <c r="DI178" s="37" t="str">
        <f t="shared" si="822"/>
        <v/>
      </c>
      <c r="DJ178" s="37" t="str">
        <f t="shared" si="823"/>
        <v/>
      </c>
      <c r="DK178" s="37" t="str">
        <f t="shared" si="824"/>
        <v/>
      </c>
      <c r="DL178" s="37" t="str">
        <f t="shared" si="825"/>
        <v/>
      </c>
      <c r="DM178" s="37" t="str">
        <f t="shared" si="826"/>
        <v/>
      </c>
      <c r="DN178" s="37" t="str">
        <f t="shared" si="827"/>
        <v/>
      </c>
      <c r="DO178" s="37" t="str">
        <f t="shared" si="828"/>
        <v/>
      </c>
      <c r="DP178" s="37" t="str">
        <f t="shared" si="829"/>
        <v/>
      </c>
      <c r="DQ178" s="37" t="str">
        <f t="shared" si="830"/>
        <v/>
      </c>
      <c r="DR178" s="37" t="str">
        <f t="shared" si="831"/>
        <v/>
      </c>
      <c r="DS178" s="37" t="str">
        <f t="shared" si="832"/>
        <v/>
      </c>
      <c r="DT178" s="37" t="str">
        <f t="shared" si="833"/>
        <v/>
      </c>
      <c r="DU178" s="38" t="str">
        <f t="shared" si="834"/>
        <v/>
      </c>
      <c r="DW178" s="12" t="str">
        <f t="shared" si="835"/>
        <v/>
      </c>
      <c r="DX178" s="123" t="str">
        <f t="shared" si="836"/>
        <v/>
      </c>
      <c r="DY178" s="12" t="str">
        <f t="shared" si="837"/>
        <v/>
      </c>
      <c r="EA178" s="36" t="str">
        <f t="shared" si="838"/>
        <v/>
      </c>
      <c r="EB178" s="37" t="str">
        <f t="shared" si="839"/>
        <v/>
      </c>
      <c r="EC178" s="37" t="str">
        <f t="shared" si="840"/>
        <v/>
      </c>
      <c r="ED178" s="37" t="str">
        <f t="shared" si="841"/>
        <v/>
      </c>
      <c r="EE178" s="37" t="str">
        <f t="shared" si="842"/>
        <v/>
      </c>
      <c r="EF178" s="37" t="str">
        <f t="shared" si="843"/>
        <v/>
      </c>
      <c r="EG178" s="37" t="str">
        <f t="shared" si="844"/>
        <v/>
      </c>
      <c r="EH178" s="37" t="str">
        <f t="shared" si="845"/>
        <v/>
      </c>
      <c r="EI178" s="37" t="str">
        <f t="shared" si="846"/>
        <v/>
      </c>
      <c r="EJ178" s="37" t="str">
        <f t="shared" si="847"/>
        <v/>
      </c>
      <c r="EK178" s="37" t="str">
        <f t="shared" si="848"/>
        <v/>
      </c>
      <c r="EL178" s="37" t="str">
        <f t="shared" si="849"/>
        <v/>
      </c>
      <c r="EM178" s="37" t="str">
        <f t="shared" si="850"/>
        <v/>
      </c>
      <c r="EN178" s="37" t="str">
        <f t="shared" si="851"/>
        <v/>
      </c>
      <c r="EO178" s="37" t="str">
        <f t="shared" si="852"/>
        <v/>
      </c>
      <c r="EP178" s="37" t="str">
        <f t="shared" si="853"/>
        <v/>
      </c>
      <c r="EQ178" s="37" t="str">
        <f t="shared" si="854"/>
        <v/>
      </c>
      <c r="ER178" s="37" t="str">
        <f t="shared" si="855"/>
        <v/>
      </c>
      <c r="ES178" s="37" t="str">
        <f t="shared" si="856"/>
        <v/>
      </c>
      <c r="ET178" s="37" t="str">
        <f t="shared" si="857"/>
        <v/>
      </c>
      <c r="EU178" s="37" t="str">
        <f t="shared" si="858"/>
        <v/>
      </c>
      <c r="EV178" s="37" t="str">
        <f t="shared" si="859"/>
        <v/>
      </c>
      <c r="EW178" s="37" t="str">
        <f t="shared" si="860"/>
        <v/>
      </c>
      <c r="EX178" s="37" t="str">
        <f t="shared" si="861"/>
        <v/>
      </c>
      <c r="EY178" s="37" t="str">
        <f t="shared" si="862"/>
        <v/>
      </c>
      <c r="EZ178" s="37" t="str">
        <f t="shared" si="863"/>
        <v/>
      </c>
      <c r="FA178" s="37" t="str">
        <f t="shared" si="864"/>
        <v/>
      </c>
      <c r="FB178" s="37" t="str">
        <f t="shared" si="865"/>
        <v/>
      </c>
      <c r="FC178" s="37" t="str">
        <f t="shared" si="866"/>
        <v/>
      </c>
      <c r="FD178" s="37" t="str">
        <f t="shared" si="867"/>
        <v/>
      </c>
      <c r="FE178" s="37" t="str">
        <f t="shared" si="868"/>
        <v/>
      </c>
      <c r="FF178" s="37" t="str">
        <f t="shared" si="869"/>
        <v/>
      </c>
      <c r="FG178" s="37" t="str">
        <f t="shared" si="870"/>
        <v/>
      </c>
      <c r="FH178" s="37" t="str">
        <f t="shared" si="871"/>
        <v/>
      </c>
      <c r="FI178" s="37" t="str">
        <f t="shared" si="872"/>
        <v/>
      </c>
      <c r="FJ178" s="37" t="str">
        <f t="shared" si="873"/>
        <v/>
      </c>
      <c r="FK178" s="37" t="str">
        <f t="shared" si="874"/>
        <v/>
      </c>
      <c r="FL178" s="37" t="str">
        <f t="shared" si="875"/>
        <v/>
      </c>
      <c r="FM178" s="37" t="str">
        <f t="shared" si="876"/>
        <v/>
      </c>
      <c r="FN178" s="37" t="str">
        <f t="shared" si="877"/>
        <v/>
      </c>
      <c r="FO178" s="37" t="str">
        <f t="shared" si="878"/>
        <v/>
      </c>
      <c r="FP178" s="37" t="str">
        <f t="shared" si="879"/>
        <v/>
      </c>
      <c r="FQ178" s="37" t="str">
        <f t="shared" si="880"/>
        <v/>
      </c>
      <c r="FR178" s="37" t="str">
        <f t="shared" si="881"/>
        <v/>
      </c>
      <c r="FS178" s="37" t="str">
        <f t="shared" si="882"/>
        <v/>
      </c>
      <c r="FT178" s="37" t="str">
        <f t="shared" si="883"/>
        <v/>
      </c>
      <c r="FU178" s="37" t="str">
        <f t="shared" si="884"/>
        <v/>
      </c>
      <c r="FV178" s="37" t="str">
        <f t="shared" si="885"/>
        <v/>
      </c>
      <c r="FW178" s="37" t="str">
        <f t="shared" si="886"/>
        <v/>
      </c>
      <c r="FX178" s="37" t="str">
        <f t="shared" si="887"/>
        <v/>
      </c>
      <c r="FY178" s="37" t="str">
        <f t="shared" si="888"/>
        <v/>
      </c>
      <c r="FZ178" s="37" t="str">
        <f t="shared" si="889"/>
        <v/>
      </c>
      <c r="GA178" s="37" t="str">
        <f t="shared" si="890"/>
        <v/>
      </c>
      <c r="GB178" s="38" t="str">
        <f t="shared" si="891"/>
        <v/>
      </c>
      <c r="GD178" s="103" t="str">
        <f t="shared" ca="1" si="892"/>
        <v/>
      </c>
      <c r="GE178" s="104" t="str">
        <f t="shared" ca="1" si="893"/>
        <v/>
      </c>
      <c r="GF178" s="104" t="str">
        <f t="shared" ca="1" si="894"/>
        <v/>
      </c>
      <c r="GG178" s="104" t="str">
        <f t="shared" ca="1" si="895"/>
        <v/>
      </c>
      <c r="GH178" s="104" t="str">
        <f t="shared" ca="1" si="896"/>
        <v/>
      </c>
      <c r="GI178" s="104" t="str">
        <f t="shared" ca="1" si="897"/>
        <v/>
      </c>
      <c r="GJ178" s="104" t="str">
        <f t="shared" ca="1" si="898"/>
        <v/>
      </c>
      <c r="GK178" s="104" t="str">
        <f t="shared" ca="1" si="899"/>
        <v/>
      </c>
      <c r="GL178" s="104" t="str">
        <f t="shared" ca="1" si="900"/>
        <v/>
      </c>
      <c r="GM178" s="104" t="str">
        <f t="shared" ca="1" si="901"/>
        <v/>
      </c>
      <c r="GN178" s="104" t="str">
        <f t="shared" ca="1" si="902"/>
        <v/>
      </c>
      <c r="GO178" s="104" t="str">
        <f t="shared" ca="1" si="903"/>
        <v/>
      </c>
      <c r="GP178" s="104" t="str">
        <f t="shared" ca="1" si="904"/>
        <v/>
      </c>
      <c r="GQ178" s="104" t="str">
        <f t="shared" ca="1" si="905"/>
        <v/>
      </c>
      <c r="GR178" s="104" t="str">
        <f t="shared" ca="1" si="906"/>
        <v/>
      </c>
      <c r="GS178" s="104" t="str">
        <f t="shared" ca="1" si="907"/>
        <v/>
      </c>
      <c r="GT178" s="104" t="str">
        <f t="shared" ca="1" si="908"/>
        <v/>
      </c>
      <c r="GU178" s="104" t="str">
        <f t="shared" ca="1" si="909"/>
        <v/>
      </c>
      <c r="GV178" s="104" t="str">
        <f t="shared" ca="1" si="910"/>
        <v/>
      </c>
      <c r="GW178" s="104" t="str">
        <f t="shared" ca="1" si="911"/>
        <v/>
      </c>
      <c r="GX178" s="104" t="str">
        <f t="shared" ca="1" si="912"/>
        <v/>
      </c>
      <c r="GY178" s="104" t="str">
        <f t="shared" ca="1" si="913"/>
        <v/>
      </c>
      <c r="GZ178" s="104" t="str">
        <f t="shared" ca="1" si="914"/>
        <v/>
      </c>
      <c r="HA178" s="104" t="str">
        <f t="shared" ca="1" si="915"/>
        <v/>
      </c>
      <c r="HB178" s="104" t="str">
        <f t="shared" ca="1" si="916"/>
        <v/>
      </c>
      <c r="HC178" s="104" t="str">
        <f t="shared" ca="1" si="917"/>
        <v/>
      </c>
      <c r="HD178" s="104" t="str">
        <f t="shared" ca="1" si="918"/>
        <v/>
      </c>
      <c r="HE178" s="104" t="str">
        <f t="shared" ca="1" si="919"/>
        <v/>
      </c>
      <c r="HF178" s="104" t="str">
        <f t="shared" ca="1" si="920"/>
        <v/>
      </c>
      <c r="HG178" s="104" t="str">
        <f t="shared" ca="1" si="921"/>
        <v/>
      </c>
      <c r="HH178" s="104" t="str">
        <f t="shared" ca="1" si="922"/>
        <v/>
      </c>
      <c r="HI178" s="104" t="str">
        <f t="shared" ca="1" si="923"/>
        <v/>
      </c>
      <c r="HJ178" s="104" t="str">
        <f t="shared" ca="1" si="924"/>
        <v/>
      </c>
      <c r="HK178" s="104" t="str">
        <f t="shared" ca="1" si="925"/>
        <v/>
      </c>
      <c r="HL178" s="104" t="str">
        <f t="shared" ca="1" si="926"/>
        <v/>
      </c>
      <c r="HM178" s="104" t="str">
        <f t="shared" ca="1" si="927"/>
        <v/>
      </c>
      <c r="HN178" s="104" t="str">
        <f t="shared" ca="1" si="928"/>
        <v/>
      </c>
      <c r="HO178" s="104" t="str">
        <f t="shared" ca="1" si="929"/>
        <v/>
      </c>
      <c r="HP178" s="104" t="str">
        <f t="shared" ca="1" si="930"/>
        <v/>
      </c>
      <c r="HQ178" s="104" t="str">
        <f t="shared" ca="1" si="931"/>
        <v/>
      </c>
      <c r="HR178" s="104" t="str">
        <f t="shared" ca="1" si="932"/>
        <v/>
      </c>
      <c r="HS178" s="104" t="str">
        <f t="shared" ca="1" si="933"/>
        <v/>
      </c>
      <c r="HT178" s="104" t="str">
        <f t="shared" ca="1" si="934"/>
        <v/>
      </c>
      <c r="HU178" s="104" t="str">
        <f t="shared" ca="1" si="935"/>
        <v/>
      </c>
      <c r="HV178" s="104" t="str">
        <f t="shared" ca="1" si="936"/>
        <v/>
      </c>
      <c r="HW178" s="104" t="str">
        <f t="shared" ca="1" si="937"/>
        <v/>
      </c>
      <c r="HX178" s="104" t="str">
        <f t="shared" ca="1" si="938"/>
        <v/>
      </c>
      <c r="HY178" s="104" t="str">
        <f t="shared" ca="1" si="939"/>
        <v/>
      </c>
      <c r="HZ178" s="104" t="str">
        <f t="shared" ca="1" si="940"/>
        <v/>
      </c>
      <c r="IA178" s="104" t="str">
        <f t="shared" ca="1" si="941"/>
        <v/>
      </c>
      <c r="IB178" s="104" t="str">
        <f t="shared" ca="1" si="942"/>
        <v/>
      </c>
      <c r="IC178" s="104" t="str">
        <f t="shared" ca="1" si="943"/>
        <v/>
      </c>
      <c r="ID178" s="104" t="str">
        <f t="shared" ca="1" si="944"/>
        <v/>
      </c>
      <c r="IE178" s="105" t="str">
        <f t="shared" ca="1" si="945"/>
        <v/>
      </c>
      <c r="IG178" s="103" t="str">
        <f t="shared" si="719"/>
        <v/>
      </c>
      <c r="IH178" s="104" t="str">
        <f t="shared" si="1050"/>
        <v/>
      </c>
      <c r="II178" s="104" t="str">
        <f t="shared" si="1050"/>
        <v/>
      </c>
      <c r="IJ178" s="104" t="str">
        <f t="shared" si="1050"/>
        <v/>
      </c>
      <c r="IK178" s="104" t="str">
        <f t="shared" si="1050"/>
        <v/>
      </c>
      <c r="IL178" s="104" t="str">
        <f t="shared" si="1050"/>
        <v/>
      </c>
      <c r="IM178" s="104" t="str">
        <f t="shared" si="1050"/>
        <v/>
      </c>
      <c r="IN178" s="104" t="str">
        <f t="shared" si="1050"/>
        <v/>
      </c>
      <c r="IO178" s="104" t="str">
        <f t="shared" si="1050"/>
        <v/>
      </c>
      <c r="IP178" s="104" t="str">
        <f t="shared" si="1050"/>
        <v/>
      </c>
      <c r="IQ178" s="104" t="str">
        <f t="shared" si="1050"/>
        <v/>
      </c>
      <c r="IR178" s="105" t="str">
        <f t="shared" si="1050"/>
        <v/>
      </c>
      <c r="IT178" s="103" t="str">
        <f t="shared" si="946"/>
        <v/>
      </c>
      <c r="IU178" s="104" t="str">
        <f t="shared" si="947"/>
        <v/>
      </c>
      <c r="IV178" s="104" t="str">
        <f t="shared" si="948"/>
        <v/>
      </c>
      <c r="IW178" s="104" t="str">
        <f t="shared" si="949"/>
        <v/>
      </c>
      <c r="IX178" s="104" t="str">
        <f t="shared" si="950"/>
        <v/>
      </c>
      <c r="IY178" s="104" t="str">
        <f t="shared" si="951"/>
        <v/>
      </c>
      <c r="IZ178" s="104" t="str">
        <f t="shared" si="952"/>
        <v/>
      </c>
      <c r="JA178" s="104" t="str">
        <f t="shared" si="953"/>
        <v/>
      </c>
      <c r="JB178" s="104" t="str">
        <f t="shared" si="954"/>
        <v/>
      </c>
      <c r="JC178" s="104" t="str">
        <f t="shared" si="955"/>
        <v/>
      </c>
      <c r="JD178" s="104" t="str">
        <f t="shared" si="956"/>
        <v/>
      </c>
      <c r="JE178" s="105" t="str">
        <f t="shared" si="957"/>
        <v/>
      </c>
      <c r="JG178" s="36" t="str">
        <f t="shared" ca="1" si="958"/>
        <v/>
      </c>
      <c r="JH178" s="37" t="str">
        <f t="shared" ca="1" si="959"/>
        <v/>
      </c>
      <c r="JI178" s="37" t="str">
        <f t="shared" ca="1" si="960"/>
        <v/>
      </c>
      <c r="JJ178" s="37" t="str">
        <f t="shared" ca="1" si="961"/>
        <v/>
      </c>
      <c r="JK178" s="37" t="str">
        <f t="shared" ca="1" si="962"/>
        <v/>
      </c>
      <c r="JL178" s="37" t="str">
        <f t="shared" ca="1" si="963"/>
        <v/>
      </c>
      <c r="JM178" s="37" t="str">
        <f t="shared" ca="1" si="964"/>
        <v/>
      </c>
      <c r="JN178" s="37" t="str">
        <f t="shared" ca="1" si="965"/>
        <v/>
      </c>
      <c r="JO178" s="37" t="str">
        <f t="shared" ca="1" si="966"/>
        <v/>
      </c>
      <c r="JP178" s="37" t="str">
        <f t="shared" ca="1" si="967"/>
        <v/>
      </c>
      <c r="JQ178" s="37" t="str">
        <f t="shared" ca="1" si="968"/>
        <v/>
      </c>
      <c r="JR178" s="38" t="str">
        <f t="shared" ca="1" si="969"/>
        <v/>
      </c>
      <c r="JT178" s="36" t="str">
        <f ca="1">IF(JG178="", "", IF(JG178&gt;='Intro &amp; Setup'!$S$96, $BR$4, $BR$5))</f>
        <v/>
      </c>
      <c r="JU178" s="37" t="str">
        <f ca="1">IF(JH178="", "", IF(JH178&gt;='Intro &amp; Setup'!$S$96, $BR$4, $BR$5))</f>
        <v/>
      </c>
      <c r="JV178" s="37" t="str">
        <f ca="1">IF(JI178="", "", IF(JI178&gt;='Intro &amp; Setup'!$S$96, $BR$4, $BR$5))</f>
        <v/>
      </c>
      <c r="JW178" s="37" t="str">
        <f ca="1">IF(JJ178="", "", IF(JJ178&gt;='Intro &amp; Setup'!$S$96, $BR$4, $BR$5))</f>
        <v/>
      </c>
      <c r="JX178" s="37" t="str">
        <f ca="1">IF(JK178="", "", IF(JK178&gt;='Intro &amp; Setup'!$S$96, $BR$4, $BR$5))</f>
        <v/>
      </c>
      <c r="JY178" s="37" t="str">
        <f ca="1">IF(JL178="", "", IF(JL178&gt;='Intro &amp; Setup'!$S$96, $BR$4, $BR$5))</f>
        <v/>
      </c>
      <c r="JZ178" s="37" t="str">
        <f ca="1">IF(JM178="", "", IF(JM178&gt;='Intro &amp; Setup'!$S$96, $BR$4, $BR$5))</f>
        <v/>
      </c>
      <c r="KA178" s="37" t="str">
        <f ca="1">IF(JN178="", "", IF(JN178&gt;='Intro &amp; Setup'!$S$96, $BR$4, $BR$5))</f>
        <v/>
      </c>
      <c r="KB178" s="37" t="str">
        <f ca="1">IF(JO178="", "", IF(JO178&gt;='Intro &amp; Setup'!$S$96, $BR$4, $BR$5))</f>
        <v/>
      </c>
      <c r="KC178" s="37" t="str">
        <f ca="1">IF(JP178="", "", IF(JP178&gt;='Intro &amp; Setup'!$S$96, $BR$4, $BR$5))</f>
        <v/>
      </c>
      <c r="KD178" s="37" t="str">
        <f ca="1">IF(JQ178="", "", IF(JQ178&gt;='Intro &amp; Setup'!$S$96, $BR$4, $BR$5))</f>
        <v/>
      </c>
      <c r="KE178" s="38" t="str">
        <f ca="1">IF(JR178="", "", IF(JR178&gt;='Intro &amp; Setup'!$S$96, $BR$4, $BR$5))</f>
        <v/>
      </c>
      <c r="KG178" s="36">
        <f t="shared" si="720"/>
        <v>0</v>
      </c>
      <c r="KH178" s="37">
        <f t="shared" si="1051"/>
        <v>0</v>
      </c>
      <c r="KI178" s="37">
        <f t="shared" si="1051"/>
        <v>0</v>
      </c>
      <c r="KJ178" s="37">
        <f t="shared" si="1051"/>
        <v>0</v>
      </c>
      <c r="KK178" s="37">
        <f t="shared" si="1051"/>
        <v>0</v>
      </c>
      <c r="KL178" s="37">
        <f t="shared" si="1051"/>
        <v>0</v>
      </c>
      <c r="KM178" s="37">
        <f t="shared" si="1051"/>
        <v>0</v>
      </c>
      <c r="KN178" s="37">
        <f t="shared" si="1051"/>
        <v>0</v>
      </c>
      <c r="KO178" s="37">
        <f t="shared" si="1051"/>
        <v>0</v>
      </c>
      <c r="KP178" s="37">
        <f t="shared" si="1051"/>
        <v>0</v>
      </c>
      <c r="KQ178" s="37">
        <f t="shared" si="1051"/>
        <v>0</v>
      </c>
      <c r="KR178" s="38">
        <f t="shared" si="1051"/>
        <v>0</v>
      </c>
      <c r="KT178" s="36" t="str">
        <f t="shared" si="970"/>
        <v/>
      </c>
      <c r="KU178" s="37" t="str">
        <f t="shared" si="971"/>
        <v/>
      </c>
      <c r="KV178" s="37" t="str">
        <f t="shared" si="972"/>
        <v/>
      </c>
      <c r="KW178" s="37" t="str">
        <f t="shared" si="973"/>
        <v/>
      </c>
      <c r="KX178" s="37" t="str">
        <f t="shared" si="974"/>
        <v/>
      </c>
      <c r="KY178" s="37" t="str">
        <f t="shared" si="975"/>
        <v/>
      </c>
      <c r="KZ178" s="37" t="str">
        <f t="shared" si="976"/>
        <v/>
      </c>
      <c r="LA178" s="37" t="str">
        <f t="shared" si="977"/>
        <v/>
      </c>
      <c r="LB178" s="37" t="str">
        <f t="shared" si="978"/>
        <v/>
      </c>
      <c r="LC178" s="37" t="str">
        <f t="shared" si="979"/>
        <v/>
      </c>
      <c r="LD178" s="37" t="str">
        <f t="shared" si="980"/>
        <v/>
      </c>
      <c r="LE178" s="38" t="str">
        <f t="shared" si="981"/>
        <v/>
      </c>
      <c r="LG178" s="116" t="str">
        <f t="shared" si="724"/>
        <v/>
      </c>
      <c r="LH178" s="117" t="str">
        <f t="shared" si="725"/>
        <v/>
      </c>
      <c r="LI178" s="117" t="str">
        <f t="shared" si="726"/>
        <v/>
      </c>
      <c r="LJ178" s="117" t="str">
        <f t="shared" si="727"/>
        <v/>
      </c>
      <c r="LK178" s="117" t="str">
        <f t="shared" si="728"/>
        <v/>
      </c>
      <c r="LL178" s="117" t="str">
        <f t="shared" si="729"/>
        <v/>
      </c>
      <c r="LM178" s="117" t="str">
        <f t="shared" si="730"/>
        <v/>
      </c>
      <c r="LN178" s="117" t="str">
        <f t="shared" si="731"/>
        <v/>
      </c>
      <c r="LO178" s="117" t="str">
        <f t="shared" si="732"/>
        <v/>
      </c>
      <c r="LP178" s="117" t="str">
        <f t="shared" si="733"/>
        <v/>
      </c>
      <c r="LQ178" s="117" t="str">
        <f t="shared" si="734"/>
        <v/>
      </c>
      <c r="LR178" s="117" t="str">
        <f t="shared" si="735"/>
        <v/>
      </c>
      <c r="LS178" s="117" t="str">
        <f t="shared" si="736"/>
        <v/>
      </c>
      <c r="LT178" s="117" t="str">
        <f t="shared" si="737"/>
        <v/>
      </c>
      <c r="LU178" s="117" t="str">
        <f t="shared" si="738"/>
        <v/>
      </c>
      <c r="LV178" s="117" t="str">
        <f t="shared" si="739"/>
        <v/>
      </c>
      <c r="LW178" s="117" t="str">
        <f t="shared" si="740"/>
        <v/>
      </c>
      <c r="LX178" s="117" t="str">
        <f t="shared" si="741"/>
        <v/>
      </c>
      <c r="LY178" s="117" t="str">
        <f t="shared" si="742"/>
        <v/>
      </c>
      <c r="LZ178" s="117" t="str">
        <f t="shared" si="743"/>
        <v/>
      </c>
      <c r="MA178" s="117" t="str">
        <f t="shared" si="744"/>
        <v/>
      </c>
      <c r="MB178" s="117" t="str">
        <f t="shared" si="745"/>
        <v/>
      </c>
      <c r="MC178" s="117" t="str">
        <f t="shared" si="746"/>
        <v/>
      </c>
      <c r="MD178" s="117" t="str">
        <f t="shared" si="747"/>
        <v/>
      </c>
      <c r="ME178" s="117" t="str">
        <f t="shared" si="748"/>
        <v/>
      </c>
      <c r="MF178" s="117" t="str">
        <f t="shared" si="749"/>
        <v/>
      </c>
      <c r="MG178" s="117" t="str">
        <f t="shared" si="750"/>
        <v/>
      </c>
      <c r="MH178" s="117" t="str">
        <f t="shared" si="751"/>
        <v/>
      </c>
      <c r="MI178" s="117" t="str">
        <f t="shared" si="752"/>
        <v/>
      </c>
      <c r="MJ178" s="117" t="str">
        <f t="shared" si="753"/>
        <v/>
      </c>
      <c r="MK178" s="117" t="str">
        <f t="shared" si="754"/>
        <v/>
      </c>
      <c r="ML178" s="117" t="str">
        <f t="shared" si="755"/>
        <v/>
      </c>
      <c r="MM178" s="117" t="str">
        <f t="shared" si="756"/>
        <v/>
      </c>
      <c r="MN178" s="117" t="str">
        <f t="shared" si="757"/>
        <v/>
      </c>
      <c r="MO178" s="117" t="str">
        <f t="shared" si="758"/>
        <v/>
      </c>
      <c r="MP178" s="117" t="str">
        <f t="shared" si="759"/>
        <v/>
      </c>
      <c r="MQ178" s="117" t="str">
        <f t="shared" si="760"/>
        <v/>
      </c>
      <c r="MR178" s="117" t="str">
        <f t="shared" si="761"/>
        <v/>
      </c>
      <c r="MS178" s="117" t="str">
        <f t="shared" si="762"/>
        <v/>
      </c>
      <c r="MT178" s="117" t="str">
        <f t="shared" si="763"/>
        <v/>
      </c>
      <c r="MU178" s="117" t="str">
        <f t="shared" si="764"/>
        <v/>
      </c>
      <c r="MV178" s="117" t="str">
        <f t="shared" si="765"/>
        <v/>
      </c>
      <c r="MW178" s="117" t="str">
        <f t="shared" si="766"/>
        <v/>
      </c>
      <c r="MX178" s="117" t="str">
        <f t="shared" si="767"/>
        <v/>
      </c>
      <c r="MY178" s="117" t="str">
        <f t="shared" si="768"/>
        <v/>
      </c>
      <c r="MZ178" s="117" t="str">
        <f t="shared" si="769"/>
        <v/>
      </c>
      <c r="NA178" s="117" t="str">
        <f t="shared" si="770"/>
        <v/>
      </c>
      <c r="NB178" s="117" t="str">
        <f t="shared" si="771"/>
        <v/>
      </c>
      <c r="NC178" s="117" t="str">
        <f t="shared" si="772"/>
        <v/>
      </c>
      <c r="ND178" s="117" t="str">
        <f t="shared" si="773"/>
        <v/>
      </c>
      <c r="NE178" s="117" t="str">
        <f t="shared" si="774"/>
        <v/>
      </c>
      <c r="NF178" s="117" t="str">
        <f t="shared" si="775"/>
        <v/>
      </c>
      <c r="NG178" s="117" t="str">
        <f t="shared" si="776"/>
        <v/>
      </c>
      <c r="NH178" s="118" t="str">
        <f t="shared" si="777"/>
        <v/>
      </c>
      <c r="NJ178" s="12" t="str">
        <f t="shared" si="982"/>
        <v/>
      </c>
      <c r="NK178" s="108" t="str">
        <f t="shared" si="983"/>
        <v/>
      </c>
      <c r="NM178" s="141" t="str">
        <f>IF(NJ178="", "", COUNTIF(NJ$11:NJ$260, "&gt;"&amp;NJ178)+1+COUNTIF(NJ$11:NJ178, NJ178)-1)</f>
        <v/>
      </c>
      <c r="NN178" s="143" t="str">
        <f>IF(NK178="", "", COUNTIF(NK$11:NK$260, "&gt;"&amp;NK178)+1+COUNTIF(NK$11:NK178, NK178)-1)</f>
        <v/>
      </c>
      <c r="NO178" s="142" t="str">
        <f>IF(NJ178="", "", COUNTIF(NJ$11:NJ$260, "&lt;"&amp;NJ178)+1+COUNTIF(NJ$11:NJ178, NJ178)-1)</f>
        <v/>
      </c>
      <c r="NP178" s="143" t="str">
        <f>IF(NK178="", "", COUNTIF(NK$11:NK$260, "&lt;"&amp;NK178)+1+COUNTIF(NK$11:NK178, NK178)-1)</f>
        <v/>
      </c>
      <c r="NR178" s="116" t="str">
        <f t="shared" si="984"/>
        <v/>
      </c>
      <c r="NS178" s="117" t="str">
        <f t="shared" si="985"/>
        <v/>
      </c>
      <c r="NT178" s="117" t="str">
        <f t="shared" si="986"/>
        <v/>
      </c>
      <c r="NU178" s="117" t="str">
        <f t="shared" si="987"/>
        <v/>
      </c>
      <c r="NV178" s="117" t="str">
        <f t="shared" si="988"/>
        <v/>
      </c>
      <c r="NW178" s="117" t="str">
        <f t="shared" si="989"/>
        <v/>
      </c>
      <c r="NX178" s="117" t="str">
        <f t="shared" si="990"/>
        <v/>
      </c>
      <c r="NY178" s="117" t="str">
        <f t="shared" si="991"/>
        <v/>
      </c>
      <c r="NZ178" s="117" t="str">
        <f t="shared" si="992"/>
        <v/>
      </c>
      <c r="OA178" s="117" t="str">
        <f t="shared" si="993"/>
        <v/>
      </c>
      <c r="OB178" s="117" t="str">
        <f t="shared" si="994"/>
        <v/>
      </c>
      <c r="OC178" s="117" t="str">
        <f t="shared" si="995"/>
        <v/>
      </c>
      <c r="OD178" s="117" t="str">
        <f t="shared" si="996"/>
        <v/>
      </c>
      <c r="OE178" s="117" t="str">
        <f t="shared" si="997"/>
        <v/>
      </c>
      <c r="OF178" s="117" t="str">
        <f t="shared" si="998"/>
        <v/>
      </c>
      <c r="OG178" s="117" t="str">
        <f t="shared" si="999"/>
        <v/>
      </c>
      <c r="OH178" s="117" t="str">
        <f t="shared" si="1000"/>
        <v/>
      </c>
      <c r="OI178" s="117" t="str">
        <f t="shared" si="1001"/>
        <v/>
      </c>
      <c r="OJ178" s="117" t="str">
        <f t="shared" si="1002"/>
        <v/>
      </c>
      <c r="OK178" s="117" t="str">
        <f t="shared" si="1003"/>
        <v/>
      </c>
      <c r="OL178" s="117" t="str">
        <f t="shared" si="1004"/>
        <v/>
      </c>
      <c r="OM178" s="117" t="str">
        <f t="shared" si="1005"/>
        <v/>
      </c>
      <c r="ON178" s="117" t="str">
        <f t="shared" si="1006"/>
        <v/>
      </c>
      <c r="OO178" s="117" t="str">
        <f t="shared" si="1007"/>
        <v/>
      </c>
      <c r="OP178" s="117" t="str">
        <f t="shared" si="1008"/>
        <v/>
      </c>
      <c r="OQ178" s="117" t="str">
        <f t="shared" si="1009"/>
        <v/>
      </c>
      <c r="OR178" s="117" t="str">
        <f t="shared" si="1010"/>
        <v/>
      </c>
      <c r="OS178" s="117" t="str">
        <f t="shared" si="1011"/>
        <v/>
      </c>
      <c r="OT178" s="117" t="str">
        <f t="shared" si="1012"/>
        <v/>
      </c>
      <c r="OU178" s="117" t="str">
        <f t="shared" si="1013"/>
        <v/>
      </c>
      <c r="OV178" s="117" t="str">
        <f t="shared" si="1014"/>
        <v/>
      </c>
      <c r="OW178" s="117" t="str">
        <f t="shared" si="1015"/>
        <v/>
      </c>
      <c r="OX178" s="117" t="str">
        <f t="shared" si="1016"/>
        <v/>
      </c>
      <c r="OY178" s="117" t="str">
        <f t="shared" si="1017"/>
        <v/>
      </c>
      <c r="OZ178" s="117" t="str">
        <f t="shared" si="1018"/>
        <v/>
      </c>
      <c r="PA178" s="117" t="str">
        <f t="shared" si="1019"/>
        <v/>
      </c>
      <c r="PB178" s="117" t="str">
        <f t="shared" si="1020"/>
        <v/>
      </c>
      <c r="PC178" s="117" t="str">
        <f t="shared" si="1021"/>
        <v/>
      </c>
      <c r="PD178" s="117" t="str">
        <f t="shared" si="1022"/>
        <v/>
      </c>
      <c r="PE178" s="117" t="str">
        <f t="shared" si="1023"/>
        <v/>
      </c>
      <c r="PF178" s="117" t="str">
        <f t="shared" si="1024"/>
        <v/>
      </c>
      <c r="PG178" s="117" t="str">
        <f t="shared" si="1025"/>
        <v/>
      </c>
      <c r="PH178" s="117" t="str">
        <f t="shared" si="1026"/>
        <v/>
      </c>
      <c r="PI178" s="117" t="str">
        <f t="shared" si="1027"/>
        <v/>
      </c>
      <c r="PJ178" s="117" t="str">
        <f t="shared" si="1028"/>
        <v/>
      </c>
      <c r="PK178" s="117" t="str">
        <f t="shared" si="1029"/>
        <v/>
      </c>
      <c r="PL178" s="117" t="str">
        <f t="shared" si="1030"/>
        <v/>
      </c>
      <c r="PM178" s="117" t="str">
        <f t="shared" si="1031"/>
        <v/>
      </c>
      <c r="PN178" s="117" t="str">
        <f t="shared" si="1032"/>
        <v/>
      </c>
      <c r="PO178" s="117" t="str">
        <f t="shared" si="1033"/>
        <v/>
      </c>
      <c r="PP178" s="117" t="str">
        <f t="shared" si="1034"/>
        <v/>
      </c>
      <c r="PQ178" s="117" t="str">
        <f t="shared" si="1035"/>
        <v/>
      </c>
      <c r="PR178" s="117" t="str">
        <f t="shared" si="1036"/>
        <v/>
      </c>
      <c r="PS178" s="118" t="str">
        <f t="shared" si="1037"/>
        <v/>
      </c>
      <c r="PU178" s="180" t="str">
        <f t="shared" si="1038"/>
        <v/>
      </c>
      <c r="PV178" s="181" t="str">
        <f t="shared" si="1039"/>
        <v/>
      </c>
      <c r="PX178" s="12" t="str">
        <f t="shared" si="1040"/>
        <v/>
      </c>
      <c r="PY178" s="106"/>
      <c r="PZ178" s="166" t="str">
        <f t="shared" si="1041"/>
        <v/>
      </c>
      <c r="QA178" s="167" t="str">
        <f t="shared" si="1042"/>
        <v/>
      </c>
      <c r="QB178" s="168" t="str">
        <f t="shared" si="1043"/>
        <v/>
      </c>
      <c r="QD178" s="166" t="str">
        <f t="shared" si="1044"/>
        <v/>
      </c>
      <c r="QE178" s="168" t="str">
        <f t="shared" si="1045"/>
        <v/>
      </c>
      <c r="QG178" s="108" t="str">
        <f t="shared" si="1046"/>
        <v/>
      </c>
      <c r="QI178" s="12" t="str">
        <f t="shared" si="1047"/>
        <v/>
      </c>
      <c r="QK178" s="12" t="str">
        <f t="shared" si="1048"/>
        <v/>
      </c>
      <c r="QL178" s="12" t="str">
        <f>IF($L178="", "", COUNTIF($QD$11:$QD$260, "&gt;"&amp;$QD178)+1+COUNTIF($QD$11:$QD178, $QD178)-1)</f>
        <v/>
      </c>
      <c r="QM178" s="12" t="str">
        <f>IF($L178="", "", COUNTIF($QG$11:$QG$260, "&gt;"&amp;$QG178)+1+COUNTIF($QG$11:$QG178, $QG178)-1)</f>
        <v/>
      </c>
      <c r="QO178" s="12">
        <v>168</v>
      </c>
      <c r="QQ178" s="12" t="str">
        <f t="shared" si="1049"/>
        <v/>
      </c>
    </row>
    <row r="179" spans="1:459" x14ac:dyDescent="0.25">
      <c r="A179" s="9"/>
      <c r="B179" s="3" t="str">
        <f>IF('Intro &amp; Setup'!$AR$92='Intro &amp; Setup'!$AZ$17, "", IF($L179="", "", IF($G179&lt;'Intro &amp; Setup'!$S$92, $BR$5, $BR$4)))</f>
        <v/>
      </c>
      <c r="C179" s="12" t="str">
        <f>IF('Intro &amp; Setup'!$AR$96='Intro &amp; Setup'!$AZ$17, "", IF($L179="", "", IF($DY179=$BR$5, $BR$5, $BR$4)))</f>
        <v/>
      </c>
      <c r="D179" s="7" t="str">
        <f>IF('Intro &amp; Setup'!$AR$100='Intro &amp; Setup'!$AZ$17, "", IF($L179="", "", IF($DW179&lt;='Intro &amp; Setup'!$S$100, $BR$4, $BR$5)))</f>
        <v/>
      </c>
      <c r="E179" s="9"/>
      <c r="F179" s="3" t="str">
        <f t="shared" si="778"/>
        <v/>
      </c>
      <c r="G179" s="108" t="str">
        <f t="shared" si="779"/>
        <v/>
      </c>
      <c r="H179" s="9"/>
      <c r="I179" s="130" t="str">
        <f t="shared" si="723"/>
        <v/>
      </c>
      <c r="J179" s="154" t="str">
        <f t="shared" si="780"/>
        <v/>
      </c>
      <c r="K179" s="133"/>
      <c r="L179" s="188"/>
      <c r="M179" s="189"/>
      <c r="N179" s="190"/>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2"/>
      <c r="BP179" s="9"/>
      <c r="BR179" s="90">
        <v>169</v>
      </c>
      <c r="BT179" s="36" t="str">
        <f t="shared" si="781"/>
        <v/>
      </c>
      <c r="BU179" s="37" t="str">
        <f t="shared" si="782"/>
        <v/>
      </c>
      <c r="BV179" s="37" t="str">
        <f t="shared" si="783"/>
        <v/>
      </c>
      <c r="BW179" s="37" t="str">
        <f t="shared" si="784"/>
        <v/>
      </c>
      <c r="BX179" s="37" t="str">
        <f t="shared" si="785"/>
        <v/>
      </c>
      <c r="BY179" s="37" t="str">
        <f t="shared" si="786"/>
        <v/>
      </c>
      <c r="BZ179" s="37" t="str">
        <f t="shared" si="787"/>
        <v/>
      </c>
      <c r="CA179" s="37" t="str">
        <f t="shared" si="788"/>
        <v/>
      </c>
      <c r="CB179" s="37" t="str">
        <f t="shared" si="789"/>
        <v/>
      </c>
      <c r="CC179" s="37" t="str">
        <f t="shared" si="790"/>
        <v/>
      </c>
      <c r="CD179" s="37" t="str">
        <f t="shared" si="791"/>
        <v/>
      </c>
      <c r="CE179" s="37" t="str">
        <f t="shared" si="792"/>
        <v/>
      </c>
      <c r="CF179" s="37" t="str">
        <f t="shared" si="793"/>
        <v/>
      </c>
      <c r="CG179" s="37" t="str">
        <f t="shared" si="794"/>
        <v/>
      </c>
      <c r="CH179" s="37" t="str">
        <f t="shared" si="795"/>
        <v/>
      </c>
      <c r="CI179" s="37" t="str">
        <f t="shared" si="796"/>
        <v/>
      </c>
      <c r="CJ179" s="37" t="str">
        <f t="shared" si="797"/>
        <v/>
      </c>
      <c r="CK179" s="37" t="str">
        <f t="shared" si="798"/>
        <v/>
      </c>
      <c r="CL179" s="37" t="str">
        <f t="shared" si="799"/>
        <v/>
      </c>
      <c r="CM179" s="37" t="str">
        <f t="shared" si="800"/>
        <v/>
      </c>
      <c r="CN179" s="37" t="str">
        <f t="shared" si="801"/>
        <v/>
      </c>
      <c r="CO179" s="37" t="str">
        <f t="shared" si="802"/>
        <v/>
      </c>
      <c r="CP179" s="37" t="str">
        <f t="shared" si="803"/>
        <v/>
      </c>
      <c r="CQ179" s="37" t="str">
        <f t="shared" si="804"/>
        <v/>
      </c>
      <c r="CR179" s="37" t="str">
        <f t="shared" si="805"/>
        <v/>
      </c>
      <c r="CS179" s="37" t="str">
        <f t="shared" si="806"/>
        <v/>
      </c>
      <c r="CT179" s="37" t="str">
        <f t="shared" si="807"/>
        <v/>
      </c>
      <c r="CU179" s="37" t="str">
        <f t="shared" si="808"/>
        <v/>
      </c>
      <c r="CV179" s="37" t="str">
        <f t="shared" si="809"/>
        <v/>
      </c>
      <c r="CW179" s="37" t="str">
        <f t="shared" si="810"/>
        <v/>
      </c>
      <c r="CX179" s="37" t="str">
        <f t="shared" si="811"/>
        <v/>
      </c>
      <c r="CY179" s="37" t="str">
        <f t="shared" si="812"/>
        <v/>
      </c>
      <c r="CZ179" s="37" t="str">
        <f t="shared" si="813"/>
        <v/>
      </c>
      <c r="DA179" s="37" t="str">
        <f t="shared" si="814"/>
        <v/>
      </c>
      <c r="DB179" s="37" t="str">
        <f t="shared" si="815"/>
        <v/>
      </c>
      <c r="DC179" s="37" t="str">
        <f t="shared" si="816"/>
        <v/>
      </c>
      <c r="DD179" s="37" t="str">
        <f t="shared" si="817"/>
        <v/>
      </c>
      <c r="DE179" s="37" t="str">
        <f t="shared" si="818"/>
        <v/>
      </c>
      <c r="DF179" s="37" t="str">
        <f t="shared" si="819"/>
        <v/>
      </c>
      <c r="DG179" s="37" t="str">
        <f t="shared" si="820"/>
        <v/>
      </c>
      <c r="DH179" s="37" t="str">
        <f t="shared" si="821"/>
        <v/>
      </c>
      <c r="DI179" s="37" t="str">
        <f t="shared" si="822"/>
        <v/>
      </c>
      <c r="DJ179" s="37" t="str">
        <f t="shared" si="823"/>
        <v/>
      </c>
      <c r="DK179" s="37" t="str">
        <f t="shared" si="824"/>
        <v/>
      </c>
      <c r="DL179" s="37" t="str">
        <f t="shared" si="825"/>
        <v/>
      </c>
      <c r="DM179" s="37" t="str">
        <f t="shared" si="826"/>
        <v/>
      </c>
      <c r="DN179" s="37" t="str">
        <f t="shared" si="827"/>
        <v/>
      </c>
      <c r="DO179" s="37" t="str">
        <f t="shared" si="828"/>
        <v/>
      </c>
      <c r="DP179" s="37" t="str">
        <f t="shared" si="829"/>
        <v/>
      </c>
      <c r="DQ179" s="37" t="str">
        <f t="shared" si="830"/>
        <v/>
      </c>
      <c r="DR179" s="37" t="str">
        <f t="shared" si="831"/>
        <v/>
      </c>
      <c r="DS179" s="37" t="str">
        <f t="shared" si="832"/>
        <v/>
      </c>
      <c r="DT179" s="37" t="str">
        <f t="shared" si="833"/>
        <v/>
      </c>
      <c r="DU179" s="38" t="str">
        <f t="shared" si="834"/>
        <v/>
      </c>
      <c r="DW179" s="12" t="str">
        <f t="shared" si="835"/>
        <v/>
      </c>
      <c r="DX179" s="123" t="str">
        <f t="shared" si="836"/>
        <v/>
      </c>
      <c r="DY179" s="12" t="str">
        <f t="shared" si="837"/>
        <v/>
      </c>
      <c r="EA179" s="36" t="str">
        <f t="shared" si="838"/>
        <v/>
      </c>
      <c r="EB179" s="37" t="str">
        <f t="shared" si="839"/>
        <v/>
      </c>
      <c r="EC179" s="37" t="str">
        <f t="shared" si="840"/>
        <v/>
      </c>
      <c r="ED179" s="37" t="str">
        <f t="shared" si="841"/>
        <v/>
      </c>
      <c r="EE179" s="37" t="str">
        <f t="shared" si="842"/>
        <v/>
      </c>
      <c r="EF179" s="37" t="str">
        <f t="shared" si="843"/>
        <v/>
      </c>
      <c r="EG179" s="37" t="str">
        <f t="shared" si="844"/>
        <v/>
      </c>
      <c r="EH179" s="37" t="str">
        <f t="shared" si="845"/>
        <v/>
      </c>
      <c r="EI179" s="37" t="str">
        <f t="shared" si="846"/>
        <v/>
      </c>
      <c r="EJ179" s="37" t="str">
        <f t="shared" si="847"/>
        <v/>
      </c>
      <c r="EK179" s="37" t="str">
        <f t="shared" si="848"/>
        <v/>
      </c>
      <c r="EL179" s="37" t="str">
        <f t="shared" si="849"/>
        <v/>
      </c>
      <c r="EM179" s="37" t="str">
        <f t="shared" si="850"/>
        <v/>
      </c>
      <c r="EN179" s="37" t="str">
        <f t="shared" si="851"/>
        <v/>
      </c>
      <c r="EO179" s="37" t="str">
        <f t="shared" si="852"/>
        <v/>
      </c>
      <c r="EP179" s="37" t="str">
        <f t="shared" si="853"/>
        <v/>
      </c>
      <c r="EQ179" s="37" t="str">
        <f t="shared" si="854"/>
        <v/>
      </c>
      <c r="ER179" s="37" t="str">
        <f t="shared" si="855"/>
        <v/>
      </c>
      <c r="ES179" s="37" t="str">
        <f t="shared" si="856"/>
        <v/>
      </c>
      <c r="ET179" s="37" t="str">
        <f t="shared" si="857"/>
        <v/>
      </c>
      <c r="EU179" s="37" t="str">
        <f t="shared" si="858"/>
        <v/>
      </c>
      <c r="EV179" s="37" t="str">
        <f t="shared" si="859"/>
        <v/>
      </c>
      <c r="EW179" s="37" t="str">
        <f t="shared" si="860"/>
        <v/>
      </c>
      <c r="EX179" s="37" t="str">
        <f t="shared" si="861"/>
        <v/>
      </c>
      <c r="EY179" s="37" t="str">
        <f t="shared" si="862"/>
        <v/>
      </c>
      <c r="EZ179" s="37" t="str">
        <f t="shared" si="863"/>
        <v/>
      </c>
      <c r="FA179" s="37" t="str">
        <f t="shared" si="864"/>
        <v/>
      </c>
      <c r="FB179" s="37" t="str">
        <f t="shared" si="865"/>
        <v/>
      </c>
      <c r="FC179" s="37" t="str">
        <f t="shared" si="866"/>
        <v/>
      </c>
      <c r="FD179" s="37" t="str">
        <f t="shared" si="867"/>
        <v/>
      </c>
      <c r="FE179" s="37" t="str">
        <f t="shared" si="868"/>
        <v/>
      </c>
      <c r="FF179" s="37" t="str">
        <f t="shared" si="869"/>
        <v/>
      </c>
      <c r="FG179" s="37" t="str">
        <f t="shared" si="870"/>
        <v/>
      </c>
      <c r="FH179" s="37" t="str">
        <f t="shared" si="871"/>
        <v/>
      </c>
      <c r="FI179" s="37" t="str">
        <f t="shared" si="872"/>
        <v/>
      </c>
      <c r="FJ179" s="37" t="str">
        <f t="shared" si="873"/>
        <v/>
      </c>
      <c r="FK179" s="37" t="str">
        <f t="shared" si="874"/>
        <v/>
      </c>
      <c r="FL179" s="37" t="str">
        <f t="shared" si="875"/>
        <v/>
      </c>
      <c r="FM179" s="37" t="str">
        <f t="shared" si="876"/>
        <v/>
      </c>
      <c r="FN179" s="37" t="str">
        <f t="shared" si="877"/>
        <v/>
      </c>
      <c r="FO179" s="37" t="str">
        <f t="shared" si="878"/>
        <v/>
      </c>
      <c r="FP179" s="37" t="str">
        <f t="shared" si="879"/>
        <v/>
      </c>
      <c r="FQ179" s="37" t="str">
        <f t="shared" si="880"/>
        <v/>
      </c>
      <c r="FR179" s="37" t="str">
        <f t="shared" si="881"/>
        <v/>
      </c>
      <c r="FS179" s="37" t="str">
        <f t="shared" si="882"/>
        <v/>
      </c>
      <c r="FT179" s="37" t="str">
        <f t="shared" si="883"/>
        <v/>
      </c>
      <c r="FU179" s="37" t="str">
        <f t="shared" si="884"/>
        <v/>
      </c>
      <c r="FV179" s="37" t="str">
        <f t="shared" si="885"/>
        <v/>
      </c>
      <c r="FW179" s="37" t="str">
        <f t="shared" si="886"/>
        <v/>
      </c>
      <c r="FX179" s="37" t="str">
        <f t="shared" si="887"/>
        <v/>
      </c>
      <c r="FY179" s="37" t="str">
        <f t="shared" si="888"/>
        <v/>
      </c>
      <c r="FZ179" s="37" t="str">
        <f t="shared" si="889"/>
        <v/>
      </c>
      <c r="GA179" s="37" t="str">
        <f t="shared" si="890"/>
        <v/>
      </c>
      <c r="GB179" s="38" t="str">
        <f t="shared" si="891"/>
        <v/>
      </c>
      <c r="GD179" s="103" t="str">
        <f t="shared" ca="1" si="892"/>
        <v/>
      </c>
      <c r="GE179" s="104" t="str">
        <f t="shared" ca="1" si="893"/>
        <v/>
      </c>
      <c r="GF179" s="104" t="str">
        <f t="shared" ca="1" si="894"/>
        <v/>
      </c>
      <c r="GG179" s="104" t="str">
        <f t="shared" ca="1" si="895"/>
        <v/>
      </c>
      <c r="GH179" s="104" t="str">
        <f t="shared" ca="1" si="896"/>
        <v/>
      </c>
      <c r="GI179" s="104" t="str">
        <f t="shared" ca="1" si="897"/>
        <v/>
      </c>
      <c r="GJ179" s="104" t="str">
        <f t="shared" ca="1" si="898"/>
        <v/>
      </c>
      <c r="GK179" s="104" t="str">
        <f t="shared" ca="1" si="899"/>
        <v/>
      </c>
      <c r="GL179" s="104" t="str">
        <f t="shared" ca="1" si="900"/>
        <v/>
      </c>
      <c r="GM179" s="104" t="str">
        <f t="shared" ca="1" si="901"/>
        <v/>
      </c>
      <c r="GN179" s="104" t="str">
        <f t="shared" ca="1" si="902"/>
        <v/>
      </c>
      <c r="GO179" s="104" t="str">
        <f t="shared" ca="1" si="903"/>
        <v/>
      </c>
      <c r="GP179" s="104" t="str">
        <f t="shared" ca="1" si="904"/>
        <v/>
      </c>
      <c r="GQ179" s="104" t="str">
        <f t="shared" ca="1" si="905"/>
        <v/>
      </c>
      <c r="GR179" s="104" t="str">
        <f t="shared" ca="1" si="906"/>
        <v/>
      </c>
      <c r="GS179" s="104" t="str">
        <f t="shared" ca="1" si="907"/>
        <v/>
      </c>
      <c r="GT179" s="104" t="str">
        <f t="shared" ca="1" si="908"/>
        <v/>
      </c>
      <c r="GU179" s="104" t="str">
        <f t="shared" ca="1" si="909"/>
        <v/>
      </c>
      <c r="GV179" s="104" t="str">
        <f t="shared" ca="1" si="910"/>
        <v/>
      </c>
      <c r="GW179" s="104" t="str">
        <f t="shared" ca="1" si="911"/>
        <v/>
      </c>
      <c r="GX179" s="104" t="str">
        <f t="shared" ca="1" si="912"/>
        <v/>
      </c>
      <c r="GY179" s="104" t="str">
        <f t="shared" ca="1" si="913"/>
        <v/>
      </c>
      <c r="GZ179" s="104" t="str">
        <f t="shared" ca="1" si="914"/>
        <v/>
      </c>
      <c r="HA179" s="104" t="str">
        <f t="shared" ca="1" si="915"/>
        <v/>
      </c>
      <c r="HB179" s="104" t="str">
        <f t="shared" ca="1" si="916"/>
        <v/>
      </c>
      <c r="HC179" s="104" t="str">
        <f t="shared" ca="1" si="917"/>
        <v/>
      </c>
      <c r="HD179" s="104" t="str">
        <f t="shared" ca="1" si="918"/>
        <v/>
      </c>
      <c r="HE179" s="104" t="str">
        <f t="shared" ca="1" si="919"/>
        <v/>
      </c>
      <c r="HF179" s="104" t="str">
        <f t="shared" ca="1" si="920"/>
        <v/>
      </c>
      <c r="HG179" s="104" t="str">
        <f t="shared" ca="1" si="921"/>
        <v/>
      </c>
      <c r="HH179" s="104" t="str">
        <f t="shared" ca="1" si="922"/>
        <v/>
      </c>
      <c r="HI179" s="104" t="str">
        <f t="shared" ca="1" si="923"/>
        <v/>
      </c>
      <c r="HJ179" s="104" t="str">
        <f t="shared" ca="1" si="924"/>
        <v/>
      </c>
      <c r="HK179" s="104" t="str">
        <f t="shared" ca="1" si="925"/>
        <v/>
      </c>
      <c r="HL179" s="104" t="str">
        <f t="shared" ca="1" si="926"/>
        <v/>
      </c>
      <c r="HM179" s="104" t="str">
        <f t="shared" ca="1" si="927"/>
        <v/>
      </c>
      <c r="HN179" s="104" t="str">
        <f t="shared" ca="1" si="928"/>
        <v/>
      </c>
      <c r="HO179" s="104" t="str">
        <f t="shared" ca="1" si="929"/>
        <v/>
      </c>
      <c r="HP179" s="104" t="str">
        <f t="shared" ca="1" si="930"/>
        <v/>
      </c>
      <c r="HQ179" s="104" t="str">
        <f t="shared" ca="1" si="931"/>
        <v/>
      </c>
      <c r="HR179" s="104" t="str">
        <f t="shared" ca="1" si="932"/>
        <v/>
      </c>
      <c r="HS179" s="104" t="str">
        <f t="shared" ca="1" si="933"/>
        <v/>
      </c>
      <c r="HT179" s="104" t="str">
        <f t="shared" ca="1" si="934"/>
        <v/>
      </c>
      <c r="HU179" s="104" t="str">
        <f t="shared" ca="1" si="935"/>
        <v/>
      </c>
      <c r="HV179" s="104" t="str">
        <f t="shared" ca="1" si="936"/>
        <v/>
      </c>
      <c r="HW179" s="104" t="str">
        <f t="shared" ca="1" si="937"/>
        <v/>
      </c>
      <c r="HX179" s="104" t="str">
        <f t="shared" ca="1" si="938"/>
        <v/>
      </c>
      <c r="HY179" s="104" t="str">
        <f t="shared" ca="1" si="939"/>
        <v/>
      </c>
      <c r="HZ179" s="104" t="str">
        <f t="shared" ca="1" si="940"/>
        <v/>
      </c>
      <c r="IA179" s="104" t="str">
        <f t="shared" ca="1" si="941"/>
        <v/>
      </c>
      <c r="IB179" s="104" t="str">
        <f t="shared" ca="1" si="942"/>
        <v/>
      </c>
      <c r="IC179" s="104" t="str">
        <f t="shared" ca="1" si="943"/>
        <v/>
      </c>
      <c r="ID179" s="104" t="str">
        <f t="shared" ca="1" si="944"/>
        <v/>
      </c>
      <c r="IE179" s="105" t="str">
        <f t="shared" ca="1" si="945"/>
        <v/>
      </c>
      <c r="IG179" s="103" t="str">
        <f t="shared" si="719"/>
        <v/>
      </c>
      <c r="IH179" s="104" t="str">
        <f t="shared" si="1050"/>
        <v/>
      </c>
      <c r="II179" s="104" t="str">
        <f t="shared" si="1050"/>
        <v/>
      </c>
      <c r="IJ179" s="104" t="str">
        <f t="shared" si="1050"/>
        <v/>
      </c>
      <c r="IK179" s="104" t="str">
        <f t="shared" si="1050"/>
        <v/>
      </c>
      <c r="IL179" s="104" t="str">
        <f t="shared" si="1050"/>
        <v/>
      </c>
      <c r="IM179" s="104" t="str">
        <f t="shared" si="1050"/>
        <v/>
      </c>
      <c r="IN179" s="104" t="str">
        <f t="shared" si="1050"/>
        <v/>
      </c>
      <c r="IO179" s="104" t="str">
        <f t="shared" si="1050"/>
        <v/>
      </c>
      <c r="IP179" s="104" t="str">
        <f t="shared" si="1050"/>
        <v/>
      </c>
      <c r="IQ179" s="104" t="str">
        <f t="shared" si="1050"/>
        <v/>
      </c>
      <c r="IR179" s="105" t="str">
        <f t="shared" si="1050"/>
        <v/>
      </c>
      <c r="IT179" s="103" t="str">
        <f t="shared" si="946"/>
        <v/>
      </c>
      <c r="IU179" s="104" t="str">
        <f t="shared" si="947"/>
        <v/>
      </c>
      <c r="IV179" s="104" t="str">
        <f t="shared" si="948"/>
        <v/>
      </c>
      <c r="IW179" s="104" t="str">
        <f t="shared" si="949"/>
        <v/>
      </c>
      <c r="IX179" s="104" t="str">
        <f t="shared" si="950"/>
        <v/>
      </c>
      <c r="IY179" s="104" t="str">
        <f t="shared" si="951"/>
        <v/>
      </c>
      <c r="IZ179" s="104" t="str">
        <f t="shared" si="952"/>
        <v/>
      </c>
      <c r="JA179" s="104" t="str">
        <f t="shared" si="953"/>
        <v/>
      </c>
      <c r="JB179" s="104" t="str">
        <f t="shared" si="954"/>
        <v/>
      </c>
      <c r="JC179" s="104" t="str">
        <f t="shared" si="955"/>
        <v/>
      </c>
      <c r="JD179" s="104" t="str">
        <f t="shared" si="956"/>
        <v/>
      </c>
      <c r="JE179" s="105" t="str">
        <f t="shared" si="957"/>
        <v/>
      </c>
      <c r="JG179" s="36" t="str">
        <f t="shared" ca="1" si="958"/>
        <v/>
      </c>
      <c r="JH179" s="37" t="str">
        <f t="shared" ca="1" si="959"/>
        <v/>
      </c>
      <c r="JI179" s="37" t="str">
        <f t="shared" ca="1" si="960"/>
        <v/>
      </c>
      <c r="JJ179" s="37" t="str">
        <f t="shared" ca="1" si="961"/>
        <v/>
      </c>
      <c r="JK179" s="37" t="str">
        <f t="shared" ca="1" si="962"/>
        <v/>
      </c>
      <c r="JL179" s="37" t="str">
        <f t="shared" ca="1" si="963"/>
        <v/>
      </c>
      <c r="JM179" s="37" t="str">
        <f t="shared" ca="1" si="964"/>
        <v/>
      </c>
      <c r="JN179" s="37" t="str">
        <f t="shared" ca="1" si="965"/>
        <v/>
      </c>
      <c r="JO179" s="37" t="str">
        <f t="shared" ca="1" si="966"/>
        <v/>
      </c>
      <c r="JP179" s="37" t="str">
        <f t="shared" ca="1" si="967"/>
        <v/>
      </c>
      <c r="JQ179" s="37" t="str">
        <f t="shared" ca="1" si="968"/>
        <v/>
      </c>
      <c r="JR179" s="38" t="str">
        <f t="shared" ca="1" si="969"/>
        <v/>
      </c>
      <c r="JT179" s="36" t="str">
        <f ca="1">IF(JG179="", "", IF(JG179&gt;='Intro &amp; Setup'!$S$96, $BR$4, $BR$5))</f>
        <v/>
      </c>
      <c r="JU179" s="37" t="str">
        <f ca="1">IF(JH179="", "", IF(JH179&gt;='Intro &amp; Setup'!$S$96, $BR$4, $BR$5))</f>
        <v/>
      </c>
      <c r="JV179" s="37" t="str">
        <f ca="1">IF(JI179="", "", IF(JI179&gt;='Intro &amp; Setup'!$S$96, $BR$4, $BR$5))</f>
        <v/>
      </c>
      <c r="JW179" s="37" t="str">
        <f ca="1">IF(JJ179="", "", IF(JJ179&gt;='Intro &amp; Setup'!$S$96, $BR$4, $BR$5))</f>
        <v/>
      </c>
      <c r="JX179" s="37" t="str">
        <f ca="1">IF(JK179="", "", IF(JK179&gt;='Intro &amp; Setup'!$S$96, $BR$4, $BR$5))</f>
        <v/>
      </c>
      <c r="JY179" s="37" t="str">
        <f ca="1">IF(JL179="", "", IF(JL179&gt;='Intro &amp; Setup'!$S$96, $BR$4, $BR$5))</f>
        <v/>
      </c>
      <c r="JZ179" s="37" t="str">
        <f ca="1">IF(JM179="", "", IF(JM179&gt;='Intro &amp; Setup'!$S$96, $BR$4, $BR$5))</f>
        <v/>
      </c>
      <c r="KA179" s="37" t="str">
        <f ca="1">IF(JN179="", "", IF(JN179&gt;='Intro &amp; Setup'!$S$96, $BR$4, $BR$5))</f>
        <v/>
      </c>
      <c r="KB179" s="37" t="str">
        <f ca="1">IF(JO179="", "", IF(JO179&gt;='Intro &amp; Setup'!$S$96, $BR$4, $BR$5))</f>
        <v/>
      </c>
      <c r="KC179" s="37" t="str">
        <f ca="1">IF(JP179="", "", IF(JP179&gt;='Intro &amp; Setup'!$S$96, $BR$4, $BR$5))</f>
        <v/>
      </c>
      <c r="KD179" s="37" t="str">
        <f ca="1">IF(JQ179="", "", IF(JQ179&gt;='Intro &amp; Setup'!$S$96, $BR$4, $BR$5))</f>
        <v/>
      </c>
      <c r="KE179" s="38" t="str">
        <f ca="1">IF(JR179="", "", IF(JR179&gt;='Intro &amp; Setup'!$S$96, $BR$4, $BR$5))</f>
        <v/>
      </c>
      <c r="KG179" s="36">
        <f t="shared" si="720"/>
        <v>0</v>
      </c>
      <c r="KH179" s="37">
        <f t="shared" si="1051"/>
        <v>0</v>
      </c>
      <c r="KI179" s="37">
        <f t="shared" si="1051"/>
        <v>0</v>
      </c>
      <c r="KJ179" s="37">
        <f t="shared" si="1051"/>
        <v>0</v>
      </c>
      <c r="KK179" s="37">
        <f t="shared" si="1051"/>
        <v>0</v>
      </c>
      <c r="KL179" s="37">
        <f t="shared" si="1051"/>
        <v>0</v>
      </c>
      <c r="KM179" s="37">
        <f t="shared" si="1051"/>
        <v>0</v>
      </c>
      <c r="KN179" s="37">
        <f t="shared" si="1051"/>
        <v>0</v>
      </c>
      <c r="KO179" s="37">
        <f t="shared" si="1051"/>
        <v>0</v>
      </c>
      <c r="KP179" s="37">
        <f t="shared" si="1051"/>
        <v>0</v>
      </c>
      <c r="KQ179" s="37">
        <f t="shared" si="1051"/>
        <v>0</v>
      </c>
      <c r="KR179" s="38">
        <f t="shared" si="1051"/>
        <v>0</v>
      </c>
      <c r="KT179" s="36" t="str">
        <f t="shared" si="970"/>
        <v/>
      </c>
      <c r="KU179" s="37" t="str">
        <f t="shared" si="971"/>
        <v/>
      </c>
      <c r="KV179" s="37" t="str">
        <f t="shared" si="972"/>
        <v/>
      </c>
      <c r="KW179" s="37" t="str">
        <f t="shared" si="973"/>
        <v/>
      </c>
      <c r="KX179" s="37" t="str">
        <f t="shared" si="974"/>
        <v/>
      </c>
      <c r="KY179" s="37" t="str">
        <f t="shared" si="975"/>
        <v/>
      </c>
      <c r="KZ179" s="37" t="str">
        <f t="shared" si="976"/>
        <v/>
      </c>
      <c r="LA179" s="37" t="str">
        <f t="shared" si="977"/>
        <v/>
      </c>
      <c r="LB179" s="37" t="str">
        <f t="shared" si="978"/>
        <v/>
      </c>
      <c r="LC179" s="37" t="str">
        <f t="shared" si="979"/>
        <v/>
      </c>
      <c r="LD179" s="37" t="str">
        <f t="shared" si="980"/>
        <v/>
      </c>
      <c r="LE179" s="38" t="str">
        <f t="shared" si="981"/>
        <v/>
      </c>
      <c r="LG179" s="116" t="str">
        <f t="shared" si="724"/>
        <v/>
      </c>
      <c r="LH179" s="117" t="str">
        <f t="shared" si="725"/>
        <v/>
      </c>
      <c r="LI179" s="117" t="str">
        <f t="shared" si="726"/>
        <v/>
      </c>
      <c r="LJ179" s="117" t="str">
        <f t="shared" si="727"/>
        <v/>
      </c>
      <c r="LK179" s="117" t="str">
        <f t="shared" si="728"/>
        <v/>
      </c>
      <c r="LL179" s="117" t="str">
        <f t="shared" si="729"/>
        <v/>
      </c>
      <c r="LM179" s="117" t="str">
        <f t="shared" si="730"/>
        <v/>
      </c>
      <c r="LN179" s="117" t="str">
        <f t="shared" si="731"/>
        <v/>
      </c>
      <c r="LO179" s="117" t="str">
        <f t="shared" si="732"/>
        <v/>
      </c>
      <c r="LP179" s="117" t="str">
        <f t="shared" si="733"/>
        <v/>
      </c>
      <c r="LQ179" s="117" t="str">
        <f t="shared" si="734"/>
        <v/>
      </c>
      <c r="LR179" s="117" t="str">
        <f t="shared" si="735"/>
        <v/>
      </c>
      <c r="LS179" s="117" t="str">
        <f t="shared" si="736"/>
        <v/>
      </c>
      <c r="LT179" s="117" t="str">
        <f t="shared" si="737"/>
        <v/>
      </c>
      <c r="LU179" s="117" t="str">
        <f t="shared" si="738"/>
        <v/>
      </c>
      <c r="LV179" s="117" t="str">
        <f t="shared" si="739"/>
        <v/>
      </c>
      <c r="LW179" s="117" t="str">
        <f t="shared" si="740"/>
        <v/>
      </c>
      <c r="LX179" s="117" t="str">
        <f t="shared" si="741"/>
        <v/>
      </c>
      <c r="LY179" s="117" t="str">
        <f t="shared" si="742"/>
        <v/>
      </c>
      <c r="LZ179" s="117" t="str">
        <f t="shared" si="743"/>
        <v/>
      </c>
      <c r="MA179" s="117" t="str">
        <f t="shared" si="744"/>
        <v/>
      </c>
      <c r="MB179" s="117" t="str">
        <f t="shared" si="745"/>
        <v/>
      </c>
      <c r="MC179" s="117" t="str">
        <f t="shared" si="746"/>
        <v/>
      </c>
      <c r="MD179" s="117" t="str">
        <f t="shared" si="747"/>
        <v/>
      </c>
      <c r="ME179" s="117" t="str">
        <f t="shared" si="748"/>
        <v/>
      </c>
      <c r="MF179" s="117" t="str">
        <f t="shared" si="749"/>
        <v/>
      </c>
      <c r="MG179" s="117" t="str">
        <f t="shared" si="750"/>
        <v/>
      </c>
      <c r="MH179" s="117" t="str">
        <f t="shared" si="751"/>
        <v/>
      </c>
      <c r="MI179" s="117" t="str">
        <f t="shared" si="752"/>
        <v/>
      </c>
      <c r="MJ179" s="117" t="str">
        <f t="shared" si="753"/>
        <v/>
      </c>
      <c r="MK179" s="117" t="str">
        <f t="shared" si="754"/>
        <v/>
      </c>
      <c r="ML179" s="117" t="str">
        <f t="shared" si="755"/>
        <v/>
      </c>
      <c r="MM179" s="117" t="str">
        <f t="shared" si="756"/>
        <v/>
      </c>
      <c r="MN179" s="117" t="str">
        <f t="shared" si="757"/>
        <v/>
      </c>
      <c r="MO179" s="117" t="str">
        <f t="shared" si="758"/>
        <v/>
      </c>
      <c r="MP179" s="117" t="str">
        <f t="shared" si="759"/>
        <v/>
      </c>
      <c r="MQ179" s="117" t="str">
        <f t="shared" si="760"/>
        <v/>
      </c>
      <c r="MR179" s="117" t="str">
        <f t="shared" si="761"/>
        <v/>
      </c>
      <c r="MS179" s="117" t="str">
        <f t="shared" si="762"/>
        <v/>
      </c>
      <c r="MT179" s="117" t="str">
        <f t="shared" si="763"/>
        <v/>
      </c>
      <c r="MU179" s="117" t="str">
        <f t="shared" si="764"/>
        <v/>
      </c>
      <c r="MV179" s="117" t="str">
        <f t="shared" si="765"/>
        <v/>
      </c>
      <c r="MW179" s="117" t="str">
        <f t="shared" si="766"/>
        <v/>
      </c>
      <c r="MX179" s="117" t="str">
        <f t="shared" si="767"/>
        <v/>
      </c>
      <c r="MY179" s="117" t="str">
        <f t="shared" si="768"/>
        <v/>
      </c>
      <c r="MZ179" s="117" t="str">
        <f t="shared" si="769"/>
        <v/>
      </c>
      <c r="NA179" s="117" t="str">
        <f t="shared" si="770"/>
        <v/>
      </c>
      <c r="NB179" s="117" t="str">
        <f t="shared" si="771"/>
        <v/>
      </c>
      <c r="NC179" s="117" t="str">
        <f t="shared" si="772"/>
        <v/>
      </c>
      <c r="ND179" s="117" t="str">
        <f t="shared" si="773"/>
        <v/>
      </c>
      <c r="NE179" s="117" t="str">
        <f t="shared" si="774"/>
        <v/>
      </c>
      <c r="NF179" s="117" t="str">
        <f t="shared" si="775"/>
        <v/>
      </c>
      <c r="NG179" s="117" t="str">
        <f t="shared" si="776"/>
        <v/>
      </c>
      <c r="NH179" s="118" t="str">
        <f t="shared" si="777"/>
        <v/>
      </c>
      <c r="NJ179" s="12" t="str">
        <f t="shared" si="982"/>
        <v/>
      </c>
      <c r="NK179" s="108" t="str">
        <f t="shared" si="983"/>
        <v/>
      </c>
      <c r="NM179" s="141" t="str">
        <f>IF(NJ179="", "", COUNTIF(NJ$11:NJ$260, "&gt;"&amp;NJ179)+1+COUNTIF(NJ$11:NJ179, NJ179)-1)</f>
        <v/>
      </c>
      <c r="NN179" s="143" t="str">
        <f>IF(NK179="", "", COUNTIF(NK$11:NK$260, "&gt;"&amp;NK179)+1+COUNTIF(NK$11:NK179, NK179)-1)</f>
        <v/>
      </c>
      <c r="NO179" s="142" t="str">
        <f>IF(NJ179="", "", COUNTIF(NJ$11:NJ$260, "&lt;"&amp;NJ179)+1+COUNTIF(NJ$11:NJ179, NJ179)-1)</f>
        <v/>
      </c>
      <c r="NP179" s="143" t="str">
        <f>IF(NK179="", "", COUNTIF(NK$11:NK$260, "&lt;"&amp;NK179)+1+COUNTIF(NK$11:NK179, NK179)-1)</f>
        <v/>
      </c>
      <c r="NR179" s="116" t="str">
        <f t="shared" si="984"/>
        <v/>
      </c>
      <c r="NS179" s="117" t="str">
        <f t="shared" si="985"/>
        <v/>
      </c>
      <c r="NT179" s="117" t="str">
        <f t="shared" si="986"/>
        <v/>
      </c>
      <c r="NU179" s="117" t="str">
        <f t="shared" si="987"/>
        <v/>
      </c>
      <c r="NV179" s="117" t="str">
        <f t="shared" si="988"/>
        <v/>
      </c>
      <c r="NW179" s="117" t="str">
        <f t="shared" si="989"/>
        <v/>
      </c>
      <c r="NX179" s="117" t="str">
        <f t="shared" si="990"/>
        <v/>
      </c>
      <c r="NY179" s="117" t="str">
        <f t="shared" si="991"/>
        <v/>
      </c>
      <c r="NZ179" s="117" t="str">
        <f t="shared" si="992"/>
        <v/>
      </c>
      <c r="OA179" s="117" t="str">
        <f t="shared" si="993"/>
        <v/>
      </c>
      <c r="OB179" s="117" t="str">
        <f t="shared" si="994"/>
        <v/>
      </c>
      <c r="OC179" s="117" t="str">
        <f t="shared" si="995"/>
        <v/>
      </c>
      <c r="OD179" s="117" t="str">
        <f t="shared" si="996"/>
        <v/>
      </c>
      <c r="OE179" s="117" t="str">
        <f t="shared" si="997"/>
        <v/>
      </c>
      <c r="OF179" s="117" t="str">
        <f t="shared" si="998"/>
        <v/>
      </c>
      <c r="OG179" s="117" t="str">
        <f t="shared" si="999"/>
        <v/>
      </c>
      <c r="OH179" s="117" t="str">
        <f t="shared" si="1000"/>
        <v/>
      </c>
      <c r="OI179" s="117" t="str">
        <f t="shared" si="1001"/>
        <v/>
      </c>
      <c r="OJ179" s="117" t="str">
        <f t="shared" si="1002"/>
        <v/>
      </c>
      <c r="OK179" s="117" t="str">
        <f t="shared" si="1003"/>
        <v/>
      </c>
      <c r="OL179" s="117" t="str">
        <f t="shared" si="1004"/>
        <v/>
      </c>
      <c r="OM179" s="117" t="str">
        <f t="shared" si="1005"/>
        <v/>
      </c>
      <c r="ON179" s="117" t="str">
        <f t="shared" si="1006"/>
        <v/>
      </c>
      <c r="OO179" s="117" t="str">
        <f t="shared" si="1007"/>
        <v/>
      </c>
      <c r="OP179" s="117" t="str">
        <f t="shared" si="1008"/>
        <v/>
      </c>
      <c r="OQ179" s="117" t="str">
        <f t="shared" si="1009"/>
        <v/>
      </c>
      <c r="OR179" s="117" t="str">
        <f t="shared" si="1010"/>
        <v/>
      </c>
      <c r="OS179" s="117" t="str">
        <f t="shared" si="1011"/>
        <v/>
      </c>
      <c r="OT179" s="117" t="str">
        <f t="shared" si="1012"/>
        <v/>
      </c>
      <c r="OU179" s="117" t="str">
        <f t="shared" si="1013"/>
        <v/>
      </c>
      <c r="OV179" s="117" t="str">
        <f t="shared" si="1014"/>
        <v/>
      </c>
      <c r="OW179" s="117" t="str">
        <f t="shared" si="1015"/>
        <v/>
      </c>
      <c r="OX179" s="117" t="str">
        <f t="shared" si="1016"/>
        <v/>
      </c>
      <c r="OY179" s="117" t="str">
        <f t="shared" si="1017"/>
        <v/>
      </c>
      <c r="OZ179" s="117" t="str">
        <f t="shared" si="1018"/>
        <v/>
      </c>
      <c r="PA179" s="117" t="str">
        <f t="shared" si="1019"/>
        <v/>
      </c>
      <c r="PB179" s="117" t="str">
        <f t="shared" si="1020"/>
        <v/>
      </c>
      <c r="PC179" s="117" t="str">
        <f t="shared" si="1021"/>
        <v/>
      </c>
      <c r="PD179" s="117" t="str">
        <f t="shared" si="1022"/>
        <v/>
      </c>
      <c r="PE179" s="117" t="str">
        <f t="shared" si="1023"/>
        <v/>
      </c>
      <c r="PF179" s="117" t="str">
        <f t="shared" si="1024"/>
        <v/>
      </c>
      <c r="PG179" s="117" t="str">
        <f t="shared" si="1025"/>
        <v/>
      </c>
      <c r="PH179" s="117" t="str">
        <f t="shared" si="1026"/>
        <v/>
      </c>
      <c r="PI179" s="117" t="str">
        <f t="shared" si="1027"/>
        <v/>
      </c>
      <c r="PJ179" s="117" t="str">
        <f t="shared" si="1028"/>
        <v/>
      </c>
      <c r="PK179" s="117" t="str">
        <f t="shared" si="1029"/>
        <v/>
      </c>
      <c r="PL179" s="117" t="str">
        <f t="shared" si="1030"/>
        <v/>
      </c>
      <c r="PM179" s="117" t="str">
        <f t="shared" si="1031"/>
        <v/>
      </c>
      <c r="PN179" s="117" t="str">
        <f t="shared" si="1032"/>
        <v/>
      </c>
      <c r="PO179" s="117" t="str">
        <f t="shared" si="1033"/>
        <v/>
      </c>
      <c r="PP179" s="117" t="str">
        <f t="shared" si="1034"/>
        <v/>
      </c>
      <c r="PQ179" s="117" t="str">
        <f t="shared" si="1035"/>
        <v/>
      </c>
      <c r="PR179" s="117" t="str">
        <f t="shared" si="1036"/>
        <v/>
      </c>
      <c r="PS179" s="118" t="str">
        <f t="shared" si="1037"/>
        <v/>
      </c>
      <c r="PU179" s="180" t="str">
        <f t="shared" si="1038"/>
        <v/>
      </c>
      <c r="PV179" s="181" t="str">
        <f t="shared" si="1039"/>
        <v/>
      </c>
      <c r="PX179" s="12" t="str">
        <f t="shared" si="1040"/>
        <v/>
      </c>
      <c r="PY179" s="106"/>
      <c r="PZ179" s="166" t="str">
        <f t="shared" si="1041"/>
        <v/>
      </c>
      <c r="QA179" s="167" t="str">
        <f t="shared" si="1042"/>
        <v/>
      </c>
      <c r="QB179" s="168" t="str">
        <f t="shared" si="1043"/>
        <v/>
      </c>
      <c r="QD179" s="166" t="str">
        <f t="shared" si="1044"/>
        <v/>
      </c>
      <c r="QE179" s="168" t="str">
        <f t="shared" si="1045"/>
        <v/>
      </c>
      <c r="QG179" s="108" t="str">
        <f t="shared" si="1046"/>
        <v/>
      </c>
      <c r="QI179" s="12" t="str">
        <f t="shared" si="1047"/>
        <v/>
      </c>
      <c r="QK179" s="12" t="str">
        <f t="shared" si="1048"/>
        <v/>
      </c>
      <c r="QL179" s="12" t="str">
        <f>IF($L179="", "", COUNTIF($QD$11:$QD$260, "&gt;"&amp;$QD179)+1+COUNTIF($QD$11:$QD179, $QD179)-1)</f>
        <v/>
      </c>
      <c r="QM179" s="12" t="str">
        <f>IF($L179="", "", COUNTIF($QG$11:$QG$260, "&gt;"&amp;$QG179)+1+COUNTIF($QG$11:$QG179, $QG179)-1)</f>
        <v/>
      </c>
      <c r="QO179" s="12">
        <v>169</v>
      </c>
      <c r="QQ179" s="12" t="str">
        <f t="shared" si="1049"/>
        <v/>
      </c>
    </row>
    <row r="180" spans="1:459" x14ac:dyDescent="0.25">
      <c r="A180" s="9"/>
      <c r="B180" s="3" t="str">
        <f>IF('Intro &amp; Setup'!$AR$92='Intro &amp; Setup'!$AZ$17, "", IF($L180="", "", IF($G180&lt;'Intro &amp; Setup'!$S$92, $BR$5, $BR$4)))</f>
        <v/>
      </c>
      <c r="C180" s="12" t="str">
        <f>IF('Intro &amp; Setup'!$AR$96='Intro &amp; Setup'!$AZ$17, "", IF($L180="", "", IF($DY180=$BR$5, $BR$5, $BR$4)))</f>
        <v/>
      </c>
      <c r="D180" s="7" t="str">
        <f>IF('Intro &amp; Setup'!$AR$100='Intro &amp; Setup'!$AZ$17, "", IF($L180="", "", IF($DW180&lt;='Intro &amp; Setup'!$S$100, $BR$4, $BR$5)))</f>
        <v/>
      </c>
      <c r="E180" s="9"/>
      <c r="F180" s="3" t="str">
        <f t="shared" si="778"/>
        <v/>
      </c>
      <c r="G180" s="108" t="str">
        <f t="shared" si="779"/>
        <v/>
      </c>
      <c r="H180" s="9"/>
      <c r="I180" s="130" t="str">
        <f t="shared" si="723"/>
        <v/>
      </c>
      <c r="J180" s="154" t="str">
        <f t="shared" si="780"/>
        <v/>
      </c>
      <c r="K180" s="133"/>
      <c r="L180" s="188"/>
      <c r="M180" s="189"/>
      <c r="N180" s="190"/>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2"/>
      <c r="BP180" s="9"/>
      <c r="BR180" s="90">
        <v>170</v>
      </c>
      <c r="BT180" s="36" t="str">
        <f t="shared" si="781"/>
        <v/>
      </c>
      <c r="BU180" s="37" t="str">
        <f t="shared" si="782"/>
        <v/>
      </c>
      <c r="BV180" s="37" t="str">
        <f t="shared" si="783"/>
        <v/>
      </c>
      <c r="BW180" s="37" t="str">
        <f t="shared" si="784"/>
        <v/>
      </c>
      <c r="BX180" s="37" t="str">
        <f t="shared" si="785"/>
        <v/>
      </c>
      <c r="BY180" s="37" t="str">
        <f t="shared" si="786"/>
        <v/>
      </c>
      <c r="BZ180" s="37" t="str">
        <f t="shared" si="787"/>
        <v/>
      </c>
      <c r="CA180" s="37" t="str">
        <f t="shared" si="788"/>
        <v/>
      </c>
      <c r="CB180" s="37" t="str">
        <f t="shared" si="789"/>
        <v/>
      </c>
      <c r="CC180" s="37" t="str">
        <f t="shared" si="790"/>
        <v/>
      </c>
      <c r="CD180" s="37" t="str">
        <f t="shared" si="791"/>
        <v/>
      </c>
      <c r="CE180" s="37" t="str">
        <f t="shared" si="792"/>
        <v/>
      </c>
      <c r="CF180" s="37" t="str">
        <f t="shared" si="793"/>
        <v/>
      </c>
      <c r="CG180" s="37" t="str">
        <f t="shared" si="794"/>
        <v/>
      </c>
      <c r="CH180" s="37" t="str">
        <f t="shared" si="795"/>
        <v/>
      </c>
      <c r="CI180" s="37" t="str">
        <f t="shared" si="796"/>
        <v/>
      </c>
      <c r="CJ180" s="37" t="str">
        <f t="shared" si="797"/>
        <v/>
      </c>
      <c r="CK180" s="37" t="str">
        <f t="shared" si="798"/>
        <v/>
      </c>
      <c r="CL180" s="37" t="str">
        <f t="shared" si="799"/>
        <v/>
      </c>
      <c r="CM180" s="37" t="str">
        <f t="shared" si="800"/>
        <v/>
      </c>
      <c r="CN180" s="37" t="str">
        <f t="shared" si="801"/>
        <v/>
      </c>
      <c r="CO180" s="37" t="str">
        <f t="shared" si="802"/>
        <v/>
      </c>
      <c r="CP180" s="37" t="str">
        <f t="shared" si="803"/>
        <v/>
      </c>
      <c r="CQ180" s="37" t="str">
        <f t="shared" si="804"/>
        <v/>
      </c>
      <c r="CR180" s="37" t="str">
        <f t="shared" si="805"/>
        <v/>
      </c>
      <c r="CS180" s="37" t="str">
        <f t="shared" si="806"/>
        <v/>
      </c>
      <c r="CT180" s="37" t="str">
        <f t="shared" si="807"/>
        <v/>
      </c>
      <c r="CU180" s="37" t="str">
        <f t="shared" si="808"/>
        <v/>
      </c>
      <c r="CV180" s="37" t="str">
        <f t="shared" si="809"/>
        <v/>
      </c>
      <c r="CW180" s="37" t="str">
        <f t="shared" si="810"/>
        <v/>
      </c>
      <c r="CX180" s="37" t="str">
        <f t="shared" si="811"/>
        <v/>
      </c>
      <c r="CY180" s="37" t="str">
        <f t="shared" si="812"/>
        <v/>
      </c>
      <c r="CZ180" s="37" t="str">
        <f t="shared" si="813"/>
        <v/>
      </c>
      <c r="DA180" s="37" t="str">
        <f t="shared" si="814"/>
        <v/>
      </c>
      <c r="DB180" s="37" t="str">
        <f t="shared" si="815"/>
        <v/>
      </c>
      <c r="DC180" s="37" t="str">
        <f t="shared" si="816"/>
        <v/>
      </c>
      <c r="DD180" s="37" t="str">
        <f t="shared" si="817"/>
        <v/>
      </c>
      <c r="DE180" s="37" t="str">
        <f t="shared" si="818"/>
        <v/>
      </c>
      <c r="DF180" s="37" t="str">
        <f t="shared" si="819"/>
        <v/>
      </c>
      <c r="DG180" s="37" t="str">
        <f t="shared" si="820"/>
        <v/>
      </c>
      <c r="DH180" s="37" t="str">
        <f t="shared" si="821"/>
        <v/>
      </c>
      <c r="DI180" s="37" t="str">
        <f t="shared" si="822"/>
        <v/>
      </c>
      <c r="DJ180" s="37" t="str">
        <f t="shared" si="823"/>
        <v/>
      </c>
      <c r="DK180" s="37" t="str">
        <f t="shared" si="824"/>
        <v/>
      </c>
      <c r="DL180" s="37" t="str">
        <f t="shared" si="825"/>
        <v/>
      </c>
      <c r="DM180" s="37" t="str">
        <f t="shared" si="826"/>
        <v/>
      </c>
      <c r="DN180" s="37" t="str">
        <f t="shared" si="827"/>
        <v/>
      </c>
      <c r="DO180" s="37" t="str">
        <f t="shared" si="828"/>
        <v/>
      </c>
      <c r="DP180" s="37" t="str">
        <f t="shared" si="829"/>
        <v/>
      </c>
      <c r="DQ180" s="37" t="str">
        <f t="shared" si="830"/>
        <v/>
      </c>
      <c r="DR180" s="37" t="str">
        <f t="shared" si="831"/>
        <v/>
      </c>
      <c r="DS180" s="37" t="str">
        <f t="shared" si="832"/>
        <v/>
      </c>
      <c r="DT180" s="37" t="str">
        <f t="shared" si="833"/>
        <v/>
      </c>
      <c r="DU180" s="38" t="str">
        <f t="shared" si="834"/>
        <v/>
      </c>
      <c r="DW180" s="12" t="str">
        <f t="shared" si="835"/>
        <v/>
      </c>
      <c r="DX180" s="123" t="str">
        <f t="shared" si="836"/>
        <v/>
      </c>
      <c r="DY180" s="12" t="str">
        <f t="shared" si="837"/>
        <v/>
      </c>
      <c r="EA180" s="36" t="str">
        <f t="shared" si="838"/>
        <v/>
      </c>
      <c r="EB180" s="37" t="str">
        <f t="shared" si="839"/>
        <v/>
      </c>
      <c r="EC180" s="37" t="str">
        <f t="shared" si="840"/>
        <v/>
      </c>
      <c r="ED180" s="37" t="str">
        <f t="shared" si="841"/>
        <v/>
      </c>
      <c r="EE180" s="37" t="str">
        <f t="shared" si="842"/>
        <v/>
      </c>
      <c r="EF180" s="37" t="str">
        <f t="shared" si="843"/>
        <v/>
      </c>
      <c r="EG180" s="37" t="str">
        <f t="shared" si="844"/>
        <v/>
      </c>
      <c r="EH180" s="37" t="str">
        <f t="shared" si="845"/>
        <v/>
      </c>
      <c r="EI180" s="37" t="str">
        <f t="shared" si="846"/>
        <v/>
      </c>
      <c r="EJ180" s="37" t="str">
        <f t="shared" si="847"/>
        <v/>
      </c>
      <c r="EK180" s="37" t="str">
        <f t="shared" si="848"/>
        <v/>
      </c>
      <c r="EL180" s="37" t="str">
        <f t="shared" si="849"/>
        <v/>
      </c>
      <c r="EM180" s="37" t="str">
        <f t="shared" si="850"/>
        <v/>
      </c>
      <c r="EN180" s="37" t="str">
        <f t="shared" si="851"/>
        <v/>
      </c>
      <c r="EO180" s="37" t="str">
        <f t="shared" si="852"/>
        <v/>
      </c>
      <c r="EP180" s="37" t="str">
        <f t="shared" si="853"/>
        <v/>
      </c>
      <c r="EQ180" s="37" t="str">
        <f t="shared" si="854"/>
        <v/>
      </c>
      <c r="ER180" s="37" t="str">
        <f t="shared" si="855"/>
        <v/>
      </c>
      <c r="ES180" s="37" t="str">
        <f t="shared" si="856"/>
        <v/>
      </c>
      <c r="ET180" s="37" t="str">
        <f t="shared" si="857"/>
        <v/>
      </c>
      <c r="EU180" s="37" t="str">
        <f t="shared" si="858"/>
        <v/>
      </c>
      <c r="EV180" s="37" t="str">
        <f t="shared" si="859"/>
        <v/>
      </c>
      <c r="EW180" s="37" t="str">
        <f t="shared" si="860"/>
        <v/>
      </c>
      <c r="EX180" s="37" t="str">
        <f t="shared" si="861"/>
        <v/>
      </c>
      <c r="EY180" s="37" t="str">
        <f t="shared" si="862"/>
        <v/>
      </c>
      <c r="EZ180" s="37" t="str">
        <f t="shared" si="863"/>
        <v/>
      </c>
      <c r="FA180" s="37" t="str">
        <f t="shared" si="864"/>
        <v/>
      </c>
      <c r="FB180" s="37" t="str">
        <f t="shared" si="865"/>
        <v/>
      </c>
      <c r="FC180" s="37" t="str">
        <f t="shared" si="866"/>
        <v/>
      </c>
      <c r="FD180" s="37" t="str">
        <f t="shared" si="867"/>
        <v/>
      </c>
      <c r="FE180" s="37" t="str">
        <f t="shared" si="868"/>
        <v/>
      </c>
      <c r="FF180" s="37" t="str">
        <f t="shared" si="869"/>
        <v/>
      </c>
      <c r="FG180" s="37" t="str">
        <f t="shared" si="870"/>
        <v/>
      </c>
      <c r="FH180" s="37" t="str">
        <f t="shared" si="871"/>
        <v/>
      </c>
      <c r="FI180" s="37" t="str">
        <f t="shared" si="872"/>
        <v/>
      </c>
      <c r="FJ180" s="37" t="str">
        <f t="shared" si="873"/>
        <v/>
      </c>
      <c r="FK180" s="37" t="str">
        <f t="shared" si="874"/>
        <v/>
      </c>
      <c r="FL180" s="37" t="str">
        <f t="shared" si="875"/>
        <v/>
      </c>
      <c r="FM180" s="37" t="str">
        <f t="shared" si="876"/>
        <v/>
      </c>
      <c r="FN180" s="37" t="str">
        <f t="shared" si="877"/>
        <v/>
      </c>
      <c r="FO180" s="37" t="str">
        <f t="shared" si="878"/>
        <v/>
      </c>
      <c r="FP180" s="37" t="str">
        <f t="shared" si="879"/>
        <v/>
      </c>
      <c r="FQ180" s="37" t="str">
        <f t="shared" si="880"/>
        <v/>
      </c>
      <c r="FR180" s="37" t="str">
        <f t="shared" si="881"/>
        <v/>
      </c>
      <c r="FS180" s="37" t="str">
        <f t="shared" si="882"/>
        <v/>
      </c>
      <c r="FT180" s="37" t="str">
        <f t="shared" si="883"/>
        <v/>
      </c>
      <c r="FU180" s="37" t="str">
        <f t="shared" si="884"/>
        <v/>
      </c>
      <c r="FV180" s="37" t="str">
        <f t="shared" si="885"/>
        <v/>
      </c>
      <c r="FW180" s="37" t="str">
        <f t="shared" si="886"/>
        <v/>
      </c>
      <c r="FX180" s="37" t="str">
        <f t="shared" si="887"/>
        <v/>
      </c>
      <c r="FY180" s="37" t="str">
        <f t="shared" si="888"/>
        <v/>
      </c>
      <c r="FZ180" s="37" t="str">
        <f t="shared" si="889"/>
        <v/>
      </c>
      <c r="GA180" s="37" t="str">
        <f t="shared" si="890"/>
        <v/>
      </c>
      <c r="GB180" s="38" t="str">
        <f t="shared" si="891"/>
        <v/>
      </c>
      <c r="GD180" s="103" t="str">
        <f t="shared" ca="1" si="892"/>
        <v/>
      </c>
      <c r="GE180" s="104" t="str">
        <f t="shared" ca="1" si="893"/>
        <v/>
      </c>
      <c r="GF180" s="104" t="str">
        <f t="shared" ca="1" si="894"/>
        <v/>
      </c>
      <c r="GG180" s="104" t="str">
        <f t="shared" ca="1" si="895"/>
        <v/>
      </c>
      <c r="GH180" s="104" t="str">
        <f t="shared" ca="1" si="896"/>
        <v/>
      </c>
      <c r="GI180" s="104" t="str">
        <f t="shared" ca="1" si="897"/>
        <v/>
      </c>
      <c r="GJ180" s="104" t="str">
        <f t="shared" ca="1" si="898"/>
        <v/>
      </c>
      <c r="GK180" s="104" t="str">
        <f t="shared" ca="1" si="899"/>
        <v/>
      </c>
      <c r="GL180" s="104" t="str">
        <f t="shared" ca="1" si="900"/>
        <v/>
      </c>
      <c r="GM180" s="104" t="str">
        <f t="shared" ca="1" si="901"/>
        <v/>
      </c>
      <c r="GN180" s="104" t="str">
        <f t="shared" ca="1" si="902"/>
        <v/>
      </c>
      <c r="GO180" s="104" t="str">
        <f t="shared" ca="1" si="903"/>
        <v/>
      </c>
      <c r="GP180" s="104" t="str">
        <f t="shared" ca="1" si="904"/>
        <v/>
      </c>
      <c r="GQ180" s="104" t="str">
        <f t="shared" ca="1" si="905"/>
        <v/>
      </c>
      <c r="GR180" s="104" t="str">
        <f t="shared" ca="1" si="906"/>
        <v/>
      </c>
      <c r="GS180" s="104" t="str">
        <f t="shared" ca="1" si="907"/>
        <v/>
      </c>
      <c r="GT180" s="104" t="str">
        <f t="shared" ca="1" si="908"/>
        <v/>
      </c>
      <c r="GU180" s="104" t="str">
        <f t="shared" ca="1" si="909"/>
        <v/>
      </c>
      <c r="GV180" s="104" t="str">
        <f t="shared" ca="1" si="910"/>
        <v/>
      </c>
      <c r="GW180" s="104" t="str">
        <f t="shared" ca="1" si="911"/>
        <v/>
      </c>
      <c r="GX180" s="104" t="str">
        <f t="shared" ca="1" si="912"/>
        <v/>
      </c>
      <c r="GY180" s="104" t="str">
        <f t="shared" ca="1" si="913"/>
        <v/>
      </c>
      <c r="GZ180" s="104" t="str">
        <f t="shared" ca="1" si="914"/>
        <v/>
      </c>
      <c r="HA180" s="104" t="str">
        <f t="shared" ca="1" si="915"/>
        <v/>
      </c>
      <c r="HB180" s="104" t="str">
        <f t="shared" ca="1" si="916"/>
        <v/>
      </c>
      <c r="HC180" s="104" t="str">
        <f t="shared" ca="1" si="917"/>
        <v/>
      </c>
      <c r="HD180" s="104" t="str">
        <f t="shared" ca="1" si="918"/>
        <v/>
      </c>
      <c r="HE180" s="104" t="str">
        <f t="shared" ca="1" si="919"/>
        <v/>
      </c>
      <c r="HF180" s="104" t="str">
        <f t="shared" ca="1" si="920"/>
        <v/>
      </c>
      <c r="HG180" s="104" t="str">
        <f t="shared" ca="1" si="921"/>
        <v/>
      </c>
      <c r="HH180" s="104" t="str">
        <f t="shared" ca="1" si="922"/>
        <v/>
      </c>
      <c r="HI180" s="104" t="str">
        <f t="shared" ca="1" si="923"/>
        <v/>
      </c>
      <c r="HJ180" s="104" t="str">
        <f t="shared" ca="1" si="924"/>
        <v/>
      </c>
      <c r="HK180" s="104" t="str">
        <f t="shared" ca="1" si="925"/>
        <v/>
      </c>
      <c r="HL180" s="104" t="str">
        <f t="shared" ca="1" si="926"/>
        <v/>
      </c>
      <c r="HM180" s="104" t="str">
        <f t="shared" ca="1" si="927"/>
        <v/>
      </c>
      <c r="HN180" s="104" t="str">
        <f t="shared" ca="1" si="928"/>
        <v/>
      </c>
      <c r="HO180" s="104" t="str">
        <f t="shared" ca="1" si="929"/>
        <v/>
      </c>
      <c r="HP180" s="104" t="str">
        <f t="shared" ca="1" si="930"/>
        <v/>
      </c>
      <c r="HQ180" s="104" t="str">
        <f t="shared" ca="1" si="931"/>
        <v/>
      </c>
      <c r="HR180" s="104" t="str">
        <f t="shared" ca="1" si="932"/>
        <v/>
      </c>
      <c r="HS180" s="104" t="str">
        <f t="shared" ca="1" si="933"/>
        <v/>
      </c>
      <c r="HT180" s="104" t="str">
        <f t="shared" ca="1" si="934"/>
        <v/>
      </c>
      <c r="HU180" s="104" t="str">
        <f t="shared" ca="1" si="935"/>
        <v/>
      </c>
      <c r="HV180" s="104" t="str">
        <f t="shared" ca="1" si="936"/>
        <v/>
      </c>
      <c r="HW180" s="104" t="str">
        <f t="shared" ca="1" si="937"/>
        <v/>
      </c>
      <c r="HX180" s="104" t="str">
        <f t="shared" ca="1" si="938"/>
        <v/>
      </c>
      <c r="HY180" s="104" t="str">
        <f t="shared" ca="1" si="939"/>
        <v/>
      </c>
      <c r="HZ180" s="104" t="str">
        <f t="shared" ca="1" si="940"/>
        <v/>
      </c>
      <c r="IA180" s="104" t="str">
        <f t="shared" ca="1" si="941"/>
        <v/>
      </c>
      <c r="IB180" s="104" t="str">
        <f t="shared" ca="1" si="942"/>
        <v/>
      </c>
      <c r="IC180" s="104" t="str">
        <f t="shared" ca="1" si="943"/>
        <v/>
      </c>
      <c r="ID180" s="104" t="str">
        <f t="shared" ca="1" si="944"/>
        <v/>
      </c>
      <c r="IE180" s="105" t="str">
        <f t="shared" ca="1" si="945"/>
        <v/>
      </c>
      <c r="IG180" s="103" t="str">
        <f t="shared" si="719"/>
        <v/>
      </c>
      <c r="IH180" s="104" t="str">
        <f t="shared" si="1050"/>
        <v/>
      </c>
      <c r="II180" s="104" t="str">
        <f t="shared" si="1050"/>
        <v/>
      </c>
      <c r="IJ180" s="104" t="str">
        <f t="shared" si="1050"/>
        <v/>
      </c>
      <c r="IK180" s="104" t="str">
        <f t="shared" si="1050"/>
        <v/>
      </c>
      <c r="IL180" s="104" t="str">
        <f t="shared" si="1050"/>
        <v/>
      </c>
      <c r="IM180" s="104" t="str">
        <f t="shared" si="1050"/>
        <v/>
      </c>
      <c r="IN180" s="104" t="str">
        <f t="shared" si="1050"/>
        <v/>
      </c>
      <c r="IO180" s="104" t="str">
        <f t="shared" si="1050"/>
        <v/>
      </c>
      <c r="IP180" s="104" t="str">
        <f t="shared" si="1050"/>
        <v/>
      </c>
      <c r="IQ180" s="104" t="str">
        <f t="shared" si="1050"/>
        <v/>
      </c>
      <c r="IR180" s="105" t="str">
        <f t="shared" si="1050"/>
        <v/>
      </c>
      <c r="IT180" s="103" t="str">
        <f t="shared" si="946"/>
        <v/>
      </c>
      <c r="IU180" s="104" t="str">
        <f t="shared" si="947"/>
        <v/>
      </c>
      <c r="IV180" s="104" t="str">
        <f t="shared" si="948"/>
        <v/>
      </c>
      <c r="IW180" s="104" t="str">
        <f t="shared" si="949"/>
        <v/>
      </c>
      <c r="IX180" s="104" t="str">
        <f t="shared" si="950"/>
        <v/>
      </c>
      <c r="IY180" s="104" t="str">
        <f t="shared" si="951"/>
        <v/>
      </c>
      <c r="IZ180" s="104" t="str">
        <f t="shared" si="952"/>
        <v/>
      </c>
      <c r="JA180" s="104" t="str">
        <f t="shared" si="953"/>
        <v/>
      </c>
      <c r="JB180" s="104" t="str">
        <f t="shared" si="954"/>
        <v/>
      </c>
      <c r="JC180" s="104" t="str">
        <f t="shared" si="955"/>
        <v/>
      </c>
      <c r="JD180" s="104" t="str">
        <f t="shared" si="956"/>
        <v/>
      </c>
      <c r="JE180" s="105" t="str">
        <f t="shared" si="957"/>
        <v/>
      </c>
      <c r="JG180" s="36" t="str">
        <f t="shared" ca="1" si="958"/>
        <v/>
      </c>
      <c r="JH180" s="37" t="str">
        <f t="shared" ca="1" si="959"/>
        <v/>
      </c>
      <c r="JI180" s="37" t="str">
        <f t="shared" ca="1" si="960"/>
        <v/>
      </c>
      <c r="JJ180" s="37" t="str">
        <f t="shared" ca="1" si="961"/>
        <v/>
      </c>
      <c r="JK180" s="37" t="str">
        <f t="shared" ca="1" si="962"/>
        <v/>
      </c>
      <c r="JL180" s="37" t="str">
        <f t="shared" ca="1" si="963"/>
        <v/>
      </c>
      <c r="JM180" s="37" t="str">
        <f t="shared" ca="1" si="964"/>
        <v/>
      </c>
      <c r="JN180" s="37" t="str">
        <f t="shared" ca="1" si="965"/>
        <v/>
      </c>
      <c r="JO180" s="37" t="str">
        <f t="shared" ca="1" si="966"/>
        <v/>
      </c>
      <c r="JP180" s="37" t="str">
        <f t="shared" ca="1" si="967"/>
        <v/>
      </c>
      <c r="JQ180" s="37" t="str">
        <f t="shared" ca="1" si="968"/>
        <v/>
      </c>
      <c r="JR180" s="38" t="str">
        <f t="shared" ca="1" si="969"/>
        <v/>
      </c>
      <c r="JT180" s="36" t="str">
        <f ca="1">IF(JG180="", "", IF(JG180&gt;='Intro &amp; Setup'!$S$96, $BR$4, $BR$5))</f>
        <v/>
      </c>
      <c r="JU180" s="37" t="str">
        <f ca="1">IF(JH180="", "", IF(JH180&gt;='Intro &amp; Setup'!$S$96, $BR$4, $BR$5))</f>
        <v/>
      </c>
      <c r="JV180" s="37" t="str">
        <f ca="1">IF(JI180="", "", IF(JI180&gt;='Intro &amp; Setup'!$S$96, $BR$4, $BR$5))</f>
        <v/>
      </c>
      <c r="JW180" s="37" t="str">
        <f ca="1">IF(JJ180="", "", IF(JJ180&gt;='Intro &amp; Setup'!$S$96, $BR$4, $BR$5))</f>
        <v/>
      </c>
      <c r="JX180" s="37" t="str">
        <f ca="1">IF(JK180="", "", IF(JK180&gt;='Intro &amp; Setup'!$S$96, $BR$4, $BR$5))</f>
        <v/>
      </c>
      <c r="JY180" s="37" t="str">
        <f ca="1">IF(JL180="", "", IF(JL180&gt;='Intro &amp; Setup'!$S$96, $BR$4, $BR$5))</f>
        <v/>
      </c>
      <c r="JZ180" s="37" t="str">
        <f ca="1">IF(JM180="", "", IF(JM180&gt;='Intro &amp; Setup'!$S$96, $BR$4, $BR$5))</f>
        <v/>
      </c>
      <c r="KA180" s="37" t="str">
        <f ca="1">IF(JN180="", "", IF(JN180&gt;='Intro &amp; Setup'!$S$96, $BR$4, $BR$5))</f>
        <v/>
      </c>
      <c r="KB180" s="37" t="str">
        <f ca="1">IF(JO180="", "", IF(JO180&gt;='Intro &amp; Setup'!$S$96, $BR$4, $BR$5))</f>
        <v/>
      </c>
      <c r="KC180" s="37" t="str">
        <f ca="1">IF(JP180="", "", IF(JP180&gt;='Intro &amp; Setup'!$S$96, $BR$4, $BR$5))</f>
        <v/>
      </c>
      <c r="KD180" s="37" t="str">
        <f ca="1">IF(JQ180="", "", IF(JQ180&gt;='Intro &amp; Setup'!$S$96, $BR$4, $BR$5))</f>
        <v/>
      </c>
      <c r="KE180" s="38" t="str">
        <f ca="1">IF(JR180="", "", IF(JR180&gt;='Intro &amp; Setup'!$S$96, $BR$4, $BR$5))</f>
        <v/>
      </c>
      <c r="KG180" s="36">
        <f t="shared" si="720"/>
        <v>0</v>
      </c>
      <c r="KH180" s="37">
        <f t="shared" si="1051"/>
        <v>0</v>
      </c>
      <c r="KI180" s="37">
        <f t="shared" si="1051"/>
        <v>0</v>
      </c>
      <c r="KJ180" s="37">
        <f t="shared" si="1051"/>
        <v>0</v>
      </c>
      <c r="KK180" s="37">
        <f t="shared" si="1051"/>
        <v>0</v>
      </c>
      <c r="KL180" s="37">
        <f t="shared" si="1051"/>
        <v>0</v>
      </c>
      <c r="KM180" s="37">
        <f t="shared" si="1051"/>
        <v>0</v>
      </c>
      <c r="KN180" s="37">
        <f t="shared" si="1051"/>
        <v>0</v>
      </c>
      <c r="KO180" s="37">
        <f t="shared" si="1051"/>
        <v>0</v>
      </c>
      <c r="KP180" s="37">
        <f t="shared" si="1051"/>
        <v>0</v>
      </c>
      <c r="KQ180" s="37">
        <f t="shared" si="1051"/>
        <v>0</v>
      </c>
      <c r="KR180" s="38">
        <f t="shared" si="1051"/>
        <v>0</v>
      </c>
      <c r="KT180" s="36" t="str">
        <f t="shared" si="970"/>
        <v/>
      </c>
      <c r="KU180" s="37" t="str">
        <f t="shared" si="971"/>
        <v/>
      </c>
      <c r="KV180" s="37" t="str">
        <f t="shared" si="972"/>
        <v/>
      </c>
      <c r="KW180" s="37" t="str">
        <f t="shared" si="973"/>
        <v/>
      </c>
      <c r="KX180" s="37" t="str">
        <f t="shared" si="974"/>
        <v/>
      </c>
      <c r="KY180" s="37" t="str">
        <f t="shared" si="975"/>
        <v/>
      </c>
      <c r="KZ180" s="37" t="str">
        <f t="shared" si="976"/>
        <v/>
      </c>
      <c r="LA180" s="37" t="str">
        <f t="shared" si="977"/>
        <v/>
      </c>
      <c r="LB180" s="37" t="str">
        <f t="shared" si="978"/>
        <v/>
      </c>
      <c r="LC180" s="37" t="str">
        <f t="shared" si="979"/>
        <v/>
      </c>
      <c r="LD180" s="37" t="str">
        <f t="shared" si="980"/>
        <v/>
      </c>
      <c r="LE180" s="38" t="str">
        <f t="shared" si="981"/>
        <v/>
      </c>
      <c r="LG180" s="116" t="str">
        <f t="shared" si="724"/>
        <v/>
      </c>
      <c r="LH180" s="117" t="str">
        <f t="shared" si="725"/>
        <v/>
      </c>
      <c r="LI180" s="117" t="str">
        <f t="shared" si="726"/>
        <v/>
      </c>
      <c r="LJ180" s="117" t="str">
        <f t="shared" si="727"/>
        <v/>
      </c>
      <c r="LK180" s="117" t="str">
        <f t="shared" si="728"/>
        <v/>
      </c>
      <c r="LL180" s="117" t="str">
        <f t="shared" si="729"/>
        <v/>
      </c>
      <c r="LM180" s="117" t="str">
        <f t="shared" si="730"/>
        <v/>
      </c>
      <c r="LN180" s="117" t="str">
        <f t="shared" si="731"/>
        <v/>
      </c>
      <c r="LO180" s="117" t="str">
        <f t="shared" si="732"/>
        <v/>
      </c>
      <c r="LP180" s="117" t="str">
        <f t="shared" si="733"/>
        <v/>
      </c>
      <c r="LQ180" s="117" t="str">
        <f t="shared" si="734"/>
        <v/>
      </c>
      <c r="LR180" s="117" t="str">
        <f t="shared" si="735"/>
        <v/>
      </c>
      <c r="LS180" s="117" t="str">
        <f t="shared" si="736"/>
        <v/>
      </c>
      <c r="LT180" s="117" t="str">
        <f t="shared" si="737"/>
        <v/>
      </c>
      <c r="LU180" s="117" t="str">
        <f t="shared" si="738"/>
        <v/>
      </c>
      <c r="LV180" s="117" t="str">
        <f t="shared" si="739"/>
        <v/>
      </c>
      <c r="LW180" s="117" t="str">
        <f t="shared" si="740"/>
        <v/>
      </c>
      <c r="LX180" s="117" t="str">
        <f t="shared" si="741"/>
        <v/>
      </c>
      <c r="LY180" s="117" t="str">
        <f t="shared" si="742"/>
        <v/>
      </c>
      <c r="LZ180" s="117" t="str">
        <f t="shared" si="743"/>
        <v/>
      </c>
      <c r="MA180" s="117" t="str">
        <f t="shared" si="744"/>
        <v/>
      </c>
      <c r="MB180" s="117" t="str">
        <f t="shared" si="745"/>
        <v/>
      </c>
      <c r="MC180" s="117" t="str">
        <f t="shared" si="746"/>
        <v/>
      </c>
      <c r="MD180" s="117" t="str">
        <f t="shared" si="747"/>
        <v/>
      </c>
      <c r="ME180" s="117" t="str">
        <f t="shared" si="748"/>
        <v/>
      </c>
      <c r="MF180" s="117" t="str">
        <f t="shared" si="749"/>
        <v/>
      </c>
      <c r="MG180" s="117" t="str">
        <f t="shared" si="750"/>
        <v/>
      </c>
      <c r="MH180" s="117" t="str">
        <f t="shared" si="751"/>
        <v/>
      </c>
      <c r="MI180" s="117" t="str">
        <f t="shared" si="752"/>
        <v/>
      </c>
      <c r="MJ180" s="117" t="str">
        <f t="shared" si="753"/>
        <v/>
      </c>
      <c r="MK180" s="117" t="str">
        <f t="shared" si="754"/>
        <v/>
      </c>
      <c r="ML180" s="117" t="str">
        <f t="shared" si="755"/>
        <v/>
      </c>
      <c r="MM180" s="117" t="str">
        <f t="shared" si="756"/>
        <v/>
      </c>
      <c r="MN180" s="117" t="str">
        <f t="shared" si="757"/>
        <v/>
      </c>
      <c r="MO180" s="117" t="str">
        <f t="shared" si="758"/>
        <v/>
      </c>
      <c r="MP180" s="117" t="str">
        <f t="shared" si="759"/>
        <v/>
      </c>
      <c r="MQ180" s="117" t="str">
        <f t="shared" si="760"/>
        <v/>
      </c>
      <c r="MR180" s="117" t="str">
        <f t="shared" si="761"/>
        <v/>
      </c>
      <c r="MS180" s="117" t="str">
        <f t="shared" si="762"/>
        <v/>
      </c>
      <c r="MT180" s="117" t="str">
        <f t="shared" si="763"/>
        <v/>
      </c>
      <c r="MU180" s="117" t="str">
        <f t="shared" si="764"/>
        <v/>
      </c>
      <c r="MV180" s="117" t="str">
        <f t="shared" si="765"/>
        <v/>
      </c>
      <c r="MW180" s="117" t="str">
        <f t="shared" si="766"/>
        <v/>
      </c>
      <c r="MX180" s="117" t="str">
        <f t="shared" si="767"/>
        <v/>
      </c>
      <c r="MY180" s="117" t="str">
        <f t="shared" si="768"/>
        <v/>
      </c>
      <c r="MZ180" s="117" t="str">
        <f t="shared" si="769"/>
        <v/>
      </c>
      <c r="NA180" s="117" t="str">
        <f t="shared" si="770"/>
        <v/>
      </c>
      <c r="NB180" s="117" t="str">
        <f t="shared" si="771"/>
        <v/>
      </c>
      <c r="NC180" s="117" t="str">
        <f t="shared" si="772"/>
        <v/>
      </c>
      <c r="ND180" s="117" t="str">
        <f t="shared" si="773"/>
        <v/>
      </c>
      <c r="NE180" s="117" t="str">
        <f t="shared" si="774"/>
        <v/>
      </c>
      <c r="NF180" s="117" t="str">
        <f t="shared" si="775"/>
        <v/>
      </c>
      <c r="NG180" s="117" t="str">
        <f t="shared" si="776"/>
        <v/>
      </c>
      <c r="NH180" s="118" t="str">
        <f t="shared" si="777"/>
        <v/>
      </c>
      <c r="NJ180" s="12" t="str">
        <f t="shared" si="982"/>
        <v/>
      </c>
      <c r="NK180" s="108" t="str">
        <f t="shared" si="983"/>
        <v/>
      </c>
      <c r="NM180" s="141" t="str">
        <f>IF(NJ180="", "", COUNTIF(NJ$11:NJ$260, "&gt;"&amp;NJ180)+1+COUNTIF(NJ$11:NJ180, NJ180)-1)</f>
        <v/>
      </c>
      <c r="NN180" s="143" t="str">
        <f>IF(NK180="", "", COUNTIF(NK$11:NK$260, "&gt;"&amp;NK180)+1+COUNTIF(NK$11:NK180, NK180)-1)</f>
        <v/>
      </c>
      <c r="NO180" s="142" t="str">
        <f>IF(NJ180="", "", COUNTIF(NJ$11:NJ$260, "&lt;"&amp;NJ180)+1+COUNTIF(NJ$11:NJ180, NJ180)-1)</f>
        <v/>
      </c>
      <c r="NP180" s="143" t="str">
        <f>IF(NK180="", "", COUNTIF(NK$11:NK$260, "&lt;"&amp;NK180)+1+COUNTIF(NK$11:NK180, NK180)-1)</f>
        <v/>
      </c>
      <c r="NR180" s="116" t="str">
        <f t="shared" si="984"/>
        <v/>
      </c>
      <c r="NS180" s="117" t="str">
        <f t="shared" si="985"/>
        <v/>
      </c>
      <c r="NT180" s="117" t="str">
        <f t="shared" si="986"/>
        <v/>
      </c>
      <c r="NU180" s="117" t="str">
        <f t="shared" si="987"/>
        <v/>
      </c>
      <c r="NV180" s="117" t="str">
        <f t="shared" si="988"/>
        <v/>
      </c>
      <c r="NW180" s="117" t="str">
        <f t="shared" si="989"/>
        <v/>
      </c>
      <c r="NX180" s="117" t="str">
        <f t="shared" si="990"/>
        <v/>
      </c>
      <c r="NY180" s="117" t="str">
        <f t="shared" si="991"/>
        <v/>
      </c>
      <c r="NZ180" s="117" t="str">
        <f t="shared" si="992"/>
        <v/>
      </c>
      <c r="OA180" s="117" t="str">
        <f t="shared" si="993"/>
        <v/>
      </c>
      <c r="OB180" s="117" t="str">
        <f t="shared" si="994"/>
        <v/>
      </c>
      <c r="OC180" s="117" t="str">
        <f t="shared" si="995"/>
        <v/>
      </c>
      <c r="OD180" s="117" t="str">
        <f t="shared" si="996"/>
        <v/>
      </c>
      <c r="OE180" s="117" t="str">
        <f t="shared" si="997"/>
        <v/>
      </c>
      <c r="OF180" s="117" t="str">
        <f t="shared" si="998"/>
        <v/>
      </c>
      <c r="OG180" s="117" t="str">
        <f t="shared" si="999"/>
        <v/>
      </c>
      <c r="OH180" s="117" t="str">
        <f t="shared" si="1000"/>
        <v/>
      </c>
      <c r="OI180" s="117" t="str">
        <f t="shared" si="1001"/>
        <v/>
      </c>
      <c r="OJ180" s="117" t="str">
        <f t="shared" si="1002"/>
        <v/>
      </c>
      <c r="OK180" s="117" t="str">
        <f t="shared" si="1003"/>
        <v/>
      </c>
      <c r="OL180" s="117" t="str">
        <f t="shared" si="1004"/>
        <v/>
      </c>
      <c r="OM180" s="117" t="str">
        <f t="shared" si="1005"/>
        <v/>
      </c>
      <c r="ON180" s="117" t="str">
        <f t="shared" si="1006"/>
        <v/>
      </c>
      <c r="OO180" s="117" t="str">
        <f t="shared" si="1007"/>
        <v/>
      </c>
      <c r="OP180" s="117" t="str">
        <f t="shared" si="1008"/>
        <v/>
      </c>
      <c r="OQ180" s="117" t="str">
        <f t="shared" si="1009"/>
        <v/>
      </c>
      <c r="OR180" s="117" t="str">
        <f t="shared" si="1010"/>
        <v/>
      </c>
      <c r="OS180" s="117" t="str">
        <f t="shared" si="1011"/>
        <v/>
      </c>
      <c r="OT180" s="117" t="str">
        <f t="shared" si="1012"/>
        <v/>
      </c>
      <c r="OU180" s="117" t="str">
        <f t="shared" si="1013"/>
        <v/>
      </c>
      <c r="OV180" s="117" t="str">
        <f t="shared" si="1014"/>
        <v/>
      </c>
      <c r="OW180" s="117" t="str">
        <f t="shared" si="1015"/>
        <v/>
      </c>
      <c r="OX180" s="117" t="str">
        <f t="shared" si="1016"/>
        <v/>
      </c>
      <c r="OY180" s="117" t="str">
        <f t="shared" si="1017"/>
        <v/>
      </c>
      <c r="OZ180" s="117" t="str">
        <f t="shared" si="1018"/>
        <v/>
      </c>
      <c r="PA180" s="117" t="str">
        <f t="shared" si="1019"/>
        <v/>
      </c>
      <c r="PB180" s="117" t="str">
        <f t="shared" si="1020"/>
        <v/>
      </c>
      <c r="PC180" s="117" t="str">
        <f t="shared" si="1021"/>
        <v/>
      </c>
      <c r="PD180" s="117" t="str">
        <f t="shared" si="1022"/>
        <v/>
      </c>
      <c r="PE180" s="117" t="str">
        <f t="shared" si="1023"/>
        <v/>
      </c>
      <c r="PF180" s="117" t="str">
        <f t="shared" si="1024"/>
        <v/>
      </c>
      <c r="PG180" s="117" t="str">
        <f t="shared" si="1025"/>
        <v/>
      </c>
      <c r="PH180" s="117" t="str">
        <f t="shared" si="1026"/>
        <v/>
      </c>
      <c r="PI180" s="117" t="str">
        <f t="shared" si="1027"/>
        <v/>
      </c>
      <c r="PJ180" s="117" t="str">
        <f t="shared" si="1028"/>
        <v/>
      </c>
      <c r="PK180" s="117" t="str">
        <f t="shared" si="1029"/>
        <v/>
      </c>
      <c r="PL180" s="117" t="str">
        <f t="shared" si="1030"/>
        <v/>
      </c>
      <c r="PM180" s="117" t="str">
        <f t="shared" si="1031"/>
        <v/>
      </c>
      <c r="PN180" s="117" t="str">
        <f t="shared" si="1032"/>
        <v/>
      </c>
      <c r="PO180" s="117" t="str">
        <f t="shared" si="1033"/>
        <v/>
      </c>
      <c r="PP180" s="117" t="str">
        <f t="shared" si="1034"/>
        <v/>
      </c>
      <c r="PQ180" s="117" t="str">
        <f t="shared" si="1035"/>
        <v/>
      </c>
      <c r="PR180" s="117" t="str">
        <f t="shared" si="1036"/>
        <v/>
      </c>
      <c r="PS180" s="118" t="str">
        <f t="shared" si="1037"/>
        <v/>
      </c>
      <c r="PU180" s="180" t="str">
        <f t="shared" si="1038"/>
        <v/>
      </c>
      <c r="PV180" s="181" t="str">
        <f t="shared" si="1039"/>
        <v/>
      </c>
      <c r="PX180" s="12" t="str">
        <f t="shared" si="1040"/>
        <v/>
      </c>
      <c r="PY180" s="106"/>
      <c r="PZ180" s="166" t="str">
        <f t="shared" si="1041"/>
        <v/>
      </c>
      <c r="QA180" s="167" t="str">
        <f t="shared" si="1042"/>
        <v/>
      </c>
      <c r="QB180" s="168" t="str">
        <f t="shared" si="1043"/>
        <v/>
      </c>
      <c r="QD180" s="166" t="str">
        <f t="shared" si="1044"/>
        <v/>
      </c>
      <c r="QE180" s="168" t="str">
        <f t="shared" si="1045"/>
        <v/>
      </c>
      <c r="QG180" s="108" t="str">
        <f t="shared" si="1046"/>
        <v/>
      </c>
      <c r="QI180" s="12" t="str">
        <f t="shared" si="1047"/>
        <v/>
      </c>
      <c r="QK180" s="12" t="str">
        <f t="shared" si="1048"/>
        <v/>
      </c>
      <c r="QL180" s="12" t="str">
        <f>IF($L180="", "", COUNTIF($QD$11:$QD$260, "&gt;"&amp;$QD180)+1+COUNTIF($QD$11:$QD180, $QD180)-1)</f>
        <v/>
      </c>
      <c r="QM180" s="12" t="str">
        <f>IF($L180="", "", COUNTIF($QG$11:$QG$260, "&gt;"&amp;$QG180)+1+COUNTIF($QG$11:$QG180, $QG180)-1)</f>
        <v/>
      </c>
      <c r="QO180" s="12">
        <v>170</v>
      </c>
      <c r="QQ180" s="12" t="str">
        <f t="shared" si="1049"/>
        <v/>
      </c>
    </row>
    <row r="181" spans="1:459" x14ac:dyDescent="0.25">
      <c r="A181" s="9"/>
      <c r="B181" s="3" t="str">
        <f>IF('Intro &amp; Setup'!$AR$92='Intro &amp; Setup'!$AZ$17, "", IF($L181="", "", IF($G181&lt;'Intro &amp; Setup'!$S$92, $BR$5, $BR$4)))</f>
        <v/>
      </c>
      <c r="C181" s="12" t="str">
        <f>IF('Intro &amp; Setup'!$AR$96='Intro &amp; Setup'!$AZ$17, "", IF($L181="", "", IF($DY181=$BR$5, $BR$5, $BR$4)))</f>
        <v/>
      </c>
      <c r="D181" s="7" t="str">
        <f>IF('Intro &amp; Setup'!$AR$100='Intro &amp; Setup'!$AZ$17, "", IF($L181="", "", IF($DW181&lt;='Intro &amp; Setup'!$S$100, $BR$4, $BR$5)))</f>
        <v/>
      </c>
      <c r="E181" s="9"/>
      <c r="F181" s="3" t="str">
        <f t="shared" si="778"/>
        <v/>
      </c>
      <c r="G181" s="108" t="str">
        <f t="shared" si="779"/>
        <v/>
      </c>
      <c r="H181" s="9"/>
      <c r="I181" s="130" t="str">
        <f t="shared" si="723"/>
        <v/>
      </c>
      <c r="J181" s="154" t="str">
        <f t="shared" si="780"/>
        <v/>
      </c>
      <c r="K181" s="133"/>
      <c r="L181" s="188"/>
      <c r="M181" s="189"/>
      <c r="N181" s="190"/>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2"/>
      <c r="BP181" s="9"/>
      <c r="BR181" s="90">
        <v>171</v>
      </c>
      <c r="BT181" s="36" t="str">
        <f t="shared" si="781"/>
        <v/>
      </c>
      <c r="BU181" s="37" t="str">
        <f t="shared" si="782"/>
        <v/>
      </c>
      <c r="BV181" s="37" t="str">
        <f t="shared" si="783"/>
        <v/>
      </c>
      <c r="BW181" s="37" t="str">
        <f t="shared" si="784"/>
        <v/>
      </c>
      <c r="BX181" s="37" t="str">
        <f t="shared" si="785"/>
        <v/>
      </c>
      <c r="BY181" s="37" t="str">
        <f t="shared" si="786"/>
        <v/>
      </c>
      <c r="BZ181" s="37" t="str">
        <f t="shared" si="787"/>
        <v/>
      </c>
      <c r="CA181" s="37" t="str">
        <f t="shared" si="788"/>
        <v/>
      </c>
      <c r="CB181" s="37" t="str">
        <f t="shared" si="789"/>
        <v/>
      </c>
      <c r="CC181" s="37" t="str">
        <f t="shared" si="790"/>
        <v/>
      </c>
      <c r="CD181" s="37" t="str">
        <f t="shared" si="791"/>
        <v/>
      </c>
      <c r="CE181" s="37" t="str">
        <f t="shared" si="792"/>
        <v/>
      </c>
      <c r="CF181" s="37" t="str">
        <f t="shared" si="793"/>
        <v/>
      </c>
      <c r="CG181" s="37" t="str">
        <f t="shared" si="794"/>
        <v/>
      </c>
      <c r="CH181" s="37" t="str">
        <f t="shared" si="795"/>
        <v/>
      </c>
      <c r="CI181" s="37" t="str">
        <f t="shared" si="796"/>
        <v/>
      </c>
      <c r="CJ181" s="37" t="str">
        <f t="shared" si="797"/>
        <v/>
      </c>
      <c r="CK181" s="37" t="str">
        <f t="shared" si="798"/>
        <v/>
      </c>
      <c r="CL181" s="37" t="str">
        <f t="shared" si="799"/>
        <v/>
      </c>
      <c r="CM181" s="37" t="str">
        <f t="shared" si="800"/>
        <v/>
      </c>
      <c r="CN181" s="37" t="str">
        <f t="shared" si="801"/>
        <v/>
      </c>
      <c r="CO181" s="37" t="str">
        <f t="shared" si="802"/>
        <v/>
      </c>
      <c r="CP181" s="37" t="str">
        <f t="shared" si="803"/>
        <v/>
      </c>
      <c r="CQ181" s="37" t="str">
        <f t="shared" si="804"/>
        <v/>
      </c>
      <c r="CR181" s="37" t="str">
        <f t="shared" si="805"/>
        <v/>
      </c>
      <c r="CS181" s="37" t="str">
        <f t="shared" si="806"/>
        <v/>
      </c>
      <c r="CT181" s="37" t="str">
        <f t="shared" si="807"/>
        <v/>
      </c>
      <c r="CU181" s="37" t="str">
        <f t="shared" si="808"/>
        <v/>
      </c>
      <c r="CV181" s="37" t="str">
        <f t="shared" si="809"/>
        <v/>
      </c>
      <c r="CW181" s="37" t="str">
        <f t="shared" si="810"/>
        <v/>
      </c>
      <c r="CX181" s="37" t="str">
        <f t="shared" si="811"/>
        <v/>
      </c>
      <c r="CY181" s="37" t="str">
        <f t="shared" si="812"/>
        <v/>
      </c>
      <c r="CZ181" s="37" t="str">
        <f t="shared" si="813"/>
        <v/>
      </c>
      <c r="DA181" s="37" t="str">
        <f t="shared" si="814"/>
        <v/>
      </c>
      <c r="DB181" s="37" t="str">
        <f t="shared" si="815"/>
        <v/>
      </c>
      <c r="DC181" s="37" t="str">
        <f t="shared" si="816"/>
        <v/>
      </c>
      <c r="DD181" s="37" t="str">
        <f t="shared" si="817"/>
        <v/>
      </c>
      <c r="DE181" s="37" t="str">
        <f t="shared" si="818"/>
        <v/>
      </c>
      <c r="DF181" s="37" t="str">
        <f t="shared" si="819"/>
        <v/>
      </c>
      <c r="DG181" s="37" t="str">
        <f t="shared" si="820"/>
        <v/>
      </c>
      <c r="DH181" s="37" t="str">
        <f t="shared" si="821"/>
        <v/>
      </c>
      <c r="DI181" s="37" t="str">
        <f t="shared" si="822"/>
        <v/>
      </c>
      <c r="DJ181" s="37" t="str">
        <f t="shared" si="823"/>
        <v/>
      </c>
      <c r="DK181" s="37" t="str">
        <f t="shared" si="824"/>
        <v/>
      </c>
      <c r="DL181" s="37" t="str">
        <f t="shared" si="825"/>
        <v/>
      </c>
      <c r="DM181" s="37" t="str">
        <f t="shared" si="826"/>
        <v/>
      </c>
      <c r="DN181" s="37" t="str">
        <f t="shared" si="827"/>
        <v/>
      </c>
      <c r="DO181" s="37" t="str">
        <f t="shared" si="828"/>
        <v/>
      </c>
      <c r="DP181" s="37" t="str">
        <f t="shared" si="829"/>
        <v/>
      </c>
      <c r="DQ181" s="37" t="str">
        <f t="shared" si="830"/>
        <v/>
      </c>
      <c r="DR181" s="37" t="str">
        <f t="shared" si="831"/>
        <v/>
      </c>
      <c r="DS181" s="37" t="str">
        <f t="shared" si="832"/>
        <v/>
      </c>
      <c r="DT181" s="37" t="str">
        <f t="shared" si="833"/>
        <v/>
      </c>
      <c r="DU181" s="38" t="str">
        <f t="shared" si="834"/>
        <v/>
      </c>
      <c r="DW181" s="12" t="str">
        <f t="shared" si="835"/>
        <v/>
      </c>
      <c r="DX181" s="123" t="str">
        <f t="shared" si="836"/>
        <v/>
      </c>
      <c r="DY181" s="12" t="str">
        <f t="shared" si="837"/>
        <v/>
      </c>
      <c r="EA181" s="36" t="str">
        <f t="shared" si="838"/>
        <v/>
      </c>
      <c r="EB181" s="37" t="str">
        <f t="shared" si="839"/>
        <v/>
      </c>
      <c r="EC181" s="37" t="str">
        <f t="shared" si="840"/>
        <v/>
      </c>
      <c r="ED181" s="37" t="str">
        <f t="shared" si="841"/>
        <v/>
      </c>
      <c r="EE181" s="37" t="str">
        <f t="shared" si="842"/>
        <v/>
      </c>
      <c r="EF181" s="37" t="str">
        <f t="shared" si="843"/>
        <v/>
      </c>
      <c r="EG181" s="37" t="str">
        <f t="shared" si="844"/>
        <v/>
      </c>
      <c r="EH181" s="37" t="str">
        <f t="shared" si="845"/>
        <v/>
      </c>
      <c r="EI181" s="37" t="str">
        <f t="shared" si="846"/>
        <v/>
      </c>
      <c r="EJ181" s="37" t="str">
        <f t="shared" si="847"/>
        <v/>
      </c>
      <c r="EK181" s="37" t="str">
        <f t="shared" si="848"/>
        <v/>
      </c>
      <c r="EL181" s="37" t="str">
        <f t="shared" si="849"/>
        <v/>
      </c>
      <c r="EM181" s="37" t="str">
        <f t="shared" si="850"/>
        <v/>
      </c>
      <c r="EN181" s="37" t="str">
        <f t="shared" si="851"/>
        <v/>
      </c>
      <c r="EO181" s="37" t="str">
        <f t="shared" si="852"/>
        <v/>
      </c>
      <c r="EP181" s="37" t="str">
        <f t="shared" si="853"/>
        <v/>
      </c>
      <c r="EQ181" s="37" t="str">
        <f t="shared" si="854"/>
        <v/>
      </c>
      <c r="ER181" s="37" t="str">
        <f t="shared" si="855"/>
        <v/>
      </c>
      <c r="ES181" s="37" t="str">
        <f t="shared" si="856"/>
        <v/>
      </c>
      <c r="ET181" s="37" t="str">
        <f t="shared" si="857"/>
        <v/>
      </c>
      <c r="EU181" s="37" t="str">
        <f t="shared" si="858"/>
        <v/>
      </c>
      <c r="EV181" s="37" t="str">
        <f t="shared" si="859"/>
        <v/>
      </c>
      <c r="EW181" s="37" t="str">
        <f t="shared" si="860"/>
        <v/>
      </c>
      <c r="EX181" s="37" t="str">
        <f t="shared" si="861"/>
        <v/>
      </c>
      <c r="EY181" s="37" t="str">
        <f t="shared" si="862"/>
        <v/>
      </c>
      <c r="EZ181" s="37" t="str">
        <f t="shared" si="863"/>
        <v/>
      </c>
      <c r="FA181" s="37" t="str">
        <f t="shared" si="864"/>
        <v/>
      </c>
      <c r="FB181" s="37" t="str">
        <f t="shared" si="865"/>
        <v/>
      </c>
      <c r="FC181" s="37" t="str">
        <f t="shared" si="866"/>
        <v/>
      </c>
      <c r="FD181" s="37" t="str">
        <f t="shared" si="867"/>
        <v/>
      </c>
      <c r="FE181" s="37" t="str">
        <f t="shared" si="868"/>
        <v/>
      </c>
      <c r="FF181" s="37" t="str">
        <f t="shared" si="869"/>
        <v/>
      </c>
      <c r="FG181" s="37" t="str">
        <f t="shared" si="870"/>
        <v/>
      </c>
      <c r="FH181" s="37" t="str">
        <f t="shared" si="871"/>
        <v/>
      </c>
      <c r="FI181" s="37" t="str">
        <f t="shared" si="872"/>
        <v/>
      </c>
      <c r="FJ181" s="37" t="str">
        <f t="shared" si="873"/>
        <v/>
      </c>
      <c r="FK181" s="37" t="str">
        <f t="shared" si="874"/>
        <v/>
      </c>
      <c r="FL181" s="37" t="str">
        <f t="shared" si="875"/>
        <v/>
      </c>
      <c r="FM181" s="37" t="str">
        <f t="shared" si="876"/>
        <v/>
      </c>
      <c r="FN181" s="37" t="str">
        <f t="shared" si="877"/>
        <v/>
      </c>
      <c r="FO181" s="37" t="str">
        <f t="shared" si="878"/>
        <v/>
      </c>
      <c r="FP181" s="37" t="str">
        <f t="shared" si="879"/>
        <v/>
      </c>
      <c r="FQ181" s="37" t="str">
        <f t="shared" si="880"/>
        <v/>
      </c>
      <c r="FR181" s="37" t="str">
        <f t="shared" si="881"/>
        <v/>
      </c>
      <c r="FS181" s="37" t="str">
        <f t="shared" si="882"/>
        <v/>
      </c>
      <c r="FT181" s="37" t="str">
        <f t="shared" si="883"/>
        <v/>
      </c>
      <c r="FU181" s="37" t="str">
        <f t="shared" si="884"/>
        <v/>
      </c>
      <c r="FV181" s="37" t="str">
        <f t="shared" si="885"/>
        <v/>
      </c>
      <c r="FW181" s="37" t="str">
        <f t="shared" si="886"/>
        <v/>
      </c>
      <c r="FX181" s="37" t="str">
        <f t="shared" si="887"/>
        <v/>
      </c>
      <c r="FY181" s="37" t="str">
        <f t="shared" si="888"/>
        <v/>
      </c>
      <c r="FZ181" s="37" t="str">
        <f t="shared" si="889"/>
        <v/>
      </c>
      <c r="GA181" s="37" t="str">
        <f t="shared" si="890"/>
        <v/>
      </c>
      <c r="GB181" s="38" t="str">
        <f t="shared" si="891"/>
        <v/>
      </c>
      <c r="GD181" s="103" t="str">
        <f t="shared" ca="1" si="892"/>
        <v/>
      </c>
      <c r="GE181" s="104" t="str">
        <f t="shared" ca="1" si="893"/>
        <v/>
      </c>
      <c r="GF181" s="104" t="str">
        <f t="shared" ca="1" si="894"/>
        <v/>
      </c>
      <c r="GG181" s="104" t="str">
        <f t="shared" ca="1" si="895"/>
        <v/>
      </c>
      <c r="GH181" s="104" t="str">
        <f t="shared" ca="1" si="896"/>
        <v/>
      </c>
      <c r="GI181" s="104" t="str">
        <f t="shared" ca="1" si="897"/>
        <v/>
      </c>
      <c r="GJ181" s="104" t="str">
        <f t="shared" ca="1" si="898"/>
        <v/>
      </c>
      <c r="GK181" s="104" t="str">
        <f t="shared" ca="1" si="899"/>
        <v/>
      </c>
      <c r="GL181" s="104" t="str">
        <f t="shared" ca="1" si="900"/>
        <v/>
      </c>
      <c r="GM181" s="104" t="str">
        <f t="shared" ca="1" si="901"/>
        <v/>
      </c>
      <c r="GN181" s="104" t="str">
        <f t="shared" ca="1" si="902"/>
        <v/>
      </c>
      <c r="GO181" s="104" t="str">
        <f t="shared" ca="1" si="903"/>
        <v/>
      </c>
      <c r="GP181" s="104" t="str">
        <f t="shared" ca="1" si="904"/>
        <v/>
      </c>
      <c r="GQ181" s="104" t="str">
        <f t="shared" ca="1" si="905"/>
        <v/>
      </c>
      <c r="GR181" s="104" t="str">
        <f t="shared" ca="1" si="906"/>
        <v/>
      </c>
      <c r="GS181" s="104" t="str">
        <f t="shared" ca="1" si="907"/>
        <v/>
      </c>
      <c r="GT181" s="104" t="str">
        <f t="shared" ca="1" si="908"/>
        <v/>
      </c>
      <c r="GU181" s="104" t="str">
        <f t="shared" ca="1" si="909"/>
        <v/>
      </c>
      <c r="GV181" s="104" t="str">
        <f t="shared" ca="1" si="910"/>
        <v/>
      </c>
      <c r="GW181" s="104" t="str">
        <f t="shared" ca="1" si="911"/>
        <v/>
      </c>
      <c r="GX181" s="104" t="str">
        <f t="shared" ca="1" si="912"/>
        <v/>
      </c>
      <c r="GY181" s="104" t="str">
        <f t="shared" ca="1" si="913"/>
        <v/>
      </c>
      <c r="GZ181" s="104" t="str">
        <f t="shared" ca="1" si="914"/>
        <v/>
      </c>
      <c r="HA181" s="104" t="str">
        <f t="shared" ca="1" si="915"/>
        <v/>
      </c>
      <c r="HB181" s="104" t="str">
        <f t="shared" ca="1" si="916"/>
        <v/>
      </c>
      <c r="HC181" s="104" t="str">
        <f t="shared" ca="1" si="917"/>
        <v/>
      </c>
      <c r="HD181" s="104" t="str">
        <f t="shared" ca="1" si="918"/>
        <v/>
      </c>
      <c r="HE181" s="104" t="str">
        <f t="shared" ca="1" si="919"/>
        <v/>
      </c>
      <c r="HF181" s="104" t="str">
        <f t="shared" ca="1" si="920"/>
        <v/>
      </c>
      <c r="HG181" s="104" t="str">
        <f t="shared" ca="1" si="921"/>
        <v/>
      </c>
      <c r="HH181" s="104" t="str">
        <f t="shared" ca="1" si="922"/>
        <v/>
      </c>
      <c r="HI181" s="104" t="str">
        <f t="shared" ca="1" si="923"/>
        <v/>
      </c>
      <c r="HJ181" s="104" t="str">
        <f t="shared" ca="1" si="924"/>
        <v/>
      </c>
      <c r="HK181" s="104" t="str">
        <f t="shared" ca="1" si="925"/>
        <v/>
      </c>
      <c r="HL181" s="104" t="str">
        <f t="shared" ca="1" si="926"/>
        <v/>
      </c>
      <c r="HM181" s="104" t="str">
        <f t="shared" ca="1" si="927"/>
        <v/>
      </c>
      <c r="HN181" s="104" t="str">
        <f t="shared" ca="1" si="928"/>
        <v/>
      </c>
      <c r="HO181" s="104" t="str">
        <f t="shared" ca="1" si="929"/>
        <v/>
      </c>
      <c r="HP181" s="104" t="str">
        <f t="shared" ca="1" si="930"/>
        <v/>
      </c>
      <c r="HQ181" s="104" t="str">
        <f t="shared" ca="1" si="931"/>
        <v/>
      </c>
      <c r="HR181" s="104" t="str">
        <f t="shared" ca="1" si="932"/>
        <v/>
      </c>
      <c r="HS181" s="104" t="str">
        <f t="shared" ca="1" si="933"/>
        <v/>
      </c>
      <c r="HT181" s="104" t="str">
        <f t="shared" ca="1" si="934"/>
        <v/>
      </c>
      <c r="HU181" s="104" t="str">
        <f t="shared" ca="1" si="935"/>
        <v/>
      </c>
      <c r="HV181" s="104" t="str">
        <f t="shared" ca="1" si="936"/>
        <v/>
      </c>
      <c r="HW181" s="104" t="str">
        <f t="shared" ca="1" si="937"/>
        <v/>
      </c>
      <c r="HX181" s="104" t="str">
        <f t="shared" ca="1" si="938"/>
        <v/>
      </c>
      <c r="HY181" s="104" t="str">
        <f t="shared" ca="1" si="939"/>
        <v/>
      </c>
      <c r="HZ181" s="104" t="str">
        <f t="shared" ca="1" si="940"/>
        <v/>
      </c>
      <c r="IA181" s="104" t="str">
        <f t="shared" ca="1" si="941"/>
        <v/>
      </c>
      <c r="IB181" s="104" t="str">
        <f t="shared" ca="1" si="942"/>
        <v/>
      </c>
      <c r="IC181" s="104" t="str">
        <f t="shared" ca="1" si="943"/>
        <v/>
      </c>
      <c r="ID181" s="104" t="str">
        <f t="shared" ca="1" si="944"/>
        <v/>
      </c>
      <c r="IE181" s="105" t="str">
        <f t="shared" ca="1" si="945"/>
        <v/>
      </c>
      <c r="IG181" s="103" t="str">
        <f t="shared" si="719"/>
        <v/>
      </c>
      <c r="IH181" s="104" t="str">
        <f t="shared" si="1050"/>
        <v/>
      </c>
      <c r="II181" s="104" t="str">
        <f t="shared" si="1050"/>
        <v/>
      </c>
      <c r="IJ181" s="104" t="str">
        <f t="shared" si="1050"/>
        <v/>
      </c>
      <c r="IK181" s="104" t="str">
        <f t="shared" si="1050"/>
        <v/>
      </c>
      <c r="IL181" s="104" t="str">
        <f t="shared" si="1050"/>
        <v/>
      </c>
      <c r="IM181" s="104" t="str">
        <f t="shared" si="1050"/>
        <v/>
      </c>
      <c r="IN181" s="104" t="str">
        <f t="shared" si="1050"/>
        <v/>
      </c>
      <c r="IO181" s="104" t="str">
        <f t="shared" si="1050"/>
        <v/>
      </c>
      <c r="IP181" s="104" t="str">
        <f t="shared" si="1050"/>
        <v/>
      </c>
      <c r="IQ181" s="104" t="str">
        <f t="shared" si="1050"/>
        <v/>
      </c>
      <c r="IR181" s="105" t="str">
        <f t="shared" si="1050"/>
        <v/>
      </c>
      <c r="IT181" s="103" t="str">
        <f t="shared" si="946"/>
        <v/>
      </c>
      <c r="IU181" s="104" t="str">
        <f t="shared" si="947"/>
        <v/>
      </c>
      <c r="IV181" s="104" t="str">
        <f t="shared" si="948"/>
        <v/>
      </c>
      <c r="IW181" s="104" t="str">
        <f t="shared" si="949"/>
        <v/>
      </c>
      <c r="IX181" s="104" t="str">
        <f t="shared" si="950"/>
        <v/>
      </c>
      <c r="IY181" s="104" t="str">
        <f t="shared" si="951"/>
        <v/>
      </c>
      <c r="IZ181" s="104" t="str">
        <f t="shared" si="952"/>
        <v/>
      </c>
      <c r="JA181" s="104" t="str">
        <f t="shared" si="953"/>
        <v/>
      </c>
      <c r="JB181" s="104" t="str">
        <f t="shared" si="954"/>
        <v/>
      </c>
      <c r="JC181" s="104" t="str">
        <f t="shared" si="955"/>
        <v/>
      </c>
      <c r="JD181" s="104" t="str">
        <f t="shared" si="956"/>
        <v/>
      </c>
      <c r="JE181" s="105" t="str">
        <f t="shared" si="957"/>
        <v/>
      </c>
      <c r="JG181" s="36" t="str">
        <f t="shared" ca="1" si="958"/>
        <v/>
      </c>
      <c r="JH181" s="37" t="str">
        <f t="shared" ca="1" si="959"/>
        <v/>
      </c>
      <c r="JI181" s="37" t="str">
        <f t="shared" ca="1" si="960"/>
        <v/>
      </c>
      <c r="JJ181" s="37" t="str">
        <f t="shared" ca="1" si="961"/>
        <v/>
      </c>
      <c r="JK181" s="37" t="str">
        <f t="shared" ca="1" si="962"/>
        <v/>
      </c>
      <c r="JL181" s="37" t="str">
        <f t="shared" ca="1" si="963"/>
        <v/>
      </c>
      <c r="JM181" s="37" t="str">
        <f t="shared" ca="1" si="964"/>
        <v/>
      </c>
      <c r="JN181" s="37" t="str">
        <f t="shared" ca="1" si="965"/>
        <v/>
      </c>
      <c r="JO181" s="37" t="str">
        <f t="shared" ca="1" si="966"/>
        <v/>
      </c>
      <c r="JP181" s="37" t="str">
        <f t="shared" ca="1" si="967"/>
        <v/>
      </c>
      <c r="JQ181" s="37" t="str">
        <f t="shared" ca="1" si="968"/>
        <v/>
      </c>
      <c r="JR181" s="38" t="str">
        <f t="shared" ca="1" si="969"/>
        <v/>
      </c>
      <c r="JT181" s="36" t="str">
        <f ca="1">IF(JG181="", "", IF(JG181&gt;='Intro &amp; Setup'!$S$96, $BR$4, $BR$5))</f>
        <v/>
      </c>
      <c r="JU181" s="37" t="str">
        <f ca="1">IF(JH181="", "", IF(JH181&gt;='Intro &amp; Setup'!$S$96, $BR$4, $BR$5))</f>
        <v/>
      </c>
      <c r="JV181" s="37" t="str">
        <f ca="1">IF(JI181="", "", IF(JI181&gt;='Intro &amp; Setup'!$S$96, $BR$4, $BR$5))</f>
        <v/>
      </c>
      <c r="JW181" s="37" t="str">
        <f ca="1">IF(JJ181="", "", IF(JJ181&gt;='Intro &amp; Setup'!$S$96, $BR$4, $BR$5))</f>
        <v/>
      </c>
      <c r="JX181" s="37" t="str">
        <f ca="1">IF(JK181="", "", IF(JK181&gt;='Intro &amp; Setup'!$S$96, $BR$4, $BR$5))</f>
        <v/>
      </c>
      <c r="JY181" s="37" t="str">
        <f ca="1">IF(JL181="", "", IF(JL181&gt;='Intro &amp; Setup'!$S$96, $BR$4, $BR$5))</f>
        <v/>
      </c>
      <c r="JZ181" s="37" t="str">
        <f ca="1">IF(JM181="", "", IF(JM181&gt;='Intro &amp; Setup'!$S$96, $BR$4, $BR$5))</f>
        <v/>
      </c>
      <c r="KA181" s="37" t="str">
        <f ca="1">IF(JN181="", "", IF(JN181&gt;='Intro &amp; Setup'!$S$96, $BR$4, $BR$5))</f>
        <v/>
      </c>
      <c r="KB181" s="37" t="str">
        <f ca="1">IF(JO181="", "", IF(JO181&gt;='Intro &amp; Setup'!$S$96, $BR$4, $BR$5))</f>
        <v/>
      </c>
      <c r="KC181" s="37" t="str">
        <f ca="1">IF(JP181="", "", IF(JP181&gt;='Intro &amp; Setup'!$S$96, $BR$4, $BR$5))</f>
        <v/>
      </c>
      <c r="KD181" s="37" t="str">
        <f ca="1">IF(JQ181="", "", IF(JQ181&gt;='Intro &amp; Setup'!$S$96, $BR$4, $BR$5))</f>
        <v/>
      </c>
      <c r="KE181" s="38" t="str">
        <f ca="1">IF(JR181="", "", IF(JR181&gt;='Intro &amp; Setup'!$S$96, $BR$4, $BR$5))</f>
        <v/>
      </c>
      <c r="KG181" s="36">
        <f t="shared" si="720"/>
        <v>0</v>
      </c>
      <c r="KH181" s="37">
        <f t="shared" si="1051"/>
        <v>0</v>
      </c>
      <c r="KI181" s="37">
        <f t="shared" si="1051"/>
        <v>0</v>
      </c>
      <c r="KJ181" s="37">
        <f t="shared" si="1051"/>
        <v>0</v>
      </c>
      <c r="KK181" s="37">
        <f t="shared" si="1051"/>
        <v>0</v>
      </c>
      <c r="KL181" s="37">
        <f t="shared" si="1051"/>
        <v>0</v>
      </c>
      <c r="KM181" s="37">
        <f t="shared" si="1051"/>
        <v>0</v>
      </c>
      <c r="KN181" s="37">
        <f t="shared" si="1051"/>
        <v>0</v>
      </c>
      <c r="KO181" s="37">
        <f t="shared" si="1051"/>
        <v>0</v>
      </c>
      <c r="KP181" s="37">
        <f t="shared" si="1051"/>
        <v>0</v>
      </c>
      <c r="KQ181" s="37">
        <f t="shared" si="1051"/>
        <v>0</v>
      </c>
      <c r="KR181" s="38">
        <f t="shared" si="1051"/>
        <v>0</v>
      </c>
      <c r="KT181" s="36" t="str">
        <f t="shared" si="970"/>
        <v/>
      </c>
      <c r="KU181" s="37" t="str">
        <f t="shared" si="971"/>
        <v/>
      </c>
      <c r="KV181" s="37" t="str">
        <f t="shared" si="972"/>
        <v/>
      </c>
      <c r="KW181" s="37" t="str">
        <f t="shared" si="973"/>
        <v/>
      </c>
      <c r="KX181" s="37" t="str">
        <f t="shared" si="974"/>
        <v/>
      </c>
      <c r="KY181" s="37" t="str">
        <f t="shared" si="975"/>
        <v/>
      </c>
      <c r="KZ181" s="37" t="str">
        <f t="shared" si="976"/>
        <v/>
      </c>
      <c r="LA181" s="37" t="str">
        <f t="shared" si="977"/>
        <v/>
      </c>
      <c r="LB181" s="37" t="str">
        <f t="shared" si="978"/>
        <v/>
      </c>
      <c r="LC181" s="37" t="str">
        <f t="shared" si="979"/>
        <v/>
      </c>
      <c r="LD181" s="37" t="str">
        <f t="shared" si="980"/>
        <v/>
      </c>
      <c r="LE181" s="38" t="str">
        <f t="shared" si="981"/>
        <v/>
      </c>
      <c r="LG181" s="116" t="str">
        <f t="shared" si="724"/>
        <v/>
      </c>
      <c r="LH181" s="117" t="str">
        <f t="shared" si="725"/>
        <v/>
      </c>
      <c r="LI181" s="117" t="str">
        <f t="shared" si="726"/>
        <v/>
      </c>
      <c r="LJ181" s="117" t="str">
        <f t="shared" si="727"/>
        <v/>
      </c>
      <c r="LK181" s="117" t="str">
        <f t="shared" si="728"/>
        <v/>
      </c>
      <c r="LL181" s="117" t="str">
        <f t="shared" si="729"/>
        <v/>
      </c>
      <c r="LM181" s="117" t="str">
        <f t="shared" si="730"/>
        <v/>
      </c>
      <c r="LN181" s="117" t="str">
        <f t="shared" si="731"/>
        <v/>
      </c>
      <c r="LO181" s="117" t="str">
        <f t="shared" si="732"/>
        <v/>
      </c>
      <c r="LP181" s="117" t="str">
        <f t="shared" si="733"/>
        <v/>
      </c>
      <c r="LQ181" s="117" t="str">
        <f t="shared" si="734"/>
        <v/>
      </c>
      <c r="LR181" s="117" t="str">
        <f t="shared" si="735"/>
        <v/>
      </c>
      <c r="LS181" s="117" t="str">
        <f t="shared" si="736"/>
        <v/>
      </c>
      <c r="LT181" s="117" t="str">
        <f t="shared" si="737"/>
        <v/>
      </c>
      <c r="LU181" s="117" t="str">
        <f t="shared" si="738"/>
        <v/>
      </c>
      <c r="LV181" s="117" t="str">
        <f t="shared" si="739"/>
        <v/>
      </c>
      <c r="LW181" s="117" t="str">
        <f t="shared" si="740"/>
        <v/>
      </c>
      <c r="LX181" s="117" t="str">
        <f t="shared" si="741"/>
        <v/>
      </c>
      <c r="LY181" s="117" t="str">
        <f t="shared" si="742"/>
        <v/>
      </c>
      <c r="LZ181" s="117" t="str">
        <f t="shared" si="743"/>
        <v/>
      </c>
      <c r="MA181" s="117" t="str">
        <f t="shared" si="744"/>
        <v/>
      </c>
      <c r="MB181" s="117" t="str">
        <f t="shared" si="745"/>
        <v/>
      </c>
      <c r="MC181" s="117" t="str">
        <f t="shared" si="746"/>
        <v/>
      </c>
      <c r="MD181" s="117" t="str">
        <f t="shared" si="747"/>
        <v/>
      </c>
      <c r="ME181" s="117" t="str">
        <f t="shared" si="748"/>
        <v/>
      </c>
      <c r="MF181" s="117" t="str">
        <f t="shared" si="749"/>
        <v/>
      </c>
      <c r="MG181" s="117" t="str">
        <f t="shared" si="750"/>
        <v/>
      </c>
      <c r="MH181" s="117" t="str">
        <f t="shared" si="751"/>
        <v/>
      </c>
      <c r="MI181" s="117" t="str">
        <f t="shared" si="752"/>
        <v/>
      </c>
      <c r="MJ181" s="117" t="str">
        <f t="shared" si="753"/>
        <v/>
      </c>
      <c r="MK181" s="117" t="str">
        <f t="shared" si="754"/>
        <v/>
      </c>
      <c r="ML181" s="117" t="str">
        <f t="shared" si="755"/>
        <v/>
      </c>
      <c r="MM181" s="117" t="str">
        <f t="shared" si="756"/>
        <v/>
      </c>
      <c r="MN181" s="117" t="str">
        <f t="shared" si="757"/>
        <v/>
      </c>
      <c r="MO181" s="117" t="str">
        <f t="shared" si="758"/>
        <v/>
      </c>
      <c r="MP181" s="117" t="str">
        <f t="shared" si="759"/>
        <v/>
      </c>
      <c r="MQ181" s="117" t="str">
        <f t="shared" si="760"/>
        <v/>
      </c>
      <c r="MR181" s="117" t="str">
        <f t="shared" si="761"/>
        <v/>
      </c>
      <c r="MS181" s="117" t="str">
        <f t="shared" si="762"/>
        <v/>
      </c>
      <c r="MT181" s="117" t="str">
        <f t="shared" si="763"/>
        <v/>
      </c>
      <c r="MU181" s="117" t="str">
        <f t="shared" si="764"/>
        <v/>
      </c>
      <c r="MV181" s="117" t="str">
        <f t="shared" si="765"/>
        <v/>
      </c>
      <c r="MW181" s="117" t="str">
        <f t="shared" si="766"/>
        <v/>
      </c>
      <c r="MX181" s="117" t="str">
        <f t="shared" si="767"/>
        <v/>
      </c>
      <c r="MY181" s="117" t="str">
        <f t="shared" si="768"/>
        <v/>
      </c>
      <c r="MZ181" s="117" t="str">
        <f t="shared" si="769"/>
        <v/>
      </c>
      <c r="NA181" s="117" t="str">
        <f t="shared" si="770"/>
        <v/>
      </c>
      <c r="NB181" s="117" t="str">
        <f t="shared" si="771"/>
        <v/>
      </c>
      <c r="NC181" s="117" t="str">
        <f t="shared" si="772"/>
        <v/>
      </c>
      <c r="ND181" s="117" t="str">
        <f t="shared" si="773"/>
        <v/>
      </c>
      <c r="NE181" s="117" t="str">
        <f t="shared" si="774"/>
        <v/>
      </c>
      <c r="NF181" s="117" t="str">
        <f t="shared" si="775"/>
        <v/>
      </c>
      <c r="NG181" s="117" t="str">
        <f t="shared" si="776"/>
        <v/>
      </c>
      <c r="NH181" s="118" t="str">
        <f t="shared" si="777"/>
        <v/>
      </c>
      <c r="NJ181" s="12" t="str">
        <f t="shared" si="982"/>
        <v/>
      </c>
      <c r="NK181" s="108" t="str">
        <f t="shared" si="983"/>
        <v/>
      </c>
      <c r="NM181" s="141" t="str">
        <f>IF(NJ181="", "", COUNTIF(NJ$11:NJ$260, "&gt;"&amp;NJ181)+1+COUNTIF(NJ$11:NJ181, NJ181)-1)</f>
        <v/>
      </c>
      <c r="NN181" s="143" t="str">
        <f>IF(NK181="", "", COUNTIF(NK$11:NK$260, "&gt;"&amp;NK181)+1+COUNTIF(NK$11:NK181, NK181)-1)</f>
        <v/>
      </c>
      <c r="NO181" s="142" t="str">
        <f>IF(NJ181="", "", COUNTIF(NJ$11:NJ$260, "&lt;"&amp;NJ181)+1+COUNTIF(NJ$11:NJ181, NJ181)-1)</f>
        <v/>
      </c>
      <c r="NP181" s="143" t="str">
        <f>IF(NK181="", "", COUNTIF(NK$11:NK$260, "&lt;"&amp;NK181)+1+COUNTIF(NK$11:NK181, NK181)-1)</f>
        <v/>
      </c>
      <c r="NR181" s="116" t="str">
        <f t="shared" si="984"/>
        <v/>
      </c>
      <c r="NS181" s="117" t="str">
        <f t="shared" si="985"/>
        <v/>
      </c>
      <c r="NT181" s="117" t="str">
        <f t="shared" si="986"/>
        <v/>
      </c>
      <c r="NU181" s="117" t="str">
        <f t="shared" si="987"/>
        <v/>
      </c>
      <c r="NV181" s="117" t="str">
        <f t="shared" si="988"/>
        <v/>
      </c>
      <c r="NW181" s="117" t="str">
        <f t="shared" si="989"/>
        <v/>
      </c>
      <c r="NX181" s="117" t="str">
        <f t="shared" si="990"/>
        <v/>
      </c>
      <c r="NY181" s="117" t="str">
        <f t="shared" si="991"/>
        <v/>
      </c>
      <c r="NZ181" s="117" t="str">
        <f t="shared" si="992"/>
        <v/>
      </c>
      <c r="OA181" s="117" t="str">
        <f t="shared" si="993"/>
        <v/>
      </c>
      <c r="OB181" s="117" t="str">
        <f t="shared" si="994"/>
        <v/>
      </c>
      <c r="OC181" s="117" t="str">
        <f t="shared" si="995"/>
        <v/>
      </c>
      <c r="OD181" s="117" t="str">
        <f t="shared" si="996"/>
        <v/>
      </c>
      <c r="OE181" s="117" t="str">
        <f t="shared" si="997"/>
        <v/>
      </c>
      <c r="OF181" s="117" t="str">
        <f t="shared" si="998"/>
        <v/>
      </c>
      <c r="OG181" s="117" t="str">
        <f t="shared" si="999"/>
        <v/>
      </c>
      <c r="OH181" s="117" t="str">
        <f t="shared" si="1000"/>
        <v/>
      </c>
      <c r="OI181" s="117" t="str">
        <f t="shared" si="1001"/>
        <v/>
      </c>
      <c r="OJ181" s="117" t="str">
        <f t="shared" si="1002"/>
        <v/>
      </c>
      <c r="OK181" s="117" t="str">
        <f t="shared" si="1003"/>
        <v/>
      </c>
      <c r="OL181" s="117" t="str">
        <f t="shared" si="1004"/>
        <v/>
      </c>
      <c r="OM181" s="117" t="str">
        <f t="shared" si="1005"/>
        <v/>
      </c>
      <c r="ON181" s="117" t="str">
        <f t="shared" si="1006"/>
        <v/>
      </c>
      <c r="OO181" s="117" t="str">
        <f t="shared" si="1007"/>
        <v/>
      </c>
      <c r="OP181" s="117" t="str">
        <f t="shared" si="1008"/>
        <v/>
      </c>
      <c r="OQ181" s="117" t="str">
        <f t="shared" si="1009"/>
        <v/>
      </c>
      <c r="OR181" s="117" t="str">
        <f t="shared" si="1010"/>
        <v/>
      </c>
      <c r="OS181" s="117" t="str">
        <f t="shared" si="1011"/>
        <v/>
      </c>
      <c r="OT181" s="117" t="str">
        <f t="shared" si="1012"/>
        <v/>
      </c>
      <c r="OU181" s="117" t="str">
        <f t="shared" si="1013"/>
        <v/>
      </c>
      <c r="OV181" s="117" t="str">
        <f t="shared" si="1014"/>
        <v/>
      </c>
      <c r="OW181" s="117" t="str">
        <f t="shared" si="1015"/>
        <v/>
      </c>
      <c r="OX181" s="117" t="str">
        <f t="shared" si="1016"/>
        <v/>
      </c>
      <c r="OY181" s="117" t="str">
        <f t="shared" si="1017"/>
        <v/>
      </c>
      <c r="OZ181" s="117" t="str">
        <f t="shared" si="1018"/>
        <v/>
      </c>
      <c r="PA181" s="117" t="str">
        <f t="shared" si="1019"/>
        <v/>
      </c>
      <c r="PB181" s="117" t="str">
        <f t="shared" si="1020"/>
        <v/>
      </c>
      <c r="PC181" s="117" t="str">
        <f t="shared" si="1021"/>
        <v/>
      </c>
      <c r="PD181" s="117" t="str">
        <f t="shared" si="1022"/>
        <v/>
      </c>
      <c r="PE181" s="117" t="str">
        <f t="shared" si="1023"/>
        <v/>
      </c>
      <c r="PF181" s="117" t="str">
        <f t="shared" si="1024"/>
        <v/>
      </c>
      <c r="PG181" s="117" t="str">
        <f t="shared" si="1025"/>
        <v/>
      </c>
      <c r="PH181" s="117" t="str">
        <f t="shared" si="1026"/>
        <v/>
      </c>
      <c r="PI181" s="117" t="str">
        <f t="shared" si="1027"/>
        <v/>
      </c>
      <c r="PJ181" s="117" t="str">
        <f t="shared" si="1028"/>
        <v/>
      </c>
      <c r="PK181" s="117" t="str">
        <f t="shared" si="1029"/>
        <v/>
      </c>
      <c r="PL181" s="117" t="str">
        <f t="shared" si="1030"/>
        <v/>
      </c>
      <c r="PM181" s="117" t="str">
        <f t="shared" si="1031"/>
        <v/>
      </c>
      <c r="PN181" s="117" t="str">
        <f t="shared" si="1032"/>
        <v/>
      </c>
      <c r="PO181" s="117" t="str">
        <f t="shared" si="1033"/>
        <v/>
      </c>
      <c r="PP181" s="117" t="str">
        <f t="shared" si="1034"/>
        <v/>
      </c>
      <c r="PQ181" s="117" t="str">
        <f t="shared" si="1035"/>
        <v/>
      </c>
      <c r="PR181" s="117" t="str">
        <f t="shared" si="1036"/>
        <v/>
      </c>
      <c r="PS181" s="118" t="str">
        <f t="shared" si="1037"/>
        <v/>
      </c>
      <c r="PU181" s="180" t="str">
        <f t="shared" si="1038"/>
        <v/>
      </c>
      <c r="PV181" s="181" t="str">
        <f t="shared" si="1039"/>
        <v/>
      </c>
      <c r="PX181" s="12" t="str">
        <f t="shared" si="1040"/>
        <v/>
      </c>
      <c r="PY181" s="106"/>
      <c r="PZ181" s="166" t="str">
        <f t="shared" si="1041"/>
        <v/>
      </c>
      <c r="QA181" s="167" t="str">
        <f t="shared" si="1042"/>
        <v/>
      </c>
      <c r="QB181" s="168" t="str">
        <f t="shared" si="1043"/>
        <v/>
      </c>
      <c r="QD181" s="166" t="str">
        <f t="shared" si="1044"/>
        <v/>
      </c>
      <c r="QE181" s="168" t="str">
        <f t="shared" si="1045"/>
        <v/>
      </c>
      <c r="QG181" s="108" t="str">
        <f t="shared" si="1046"/>
        <v/>
      </c>
      <c r="QI181" s="12" t="str">
        <f t="shared" si="1047"/>
        <v/>
      </c>
      <c r="QK181" s="12" t="str">
        <f t="shared" si="1048"/>
        <v/>
      </c>
      <c r="QL181" s="12" t="str">
        <f>IF($L181="", "", COUNTIF($QD$11:$QD$260, "&gt;"&amp;$QD181)+1+COUNTIF($QD$11:$QD181, $QD181)-1)</f>
        <v/>
      </c>
      <c r="QM181" s="12" t="str">
        <f>IF($L181="", "", COUNTIF($QG$11:$QG$260, "&gt;"&amp;$QG181)+1+COUNTIF($QG$11:$QG181, $QG181)-1)</f>
        <v/>
      </c>
      <c r="QO181" s="12">
        <v>171</v>
      </c>
      <c r="QQ181" s="12" t="str">
        <f t="shared" si="1049"/>
        <v/>
      </c>
    </row>
    <row r="182" spans="1:459" x14ac:dyDescent="0.25">
      <c r="A182" s="9"/>
      <c r="B182" s="3" t="str">
        <f>IF('Intro &amp; Setup'!$AR$92='Intro &amp; Setup'!$AZ$17, "", IF($L182="", "", IF($G182&lt;'Intro &amp; Setup'!$S$92, $BR$5, $BR$4)))</f>
        <v/>
      </c>
      <c r="C182" s="12" t="str">
        <f>IF('Intro &amp; Setup'!$AR$96='Intro &amp; Setup'!$AZ$17, "", IF($L182="", "", IF($DY182=$BR$5, $BR$5, $BR$4)))</f>
        <v/>
      </c>
      <c r="D182" s="7" t="str">
        <f>IF('Intro &amp; Setup'!$AR$100='Intro &amp; Setup'!$AZ$17, "", IF($L182="", "", IF($DW182&lt;='Intro &amp; Setup'!$S$100, $BR$4, $BR$5)))</f>
        <v/>
      </c>
      <c r="E182" s="9"/>
      <c r="F182" s="3" t="str">
        <f t="shared" si="778"/>
        <v/>
      </c>
      <c r="G182" s="108" t="str">
        <f t="shared" si="779"/>
        <v/>
      </c>
      <c r="H182" s="9"/>
      <c r="I182" s="130" t="str">
        <f t="shared" si="723"/>
        <v/>
      </c>
      <c r="J182" s="154" t="str">
        <f t="shared" si="780"/>
        <v/>
      </c>
      <c r="K182" s="133"/>
      <c r="L182" s="188"/>
      <c r="M182" s="189"/>
      <c r="N182" s="190"/>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2"/>
      <c r="BP182" s="9"/>
      <c r="BR182" s="90">
        <v>172</v>
      </c>
      <c r="BT182" s="36" t="str">
        <f t="shared" si="781"/>
        <v/>
      </c>
      <c r="BU182" s="37" t="str">
        <f t="shared" si="782"/>
        <v/>
      </c>
      <c r="BV182" s="37" t="str">
        <f t="shared" si="783"/>
        <v/>
      </c>
      <c r="BW182" s="37" t="str">
        <f t="shared" si="784"/>
        <v/>
      </c>
      <c r="BX182" s="37" t="str">
        <f t="shared" si="785"/>
        <v/>
      </c>
      <c r="BY182" s="37" t="str">
        <f t="shared" si="786"/>
        <v/>
      </c>
      <c r="BZ182" s="37" t="str">
        <f t="shared" si="787"/>
        <v/>
      </c>
      <c r="CA182" s="37" t="str">
        <f t="shared" si="788"/>
        <v/>
      </c>
      <c r="CB182" s="37" t="str">
        <f t="shared" si="789"/>
        <v/>
      </c>
      <c r="CC182" s="37" t="str">
        <f t="shared" si="790"/>
        <v/>
      </c>
      <c r="CD182" s="37" t="str">
        <f t="shared" si="791"/>
        <v/>
      </c>
      <c r="CE182" s="37" t="str">
        <f t="shared" si="792"/>
        <v/>
      </c>
      <c r="CF182" s="37" t="str">
        <f t="shared" si="793"/>
        <v/>
      </c>
      <c r="CG182" s="37" t="str">
        <f t="shared" si="794"/>
        <v/>
      </c>
      <c r="CH182" s="37" t="str">
        <f t="shared" si="795"/>
        <v/>
      </c>
      <c r="CI182" s="37" t="str">
        <f t="shared" si="796"/>
        <v/>
      </c>
      <c r="CJ182" s="37" t="str">
        <f t="shared" si="797"/>
        <v/>
      </c>
      <c r="CK182" s="37" t="str">
        <f t="shared" si="798"/>
        <v/>
      </c>
      <c r="CL182" s="37" t="str">
        <f t="shared" si="799"/>
        <v/>
      </c>
      <c r="CM182" s="37" t="str">
        <f t="shared" si="800"/>
        <v/>
      </c>
      <c r="CN182" s="37" t="str">
        <f t="shared" si="801"/>
        <v/>
      </c>
      <c r="CO182" s="37" t="str">
        <f t="shared" si="802"/>
        <v/>
      </c>
      <c r="CP182" s="37" t="str">
        <f t="shared" si="803"/>
        <v/>
      </c>
      <c r="CQ182" s="37" t="str">
        <f t="shared" si="804"/>
        <v/>
      </c>
      <c r="CR182" s="37" t="str">
        <f t="shared" si="805"/>
        <v/>
      </c>
      <c r="CS182" s="37" t="str">
        <f t="shared" si="806"/>
        <v/>
      </c>
      <c r="CT182" s="37" t="str">
        <f t="shared" si="807"/>
        <v/>
      </c>
      <c r="CU182" s="37" t="str">
        <f t="shared" si="808"/>
        <v/>
      </c>
      <c r="CV182" s="37" t="str">
        <f t="shared" si="809"/>
        <v/>
      </c>
      <c r="CW182" s="37" t="str">
        <f t="shared" si="810"/>
        <v/>
      </c>
      <c r="CX182" s="37" t="str">
        <f t="shared" si="811"/>
        <v/>
      </c>
      <c r="CY182" s="37" t="str">
        <f t="shared" si="812"/>
        <v/>
      </c>
      <c r="CZ182" s="37" t="str">
        <f t="shared" si="813"/>
        <v/>
      </c>
      <c r="DA182" s="37" t="str">
        <f t="shared" si="814"/>
        <v/>
      </c>
      <c r="DB182" s="37" t="str">
        <f t="shared" si="815"/>
        <v/>
      </c>
      <c r="DC182" s="37" t="str">
        <f t="shared" si="816"/>
        <v/>
      </c>
      <c r="DD182" s="37" t="str">
        <f t="shared" si="817"/>
        <v/>
      </c>
      <c r="DE182" s="37" t="str">
        <f t="shared" si="818"/>
        <v/>
      </c>
      <c r="DF182" s="37" t="str">
        <f t="shared" si="819"/>
        <v/>
      </c>
      <c r="DG182" s="37" t="str">
        <f t="shared" si="820"/>
        <v/>
      </c>
      <c r="DH182" s="37" t="str">
        <f t="shared" si="821"/>
        <v/>
      </c>
      <c r="DI182" s="37" t="str">
        <f t="shared" si="822"/>
        <v/>
      </c>
      <c r="DJ182" s="37" t="str">
        <f t="shared" si="823"/>
        <v/>
      </c>
      <c r="DK182" s="37" t="str">
        <f t="shared" si="824"/>
        <v/>
      </c>
      <c r="DL182" s="37" t="str">
        <f t="shared" si="825"/>
        <v/>
      </c>
      <c r="DM182" s="37" t="str">
        <f t="shared" si="826"/>
        <v/>
      </c>
      <c r="DN182" s="37" t="str">
        <f t="shared" si="827"/>
        <v/>
      </c>
      <c r="DO182" s="37" t="str">
        <f t="shared" si="828"/>
        <v/>
      </c>
      <c r="DP182" s="37" t="str">
        <f t="shared" si="829"/>
        <v/>
      </c>
      <c r="DQ182" s="37" t="str">
        <f t="shared" si="830"/>
        <v/>
      </c>
      <c r="DR182" s="37" t="str">
        <f t="shared" si="831"/>
        <v/>
      </c>
      <c r="DS182" s="37" t="str">
        <f t="shared" si="832"/>
        <v/>
      </c>
      <c r="DT182" s="37" t="str">
        <f t="shared" si="833"/>
        <v/>
      </c>
      <c r="DU182" s="38" t="str">
        <f t="shared" si="834"/>
        <v/>
      </c>
      <c r="DW182" s="12" t="str">
        <f t="shared" si="835"/>
        <v/>
      </c>
      <c r="DX182" s="123" t="str">
        <f t="shared" si="836"/>
        <v/>
      </c>
      <c r="DY182" s="12" t="str">
        <f t="shared" si="837"/>
        <v/>
      </c>
      <c r="EA182" s="36" t="str">
        <f t="shared" si="838"/>
        <v/>
      </c>
      <c r="EB182" s="37" t="str">
        <f t="shared" si="839"/>
        <v/>
      </c>
      <c r="EC182" s="37" t="str">
        <f t="shared" si="840"/>
        <v/>
      </c>
      <c r="ED182" s="37" t="str">
        <f t="shared" si="841"/>
        <v/>
      </c>
      <c r="EE182" s="37" t="str">
        <f t="shared" si="842"/>
        <v/>
      </c>
      <c r="EF182" s="37" t="str">
        <f t="shared" si="843"/>
        <v/>
      </c>
      <c r="EG182" s="37" t="str">
        <f t="shared" si="844"/>
        <v/>
      </c>
      <c r="EH182" s="37" t="str">
        <f t="shared" si="845"/>
        <v/>
      </c>
      <c r="EI182" s="37" t="str">
        <f t="shared" si="846"/>
        <v/>
      </c>
      <c r="EJ182" s="37" t="str">
        <f t="shared" si="847"/>
        <v/>
      </c>
      <c r="EK182" s="37" t="str">
        <f t="shared" si="848"/>
        <v/>
      </c>
      <c r="EL182" s="37" t="str">
        <f t="shared" si="849"/>
        <v/>
      </c>
      <c r="EM182" s="37" t="str">
        <f t="shared" si="850"/>
        <v/>
      </c>
      <c r="EN182" s="37" t="str">
        <f t="shared" si="851"/>
        <v/>
      </c>
      <c r="EO182" s="37" t="str">
        <f t="shared" si="852"/>
        <v/>
      </c>
      <c r="EP182" s="37" t="str">
        <f t="shared" si="853"/>
        <v/>
      </c>
      <c r="EQ182" s="37" t="str">
        <f t="shared" si="854"/>
        <v/>
      </c>
      <c r="ER182" s="37" t="str">
        <f t="shared" si="855"/>
        <v/>
      </c>
      <c r="ES182" s="37" t="str">
        <f t="shared" si="856"/>
        <v/>
      </c>
      <c r="ET182" s="37" t="str">
        <f t="shared" si="857"/>
        <v/>
      </c>
      <c r="EU182" s="37" t="str">
        <f t="shared" si="858"/>
        <v/>
      </c>
      <c r="EV182" s="37" t="str">
        <f t="shared" si="859"/>
        <v/>
      </c>
      <c r="EW182" s="37" t="str">
        <f t="shared" si="860"/>
        <v/>
      </c>
      <c r="EX182" s="37" t="str">
        <f t="shared" si="861"/>
        <v/>
      </c>
      <c r="EY182" s="37" t="str">
        <f t="shared" si="862"/>
        <v/>
      </c>
      <c r="EZ182" s="37" t="str">
        <f t="shared" si="863"/>
        <v/>
      </c>
      <c r="FA182" s="37" t="str">
        <f t="shared" si="864"/>
        <v/>
      </c>
      <c r="FB182" s="37" t="str">
        <f t="shared" si="865"/>
        <v/>
      </c>
      <c r="FC182" s="37" t="str">
        <f t="shared" si="866"/>
        <v/>
      </c>
      <c r="FD182" s="37" t="str">
        <f t="shared" si="867"/>
        <v/>
      </c>
      <c r="FE182" s="37" t="str">
        <f t="shared" si="868"/>
        <v/>
      </c>
      <c r="FF182" s="37" t="str">
        <f t="shared" si="869"/>
        <v/>
      </c>
      <c r="FG182" s="37" t="str">
        <f t="shared" si="870"/>
        <v/>
      </c>
      <c r="FH182" s="37" t="str">
        <f t="shared" si="871"/>
        <v/>
      </c>
      <c r="FI182" s="37" t="str">
        <f t="shared" si="872"/>
        <v/>
      </c>
      <c r="FJ182" s="37" t="str">
        <f t="shared" si="873"/>
        <v/>
      </c>
      <c r="FK182" s="37" t="str">
        <f t="shared" si="874"/>
        <v/>
      </c>
      <c r="FL182" s="37" t="str">
        <f t="shared" si="875"/>
        <v/>
      </c>
      <c r="FM182" s="37" t="str">
        <f t="shared" si="876"/>
        <v/>
      </c>
      <c r="FN182" s="37" t="str">
        <f t="shared" si="877"/>
        <v/>
      </c>
      <c r="FO182" s="37" t="str">
        <f t="shared" si="878"/>
        <v/>
      </c>
      <c r="FP182" s="37" t="str">
        <f t="shared" si="879"/>
        <v/>
      </c>
      <c r="FQ182" s="37" t="str">
        <f t="shared" si="880"/>
        <v/>
      </c>
      <c r="FR182" s="37" t="str">
        <f t="shared" si="881"/>
        <v/>
      </c>
      <c r="FS182" s="37" t="str">
        <f t="shared" si="882"/>
        <v/>
      </c>
      <c r="FT182" s="37" t="str">
        <f t="shared" si="883"/>
        <v/>
      </c>
      <c r="FU182" s="37" t="str">
        <f t="shared" si="884"/>
        <v/>
      </c>
      <c r="FV182" s="37" t="str">
        <f t="shared" si="885"/>
        <v/>
      </c>
      <c r="FW182" s="37" t="str">
        <f t="shared" si="886"/>
        <v/>
      </c>
      <c r="FX182" s="37" t="str">
        <f t="shared" si="887"/>
        <v/>
      </c>
      <c r="FY182" s="37" t="str">
        <f t="shared" si="888"/>
        <v/>
      </c>
      <c r="FZ182" s="37" t="str">
        <f t="shared" si="889"/>
        <v/>
      </c>
      <c r="GA182" s="37" t="str">
        <f t="shared" si="890"/>
        <v/>
      </c>
      <c r="GB182" s="38" t="str">
        <f t="shared" si="891"/>
        <v/>
      </c>
      <c r="GD182" s="103" t="str">
        <f t="shared" ca="1" si="892"/>
        <v/>
      </c>
      <c r="GE182" s="104" t="str">
        <f t="shared" ca="1" si="893"/>
        <v/>
      </c>
      <c r="GF182" s="104" t="str">
        <f t="shared" ca="1" si="894"/>
        <v/>
      </c>
      <c r="GG182" s="104" t="str">
        <f t="shared" ca="1" si="895"/>
        <v/>
      </c>
      <c r="GH182" s="104" t="str">
        <f t="shared" ca="1" si="896"/>
        <v/>
      </c>
      <c r="GI182" s="104" t="str">
        <f t="shared" ca="1" si="897"/>
        <v/>
      </c>
      <c r="GJ182" s="104" t="str">
        <f t="shared" ca="1" si="898"/>
        <v/>
      </c>
      <c r="GK182" s="104" t="str">
        <f t="shared" ca="1" si="899"/>
        <v/>
      </c>
      <c r="GL182" s="104" t="str">
        <f t="shared" ca="1" si="900"/>
        <v/>
      </c>
      <c r="GM182" s="104" t="str">
        <f t="shared" ca="1" si="901"/>
        <v/>
      </c>
      <c r="GN182" s="104" t="str">
        <f t="shared" ca="1" si="902"/>
        <v/>
      </c>
      <c r="GO182" s="104" t="str">
        <f t="shared" ca="1" si="903"/>
        <v/>
      </c>
      <c r="GP182" s="104" t="str">
        <f t="shared" ca="1" si="904"/>
        <v/>
      </c>
      <c r="GQ182" s="104" t="str">
        <f t="shared" ca="1" si="905"/>
        <v/>
      </c>
      <c r="GR182" s="104" t="str">
        <f t="shared" ca="1" si="906"/>
        <v/>
      </c>
      <c r="GS182" s="104" t="str">
        <f t="shared" ca="1" si="907"/>
        <v/>
      </c>
      <c r="GT182" s="104" t="str">
        <f t="shared" ca="1" si="908"/>
        <v/>
      </c>
      <c r="GU182" s="104" t="str">
        <f t="shared" ca="1" si="909"/>
        <v/>
      </c>
      <c r="GV182" s="104" t="str">
        <f t="shared" ca="1" si="910"/>
        <v/>
      </c>
      <c r="GW182" s="104" t="str">
        <f t="shared" ca="1" si="911"/>
        <v/>
      </c>
      <c r="GX182" s="104" t="str">
        <f t="shared" ca="1" si="912"/>
        <v/>
      </c>
      <c r="GY182" s="104" t="str">
        <f t="shared" ca="1" si="913"/>
        <v/>
      </c>
      <c r="GZ182" s="104" t="str">
        <f t="shared" ca="1" si="914"/>
        <v/>
      </c>
      <c r="HA182" s="104" t="str">
        <f t="shared" ca="1" si="915"/>
        <v/>
      </c>
      <c r="HB182" s="104" t="str">
        <f t="shared" ca="1" si="916"/>
        <v/>
      </c>
      <c r="HC182" s="104" t="str">
        <f t="shared" ca="1" si="917"/>
        <v/>
      </c>
      <c r="HD182" s="104" t="str">
        <f t="shared" ca="1" si="918"/>
        <v/>
      </c>
      <c r="HE182" s="104" t="str">
        <f t="shared" ca="1" si="919"/>
        <v/>
      </c>
      <c r="HF182" s="104" t="str">
        <f t="shared" ca="1" si="920"/>
        <v/>
      </c>
      <c r="HG182" s="104" t="str">
        <f t="shared" ca="1" si="921"/>
        <v/>
      </c>
      <c r="HH182" s="104" t="str">
        <f t="shared" ca="1" si="922"/>
        <v/>
      </c>
      <c r="HI182" s="104" t="str">
        <f t="shared" ca="1" si="923"/>
        <v/>
      </c>
      <c r="HJ182" s="104" t="str">
        <f t="shared" ca="1" si="924"/>
        <v/>
      </c>
      <c r="HK182" s="104" t="str">
        <f t="shared" ca="1" si="925"/>
        <v/>
      </c>
      <c r="HL182" s="104" t="str">
        <f t="shared" ca="1" si="926"/>
        <v/>
      </c>
      <c r="HM182" s="104" t="str">
        <f t="shared" ca="1" si="927"/>
        <v/>
      </c>
      <c r="HN182" s="104" t="str">
        <f t="shared" ca="1" si="928"/>
        <v/>
      </c>
      <c r="HO182" s="104" t="str">
        <f t="shared" ca="1" si="929"/>
        <v/>
      </c>
      <c r="HP182" s="104" t="str">
        <f t="shared" ca="1" si="930"/>
        <v/>
      </c>
      <c r="HQ182" s="104" t="str">
        <f t="shared" ca="1" si="931"/>
        <v/>
      </c>
      <c r="HR182" s="104" t="str">
        <f t="shared" ca="1" si="932"/>
        <v/>
      </c>
      <c r="HS182" s="104" t="str">
        <f t="shared" ca="1" si="933"/>
        <v/>
      </c>
      <c r="HT182" s="104" t="str">
        <f t="shared" ca="1" si="934"/>
        <v/>
      </c>
      <c r="HU182" s="104" t="str">
        <f t="shared" ca="1" si="935"/>
        <v/>
      </c>
      <c r="HV182" s="104" t="str">
        <f t="shared" ca="1" si="936"/>
        <v/>
      </c>
      <c r="HW182" s="104" t="str">
        <f t="shared" ca="1" si="937"/>
        <v/>
      </c>
      <c r="HX182" s="104" t="str">
        <f t="shared" ca="1" si="938"/>
        <v/>
      </c>
      <c r="HY182" s="104" t="str">
        <f t="shared" ca="1" si="939"/>
        <v/>
      </c>
      <c r="HZ182" s="104" t="str">
        <f t="shared" ca="1" si="940"/>
        <v/>
      </c>
      <c r="IA182" s="104" t="str">
        <f t="shared" ca="1" si="941"/>
        <v/>
      </c>
      <c r="IB182" s="104" t="str">
        <f t="shared" ca="1" si="942"/>
        <v/>
      </c>
      <c r="IC182" s="104" t="str">
        <f t="shared" ca="1" si="943"/>
        <v/>
      </c>
      <c r="ID182" s="104" t="str">
        <f t="shared" ca="1" si="944"/>
        <v/>
      </c>
      <c r="IE182" s="105" t="str">
        <f t="shared" ca="1" si="945"/>
        <v/>
      </c>
      <c r="IG182" s="103" t="str">
        <f t="shared" si="719"/>
        <v/>
      </c>
      <c r="IH182" s="104" t="str">
        <f t="shared" si="1050"/>
        <v/>
      </c>
      <c r="II182" s="104" t="str">
        <f t="shared" si="1050"/>
        <v/>
      </c>
      <c r="IJ182" s="104" t="str">
        <f t="shared" si="1050"/>
        <v/>
      </c>
      <c r="IK182" s="104" t="str">
        <f t="shared" si="1050"/>
        <v/>
      </c>
      <c r="IL182" s="104" t="str">
        <f t="shared" si="1050"/>
        <v/>
      </c>
      <c r="IM182" s="104" t="str">
        <f t="shared" si="1050"/>
        <v/>
      </c>
      <c r="IN182" s="104" t="str">
        <f t="shared" si="1050"/>
        <v/>
      </c>
      <c r="IO182" s="104" t="str">
        <f t="shared" si="1050"/>
        <v/>
      </c>
      <c r="IP182" s="104" t="str">
        <f t="shared" si="1050"/>
        <v/>
      </c>
      <c r="IQ182" s="104" t="str">
        <f t="shared" si="1050"/>
        <v/>
      </c>
      <c r="IR182" s="105" t="str">
        <f t="shared" si="1050"/>
        <v/>
      </c>
      <c r="IT182" s="103" t="str">
        <f t="shared" si="946"/>
        <v/>
      </c>
      <c r="IU182" s="104" t="str">
        <f t="shared" si="947"/>
        <v/>
      </c>
      <c r="IV182" s="104" t="str">
        <f t="shared" si="948"/>
        <v/>
      </c>
      <c r="IW182" s="104" t="str">
        <f t="shared" si="949"/>
        <v/>
      </c>
      <c r="IX182" s="104" t="str">
        <f t="shared" si="950"/>
        <v/>
      </c>
      <c r="IY182" s="104" t="str">
        <f t="shared" si="951"/>
        <v/>
      </c>
      <c r="IZ182" s="104" t="str">
        <f t="shared" si="952"/>
        <v/>
      </c>
      <c r="JA182" s="104" t="str">
        <f t="shared" si="953"/>
        <v/>
      </c>
      <c r="JB182" s="104" t="str">
        <f t="shared" si="954"/>
        <v/>
      </c>
      <c r="JC182" s="104" t="str">
        <f t="shared" si="955"/>
        <v/>
      </c>
      <c r="JD182" s="104" t="str">
        <f t="shared" si="956"/>
        <v/>
      </c>
      <c r="JE182" s="105" t="str">
        <f t="shared" si="957"/>
        <v/>
      </c>
      <c r="JG182" s="36" t="str">
        <f t="shared" ca="1" si="958"/>
        <v/>
      </c>
      <c r="JH182" s="37" t="str">
        <f t="shared" ca="1" si="959"/>
        <v/>
      </c>
      <c r="JI182" s="37" t="str">
        <f t="shared" ca="1" si="960"/>
        <v/>
      </c>
      <c r="JJ182" s="37" t="str">
        <f t="shared" ca="1" si="961"/>
        <v/>
      </c>
      <c r="JK182" s="37" t="str">
        <f t="shared" ca="1" si="962"/>
        <v/>
      </c>
      <c r="JL182" s="37" t="str">
        <f t="shared" ca="1" si="963"/>
        <v/>
      </c>
      <c r="JM182" s="37" t="str">
        <f t="shared" ca="1" si="964"/>
        <v/>
      </c>
      <c r="JN182" s="37" t="str">
        <f t="shared" ca="1" si="965"/>
        <v/>
      </c>
      <c r="JO182" s="37" t="str">
        <f t="shared" ca="1" si="966"/>
        <v/>
      </c>
      <c r="JP182" s="37" t="str">
        <f t="shared" ca="1" si="967"/>
        <v/>
      </c>
      <c r="JQ182" s="37" t="str">
        <f t="shared" ca="1" si="968"/>
        <v/>
      </c>
      <c r="JR182" s="38" t="str">
        <f t="shared" ca="1" si="969"/>
        <v/>
      </c>
      <c r="JT182" s="36" t="str">
        <f ca="1">IF(JG182="", "", IF(JG182&gt;='Intro &amp; Setup'!$S$96, $BR$4, $BR$5))</f>
        <v/>
      </c>
      <c r="JU182" s="37" t="str">
        <f ca="1">IF(JH182="", "", IF(JH182&gt;='Intro &amp; Setup'!$S$96, $BR$4, $BR$5))</f>
        <v/>
      </c>
      <c r="JV182" s="37" t="str">
        <f ca="1">IF(JI182="", "", IF(JI182&gt;='Intro &amp; Setup'!$S$96, $BR$4, $BR$5))</f>
        <v/>
      </c>
      <c r="JW182" s="37" t="str">
        <f ca="1">IF(JJ182="", "", IF(JJ182&gt;='Intro &amp; Setup'!$S$96, $BR$4, $BR$5))</f>
        <v/>
      </c>
      <c r="JX182" s="37" t="str">
        <f ca="1">IF(JK182="", "", IF(JK182&gt;='Intro &amp; Setup'!$S$96, $BR$4, $BR$5))</f>
        <v/>
      </c>
      <c r="JY182" s="37" t="str">
        <f ca="1">IF(JL182="", "", IF(JL182&gt;='Intro &amp; Setup'!$S$96, $BR$4, $BR$5))</f>
        <v/>
      </c>
      <c r="JZ182" s="37" t="str">
        <f ca="1">IF(JM182="", "", IF(JM182&gt;='Intro &amp; Setup'!$S$96, $BR$4, $BR$5))</f>
        <v/>
      </c>
      <c r="KA182" s="37" t="str">
        <f ca="1">IF(JN182="", "", IF(JN182&gt;='Intro &amp; Setup'!$S$96, $BR$4, $BR$5))</f>
        <v/>
      </c>
      <c r="KB182" s="37" t="str">
        <f ca="1">IF(JO182="", "", IF(JO182&gt;='Intro &amp; Setup'!$S$96, $BR$4, $BR$5))</f>
        <v/>
      </c>
      <c r="KC182" s="37" t="str">
        <f ca="1">IF(JP182="", "", IF(JP182&gt;='Intro &amp; Setup'!$S$96, $BR$4, $BR$5))</f>
        <v/>
      </c>
      <c r="KD182" s="37" t="str">
        <f ca="1">IF(JQ182="", "", IF(JQ182&gt;='Intro &amp; Setup'!$S$96, $BR$4, $BR$5))</f>
        <v/>
      </c>
      <c r="KE182" s="38" t="str">
        <f ca="1">IF(JR182="", "", IF(JR182&gt;='Intro &amp; Setup'!$S$96, $BR$4, $BR$5))</f>
        <v/>
      </c>
      <c r="KG182" s="36">
        <f t="shared" si="720"/>
        <v>0</v>
      </c>
      <c r="KH182" s="37">
        <f t="shared" si="1051"/>
        <v>0</v>
      </c>
      <c r="KI182" s="37">
        <f t="shared" si="1051"/>
        <v>0</v>
      </c>
      <c r="KJ182" s="37">
        <f t="shared" si="1051"/>
        <v>0</v>
      </c>
      <c r="KK182" s="37">
        <f t="shared" si="1051"/>
        <v>0</v>
      </c>
      <c r="KL182" s="37">
        <f t="shared" si="1051"/>
        <v>0</v>
      </c>
      <c r="KM182" s="37">
        <f t="shared" si="1051"/>
        <v>0</v>
      </c>
      <c r="KN182" s="37">
        <f t="shared" si="1051"/>
        <v>0</v>
      </c>
      <c r="KO182" s="37">
        <f t="shared" si="1051"/>
        <v>0</v>
      </c>
      <c r="KP182" s="37">
        <f t="shared" si="1051"/>
        <v>0</v>
      </c>
      <c r="KQ182" s="37">
        <f t="shared" si="1051"/>
        <v>0</v>
      </c>
      <c r="KR182" s="38">
        <f t="shared" si="1051"/>
        <v>0</v>
      </c>
      <c r="KT182" s="36" t="str">
        <f t="shared" si="970"/>
        <v/>
      </c>
      <c r="KU182" s="37" t="str">
        <f t="shared" si="971"/>
        <v/>
      </c>
      <c r="KV182" s="37" t="str">
        <f t="shared" si="972"/>
        <v/>
      </c>
      <c r="KW182" s="37" t="str">
        <f t="shared" si="973"/>
        <v/>
      </c>
      <c r="KX182" s="37" t="str">
        <f t="shared" si="974"/>
        <v/>
      </c>
      <c r="KY182" s="37" t="str">
        <f t="shared" si="975"/>
        <v/>
      </c>
      <c r="KZ182" s="37" t="str">
        <f t="shared" si="976"/>
        <v/>
      </c>
      <c r="LA182" s="37" t="str">
        <f t="shared" si="977"/>
        <v/>
      </c>
      <c r="LB182" s="37" t="str">
        <f t="shared" si="978"/>
        <v/>
      </c>
      <c r="LC182" s="37" t="str">
        <f t="shared" si="979"/>
        <v/>
      </c>
      <c r="LD182" s="37" t="str">
        <f t="shared" si="980"/>
        <v/>
      </c>
      <c r="LE182" s="38" t="str">
        <f t="shared" si="981"/>
        <v/>
      </c>
      <c r="LG182" s="116" t="str">
        <f t="shared" si="724"/>
        <v/>
      </c>
      <c r="LH182" s="117" t="str">
        <f t="shared" si="725"/>
        <v/>
      </c>
      <c r="LI182" s="117" t="str">
        <f t="shared" si="726"/>
        <v/>
      </c>
      <c r="LJ182" s="117" t="str">
        <f t="shared" si="727"/>
        <v/>
      </c>
      <c r="LK182" s="117" t="str">
        <f t="shared" si="728"/>
        <v/>
      </c>
      <c r="LL182" s="117" t="str">
        <f t="shared" si="729"/>
        <v/>
      </c>
      <c r="LM182" s="117" t="str">
        <f t="shared" si="730"/>
        <v/>
      </c>
      <c r="LN182" s="117" t="str">
        <f t="shared" si="731"/>
        <v/>
      </c>
      <c r="LO182" s="117" t="str">
        <f t="shared" si="732"/>
        <v/>
      </c>
      <c r="LP182" s="117" t="str">
        <f t="shared" si="733"/>
        <v/>
      </c>
      <c r="LQ182" s="117" t="str">
        <f t="shared" si="734"/>
        <v/>
      </c>
      <c r="LR182" s="117" t="str">
        <f t="shared" si="735"/>
        <v/>
      </c>
      <c r="LS182" s="117" t="str">
        <f t="shared" si="736"/>
        <v/>
      </c>
      <c r="LT182" s="117" t="str">
        <f t="shared" si="737"/>
        <v/>
      </c>
      <c r="LU182" s="117" t="str">
        <f t="shared" si="738"/>
        <v/>
      </c>
      <c r="LV182" s="117" t="str">
        <f t="shared" si="739"/>
        <v/>
      </c>
      <c r="LW182" s="117" t="str">
        <f t="shared" si="740"/>
        <v/>
      </c>
      <c r="LX182" s="117" t="str">
        <f t="shared" si="741"/>
        <v/>
      </c>
      <c r="LY182" s="117" t="str">
        <f t="shared" si="742"/>
        <v/>
      </c>
      <c r="LZ182" s="117" t="str">
        <f t="shared" si="743"/>
        <v/>
      </c>
      <c r="MA182" s="117" t="str">
        <f t="shared" si="744"/>
        <v/>
      </c>
      <c r="MB182" s="117" t="str">
        <f t="shared" si="745"/>
        <v/>
      </c>
      <c r="MC182" s="117" t="str">
        <f t="shared" si="746"/>
        <v/>
      </c>
      <c r="MD182" s="117" t="str">
        <f t="shared" si="747"/>
        <v/>
      </c>
      <c r="ME182" s="117" t="str">
        <f t="shared" si="748"/>
        <v/>
      </c>
      <c r="MF182" s="117" t="str">
        <f t="shared" si="749"/>
        <v/>
      </c>
      <c r="MG182" s="117" t="str">
        <f t="shared" si="750"/>
        <v/>
      </c>
      <c r="MH182" s="117" t="str">
        <f t="shared" si="751"/>
        <v/>
      </c>
      <c r="MI182" s="117" t="str">
        <f t="shared" si="752"/>
        <v/>
      </c>
      <c r="MJ182" s="117" t="str">
        <f t="shared" si="753"/>
        <v/>
      </c>
      <c r="MK182" s="117" t="str">
        <f t="shared" si="754"/>
        <v/>
      </c>
      <c r="ML182" s="117" t="str">
        <f t="shared" si="755"/>
        <v/>
      </c>
      <c r="MM182" s="117" t="str">
        <f t="shared" si="756"/>
        <v/>
      </c>
      <c r="MN182" s="117" t="str">
        <f t="shared" si="757"/>
        <v/>
      </c>
      <c r="MO182" s="117" t="str">
        <f t="shared" si="758"/>
        <v/>
      </c>
      <c r="MP182" s="117" t="str">
        <f t="shared" si="759"/>
        <v/>
      </c>
      <c r="MQ182" s="117" t="str">
        <f t="shared" si="760"/>
        <v/>
      </c>
      <c r="MR182" s="117" t="str">
        <f t="shared" si="761"/>
        <v/>
      </c>
      <c r="MS182" s="117" t="str">
        <f t="shared" si="762"/>
        <v/>
      </c>
      <c r="MT182" s="117" t="str">
        <f t="shared" si="763"/>
        <v/>
      </c>
      <c r="MU182" s="117" t="str">
        <f t="shared" si="764"/>
        <v/>
      </c>
      <c r="MV182" s="117" t="str">
        <f t="shared" si="765"/>
        <v/>
      </c>
      <c r="MW182" s="117" t="str">
        <f t="shared" si="766"/>
        <v/>
      </c>
      <c r="MX182" s="117" t="str">
        <f t="shared" si="767"/>
        <v/>
      </c>
      <c r="MY182" s="117" t="str">
        <f t="shared" si="768"/>
        <v/>
      </c>
      <c r="MZ182" s="117" t="str">
        <f t="shared" si="769"/>
        <v/>
      </c>
      <c r="NA182" s="117" t="str">
        <f t="shared" si="770"/>
        <v/>
      </c>
      <c r="NB182" s="117" t="str">
        <f t="shared" si="771"/>
        <v/>
      </c>
      <c r="NC182" s="117" t="str">
        <f t="shared" si="772"/>
        <v/>
      </c>
      <c r="ND182" s="117" t="str">
        <f t="shared" si="773"/>
        <v/>
      </c>
      <c r="NE182" s="117" t="str">
        <f t="shared" si="774"/>
        <v/>
      </c>
      <c r="NF182" s="117" t="str">
        <f t="shared" si="775"/>
        <v/>
      </c>
      <c r="NG182" s="117" t="str">
        <f t="shared" si="776"/>
        <v/>
      </c>
      <c r="NH182" s="118" t="str">
        <f t="shared" si="777"/>
        <v/>
      </c>
      <c r="NJ182" s="12" t="str">
        <f t="shared" si="982"/>
        <v/>
      </c>
      <c r="NK182" s="108" t="str">
        <f t="shared" si="983"/>
        <v/>
      </c>
      <c r="NM182" s="141" t="str">
        <f>IF(NJ182="", "", COUNTIF(NJ$11:NJ$260, "&gt;"&amp;NJ182)+1+COUNTIF(NJ$11:NJ182, NJ182)-1)</f>
        <v/>
      </c>
      <c r="NN182" s="143" t="str">
        <f>IF(NK182="", "", COUNTIF(NK$11:NK$260, "&gt;"&amp;NK182)+1+COUNTIF(NK$11:NK182, NK182)-1)</f>
        <v/>
      </c>
      <c r="NO182" s="142" t="str">
        <f>IF(NJ182="", "", COUNTIF(NJ$11:NJ$260, "&lt;"&amp;NJ182)+1+COUNTIF(NJ$11:NJ182, NJ182)-1)</f>
        <v/>
      </c>
      <c r="NP182" s="143" t="str">
        <f>IF(NK182="", "", COUNTIF(NK$11:NK$260, "&lt;"&amp;NK182)+1+COUNTIF(NK$11:NK182, NK182)-1)</f>
        <v/>
      </c>
      <c r="NR182" s="116" t="str">
        <f t="shared" si="984"/>
        <v/>
      </c>
      <c r="NS182" s="117" t="str">
        <f t="shared" si="985"/>
        <v/>
      </c>
      <c r="NT182" s="117" t="str">
        <f t="shared" si="986"/>
        <v/>
      </c>
      <c r="NU182" s="117" t="str">
        <f t="shared" si="987"/>
        <v/>
      </c>
      <c r="NV182" s="117" t="str">
        <f t="shared" si="988"/>
        <v/>
      </c>
      <c r="NW182" s="117" t="str">
        <f t="shared" si="989"/>
        <v/>
      </c>
      <c r="NX182" s="117" t="str">
        <f t="shared" si="990"/>
        <v/>
      </c>
      <c r="NY182" s="117" t="str">
        <f t="shared" si="991"/>
        <v/>
      </c>
      <c r="NZ182" s="117" t="str">
        <f t="shared" si="992"/>
        <v/>
      </c>
      <c r="OA182" s="117" t="str">
        <f t="shared" si="993"/>
        <v/>
      </c>
      <c r="OB182" s="117" t="str">
        <f t="shared" si="994"/>
        <v/>
      </c>
      <c r="OC182" s="117" t="str">
        <f t="shared" si="995"/>
        <v/>
      </c>
      <c r="OD182" s="117" t="str">
        <f t="shared" si="996"/>
        <v/>
      </c>
      <c r="OE182" s="117" t="str">
        <f t="shared" si="997"/>
        <v/>
      </c>
      <c r="OF182" s="117" t="str">
        <f t="shared" si="998"/>
        <v/>
      </c>
      <c r="OG182" s="117" t="str">
        <f t="shared" si="999"/>
        <v/>
      </c>
      <c r="OH182" s="117" t="str">
        <f t="shared" si="1000"/>
        <v/>
      </c>
      <c r="OI182" s="117" t="str">
        <f t="shared" si="1001"/>
        <v/>
      </c>
      <c r="OJ182" s="117" t="str">
        <f t="shared" si="1002"/>
        <v/>
      </c>
      <c r="OK182" s="117" t="str">
        <f t="shared" si="1003"/>
        <v/>
      </c>
      <c r="OL182" s="117" t="str">
        <f t="shared" si="1004"/>
        <v/>
      </c>
      <c r="OM182" s="117" t="str">
        <f t="shared" si="1005"/>
        <v/>
      </c>
      <c r="ON182" s="117" t="str">
        <f t="shared" si="1006"/>
        <v/>
      </c>
      <c r="OO182" s="117" t="str">
        <f t="shared" si="1007"/>
        <v/>
      </c>
      <c r="OP182" s="117" t="str">
        <f t="shared" si="1008"/>
        <v/>
      </c>
      <c r="OQ182" s="117" t="str">
        <f t="shared" si="1009"/>
        <v/>
      </c>
      <c r="OR182" s="117" t="str">
        <f t="shared" si="1010"/>
        <v/>
      </c>
      <c r="OS182" s="117" t="str">
        <f t="shared" si="1011"/>
        <v/>
      </c>
      <c r="OT182" s="117" t="str">
        <f t="shared" si="1012"/>
        <v/>
      </c>
      <c r="OU182" s="117" t="str">
        <f t="shared" si="1013"/>
        <v/>
      </c>
      <c r="OV182" s="117" t="str">
        <f t="shared" si="1014"/>
        <v/>
      </c>
      <c r="OW182" s="117" t="str">
        <f t="shared" si="1015"/>
        <v/>
      </c>
      <c r="OX182" s="117" t="str">
        <f t="shared" si="1016"/>
        <v/>
      </c>
      <c r="OY182" s="117" t="str">
        <f t="shared" si="1017"/>
        <v/>
      </c>
      <c r="OZ182" s="117" t="str">
        <f t="shared" si="1018"/>
        <v/>
      </c>
      <c r="PA182" s="117" t="str">
        <f t="shared" si="1019"/>
        <v/>
      </c>
      <c r="PB182" s="117" t="str">
        <f t="shared" si="1020"/>
        <v/>
      </c>
      <c r="PC182" s="117" t="str">
        <f t="shared" si="1021"/>
        <v/>
      </c>
      <c r="PD182" s="117" t="str">
        <f t="shared" si="1022"/>
        <v/>
      </c>
      <c r="PE182" s="117" t="str">
        <f t="shared" si="1023"/>
        <v/>
      </c>
      <c r="PF182" s="117" t="str">
        <f t="shared" si="1024"/>
        <v/>
      </c>
      <c r="PG182" s="117" t="str">
        <f t="shared" si="1025"/>
        <v/>
      </c>
      <c r="PH182" s="117" t="str">
        <f t="shared" si="1026"/>
        <v/>
      </c>
      <c r="PI182" s="117" t="str">
        <f t="shared" si="1027"/>
        <v/>
      </c>
      <c r="PJ182" s="117" t="str">
        <f t="shared" si="1028"/>
        <v/>
      </c>
      <c r="PK182" s="117" t="str">
        <f t="shared" si="1029"/>
        <v/>
      </c>
      <c r="PL182" s="117" t="str">
        <f t="shared" si="1030"/>
        <v/>
      </c>
      <c r="PM182" s="117" t="str">
        <f t="shared" si="1031"/>
        <v/>
      </c>
      <c r="PN182" s="117" t="str">
        <f t="shared" si="1032"/>
        <v/>
      </c>
      <c r="PO182" s="117" t="str">
        <f t="shared" si="1033"/>
        <v/>
      </c>
      <c r="PP182" s="117" t="str">
        <f t="shared" si="1034"/>
        <v/>
      </c>
      <c r="PQ182" s="117" t="str">
        <f t="shared" si="1035"/>
        <v/>
      </c>
      <c r="PR182" s="117" t="str">
        <f t="shared" si="1036"/>
        <v/>
      </c>
      <c r="PS182" s="118" t="str">
        <f t="shared" si="1037"/>
        <v/>
      </c>
      <c r="PU182" s="180" t="str">
        <f t="shared" si="1038"/>
        <v/>
      </c>
      <c r="PV182" s="181" t="str">
        <f t="shared" si="1039"/>
        <v/>
      </c>
      <c r="PX182" s="12" t="str">
        <f t="shared" si="1040"/>
        <v/>
      </c>
      <c r="PY182" s="106"/>
      <c r="PZ182" s="166" t="str">
        <f t="shared" si="1041"/>
        <v/>
      </c>
      <c r="QA182" s="167" t="str">
        <f t="shared" si="1042"/>
        <v/>
      </c>
      <c r="QB182" s="168" t="str">
        <f t="shared" si="1043"/>
        <v/>
      </c>
      <c r="QD182" s="166" t="str">
        <f t="shared" si="1044"/>
        <v/>
      </c>
      <c r="QE182" s="168" t="str">
        <f t="shared" si="1045"/>
        <v/>
      </c>
      <c r="QG182" s="108" t="str">
        <f t="shared" si="1046"/>
        <v/>
      </c>
      <c r="QI182" s="12" t="str">
        <f t="shared" si="1047"/>
        <v/>
      </c>
      <c r="QK182" s="12" t="str">
        <f t="shared" si="1048"/>
        <v/>
      </c>
      <c r="QL182" s="12" t="str">
        <f>IF($L182="", "", COUNTIF($QD$11:$QD$260, "&gt;"&amp;$QD182)+1+COUNTIF($QD$11:$QD182, $QD182)-1)</f>
        <v/>
      </c>
      <c r="QM182" s="12" t="str">
        <f>IF($L182="", "", COUNTIF($QG$11:$QG$260, "&gt;"&amp;$QG182)+1+COUNTIF($QG$11:$QG182, $QG182)-1)</f>
        <v/>
      </c>
      <c r="QO182" s="12">
        <v>172</v>
      </c>
      <c r="QQ182" s="12" t="str">
        <f t="shared" si="1049"/>
        <v/>
      </c>
    </row>
    <row r="183" spans="1:459" x14ac:dyDescent="0.25">
      <c r="A183" s="9"/>
      <c r="B183" s="3" t="str">
        <f>IF('Intro &amp; Setup'!$AR$92='Intro &amp; Setup'!$AZ$17, "", IF($L183="", "", IF($G183&lt;'Intro &amp; Setup'!$S$92, $BR$5, $BR$4)))</f>
        <v/>
      </c>
      <c r="C183" s="12" t="str">
        <f>IF('Intro &amp; Setup'!$AR$96='Intro &amp; Setup'!$AZ$17, "", IF($L183="", "", IF($DY183=$BR$5, $BR$5, $BR$4)))</f>
        <v/>
      </c>
      <c r="D183" s="7" t="str">
        <f>IF('Intro &amp; Setup'!$AR$100='Intro &amp; Setup'!$AZ$17, "", IF($L183="", "", IF($DW183&lt;='Intro &amp; Setup'!$S$100, $BR$4, $BR$5)))</f>
        <v/>
      </c>
      <c r="E183" s="9"/>
      <c r="F183" s="3" t="str">
        <f t="shared" si="778"/>
        <v/>
      </c>
      <c r="G183" s="108" t="str">
        <f t="shared" si="779"/>
        <v/>
      </c>
      <c r="H183" s="9"/>
      <c r="I183" s="130" t="str">
        <f t="shared" si="723"/>
        <v/>
      </c>
      <c r="J183" s="154" t="str">
        <f t="shared" si="780"/>
        <v/>
      </c>
      <c r="K183" s="133"/>
      <c r="L183" s="188"/>
      <c r="M183" s="189"/>
      <c r="N183" s="190"/>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2"/>
      <c r="BP183" s="9"/>
      <c r="BR183" s="90">
        <v>173</v>
      </c>
      <c r="BT183" s="36" t="str">
        <f t="shared" si="781"/>
        <v/>
      </c>
      <c r="BU183" s="37" t="str">
        <f t="shared" si="782"/>
        <v/>
      </c>
      <c r="BV183" s="37" t="str">
        <f t="shared" si="783"/>
        <v/>
      </c>
      <c r="BW183" s="37" t="str">
        <f t="shared" si="784"/>
        <v/>
      </c>
      <c r="BX183" s="37" t="str">
        <f t="shared" si="785"/>
        <v/>
      </c>
      <c r="BY183" s="37" t="str">
        <f t="shared" si="786"/>
        <v/>
      </c>
      <c r="BZ183" s="37" t="str">
        <f t="shared" si="787"/>
        <v/>
      </c>
      <c r="CA183" s="37" t="str">
        <f t="shared" si="788"/>
        <v/>
      </c>
      <c r="CB183" s="37" t="str">
        <f t="shared" si="789"/>
        <v/>
      </c>
      <c r="CC183" s="37" t="str">
        <f t="shared" si="790"/>
        <v/>
      </c>
      <c r="CD183" s="37" t="str">
        <f t="shared" si="791"/>
        <v/>
      </c>
      <c r="CE183" s="37" t="str">
        <f t="shared" si="792"/>
        <v/>
      </c>
      <c r="CF183" s="37" t="str">
        <f t="shared" si="793"/>
        <v/>
      </c>
      <c r="CG183" s="37" t="str">
        <f t="shared" si="794"/>
        <v/>
      </c>
      <c r="CH183" s="37" t="str">
        <f t="shared" si="795"/>
        <v/>
      </c>
      <c r="CI183" s="37" t="str">
        <f t="shared" si="796"/>
        <v/>
      </c>
      <c r="CJ183" s="37" t="str">
        <f t="shared" si="797"/>
        <v/>
      </c>
      <c r="CK183" s="37" t="str">
        <f t="shared" si="798"/>
        <v/>
      </c>
      <c r="CL183" s="37" t="str">
        <f t="shared" si="799"/>
        <v/>
      </c>
      <c r="CM183" s="37" t="str">
        <f t="shared" si="800"/>
        <v/>
      </c>
      <c r="CN183" s="37" t="str">
        <f t="shared" si="801"/>
        <v/>
      </c>
      <c r="CO183" s="37" t="str">
        <f t="shared" si="802"/>
        <v/>
      </c>
      <c r="CP183" s="37" t="str">
        <f t="shared" si="803"/>
        <v/>
      </c>
      <c r="CQ183" s="37" t="str">
        <f t="shared" si="804"/>
        <v/>
      </c>
      <c r="CR183" s="37" t="str">
        <f t="shared" si="805"/>
        <v/>
      </c>
      <c r="CS183" s="37" t="str">
        <f t="shared" si="806"/>
        <v/>
      </c>
      <c r="CT183" s="37" t="str">
        <f t="shared" si="807"/>
        <v/>
      </c>
      <c r="CU183" s="37" t="str">
        <f t="shared" si="808"/>
        <v/>
      </c>
      <c r="CV183" s="37" t="str">
        <f t="shared" si="809"/>
        <v/>
      </c>
      <c r="CW183" s="37" t="str">
        <f t="shared" si="810"/>
        <v/>
      </c>
      <c r="CX183" s="37" t="str">
        <f t="shared" si="811"/>
        <v/>
      </c>
      <c r="CY183" s="37" t="str">
        <f t="shared" si="812"/>
        <v/>
      </c>
      <c r="CZ183" s="37" t="str">
        <f t="shared" si="813"/>
        <v/>
      </c>
      <c r="DA183" s="37" t="str">
        <f t="shared" si="814"/>
        <v/>
      </c>
      <c r="DB183" s="37" t="str">
        <f t="shared" si="815"/>
        <v/>
      </c>
      <c r="DC183" s="37" t="str">
        <f t="shared" si="816"/>
        <v/>
      </c>
      <c r="DD183" s="37" t="str">
        <f t="shared" si="817"/>
        <v/>
      </c>
      <c r="DE183" s="37" t="str">
        <f t="shared" si="818"/>
        <v/>
      </c>
      <c r="DF183" s="37" t="str">
        <f t="shared" si="819"/>
        <v/>
      </c>
      <c r="DG183" s="37" t="str">
        <f t="shared" si="820"/>
        <v/>
      </c>
      <c r="DH183" s="37" t="str">
        <f t="shared" si="821"/>
        <v/>
      </c>
      <c r="DI183" s="37" t="str">
        <f t="shared" si="822"/>
        <v/>
      </c>
      <c r="DJ183" s="37" t="str">
        <f t="shared" si="823"/>
        <v/>
      </c>
      <c r="DK183" s="37" t="str">
        <f t="shared" si="824"/>
        <v/>
      </c>
      <c r="DL183" s="37" t="str">
        <f t="shared" si="825"/>
        <v/>
      </c>
      <c r="DM183" s="37" t="str">
        <f t="shared" si="826"/>
        <v/>
      </c>
      <c r="DN183" s="37" t="str">
        <f t="shared" si="827"/>
        <v/>
      </c>
      <c r="DO183" s="37" t="str">
        <f t="shared" si="828"/>
        <v/>
      </c>
      <c r="DP183" s="37" t="str">
        <f t="shared" si="829"/>
        <v/>
      </c>
      <c r="DQ183" s="37" t="str">
        <f t="shared" si="830"/>
        <v/>
      </c>
      <c r="DR183" s="37" t="str">
        <f t="shared" si="831"/>
        <v/>
      </c>
      <c r="DS183" s="37" t="str">
        <f t="shared" si="832"/>
        <v/>
      </c>
      <c r="DT183" s="37" t="str">
        <f t="shared" si="833"/>
        <v/>
      </c>
      <c r="DU183" s="38" t="str">
        <f t="shared" si="834"/>
        <v/>
      </c>
      <c r="DW183" s="12" t="str">
        <f t="shared" si="835"/>
        <v/>
      </c>
      <c r="DX183" s="123" t="str">
        <f t="shared" si="836"/>
        <v/>
      </c>
      <c r="DY183" s="12" t="str">
        <f t="shared" si="837"/>
        <v/>
      </c>
      <c r="EA183" s="36" t="str">
        <f t="shared" si="838"/>
        <v/>
      </c>
      <c r="EB183" s="37" t="str">
        <f t="shared" si="839"/>
        <v/>
      </c>
      <c r="EC183" s="37" t="str">
        <f t="shared" si="840"/>
        <v/>
      </c>
      <c r="ED183" s="37" t="str">
        <f t="shared" si="841"/>
        <v/>
      </c>
      <c r="EE183" s="37" t="str">
        <f t="shared" si="842"/>
        <v/>
      </c>
      <c r="EF183" s="37" t="str">
        <f t="shared" si="843"/>
        <v/>
      </c>
      <c r="EG183" s="37" t="str">
        <f t="shared" si="844"/>
        <v/>
      </c>
      <c r="EH183" s="37" t="str">
        <f t="shared" si="845"/>
        <v/>
      </c>
      <c r="EI183" s="37" t="str">
        <f t="shared" si="846"/>
        <v/>
      </c>
      <c r="EJ183" s="37" t="str">
        <f t="shared" si="847"/>
        <v/>
      </c>
      <c r="EK183" s="37" t="str">
        <f t="shared" si="848"/>
        <v/>
      </c>
      <c r="EL183" s="37" t="str">
        <f t="shared" si="849"/>
        <v/>
      </c>
      <c r="EM183" s="37" t="str">
        <f t="shared" si="850"/>
        <v/>
      </c>
      <c r="EN183" s="37" t="str">
        <f t="shared" si="851"/>
        <v/>
      </c>
      <c r="EO183" s="37" t="str">
        <f t="shared" si="852"/>
        <v/>
      </c>
      <c r="EP183" s="37" t="str">
        <f t="shared" si="853"/>
        <v/>
      </c>
      <c r="EQ183" s="37" t="str">
        <f t="shared" si="854"/>
        <v/>
      </c>
      <c r="ER183" s="37" t="str">
        <f t="shared" si="855"/>
        <v/>
      </c>
      <c r="ES183" s="37" t="str">
        <f t="shared" si="856"/>
        <v/>
      </c>
      <c r="ET183" s="37" t="str">
        <f t="shared" si="857"/>
        <v/>
      </c>
      <c r="EU183" s="37" t="str">
        <f t="shared" si="858"/>
        <v/>
      </c>
      <c r="EV183" s="37" t="str">
        <f t="shared" si="859"/>
        <v/>
      </c>
      <c r="EW183" s="37" t="str">
        <f t="shared" si="860"/>
        <v/>
      </c>
      <c r="EX183" s="37" t="str">
        <f t="shared" si="861"/>
        <v/>
      </c>
      <c r="EY183" s="37" t="str">
        <f t="shared" si="862"/>
        <v/>
      </c>
      <c r="EZ183" s="37" t="str">
        <f t="shared" si="863"/>
        <v/>
      </c>
      <c r="FA183" s="37" t="str">
        <f t="shared" si="864"/>
        <v/>
      </c>
      <c r="FB183" s="37" t="str">
        <f t="shared" si="865"/>
        <v/>
      </c>
      <c r="FC183" s="37" t="str">
        <f t="shared" si="866"/>
        <v/>
      </c>
      <c r="FD183" s="37" t="str">
        <f t="shared" si="867"/>
        <v/>
      </c>
      <c r="FE183" s="37" t="str">
        <f t="shared" si="868"/>
        <v/>
      </c>
      <c r="FF183" s="37" t="str">
        <f t="shared" si="869"/>
        <v/>
      </c>
      <c r="FG183" s="37" t="str">
        <f t="shared" si="870"/>
        <v/>
      </c>
      <c r="FH183" s="37" t="str">
        <f t="shared" si="871"/>
        <v/>
      </c>
      <c r="FI183" s="37" t="str">
        <f t="shared" si="872"/>
        <v/>
      </c>
      <c r="FJ183" s="37" t="str">
        <f t="shared" si="873"/>
        <v/>
      </c>
      <c r="FK183" s="37" t="str">
        <f t="shared" si="874"/>
        <v/>
      </c>
      <c r="FL183" s="37" t="str">
        <f t="shared" si="875"/>
        <v/>
      </c>
      <c r="FM183" s="37" t="str">
        <f t="shared" si="876"/>
        <v/>
      </c>
      <c r="FN183" s="37" t="str">
        <f t="shared" si="877"/>
        <v/>
      </c>
      <c r="FO183" s="37" t="str">
        <f t="shared" si="878"/>
        <v/>
      </c>
      <c r="FP183" s="37" t="str">
        <f t="shared" si="879"/>
        <v/>
      </c>
      <c r="FQ183" s="37" t="str">
        <f t="shared" si="880"/>
        <v/>
      </c>
      <c r="FR183" s="37" t="str">
        <f t="shared" si="881"/>
        <v/>
      </c>
      <c r="FS183" s="37" t="str">
        <f t="shared" si="882"/>
        <v/>
      </c>
      <c r="FT183" s="37" t="str">
        <f t="shared" si="883"/>
        <v/>
      </c>
      <c r="FU183" s="37" t="str">
        <f t="shared" si="884"/>
        <v/>
      </c>
      <c r="FV183" s="37" t="str">
        <f t="shared" si="885"/>
        <v/>
      </c>
      <c r="FW183" s="37" t="str">
        <f t="shared" si="886"/>
        <v/>
      </c>
      <c r="FX183" s="37" t="str">
        <f t="shared" si="887"/>
        <v/>
      </c>
      <c r="FY183" s="37" t="str">
        <f t="shared" si="888"/>
        <v/>
      </c>
      <c r="FZ183" s="37" t="str">
        <f t="shared" si="889"/>
        <v/>
      </c>
      <c r="GA183" s="37" t="str">
        <f t="shared" si="890"/>
        <v/>
      </c>
      <c r="GB183" s="38" t="str">
        <f t="shared" si="891"/>
        <v/>
      </c>
      <c r="GD183" s="103" t="str">
        <f t="shared" ca="1" si="892"/>
        <v/>
      </c>
      <c r="GE183" s="104" t="str">
        <f t="shared" ca="1" si="893"/>
        <v/>
      </c>
      <c r="GF183" s="104" t="str">
        <f t="shared" ca="1" si="894"/>
        <v/>
      </c>
      <c r="GG183" s="104" t="str">
        <f t="shared" ca="1" si="895"/>
        <v/>
      </c>
      <c r="GH183" s="104" t="str">
        <f t="shared" ca="1" si="896"/>
        <v/>
      </c>
      <c r="GI183" s="104" t="str">
        <f t="shared" ca="1" si="897"/>
        <v/>
      </c>
      <c r="GJ183" s="104" t="str">
        <f t="shared" ca="1" si="898"/>
        <v/>
      </c>
      <c r="GK183" s="104" t="str">
        <f t="shared" ca="1" si="899"/>
        <v/>
      </c>
      <c r="GL183" s="104" t="str">
        <f t="shared" ca="1" si="900"/>
        <v/>
      </c>
      <c r="GM183" s="104" t="str">
        <f t="shared" ca="1" si="901"/>
        <v/>
      </c>
      <c r="GN183" s="104" t="str">
        <f t="shared" ca="1" si="902"/>
        <v/>
      </c>
      <c r="GO183" s="104" t="str">
        <f t="shared" ca="1" si="903"/>
        <v/>
      </c>
      <c r="GP183" s="104" t="str">
        <f t="shared" ca="1" si="904"/>
        <v/>
      </c>
      <c r="GQ183" s="104" t="str">
        <f t="shared" ca="1" si="905"/>
        <v/>
      </c>
      <c r="GR183" s="104" t="str">
        <f t="shared" ca="1" si="906"/>
        <v/>
      </c>
      <c r="GS183" s="104" t="str">
        <f t="shared" ca="1" si="907"/>
        <v/>
      </c>
      <c r="GT183" s="104" t="str">
        <f t="shared" ca="1" si="908"/>
        <v/>
      </c>
      <c r="GU183" s="104" t="str">
        <f t="shared" ca="1" si="909"/>
        <v/>
      </c>
      <c r="GV183" s="104" t="str">
        <f t="shared" ca="1" si="910"/>
        <v/>
      </c>
      <c r="GW183" s="104" t="str">
        <f t="shared" ca="1" si="911"/>
        <v/>
      </c>
      <c r="GX183" s="104" t="str">
        <f t="shared" ca="1" si="912"/>
        <v/>
      </c>
      <c r="GY183" s="104" t="str">
        <f t="shared" ca="1" si="913"/>
        <v/>
      </c>
      <c r="GZ183" s="104" t="str">
        <f t="shared" ca="1" si="914"/>
        <v/>
      </c>
      <c r="HA183" s="104" t="str">
        <f t="shared" ca="1" si="915"/>
        <v/>
      </c>
      <c r="HB183" s="104" t="str">
        <f t="shared" ca="1" si="916"/>
        <v/>
      </c>
      <c r="HC183" s="104" t="str">
        <f t="shared" ca="1" si="917"/>
        <v/>
      </c>
      <c r="HD183" s="104" t="str">
        <f t="shared" ca="1" si="918"/>
        <v/>
      </c>
      <c r="HE183" s="104" t="str">
        <f t="shared" ca="1" si="919"/>
        <v/>
      </c>
      <c r="HF183" s="104" t="str">
        <f t="shared" ca="1" si="920"/>
        <v/>
      </c>
      <c r="HG183" s="104" t="str">
        <f t="shared" ca="1" si="921"/>
        <v/>
      </c>
      <c r="HH183" s="104" t="str">
        <f t="shared" ca="1" si="922"/>
        <v/>
      </c>
      <c r="HI183" s="104" t="str">
        <f t="shared" ca="1" si="923"/>
        <v/>
      </c>
      <c r="HJ183" s="104" t="str">
        <f t="shared" ca="1" si="924"/>
        <v/>
      </c>
      <c r="HK183" s="104" t="str">
        <f t="shared" ca="1" si="925"/>
        <v/>
      </c>
      <c r="HL183" s="104" t="str">
        <f t="shared" ca="1" si="926"/>
        <v/>
      </c>
      <c r="HM183" s="104" t="str">
        <f t="shared" ca="1" si="927"/>
        <v/>
      </c>
      <c r="HN183" s="104" t="str">
        <f t="shared" ca="1" si="928"/>
        <v/>
      </c>
      <c r="HO183" s="104" t="str">
        <f t="shared" ca="1" si="929"/>
        <v/>
      </c>
      <c r="HP183" s="104" t="str">
        <f t="shared" ca="1" si="930"/>
        <v/>
      </c>
      <c r="HQ183" s="104" t="str">
        <f t="shared" ca="1" si="931"/>
        <v/>
      </c>
      <c r="HR183" s="104" t="str">
        <f t="shared" ca="1" si="932"/>
        <v/>
      </c>
      <c r="HS183" s="104" t="str">
        <f t="shared" ca="1" si="933"/>
        <v/>
      </c>
      <c r="HT183" s="104" t="str">
        <f t="shared" ca="1" si="934"/>
        <v/>
      </c>
      <c r="HU183" s="104" t="str">
        <f t="shared" ca="1" si="935"/>
        <v/>
      </c>
      <c r="HV183" s="104" t="str">
        <f t="shared" ca="1" si="936"/>
        <v/>
      </c>
      <c r="HW183" s="104" t="str">
        <f t="shared" ca="1" si="937"/>
        <v/>
      </c>
      <c r="HX183" s="104" t="str">
        <f t="shared" ca="1" si="938"/>
        <v/>
      </c>
      <c r="HY183" s="104" t="str">
        <f t="shared" ca="1" si="939"/>
        <v/>
      </c>
      <c r="HZ183" s="104" t="str">
        <f t="shared" ca="1" si="940"/>
        <v/>
      </c>
      <c r="IA183" s="104" t="str">
        <f t="shared" ca="1" si="941"/>
        <v/>
      </c>
      <c r="IB183" s="104" t="str">
        <f t="shared" ca="1" si="942"/>
        <v/>
      </c>
      <c r="IC183" s="104" t="str">
        <f t="shared" ca="1" si="943"/>
        <v/>
      </c>
      <c r="ID183" s="104" t="str">
        <f t="shared" ca="1" si="944"/>
        <v/>
      </c>
      <c r="IE183" s="105" t="str">
        <f t="shared" ca="1" si="945"/>
        <v/>
      </c>
      <c r="IG183" s="103" t="str">
        <f t="shared" si="719"/>
        <v/>
      </c>
      <c r="IH183" s="104" t="str">
        <f t="shared" si="1050"/>
        <v/>
      </c>
      <c r="II183" s="104" t="str">
        <f t="shared" si="1050"/>
        <v/>
      </c>
      <c r="IJ183" s="104" t="str">
        <f t="shared" si="1050"/>
        <v/>
      </c>
      <c r="IK183" s="104" t="str">
        <f t="shared" si="1050"/>
        <v/>
      </c>
      <c r="IL183" s="104" t="str">
        <f t="shared" si="1050"/>
        <v/>
      </c>
      <c r="IM183" s="104" t="str">
        <f t="shared" si="1050"/>
        <v/>
      </c>
      <c r="IN183" s="104" t="str">
        <f t="shared" si="1050"/>
        <v/>
      </c>
      <c r="IO183" s="104" t="str">
        <f t="shared" si="1050"/>
        <v/>
      </c>
      <c r="IP183" s="104" t="str">
        <f t="shared" si="1050"/>
        <v/>
      </c>
      <c r="IQ183" s="104" t="str">
        <f t="shared" si="1050"/>
        <v/>
      </c>
      <c r="IR183" s="105" t="str">
        <f t="shared" si="1050"/>
        <v/>
      </c>
      <c r="IT183" s="103" t="str">
        <f t="shared" si="946"/>
        <v/>
      </c>
      <c r="IU183" s="104" t="str">
        <f t="shared" si="947"/>
        <v/>
      </c>
      <c r="IV183" s="104" t="str">
        <f t="shared" si="948"/>
        <v/>
      </c>
      <c r="IW183" s="104" t="str">
        <f t="shared" si="949"/>
        <v/>
      </c>
      <c r="IX183" s="104" t="str">
        <f t="shared" si="950"/>
        <v/>
      </c>
      <c r="IY183" s="104" t="str">
        <f t="shared" si="951"/>
        <v/>
      </c>
      <c r="IZ183" s="104" t="str">
        <f t="shared" si="952"/>
        <v/>
      </c>
      <c r="JA183" s="104" t="str">
        <f t="shared" si="953"/>
        <v/>
      </c>
      <c r="JB183" s="104" t="str">
        <f t="shared" si="954"/>
        <v/>
      </c>
      <c r="JC183" s="104" t="str">
        <f t="shared" si="955"/>
        <v/>
      </c>
      <c r="JD183" s="104" t="str">
        <f t="shared" si="956"/>
        <v/>
      </c>
      <c r="JE183" s="105" t="str">
        <f t="shared" si="957"/>
        <v/>
      </c>
      <c r="JG183" s="36" t="str">
        <f t="shared" ca="1" si="958"/>
        <v/>
      </c>
      <c r="JH183" s="37" t="str">
        <f t="shared" ca="1" si="959"/>
        <v/>
      </c>
      <c r="JI183" s="37" t="str">
        <f t="shared" ca="1" si="960"/>
        <v/>
      </c>
      <c r="JJ183" s="37" t="str">
        <f t="shared" ca="1" si="961"/>
        <v/>
      </c>
      <c r="JK183" s="37" t="str">
        <f t="shared" ca="1" si="962"/>
        <v/>
      </c>
      <c r="JL183" s="37" t="str">
        <f t="shared" ca="1" si="963"/>
        <v/>
      </c>
      <c r="JM183" s="37" t="str">
        <f t="shared" ca="1" si="964"/>
        <v/>
      </c>
      <c r="JN183" s="37" t="str">
        <f t="shared" ca="1" si="965"/>
        <v/>
      </c>
      <c r="JO183" s="37" t="str">
        <f t="shared" ca="1" si="966"/>
        <v/>
      </c>
      <c r="JP183" s="37" t="str">
        <f t="shared" ca="1" si="967"/>
        <v/>
      </c>
      <c r="JQ183" s="37" t="str">
        <f t="shared" ca="1" si="968"/>
        <v/>
      </c>
      <c r="JR183" s="38" t="str">
        <f t="shared" ca="1" si="969"/>
        <v/>
      </c>
      <c r="JT183" s="36" t="str">
        <f ca="1">IF(JG183="", "", IF(JG183&gt;='Intro &amp; Setup'!$S$96, $BR$4, $BR$5))</f>
        <v/>
      </c>
      <c r="JU183" s="37" t="str">
        <f ca="1">IF(JH183="", "", IF(JH183&gt;='Intro &amp; Setup'!$S$96, $BR$4, $BR$5))</f>
        <v/>
      </c>
      <c r="JV183" s="37" t="str">
        <f ca="1">IF(JI183="", "", IF(JI183&gt;='Intro &amp; Setup'!$S$96, $BR$4, $BR$5))</f>
        <v/>
      </c>
      <c r="JW183" s="37" t="str">
        <f ca="1">IF(JJ183="", "", IF(JJ183&gt;='Intro &amp; Setup'!$S$96, $BR$4, $BR$5))</f>
        <v/>
      </c>
      <c r="JX183" s="37" t="str">
        <f ca="1">IF(JK183="", "", IF(JK183&gt;='Intro &amp; Setup'!$S$96, $BR$4, $BR$5))</f>
        <v/>
      </c>
      <c r="JY183" s="37" t="str">
        <f ca="1">IF(JL183="", "", IF(JL183&gt;='Intro &amp; Setup'!$S$96, $BR$4, $BR$5))</f>
        <v/>
      </c>
      <c r="JZ183" s="37" t="str">
        <f ca="1">IF(JM183="", "", IF(JM183&gt;='Intro &amp; Setup'!$S$96, $BR$4, $BR$5))</f>
        <v/>
      </c>
      <c r="KA183" s="37" t="str">
        <f ca="1">IF(JN183="", "", IF(JN183&gt;='Intro &amp; Setup'!$S$96, $BR$4, $BR$5))</f>
        <v/>
      </c>
      <c r="KB183" s="37" t="str">
        <f ca="1">IF(JO183="", "", IF(JO183&gt;='Intro &amp; Setup'!$S$96, $BR$4, $BR$5))</f>
        <v/>
      </c>
      <c r="KC183" s="37" t="str">
        <f ca="1">IF(JP183="", "", IF(JP183&gt;='Intro &amp; Setup'!$S$96, $BR$4, $BR$5))</f>
        <v/>
      </c>
      <c r="KD183" s="37" t="str">
        <f ca="1">IF(JQ183="", "", IF(JQ183&gt;='Intro &amp; Setup'!$S$96, $BR$4, $BR$5))</f>
        <v/>
      </c>
      <c r="KE183" s="38" t="str">
        <f ca="1">IF(JR183="", "", IF(JR183&gt;='Intro &amp; Setup'!$S$96, $BR$4, $BR$5))</f>
        <v/>
      </c>
      <c r="KG183" s="36">
        <f t="shared" si="720"/>
        <v>0</v>
      </c>
      <c r="KH183" s="37">
        <f t="shared" si="1051"/>
        <v>0</v>
      </c>
      <c r="KI183" s="37">
        <f t="shared" si="1051"/>
        <v>0</v>
      </c>
      <c r="KJ183" s="37">
        <f t="shared" si="1051"/>
        <v>0</v>
      </c>
      <c r="KK183" s="37">
        <f t="shared" si="1051"/>
        <v>0</v>
      </c>
      <c r="KL183" s="37">
        <f t="shared" si="1051"/>
        <v>0</v>
      </c>
      <c r="KM183" s="37">
        <f t="shared" si="1051"/>
        <v>0</v>
      </c>
      <c r="KN183" s="37">
        <f t="shared" si="1051"/>
        <v>0</v>
      </c>
      <c r="KO183" s="37">
        <f t="shared" si="1051"/>
        <v>0</v>
      </c>
      <c r="KP183" s="37">
        <f t="shared" si="1051"/>
        <v>0</v>
      </c>
      <c r="KQ183" s="37">
        <f t="shared" si="1051"/>
        <v>0</v>
      </c>
      <c r="KR183" s="38">
        <f t="shared" si="1051"/>
        <v>0</v>
      </c>
      <c r="KT183" s="36" t="str">
        <f t="shared" si="970"/>
        <v/>
      </c>
      <c r="KU183" s="37" t="str">
        <f t="shared" si="971"/>
        <v/>
      </c>
      <c r="KV183" s="37" t="str">
        <f t="shared" si="972"/>
        <v/>
      </c>
      <c r="KW183" s="37" t="str">
        <f t="shared" si="973"/>
        <v/>
      </c>
      <c r="KX183" s="37" t="str">
        <f t="shared" si="974"/>
        <v/>
      </c>
      <c r="KY183" s="37" t="str">
        <f t="shared" si="975"/>
        <v/>
      </c>
      <c r="KZ183" s="37" t="str">
        <f t="shared" si="976"/>
        <v/>
      </c>
      <c r="LA183" s="37" t="str">
        <f t="shared" si="977"/>
        <v/>
      </c>
      <c r="LB183" s="37" t="str">
        <f t="shared" si="978"/>
        <v/>
      </c>
      <c r="LC183" s="37" t="str">
        <f t="shared" si="979"/>
        <v/>
      </c>
      <c r="LD183" s="37" t="str">
        <f t="shared" si="980"/>
        <v/>
      </c>
      <c r="LE183" s="38" t="str">
        <f t="shared" si="981"/>
        <v/>
      </c>
      <c r="LG183" s="116" t="str">
        <f t="shared" si="724"/>
        <v/>
      </c>
      <c r="LH183" s="117" t="str">
        <f t="shared" si="725"/>
        <v/>
      </c>
      <c r="LI183" s="117" t="str">
        <f t="shared" si="726"/>
        <v/>
      </c>
      <c r="LJ183" s="117" t="str">
        <f t="shared" si="727"/>
        <v/>
      </c>
      <c r="LK183" s="117" t="str">
        <f t="shared" si="728"/>
        <v/>
      </c>
      <c r="LL183" s="117" t="str">
        <f t="shared" si="729"/>
        <v/>
      </c>
      <c r="LM183" s="117" t="str">
        <f t="shared" si="730"/>
        <v/>
      </c>
      <c r="LN183" s="117" t="str">
        <f t="shared" si="731"/>
        <v/>
      </c>
      <c r="LO183" s="117" t="str">
        <f t="shared" si="732"/>
        <v/>
      </c>
      <c r="LP183" s="117" t="str">
        <f t="shared" si="733"/>
        <v/>
      </c>
      <c r="LQ183" s="117" t="str">
        <f t="shared" si="734"/>
        <v/>
      </c>
      <c r="LR183" s="117" t="str">
        <f t="shared" si="735"/>
        <v/>
      </c>
      <c r="LS183" s="117" t="str">
        <f t="shared" si="736"/>
        <v/>
      </c>
      <c r="LT183" s="117" t="str">
        <f t="shared" si="737"/>
        <v/>
      </c>
      <c r="LU183" s="117" t="str">
        <f t="shared" si="738"/>
        <v/>
      </c>
      <c r="LV183" s="117" t="str">
        <f t="shared" si="739"/>
        <v/>
      </c>
      <c r="LW183" s="117" t="str">
        <f t="shared" si="740"/>
        <v/>
      </c>
      <c r="LX183" s="117" t="str">
        <f t="shared" si="741"/>
        <v/>
      </c>
      <c r="LY183" s="117" t="str">
        <f t="shared" si="742"/>
        <v/>
      </c>
      <c r="LZ183" s="117" t="str">
        <f t="shared" si="743"/>
        <v/>
      </c>
      <c r="MA183" s="117" t="str">
        <f t="shared" si="744"/>
        <v/>
      </c>
      <c r="MB183" s="117" t="str">
        <f t="shared" si="745"/>
        <v/>
      </c>
      <c r="MC183" s="117" t="str">
        <f t="shared" si="746"/>
        <v/>
      </c>
      <c r="MD183" s="117" t="str">
        <f t="shared" si="747"/>
        <v/>
      </c>
      <c r="ME183" s="117" t="str">
        <f t="shared" si="748"/>
        <v/>
      </c>
      <c r="MF183" s="117" t="str">
        <f t="shared" si="749"/>
        <v/>
      </c>
      <c r="MG183" s="117" t="str">
        <f t="shared" si="750"/>
        <v/>
      </c>
      <c r="MH183" s="117" t="str">
        <f t="shared" si="751"/>
        <v/>
      </c>
      <c r="MI183" s="117" t="str">
        <f t="shared" si="752"/>
        <v/>
      </c>
      <c r="MJ183" s="117" t="str">
        <f t="shared" si="753"/>
        <v/>
      </c>
      <c r="MK183" s="117" t="str">
        <f t="shared" si="754"/>
        <v/>
      </c>
      <c r="ML183" s="117" t="str">
        <f t="shared" si="755"/>
        <v/>
      </c>
      <c r="MM183" s="117" t="str">
        <f t="shared" si="756"/>
        <v/>
      </c>
      <c r="MN183" s="117" t="str">
        <f t="shared" si="757"/>
        <v/>
      </c>
      <c r="MO183" s="117" t="str">
        <f t="shared" si="758"/>
        <v/>
      </c>
      <c r="MP183" s="117" t="str">
        <f t="shared" si="759"/>
        <v/>
      </c>
      <c r="MQ183" s="117" t="str">
        <f t="shared" si="760"/>
        <v/>
      </c>
      <c r="MR183" s="117" t="str">
        <f t="shared" si="761"/>
        <v/>
      </c>
      <c r="MS183" s="117" t="str">
        <f t="shared" si="762"/>
        <v/>
      </c>
      <c r="MT183" s="117" t="str">
        <f t="shared" si="763"/>
        <v/>
      </c>
      <c r="MU183" s="117" t="str">
        <f t="shared" si="764"/>
        <v/>
      </c>
      <c r="MV183" s="117" t="str">
        <f t="shared" si="765"/>
        <v/>
      </c>
      <c r="MW183" s="117" t="str">
        <f t="shared" si="766"/>
        <v/>
      </c>
      <c r="MX183" s="117" t="str">
        <f t="shared" si="767"/>
        <v/>
      </c>
      <c r="MY183" s="117" t="str">
        <f t="shared" si="768"/>
        <v/>
      </c>
      <c r="MZ183" s="117" t="str">
        <f t="shared" si="769"/>
        <v/>
      </c>
      <c r="NA183" s="117" t="str">
        <f t="shared" si="770"/>
        <v/>
      </c>
      <c r="NB183" s="117" t="str">
        <f t="shared" si="771"/>
        <v/>
      </c>
      <c r="NC183" s="117" t="str">
        <f t="shared" si="772"/>
        <v/>
      </c>
      <c r="ND183" s="117" t="str">
        <f t="shared" si="773"/>
        <v/>
      </c>
      <c r="NE183" s="117" t="str">
        <f t="shared" si="774"/>
        <v/>
      </c>
      <c r="NF183" s="117" t="str">
        <f t="shared" si="775"/>
        <v/>
      </c>
      <c r="NG183" s="117" t="str">
        <f t="shared" si="776"/>
        <v/>
      </c>
      <c r="NH183" s="118" t="str">
        <f t="shared" si="777"/>
        <v/>
      </c>
      <c r="NJ183" s="12" t="str">
        <f t="shared" si="982"/>
        <v/>
      </c>
      <c r="NK183" s="108" t="str">
        <f t="shared" si="983"/>
        <v/>
      </c>
      <c r="NM183" s="141" t="str">
        <f>IF(NJ183="", "", COUNTIF(NJ$11:NJ$260, "&gt;"&amp;NJ183)+1+COUNTIF(NJ$11:NJ183, NJ183)-1)</f>
        <v/>
      </c>
      <c r="NN183" s="143" t="str">
        <f>IF(NK183="", "", COUNTIF(NK$11:NK$260, "&gt;"&amp;NK183)+1+COUNTIF(NK$11:NK183, NK183)-1)</f>
        <v/>
      </c>
      <c r="NO183" s="142" t="str">
        <f>IF(NJ183="", "", COUNTIF(NJ$11:NJ$260, "&lt;"&amp;NJ183)+1+COUNTIF(NJ$11:NJ183, NJ183)-1)</f>
        <v/>
      </c>
      <c r="NP183" s="143" t="str">
        <f>IF(NK183="", "", COUNTIF(NK$11:NK$260, "&lt;"&amp;NK183)+1+COUNTIF(NK$11:NK183, NK183)-1)</f>
        <v/>
      </c>
      <c r="NR183" s="116" t="str">
        <f t="shared" si="984"/>
        <v/>
      </c>
      <c r="NS183" s="117" t="str">
        <f t="shared" si="985"/>
        <v/>
      </c>
      <c r="NT183" s="117" t="str">
        <f t="shared" si="986"/>
        <v/>
      </c>
      <c r="NU183" s="117" t="str">
        <f t="shared" si="987"/>
        <v/>
      </c>
      <c r="NV183" s="117" t="str">
        <f t="shared" si="988"/>
        <v/>
      </c>
      <c r="NW183" s="117" t="str">
        <f t="shared" si="989"/>
        <v/>
      </c>
      <c r="NX183" s="117" t="str">
        <f t="shared" si="990"/>
        <v/>
      </c>
      <c r="NY183" s="117" t="str">
        <f t="shared" si="991"/>
        <v/>
      </c>
      <c r="NZ183" s="117" t="str">
        <f t="shared" si="992"/>
        <v/>
      </c>
      <c r="OA183" s="117" t="str">
        <f t="shared" si="993"/>
        <v/>
      </c>
      <c r="OB183" s="117" t="str">
        <f t="shared" si="994"/>
        <v/>
      </c>
      <c r="OC183" s="117" t="str">
        <f t="shared" si="995"/>
        <v/>
      </c>
      <c r="OD183" s="117" t="str">
        <f t="shared" si="996"/>
        <v/>
      </c>
      <c r="OE183" s="117" t="str">
        <f t="shared" si="997"/>
        <v/>
      </c>
      <c r="OF183" s="117" t="str">
        <f t="shared" si="998"/>
        <v/>
      </c>
      <c r="OG183" s="117" t="str">
        <f t="shared" si="999"/>
        <v/>
      </c>
      <c r="OH183" s="117" t="str">
        <f t="shared" si="1000"/>
        <v/>
      </c>
      <c r="OI183" s="117" t="str">
        <f t="shared" si="1001"/>
        <v/>
      </c>
      <c r="OJ183" s="117" t="str">
        <f t="shared" si="1002"/>
        <v/>
      </c>
      <c r="OK183" s="117" t="str">
        <f t="shared" si="1003"/>
        <v/>
      </c>
      <c r="OL183" s="117" t="str">
        <f t="shared" si="1004"/>
        <v/>
      </c>
      <c r="OM183" s="117" t="str">
        <f t="shared" si="1005"/>
        <v/>
      </c>
      <c r="ON183" s="117" t="str">
        <f t="shared" si="1006"/>
        <v/>
      </c>
      <c r="OO183" s="117" t="str">
        <f t="shared" si="1007"/>
        <v/>
      </c>
      <c r="OP183" s="117" t="str">
        <f t="shared" si="1008"/>
        <v/>
      </c>
      <c r="OQ183" s="117" t="str">
        <f t="shared" si="1009"/>
        <v/>
      </c>
      <c r="OR183" s="117" t="str">
        <f t="shared" si="1010"/>
        <v/>
      </c>
      <c r="OS183" s="117" t="str">
        <f t="shared" si="1011"/>
        <v/>
      </c>
      <c r="OT183" s="117" t="str">
        <f t="shared" si="1012"/>
        <v/>
      </c>
      <c r="OU183" s="117" t="str">
        <f t="shared" si="1013"/>
        <v/>
      </c>
      <c r="OV183" s="117" t="str">
        <f t="shared" si="1014"/>
        <v/>
      </c>
      <c r="OW183" s="117" t="str">
        <f t="shared" si="1015"/>
        <v/>
      </c>
      <c r="OX183" s="117" t="str">
        <f t="shared" si="1016"/>
        <v/>
      </c>
      <c r="OY183" s="117" t="str">
        <f t="shared" si="1017"/>
        <v/>
      </c>
      <c r="OZ183" s="117" t="str">
        <f t="shared" si="1018"/>
        <v/>
      </c>
      <c r="PA183" s="117" t="str">
        <f t="shared" si="1019"/>
        <v/>
      </c>
      <c r="PB183" s="117" t="str">
        <f t="shared" si="1020"/>
        <v/>
      </c>
      <c r="PC183" s="117" t="str">
        <f t="shared" si="1021"/>
        <v/>
      </c>
      <c r="PD183" s="117" t="str">
        <f t="shared" si="1022"/>
        <v/>
      </c>
      <c r="PE183" s="117" t="str">
        <f t="shared" si="1023"/>
        <v/>
      </c>
      <c r="PF183" s="117" t="str">
        <f t="shared" si="1024"/>
        <v/>
      </c>
      <c r="PG183" s="117" t="str">
        <f t="shared" si="1025"/>
        <v/>
      </c>
      <c r="PH183" s="117" t="str">
        <f t="shared" si="1026"/>
        <v/>
      </c>
      <c r="PI183" s="117" t="str">
        <f t="shared" si="1027"/>
        <v/>
      </c>
      <c r="PJ183" s="117" t="str">
        <f t="shared" si="1028"/>
        <v/>
      </c>
      <c r="PK183" s="117" t="str">
        <f t="shared" si="1029"/>
        <v/>
      </c>
      <c r="PL183" s="117" t="str">
        <f t="shared" si="1030"/>
        <v/>
      </c>
      <c r="PM183" s="117" t="str">
        <f t="shared" si="1031"/>
        <v/>
      </c>
      <c r="PN183" s="117" t="str">
        <f t="shared" si="1032"/>
        <v/>
      </c>
      <c r="PO183" s="117" t="str">
        <f t="shared" si="1033"/>
        <v/>
      </c>
      <c r="PP183" s="117" t="str">
        <f t="shared" si="1034"/>
        <v/>
      </c>
      <c r="PQ183" s="117" t="str">
        <f t="shared" si="1035"/>
        <v/>
      </c>
      <c r="PR183" s="117" t="str">
        <f t="shared" si="1036"/>
        <v/>
      </c>
      <c r="PS183" s="118" t="str">
        <f t="shared" si="1037"/>
        <v/>
      </c>
      <c r="PU183" s="180" t="str">
        <f t="shared" si="1038"/>
        <v/>
      </c>
      <c r="PV183" s="181" t="str">
        <f t="shared" si="1039"/>
        <v/>
      </c>
      <c r="PX183" s="12" t="str">
        <f t="shared" si="1040"/>
        <v/>
      </c>
      <c r="PY183" s="106"/>
      <c r="PZ183" s="166" t="str">
        <f t="shared" si="1041"/>
        <v/>
      </c>
      <c r="QA183" s="167" t="str">
        <f t="shared" si="1042"/>
        <v/>
      </c>
      <c r="QB183" s="168" t="str">
        <f t="shared" si="1043"/>
        <v/>
      </c>
      <c r="QD183" s="166" t="str">
        <f t="shared" si="1044"/>
        <v/>
      </c>
      <c r="QE183" s="168" t="str">
        <f t="shared" si="1045"/>
        <v/>
      </c>
      <c r="QG183" s="108" t="str">
        <f t="shared" si="1046"/>
        <v/>
      </c>
      <c r="QI183" s="12" t="str">
        <f t="shared" si="1047"/>
        <v/>
      </c>
      <c r="QK183" s="12" t="str">
        <f t="shared" si="1048"/>
        <v/>
      </c>
      <c r="QL183" s="12" t="str">
        <f>IF($L183="", "", COUNTIF($QD$11:$QD$260, "&gt;"&amp;$QD183)+1+COUNTIF($QD$11:$QD183, $QD183)-1)</f>
        <v/>
      </c>
      <c r="QM183" s="12" t="str">
        <f>IF($L183="", "", COUNTIF($QG$11:$QG$260, "&gt;"&amp;$QG183)+1+COUNTIF($QG$11:$QG183, $QG183)-1)</f>
        <v/>
      </c>
      <c r="QO183" s="12">
        <v>173</v>
      </c>
      <c r="QQ183" s="12" t="str">
        <f t="shared" si="1049"/>
        <v/>
      </c>
    </row>
    <row r="184" spans="1:459" x14ac:dyDescent="0.25">
      <c r="A184" s="9"/>
      <c r="B184" s="3" t="str">
        <f>IF('Intro &amp; Setup'!$AR$92='Intro &amp; Setup'!$AZ$17, "", IF($L184="", "", IF($G184&lt;'Intro &amp; Setup'!$S$92, $BR$5, $BR$4)))</f>
        <v/>
      </c>
      <c r="C184" s="12" t="str">
        <f>IF('Intro &amp; Setup'!$AR$96='Intro &amp; Setup'!$AZ$17, "", IF($L184="", "", IF($DY184=$BR$5, $BR$5, $BR$4)))</f>
        <v/>
      </c>
      <c r="D184" s="7" t="str">
        <f>IF('Intro &amp; Setup'!$AR$100='Intro &amp; Setup'!$AZ$17, "", IF($L184="", "", IF($DW184&lt;='Intro &amp; Setup'!$S$100, $BR$4, $BR$5)))</f>
        <v/>
      </c>
      <c r="E184" s="9"/>
      <c r="F184" s="3" t="str">
        <f t="shared" si="778"/>
        <v/>
      </c>
      <c r="G184" s="108" t="str">
        <f t="shared" si="779"/>
        <v/>
      </c>
      <c r="H184" s="9"/>
      <c r="I184" s="130" t="str">
        <f t="shared" si="723"/>
        <v/>
      </c>
      <c r="J184" s="154" t="str">
        <f t="shared" si="780"/>
        <v/>
      </c>
      <c r="K184" s="133"/>
      <c r="L184" s="188"/>
      <c r="M184" s="189"/>
      <c r="N184" s="190"/>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2"/>
      <c r="BP184" s="9"/>
      <c r="BR184" s="90">
        <v>174</v>
      </c>
      <c r="BT184" s="36" t="str">
        <f t="shared" si="781"/>
        <v/>
      </c>
      <c r="BU184" s="37" t="str">
        <f t="shared" si="782"/>
        <v/>
      </c>
      <c r="BV184" s="37" t="str">
        <f t="shared" si="783"/>
        <v/>
      </c>
      <c r="BW184" s="37" t="str">
        <f t="shared" si="784"/>
        <v/>
      </c>
      <c r="BX184" s="37" t="str">
        <f t="shared" si="785"/>
        <v/>
      </c>
      <c r="BY184" s="37" t="str">
        <f t="shared" si="786"/>
        <v/>
      </c>
      <c r="BZ184" s="37" t="str">
        <f t="shared" si="787"/>
        <v/>
      </c>
      <c r="CA184" s="37" t="str">
        <f t="shared" si="788"/>
        <v/>
      </c>
      <c r="CB184" s="37" t="str">
        <f t="shared" si="789"/>
        <v/>
      </c>
      <c r="CC184" s="37" t="str">
        <f t="shared" si="790"/>
        <v/>
      </c>
      <c r="CD184" s="37" t="str">
        <f t="shared" si="791"/>
        <v/>
      </c>
      <c r="CE184" s="37" t="str">
        <f t="shared" si="792"/>
        <v/>
      </c>
      <c r="CF184" s="37" t="str">
        <f t="shared" si="793"/>
        <v/>
      </c>
      <c r="CG184" s="37" t="str">
        <f t="shared" si="794"/>
        <v/>
      </c>
      <c r="CH184" s="37" t="str">
        <f t="shared" si="795"/>
        <v/>
      </c>
      <c r="CI184" s="37" t="str">
        <f t="shared" si="796"/>
        <v/>
      </c>
      <c r="CJ184" s="37" t="str">
        <f t="shared" si="797"/>
        <v/>
      </c>
      <c r="CK184" s="37" t="str">
        <f t="shared" si="798"/>
        <v/>
      </c>
      <c r="CL184" s="37" t="str">
        <f t="shared" si="799"/>
        <v/>
      </c>
      <c r="CM184" s="37" t="str">
        <f t="shared" si="800"/>
        <v/>
      </c>
      <c r="CN184" s="37" t="str">
        <f t="shared" si="801"/>
        <v/>
      </c>
      <c r="CO184" s="37" t="str">
        <f t="shared" si="802"/>
        <v/>
      </c>
      <c r="CP184" s="37" t="str">
        <f t="shared" si="803"/>
        <v/>
      </c>
      <c r="CQ184" s="37" t="str">
        <f t="shared" si="804"/>
        <v/>
      </c>
      <c r="CR184" s="37" t="str">
        <f t="shared" si="805"/>
        <v/>
      </c>
      <c r="CS184" s="37" t="str">
        <f t="shared" si="806"/>
        <v/>
      </c>
      <c r="CT184" s="37" t="str">
        <f t="shared" si="807"/>
        <v/>
      </c>
      <c r="CU184" s="37" t="str">
        <f t="shared" si="808"/>
        <v/>
      </c>
      <c r="CV184" s="37" t="str">
        <f t="shared" si="809"/>
        <v/>
      </c>
      <c r="CW184" s="37" t="str">
        <f t="shared" si="810"/>
        <v/>
      </c>
      <c r="CX184" s="37" t="str">
        <f t="shared" si="811"/>
        <v/>
      </c>
      <c r="CY184" s="37" t="str">
        <f t="shared" si="812"/>
        <v/>
      </c>
      <c r="CZ184" s="37" t="str">
        <f t="shared" si="813"/>
        <v/>
      </c>
      <c r="DA184" s="37" t="str">
        <f t="shared" si="814"/>
        <v/>
      </c>
      <c r="DB184" s="37" t="str">
        <f t="shared" si="815"/>
        <v/>
      </c>
      <c r="DC184" s="37" t="str">
        <f t="shared" si="816"/>
        <v/>
      </c>
      <c r="DD184" s="37" t="str">
        <f t="shared" si="817"/>
        <v/>
      </c>
      <c r="DE184" s="37" t="str">
        <f t="shared" si="818"/>
        <v/>
      </c>
      <c r="DF184" s="37" t="str">
        <f t="shared" si="819"/>
        <v/>
      </c>
      <c r="DG184" s="37" t="str">
        <f t="shared" si="820"/>
        <v/>
      </c>
      <c r="DH184" s="37" t="str">
        <f t="shared" si="821"/>
        <v/>
      </c>
      <c r="DI184" s="37" t="str">
        <f t="shared" si="822"/>
        <v/>
      </c>
      <c r="DJ184" s="37" t="str">
        <f t="shared" si="823"/>
        <v/>
      </c>
      <c r="DK184" s="37" t="str">
        <f t="shared" si="824"/>
        <v/>
      </c>
      <c r="DL184" s="37" t="str">
        <f t="shared" si="825"/>
        <v/>
      </c>
      <c r="DM184" s="37" t="str">
        <f t="shared" si="826"/>
        <v/>
      </c>
      <c r="DN184" s="37" t="str">
        <f t="shared" si="827"/>
        <v/>
      </c>
      <c r="DO184" s="37" t="str">
        <f t="shared" si="828"/>
        <v/>
      </c>
      <c r="DP184" s="37" t="str">
        <f t="shared" si="829"/>
        <v/>
      </c>
      <c r="DQ184" s="37" t="str">
        <f t="shared" si="830"/>
        <v/>
      </c>
      <c r="DR184" s="37" t="str">
        <f t="shared" si="831"/>
        <v/>
      </c>
      <c r="DS184" s="37" t="str">
        <f t="shared" si="832"/>
        <v/>
      </c>
      <c r="DT184" s="37" t="str">
        <f t="shared" si="833"/>
        <v/>
      </c>
      <c r="DU184" s="38" t="str">
        <f t="shared" si="834"/>
        <v/>
      </c>
      <c r="DW184" s="12" t="str">
        <f t="shared" si="835"/>
        <v/>
      </c>
      <c r="DX184" s="123" t="str">
        <f t="shared" si="836"/>
        <v/>
      </c>
      <c r="DY184" s="12" t="str">
        <f t="shared" si="837"/>
        <v/>
      </c>
      <c r="EA184" s="36" t="str">
        <f t="shared" si="838"/>
        <v/>
      </c>
      <c r="EB184" s="37" t="str">
        <f t="shared" si="839"/>
        <v/>
      </c>
      <c r="EC184" s="37" t="str">
        <f t="shared" si="840"/>
        <v/>
      </c>
      <c r="ED184" s="37" t="str">
        <f t="shared" si="841"/>
        <v/>
      </c>
      <c r="EE184" s="37" t="str">
        <f t="shared" si="842"/>
        <v/>
      </c>
      <c r="EF184" s="37" t="str">
        <f t="shared" si="843"/>
        <v/>
      </c>
      <c r="EG184" s="37" t="str">
        <f t="shared" si="844"/>
        <v/>
      </c>
      <c r="EH184" s="37" t="str">
        <f t="shared" si="845"/>
        <v/>
      </c>
      <c r="EI184" s="37" t="str">
        <f t="shared" si="846"/>
        <v/>
      </c>
      <c r="EJ184" s="37" t="str">
        <f t="shared" si="847"/>
        <v/>
      </c>
      <c r="EK184" s="37" t="str">
        <f t="shared" si="848"/>
        <v/>
      </c>
      <c r="EL184" s="37" t="str">
        <f t="shared" si="849"/>
        <v/>
      </c>
      <c r="EM184" s="37" t="str">
        <f t="shared" si="850"/>
        <v/>
      </c>
      <c r="EN184" s="37" t="str">
        <f t="shared" si="851"/>
        <v/>
      </c>
      <c r="EO184" s="37" t="str">
        <f t="shared" si="852"/>
        <v/>
      </c>
      <c r="EP184" s="37" t="str">
        <f t="shared" si="853"/>
        <v/>
      </c>
      <c r="EQ184" s="37" t="str">
        <f t="shared" si="854"/>
        <v/>
      </c>
      <c r="ER184" s="37" t="str">
        <f t="shared" si="855"/>
        <v/>
      </c>
      <c r="ES184" s="37" t="str">
        <f t="shared" si="856"/>
        <v/>
      </c>
      <c r="ET184" s="37" t="str">
        <f t="shared" si="857"/>
        <v/>
      </c>
      <c r="EU184" s="37" t="str">
        <f t="shared" si="858"/>
        <v/>
      </c>
      <c r="EV184" s="37" t="str">
        <f t="shared" si="859"/>
        <v/>
      </c>
      <c r="EW184" s="37" t="str">
        <f t="shared" si="860"/>
        <v/>
      </c>
      <c r="EX184" s="37" t="str">
        <f t="shared" si="861"/>
        <v/>
      </c>
      <c r="EY184" s="37" t="str">
        <f t="shared" si="862"/>
        <v/>
      </c>
      <c r="EZ184" s="37" t="str">
        <f t="shared" si="863"/>
        <v/>
      </c>
      <c r="FA184" s="37" t="str">
        <f t="shared" si="864"/>
        <v/>
      </c>
      <c r="FB184" s="37" t="str">
        <f t="shared" si="865"/>
        <v/>
      </c>
      <c r="FC184" s="37" t="str">
        <f t="shared" si="866"/>
        <v/>
      </c>
      <c r="FD184" s="37" t="str">
        <f t="shared" si="867"/>
        <v/>
      </c>
      <c r="FE184" s="37" t="str">
        <f t="shared" si="868"/>
        <v/>
      </c>
      <c r="FF184" s="37" t="str">
        <f t="shared" si="869"/>
        <v/>
      </c>
      <c r="FG184" s="37" t="str">
        <f t="shared" si="870"/>
        <v/>
      </c>
      <c r="FH184" s="37" t="str">
        <f t="shared" si="871"/>
        <v/>
      </c>
      <c r="FI184" s="37" t="str">
        <f t="shared" si="872"/>
        <v/>
      </c>
      <c r="FJ184" s="37" t="str">
        <f t="shared" si="873"/>
        <v/>
      </c>
      <c r="FK184" s="37" t="str">
        <f t="shared" si="874"/>
        <v/>
      </c>
      <c r="FL184" s="37" t="str">
        <f t="shared" si="875"/>
        <v/>
      </c>
      <c r="FM184" s="37" t="str">
        <f t="shared" si="876"/>
        <v/>
      </c>
      <c r="FN184" s="37" t="str">
        <f t="shared" si="877"/>
        <v/>
      </c>
      <c r="FO184" s="37" t="str">
        <f t="shared" si="878"/>
        <v/>
      </c>
      <c r="FP184" s="37" t="str">
        <f t="shared" si="879"/>
        <v/>
      </c>
      <c r="FQ184" s="37" t="str">
        <f t="shared" si="880"/>
        <v/>
      </c>
      <c r="FR184" s="37" t="str">
        <f t="shared" si="881"/>
        <v/>
      </c>
      <c r="FS184" s="37" t="str">
        <f t="shared" si="882"/>
        <v/>
      </c>
      <c r="FT184" s="37" t="str">
        <f t="shared" si="883"/>
        <v/>
      </c>
      <c r="FU184" s="37" t="str">
        <f t="shared" si="884"/>
        <v/>
      </c>
      <c r="FV184" s="37" t="str">
        <f t="shared" si="885"/>
        <v/>
      </c>
      <c r="FW184" s="37" t="str">
        <f t="shared" si="886"/>
        <v/>
      </c>
      <c r="FX184" s="37" t="str">
        <f t="shared" si="887"/>
        <v/>
      </c>
      <c r="FY184" s="37" t="str">
        <f t="shared" si="888"/>
        <v/>
      </c>
      <c r="FZ184" s="37" t="str">
        <f t="shared" si="889"/>
        <v/>
      </c>
      <c r="GA184" s="37" t="str">
        <f t="shared" si="890"/>
        <v/>
      </c>
      <c r="GB184" s="38" t="str">
        <f t="shared" si="891"/>
        <v/>
      </c>
      <c r="GD184" s="103" t="str">
        <f t="shared" ca="1" si="892"/>
        <v/>
      </c>
      <c r="GE184" s="104" t="str">
        <f t="shared" ca="1" si="893"/>
        <v/>
      </c>
      <c r="GF184" s="104" t="str">
        <f t="shared" ca="1" si="894"/>
        <v/>
      </c>
      <c r="GG184" s="104" t="str">
        <f t="shared" ca="1" si="895"/>
        <v/>
      </c>
      <c r="GH184" s="104" t="str">
        <f t="shared" ca="1" si="896"/>
        <v/>
      </c>
      <c r="GI184" s="104" t="str">
        <f t="shared" ca="1" si="897"/>
        <v/>
      </c>
      <c r="GJ184" s="104" t="str">
        <f t="shared" ca="1" si="898"/>
        <v/>
      </c>
      <c r="GK184" s="104" t="str">
        <f t="shared" ca="1" si="899"/>
        <v/>
      </c>
      <c r="GL184" s="104" t="str">
        <f t="shared" ca="1" si="900"/>
        <v/>
      </c>
      <c r="GM184" s="104" t="str">
        <f t="shared" ca="1" si="901"/>
        <v/>
      </c>
      <c r="GN184" s="104" t="str">
        <f t="shared" ca="1" si="902"/>
        <v/>
      </c>
      <c r="GO184" s="104" t="str">
        <f t="shared" ca="1" si="903"/>
        <v/>
      </c>
      <c r="GP184" s="104" t="str">
        <f t="shared" ca="1" si="904"/>
        <v/>
      </c>
      <c r="GQ184" s="104" t="str">
        <f t="shared" ca="1" si="905"/>
        <v/>
      </c>
      <c r="GR184" s="104" t="str">
        <f t="shared" ca="1" si="906"/>
        <v/>
      </c>
      <c r="GS184" s="104" t="str">
        <f t="shared" ca="1" si="907"/>
        <v/>
      </c>
      <c r="GT184" s="104" t="str">
        <f t="shared" ca="1" si="908"/>
        <v/>
      </c>
      <c r="GU184" s="104" t="str">
        <f t="shared" ca="1" si="909"/>
        <v/>
      </c>
      <c r="GV184" s="104" t="str">
        <f t="shared" ca="1" si="910"/>
        <v/>
      </c>
      <c r="GW184" s="104" t="str">
        <f t="shared" ca="1" si="911"/>
        <v/>
      </c>
      <c r="GX184" s="104" t="str">
        <f t="shared" ca="1" si="912"/>
        <v/>
      </c>
      <c r="GY184" s="104" t="str">
        <f t="shared" ca="1" si="913"/>
        <v/>
      </c>
      <c r="GZ184" s="104" t="str">
        <f t="shared" ca="1" si="914"/>
        <v/>
      </c>
      <c r="HA184" s="104" t="str">
        <f t="shared" ca="1" si="915"/>
        <v/>
      </c>
      <c r="HB184" s="104" t="str">
        <f t="shared" ca="1" si="916"/>
        <v/>
      </c>
      <c r="HC184" s="104" t="str">
        <f t="shared" ca="1" si="917"/>
        <v/>
      </c>
      <c r="HD184" s="104" t="str">
        <f t="shared" ca="1" si="918"/>
        <v/>
      </c>
      <c r="HE184" s="104" t="str">
        <f t="shared" ca="1" si="919"/>
        <v/>
      </c>
      <c r="HF184" s="104" t="str">
        <f t="shared" ca="1" si="920"/>
        <v/>
      </c>
      <c r="HG184" s="104" t="str">
        <f t="shared" ca="1" si="921"/>
        <v/>
      </c>
      <c r="HH184" s="104" t="str">
        <f t="shared" ca="1" si="922"/>
        <v/>
      </c>
      <c r="HI184" s="104" t="str">
        <f t="shared" ca="1" si="923"/>
        <v/>
      </c>
      <c r="HJ184" s="104" t="str">
        <f t="shared" ca="1" si="924"/>
        <v/>
      </c>
      <c r="HK184" s="104" t="str">
        <f t="shared" ca="1" si="925"/>
        <v/>
      </c>
      <c r="HL184" s="104" t="str">
        <f t="shared" ca="1" si="926"/>
        <v/>
      </c>
      <c r="HM184" s="104" t="str">
        <f t="shared" ca="1" si="927"/>
        <v/>
      </c>
      <c r="HN184" s="104" t="str">
        <f t="shared" ca="1" si="928"/>
        <v/>
      </c>
      <c r="HO184" s="104" t="str">
        <f t="shared" ca="1" si="929"/>
        <v/>
      </c>
      <c r="HP184" s="104" t="str">
        <f t="shared" ca="1" si="930"/>
        <v/>
      </c>
      <c r="HQ184" s="104" t="str">
        <f t="shared" ca="1" si="931"/>
        <v/>
      </c>
      <c r="HR184" s="104" t="str">
        <f t="shared" ca="1" si="932"/>
        <v/>
      </c>
      <c r="HS184" s="104" t="str">
        <f t="shared" ca="1" si="933"/>
        <v/>
      </c>
      <c r="HT184" s="104" t="str">
        <f t="shared" ca="1" si="934"/>
        <v/>
      </c>
      <c r="HU184" s="104" t="str">
        <f t="shared" ca="1" si="935"/>
        <v/>
      </c>
      <c r="HV184" s="104" t="str">
        <f t="shared" ca="1" si="936"/>
        <v/>
      </c>
      <c r="HW184" s="104" t="str">
        <f t="shared" ca="1" si="937"/>
        <v/>
      </c>
      <c r="HX184" s="104" t="str">
        <f t="shared" ca="1" si="938"/>
        <v/>
      </c>
      <c r="HY184" s="104" t="str">
        <f t="shared" ca="1" si="939"/>
        <v/>
      </c>
      <c r="HZ184" s="104" t="str">
        <f t="shared" ca="1" si="940"/>
        <v/>
      </c>
      <c r="IA184" s="104" t="str">
        <f t="shared" ca="1" si="941"/>
        <v/>
      </c>
      <c r="IB184" s="104" t="str">
        <f t="shared" ca="1" si="942"/>
        <v/>
      </c>
      <c r="IC184" s="104" t="str">
        <f t="shared" ca="1" si="943"/>
        <v/>
      </c>
      <c r="ID184" s="104" t="str">
        <f t="shared" ca="1" si="944"/>
        <v/>
      </c>
      <c r="IE184" s="105" t="str">
        <f t="shared" ca="1" si="945"/>
        <v/>
      </c>
      <c r="IG184" s="103" t="str">
        <f t="shared" si="719"/>
        <v/>
      </c>
      <c r="IH184" s="104" t="str">
        <f t="shared" si="1050"/>
        <v/>
      </c>
      <c r="II184" s="104" t="str">
        <f t="shared" ref="IH184:IR207" si="1052">IF($L184="", "", COUNTIF($EA184:$GB184, II$10))</f>
        <v/>
      </c>
      <c r="IJ184" s="104" t="str">
        <f t="shared" si="1052"/>
        <v/>
      </c>
      <c r="IK184" s="104" t="str">
        <f t="shared" si="1052"/>
        <v/>
      </c>
      <c r="IL184" s="104" t="str">
        <f t="shared" si="1052"/>
        <v/>
      </c>
      <c r="IM184" s="104" t="str">
        <f t="shared" si="1052"/>
        <v/>
      </c>
      <c r="IN184" s="104" t="str">
        <f t="shared" si="1052"/>
        <v/>
      </c>
      <c r="IO184" s="104" t="str">
        <f t="shared" si="1052"/>
        <v/>
      </c>
      <c r="IP184" s="104" t="str">
        <f t="shared" si="1052"/>
        <v/>
      </c>
      <c r="IQ184" s="104" t="str">
        <f t="shared" si="1052"/>
        <v/>
      </c>
      <c r="IR184" s="105" t="str">
        <f t="shared" si="1052"/>
        <v/>
      </c>
      <c r="IT184" s="103" t="str">
        <f t="shared" si="946"/>
        <v/>
      </c>
      <c r="IU184" s="104" t="str">
        <f t="shared" si="947"/>
        <v/>
      </c>
      <c r="IV184" s="104" t="str">
        <f t="shared" si="948"/>
        <v/>
      </c>
      <c r="IW184" s="104" t="str">
        <f t="shared" si="949"/>
        <v/>
      </c>
      <c r="IX184" s="104" t="str">
        <f t="shared" si="950"/>
        <v/>
      </c>
      <c r="IY184" s="104" t="str">
        <f t="shared" si="951"/>
        <v/>
      </c>
      <c r="IZ184" s="104" t="str">
        <f t="shared" si="952"/>
        <v/>
      </c>
      <c r="JA184" s="104" t="str">
        <f t="shared" si="953"/>
        <v/>
      </c>
      <c r="JB184" s="104" t="str">
        <f t="shared" si="954"/>
        <v/>
      </c>
      <c r="JC184" s="104" t="str">
        <f t="shared" si="955"/>
        <v/>
      </c>
      <c r="JD184" s="104" t="str">
        <f t="shared" si="956"/>
        <v/>
      </c>
      <c r="JE184" s="105" t="str">
        <f t="shared" si="957"/>
        <v/>
      </c>
      <c r="JG184" s="36" t="str">
        <f t="shared" ca="1" si="958"/>
        <v/>
      </c>
      <c r="JH184" s="37" t="str">
        <f t="shared" ca="1" si="959"/>
        <v/>
      </c>
      <c r="JI184" s="37" t="str">
        <f t="shared" ca="1" si="960"/>
        <v/>
      </c>
      <c r="JJ184" s="37" t="str">
        <f t="shared" ca="1" si="961"/>
        <v/>
      </c>
      <c r="JK184" s="37" t="str">
        <f t="shared" ca="1" si="962"/>
        <v/>
      </c>
      <c r="JL184" s="37" t="str">
        <f t="shared" ca="1" si="963"/>
        <v/>
      </c>
      <c r="JM184" s="37" t="str">
        <f t="shared" ca="1" si="964"/>
        <v/>
      </c>
      <c r="JN184" s="37" t="str">
        <f t="shared" ca="1" si="965"/>
        <v/>
      </c>
      <c r="JO184" s="37" t="str">
        <f t="shared" ca="1" si="966"/>
        <v/>
      </c>
      <c r="JP184" s="37" t="str">
        <f t="shared" ca="1" si="967"/>
        <v/>
      </c>
      <c r="JQ184" s="37" t="str">
        <f t="shared" ca="1" si="968"/>
        <v/>
      </c>
      <c r="JR184" s="38" t="str">
        <f t="shared" ca="1" si="969"/>
        <v/>
      </c>
      <c r="JT184" s="36" t="str">
        <f ca="1">IF(JG184="", "", IF(JG184&gt;='Intro &amp; Setup'!$S$96, $BR$4, $BR$5))</f>
        <v/>
      </c>
      <c r="JU184" s="37" t="str">
        <f ca="1">IF(JH184="", "", IF(JH184&gt;='Intro &amp; Setup'!$S$96, $BR$4, $BR$5))</f>
        <v/>
      </c>
      <c r="JV184" s="37" t="str">
        <f ca="1">IF(JI184="", "", IF(JI184&gt;='Intro &amp; Setup'!$S$96, $BR$4, $BR$5))</f>
        <v/>
      </c>
      <c r="JW184" s="37" t="str">
        <f ca="1">IF(JJ184="", "", IF(JJ184&gt;='Intro &amp; Setup'!$S$96, $BR$4, $BR$5))</f>
        <v/>
      </c>
      <c r="JX184" s="37" t="str">
        <f ca="1">IF(JK184="", "", IF(JK184&gt;='Intro &amp; Setup'!$S$96, $BR$4, $BR$5))</f>
        <v/>
      </c>
      <c r="JY184" s="37" t="str">
        <f ca="1">IF(JL184="", "", IF(JL184&gt;='Intro &amp; Setup'!$S$96, $BR$4, $BR$5))</f>
        <v/>
      </c>
      <c r="JZ184" s="37" t="str">
        <f ca="1">IF(JM184="", "", IF(JM184&gt;='Intro &amp; Setup'!$S$96, $BR$4, $BR$5))</f>
        <v/>
      </c>
      <c r="KA184" s="37" t="str">
        <f ca="1">IF(JN184="", "", IF(JN184&gt;='Intro &amp; Setup'!$S$96, $BR$4, $BR$5))</f>
        <v/>
      </c>
      <c r="KB184" s="37" t="str">
        <f ca="1">IF(JO184="", "", IF(JO184&gt;='Intro &amp; Setup'!$S$96, $BR$4, $BR$5))</f>
        <v/>
      </c>
      <c r="KC184" s="37" t="str">
        <f ca="1">IF(JP184="", "", IF(JP184&gt;='Intro &amp; Setup'!$S$96, $BR$4, $BR$5))</f>
        <v/>
      </c>
      <c r="KD184" s="37" t="str">
        <f ca="1">IF(JQ184="", "", IF(JQ184&gt;='Intro &amp; Setup'!$S$96, $BR$4, $BR$5))</f>
        <v/>
      </c>
      <c r="KE184" s="38" t="str">
        <f ca="1">IF(JR184="", "", IF(JR184&gt;='Intro &amp; Setup'!$S$96, $BR$4, $BR$5))</f>
        <v/>
      </c>
      <c r="KG184" s="36">
        <f t="shared" si="720"/>
        <v>0</v>
      </c>
      <c r="KH184" s="37">
        <f t="shared" si="1051"/>
        <v>0</v>
      </c>
      <c r="KI184" s="37">
        <f t="shared" ref="KH184:KR207" si="1053">COUNTIF($EA184:$GB184, KI$10)</f>
        <v>0</v>
      </c>
      <c r="KJ184" s="37">
        <f t="shared" si="1053"/>
        <v>0</v>
      </c>
      <c r="KK184" s="37">
        <f t="shared" si="1053"/>
        <v>0</v>
      </c>
      <c r="KL184" s="37">
        <f t="shared" si="1053"/>
        <v>0</v>
      </c>
      <c r="KM184" s="37">
        <f t="shared" si="1053"/>
        <v>0</v>
      </c>
      <c r="KN184" s="37">
        <f t="shared" si="1053"/>
        <v>0</v>
      </c>
      <c r="KO184" s="37">
        <f t="shared" si="1053"/>
        <v>0</v>
      </c>
      <c r="KP184" s="37">
        <f t="shared" si="1053"/>
        <v>0</v>
      </c>
      <c r="KQ184" s="37">
        <f t="shared" si="1053"/>
        <v>0</v>
      </c>
      <c r="KR184" s="38">
        <f t="shared" si="1053"/>
        <v>0</v>
      </c>
      <c r="KT184" s="36" t="str">
        <f t="shared" si="970"/>
        <v/>
      </c>
      <c r="KU184" s="37" t="str">
        <f t="shared" si="971"/>
        <v/>
      </c>
      <c r="KV184" s="37" t="str">
        <f t="shared" si="972"/>
        <v/>
      </c>
      <c r="KW184" s="37" t="str">
        <f t="shared" si="973"/>
        <v/>
      </c>
      <c r="KX184" s="37" t="str">
        <f t="shared" si="974"/>
        <v/>
      </c>
      <c r="KY184" s="37" t="str">
        <f t="shared" si="975"/>
        <v/>
      </c>
      <c r="KZ184" s="37" t="str">
        <f t="shared" si="976"/>
        <v/>
      </c>
      <c r="LA184" s="37" t="str">
        <f t="shared" si="977"/>
        <v/>
      </c>
      <c r="LB184" s="37" t="str">
        <f t="shared" si="978"/>
        <v/>
      </c>
      <c r="LC184" s="37" t="str">
        <f t="shared" si="979"/>
        <v/>
      </c>
      <c r="LD184" s="37" t="str">
        <f t="shared" si="980"/>
        <v/>
      </c>
      <c r="LE184" s="38" t="str">
        <f t="shared" si="981"/>
        <v/>
      </c>
      <c r="LG184" s="116" t="str">
        <f t="shared" si="724"/>
        <v/>
      </c>
      <c r="LH184" s="117" t="str">
        <f t="shared" si="725"/>
        <v/>
      </c>
      <c r="LI184" s="117" t="str">
        <f t="shared" si="726"/>
        <v/>
      </c>
      <c r="LJ184" s="117" t="str">
        <f t="shared" si="727"/>
        <v/>
      </c>
      <c r="LK184" s="117" t="str">
        <f t="shared" si="728"/>
        <v/>
      </c>
      <c r="LL184" s="117" t="str">
        <f t="shared" si="729"/>
        <v/>
      </c>
      <c r="LM184" s="117" t="str">
        <f t="shared" si="730"/>
        <v/>
      </c>
      <c r="LN184" s="117" t="str">
        <f t="shared" si="731"/>
        <v/>
      </c>
      <c r="LO184" s="117" t="str">
        <f t="shared" si="732"/>
        <v/>
      </c>
      <c r="LP184" s="117" t="str">
        <f t="shared" si="733"/>
        <v/>
      </c>
      <c r="LQ184" s="117" t="str">
        <f t="shared" si="734"/>
        <v/>
      </c>
      <c r="LR184" s="117" t="str">
        <f t="shared" si="735"/>
        <v/>
      </c>
      <c r="LS184" s="117" t="str">
        <f t="shared" si="736"/>
        <v/>
      </c>
      <c r="LT184" s="117" t="str">
        <f t="shared" si="737"/>
        <v/>
      </c>
      <c r="LU184" s="117" t="str">
        <f t="shared" si="738"/>
        <v/>
      </c>
      <c r="LV184" s="117" t="str">
        <f t="shared" si="739"/>
        <v/>
      </c>
      <c r="LW184" s="117" t="str">
        <f t="shared" si="740"/>
        <v/>
      </c>
      <c r="LX184" s="117" t="str">
        <f t="shared" si="741"/>
        <v/>
      </c>
      <c r="LY184" s="117" t="str">
        <f t="shared" si="742"/>
        <v/>
      </c>
      <c r="LZ184" s="117" t="str">
        <f t="shared" si="743"/>
        <v/>
      </c>
      <c r="MA184" s="117" t="str">
        <f t="shared" si="744"/>
        <v/>
      </c>
      <c r="MB184" s="117" t="str">
        <f t="shared" si="745"/>
        <v/>
      </c>
      <c r="MC184" s="117" t="str">
        <f t="shared" si="746"/>
        <v/>
      </c>
      <c r="MD184" s="117" t="str">
        <f t="shared" si="747"/>
        <v/>
      </c>
      <c r="ME184" s="117" t="str">
        <f t="shared" si="748"/>
        <v/>
      </c>
      <c r="MF184" s="117" t="str">
        <f t="shared" si="749"/>
        <v/>
      </c>
      <c r="MG184" s="117" t="str">
        <f t="shared" si="750"/>
        <v/>
      </c>
      <c r="MH184" s="117" t="str">
        <f t="shared" si="751"/>
        <v/>
      </c>
      <c r="MI184" s="117" t="str">
        <f t="shared" si="752"/>
        <v/>
      </c>
      <c r="MJ184" s="117" t="str">
        <f t="shared" si="753"/>
        <v/>
      </c>
      <c r="MK184" s="117" t="str">
        <f t="shared" si="754"/>
        <v/>
      </c>
      <c r="ML184" s="117" t="str">
        <f t="shared" si="755"/>
        <v/>
      </c>
      <c r="MM184" s="117" t="str">
        <f t="shared" si="756"/>
        <v/>
      </c>
      <c r="MN184" s="117" t="str">
        <f t="shared" si="757"/>
        <v/>
      </c>
      <c r="MO184" s="117" t="str">
        <f t="shared" si="758"/>
        <v/>
      </c>
      <c r="MP184" s="117" t="str">
        <f t="shared" si="759"/>
        <v/>
      </c>
      <c r="MQ184" s="117" t="str">
        <f t="shared" si="760"/>
        <v/>
      </c>
      <c r="MR184" s="117" t="str">
        <f t="shared" si="761"/>
        <v/>
      </c>
      <c r="MS184" s="117" t="str">
        <f t="shared" si="762"/>
        <v/>
      </c>
      <c r="MT184" s="117" t="str">
        <f t="shared" si="763"/>
        <v/>
      </c>
      <c r="MU184" s="117" t="str">
        <f t="shared" si="764"/>
        <v/>
      </c>
      <c r="MV184" s="117" t="str">
        <f t="shared" si="765"/>
        <v/>
      </c>
      <c r="MW184" s="117" t="str">
        <f t="shared" si="766"/>
        <v/>
      </c>
      <c r="MX184" s="117" t="str">
        <f t="shared" si="767"/>
        <v/>
      </c>
      <c r="MY184" s="117" t="str">
        <f t="shared" si="768"/>
        <v/>
      </c>
      <c r="MZ184" s="117" t="str">
        <f t="shared" si="769"/>
        <v/>
      </c>
      <c r="NA184" s="117" t="str">
        <f t="shared" si="770"/>
        <v/>
      </c>
      <c r="NB184" s="117" t="str">
        <f t="shared" si="771"/>
        <v/>
      </c>
      <c r="NC184" s="117" t="str">
        <f t="shared" si="772"/>
        <v/>
      </c>
      <c r="ND184" s="117" t="str">
        <f t="shared" si="773"/>
        <v/>
      </c>
      <c r="NE184" s="117" t="str">
        <f t="shared" si="774"/>
        <v/>
      </c>
      <c r="NF184" s="117" t="str">
        <f t="shared" si="775"/>
        <v/>
      </c>
      <c r="NG184" s="117" t="str">
        <f t="shared" si="776"/>
        <v/>
      </c>
      <c r="NH184" s="118" t="str">
        <f t="shared" si="777"/>
        <v/>
      </c>
      <c r="NJ184" s="12" t="str">
        <f t="shared" si="982"/>
        <v/>
      </c>
      <c r="NK184" s="108" t="str">
        <f t="shared" si="983"/>
        <v/>
      </c>
      <c r="NM184" s="141" t="str">
        <f>IF(NJ184="", "", COUNTIF(NJ$11:NJ$260, "&gt;"&amp;NJ184)+1+COUNTIF(NJ$11:NJ184, NJ184)-1)</f>
        <v/>
      </c>
      <c r="NN184" s="143" t="str">
        <f>IF(NK184="", "", COUNTIF(NK$11:NK$260, "&gt;"&amp;NK184)+1+COUNTIF(NK$11:NK184, NK184)-1)</f>
        <v/>
      </c>
      <c r="NO184" s="142" t="str">
        <f>IF(NJ184="", "", COUNTIF(NJ$11:NJ$260, "&lt;"&amp;NJ184)+1+COUNTIF(NJ$11:NJ184, NJ184)-1)</f>
        <v/>
      </c>
      <c r="NP184" s="143" t="str">
        <f>IF(NK184="", "", COUNTIF(NK$11:NK$260, "&lt;"&amp;NK184)+1+COUNTIF(NK$11:NK184, NK184)-1)</f>
        <v/>
      </c>
      <c r="NR184" s="116" t="str">
        <f t="shared" si="984"/>
        <v/>
      </c>
      <c r="NS184" s="117" t="str">
        <f t="shared" si="985"/>
        <v/>
      </c>
      <c r="NT184" s="117" t="str">
        <f t="shared" si="986"/>
        <v/>
      </c>
      <c r="NU184" s="117" t="str">
        <f t="shared" si="987"/>
        <v/>
      </c>
      <c r="NV184" s="117" t="str">
        <f t="shared" si="988"/>
        <v/>
      </c>
      <c r="NW184" s="117" t="str">
        <f t="shared" si="989"/>
        <v/>
      </c>
      <c r="NX184" s="117" t="str">
        <f t="shared" si="990"/>
        <v/>
      </c>
      <c r="NY184" s="117" t="str">
        <f t="shared" si="991"/>
        <v/>
      </c>
      <c r="NZ184" s="117" t="str">
        <f t="shared" si="992"/>
        <v/>
      </c>
      <c r="OA184" s="117" t="str">
        <f t="shared" si="993"/>
        <v/>
      </c>
      <c r="OB184" s="117" t="str">
        <f t="shared" si="994"/>
        <v/>
      </c>
      <c r="OC184" s="117" t="str">
        <f t="shared" si="995"/>
        <v/>
      </c>
      <c r="OD184" s="117" t="str">
        <f t="shared" si="996"/>
        <v/>
      </c>
      <c r="OE184" s="117" t="str">
        <f t="shared" si="997"/>
        <v/>
      </c>
      <c r="OF184" s="117" t="str">
        <f t="shared" si="998"/>
        <v/>
      </c>
      <c r="OG184" s="117" t="str">
        <f t="shared" si="999"/>
        <v/>
      </c>
      <c r="OH184" s="117" t="str">
        <f t="shared" si="1000"/>
        <v/>
      </c>
      <c r="OI184" s="117" t="str">
        <f t="shared" si="1001"/>
        <v/>
      </c>
      <c r="OJ184" s="117" t="str">
        <f t="shared" si="1002"/>
        <v/>
      </c>
      <c r="OK184" s="117" t="str">
        <f t="shared" si="1003"/>
        <v/>
      </c>
      <c r="OL184" s="117" t="str">
        <f t="shared" si="1004"/>
        <v/>
      </c>
      <c r="OM184" s="117" t="str">
        <f t="shared" si="1005"/>
        <v/>
      </c>
      <c r="ON184" s="117" t="str">
        <f t="shared" si="1006"/>
        <v/>
      </c>
      <c r="OO184" s="117" t="str">
        <f t="shared" si="1007"/>
        <v/>
      </c>
      <c r="OP184" s="117" t="str">
        <f t="shared" si="1008"/>
        <v/>
      </c>
      <c r="OQ184" s="117" t="str">
        <f t="shared" si="1009"/>
        <v/>
      </c>
      <c r="OR184" s="117" t="str">
        <f t="shared" si="1010"/>
        <v/>
      </c>
      <c r="OS184" s="117" t="str">
        <f t="shared" si="1011"/>
        <v/>
      </c>
      <c r="OT184" s="117" t="str">
        <f t="shared" si="1012"/>
        <v/>
      </c>
      <c r="OU184" s="117" t="str">
        <f t="shared" si="1013"/>
        <v/>
      </c>
      <c r="OV184" s="117" t="str">
        <f t="shared" si="1014"/>
        <v/>
      </c>
      <c r="OW184" s="117" t="str">
        <f t="shared" si="1015"/>
        <v/>
      </c>
      <c r="OX184" s="117" t="str">
        <f t="shared" si="1016"/>
        <v/>
      </c>
      <c r="OY184" s="117" t="str">
        <f t="shared" si="1017"/>
        <v/>
      </c>
      <c r="OZ184" s="117" t="str">
        <f t="shared" si="1018"/>
        <v/>
      </c>
      <c r="PA184" s="117" t="str">
        <f t="shared" si="1019"/>
        <v/>
      </c>
      <c r="PB184" s="117" t="str">
        <f t="shared" si="1020"/>
        <v/>
      </c>
      <c r="PC184" s="117" t="str">
        <f t="shared" si="1021"/>
        <v/>
      </c>
      <c r="PD184" s="117" t="str">
        <f t="shared" si="1022"/>
        <v/>
      </c>
      <c r="PE184" s="117" t="str">
        <f t="shared" si="1023"/>
        <v/>
      </c>
      <c r="PF184" s="117" t="str">
        <f t="shared" si="1024"/>
        <v/>
      </c>
      <c r="PG184" s="117" t="str">
        <f t="shared" si="1025"/>
        <v/>
      </c>
      <c r="PH184" s="117" t="str">
        <f t="shared" si="1026"/>
        <v/>
      </c>
      <c r="PI184" s="117" t="str">
        <f t="shared" si="1027"/>
        <v/>
      </c>
      <c r="PJ184" s="117" t="str">
        <f t="shared" si="1028"/>
        <v/>
      </c>
      <c r="PK184" s="117" t="str">
        <f t="shared" si="1029"/>
        <v/>
      </c>
      <c r="PL184" s="117" t="str">
        <f t="shared" si="1030"/>
        <v/>
      </c>
      <c r="PM184" s="117" t="str">
        <f t="shared" si="1031"/>
        <v/>
      </c>
      <c r="PN184" s="117" t="str">
        <f t="shared" si="1032"/>
        <v/>
      </c>
      <c r="PO184" s="117" t="str">
        <f t="shared" si="1033"/>
        <v/>
      </c>
      <c r="PP184" s="117" t="str">
        <f t="shared" si="1034"/>
        <v/>
      </c>
      <c r="PQ184" s="117" t="str">
        <f t="shared" si="1035"/>
        <v/>
      </c>
      <c r="PR184" s="117" t="str">
        <f t="shared" si="1036"/>
        <v/>
      </c>
      <c r="PS184" s="118" t="str">
        <f t="shared" si="1037"/>
        <v/>
      </c>
      <c r="PU184" s="180" t="str">
        <f t="shared" si="1038"/>
        <v/>
      </c>
      <c r="PV184" s="181" t="str">
        <f t="shared" si="1039"/>
        <v/>
      </c>
      <c r="PX184" s="12" t="str">
        <f t="shared" si="1040"/>
        <v/>
      </c>
      <c r="PY184" s="106"/>
      <c r="PZ184" s="166" t="str">
        <f t="shared" si="1041"/>
        <v/>
      </c>
      <c r="QA184" s="167" t="str">
        <f t="shared" si="1042"/>
        <v/>
      </c>
      <c r="QB184" s="168" t="str">
        <f t="shared" si="1043"/>
        <v/>
      </c>
      <c r="QD184" s="166" t="str">
        <f t="shared" si="1044"/>
        <v/>
      </c>
      <c r="QE184" s="168" t="str">
        <f t="shared" si="1045"/>
        <v/>
      </c>
      <c r="QG184" s="108" t="str">
        <f t="shared" si="1046"/>
        <v/>
      </c>
      <c r="QI184" s="12" t="str">
        <f t="shared" si="1047"/>
        <v/>
      </c>
      <c r="QK184" s="12" t="str">
        <f t="shared" si="1048"/>
        <v/>
      </c>
      <c r="QL184" s="12" t="str">
        <f>IF($L184="", "", COUNTIF($QD$11:$QD$260, "&gt;"&amp;$QD184)+1+COUNTIF($QD$11:$QD184, $QD184)-1)</f>
        <v/>
      </c>
      <c r="QM184" s="12" t="str">
        <f>IF($L184="", "", COUNTIF($QG$11:$QG$260, "&gt;"&amp;$QG184)+1+COUNTIF($QG$11:$QG184, $QG184)-1)</f>
        <v/>
      </c>
      <c r="QO184" s="12">
        <v>174</v>
      </c>
      <c r="QQ184" s="12" t="str">
        <f t="shared" si="1049"/>
        <v/>
      </c>
    </row>
    <row r="185" spans="1:459" x14ac:dyDescent="0.25">
      <c r="A185" s="9"/>
      <c r="B185" s="3" t="str">
        <f>IF('Intro &amp; Setup'!$AR$92='Intro &amp; Setup'!$AZ$17, "", IF($L185="", "", IF($G185&lt;'Intro &amp; Setup'!$S$92, $BR$5, $BR$4)))</f>
        <v/>
      </c>
      <c r="C185" s="12" t="str">
        <f>IF('Intro &amp; Setup'!$AR$96='Intro &amp; Setup'!$AZ$17, "", IF($L185="", "", IF($DY185=$BR$5, $BR$5, $BR$4)))</f>
        <v/>
      </c>
      <c r="D185" s="7" t="str">
        <f>IF('Intro &amp; Setup'!$AR$100='Intro &amp; Setup'!$AZ$17, "", IF($L185="", "", IF($DW185&lt;='Intro &amp; Setup'!$S$100, $BR$4, $BR$5)))</f>
        <v/>
      </c>
      <c r="E185" s="9"/>
      <c r="F185" s="3" t="str">
        <f t="shared" si="778"/>
        <v/>
      </c>
      <c r="G185" s="108" t="str">
        <f t="shared" si="779"/>
        <v/>
      </c>
      <c r="H185" s="9"/>
      <c r="I185" s="130" t="str">
        <f t="shared" si="723"/>
        <v/>
      </c>
      <c r="J185" s="154" t="str">
        <f t="shared" si="780"/>
        <v/>
      </c>
      <c r="K185" s="133"/>
      <c r="L185" s="188"/>
      <c r="M185" s="189"/>
      <c r="N185" s="190"/>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2"/>
      <c r="BP185" s="9"/>
      <c r="BR185" s="90">
        <v>175</v>
      </c>
      <c r="BT185" s="36" t="str">
        <f t="shared" si="781"/>
        <v/>
      </c>
      <c r="BU185" s="37" t="str">
        <f t="shared" si="782"/>
        <v/>
      </c>
      <c r="BV185" s="37" t="str">
        <f t="shared" si="783"/>
        <v/>
      </c>
      <c r="BW185" s="37" t="str">
        <f t="shared" si="784"/>
        <v/>
      </c>
      <c r="BX185" s="37" t="str">
        <f t="shared" si="785"/>
        <v/>
      </c>
      <c r="BY185" s="37" t="str">
        <f t="shared" si="786"/>
        <v/>
      </c>
      <c r="BZ185" s="37" t="str">
        <f t="shared" si="787"/>
        <v/>
      </c>
      <c r="CA185" s="37" t="str">
        <f t="shared" si="788"/>
        <v/>
      </c>
      <c r="CB185" s="37" t="str">
        <f t="shared" si="789"/>
        <v/>
      </c>
      <c r="CC185" s="37" t="str">
        <f t="shared" si="790"/>
        <v/>
      </c>
      <c r="CD185" s="37" t="str">
        <f t="shared" si="791"/>
        <v/>
      </c>
      <c r="CE185" s="37" t="str">
        <f t="shared" si="792"/>
        <v/>
      </c>
      <c r="CF185" s="37" t="str">
        <f t="shared" si="793"/>
        <v/>
      </c>
      <c r="CG185" s="37" t="str">
        <f t="shared" si="794"/>
        <v/>
      </c>
      <c r="CH185" s="37" t="str">
        <f t="shared" si="795"/>
        <v/>
      </c>
      <c r="CI185" s="37" t="str">
        <f t="shared" si="796"/>
        <v/>
      </c>
      <c r="CJ185" s="37" t="str">
        <f t="shared" si="797"/>
        <v/>
      </c>
      <c r="CK185" s="37" t="str">
        <f t="shared" si="798"/>
        <v/>
      </c>
      <c r="CL185" s="37" t="str">
        <f t="shared" si="799"/>
        <v/>
      </c>
      <c r="CM185" s="37" t="str">
        <f t="shared" si="800"/>
        <v/>
      </c>
      <c r="CN185" s="37" t="str">
        <f t="shared" si="801"/>
        <v/>
      </c>
      <c r="CO185" s="37" t="str">
        <f t="shared" si="802"/>
        <v/>
      </c>
      <c r="CP185" s="37" t="str">
        <f t="shared" si="803"/>
        <v/>
      </c>
      <c r="CQ185" s="37" t="str">
        <f t="shared" si="804"/>
        <v/>
      </c>
      <c r="CR185" s="37" t="str">
        <f t="shared" si="805"/>
        <v/>
      </c>
      <c r="CS185" s="37" t="str">
        <f t="shared" si="806"/>
        <v/>
      </c>
      <c r="CT185" s="37" t="str">
        <f t="shared" si="807"/>
        <v/>
      </c>
      <c r="CU185" s="37" t="str">
        <f t="shared" si="808"/>
        <v/>
      </c>
      <c r="CV185" s="37" t="str">
        <f t="shared" si="809"/>
        <v/>
      </c>
      <c r="CW185" s="37" t="str">
        <f t="shared" si="810"/>
        <v/>
      </c>
      <c r="CX185" s="37" t="str">
        <f t="shared" si="811"/>
        <v/>
      </c>
      <c r="CY185" s="37" t="str">
        <f t="shared" si="812"/>
        <v/>
      </c>
      <c r="CZ185" s="37" t="str">
        <f t="shared" si="813"/>
        <v/>
      </c>
      <c r="DA185" s="37" t="str">
        <f t="shared" si="814"/>
        <v/>
      </c>
      <c r="DB185" s="37" t="str">
        <f t="shared" si="815"/>
        <v/>
      </c>
      <c r="DC185" s="37" t="str">
        <f t="shared" si="816"/>
        <v/>
      </c>
      <c r="DD185" s="37" t="str">
        <f t="shared" si="817"/>
        <v/>
      </c>
      <c r="DE185" s="37" t="str">
        <f t="shared" si="818"/>
        <v/>
      </c>
      <c r="DF185" s="37" t="str">
        <f t="shared" si="819"/>
        <v/>
      </c>
      <c r="DG185" s="37" t="str">
        <f t="shared" si="820"/>
        <v/>
      </c>
      <c r="DH185" s="37" t="str">
        <f t="shared" si="821"/>
        <v/>
      </c>
      <c r="DI185" s="37" t="str">
        <f t="shared" si="822"/>
        <v/>
      </c>
      <c r="DJ185" s="37" t="str">
        <f t="shared" si="823"/>
        <v/>
      </c>
      <c r="DK185" s="37" t="str">
        <f t="shared" si="824"/>
        <v/>
      </c>
      <c r="DL185" s="37" t="str">
        <f t="shared" si="825"/>
        <v/>
      </c>
      <c r="DM185" s="37" t="str">
        <f t="shared" si="826"/>
        <v/>
      </c>
      <c r="DN185" s="37" t="str">
        <f t="shared" si="827"/>
        <v/>
      </c>
      <c r="DO185" s="37" t="str">
        <f t="shared" si="828"/>
        <v/>
      </c>
      <c r="DP185" s="37" t="str">
        <f t="shared" si="829"/>
        <v/>
      </c>
      <c r="DQ185" s="37" t="str">
        <f t="shared" si="830"/>
        <v/>
      </c>
      <c r="DR185" s="37" t="str">
        <f t="shared" si="831"/>
        <v/>
      </c>
      <c r="DS185" s="37" t="str">
        <f t="shared" si="832"/>
        <v/>
      </c>
      <c r="DT185" s="37" t="str">
        <f t="shared" si="833"/>
        <v/>
      </c>
      <c r="DU185" s="38" t="str">
        <f t="shared" si="834"/>
        <v/>
      </c>
      <c r="DW185" s="12" t="str">
        <f t="shared" si="835"/>
        <v/>
      </c>
      <c r="DX185" s="123" t="str">
        <f t="shared" si="836"/>
        <v/>
      </c>
      <c r="DY185" s="12" t="str">
        <f t="shared" si="837"/>
        <v/>
      </c>
      <c r="EA185" s="36" t="str">
        <f t="shared" si="838"/>
        <v/>
      </c>
      <c r="EB185" s="37" t="str">
        <f t="shared" si="839"/>
        <v/>
      </c>
      <c r="EC185" s="37" t="str">
        <f t="shared" si="840"/>
        <v/>
      </c>
      <c r="ED185" s="37" t="str">
        <f t="shared" si="841"/>
        <v/>
      </c>
      <c r="EE185" s="37" t="str">
        <f t="shared" si="842"/>
        <v/>
      </c>
      <c r="EF185" s="37" t="str">
        <f t="shared" si="843"/>
        <v/>
      </c>
      <c r="EG185" s="37" t="str">
        <f t="shared" si="844"/>
        <v/>
      </c>
      <c r="EH185" s="37" t="str">
        <f t="shared" si="845"/>
        <v/>
      </c>
      <c r="EI185" s="37" t="str">
        <f t="shared" si="846"/>
        <v/>
      </c>
      <c r="EJ185" s="37" t="str">
        <f t="shared" si="847"/>
        <v/>
      </c>
      <c r="EK185" s="37" t="str">
        <f t="shared" si="848"/>
        <v/>
      </c>
      <c r="EL185" s="37" t="str">
        <f t="shared" si="849"/>
        <v/>
      </c>
      <c r="EM185" s="37" t="str">
        <f t="shared" si="850"/>
        <v/>
      </c>
      <c r="EN185" s="37" t="str">
        <f t="shared" si="851"/>
        <v/>
      </c>
      <c r="EO185" s="37" t="str">
        <f t="shared" si="852"/>
        <v/>
      </c>
      <c r="EP185" s="37" t="str">
        <f t="shared" si="853"/>
        <v/>
      </c>
      <c r="EQ185" s="37" t="str">
        <f t="shared" si="854"/>
        <v/>
      </c>
      <c r="ER185" s="37" t="str">
        <f t="shared" si="855"/>
        <v/>
      </c>
      <c r="ES185" s="37" t="str">
        <f t="shared" si="856"/>
        <v/>
      </c>
      <c r="ET185" s="37" t="str">
        <f t="shared" si="857"/>
        <v/>
      </c>
      <c r="EU185" s="37" t="str">
        <f t="shared" si="858"/>
        <v/>
      </c>
      <c r="EV185" s="37" t="str">
        <f t="shared" si="859"/>
        <v/>
      </c>
      <c r="EW185" s="37" t="str">
        <f t="shared" si="860"/>
        <v/>
      </c>
      <c r="EX185" s="37" t="str">
        <f t="shared" si="861"/>
        <v/>
      </c>
      <c r="EY185" s="37" t="str">
        <f t="shared" si="862"/>
        <v/>
      </c>
      <c r="EZ185" s="37" t="str">
        <f t="shared" si="863"/>
        <v/>
      </c>
      <c r="FA185" s="37" t="str">
        <f t="shared" si="864"/>
        <v/>
      </c>
      <c r="FB185" s="37" t="str">
        <f t="shared" si="865"/>
        <v/>
      </c>
      <c r="FC185" s="37" t="str">
        <f t="shared" si="866"/>
        <v/>
      </c>
      <c r="FD185" s="37" t="str">
        <f t="shared" si="867"/>
        <v/>
      </c>
      <c r="FE185" s="37" t="str">
        <f t="shared" si="868"/>
        <v/>
      </c>
      <c r="FF185" s="37" t="str">
        <f t="shared" si="869"/>
        <v/>
      </c>
      <c r="FG185" s="37" t="str">
        <f t="shared" si="870"/>
        <v/>
      </c>
      <c r="FH185" s="37" t="str">
        <f t="shared" si="871"/>
        <v/>
      </c>
      <c r="FI185" s="37" t="str">
        <f t="shared" si="872"/>
        <v/>
      </c>
      <c r="FJ185" s="37" t="str">
        <f t="shared" si="873"/>
        <v/>
      </c>
      <c r="FK185" s="37" t="str">
        <f t="shared" si="874"/>
        <v/>
      </c>
      <c r="FL185" s="37" t="str">
        <f t="shared" si="875"/>
        <v/>
      </c>
      <c r="FM185" s="37" t="str">
        <f t="shared" si="876"/>
        <v/>
      </c>
      <c r="FN185" s="37" t="str">
        <f t="shared" si="877"/>
        <v/>
      </c>
      <c r="FO185" s="37" t="str">
        <f t="shared" si="878"/>
        <v/>
      </c>
      <c r="FP185" s="37" t="str">
        <f t="shared" si="879"/>
        <v/>
      </c>
      <c r="FQ185" s="37" t="str">
        <f t="shared" si="880"/>
        <v/>
      </c>
      <c r="FR185" s="37" t="str">
        <f t="shared" si="881"/>
        <v/>
      </c>
      <c r="FS185" s="37" t="str">
        <f t="shared" si="882"/>
        <v/>
      </c>
      <c r="FT185" s="37" t="str">
        <f t="shared" si="883"/>
        <v/>
      </c>
      <c r="FU185" s="37" t="str">
        <f t="shared" si="884"/>
        <v/>
      </c>
      <c r="FV185" s="37" t="str">
        <f t="shared" si="885"/>
        <v/>
      </c>
      <c r="FW185" s="37" t="str">
        <f t="shared" si="886"/>
        <v/>
      </c>
      <c r="FX185" s="37" t="str">
        <f t="shared" si="887"/>
        <v/>
      </c>
      <c r="FY185" s="37" t="str">
        <f t="shared" si="888"/>
        <v/>
      </c>
      <c r="FZ185" s="37" t="str">
        <f t="shared" si="889"/>
        <v/>
      </c>
      <c r="GA185" s="37" t="str">
        <f t="shared" si="890"/>
        <v/>
      </c>
      <c r="GB185" s="38" t="str">
        <f t="shared" si="891"/>
        <v/>
      </c>
      <c r="GD185" s="103" t="str">
        <f t="shared" ca="1" si="892"/>
        <v/>
      </c>
      <c r="GE185" s="104" t="str">
        <f t="shared" ca="1" si="893"/>
        <v/>
      </c>
      <c r="GF185" s="104" t="str">
        <f t="shared" ca="1" si="894"/>
        <v/>
      </c>
      <c r="GG185" s="104" t="str">
        <f t="shared" ca="1" si="895"/>
        <v/>
      </c>
      <c r="GH185" s="104" t="str">
        <f t="shared" ca="1" si="896"/>
        <v/>
      </c>
      <c r="GI185" s="104" t="str">
        <f t="shared" ca="1" si="897"/>
        <v/>
      </c>
      <c r="GJ185" s="104" t="str">
        <f t="shared" ca="1" si="898"/>
        <v/>
      </c>
      <c r="GK185" s="104" t="str">
        <f t="shared" ca="1" si="899"/>
        <v/>
      </c>
      <c r="GL185" s="104" t="str">
        <f t="shared" ca="1" si="900"/>
        <v/>
      </c>
      <c r="GM185" s="104" t="str">
        <f t="shared" ca="1" si="901"/>
        <v/>
      </c>
      <c r="GN185" s="104" t="str">
        <f t="shared" ca="1" si="902"/>
        <v/>
      </c>
      <c r="GO185" s="104" t="str">
        <f t="shared" ca="1" si="903"/>
        <v/>
      </c>
      <c r="GP185" s="104" t="str">
        <f t="shared" ca="1" si="904"/>
        <v/>
      </c>
      <c r="GQ185" s="104" t="str">
        <f t="shared" ca="1" si="905"/>
        <v/>
      </c>
      <c r="GR185" s="104" t="str">
        <f t="shared" ca="1" si="906"/>
        <v/>
      </c>
      <c r="GS185" s="104" t="str">
        <f t="shared" ca="1" si="907"/>
        <v/>
      </c>
      <c r="GT185" s="104" t="str">
        <f t="shared" ca="1" si="908"/>
        <v/>
      </c>
      <c r="GU185" s="104" t="str">
        <f t="shared" ca="1" si="909"/>
        <v/>
      </c>
      <c r="GV185" s="104" t="str">
        <f t="shared" ca="1" si="910"/>
        <v/>
      </c>
      <c r="GW185" s="104" t="str">
        <f t="shared" ca="1" si="911"/>
        <v/>
      </c>
      <c r="GX185" s="104" t="str">
        <f t="shared" ca="1" si="912"/>
        <v/>
      </c>
      <c r="GY185" s="104" t="str">
        <f t="shared" ca="1" si="913"/>
        <v/>
      </c>
      <c r="GZ185" s="104" t="str">
        <f t="shared" ca="1" si="914"/>
        <v/>
      </c>
      <c r="HA185" s="104" t="str">
        <f t="shared" ca="1" si="915"/>
        <v/>
      </c>
      <c r="HB185" s="104" t="str">
        <f t="shared" ca="1" si="916"/>
        <v/>
      </c>
      <c r="HC185" s="104" t="str">
        <f t="shared" ca="1" si="917"/>
        <v/>
      </c>
      <c r="HD185" s="104" t="str">
        <f t="shared" ca="1" si="918"/>
        <v/>
      </c>
      <c r="HE185" s="104" t="str">
        <f t="shared" ca="1" si="919"/>
        <v/>
      </c>
      <c r="HF185" s="104" t="str">
        <f t="shared" ca="1" si="920"/>
        <v/>
      </c>
      <c r="HG185" s="104" t="str">
        <f t="shared" ca="1" si="921"/>
        <v/>
      </c>
      <c r="HH185" s="104" t="str">
        <f t="shared" ca="1" si="922"/>
        <v/>
      </c>
      <c r="HI185" s="104" t="str">
        <f t="shared" ca="1" si="923"/>
        <v/>
      </c>
      <c r="HJ185" s="104" t="str">
        <f t="shared" ca="1" si="924"/>
        <v/>
      </c>
      <c r="HK185" s="104" t="str">
        <f t="shared" ca="1" si="925"/>
        <v/>
      </c>
      <c r="HL185" s="104" t="str">
        <f t="shared" ca="1" si="926"/>
        <v/>
      </c>
      <c r="HM185" s="104" t="str">
        <f t="shared" ca="1" si="927"/>
        <v/>
      </c>
      <c r="HN185" s="104" t="str">
        <f t="shared" ca="1" si="928"/>
        <v/>
      </c>
      <c r="HO185" s="104" t="str">
        <f t="shared" ca="1" si="929"/>
        <v/>
      </c>
      <c r="HP185" s="104" t="str">
        <f t="shared" ca="1" si="930"/>
        <v/>
      </c>
      <c r="HQ185" s="104" t="str">
        <f t="shared" ca="1" si="931"/>
        <v/>
      </c>
      <c r="HR185" s="104" t="str">
        <f t="shared" ca="1" si="932"/>
        <v/>
      </c>
      <c r="HS185" s="104" t="str">
        <f t="shared" ca="1" si="933"/>
        <v/>
      </c>
      <c r="HT185" s="104" t="str">
        <f t="shared" ca="1" si="934"/>
        <v/>
      </c>
      <c r="HU185" s="104" t="str">
        <f t="shared" ca="1" si="935"/>
        <v/>
      </c>
      <c r="HV185" s="104" t="str">
        <f t="shared" ca="1" si="936"/>
        <v/>
      </c>
      <c r="HW185" s="104" t="str">
        <f t="shared" ca="1" si="937"/>
        <v/>
      </c>
      <c r="HX185" s="104" t="str">
        <f t="shared" ca="1" si="938"/>
        <v/>
      </c>
      <c r="HY185" s="104" t="str">
        <f t="shared" ca="1" si="939"/>
        <v/>
      </c>
      <c r="HZ185" s="104" t="str">
        <f t="shared" ca="1" si="940"/>
        <v/>
      </c>
      <c r="IA185" s="104" t="str">
        <f t="shared" ca="1" si="941"/>
        <v/>
      </c>
      <c r="IB185" s="104" t="str">
        <f t="shared" ca="1" si="942"/>
        <v/>
      </c>
      <c r="IC185" s="104" t="str">
        <f t="shared" ca="1" si="943"/>
        <v/>
      </c>
      <c r="ID185" s="104" t="str">
        <f t="shared" ca="1" si="944"/>
        <v/>
      </c>
      <c r="IE185" s="105" t="str">
        <f t="shared" ca="1" si="945"/>
        <v/>
      </c>
      <c r="IG185" s="103" t="str">
        <f t="shared" si="719"/>
        <v/>
      </c>
      <c r="IH185" s="104" t="str">
        <f t="shared" si="1052"/>
        <v/>
      </c>
      <c r="II185" s="104" t="str">
        <f t="shared" si="1052"/>
        <v/>
      </c>
      <c r="IJ185" s="104" t="str">
        <f t="shared" si="1052"/>
        <v/>
      </c>
      <c r="IK185" s="104" t="str">
        <f t="shared" si="1052"/>
        <v/>
      </c>
      <c r="IL185" s="104" t="str">
        <f t="shared" si="1052"/>
        <v/>
      </c>
      <c r="IM185" s="104" t="str">
        <f t="shared" si="1052"/>
        <v/>
      </c>
      <c r="IN185" s="104" t="str">
        <f t="shared" si="1052"/>
        <v/>
      </c>
      <c r="IO185" s="104" t="str">
        <f t="shared" si="1052"/>
        <v/>
      </c>
      <c r="IP185" s="104" t="str">
        <f t="shared" si="1052"/>
        <v/>
      </c>
      <c r="IQ185" s="104" t="str">
        <f t="shared" si="1052"/>
        <v/>
      </c>
      <c r="IR185" s="105" t="str">
        <f t="shared" si="1052"/>
        <v/>
      </c>
      <c r="IT185" s="103" t="str">
        <f t="shared" si="946"/>
        <v/>
      </c>
      <c r="IU185" s="104" t="str">
        <f t="shared" si="947"/>
        <v/>
      </c>
      <c r="IV185" s="104" t="str">
        <f t="shared" si="948"/>
        <v/>
      </c>
      <c r="IW185" s="104" t="str">
        <f t="shared" si="949"/>
        <v/>
      </c>
      <c r="IX185" s="104" t="str">
        <f t="shared" si="950"/>
        <v/>
      </c>
      <c r="IY185" s="104" t="str">
        <f t="shared" si="951"/>
        <v/>
      </c>
      <c r="IZ185" s="104" t="str">
        <f t="shared" si="952"/>
        <v/>
      </c>
      <c r="JA185" s="104" t="str">
        <f t="shared" si="953"/>
        <v/>
      </c>
      <c r="JB185" s="104" t="str">
        <f t="shared" si="954"/>
        <v/>
      </c>
      <c r="JC185" s="104" t="str">
        <f t="shared" si="955"/>
        <v/>
      </c>
      <c r="JD185" s="104" t="str">
        <f t="shared" si="956"/>
        <v/>
      </c>
      <c r="JE185" s="105" t="str">
        <f t="shared" si="957"/>
        <v/>
      </c>
      <c r="JG185" s="36" t="str">
        <f t="shared" ca="1" si="958"/>
        <v/>
      </c>
      <c r="JH185" s="37" t="str">
        <f t="shared" ca="1" si="959"/>
        <v/>
      </c>
      <c r="JI185" s="37" t="str">
        <f t="shared" ca="1" si="960"/>
        <v/>
      </c>
      <c r="JJ185" s="37" t="str">
        <f t="shared" ca="1" si="961"/>
        <v/>
      </c>
      <c r="JK185" s="37" t="str">
        <f t="shared" ca="1" si="962"/>
        <v/>
      </c>
      <c r="JL185" s="37" t="str">
        <f t="shared" ca="1" si="963"/>
        <v/>
      </c>
      <c r="JM185" s="37" t="str">
        <f t="shared" ca="1" si="964"/>
        <v/>
      </c>
      <c r="JN185" s="37" t="str">
        <f t="shared" ca="1" si="965"/>
        <v/>
      </c>
      <c r="JO185" s="37" t="str">
        <f t="shared" ca="1" si="966"/>
        <v/>
      </c>
      <c r="JP185" s="37" t="str">
        <f t="shared" ca="1" si="967"/>
        <v/>
      </c>
      <c r="JQ185" s="37" t="str">
        <f t="shared" ca="1" si="968"/>
        <v/>
      </c>
      <c r="JR185" s="38" t="str">
        <f t="shared" ca="1" si="969"/>
        <v/>
      </c>
      <c r="JT185" s="36" t="str">
        <f ca="1">IF(JG185="", "", IF(JG185&gt;='Intro &amp; Setup'!$S$96, $BR$4, $BR$5))</f>
        <v/>
      </c>
      <c r="JU185" s="37" t="str">
        <f ca="1">IF(JH185="", "", IF(JH185&gt;='Intro &amp; Setup'!$S$96, $BR$4, $BR$5))</f>
        <v/>
      </c>
      <c r="JV185" s="37" t="str">
        <f ca="1">IF(JI185="", "", IF(JI185&gt;='Intro &amp; Setup'!$S$96, $BR$4, $BR$5))</f>
        <v/>
      </c>
      <c r="JW185" s="37" t="str">
        <f ca="1">IF(JJ185="", "", IF(JJ185&gt;='Intro &amp; Setup'!$S$96, $BR$4, $BR$5))</f>
        <v/>
      </c>
      <c r="JX185" s="37" t="str">
        <f ca="1">IF(JK185="", "", IF(JK185&gt;='Intro &amp; Setup'!$S$96, $BR$4, $BR$5))</f>
        <v/>
      </c>
      <c r="JY185" s="37" t="str">
        <f ca="1">IF(JL185="", "", IF(JL185&gt;='Intro &amp; Setup'!$S$96, $BR$4, $BR$5))</f>
        <v/>
      </c>
      <c r="JZ185" s="37" t="str">
        <f ca="1">IF(JM185="", "", IF(JM185&gt;='Intro &amp; Setup'!$S$96, $BR$4, $BR$5))</f>
        <v/>
      </c>
      <c r="KA185" s="37" t="str">
        <f ca="1">IF(JN185="", "", IF(JN185&gt;='Intro &amp; Setup'!$S$96, $BR$4, $BR$5))</f>
        <v/>
      </c>
      <c r="KB185" s="37" t="str">
        <f ca="1">IF(JO185="", "", IF(JO185&gt;='Intro &amp; Setup'!$S$96, $BR$4, $BR$5))</f>
        <v/>
      </c>
      <c r="KC185" s="37" t="str">
        <f ca="1">IF(JP185="", "", IF(JP185&gt;='Intro &amp; Setup'!$S$96, $BR$4, $BR$5))</f>
        <v/>
      </c>
      <c r="KD185" s="37" t="str">
        <f ca="1">IF(JQ185="", "", IF(JQ185&gt;='Intro &amp; Setup'!$S$96, $BR$4, $BR$5))</f>
        <v/>
      </c>
      <c r="KE185" s="38" t="str">
        <f ca="1">IF(JR185="", "", IF(JR185&gt;='Intro &amp; Setup'!$S$96, $BR$4, $BR$5))</f>
        <v/>
      </c>
      <c r="KG185" s="36">
        <f t="shared" si="720"/>
        <v>0</v>
      </c>
      <c r="KH185" s="37">
        <f t="shared" si="1053"/>
        <v>0</v>
      </c>
      <c r="KI185" s="37">
        <f t="shared" si="1053"/>
        <v>0</v>
      </c>
      <c r="KJ185" s="37">
        <f t="shared" si="1053"/>
        <v>0</v>
      </c>
      <c r="KK185" s="37">
        <f t="shared" si="1053"/>
        <v>0</v>
      </c>
      <c r="KL185" s="37">
        <f t="shared" si="1053"/>
        <v>0</v>
      </c>
      <c r="KM185" s="37">
        <f t="shared" si="1053"/>
        <v>0</v>
      </c>
      <c r="KN185" s="37">
        <f t="shared" si="1053"/>
        <v>0</v>
      </c>
      <c r="KO185" s="37">
        <f t="shared" si="1053"/>
        <v>0</v>
      </c>
      <c r="KP185" s="37">
        <f t="shared" si="1053"/>
        <v>0</v>
      </c>
      <c r="KQ185" s="37">
        <f t="shared" si="1053"/>
        <v>0</v>
      </c>
      <c r="KR185" s="38">
        <f t="shared" si="1053"/>
        <v>0</v>
      </c>
      <c r="KT185" s="36" t="str">
        <f t="shared" si="970"/>
        <v/>
      </c>
      <c r="KU185" s="37" t="str">
        <f t="shared" si="971"/>
        <v/>
      </c>
      <c r="KV185" s="37" t="str">
        <f t="shared" si="972"/>
        <v/>
      </c>
      <c r="KW185" s="37" t="str">
        <f t="shared" si="973"/>
        <v/>
      </c>
      <c r="KX185" s="37" t="str">
        <f t="shared" si="974"/>
        <v/>
      </c>
      <c r="KY185" s="37" t="str">
        <f t="shared" si="975"/>
        <v/>
      </c>
      <c r="KZ185" s="37" t="str">
        <f t="shared" si="976"/>
        <v/>
      </c>
      <c r="LA185" s="37" t="str">
        <f t="shared" si="977"/>
        <v/>
      </c>
      <c r="LB185" s="37" t="str">
        <f t="shared" si="978"/>
        <v/>
      </c>
      <c r="LC185" s="37" t="str">
        <f t="shared" si="979"/>
        <v/>
      </c>
      <c r="LD185" s="37" t="str">
        <f t="shared" si="980"/>
        <v/>
      </c>
      <c r="LE185" s="38" t="str">
        <f t="shared" si="981"/>
        <v/>
      </c>
      <c r="LG185" s="116" t="str">
        <f t="shared" si="724"/>
        <v/>
      </c>
      <c r="LH185" s="117" t="str">
        <f t="shared" si="725"/>
        <v/>
      </c>
      <c r="LI185" s="117" t="str">
        <f t="shared" si="726"/>
        <v/>
      </c>
      <c r="LJ185" s="117" t="str">
        <f t="shared" si="727"/>
        <v/>
      </c>
      <c r="LK185" s="117" t="str">
        <f t="shared" si="728"/>
        <v/>
      </c>
      <c r="LL185" s="117" t="str">
        <f t="shared" si="729"/>
        <v/>
      </c>
      <c r="LM185" s="117" t="str">
        <f t="shared" si="730"/>
        <v/>
      </c>
      <c r="LN185" s="117" t="str">
        <f t="shared" si="731"/>
        <v/>
      </c>
      <c r="LO185" s="117" t="str">
        <f t="shared" si="732"/>
        <v/>
      </c>
      <c r="LP185" s="117" t="str">
        <f t="shared" si="733"/>
        <v/>
      </c>
      <c r="LQ185" s="117" t="str">
        <f t="shared" si="734"/>
        <v/>
      </c>
      <c r="LR185" s="117" t="str">
        <f t="shared" si="735"/>
        <v/>
      </c>
      <c r="LS185" s="117" t="str">
        <f t="shared" si="736"/>
        <v/>
      </c>
      <c r="LT185" s="117" t="str">
        <f t="shared" si="737"/>
        <v/>
      </c>
      <c r="LU185" s="117" t="str">
        <f t="shared" si="738"/>
        <v/>
      </c>
      <c r="LV185" s="117" t="str">
        <f t="shared" si="739"/>
        <v/>
      </c>
      <c r="LW185" s="117" t="str">
        <f t="shared" si="740"/>
        <v/>
      </c>
      <c r="LX185" s="117" t="str">
        <f t="shared" si="741"/>
        <v/>
      </c>
      <c r="LY185" s="117" t="str">
        <f t="shared" si="742"/>
        <v/>
      </c>
      <c r="LZ185" s="117" t="str">
        <f t="shared" si="743"/>
        <v/>
      </c>
      <c r="MA185" s="117" t="str">
        <f t="shared" si="744"/>
        <v/>
      </c>
      <c r="MB185" s="117" t="str">
        <f t="shared" si="745"/>
        <v/>
      </c>
      <c r="MC185" s="117" t="str">
        <f t="shared" si="746"/>
        <v/>
      </c>
      <c r="MD185" s="117" t="str">
        <f t="shared" si="747"/>
        <v/>
      </c>
      <c r="ME185" s="117" t="str">
        <f t="shared" si="748"/>
        <v/>
      </c>
      <c r="MF185" s="117" t="str">
        <f t="shared" si="749"/>
        <v/>
      </c>
      <c r="MG185" s="117" t="str">
        <f t="shared" si="750"/>
        <v/>
      </c>
      <c r="MH185" s="117" t="str">
        <f t="shared" si="751"/>
        <v/>
      </c>
      <c r="MI185" s="117" t="str">
        <f t="shared" si="752"/>
        <v/>
      </c>
      <c r="MJ185" s="117" t="str">
        <f t="shared" si="753"/>
        <v/>
      </c>
      <c r="MK185" s="117" t="str">
        <f t="shared" si="754"/>
        <v/>
      </c>
      <c r="ML185" s="117" t="str">
        <f t="shared" si="755"/>
        <v/>
      </c>
      <c r="MM185" s="117" t="str">
        <f t="shared" si="756"/>
        <v/>
      </c>
      <c r="MN185" s="117" t="str">
        <f t="shared" si="757"/>
        <v/>
      </c>
      <c r="MO185" s="117" t="str">
        <f t="shared" si="758"/>
        <v/>
      </c>
      <c r="MP185" s="117" t="str">
        <f t="shared" si="759"/>
        <v/>
      </c>
      <c r="MQ185" s="117" t="str">
        <f t="shared" si="760"/>
        <v/>
      </c>
      <c r="MR185" s="117" t="str">
        <f t="shared" si="761"/>
        <v/>
      </c>
      <c r="MS185" s="117" t="str">
        <f t="shared" si="762"/>
        <v/>
      </c>
      <c r="MT185" s="117" t="str">
        <f t="shared" si="763"/>
        <v/>
      </c>
      <c r="MU185" s="117" t="str">
        <f t="shared" si="764"/>
        <v/>
      </c>
      <c r="MV185" s="117" t="str">
        <f t="shared" si="765"/>
        <v/>
      </c>
      <c r="MW185" s="117" t="str">
        <f t="shared" si="766"/>
        <v/>
      </c>
      <c r="MX185" s="117" t="str">
        <f t="shared" si="767"/>
        <v/>
      </c>
      <c r="MY185" s="117" t="str">
        <f t="shared" si="768"/>
        <v/>
      </c>
      <c r="MZ185" s="117" t="str">
        <f t="shared" si="769"/>
        <v/>
      </c>
      <c r="NA185" s="117" t="str">
        <f t="shared" si="770"/>
        <v/>
      </c>
      <c r="NB185" s="117" t="str">
        <f t="shared" si="771"/>
        <v/>
      </c>
      <c r="NC185" s="117" t="str">
        <f t="shared" si="772"/>
        <v/>
      </c>
      <c r="ND185" s="117" t="str">
        <f t="shared" si="773"/>
        <v/>
      </c>
      <c r="NE185" s="117" t="str">
        <f t="shared" si="774"/>
        <v/>
      </c>
      <c r="NF185" s="117" t="str">
        <f t="shared" si="775"/>
        <v/>
      </c>
      <c r="NG185" s="117" t="str">
        <f t="shared" si="776"/>
        <v/>
      </c>
      <c r="NH185" s="118" t="str">
        <f t="shared" si="777"/>
        <v/>
      </c>
      <c r="NJ185" s="12" t="str">
        <f t="shared" si="982"/>
        <v/>
      </c>
      <c r="NK185" s="108" t="str">
        <f t="shared" si="983"/>
        <v/>
      </c>
      <c r="NM185" s="141" t="str">
        <f>IF(NJ185="", "", COUNTIF(NJ$11:NJ$260, "&gt;"&amp;NJ185)+1+COUNTIF(NJ$11:NJ185, NJ185)-1)</f>
        <v/>
      </c>
      <c r="NN185" s="143" t="str">
        <f>IF(NK185="", "", COUNTIF(NK$11:NK$260, "&gt;"&amp;NK185)+1+COUNTIF(NK$11:NK185, NK185)-1)</f>
        <v/>
      </c>
      <c r="NO185" s="142" t="str">
        <f>IF(NJ185="", "", COUNTIF(NJ$11:NJ$260, "&lt;"&amp;NJ185)+1+COUNTIF(NJ$11:NJ185, NJ185)-1)</f>
        <v/>
      </c>
      <c r="NP185" s="143" t="str">
        <f>IF(NK185="", "", COUNTIF(NK$11:NK$260, "&lt;"&amp;NK185)+1+COUNTIF(NK$11:NK185, NK185)-1)</f>
        <v/>
      </c>
      <c r="NR185" s="116" t="str">
        <f t="shared" si="984"/>
        <v/>
      </c>
      <c r="NS185" s="117" t="str">
        <f t="shared" si="985"/>
        <v/>
      </c>
      <c r="NT185" s="117" t="str">
        <f t="shared" si="986"/>
        <v/>
      </c>
      <c r="NU185" s="117" t="str">
        <f t="shared" si="987"/>
        <v/>
      </c>
      <c r="NV185" s="117" t="str">
        <f t="shared" si="988"/>
        <v/>
      </c>
      <c r="NW185" s="117" t="str">
        <f t="shared" si="989"/>
        <v/>
      </c>
      <c r="NX185" s="117" t="str">
        <f t="shared" si="990"/>
        <v/>
      </c>
      <c r="NY185" s="117" t="str">
        <f t="shared" si="991"/>
        <v/>
      </c>
      <c r="NZ185" s="117" t="str">
        <f t="shared" si="992"/>
        <v/>
      </c>
      <c r="OA185" s="117" t="str">
        <f t="shared" si="993"/>
        <v/>
      </c>
      <c r="OB185" s="117" t="str">
        <f t="shared" si="994"/>
        <v/>
      </c>
      <c r="OC185" s="117" t="str">
        <f t="shared" si="995"/>
        <v/>
      </c>
      <c r="OD185" s="117" t="str">
        <f t="shared" si="996"/>
        <v/>
      </c>
      <c r="OE185" s="117" t="str">
        <f t="shared" si="997"/>
        <v/>
      </c>
      <c r="OF185" s="117" t="str">
        <f t="shared" si="998"/>
        <v/>
      </c>
      <c r="OG185" s="117" t="str">
        <f t="shared" si="999"/>
        <v/>
      </c>
      <c r="OH185" s="117" t="str">
        <f t="shared" si="1000"/>
        <v/>
      </c>
      <c r="OI185" s="117" t="str">
        <f t="shared" si="1001"/>
        <v/>
      </c>
      <c r="OJ185" s="117" t="str">
        <f t="shared" si="1002"/>
        <v/>
      </c>
      <c r="OK185" s="117" t="str">
        <f t="shared" si="1003"/>
        <v/>
      </c>
      <c r="OL185" s="117" t="str">
        <f t="shared" si="1004"/>
        <v/>
      </c>
      <c r="OM185" s="117" t="str">
        <f t="shared" si="1005"/>
        <v/>
      </c>
      <c r="ON185" s="117" t="str">
        <f t="shared" si="1006"/>
        <v/>
      </c>
      <c r="OO185" s="117" t="str">
        <f t="shared" si="1007"/>
        <v/>
      </c>
      <c r="OP185" s="117" t="str">
        <f t="shared" si="1008"/>
        <v/>
      </c>
      <c r="OQ185" s="117" t="str">
        <f t="shared" si="1009"/>
        <v/>
      </c>
      <c r="OR185" s="117" t="str">
        <f t="shared" si="1010"/>
        <v/>
      </c>
      <c r="OS185" s="117" t="str">
        <f t="shared" si="1011"/>
        <v/>
      </c>
      <c r="OT185" s="117" t="str">
        <f t="shared" si="1012"/>
        <v/>
      </c>
      <c r="OU185" s="117" t="str">
        <f t="shared" si="1013"/>
        <v/>
      </c>
      <c r="OV185" s="117" t="str">
        <f t="shared" si="1014"/>
        <v/>
      </c>
      <c r="OW185" s="117" t="str">
        <f t="shared" si="1015"/>
        <v/>
      </c>
      <c r="OX185" s="117" t="str">
        <f t="shared" si="1016"/>
        <v/>
      </c>
      <c r="OY185" s="117" t="str">
        <f t="shared" si="1017"/>
        <v/>
      </c>
      <c r="OZ185" s="117" t="str">
        <f t="shared" si="1018"/>
        <v/>
      </c>
      <c r="PA185" s="117" t="str">
        <f t="shared" si="1019"/>
        <v/>
      </c>
      <c r="PB185" s="117" t="str">
        <f t="shared" si="1020"/>
        <v/>
      </c>
      <c r="PC185" s="117" t="str">
        <f t="shared" si="1021"/>
        <v/>
      </c>
      <c r="PD185" s="117" t="str">
        <f t="shared" si="1022"/>
        <v/>
      </c>
      <c r="PE185" s="117" t="str">
        <f t="shared" si="1023"/>
        <v/>
      </c>
      <c r="PF185" s="117" t="str">
        <f t="shared" si="1024"/>
        <v/>
      </c>
      <c r="PG185" s="117" t="str">
        <f t="shared" si="1025"/>
        <v/>
      </c>
      <c r="PH185" s="117" t="str">
        <f t="shared" si="1026"/>
        <v/>
      </c>
      <c r="PI185" s="117" t="str">
        <f t="shared" si="1027"/>
        <v/>
      </c>
      <c r="PJ185" s="117" t="str">
        <f t="shared" si="1028"/>
        <v/>
      </c>
      <c r="PK185" s="117" t="str">
        <f t="shared" si="1029"/>
        <v/>
      </c>
      <c r="PL185" s="117" t="str">
        <f t="shared" si="1030"/>
        <v/>
      </c>
      <c r="PM185" s="117" t="str">
        <f t="shared" si="1031"/>
        <v/>
      </c>
      <c r="PN185" s="117" t="str">
        <f t="shared" si="1032"/>
        <v/>
      </c>
      <c r="PO185" s="117" t="str">
        <f t="shared" si="1033"/>
        <v/>
      </c>
      <c r="PP185" s="117" t="str">
        <f t="shared" si="1034"/>
        <v/>
      </c>
      <c r="PQ185" s="117" t="str">
        <f t="shared" si="1035"/>
        <v/>
      </c>
      <c r="PR185" s="117" t="str">
        <f t="shared" si="1036"/>
        <v/>
      </c>
      <c r="PS185" s="118" t="str">
        <f t="shared" si="1037"/>
        <v/>
      </c>
      <c r="PU185" s="180" t="str">
        <f t="shared" si="1038"/>
        <v/>
      </c>
      <c r="PV185" s="181" t="str">
        <f t="shared" si="1039"/>
        <v/>
      </c>
      <c r="PX185" s="12" t="str">
        <f t="shared" si="1040"/>
        <v/>
      </c>
      <c r="PY185" s="106"/>
      <c r="PZ185" s="166" t="str">
        <f t="shared" si="1041"/>
        <v/>
      </c>
      <c r="QA185" s="167" t="str">
        <f t="shared" si="1042"/>
        <v/>
      </c>
      <c r="QB185" s="168" t="str">
        <f t="shared" si="1043"/>
        <v/>
      </c>
      <c r="QD185" s="166" t="str">
        <f t="shared" si="1044"/>
        <v/>
      </c>
      <c r="QE185" s="168" t="str">
        <f t="shared" si="1045"/>
        <v/>
      </c>
      <c r="QG185" s="108" t="str">
        <f t="shared" si="1046"/>
        <v/>
      </c>
      <c r="QI185" s="12" t="str">
        <f t="shared" si="1047"/>
        <v/>
      </c>
      <c r="QK185" s="12" t="str">
        <f t="shared" si="1048"/>
        <v/>
      </c>
      <c r="QL185" s="12" t="str">
        <f>IF($L185="", "", COUNTIF($QD$11:$QD$260, "&gt;"&amp;$QD185)+1+COUNTIF($QD$11:$QD185, $QD185)-1)</f>
        <v/>
      </c>
      <c r="QM185" s="12" t="str">
        <f>IF($L185="", "", COUNTIF($QG$11:$QG$260, "&gt;"&amp;$QG185)+1+COUNTIF($QG$11:$QG185, $QG185)-1)</f>
        <v/>
      </c>
      <c r="QO185" s="12">
        <v>175</v>
      </c>
      <c r="QQ185" s="12" t="str">
        <f t="shared" si="1049"/>
        <v/>
      </c>
    </row>
    <row r="186" spans="1:459" x14ac:dyDescent="0.25">
      <c r="A186" s="9"/>
      <c r="B186" s="3" t="str">
        <f>IF('Intro &amp; Setup'!$AR$92='Intro &amp; Setup'!$AZ$17, "", IF($L186="", "", IF($G186&lt;'Intro &amp; Setup'!$S$92, $BR$5, $BR$4)))</f>
        <v/>
      </c>
      <c r="C186" s="12" t="str">
        <f>IF('Intro &amp; Setup'!$AR$96='Intro &amp; Setup'!$AZ$17, "", IF($L186="", "", IF($DY186=$BR$5, $BR$5, $BR$4)))</f>
        <v/>
      </c>
      <c r="D186" s="7" t="str">
        <f>IF('Intro &amp; Setup'!$AR$100='Intro &amp; Setup'!$AZ$17, "", IF($L186="", "", IF($DW186&lt;='Intro &amp; Setup'!$S$100, $BR$4, $BR$5)))</f>
        <v/>
      </c>
      <c r="E186" s="9"/>
      <c r="F186" s="3" t="str">
        <f t="shared" si="778"/>
        <v/>
      </c>
      <c r="G186" s="108" t="str">
        <f t="shared" si="779"/>
        <v/>
      </c>
      <c r="H186" s="9"/>
      <c r="I186" s="130" t="str">
        <f t="shared" si="723"/>
        <v/>
      </c>
      <c r="J186" s="154" t="str">
        <f t="shared" si="780"/>
        <v/>
      </c>
      <c r="K186" s="133"/>
      <c r="L186" s="188"/>
      <c r="M186" s="189"/>
      <c r="N186" s="190"/>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2"/>
      <c r="BP186" s="9"/>
      <c r="BR186" s="90">
        <v>176</v>
      </c>
      <c r="BT186" s="36" t="str">
        <f t="shared" si="781"/>
        <v/>
      </c>
      <c r="BU186" s="37" t="str">
        <f t="shared" si="782"/>
        <v/>
      </c>
      <c r="BV186" s="37" t="str">
        <f t="shared" si="783"/>
        <v/>
      </c>
      <c r="BW186" s="37" t="str">
        <f t="shared" si="784"/>
        <v/>
      </c>
      <c r="BX186" s="37" t="str">
        <f t="shared" si="785"/>
        <v/>
      </c>
      <c r="BY186" s="37" t="str">
        <f t="shared" si="786"/>
        <v/>
      </c>
      <c r="BZ186" s="37" t="str">
        <f t="shared" si="787"/>
        <v/>
      </c>
      <c r="CA186" s="37" t="str">
        <f t="shared" si="788"/>
        <v/>
      </c>
      <c r="CB186" s="37" t="str">
        <f t="shared" si="789"/>
        <v/>
      </c>
      <c r="CC186" s="37" t="str">
        <f t="shared" si="790"/>
        <v/>
      </c>
      <c r="CD186" s="37" t="str">
        <f t="shared" si="791"/>
        <v/>
      </c>
      <c r="CE186" s="37" t="str">
        <f t="shared" si="792"/>
        <v/>
      </c>
      <c r="CF186" s="37" t="str">
        <f t="shared" si="793"/>
        <v/>
      </c>
      <c r="CG186" s="37" t="str">
        <f t="shared" si="794"/>
        <v/>
      </c>
      <c r="CH186" s="37" t="str">
        <f t="shared" si="795"/>
        <v/>
      </c>
      <c r="CI186" s="37" t="str">
        <f t="shared" si="796"/>
        <v/>
      </c>
      <c r="CJ186" s="37" t="str">
        <f t="shared" si="797"/>
        <v/>
      </c>
      <c r="CK186" s="37" t="str">
        <f t="shared" si="798"/>
        <v/>
      </c>
      <c r="CL186" s="37" t="str">
        <f t="shared" si="799"/>
        <v/>
      </c>
      <c r="CM186" s="37" t="str">
        <f t="shared" si="800"/>
        <v/>
      </c>
      <c r="CN186" s="37" t="str">
        <f t="shared" si="801"/>
        <v/>
      </c>
      <c r="CO186" s="37" t="str">
        <f t="shared" si="802"/>
        <v/>
      </c>
      <c r="CP186" s="37" t="str">
        <f t="shared" si="803"/>
        <v/>
      </c>
      <c r="CQ186" s="37" t="str">
        <f t="shared" si="804"/>
        <v/>
      </c>
      <c r="CR186" s="37" t="str">
        <f t="shared" si="805"/>
        <v/>
      </c>
      <c r="CS186" s="37" t="str">
        <f t="shared" si="806"/>
        <v/>
      </c>
      <c r="CT186" s="37" t="str">
        <f t="shared" si="807"/>
        <v/>
      </c>
      <c r="CU186" s="37" t="str">
        <f t="shared" si="808"/>
        <v/>
      </c>
      <c r="CV186" s="37" t="str">
        <f t="shared" si="809"/>
        <v/>
      </c>
      <c r="CW186" s="37" t="str">
        <f t="shared" si="810"/>
        <v/>
      </c>
      <c r="CX186" s="37" t="str">
        <f t="shared" si="811"/>
        <v/>
      </c>
      <c r="CY186" s="37" t="str">
        <f t="shared" si="812"/>
        <v/>
      </c>
      <c r="CZ186" s="37" t="str">
        <f t="shared" si="813"/>
        <v/>
      </c>
      <c r="DA186" s="37" t="str">
        <f t="shared" si="814"/>
        <v/>
      </c>
      <c r="DB186" s="37" t="str">
        <f t="shared" si="815"/>
        <v/>
      </c>
      <c r="DC186" s="37" t="str">
        <f t="shared" si="816"/>
        <v/>
      </c>
      <c r="DD186" s="37" t="str">
        <f t="shared" si="817"/>
        <v/>
      </c>
      <c r="DE186" s="37" t="str">
        <f t="shared" si="818"/>
        <v/>
      </c>
      <c r="DF186" s="37" t="str">
        <f t="shared" si="819"/>
        <v/>
      </c>
      <c r="DG186" s="37" t="str">
        <f t="shared" si="820"/>
        <v/>
      </c>
      <c r="DH186" s="37" t="str">
        <f t="shared" si="821"/>
        <v/>
      </c>
      <c r="DI186" s="37" t="str">
        <f t="shared" si="822"/>
        <v/>
      </c>
      <c r="DJ186" s="37" t="str">
        <f t="shared" si="823"/>
        <v/>
      </c>
      <c r="DK186" s="37" t="str">
        <f t="shared" si="824"/>
        <v/>
      </c>
      <c r="DL186" s="37" t="str">
        <f t="shared" si="825"/>
        <v/>
      </c>
      <c r="DM186" s="37" t="str">
        <f t="shared" si="826"/>
        <v/>
      </c>
      <c r="DN186" s="37" t="str">
        <f t="shared" si="827"/>
        <v/>
      </c>
      <c r="DO186" s="37" t="str">
        <f t="shared" si="828"/>
        <v/>
      </c>
      <c r="DP186" s="37" t="str">
        <f t="shared" si="829"/>
        <v/>
      </c>
      <c r="DQ186" s="37" t="str">
        <f t="shared" si="830"/>
        <v/>
      </c>
      <c r="DR186" s="37" t="str">
        <f t="shared" si="831"/>
        <v/>
      </c>
      <c r="DS186" s="37" t="str">
        <f t="shared" si="832"/>
        <v/>
      </c>
      <c r="DT186" s="37" t="str">
        <f t="shared" si="833"/>
        <v/>
      </c>
      <c r="DU186" s="38" t="str">
        <f t="shared" si="834"/>
        <v/>
      </c>
      <c r="DW186" s="12" t="str">
        <f t="shared" si="835"/>
        <v/>
      </c>
      <c r="DX186" s="123" t="str">
        <f t="shared" si="836"/>
        <v/>
      </c>
      <c r="DY186" s="12" t="str">
        <f t="shared" si="837"/>
        <v/>
      </c>
      <c r="EA186" s="36" t="str">
        <f t="shared" si="838"/>
        <v/>
      </c>
      <c r="EB186" s="37" t="str">
        <f t="shared" si="839"/>
        <v/>
      </c>
      <c r="EC186" s="37" t="str">
        <f t="shared" si="840"/>
        <v/>
      </c>
      <c r="ED186" s="37" t="str">
        <f t="shared" si="841"/>
        <v/>
      </c>
      <c r="EE186" s="37" t="str">
        <f t="shared" si="842"/>
        <v/>
      </c>
      <c r="EF186" s="37" t="str">
        <f t="shared" si="843"/>
        <v/>
      </c>
      <c r="EG186" s="37" t="str">
        <f t="shared" si="844"/>
        <v/>
      </c>
      <c r="EH186" s="37" t="str">
        <f t="shared" si="845"/>
        <v/>
      </c>
      <c r="EI186" s="37" t="str">
        <f t="shared" si="846"/>
        <v/>
      </c>
      <c r="EJ186" s="37" t="str">
        <f t="shared" si="847"/>
        <v/>
      </c>
      <c r="EK186" s="37" t="str">
        <f t="shared" si="848"/>
        <v/>
      </c>
      <c r="EL186" s="37" t="str">
        <f t="shared" si="849"/>
        <v/>
      </c>
      <c r="EM186" s="37" t="str">
        <f t="shared" si="850"/>
        <v/>
      </c>
      <c r="EN186" s="37" t="str">
        <f t="shared" si="851"/>
        <v/>
      </c>
      <c r="EO186" s="37" t="str">
        <f t="shared" si="852"/>
        <v/>
      </c>
      <c r="EP186" s="37" t="str">
        <f t="shared" si="853"/>
        <v/>
      </c>
      <c r="EQ186" s="37" t="str">
        <f t="shared" si="854"/>
        <v/>
      </c>
      <c r="ER186" s="37" t="str">
        <f t="shared" si="855"/>
        <v/>
      </c>
      <c r="ES186" s="37" t="str">
        <f t="shared" si="856"/>
        <v/>
      </c>
      <c r="ET186" s="37" t="str">
        <f t="shared" si="857"/>
        <v/>
      </c>
      <c r="EU186" s="37" t="str">
        <f t="shared" si="858"/>
        <v/>
      </c>
      <c r="EV186" s="37" t="str">
        <f t="shared" si="859"/>
        <v/>
      </c>
      <c r="EW186" s="37" t="str">
        <f t="shared" si="860"/>
        <v/>
      </c>
      <c r="EX186" s="37" t="str">
        <f t="shared" si="861"/>
        <v/>
      </c>
      <c r="EY186" s="37" t="str">
        <f t="shared" si="862"/>
        <v/>
      </c>
      <c r="EZ186" s="37" t="str">
        <f t="shared" si="863"/>
        <v/>
      </c>
      <c r="FA186" s="37" t="str">
        <f t="shared" si="864"/>
        <v/>
      </c>
      <c r="FB186" s="37" t="str">
        <f t="shared" si="865"/>
        <v/>
      </c>
      <c r="FC186" s="37" t="str">
        <f t="shared" si="866"/>
        <v/>
      </c>
      <c r="FD186" s="37" t="str">
        <f t="shared" si="867"/>
        <v/>
      </c>
      <c r="FE186" s="37" t="str">
        <f t="shared" si="868"/>
        <v/>
      </c>
      <c r="FF186" s="37" t="str">
        <f t="shared" si="869"/>
        <v/>
      </c>
      <c r="FG186" s="37" t="str">
        <f t="shared" si="870"/>
        <v/>
      </c>
      <c r="FH186" s="37" t="str">
        <f t="shared" si="871"/>
        <v/>
      </c>
      <c r="FI186" s="37" t="str">
        <f t="shared" si="872"/>
        <v/>
      </c>
      <c r="FJ186" s="37" t="str">
        <f t="shared" si="873"/>
        <v/>
      </c>
      <c r="FK186" s="37" t="str">
        <f t="shared" si="874"/>
        <v/>
      </c>
      <c r="FL186" s="37" t="str">
        <f t="shared" si="875"/>
        <v/>
      </c>
      <c r="FM186" s="37" t="str">
        <f t="shared" si="876"/>
        <v/>
      </c>
      <c r="FN186" s="37" t="str">
        <f t="shared" si="877"/>
        <v/>
      </c>
      <c r="FO186" s="37" t="str">
        <f t="shared" si="878"/>
        <v/>
      </c>
      <c r="FP186" s="37" t="str">
        <f t="shared" si="879"/>
        <v/>
      </c>
      <c r="FQ186" s="37" t="str">
        <f t="shared" si="880"/>
        <v/>
      </c>
      <c r="FR186" s="37" t="str">
        <f t="shared" si="881"/>
        <v/>
      </c>
      <c r="FS186" s="37" t="str">
        <f t="shared" si="882"/>
        <v/>
      </c>
      <c r="FT186" s="37" t="str">
        <f t="shared" si="883"/>
        <v/>
      </c>
      <c r="FU186" s="37" t="str">
        <f t="shared" si="884"/>
        <v/>
      </c>
      <c r="FV186" s="37" t="str">
        <f t="shared" si="885"/>
        <v/>
      </c>
      <c r="FW186" s="37" t="str">
        <f t="shared" si="886"/>
        <v/>
      </c>
      <c r="FX186" s="37" t="str">
        <f t="shared" si="887"/>
        <v/>
      </c>
      <c r="FY186" s="37" t="str">
        <f t="shared" si="888"/>
        <v/>
      </c>
      <c r="FZ186" s="37" t="str">
        <f t="shared" si="889"/>
        <v/>
      </c>
      <c r="GA186" s="37" t="str">
        <f t="shared" si="890"/>
        <v/>
      </c>
      <c r="GB186" s="38" t="str">
        <f t="shared" si="891"/>
        <v/>
      </c>
      <c r="GD186" s="103" t="str">
        <f t="shared" ca="1" si="892"/>
        <v/>
      </c>
      <c r="GE186" s="104" t="str">
        <f t="shared" ca="1" si="893"/>
        <v/>
      </c>
      <c r="GF186" s="104" t="str">
        <f t="shared" ca="1" si="894"/>
        <v/>
      </c>
      <c r="GG186" s="104" t="str">
        <f t="shared" ca="1" si="895"/>
        <v/>
      </c>
      <c r="GH186" s="104" t="str">
        <f t="shared" ca="1" si="896"/>
        <v/>
      </c>
      <c r="GI186" s="104" t="str">
        <f t="shared" ca="1" si="897"/>
        <v/>
      </c>
      <c r="GJ186" s="104" t="str">
        <f t="shared" ca="1" si="898"/>
        <v/>
      </c>
      <c r="GK186" s="104" t="str">
        <f t="shared" ca="1" si="899"/>
        <v/>
      </c>
      <c r="GL186" s="104" t="str">
        <f t="shared" ca="1" si="900"/>
        <v/>
      </c>
      <c r="GM186" s="104" t="str">
        <f t="shared" ca="1" si="901"/>
        <v/>
      </c>
      <c r="GN186" s="104" t="str">
        <f t="shared" ca="1" si="902"/>
        <v/>
      </c>
      <c r="GO186" s="104" t="str">
        <f t="shared" ca="1" si="903"/>
        <v/>
      </c>
      <c r="GP186" s="104" t="str">
        <f t="shared" ca="1" si="904"/>
        <v/>
      </c>
      <c r="GQ186" s="104" t="str">
        <f t="shared" ca="1" si="905"/>
        <v/>
      </c>
      <c r="GR186" s="104" t="str">
        <f t="shared" ca="1" si="906"/>
        <v/>
      </c>
      <c r="GS186" s="104" t="str">
        <f t="shared" ca="1" si="907"/>
        <v/>
      </c>
      <c r="GT186" s="104" t="str">
        <f t="shared" ca="1" si="908"/>
        <v/>
      </c>
      <c r="GU186" s="104" t="str">
        <f t="shared" ca="1" si="909"/>
        <v/>
      </c>
      <c r="GV186" s="104" t="str">
        <f t="shared" ca="1" si="910"/>
        <v/>
      </c>
      <c r="GW186" s="104" t="str">
        <f t="shared" ca="1" si="911"/>
        <v/>
      </c>
      <c r="GX186" s="104" t="str">
        <f t="shared" ca="1" si="912"/>
        <v/>
      </c>
      <c r="GY186" s="104" t="str">
        <f t="shared" ca="1" si="913"/>
        <v/>
      </c>
      <c r="GZ186" s="104" t="str">
        <f t="shared" ca="1" si="914"/>
        <v/>
      </c>
      <c r="HA186" s="104" t="str">
        <f t="shared" ca="1" si="915"/>
        <v/>
      </c>
      <c r="HB186" s="104" t="str">
        <f t="shared" ca="1" si="916"/>
        <v/>
      </c>
      <c r="HC186" s="104" t="str">
        <f t="shared" ca="1" si="917"/>
        <v/>
      </c>
      <c r="HD186" s="104" t="str">
        <f t="shared" ca="1" si="918"/>
        <v/>
      </c>
      <c r="HE186" s="104" t="str">
        <f t="shared" ca="1" si="919"/>
        <v/>
      </c>
      <c r="HF186" s="104" t="str">
        <f t="shared" ca="1" si="920"/>
        <v/>
      </c>
      <c r="HG186" s="104" t="str">
        <f t="shared" ca="1" si="921"/>
        <v/>
      </c>
      <c r="HH186" s="104" t="str">
        <f t="shared" ca="1" si="922"/>
        <v/>
      </c>
      <c r="HI186" s="104" t="str">
        <f t="shared" ca="1" si="923"/>
        <v/>
      </c>
      <c r="HJ186" s="104" t="str">
        <f t="shared" ca="1" si="924"/>
        <v/>
      </c>
      <c r="HK186" s="104" t="str">
        <f t="shared" ca="1" si="925"/>
        <v/>
      </c>
      <c r="HL186" s="104" t="str">
        <f t="shared" ca="1" si="926"/>
        <v/>
      </c>
      <c r="HM186" s="104" t="str">
        <f t="shared" ca="1" si="927"/>
        <v/>
      </c>
      <c r="HN186" s="104" t="str">
        <f t="shared" ca="1" si="928"/>
        <v/>
      </c>
      <c r="HO186" s="104" t="str">
        <f t="shared" ca="1" si="929"/>
        <v/>
      </c>
      <c r="HP186" s="104" t="str">
        <f t="shared" ca="1" si="930"/>
        <v/>
      </c>
      <c r="HQ186" s="104" t="str">
        <f t="shared" ca="1" si="931"/>
        <v/>
      </c>
      <c r="HR186" s="104" t="str">
        <f t="shared" ca="1" si="932"/>
        <v/>
      </c>
      <c r="HS186" s="104" t="str">
        <f t="shared" ca="1" si="933"/>
        <v/>
      </c>
      <c r="HT186" s="104" t="str">
        <f t="shared" ca="1" si="934"/>
        <v/>
      </c>
      <c r="HU186" s="104" t="str">
        <f t="shared" ca="1" si="935"/>
        <v/>
      </c>
      <c r="HV186" s="104" t="str">
        <f t="shared" ca="1" si="936"/>
        <v/>
      </c>
      <c r="HW186" s="104" t="str">
        <f t="shared" ca="1" si="937"/>
        <v/>
      </c>
      <c r="HX186" s="104" t="str">
        <f t="shared" ca="1" si="938"/>
        <v/>
      </c>
      <c r="HY186" s="104" t="str">
        <f t="shared" ca="1" si="939"/>
        <v/>
      </c>
      <c r="HZ186" s="104" t="str">
        <f t="shared" ca="1" si="940"/>
        <v/>
      </c>
      <c r="IA186" s="104" t="str">
        <f t="shared" ca="1" si="941"/>
        <v/>
      </c>
      <c r="IB186" s="104" t="str">
        <f t="shared" ca="1" si="942"/>
        <v/>
      </c>
      <c r="IC186" s="104" t="str">
        <f t="shared" ca="1" si="943"/>
        <v/>
      </c>
      <c r="ID186" s="104" t="str">
        <f t="shared" ca="1" si="944"/>
        <v/>
      </c>
      <c r="IE186" s="105" t="str">
        <f t="shared" ca="1" si="945"/>
        <v/>
      </c>
      <c r="IG186" s="103" t="str">
        <f t="shared" si="719"/>
        <v/>
      </c>
      <c r="IH186" s="104" t="str">
        <f t="shared" si="1052"/>
        <v/>
      </c>
      <c r="II186" s="104" t="str">
        <f t="shared" si="1052"/>
        <v/>
      </c>
      <c r="IJ186" s="104" t="str">
        <f t="shared" si="1052"/>
        <v/>
      </c>
      <c r="IK186" s="104" t="str">
        <f t="shared" si="1052"/>
        <v/>
      </c>
      <c r="IL186" s="104" t="str">
        <f t="shared" si="1052"/>
        <v/>
      </c>
      <c r="IM186" s="104" t="str">
        <f t="shared" si="1052"/>
        <v/>
      </c>
      <c r="IN186" s="104" t="str">
        <f t="shared" si="1052"/>
        <v/>
      </c>
      <c r="IO186" s="104" t="str">
        <f t="shared" si="1052"/>
        <v/>
      </c>
      <c r="IP186" s="104" t="str">
        <f t="shared" si="1052"/>
        <v/>
      </c>
      <c r="IQ186" s="104" t="str">
        <f t="shared" si="1052"/>
        <v/>
      </c>
      <c r="IR186" s="105" t="str">
        <f t="shared" si="1052"/>
        <v/>
      </c>
      <c r="IT186" s="103" t="str">
        <f t="shared" si="946"/>
        <v/>
      </c>
      <c r="IU186" s="104" t="str">
        <f t="shared" si="947"/>
        <v/>
      </c>
      <c r="IV186" s="104" t="str">
        <f t="shared" si="948"/>
        <v/>
      </c>
      <c r="IW186" s="104" t="str">
        <f t="shared" si="949"/>
        <v/>
      </c>
      <c r="IX186" s="104" t="str">
        <f t="shared" si="950"/>
        <v/>
      </c>
      <c r="IY186" s="104" t="str">
        <f t="shared" si="951"/>
        <v/>
      </c>
      <c r="IZ186" s="104" t="str">
        <f t="shared" si="952"/>
        <v/>
      </c>
      <c r="JA186" s="104" t="str">
        <f t="shared" si="953"/>
        <v/>
      </c>
      <c r="JB186" s="104" t="str">
        <f t="shared" si="954"/>
        <v/>
      </c>
      <c r="JC186" s="104" t="str">
        <f t="shared" si="955"/>
        <v/>
      </c>
      <c r="JD186" s="104" t="str">
        <f t="shared" si="956"/>
        <v/>
      </c>
      <c r="JE186" s="105" t="str">
        <f t="shared" si="957"/>
        <v/>
      </c>
      <c r="JG186" s="36" t="str">
        <f t="shared" ca="1" si="958"/>
        <v/>
      </c>
      <c r="JH186" s="37" t="str">
        <f t="shared" ca="1" si="959"/>
        <v/>
      </c>
      <c r="JI186" s="37" t="str">
        <f t="shared" ca="1" si="960"/>
        <v/>
      </c>
      <c r="JJ186" s="37" t="str">
        <f t="shared" ca="1" si="961"/>
        <v/>
      </c>
      <c r="JK186" s="37" t="str">
        <f t="shared" ca="1" si="962"/>
        <v/>
      </c>
      <c r="JL186" s="37" t="str">
        <f t="shared" ca="1" si="963"/>
        <v/>
      </c>
      <c r="JM186" s="37" t="str">
        <f t="shared" ca="1" si="964"/>
        <v/>
      </c>
      <c r="JN186" s="37" t="str">
        <f t="shared" ca="1" si="965"/>
        <v/>
      </c>
      <c r="JO186" s="37" t="str">
        <f t="shared" ca="1" si="966"/>
        <v/>
      </c>
      <c r="JP186" s="37" t="str">
        <f t="shared" ca="1" si="967"/>
        <v/>
      </c>
      <c r="JQ186" s="37" t="str">
        <f t="shared" ca="1" si="968"/>
        <v/>
      </c>
      <c r="JR186" s="38" t="str">
        <f t="shared" ca="1" si="969"/>
        <v/>
      </c>
      <c r="JT186" s="36" t="str">
        <f ca="1">IF(JG186="", "", IF(JG186&gt;='Intro &amp; Setup'!$S$96, $BR$4, $BR$5))</f>
        <v/>
      </c>
      <c r="JU186" s="37" t="str">
        <f ca="1">IF(JH186="", "", IF(JH186&gt;='Intro &amp; Setup'!$S$96, $BR$4, $BR$5))</f>
        <v/>
      </c>
      <c r="JV186" s="37" t="str">
        <f ca="1">IF(JI186="", "", IF(JI186&gt;='Intro &amp; Setup'!$S$96, $BR$4, $BR$5))</f>
        <v/>
      </c>
      <c r="JW186" s="37" t="str">
        <f ca="1">IF(JJ186="", "", IF(JJ186&gt;='Intro &amp; Setup'!$S$96, $BR$4, $BR$5))</f>
        <v/>
      </c>
      <c r="JX186" s="37" t="str">
        <f ca="1">IF(JK186="", "", IF(JK186&gt;='Intro &amp; Setup'!$S$96, $BR$4, $BR$5))</f>
        <v/>
      </c>
      <c r="JY186" s="37" t="str">
        <f ca="1">IF(JL186="", "", IF(JL186&gt;='Intro &amp; Setup'!$S$96, $BR$4, $BR$5))</f>
        <v/>
      </c>
      <c r="JZ186" s="37" t="str">
        <f ca="1">IF(JM186="", "", IF(JM186&gt;='Intro &amp; Setup'!$S$96, $BR$4, $BR$5))</f>
        <v/>
      </c>
      <c r="KA186" s="37" t="str">
        <f ca="1">IF(JN186="", "", IF(JN186&gt;='Intro &amp; Setup'!$S$96, $BR$4, $BR$5))</f>
        <v/>
      </c>
      <c r="KB186" s="37" t="str">
        <f ca="1">IF(JO186="", "", IF(JO186&gt;='Intro &amp; Setup'!$S$96, $BR$4, $BR$5))</f>
        <v/>
      </c>
      <c r="KC186" s="37" t="str">
        <f ca="1">IF(JP186="", "", IF(JP186&gt;='Intro &amp; Setup'!$S$96, $BR$4, $BR$5))</f>
        <v/>
      </c>
      <c r="KD186" s="37" t="str">
        <f ca="1">IF(JQ186="", "", IF(JQ186&gt;='Intro &amp; Setup'!$S$96, $BR$4, $BR$5))</f>
        <v/>
      </c>
      <c r="KE186" s="38" t="str">
        <f ca="1">IF(JR186="", "", IF(JR186&gt;='Intro &amp; Setup'!$S$96, $BR$4, $BR$5))</f>
        <v/>
      </c>
      <c r="KG186" s="36">
        <f t="shared" si="720"/>
        <v>0</v>
      </c>
      <c r="KH186" s="37">
        <f t="shared" si="1053"/>
        <v>0</v>
      </c>
      <c r="KI186" s="37">
        <f t="shared" si="1053"/>
        <v>0</v>
      </c>
      <c r="KJ186" s="37">
        <f t="shared" si="1053"/>
        <v>0</v>
      </c>
      <c r="KK186" s="37">
        <f t="shared" si="1053"/>
        <v>0</v>
      </c>
      <c r="KL186" s="37">
        <f t="shared" si="1053"/>
        <v>0</v>
      </c>
      <c r="KM186" s="37">
        <f t="shared" si="1053"/>
        <v>0</v>
      </c>
      <c r="KN186" s="37">
        <f t="shared" si="1053"/>
        <v>0</v>
      </c>
      <c r="KO186" s="37">
        <f t="shared" si="1053"/>
        <v>0</v>
      </c>
      <c r="KP186" s="37">
        <f t="shared" si="1053"/>
        <v>0</v>
      </c>
      <c r="KQ186" s="37">
        <f t="shared" si="1053"/>
        <v>0</v>
      </c>
      <c r="KR186" s="38">
        <f t="shared" si="1053"/>
        <v>0</v>
      </c>
      <c r="KT186" s="36" t="str">
        <f t="shared" si="970"/>
        <v/>
      </c>
      <c r="KU186" s="37" t="str">
        <f t="shared" si="971"/>
        <v/>
      </c>
      <c r="KV186" s="37" t="str">
        <f t="shared" si="972"/>
        <v/>
      </c>
      <c r="KW186" s="37" t="str">
        <f t="shared" si="973"/>
        <v/>
      </c>
      <c r="KX186" s="37" t="str">
        <f t="shared" si="974"/>
        <v/>
      </c>
      <c r="KY186" s="37" t="str">
        <f t="shared" si="975"/>
        <v/>
      </c>
      <c r="KZ186" s="37" t="str">
        <f t="shared" si="976"/>
        <v/>
      </c>
      <c r="LA186" s="37" t="str">
        <f t="shared" si="977"/>
        <v/>
      </c>
      <c r="LB186" s="37" t="str">
        <f t="shared" si="978"/>
        <v/>
      </c>
      <c r="LC186" s="37" t="str">
        <f t="shared" si="979"/>
        <v/>
      </c>
      <c r="LD186" s="37" t="str">
        <f t="shared" si="980"/>
        <v/>
      </c>
      <c r="LE186" s="38" t="str">
        <f t="shared" si="981"/>
        <v/>
      </c>
      <c r="LG186" s="116" t="str">
        <f t="shared" si="724"/>
        <v/>
      </c>
      <c r="LH186" s="117" t="str">
        <f t="shared" si="725"/>
        <v/>
      </c>
      <c r="LI186" s="117" t="str">
        <f t="shared" si="726"/>
        <v/>
      </c>
      <c r="LJ186" s="117" t="str">
        <f t="shared" si="727"/>
        <v/>
      </c>
      <c r="LK186" s="117" t="str">
        <f t="shared" si="728"/>
        <v/>
      </c>
      <c r="LL186" s="117" t="str">
        <f t="shared" si="729"/>
        <v/>
      </c>
      <c r="LM186" s="117" t="str">
        <f t="shared" si="730"/>
        <v/>
      </c>
      <c r="LN186" s="117" t="str">
        <f t="shared" si="731"/>
        <v/>
      </c>
      <c r="LO186" s="117" t="str">
        <f t="shared" si="732"/>
        <v/>
      </c>
      <c r="LP186" s="117" t="str">
        <f t="shared" si="733"/>
        <v/>
      </c>
      <c r="LQ186" s="117" t="str">
        <f t="shared" si="734"/>
        <v/>
      </c>
      <c r="LR186" s="117" t="str">
        <f t="shared" si="735"/>
        <v/>
      </c>
      <c r="LS186" s="117" t="str">
        <f t="shared" si="736"/>
        <v/>
      </c>
      <c r="LT186" s="117" t="str">
        <f t="shared" si="737"/>
        <v/>
      </c>
      <c r="LU186" s="117" t="str">
        <f t="shared" si="738"/>
        <v/>
      </c>
      <c r="LV186" s="117" t="str">
        <f t="shared" si="739"/>
        <v/>
      </c>
      <c r="LW186" s="117" t="str">
        <f t="shared" si="740"/>
        <v/>
      </c>
      <c r="LX186" s="117" t="str">
        <f t="shared" si="741"/>
        <v/>
      </c>
      <c r="LY186" s="117" t="str">
        <f t="shared" si="742"/>
        <v/>
      </c>
      <c r="LZ186" s="117" t="str">
        <f t="shared" si="743"/>
        <v/>
      </c>
      <c r="MA186" s="117" t="str">
        <f t="shared" si="744"/>
        <v/>
      </c>
      <c r="MB186" s="117" t="str">
        <f t="shared" si="745"/>
        <v/>
      </c>
      <c r="MC186" s="117" t="str">
        <f t="shared" si="746"/>
        <v/>
      </c>
      <c r="MD186" s="117" t="str">
        <f t="shared" si="747"/>
        <v/>
      </c>
      <c r="ME186" s="117" t="str">
        <f t="shared" si="748"/>
        <v/>
      </c>
      <c r="MF186" s="117" t="str">
        <f t="shared" si="749"/>
        <v/>
      </c>
      <c r="MG186" s="117" t="str">
        <f t="shared" si="750"/>
        <v/>
      </c>
      <c r="MH186" s="117" t="str">
        <f t="shared" si="751"/>
        <v/>
      </c>
      <c r="MI186" s="117" t="str">
        <f t="shared" si="752"/>
        <v/>
      </c>
      <c r="MJ186" s="117" t="str">
        <f t="shared" si="753"/>
        <v/>
      </c>
      <c r="MK186" s="117" t="str">
        <f t="shared" si="754"/>
        <v/>
      </c>
      <c r="ML186" s="117" t="str">
        <f t="shared" si="755"/>
        <v/>
      </c>
      <c r="MM186" s="117" t="str">
        <f t="shared" si="756"/>
        <v/>
      </c>
      <c r="MN186" s="117" t="str">
        <f t="shared" si="757"/>
        <v/>
      </c>
      <c r="MO186" s="117" t="str">
        <f t="shared" si="758"/>
        <v/>
      </c>
      <c r="MP186" s="117" t="str">
        <f t="shared" si="759"/>
        <v/>
      </c>
      <c r="MQ186" s="117" t="str">
        <f t="shared" si="760"/>
        <v/>
      </c>
      <c r="MR186" s="117" t="str">
        <f t="shared" si="761"/>
        <v/>
      </c>
      <c r="MS186" s="117" t="str">
        <f t="shared" si="762"/>
        <v/>
      </c>
      <c r="MT186" s="117" t="str">
        <f t="shared" si="763"/>
        <v/>
      </c>
      <c r="MU186" s="117" t="str">
        <f t="shared" si="764"/>
        <v/>
      </c>
      <c r="MV186" s="117" t="str">
        <f t="shared" si="765"/>
        <v/>
      </c>
      <c r="MW186" s="117" t="str">
        <f t="shared" si="766"/>
        <v/>
      </c>
      <c r="MX186" s="117" t="str">
        <f t="shared" si="767"/>
        <v/>
      </c>
      <c r="MY186" s="117" t="str">
        <f t="shared" si="768"/>
        <v/>
      </c>
      <c r="MZ186" s="117" t="str">
        <f t="shared" si="769"/>
        <v/>
      </c>
      <c r="NA186" s="117" t="str">
        <f t="shared" si="770"/>
        <v/>
      </c>
      <c r="NB186" s="117" t="str">
        <f t="shared" si="771"/>
        <v/>
      </c>
      <c r="NC186" s="117" t="str">
        <f t="shared" si="772"/>
        <v/>
      </c>
      <c r="ND186" s="117" t="str">
        <f t="shared" si="773"/>
        <v/>
      </c>
      <c r="NE186" s="117" t="str">
        <f t="shared" si="774"/>
        <v/>
      </c>
      <c r="NF186" s="117" t="str">
        <f t="shared" si="775"/>
        <v/>
      </c>
      <c r="NG186" s="117" t="str">
        <f t="shared" si="776"/>
        <v/>
      </c>
      <c r="NH186" s="118" t="str">
        <f t="shared" si="777"/>
        <v/>
      </c>
      <c r="NJ186" s="12" t="str">
        <f t="shared" si="982"/>
        <v/>
      </c>
      <c r="NK186" s="108" t="str">
        <f t="shared" si="983"/>
        <v/>
      </c>
      <c r="NM186" s="141" t="str">
        <f>IF(NJ186="", "", COUNTIF(NJ$11:NJ$260, "&gt;"&amp;NJ186)+1+COUNTIF(NJ$11:NJ186, NJ186)-1)</f>
        <v/>
      </c>
      <c r="NN186" s="143" t="str">
        <f>IF(NK186="", "", COUNTIF(NK$11:NK$260, "&gt;"&amp;NK186)+1+COUNTIF(NK$11:NK186, NK186)-1)</f>
        <v/>
      </c>
      <c r="NO186" s="142" t="str">
        <f>IF(NJ186="", "", COUNTIF(NJ$11:NJ$260, "&lt;"&amp;NJ186)+1+COUNTIF(NJ$11:NJ186, NJ186)-1)</f>
        <v/>
      </c>
      <c r="NP186" s="143" t="str">
        <f>IF(NK186="", "", COUNTIF(NK$11:NK$260, "&lt;"&amp;NK186)+1+COUNTIF(NK$11:NK186, NK186)-1)</f>
        <v/>
      </c>
      <c r="NR186" s="116" t="str">
        <f t="shared" si="984"/>
        <v/>
      </c>
      <c r="NS186" s="117" t="str">
        <f t="shared" si="985"/>
        <v/>
      </c>
      <c r="NT186" s="117" t="str">
        <f t="shared" si="986"/>
        <v/>
      </c>
      <c r="NU186" s="117" t="str">
        <f t="shared" si="987"/>
        <v/>
      </c>
      <c r="NV186" s="117" t="str">
        <f t="shared" si="988"/>
        <v/>
      </c>
      <c r="NW186" s="117" t="str">
        <f t="shared" si="989"/>
        <v/>
      </c>
      <c r="NX186" s="117" t="str">
        <f t="shared" si="990"/>
        <v/>
      </c>
      <c r="NY186" s="117" t="str">
        <f t="shared" si="991"/>
        <v/>
      </c>
      <c r="NZ186" s="117" t="str">
        <f t="shared" si="992"/>
        <v/>
      </c>
      <c r="OA186" s="117" t="str">
        <f t="shared" si="993"/>
        <v/>
      </c>
      <c r="OB186" s="117" t="str">
        <f t="shared" si="994"/>
        <v/>
      </c>
      <c r="OC186" s="117" t="str">
        <f t="shared" si="995"/>
        <v/>
      </c>
      <c r="OD186" s="117" t="str">
        <f t="shared" si="996"/>
        <v/>
      </c>
      <c r="OE186" s="117" t="str">
        <f t="shared" si="997"/>
        <v/>
      </c>
      <c r="OF186" s="117" t="str">
        <f t="shared" si="998"/>
        <v/>
      </c>
      <c r="OG186" s="117" t="str">
        <f t="shared" si="999"/>
        <v/>
      </c>
      <c r="OH186" s="117" t="str">
        <f t="shared" si="1000"/>
        <v/>
      </c>
      <c r="OI186" s="117" t="str">
        <f t="shared" si="1001"/>
        <v/>
      </c>
      <c r="OJ186" s="117" t="str">
        <f t="shared" si="1002"/>
        <v/>
      </c>
      <c r="OK186" s="117" t="str">
        <f t="shared" si="1003"/>
        <v/>
      </c>
      <c r="OL186" s="117" t="str">
        <f t="shared" si="1004"/>
        <v/>
      </c>
      <c r="OM186" s="117" t="str">
        <f t="shared" si="1005"/>
        <v/>
      </c>
      <c r="ON186" s="117" t="str">
        <f t="shared" si="1006"/>
        <v/>
      </c>
      <c r="OO186" s="117" t="str">
        <f t="shared" si="1007"/>
        <v/>
      </c>
      <c r="OP186" s="117" t="str">
        <f t="shared" si="1008"/>
        <v/>
      </c>
      <c r="OQ186" s="117" t="str">
        <f t="shared" si="1009"/>
        <v/>
      </c>
      <c r="OR186" s="117" t="str">
        <f t="shared" si="1010"/>
        <v/>
      </c>
      <c r="OS186" s="117" t="str">
        <f t="shared" si="1011"/>
        <v/>
      </c>
      <c r="OT186" s="117" t="str">
        <f t="shared" si="1012"/>
        <v/>
      </c>
      <c r="OU186" s="117" t="str">
        <f t="shared" si="1013"/>
        <v/>
      </c>
      <c r="OV186" s="117" t="str">
        <f t="shared" si="1014"/>
        <v/>
      </c>
      <c r="OW186" s="117" t="str">
        <f t="shared" si="1015"/>
        <v/>
      </c>
      <c r="OX186" s="117" t="str">
        <f t="shared" si="1016"/>
        <v/>
      </c>
      <c r="OY186" s="117" t="str">
        <f t="shared" si="1017"/>
        <v/>
      </c>
      <c r="OZ186" s="117" t="str">
        <f t="shared" si="1018"/>
        <v/>
      </c>
      <c r="PA186" s="117" t="str">
        <f t="shared" si="1019"/>
        <v/>
      </c>
      <c r="PB186" s="117" t="str">
        <f t="shared" si="1020"/>
        <v/>
      </c>
      <c r="PC186" s="117" t="str">
        <f t="shared" si="1021"/>
        <v/>
      </c>
      <c r="PD186" s="117" t="str">
        <f t="shared" si="1022"/>
        <v/>
      </c>
      <c r="PE186" s="117" t="str">
        <f t="shared" si="1023"/>
        <v/>
      </c>
      <c r="PF186" s="117" t="str">
        <f t="shared" si="1024"/>
        <v/>
      </c>
      <c r="PG186" s="117" t="str">
        <f t="shared" si="1025"/>
        <v/>
      </c>
      <c r="PH186" s="117" t="str">
        <f t="shared" si="1026"/>
        <v/>
      </c>
      <c r="PI186" s="117" t="str">
        <f t="shared" si="1027"/>
        <v/>
      </c>
      <c r="PJ186" s="117" t="str">
        <f t="shared" si="1028"/>
        <v/>
      </c>
      <c r="PK186" s="117" t="str">
        <f t="shared" si="1029"/>
        <v/>
      </c>
      <c r="PL186" s="117" t="str">
        <f t="shared" si="1030"/>
        <v/>
      </c>
      <c r="PM186" s="117" t="str">
        <f t="shared" si="1031"/>
        <v/>
      </c>
      <c r="PN186" s="117" t="str">
        <f t="shared" si="1032"/>
        <v/>
      </c>
      <c r="PO186" s="117" t="str">
        <f t="shared" si="1033"/>
        <v/>
      </c>
      <c r="PP186" s="117" t="str">
        <f t="shared" si="1034"/>
        <v/>
      </c>
      <c r="PQ186" s="117" t="str">
        <f t="shared" si="1035"/>
        <v/>
      </c>
      <c r="PR186" s="117" t="str">
        <f t="shared" si="1036"/>
        <v/>
      </c>
      <c r="PS186" s="118" t="str">
        <f t="shared" si="1037"/>
        <v/>
      </c>
      <c r="PU186" s="180" t="str">
        <f t="shared" si="1038"/>
        <v/>
      </c>
      <c r="PV186" s="181" t="str">
        <f t="shared" si="1039"/>
        <v/>
      </c>
      <c r="PX186" s="12" t="str">
        <f t="shared" si="1040"/>
        <v/>
      </c>
      <c r="PY186" s="106"/>
      <c r="PZ186" s="166" t="str">
        <f t="shared" si="1041"/>
        <v/>
      </c>
      <c r="QA186" s="167" t="str">
        <f t="shared" si="1042"/>
        <v/>
      </c>
      <c r="QB186" s="168" t="str">
        <f t="shared" si="1043"/>
        <v/>
      </c>
      <c r="QD186" s="166" t="str">
        <f t="shared" si="1044"/>
        <v/>
      </c>
      <c r="QE186" s="168" t="str">
        <f t="shared" si="1045"/>
        <v/>
      </c>
      <c r="QG186" s="108" t="str">
        <f t="shared" si="1046"/>
        <v/>
      </c>
      <c r="QI186" s="12" t="str">
        <f t="shared" si="1047"/>
        <v/>
      </c>
      <c r="QK186" s="12" t="str">
        <f t="shared" si="1048"/>
        <v/>
      </c>
      <c r="QL186" s="12" t="str">
        <f>IF($L186="", "", COUNTIF($QD$11:$QD$260, "&gt;"&amp;$QD186)+1+COUNTIF($QD$11:$QD186, $QD186)-1)</f>
        <v/>
      </c>
      <c r="QM186" s="12" t="str">
        <f>IF($L186="", "", COUNTIF($QG$11:$QG$260, "&gt;"&amp;$QG186)+1+COUNTIF($QG$11:$QG186, $QG186)-1)</f>
        <v/>
      </c>
      <c r="QO186" s="12">
        <v>176</v>
      </c>
      <c r="QQ186" s="12" t="str">
        <f t="shared" si="1049"/>
        <v/>
      </c>
    </row>
    <row r="187" spans="1:459" x14ac:dyDescent="0.25">
      <c r="A187" s="9"/>
      <c r="B187" s="3" t="str">
        <f>IF('Intro &amp; Setup'!$AR$92='Intro &amp; Setup'!$AZ$17, "", IF($L187="", "", IF($G187&lt;'Intro &amp; Setup'!$S$92, $BR$5, $BR$4)))</f>
        <v/>
      </c>
      <c r="C187" s="12" t="str">
        <f>IF('Intro &amp; Setup'!$AR$96='Intro &amp; Setup'!$AZ$17, "", IF($L187="", "", IF($DY187=$BR$5, $BR$5, $BR$4)))</f>
        <v/>
      </c>
      <c r="D187" s="7" t="str">
        <f>IF('Intro &amp; Setup'!$AR$100='Intro &amp; Setup'!$AZ$17, "", IF($L187="", "", IF($DW187&lt;='Intro &amp; Setup'!$S$100, $BR$4, $BR$5)))</f>
        <v/>
      </c>
      <c r="E187" s="9"/>
      <c r="F187" s="3" t="str">
        <f t="shared" si="778"/>
        <v/>
      </c>
      <c r="G187" s="108" t="str">
        <f t="shared" si="779"/>
        <v/>
      </c>
      <c r="H187" s="9"/>
      <c r="I187" s="130" t="str">
        <f t="shared" si="723"/>
        <v/>
      </c>
      <c r="J187" s="154" t="str">
        <f t="shared" si="780"/>
        <v/>
      </c>
      <c r="K187" s="133"/>
      <c r="L187" s="188"/>
      <c r="M187" s="189"/>
      <c r="N187" s="190"/>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2"/>
      <c r="BP187" s="9"/>
      <c r="BR187" s="90">
        <v>177</v>
      </c>
      <c r="BT187" s="36" t="str">
        <f t="shared" si="781"/>
        <v/>
      </c>
      <c r="BU187" s="37" t="str">
        <f t="shared" si="782"/>
        <v/>
      </c>
      <c r="BV187" s="37" t="str">
        <f t="shared" si="783"/>
        <v/>
      </c>
      <c r="BW187" s="37" t="str">
        <f t="shared" si="784"/>
        <v/>
      </c>
      <c r="BX187" s="37" t="str">
        <f t="shared" si="785"/>
        <v/>
      </c>
      <c r="BY187" s="37" t="str">
        <f t="shared" si="786"/>
        <v/>
      </c>
      <c r="BZ187" s="37" t="str">
        <f t="shared" si="787"/>
        <v/>
      </c>
      <c r="CA187" s="37" t="str">
        <f t="shared" si="788"/>
        <v/>
      </c>
      <c r="CB187" s="37" t="str">
        <f t="shared" si="789"/>
        <v/>
      </c>
      <c r="CC187" s="37" t="str">
        <f t="shared" si="790"/>
        <v/>
      </c>
      <c r="CD187" s="37" t="str">
        <f t="shared" si="791"/>
        <v/>
      </c>
      <c r="CE187" s="37" t="str">
        <f t="shared" si="792"/>
        <v/>
      </c>
      <c r="CF187" s="37" t="str">
        <f t="shared" si="793"/>
        <v/>
      </c>
      <c r="CG187" s="37" t="str">
        <f t="shared" si="794"/>
        <v/>
      </c>
      <c r="CH187" s="37" t="str">
        <f t="shared" si="795"/>
        <v/>
      </c>
      <c r="CI187" s="37" t="str">
        <f t="shared" si="796"/>
        <v/>
      </c>
      <c r="CJ187" s="37" t="str">
        <f t="shared" si="797"/>
        <v/>
      </c>
      <c r="CK187" s="37" t="str">
        <f t="shared" si="798"/>
        <v/>
      </c>
      <c r="CL187" s="37" t="str">
        <f t="shared" si="799"/>
        <v/>
      </c>
      <c r="CM187" s="37" t="str">
        <f t="shared" si="800"/>
        <v/>
      </c>
      <c r="CN187" s="37" t="str">
        <f t="shared" si="801"/>
        <v/>
      </c>
      <c r="CO187" s="37" t="str">
        <f t="shared" si="802"/>
        <v/>
      </c>
      <c r="CP187" s="37" t="str">
        <f t="shared" si="803"/>
        <v/>
      </c>
      <c r="CQ187" s="37" t="str">
        <f t="shared" si="804"/>
        <v/>
      </c>
      <c r="CR187" s="37" t="str">
        <f t="shared" si="805"/>
        <v/>
      </c>
      <c r="CS187" s="37" t="str">
        <f t="shared" si="806"/>
        <v/>
      </c>
      <c r="CT187" s="37" t="str">
        <f t="shared" si="807"/>
        <v/>
      </c>
      <c r="CU187" s="37" t="str">
        <f t="shared" si="808"/>
        <v/>
      </c>
      <c r="CV187" s="37" t="str">
        <f t="shared" si="809"/>
        <v/>
      </c>
      <c r="CW187" s="37" t="str">
        <f t="shared" si="810"/>
        <v/>
      </c>
      <c r="CX187" s="37" t="str">
        <f t="shared" si="811"/>
        <v/>
      </c>
      <c r="CY187" s="37" t="str">
        <f t="shared" si="812"/>
        <v/>
      </c>
      <c r="CZ187" s="37" t="str">
        <f t="shared" si="813"/>
        <v/>
      </c>
      <c r="DA187" s="37" t="str">
        <f t="shared" si="814"/>
        <v/>
      </c>
      <c r="DB187" s="37" t="str">
        <f t="shared" si="815"/>
        <v/>
      </c>
      <c r="DC187" s="37" t="str">
        <f t="shared" si="816"/>
        <v/>
      </c>
      <c r="DD187" s="37" t="str">
        <f t="shared" si="817"/>
        <v/>
      </c>
      <c r="DE187" s="37" t="str">
        <f t="shared" si="818"/>
        <v/>
      </c>
      <c r="DF187" s="37" t="str">
        <f t="shared" si="819"/>
        <v/>
      </c>
      <c r="DG187" s="37" t="str">
        <f t="shared" si="820"/>
        <v/>
      </c>
      <c r="DH187" s="37" t="str">
        <f t="shared" si="821"/>
        <v/>
      </c>
      <c r="DI187" s="37" t="str">
        <f t="shared" si="822"/>
        <v/>
      </c>
      <c r="DJ187" s="37" t="str">
        <f t="shared" si="823"/>
        <v/>
      </c>
      <c r="DK187" s="37" t="str">
        <f t="shared" si="824"/>
        <v/>
      </c>
      <c r="DL187" s="37" t="str">
        <f t="shared" si="825"/>
        <v/>
      </c>
      <c r="DM187" s="37" t="str">
        <f t="shared" si="826"/>
        <v/>
      </c>
      <c r="DN187" s="37" t="str">
        <f t="shared" si="827"/>
        <v/>
      </c>
      <c r="DO187" s="37" t="str">
        <f t="shared" si="828"/>
        <v/>
      </c>
      <c r="DP187" s="37" t="str">
        <f t="shared" si="829"/>
        <v/>
      </c>
      <c r="DQ187" s="37" t="str">
        <f t="shared" si="830"/>
        <v/>
      </c>
      <c r="DR187" s="37" t="str">
        <f t="shared" si="831"/>
        <v/>
      </c>
      <c r="DS187" s="37" t="str">
        <f t="shared" si="832"/>
        <v/>
      </c>
      <c r="DT187" s="37" t="str">
        <f t="shared" si="833"/>
        <v/>
      </c>
      <c r="DU187" s="38" t="str">
        <f t="shared" si="834"/>
        <v/>
      </c>
      <c r="DW187" s="12" t="str">
        <f t="shared" si="835"/>
        <v/>
      </c>
      <c r="DX187" s="123" t="str">
        <f t="shared" si="836"/>
        <v/>
      </c>
      <c r="DY187" s="12" t="str">
        <f t="shared" si="837"/>
        <v/>
      </c>
      <c r="EA187" s="36" t="str">
        <f t="shared" si="838"/>
        <v/>
      </c>
      <c r="EB187" s="37" t="str">
        <f t="shared" si="839"/>
        <v/>
      </c>
      <c r="EC187" s="37" t="str">
        <f t="shared" si="840"/>
        <v/>
      </c>
      <c r="ED187" s="37" t="str">
        <f t="shared" si="841"/>
        <v/>
      </c>
      <c r="EE187" s="37" t="str">
        <f t="shared" si="842"/>
        <v/>
      </c>
      <c r="EF187" s="37" t="str">
        <f t="shared" si="843"/>
        <v/>
      </c>
      <c r="EG187" s="37" t="str">
        <f t="shared" si="844"/>
        <v/>
      </c>
      <c r="EH187" s="37" t="str">
        <f t="shared" si="845"/>
        <v/>
      </c>
      <c r="EI187" s="37" t="str">
        <f t="shared" si="846"/>
        <v/>
      </c>
      <c r="EJ187" s="37" t="str">
        <f t="shared" si="847"/>
        <v/>
      </c>
      <c r="EK187" s="37" t="str">
        <f t="shared" si="848"/>
        <v/>
      </c>
      <c r="EL187" s="37" t="str">
        <f t="shared" si="849"/>
        <v/>
      </c>
      <c r="EM187" s="37" t="str">
        <f t="shared" si="850"/>
        <v/>
      </c>
      <c r="EN187" s="37" t="str">
        <f t="shared" si="851"/>
        <v/>
      </c>
      <c r="EO187" s="37" t="str">
        <f t="shared" si="852"/>
        <v/>
      </c>
      <c r="EP187" s="37" t="str">
        <f t="shared" si="853"/>
        <v/>
      </c>
      <c r="EQ187" s="37" t="str">
        <f t="shared" si="854"/>
        <v/>
      </c>
      <c r="ER187" s="37" t="str">
        <f t="shared" si="855"/>
        <v/>
      </c>
      <c r="ES187" s="37" t="str">
        <f t="shared" si="856"/>
        <v/>
      </c>
      <c r="ET187" s="37" t="str">
        <f t="shared" si="857"/>
        <v/>
      </c>
      <c r="EU187" s="37" t="str">
        <f t="shared" si="858"/>
        <v/>
      </c>
      <c r="EV187" s="37" t="str">
        <f t="shared" si="859"/>
        <v/>
      </c>
      <c r="EW187" s="37" t="str">
        <f t="shared" si="860"/>
        <v/>
      </c>
      <c r="EX187" s="37" t="str">
        <f t="shared" si="861"/>
        <v/>
      </c>
      <c r="EY187" s="37" t="str">
        <f t="shared" si="862"/>
        <v/>
      </c>
      <c r="EZ187" s="37" t="str">
        <f t="shared" si="863"/>
        <v/>
      </c>
      <c r="FA187" s="37" t="str">
        <f t="shared" si="864"/>
        <v/>
      </c>
      <c r="FB187" s="37" t="str">
        <f t="shared" si="865"/>
        <v/>
      </c>
      <c r="FC187" s="37" t="str">
        <f t="shared" si="866"/>
        <v/>
      </c>
      <c r="FD187" s="37" t="str">
        <f t="shared" si="867"/>
        <v/>
      </c>
      <c r="FE187" s="37" t="str">
        <f t="shared" si="868"/>
        <v/>
      </c>
      <c r="FF187" s="37" t="str">
        <f t="shared" si="869"/>
        <v/>
      </c>
      <c r="FG187" s="37" t="str">
        <f t="shared" si="870"/>
        <v/>
      </c>
      <c r="FH187" s="37" t="str">
        <f t="shared" si="871"/>
        <v/>
      </c>
      <c r="FI187" s="37" t="str">
        <f t="shared" si="872"/>
        <v/>
      </c>
      <c r="FJ187" s="37" t="str">
        <f t="shared" si="873"/>
        <v/>
      </c>
      <c r="FK187" s="37" t="str">
        <f t="shared" si="874"/>
        <v/>
      </c>
      <c r="FL187" s="37" t="str">
        <f t="shared" si="875"/>
        <v/>
      </c>
      <c r="FM187" s="37" t="str">
        <f t="shared" si="876"/>
        <v/>
      </c>
      <c r="FN187" s="37" t="str">
        <f t="shared" si="877"/>
        <v/>
      </c>
      <c r="FO187" s="37" t="str">
        <f t="shared" si="878"/>
        <v/>
      </c>
      <c r="FP187" s="37" t="str">
        <f t="shared" si="879"/>
        <v/>
      </c>
      <c r="FQ187" s="37" t="str">
        <f t="shared" si="880"/>
        <v/>
      </c>
      <c r="FR187" s="37" t="str">
        <f t="shared" si="881"/>
        <v/>
      </c>
      <c r="FS187" s="37" t="str">
        <f t="shared" si="882"/>
        <v/>
      </c>
      <c r="FT187" s="37" t="str">
        <f t="shared" si="883"/>
        <v/>
      </c>
      <c r="FU187" s="37" t="str">
        <f t="shared" si="884"/>
        <v/>
      </c>
      <c r="FV187" s="37" t="str">
        <f t="shared" si="885"/>
        <v/>
      </c>
      <c r="FW187" s="37" t="str">
        <f t="shared" si="886"/>
        <v/>
      </c>
      <c r="FX187" s="37" t="str">
        <f t="shared" si="887"/>
        <v/>
      </c>
      <c r="FY187" s="37" t="str">
        <f t="shared" si="888"/>
        <v/>
      </c>
      <c r="FZ187" s="37" t="str">
        <f t="shared" si="889"/>
        <v/>
      </c>
      <c r="GA187" s="37" t="str">
        <f t="shared" si="890"/>
        <v/>
      </c>
      <c r="GB187" s="38" t="str">
        <f t="shared" si="891"/>
        <v/>
      </c>
      <c r="GD187" s="103" t="str">
        <f t="shared" ca="1" si="892"/>
        <v/>
      </c>
      <c r="GE187" s="104" t="str">
        <f t="shared" ca="1" si="893"/>
        <v/>
      </c>
      <c r="GF187" s="104" t="str">
        <f t="shared" ca="1" si="894"/>
        <v/>
      </c>
      <c r="GG187" s="104" t="str">
        <f t="shared" ca="1" si="895"/>
        <v/>
      </c>
      <c r="GH187" s="104" t="str">
        <f t="shared" ca="1" si="896"/>
        <v/>
      </c>
      <c r="GI187" s="104" t="str">
        <f t="shared" ca="1" si="897"/>
        <v/>
      </c>
      <c r="GJ187" s="104" t="str">
        <f t="shared" ca="1" si="898"/>
        <v/>
      </c>
      <c r="GK187" s="104" t="str">
        <f t="shared" ca="1" si="899"/>
        <v/>
      </c>
      <c r="GL187" s="104" t="str">
        <f t="shared" ca="1" si="900"/>
        <v/>
      </c>
      <c r="GM187" s="104" t="str">
        <f t="shared" ca="1" si="901"/>
        <v/>
      </c>
      <c r="GN187" s="104" t="str">
        <f t="shared" ca="1" si="902"/>
        <v/>
      </c>
      <c r="GO187" s="104" t="str">
        <f t="shared" ca="1" si="903"/>
        <v/>
      </c>
      <c r="GP187" s="104" t="str">
        <f t="shared" ca="1" si="904"/>
        <v/>
      </c>
      <c r="GQ187" s="104" t="str">
        <f t="shared" ca="1" si="905"/>
        <v/>
      </c>
      <c r="GR187" s="104" t="str">
        <f t="shared" ca="1" si="906"/>
        <v/>
      </c>
      <c r="GS187" s="104" t="str">
        <f t="shared" ca="1" si="907"/>
        <v/>
      </c>
      <c r="GT187" s="104" t="str">
        <f t="shared" ca="1" si="908"/>
        <v/>
      </c>
      <c r="GU187" s="104" t="str">
        <f t="shared" ca="1" si="909"/>
        <v/>
      </c>
      <c r="GV187" s="104" t="str">
        <f t="shared" ca="1" si="910"/>
        <v/>
      </c>
      <c r="GW187" s="104" t="str">
        <f t="shared" ca="1" si="911"/>
        <v/>
      </c>
      <c r="GX187" s="104" t="str">
        <f t="shared" ca="1" si="912"/>
        <v/>
      </c>
      <c r="GY187" s="104" t="str">
        <f t="shared" ca="1" si="913"/>
        <v/>
      </c>
      <c r="GZ187" s="104" t="str">
        <f t="shared" ca="1" si="914"/>
        <v/>
      </c>
      <c r="HA187" s="104" t="str">
        <f t="shared" ca="1" si="915"/>
        <v/>
      </c>
      <c r="HB187" s="104" t="str">
        <f t="shared" ca="1" si="916"/>
        <v/>
      </c>
      <c r="HC187" s="104" t="str">
        <f t="shared" ca="1" si="917"/>
        <v/>
      </c>
      <c r="HD187" s="104" t="str">
        <f t="shared" ca="1" si="918"/>
        <v/>
      </c>
      <c r="HE187" s="104" t="str">
        <f t="shared" ca="1" si="919"/>
        <v/>
      </c>
      <c r="HF187" s="104" t="str">
        <f t="shared" ca="1" si="920"/>
        <v/>
      </c>
      <c r="HG187" s="104" t="str">
        <f t="shared" ca="1" si="921"/>
        <v/>
      </c>
      <c r="HH187" s="104" t="str">
        <f t="shared" ca="1" si="922"/>
        <v/>
      </c>
      <c r="HI187" s="104" t="str">
        <f t="shared" ca="1" si="923"/>
        <v/>
      </c>
      <c r="HJ187" s="104" t="str">
        <f t="shared" ca="1" si="924"/>
        <v/>
      </c>
      <c r="HK187" s="104" t="str">
        <f t="shared" ca="1" si="925"/>
        <v/>
      </c>
      <c r="HL187" s="104" t="str">
        <f t="shared" ca="1" si="926"/>
        <v/>
      </c>
      <c r="HM187" s="104" t="str">
        <f t="shared" ca="1" si="927"/>
        <v/>
      </c>
      <c r="HN187" s="104" t="str">
        <f t="shared" ca="1" si="928"/>
        <v/>
      </c>
      <c r="HO187" s="104" t="str">
        <f t="shared" ca="1" si="929"/>
        <v/>
      </c>
      <c r="HP187" s="104" t="str">
        <f t="shared" ca="1" si="930"/>
        <v/>
      </c>
      <c r="HQ187" s="104" t="str">
        <f t="shared" ca="1" si="931"/>
        <v/>
      </c>
      <c r="HR187" s="104" t="str">
        <f t="shared" ca="1" si="932"/>
        <v/>
      </c>
      <c r="HS187" s="104" t="str">
        <f t="shared" ca="1" si="933"/>
        <v/>
      </c>
      <c r="HT187" s="104" t="str">
        <f t="shared" ca="1" si="934"/>
        <v/>
      </c>
      <c r="HU187" s="104" t="str">
        <f t="shared" ca="1" si="935"/>
        <v/>
      </c>
      <c r="HV187" s="104" t="str">
        <f t="shared" ca="1" si="936"/>
        <v/>
      </c>
      <c r="HW187" s="104" t="str">
        <f t="shared" ca="1" si="937"/>
        <v/>
      </c>
      <c r="HX187" s="104" t="str">
        <f t="shared" ca="1" si="938"/>
        <v/>
      </c>
      <c r="HY187" s="104" t="str">
        <f t="shared" ca="1" si="939"/>
        <v/>
      </c>
      <c r="HZ187" s="104" t="str">
        <f t="shared" ca="1" si="940"/>
        <v/>
      </c>
      <c r="IA187" s="104" t="str">
        <f t="shared" ca="1" si="941"/>
        <v/>
      </c>
      <c r="IB187" s="104" t="str">
        <f t="shared" ca="1" si="942"/>
        <v/>
      </c>
      <c r="IC187" s="104" t="str">
        <f t="shared" ca="1" si="943"/>
        <v/>
      </c>
      <c r="ID187" s="104" t="str">
        <f t="shared" ca="1" si="944"/>
        <v/>
      </c>
      <c r="IE187" s="105" t="str">
        <f t="shared" ca="1" si="945"/>
        <v/>
      </c>
      <c r="IG187" s="103" t="str">
        <f t="shared" si="719"/>
        <v/>
      </c>
      <c r="IH187" s="104" t="str">
        <f t="shared" si="1052"/>
        <v/>
      </c>
      <c r="II187" s="104" t="str">
        <f t="shared" si="1052"/>
        <v/>
      </c>
      <c r="IJ187" s="104" t="str">
        <f t="shared" si="1052"/>
        <v/>
      </c>
      <c r="IK187" s="104" t="str">
        <f t="shared" si="1052"/>
        <v/>
      </c>
      <c r="IL187" s="104" t="str">
        <f t="shared" si="1052"/>
        <v/>
      </c>
      <c r="IM187" s="104" t="str">
        <f t="shared" si="1052"/>
        <v/>
      </c>
      <c r="IN187" s="104" t="str">
        <f t="shared" si="1052"/>
        <v/>
      </c>
      <c r="IO187" s="104" t="str">
        <f t="shared" si="1052"/>
        <v/>
      </c>
      <c r="IP187" s="104" t="str">
        <f t="shared" si="1052"/>
        <v/>
      </c>
      <c r="IQ187" s="104" t="str">
        <f t="shared" si="1052"/>
        <v/>
      </c>
      <c r="IR187" s="105" t="str">
        <f t="shared" si="1052"/>
        <v/>
      </c>
      <c r="IT187" s="103" t="str">
        <f t="shared" si="946"/>
        <v/>
      </c>
      <c r="IU187" s="104" t="str">
        <f t="shared" si="947"/>
        <v/>
      </c>
      <c r="IV187" s="104" t="str">
        <f t="shared" si="948"/>
        <v/>
      </c>
      <c r="IW187" s="104" t="str">
        <f t="shared" si="949"/>
        <v/>
      </c>
      <c r="IX187" s="104" t="str">
        <f t="shared" si="950"/>
        <v/>
      </c>
      <c r="IY187" s="104" t="str">
        <f t="shared" si="951"/>
        <v/>
      </c>
      <c r="IZ187" s="104" t="str">
        <f t="shared" si="952"/>
        <v/>
      </c>
      <c r="JA187" s="104" t="str">
        <f t="shared" si="953"/>
        <v/>
      </c>
      <c r="JB187" s="104" t="str">
        <f t="shared" si="954"/>
        <v/>
      </c>
      <c r="JC187" s="104" t="str">
        <f t="shared" si="955"/>
        <v/>
      </c>
      <c r="JD187" s="104" t="str">
        <f t="shared" si="956"/>
        <v/>
      </c>
      <c r="JE187" s="105" t="str">
        <f t="shared" si="957"/>
        <v/>
      </c>
      <c r="JG187" s="36" t="str">
        <f t="shared" ca="1" si="958"/>
        <v/>
      </c>
      <c r="JH187" s="37" t="str">
        <f t="shared" ca="1" si="959"/>
        <v/>
      </c>
      <c r="JI187" s="37" t="str">
        <f t="shared" ca="1" si="960"/>
        <v/>
      </c>
      <c r="JJ187" s="37" t="str">
        <f t="shared" ca="1" si="961"/>
        <v/>
      </c>
      <c r="JK187" s="37" t="str">
        <f t="shared" ca="1" si="962"/>
        <v/>
      </c>
      <c r="JL187" s="37" t="str">
        <f t="shared" ca="1" si="963"/>
        <v/>
      </c>
      <c r="JM187" s="37" t="str">
        <f t="shared" ca="1" si="964"/>
        <v/>
      </c>
      <c r="JN187" s="37" t="str">
        <f t="shared" ca="1" si="965"/>
        <v/>
      </c>
      <c r="JO187" s="37" t="str">
        <f t="shared" ca="1" si="966"/>
        <v/>
      </c>
      <c r="JP187" s="37" t="str">
        <f t="shared" ca="1" si="967"/>
        <v/>
      </c>
      <c r="JQ187" s="37" t="str">
        <f t="shared" ca="1" si="968"/>
        <v/>
      </c>
      <c r="JR187" s="38" t="str">
        <f t="shared" ca="1" si="969"/>
        <v/>
      </c>
      <c r="JT187" s="36" t="str">
        <f ca="1">IF(JG187="", "", IF(JG187&gt;='Intro &amp; Setup'!$S$96, $BR$4, $BR$5))</f>
        <v/>
      </c>
      <c r="JU187" s="37" t="str">
        <f ca="1">IF(JH187="", "", IF(JH187&gt;='Intro &amp; Setup'!$S$96, $BR$4, $BR$5))</f>
        <v/>
      </c>
      <c r="JV187" s="37" t="str">
        <f ca="1">IF(JI187="", "", IF(JI187&gt;='Intro &amp; Setup'!$S$96, $BR$4, $BR$5))</f>
        <v/>
      </c>
      <c r="JW187" s="37" t="str">
        <f ca="1">IF(JJ187="", "", IF(JJ187&gt;='Intro &amp; Setup'!$S$96, $BR$4, $BR$5))</f>
        <v/>
      </c>
      <c r="JX187" s="37" t="str">
        <f ca="1">IF(JK187="", "", IF(JK187&gt;='Intro &amp; Setup'!$S$96, $BR$4, $BR$5))</f>
        <v/>
      </c>
      <c r="JY187" s="37" t="str">
        <f ca="1">IF(JL187="", "", IF(JL187&gt;='Intro &amp; Setup'!$S$96, $BR$4, $BR$5))</f>
        <v/>
      </c>
      <c r="JZ187" s="37" t="str">
        <f ca="1">IF(JM187="", "", IF(JM187&gt;='Intro &amp; Setup'!$S$96, $BR$4, $BR$5))</f>
        <v/>
      </c>
      <c r="KA187" s="37" t="str">
        <f ca="1">IF(JN187="", "", IF(JN187&gt;='Intro &amp; Setup'!$S$96, $BR$4, $BR$5))</f>
        <v/>
      </c>
      <c r="KB187" s="37" t="str">
        <f ca="1">IF(JO187="", "", IF(JO187&gt;='Intro &amp; Setup'!$S$96, $BR$4, $BR$5))</f>
        <v/>
      </c>
      <c r="KC187" s="37" t="str">
        <f ca="1">IF(JP187="", "", IF(JP187&gt;='Intro &amp; Setup'!$S$96, $BR$4, $BR$5))</f>
        <v/>
      </c>
      <c r="KD187" s="37" t="str">
        <f ca="1">IF(JQ187="", "", IF(JQ187&gt;='Intro &amp; Setup'!$S$96, $BR$4, $BR$5))</f>
        <v/>
      </c>
      <c r="KE187" s="38" t="str">
        <f ca="1">IF(JR187="", "", IF(JR187&gt;='Intro &amp; Setup'!$S$96, $BR$4, $BR$5))</f>
        <v/>
      </c>
      <c r="KG187" s="36">
        <f t="shared" si="720"/>
        <v>0</v>
      </c>
      <c r="KH187" s="37">
        <f t="shared" si="1053"/>
        <v>0</v>
      </c>
      <c r="KI187" s="37">
        <f t="shared" si="1053"/>
        <v>0</v>
      </c>
      <c r="KJ187" s="37">
        <f t="shared" si="1053"/>
        <v>0</v>
      </c>
      <c r="KK187" s="37">
        <f t="shared" si="1053"/>
        <v>0</v>
      </c>
      <c r="KL187" s="37">
        <f t="shared" si="1053"/>
        <v>0</v>
      </c>
      <c r="KM187" s="37">
        <f t="shared" si="1053"/>
        <v>0</v>
      </c>
      <c r="KN187" s="37">
        <f t="shared" si="1053"/>
        <v>0</v>
      </c>
      <c r="KO187" s="37">
        <f t="shared" si="1053"/>
        <v>0</v>
      </c>
      <c r="KP187" s="37">
        <f t="shared" si="1053"/>
        <v>0</v>
      </c>
      <c r="KQ187" s="37">
        <f t="shared" si="1053"/>
        <v>0</v>
      </c>
      <c r="KR187" s="38">
        <f t="shared" si="1053"/>
        <v>0</v>
      </c>
      <c r="KT187" s="36" t="str">
        <f t="shared" si="970"/>
        <v/>
      </c>
      <c r="KU187" s="37" t="str">
        <f t="shared" si="971"/>
        <v/>
      </c>
      <c r="KV187" s="37" t="str">
        <f t="shared" si="972"/>
        <v/>
      </c>
      <c r="KW187" s="37" t="str">
        <f t="shared" si="973"/>
        <v/>
      </c>
      <c r="KX187" s="37" t="str">
        <f t="shared" si="974"/>
        <v/>
      </c>
      <c r="KY187" s="37" t="str">
        <f t="shared" si="975"/>
        <v/>
      </c>
      <c r="KZ187" s="37" t="str">
        <f t="shared" si="976"/>
        <v/>
      </c>
      <c r="LA187" s="37" t="str">
        <f t="shared" si="977"/>
        <v/>
      </c>
      <c r="LB187" s="37" t="str">
        <f t="shared" si="978"/>
        <v/>
      </c>
      <c r="LC187" s="37" t="str">
        <f t="shared" si="979"/>
        <v/>
      </c>
      <c r="LD187" s="37" t="str">
        <f t="shared" si="980"/>
        <v/>
      </c>
      <c r="LE187" s="38" t="str">
        <f t="shared" si="981"/>
        <v/>
      </c>
      <c r="LG187" s="116" t="str">
        <f t="shared" si="724"/>
        <v/>
      </c>
      <c r="LH187" s="117" t="str">
        <f t="shared" si="725"/>
        <v/>
      </c>
      <c r="LI187" s="117" t="str">
        <f t="shared" si="726"/>
        <v/>
      </c>
      <c r="LJ187" s="117" t="str">
        <f t="shared" si="727"/>
        <v/>
      </c>
      <c r="LK187" s="117" t="str">
        <f t="shared" si="728"/>
        <v/>
      </c>
      <c r="LL187" s="117" t="str">
        <f t="shared" si="729"/>
        <v/>
      </c>
      <c r="LM187" s="117" t="str">
        <f t="shared" si="730"/>
        <v/>
      </c>
      <c r="LN187" s="117" t="str">
        <f t="shared" si="731"/>
        <v/>
      </c>
      <c r="LO187" s="117" t="str">
        <f t="shared" si="732"/>
        <v/>
      </c>
      <c r="LP187" s="117" t="str">
        <f t="shared" si="733"/>
        <v/>
      </c>
      <c r="LQ187" s="117" t="str">
        <f t="shared" si="734"/>
        <v/>
      </c>
      <c r="LR187" s="117" t="str">
        <f t="shared" si="735"/>
        <v/>
      </c>
      <c r="LS187" s="117" t="str">
        <f t="shared" si="736"/>
        <v/>
      </c>
      <c r="LT187" s="117" t="str">
        <f t="shared" si="737"/>
        <v/>
      </c>
      <c r="LU187" s="117" t="str">
        <f t="shared" si="738"/>
        <v/>
      </c>
      <c r="LV187" s="117" t="str">
        <f t="shared" si="739"/>
        <v/>
      </c>
      <c r="LW187" s="117" t="str">
        <f t="shared" si="740"/>
        <v/>
      </c>
      <c r="LX187" s="117" t="str">
        <f t="shared" si="741"/>
        <v/>
      </c>
      <c r="LY187" s="117" t="str">
        <f t="shared" si="742"/>
        <v/>
      </c>
      <c r="LZ187" s="117" t="str">
        <f t="shared" si="743"/>
        <v/>
      </c>
      <c r="MA187" s="117" t="str">
        <f t="shared" si="744"/>
        <v/>
      </c>
      <c r="MB187" s="117" t="str">
        <f t="shared" si="745"/>
        <v/>
      </c>
      <c r="MC187" s="117" t="str">
        <f t="shared" si="746"/>
        <v/>
      </c>
      <c r="MD187" s="117" t="str">
        <f t="shared" si="747"/>
        <v/>
      </c>
      <c r="ME187" s="117" t="str">
        <f t="shared" si="748"/>
        <v/>
      </c>
      <c r="MF187" s="117" t="str">
        <f t="shared" si="749"/>
        <v/>
      </c>
      <c r="MG187" s="117" t="str">
        <f t="shared" si="750"/>
        <v/>
      </c>
      <c r="MH187" s="117" t="str">
        <f t="shared" si="751"/>
        <v/>
      </c>
      <c r="MI187" s="117" t="str">
        <f t="shared" si="752"/>
        <v/>
      </c>
      <c r="MJ187" s="117" t="str">
        <f t="shared" si="753"/>
        <v/>
      </c>
      <c r="MK187" s="117" t="str">
        <f t="shared" si="754"/>
        <v/>
      </c>
      <c r="ML187" s="117" t="str">
        <f t="shared" si="755"/>
        <v/>
      </c>
      <c r="MM187" s="117" t="str">
        <f t="shared" si="756"/>
        <v/>
      </c>
      <c r="MN187" s="117" t="str">
        <f t="shared" si="757"/>
        <v/>
      </c>
      <c r="MO187" s="117" t="str">
        <f t="shared" si="758"/>
        <v/>
      </c>
      <c r="MP187" s="117" t="str">
        <f t="shared" si="759"/>
        <v/>
      </c>
      <c r="MQ187" s="117" t="str">
        <f t="shared" si="760"/>
        <v/>
      </c>
      <c r="MR187" s="117" t="str">
        <f t="shared" si="761"/>
        <v/>
      </c>
      <c r="MS187" s="117" t="str">
        <f t="shared" si="762"/>
        <v/>
      </c>
      <c r="MT187" s="117" t="str">
        <f t="shared" si="763"/>
        <v/>
      </c>
      <c r="MU187" s="117" t="str">
        <f t="shared" si="764"/>
        <v/>
      </c>
      <c r="MV187" s="117" t="str">
        <f t="shared" si="765"/>
        <v/>
      </c>
      <c r="MW187" s="117" t="str">
        <f t="shared" si="766"/>
        <v/>
      </c>
      <c r="MX187" s="117" t="str">
        <f t="shared" si="767"/>
        <v/>
      </c>
      <c r="MY187" s="117" t="str">
        <f t="shared" si="768"/>
        <v/>
      </c>
      <c r="MZ187" s="117" t="str">
        <f t="shared" si="769"/>
        <v/>
      </c>
      <c r="NA187" s="117" t="str">
        <f t="shared" si="770"/>
        <v/>
      </c>
      <c r="NB187" s="117" t="str">
        <f t="shared" si="771"/>
        <v/>
      </c>
      <c r="NC187" s="117" t="str">
        <f t="shared" si="772"/>
        <v/>
      </c>
      <c r="ND187" s="117" t="str">
        <f t="shared" si="773"/>
        <v/>
      </c>
      <c r="NE187" s="117" t="str">
        <f t="shared" si="774"/>
        <v/>
      </c>
      <c r="NF187" s="117" t="str">
        <f t="shared" si="775"/>
        <v/>
      </c>
      <c r="NG187" s="117" t="str">
        <f t="shared" si="776"/>
        <v/>
      </c>
      <c r="NH187" s="118" t="str">
        <f t="shared" si="777"/>
        <v/>
      </c>
      <c r="NJ187" s="12" t="str">
        <f t="shared" si="982"/>
        <v/>
      </c>
      <c r="NK187" s="108" t="str">
        <f t="shared" si="983"/>
        <v/>
      </c>
      <c r="NM187" s="141" t="str">
        <f>IF(NJ187="", "", COUNTIF(NJ$11:NJ$260, "&gt;"&amp;NJ187)+1+COUNTIF(NJ$11:NJ187, NJ187)-1)</f>
        <v/>
      </c>
      <c r="NN187" s="143" t="str">
        <f>IF(NK187="", "", COUNTIF(NK$11:NK$260, "&gt;"&amp;NK187)+1+COUNTIF(NK$11:NK187, NK187)-1)</f>
        <v/>
      </c>
      <c r="NO187" s="142" t="str">
        <f>IF(NJ187="", "", COUNTIF(NJ$11:NJ$260, "&lt;"&amp;NJ187)+1+COUNTIF(NJ$11:NJ187, NJ187)-1)</f>
        <v/>
      </c>
      <c r="NP187" s="143" t="str">
        <f>IF(NK187="", "", COUNTIF(NK$11:NK$260, "&lt;"&amp;NK187)+1+COUNTIF(NK$11:NK187, NK187)-1)</f>
        <v/>
      </c>
      <c r="NR187" s="116" t="str">
        <f t="shared" si="984"/>
        <v/>
      </c>
      <c r="NS187" s="117" t="str">
        <f t="shared" si="985"/>
        <v/>
      </c>
      <c r="NT187" s="117" t="str">
        <f t="shared" si="986"/>
        <v/>
      </c>
      <c r="NU187" s="117" t="str">
        <f t="shared" si="987"/>
        <v/>
      </c>
      <c r="NV187" s="117" t="str">
        <f t="shared" si="988"/>
        <v/>
      </c>
      <c r="NW187" s="117" t="str">
        <f t="shared" si="989"/>
        <v/>
      </c>
      <c r="NX187" s="117" t="str">
        <f t="shared" si="990"/>
        <v/>
      </c>
      <c r="NY187" s="117" t="str">
        <f t="shared" si="991"/>
        <v/>
      </c>
      <c r="NZ187" s="117" t="str">
        <f t="shared" si="992"/>
        <v/>
      </c>
      <c r="OA187" s="117" t="str">
        <f t="shared" si="993"/>
        <v/>
      </c>
      <c r="OB187" s="117" t="str">
        <f t="shared" si="994"/>
        <v/>
      </c>
      <c r="OC187" s="117" t="str">
        <f t="shared" si="995"/>
        <v/>
      </c>
      <c r="OD187" s="117" t="str">
        <f t="shared" si="996"/>
        <v/>
      </c>
      <c r="OE187" s="117" t="str">
        <f t="shared" si="997"/>
        <v/>
      </c>
      <c r="OF187" s="117" t="str">
        <f t="shared" si="998"/>
        <v/>
      </c>
      <c r="OG187" s="117" t="str">
        <f t="shared" si="999"/>
        <v/>
      </c>
      <c r="OH187" s="117" t="str">
        <f t="shared" si="1000"/>
        <v/>
      </c>
      <c r="OI187" s="117" t="str">
        <f t="shared" si="1001"/>
        <v/>
      </c>
      <c r="OJ187" s="117" t="str">
        <f t="shared" si="1002"/>
        <v/>
      </c>
      <c r="OK187" s="117" t="str">
        <f t="shared" si="1003"/>
        <v/>
      </c>
      <c r="OL187" s="117" t="str">
        <f t="shared" si="1004"/>
        <v/>
      </c>
      <c r="OM187" s="117" t="str">
        <f t="shared" si="1005"/>
        <v/>
      </c>
      <c r="ON187" s="117" t="str">
        <f t="shared" si="1006"/>
        <v/>
      </c>
      <c r="OO187" s="117" t="str">
        <f t="shared" si="1007"/>
        <v/>
      </c>
      <c r="OP187" s="117" t="str">
        <f t="shared" si="1008"/>
        <v/>
      </c>
      <c r="OQ187" s="117" t="str">
        <f t="shared" si="1009"/>
        <v/>
      </c>
      <c r="OR187" s="117" t="str">
        <f t="shared" si="1010"/>
        <v/>
      </c>
      <c r="OS187" s="117" t="str">
        <f t="shared" si="1011"/>
        <v/>
      </c>
      <c r="OT187" s="117" t="str">
        <f t="shared" si="1012"/>
        <v/>
      </c>
      <c r="OU187" s="117" t="str">
        <f t="shared" si="1013"/>
        <v/>
      </c>
      <c r="OV187" s="117" t="str">
        <f t="shared" si="1014"/>
        <v/>
      </c>
      <c r="OW187" s="117" t="str">
        <f t="shared" si="1015"/>
        <v/>
      </c>
      <c r="OX187" s="117" t="str">
        <f t="shared" si="1016"/>
        <v/>
      </c>
      <c r="OY187" s="117" t="str">
        <f t="shared" si="1017"/>
        <v/>
      </c>
      <c r="OZ187" s="117" t="str">
        <f t="shared" si="1018"/>
        <v/>
      </c>
      <c r="PA187" s="117" t="str">
        <f t="shared" si="1019"/>
        <v/>
      </c>
      <c r="PB187" s="117" t="str">
        <f t="shared" si="1020"/>
        <v/>
      </c>
      <c r="PC187" s="117" t="str">
        <f t="shared" si="1021"/>
        <v/>
      </c>
      <c r="PD187" s="117" t="str">
        <f t="shared" si="1022"/>
        <v/>
      </c>
      <c r="PE187" s="117" t="str">
        <f t="shared" si="1023"/>
        <v/>
      </c>
      <c r="PF187" s="117" t="str">
        <f t="shared" si="1024"/>
        <v/>
      </c>
      <c r="PG187" s="117" t="str">
        <f t="shared" si="1025"/>
        <v/>
      </c>
      <c r="PH187" s="117" t="str">
        <f t="shared" si="1026"/>
        <v/>
      </c>
      <c r="PI187" s="117" t="str">
        <f t="shared" si="1027"/>
        <v/>
      </c>
      <c r="PJ187" s="117" t="str">
        <f t="shared" si="1028"/>
        <v/>
      </c>
      <c r="PK187" s="117" t="str">
        <f t="shared" si="1029"/>
        <v/>
      </c>
      <c r="PL187" s="117" t="str">
        <f t="shared" si="1030"/>
        <v/>
      </c>
      <c r="PM187" s="117" t="str">
        <f t="shared" si="1031"/>
        <v/>
      </c>
      <c r="PN187" s="117" t="str">
        <f t="shared" si="1032"/>
        <v/>
      </c>
      <c r="PO187" s="117" t="str">
        <f t="shared" si="1033"/>
        <v/>
      </c>
      <c r="PP187" s="117" t="str">
        <f t="shared" si="1034"/>
        <v/>
      </c>
      <c r="PQ187" s="117" t="str">
        <f t="shared" si="1035"/>
        <v/>
      </c>
      <c r="PR187" s="117" t="str">
        <f t="shared" si="1036"/>
        <v/>
      </c>
      <c r="PS187" s="118" t="str">
        <f t="shared" si="1037"/>
        <v/>
      </c>
      <c r="PU187" s="180" t="str">
        <f t="shared" si="1038"/>
        <v/>
      </c>
      <c r="PV187" s="181" t="str">
        <f t="shared" si="1039"/>
        <v/>
      </c>
      <c r="PX187" s="12" t="str">
        <f t="shared" si="1040"/>
        <v/>
      </c>
      <c r="PY187" s="106"/>
      <c r="PZ187" s="166" t="str">
        <f t="shared" si="1041"/>
        <v/>
      </c>
      <c r="QA187" s="167" t="str">
        <f t="shared" si="1042"/>
        <v/>
      </c>
      <c r="QB187" s="168" t="str">
        <f t="shared" si="1043"/>
        <v/>
      </c>
      <c r="QD187" s="166" t="str">
        <f t="shared" si="1044"/>
        <v/>
      </c>
      <c r="QE187" s="168" t="str">
        <f t="shared" si="1045"/>
        <v/>
      </c>
      <c r="QG187" s="108" t="str">
        <f t="shared" si="1046"/>
        <v/>
      </c>
      <c r="QI187" s="12" t="str">
        <f t="shared" si="1047"/>
        <v/>
      </c>
      <c r="QK187" s="12" t="str">
        <f t="shared" si="1048"/>
        <v/>
      </c>
      <c r="QL187" s="12" t="str">
        <f>IF($L187="", "", COUNTIF($QD$11:$QD$260, "&gt;"&amp;$QD187)+1+COUNTIF($QD$11:$QD187, $QD187)-1)</f>
        <v/>
      </c>
      <c r="QM187" s="12" t="str">
        <f>IF($L187="", "", COUNTIF($QG$11:$QG$260, "&gt;"&amp;$QG187)+1+COUNTIF($QG$11:$QG187, $QG187)-1)</f>
        <v/>
      </c>
      <c r="QO187" s="12">
        <v>177</v>
      </c>
      <c r="QQ187" s="12" t="str">
        <f t="shared" si="1049"/>
        <v/>
      </c>
    </row>
    <row r="188" spans="1:459" x14ac:dyDescent="0.25">
      <c r="A188" s="9"/>
      <c r="B188" s="3" t="str">
        <f>IF('Intro &amp; Setup'!$AR$92='Intro &amp; Setup'!$AZ$17, "", IF($L188="", "", IF($G188&lt;'Intro &amp; Setup'!$S$92, $BR$5, $BR$4)))</f>
        <v/>
      </c>
      <c r="C188" s="12" t="str">
        <f>IF('Intro &amp; Setup'!$AR$96='Intro &amp; Setup'!$AZ$17, "", IF($L188="", "", IF($DY188=$BR$5, $BR$5, $BR$4)))</f>
        <v/>
      </c>
      <c r="D188" s="7" t="str">
        <f>IF('Intro &amp; Setup'!$AR$100='Intro &amp; Setup'!$AZ$17, "", IF($L188="", "", IF($DW188&lt;='Intro &amp; Setup'!$S$100, $BR$4, $BR$5)))</f>
        <v/>
      </c>
      <c r="E188" s="9"/>
      <c r="F188" s="3" t="str">
        <f t="shared" si="778"/>
        <v/>
      </c>
      <c r="G188" s="108" t="str">
        <f t="shared" si="779"/>
        <v/>
      </c>
      <c r="H188" s="9"/>
      <c r="I188" s="130" t="str">
        <f t="shared" si="723"/>
        <v/>
      </c>
      <c r="J188" s="154" t="str">
        <f t="shared" si="780"/>
        <v/>
      </c>
      <c r="K188" s="133"/>
      <c r="L188" s="188"/>
      <c r="M188" s="189"/>
      <c r="N188" s="190"/>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2"/>
      <c r="BP188" s="9"/>
      <c r="BR188" s="90">
        <v>178</v>
      </c>
      <c r="BT188" s="36" t="str">
        <f t="shared" si="781"/>
        <v/>
      </c>
      <c r="BU188" s="37" t="str">
        <f t="shared" si="782"/>
        <v/>
      </c>
      <c r="BV188" s="37" t="str">
        <f t="shared" si="783"/>
        <v/>
      </c>
      <c r="BW188" s="37" t="str">
        <f t="shared" si="784"/>
        <v/>
      </c>
      <c r="BX188" s="37" t="str">
        <f t="shared" si="785"/>
        <v/>
      </c>
      <c r="BY188" s="37" t="str">
        <f t="shared" si="786"/>
        <v/>
      </c>
      <c r="BZ188" s="37" t="str">
        <f t="shared" si="787"/>
        <v/>
      </c>
      <c r="CA188" s="37" t="str">
        <f t="shared" si="788"/>
        <v/>
      </c>
      <c r="CB188" s="37" t="str">
        <f t="shared" si="789"/>
        <v/>
      </c>
      <c r="CC188" s="37" t="str">
        <f t="shared" si="790"/>
        <v/>
      </c>
      <c r="CD188" s="37" t="str">
        <f t="shared" si="791"/>
        <v/>
      </c>
      <c r="CE188" s="37" t="str">
        <f t="shared" si="792"/>
        <v/>
      </c>
      <c r="CF188" s="37" t="str">
        <f t="shared" si="793"/>
        <v/>
      </c>
      <c r="CG188" s="37" t="str">
        <f t="shared" si="794"/>
        <v/>
      </c>
      <c r="CH188" s="37" t="str">
        <f t="shared" si="795"/>
        <v/>
      </c>
      <c r="CI188" s="37" t="str">
        <f t="shared" si="796"/>
        <v/>
      </c>
      <c r="CJ188" s="37" t="str">
        <f t="shared" si="797"/>
        <v/>
      </c>
      <c r="CK188" s="37" t="str">
        <f t="shared" si="798"/>
        <v/>
      </c>
      <c r="CL188" s="37" t="str">
        <f t="shared" si="799"/>
        <v/>
      </c>
      <c r="CM188" s="37" t="str">
        <f t="shared" si="800"/>
        <v/>
      </c>
      <c r="CN188" s="37" t="str">
        <f t="shared" si="801"/>
        <v/>
      </c>
      <c r="CO188" s="37" t="str">
        <f t="shared" si="802"/>
        <v/>
      </c>
      <c r="CP188" s="37" t="str">
        <f t="shared" si="803"/>
        <v/>
      </c>
      <c r="CQ188" s="37" t="str">
        <f t="shared" si="804"/>
        <v/>
      </c>
      <c r="CR188" s="37" t="str">
        <f t="shared" si="805"/>
        <v/>
      </c>
      <c r="CS188" s="37" t="str">
        <f t="shared" si="806"/>
        <v/>
      </c>
      <c r="CT188" s="37" t="str">
        <f t="shared" si="807"/>
        <v/>
      </c>
      <c r="CU188" s="37" t="str">
        <f t="shared" si="808"/>
        <v/>
      </c>
      <c r="CV188" s="37" t="str">
        <f t="shared" si="809"/>
        <v/>
      </c>
      <c r="CW188" s="37" t="str">
        <f t="shared" si="810"/>
        <v/>
      </c>
      <c r="CX188" s="37" t="str">
        <f t="shared" si="811"/>
        <v/>
      </c>
      <c r="CY188" s="37" t="str">
        <f t="shared" si="812"/>
        <v/>
      </c>
      <c r="CZ188" s="37" t="str">
        <f t="shared" si="813"/>
        <v/>
      </c>
      <c r="DA188" s="37" t="str">
        <f t="shared" si="814"/>
        <v/>
      </c>
      <c r="DB188" s="37" t="str">
        <f t="shared" si="815"/>
        <v/>
      </c>
      <c r="DC188" s="37" t="str">
        <f t="shared" si="816"/>
        <v/>
      </c>
      <c r="DD188" s="37" t="str">
        <f t="shared" si="817"/>
        <v/>
      </c>
      <c r="DE188" s="37" t="str">
        <f t="shared" si="818"/>
        <v/>
      </c>
      <c r="DF188" s="37" t="str">
        <f t="shared" si="819"/>
        <v/>
      </c>
      <c r="DG188" s="37" t="str">
        <f t="shared" si="820"/>
        <v/>
      </c>
      <c r="DH188" s="37" t="str">
        <f t="shared" si="821"/>
        <v/>
      </c>
      <c r="DI188" s="37" t="str">
        <f t="shared" si="822"/>
        <v/>
      </c>
      <c r="DJ188" s="37" t="str">
        <f t="shared" si="823"/>
        <v/>
      </c>
      <c r="DK188" s="37" t="str">
        <f t="shared" si="824"/>
        <v/>
      </c>
      <c r="DL188" s="37" t="str">
        <f t="shared" si="825"/>
        <v/>
      </c>
      <c r="DM188" s="37" t="str">
        <f t="shared" si="826"/>
        <v/>
      </c>
      <c r="DN188" s="37" t="str">
        <f t="shared" si="827"/>
        <v/>
      </c>
      <c r="DO188" s="37" t="str">
        <f t="shared" si="828"/>
        <v/>
      </c>
      <c r="DP188" s="37" t="str">
        <f t="shared" si="829"/>
        <v/>
      </c>
      <c r="DQ188" s="37" t="str">
        <f t="shared" si="830"/>
        <v/>
      </c>
      <c r="DR188" s="37" t="str">
        <f t="shared" si="831"/>
        <v/>
      </c>
      <c r="DS188" s="37" t="str">
        <f t="shared" si="832"/>
        <v/>
      </c>
      <c r="DT188" s="37" t="str">
        <f t="shared" si="833"/>
        <v/>
      </c>
      <c r="DU188" s="38" t="str">
        <f t="shared" si="834"/>
        <v/>
      </c>
      <c r="DW188" s="12" t="str">
        <f t="shared" si="835"/>
        <v/>
      </c>
      <c r="DX188" s="123" t="str">
        <f t="shared" si="836"/>
        <v/>
      </c>
      <c r="DY188" s="12" t="str">
        <f t="shared" si="837"/>
        <v/>
      </c>
      <c r="EA188" s="36" t="str">
        <f t="shared" si="838"/>
        <v/>
      </c>
      <c r="EB188" s="37" t="str">
        <f t="shared" si="839"/>
        <v/>
      </c>
      <c r="EC188" s="37" t="str">
        <f t="shared" si="840"/>
        <v/>
      </c>
      <c r="ED188" s="37" t="str">
        <f t="shared" si="841"/>
        <v/>
      </c>
      <c r="EE188" s="37" t="str">
        <f t="shared" si="842"/>
        <v/>
      </c>
      <c r="EF188" s="37" t="str">
        <f t="shared" si="843"/>
        <v/>
      </c>
      <c r="EG188" s="37" t="str">
        <f t="shared" si="844"/>
        <v/>
      </c>
      <c r="EH188" s="37" t="str">
        <f t="shared" si="845"/>
        <v/>
      </c>
      <c r="EI188" s="37" t="str">
        <f t="shared" si="846"/>
        <v/>
      </c>
      <c r="EJ188" s="37" t="str">
        <f t="shared" si="847"/>
        <v/>
      </c>
      <c r="EK188" s="37" t="str">
        <f t="shared" si="848"/>
        <v/>
      </c>
      <c r="EL188" s="37" t="str">
        <f t="shared" si="849"/>
        <v/>
      </c>
      <c r="EM188" s="37" t="str">
        <f t="shared" si="850"/>
        <v/>
      </c>
      <c r="EN188" s="37" t="str">
        <f t="shared" si="851"/>
        <v/>
      </c>
      <c r="EO188" s="37" t="str">
        <f t="shared" si="852"/>
        <v/>
      </c>
      <c r="EP188" s="37" t="str">
        <f t="shared" si="853"/>
        <v/>
      </c>
      <c r="EQ188" s="37" t="str">
        <f t="shared" si="854"/>
        <v/>
      </c>
      <c r="ER188" s="37" t="str">
        <f t="shared" si="855"/>
        <v/>
      </c>
      <c r="ES188" s="37" t="str">
        <f t="shared" si="856"/>
        <v/>
      </c>
      <c r="ET188" s="37" t="str">
        <f t="shared" si="857"/>
        <v/>
      </c>
      <c r="EU188" s="37" t="str">
        <f t="shared" si="858"/>
        <v/>
      </c>
      <c r="EV188" s="37" t="str">
        <f t="shared" si="859"/>
        <v/>
      </c>
      <c r="EW188" s="37" t="str">
        <f t="shared" si="860"/>
        <v/>
      </c>
      <c r="EX188" s="37" t="str">
        <f t="shared" si="861"/>
        <v/>
      </c>
      <c r="EY188" s="37" t="str">
        <f t="shared" si="862"/>
        <v/>
      </c>
      <c r="EZ188" s="37" t="str">
        <f t="shared" si="863"/>
        <v/>
      </c>
      <c r="FA188" s="37" t="str">
        <f t="shared" si="864"/>
        <v/>
      </c>
      <c r="FB188" s="37" t="str">
        <f t="shared" si="865"/>
        <v/>
      </c>
      <c r="FC188" s="37" t="str">
        <f t="shared" si="866"/>
        <v/>
      </c>
      <c r="FD188" s="37" t="str">
        <f t="shared" si="867"/>
        <v/>
      </c>
      <c r="FE188" s="37" t="str">
        <f t="shared" si="868"/>
        <v/>
      </c>
      <c r="FF188" s="37" t="str">
        <f t="shared" si="869"/>
        <v/>
      </c>
      <c r="FG188" s="37" t="str">
        <f t="shared" si="870"/>
        <v/>
      </c>
      <c r="FH188" s="37" t="str">
        <f t="shared" si="871"/>
        <v/>
      </c>
      <c r="FI188" s="37" t="str">
        <f t="shared" si="872"/>
        <v/>
      </c>
      <c r="FJ188" s="37" t="str">
        <f t="shared" si="873"/>
        <v/>
      </c>
      <c r="FK188" s="37" t="str">
        <f t="shared" si="874"/>
        <v/>
      </c>
      <c r="FL188" s="37" t="str">
        <f t="shared" si="875"/>
        <v/>
      </c>
      <c r="FM188" s="37" t="str">
        <f t="shared" si="876"/>
        <v/>
      </c>
      <c r="FN188" s="37" t="str">
        <f t="shared" si="877"/>
        <v/>
      </c>
      <c r="FO188" s="37" t="str">
        <f t="shared" si="878"/>
        <v/>
      </c>
      <c r="FP188" s="37" t="str">
        <f t="shared" si="879"/>
        <v/>
      </c>
      <c r="FQ188" s="37" t="str">
        <f t="shared" si="880"/>
        <v/>
      </c>
      <c r="FR188" s="37" t="str">
        <f t="shared" si="881"/>
        <v/>
      </c>
      <c r="FS188" s="37" t="str">
        <f t="shared" si="882"/>
        <v/>
      </c>
      <c r="FT188" s="37" t="str">
        <f t="shared" si="883"/>
        <v/>
      </c>
      <c r="FU188" s="37" t="str">
        <f t="shared" si="884"/>
        <v/>
      </c>
      <c r="FV188" s="37" t="str">
        <f t="shared" si="885"/>
        <v/>
      </c>
      <c r="FW188" s="37" t="str">
        <f t="shared" si="886"/>
        <v/>
      </c>
      <c r="FX188" s="37" t="str">
        <f t="shared" si="887"/>
        <v/>
      </c>
      <c r="FY188" s="37" t="str">
        <f t="shared" si="888"/>
        <v/>
      </c>
      <c r="FZ188" s="37" t="str">
        <f t="shared" si="889"/>
        <v/>
      </c>
      <c r="GA188" s="37" t="str">
        <f t="shared" si="890"/>
        <v/>
      </c>
      <c r="GB188" s="38" t="str">
        <f t="shared" si="891"/>
        <v/>
      </c>
      <c r="GD188" s="103" t="str">
        <f t="shared" ca="1" si="892"/>
        <v/>
      </c>
      <c r="GE188" s="104" t="str">
        <f t="shared" ca="1" si="893"/>
        <v/>
      </c>
      <c r="GF188" s="104" t="str">
        <f t="shared" ca="1" si="894"/>
        <v/>
      </c>
      <c r="GG188" s="104" t="str">
        <f t="shared" ca="1" si="895"/>
        <v/>
      </c>
      <c r="GH188" s="104" t="str">
        <f t="shared" ca="1" si="896"/>
        <v/>
      </c>
      <c r="GI188" s="104" t="str">
        <f t="shared" ca="1" si="897"/>
        <v/>
      </c>
      <c r="GJ188" s="104" t="str">
        <f t="shared" ca="1" si="898"/>
        <v/>
      </c>
      <c r="GK188" s="104" t="str">
        <f t="shared" ca="1" si="899"/>
        <v/>
      </c>
      <c r="GL188" s="104" t="str">
        <f t="shared" ca="1" si="900"/>
        <v/>
      </c>
      <c r="GM188" s="104" t="str">
        <f t="shared" ca="1" si="901"/>
        <v/>
      </c>
      <c r="GN188" s="104" t="str">
        <f t="shared" ca="1" si="902"/>
        <v/>
      </c>
      <c r="GO188" s="104" t="str">
        <f t="shared" ca="1" si="903"/>
        <v/>
      </c>
      <c r="GP188" s="104" t="str">
        <f t="shared" ca="1" si="904"/>
        <v/>
      </c>
      <c r="GQ188" s="104" t="str">
        <f t="shared" ca="1" si="905"/>
        <v/>
      </c>
      <c r="GR188" s="104" t="str">
        <f t="shared" ca="1" si="906"/>
        <v/>
      </c>
      <c r="GS188" s="104" t="str">
        <f t="shared" ca="1" si="907"/>
        <v/>
      </c>
      <c r="GT188" s="104" t="str">
        <f t="shared" ca="1" si="908"/>
        <v/>
      </c>
      <c r="GU188" s="104" t="str">
        <f t="shared" ca="1" si="909"/>
        <v/>
      </c>
      <c r="GV188" s="104" t="str">
        <f t="shared" ca="1" si="910"/>
        <v/>
      </c>
      <c r="GW188" s="104" t="str">
        <f t="shared" ca="1" si="911"/>
        <v/>
      </c>
      <c r="GX188" s="104" t="str">
        <f t="shared" ca="1" si="912"/>
        <v/>
      </c>
      <c r="GY188" s="104" t="str">
        <f t="shared" ca="1" si="913"/>
        <v/>
      </c>
      <c r="GZ188" s="104" t="str">
        <f t="shared" ca="1" si="914"/>
        <v/>
      </c>
      <c r="HA188" s="104" t="str">
        <f t="shared" ca="1" si="915"/>
        <v/>
      </c>
      <c r="HB188" s="104" t="str">
        <f t="shared" ca="1" si="916"/>
        <v/>
      </c>
      <c r="HC188" s="104" t="str">
        <f t="shared" ca="1" si="917"/>
        <v/>
      </c>
      <c r="HD188" s="104" t="str">
        <f t="shared" ca="1" si="918"/>
        <v/>
      </c>
      <c r="HE188" s="104" t="str">
        <f t="shared" ca="1" si="919"/>
        <v/>
      </c>
      <c r="HF188" s="104" t="str">
        <f t="shared" ca="1" si="920"/>
        <v/>
      </c>
      <c r="HG188" s="104" t="str">
        <f t="shared" ca="1" si="921"/>
        <v/>
      </c>
      <c r="HH188" s="104" t="str">
        <f t="shared" ca="1" si="922"/>
        <v/>
      </c>
      <c r="HI188" s="104" t="str">
        <f t="shared" ca="1" si="923"/>
        <v/>
      </c>
      <c r="HJ188" s="104" t="str">
        <f t="shared" ca="1" si="924"/>
        <v/>
      </c>
      <c r="HK188" s="104" t="str">
        <f t="shared" ca="1" si="925"/>
        <v/>
      </c>
      <c r="HL188" s="104" t="str">
        <f t="shared" ca="1" si="926"/>
        <v/>
      </c>
      <c r="HM188" s="104" t="str">
        <f t="shared" ca="1" si="927"/>
        <v/>
      </c>
      <c r="HN188" s="104" t="str">
        <f t="shared" ca="1" si="928"/>
        <v/>
      </c>
      <c r="HO188" s="104" t="str">
        <f t="shared" ca="1" si="929"/>
        <v/>
      </c>
      <c r="HP188" s="104" t="str">
        <f t="shared" ca="1" si="930"/>
        <v/>
      </c>
      <c r="HQ188" s="104" t="str">
        <f t="shared" ca="1" si="931"/>
        <v/>
      </c>
      <c r="HR188" s="104" t="str">
        <f t="shared" ca="1" si="932"/>
        <v/>
      </c>
      <c r="HS188" s="104" t="str">
        <f t="shared" ca="1" si="933"/>
        <v/>
      </c>
      <c r="HT188" s="104" t="str">
        <f t="shared" ca="1" si="934"/>
        <v/>
      </c>
      <c r="HU188" s="104" t="str">
        <f t="shared" ca="1" si="935"/>
        <v/>
      </c>
      <c r="HV188" s="104" t="str">
        <f t="shared" ca="1" si="936"/>
        <v/>
      </c>
      <c r="HW188" s="104" t="str">
        <f t="shared" ca="1" si="937"/>
        <v/>
      </c>
      <c r="HX188" s="104" t="str">
        <f t="shared" ca="1" si="938"/>
        <v/>
      </c>
      <c r="HY188" s="104" t="str">
        <f t="shared" ca="1" si="939"/>
        <v/>
      </c>
      <c r="HZ188" s="104" t="str">
        <f t="shared" ca="1" si="940"/>
        <v/>
      </c>
      <c r="IA188" s="104" t="str">
        <f t="shared" ca="1" si="941"/>
        <v/>
      </c>
      <c r="IB188" s="104" t="str">
        <f t="shared" ca="1" si="942"/>
        <v/>
      </c>
      <c r="IC188" s="104" t="str">
        <f t="shared" ca="1" si="943"/>
        <v/>
      </c>
      <c r="ID188" s="104" t="str">
        <f t="shared" ca="1" si="944"/>
        <v/>
      </c>
      <c r="IE188" s="105" t="str">
        <f t="shared" ca="1" si="945"/>
        <v/>
      </c>
      <c r="IG188" s="103" t="str">
        <f t="shared" si="719"/>
        <v/>
      </c>
      <c r="IH188" s="104" t="str">
        <f t="shared" si="1052"/>
        <v/>
      </c>
      <c r="II188" s="104" t="str">
        <f t="shared" si="1052"/>
        <v/>
      </c>
      <c r="IJ188" s="104" t="str">
        <f t="shared" si="1052"/>
        <v/>
      </c>
      <c r="IK188" s="104" t="str">
        <f t="shared" si="1052"/>
        <v/>
      </c>
      <c r="IL188" s="104" t="str">
        <f t="shared" si="1052"/>
        <v/>
      </c>
      <c r="IM188" s="104" t="str">
        <f t="shared" si="1052"/>
        <v/>
      </c>
      <c r="IN188" s="104" t="str">
        <f t="shared" si="1052"/>
        <v/>
      </c>
      <c r="IO188" s="104" t="str">
        <f t="shared" si="1052"/>
        <v/>
      </c>
      <c r="IP188" s="104" t="str">
        <f t="shared" si="1052"/>
        <v/>
      </c>
      <c r="IQ188" s="104" t="str">
        <f t="shared" si="1052"/>
        <v/>
      </c>
      <c r="IR188" s="105" t="str">
        <f t="shared" si="1052"/>
        <v/>
      </c>
      <c r="IT188" s="103" t="str">
        <f t="shared" si="946"/>
        <v/>
      </c>
      <c r="IU188" s="104" t="str">
        <f t="shared" si="947"/>
        <v/>
      </c>
      <c r="IV188" s="104" t="str">
        <f t="shared" si="948"/>
        <v/>
      </c>
      <c r="IW188" s="104" t="str">
        <f t="shared" si="949"/>
        <v/>
      </c>
      <c r="IX188" s="104" t="str">
        <f t="shared" si="950"/>
        <v/>
      </c>
      <c r="IY188" s="104" t="str">
        <f t="shared" si="951"/>
        <v/>
      </c>
      <c r="IZ188" s="104" t="str">
        <f t="shared" si="952"/>
        <v/>
      </c>
      <c r="JA188" s="104" t="str">
        <f t="shared" si="953"/>
        <v/>
      </c>
      <c r="JB188" s="104" t="str">
        <f t="shared" si="954"/>
        <v/>
      </c>
      <c r="JC188" s="104" t="str">
        <f t="shared" si="955"/>
        <v/>
      </c>
      <c r="JD188" s="104" t="str">
        <f t="shared" si="956"/>
        <v/>
      </c>
      <c r="JE188" s="105" t="str">
        <f t="shared" si="957"/>
        <v/>
      </c>
      <c r="JG188" s="36" t="str">
        <f t="shared" ca="1" si="958"/>
        <v/>
      </c>
      <c r="JH188" s="37" t="str">
        <f t="shared" ca="1" si="959"/>
        <v/>
      </c>
      <c r="JI188" s="37" t="str">
        <f t="shared" ca="1" si="960"/>
        <v/>
      </c>
      <c r="JJ188" s="37" t="str">
        <f t="shared" ca="1" si="961"/>
        <v/>
      </c>
      <c r="JK188" s="37" t="str">
        <f t="shared" ca="1" si="962"/>
        <v/>
      </c>
      <c r="JL188" s="37" t="str">
        <f t="shared" ca="1" si="963"/>
        <v/>
      </c>
      <c r="JM188" s="37" t="str">
        <f t="shared" ca="1" si="964"/>
        <v/>
      </c>
      <c r="JN188" s="37" t="str">
        <f t="shared" ca="1" si="965"/>
        <v/>
      </c>
      <c r="JO188" s="37" t="str">
        <f t="shared" ca="1" si="966"/>
        <v/>
      </c>
      <c r="JP188" s="37" t="str">
        <f t="shared" ca="1" si="967"/>
        <v/>
      </c>
      <c r="JQ188" s="37" t="str">
        <f t="shared" ca="1" si="968"/>
        <v/>
      </c>
      <c r="JR188" s="38" t="str">
        <f t="shared" ca="1" si="969"/>
        <v/>
      </c>
      <c r="JT188" s="36" t="str">
        <f ca="1">IF(JG188="", "", IF(JG188&gt;='Intro &amp; Setup'!$S$96, $BR$4, $BR$5))</f>
        <v/>
      </c>
      <c r="JU188" s="37" t="str">
        <f ca="1">IF(JH188="", "", IF(JH188&gt;='Intro &amp; Setup'!$S$96, $BR$4, $BR$5))</f>
        <v/>
      </c>
      <c r="JV188" s="37" t="str">
        <f ca="1">IF(JI188="", "", IF(JI188&gt;='Intro &amp; Setup'!$S$96, $BR$4, $BR$5))</f>
        <v/>
      </c>
      <c r="JW188" s="37" t="str">
        <f ca="1">IF(JJ188="", "", IF(JJ188&gt;='Intro &amp; Setup'!$S$96, $BR$4, $BR$5))</f>
        <v/>
      </c>
      <c r="JX188" s="37" t="str">
        <f ca="1">IF(JK188="", "", IF(JK188&gt;='Intro &amp; Setup'!$S$96, $BR$4, $BR$5))</f>
        <v/>
      </c>
      <c r="JY188" s="37" t="str">
        <f ca="1">IF(JL188="", "", IF(JL188&gt;='Intro &amp; Setup'!$S$96, $BR$4, $BR$5))</f>
        <v/>
      </c>
      <c r="JZ188" s="37" t="str">
        <f ca="1">IF(JM188="", "", IF(JM188&gt;='Intro &amp; Setup'!$S$96, $BR$4, $BR$5))</f>
        <v/>
      </c>
      <c r="KA188" s="37" t="str">
        <f ca="1">IF(JN188="", "", IF(JN188&gt;='Intro &amp; Setup'!$S$96, $BR$4, $BR$5))</f>
        <v/>
      </c>
      <c r="KB188" s="37" t="str">
        <f ca="1">IF(JO188="", "", IF(JO188&gt;='Intro &amp; Setup'!$S$96, $BR$4, $BR$5))</f>
        <v/>
      </c>
      <c r="KC188" s="37" t="str">
        <f ca="1">IF(JP188="", "", IF(JP188&gt;='Intro &amp; Setup'!$S$96, $BR$4, $BR$5))</f>
        <v/>
      </c>
      <c r="KD188" s="37" t="str">
        <f ca="1">IF(JQ188="", "", IF(JQ188&gt;='Intro &amp; Setup'!$S$96, $BR$4, $BR$5))</f>
        <v/>
      </c>
      <c r="KE188" s="38" t="str">
        <f ca="1">IF(JR188="", "", IF(JR188&gt;='Intro &amp; Setup'!$S$96, $BR$4, $BR$5))</f>
        <v/>
      </c>
      <c r="KG188" s="36">
        <f t="shared" si="720"/>
        <v>0</v>
      </c>
      <c r="KH188" s="37">
        <f t="shared" si="1053"/>
        <v>0</v>
      </c>
      <c r="KI188" s="37">
        <f t="shared" si="1053"/>
        <v>0</v>
      </c>
      <c r="KJ188" s="37">
        <f t="shared" si="1053"/>
        <v>0</v>
      </c>
      <c r="KK188" s="37">
        <f t="shared" si="1053"/>
        <v>0</v>
      </c>
      <c r="KL188" s="37">
        <f t="shared" si="1053"/>
        <v>0</v>
      </c>
      <c r="KM188" s="37">
        <f t="shared" si="1053"/>
        <v>0</v>
      </c>
      <c r="KN188" s="37">
        <f t="shared" si="1053"/>
        <v>0</v>
      </c>
      <c r="KO188" s="37">
        <f t="shared" si="1053"/>
        <v>0</v>
      </c>
      <c r="KP188" s="37">
        <f t="shared" si="1053"/>
        <v>0</v>
      </c>
      <c r="KQ188" s="37">
        <f t="shared" si="1053"/>
        <v>0</v>
      </c>
      <c r="KR188" s="38">
        <f t="shared" si="1053"/>
        <v>0</v>
      </c>
      <c r="KT188" s="36" t="str">
        <f t="shared" si="970"/>
        <v/>
      </c>
      <c r="KU188" s="37" t="str">
        <f t="shared" si="971"/>
        <v/>
      </c>
      <c r="KV188" s="37" t="str">
        <f t="shared" si="972"/>
        <v/>
      </c>
      <c r="KW188" s="37" t="str">
        <f t="shared" si="973"/>
        <v/>
      </c>
      <c r="KX188" s="37" t="str">
        <f t="shared" si="974"/>
        <v/>
      </c>
      <c r="KY188" s="37" t="str">
        <f t="shared" si="975"/>
        <v/>
      </c>
      <c r="KZ188" s="37" t="str">
        <f t="shared" si="976"/>
        <v/>
      </c>
      <c r="LA188" s="37" t="str">
        <f t="shared" si="977"/>
        <v/>
      </c>
      <c r="LB188" s="37" t="str">
        <f t="shared" si="978"/>
        <v/>
      </c>
      <c r="LC188" s="37" t="str">
        <f t="shared" si="979"/>
        <v/>
      </c>
      <c r="LD188" s="37" t="str">
        <f t="shared" si="980"/>
        <v/>
      </c>
      <c r="LE188" s="38" t="str">
        <f t="shared" si="981"/>
        <v/>
      </c>
      <c r="LG188" s="116" t="str">
        <f t="shared" si="724"/>
        <v/>
      </c>
      <c r="LH188" s="117" t="str">
        <f t="shared" si="725"/>
        <v/>
      </c>
      <c r="LI188" s="117" t="str">
        <f t="shared" si="726"/>
        <v/>
      </c>
      <c r="LJ188" s="117" t="str">
        <f t="shared" si="727"/>
        <v/>
      </c>
      <c r="LK188" s="117" t="str">
        <f t="shared" si="728"/>
        <v/>
      </c>
      <c r="LL188" s="117" t="str">
        <f t="shared" si="729"/>
        <v/>
      </c>
      <c r="LM188" s="117" t="str">
        <f t="shared" si="730"/>
        <v/>
      </c>
      <c r="LN188" s="117" t="str">
        <f t="shared" si="731"/>
        <v/>
      </c>
      <c r="LO188" s="117" t="str">
        <f t="shared" si="732"/>
        <v/>
      </c>
      <c r="LP188" s="117" t="str">
        <f t="shared" si="733"/>
        <v/>
      </c>
      <c r="LQ188" s="117" t="str">
        <f t="shared" si="734"/>
        <v/>
      </c>
      <c r="LR188" s="117" t="str">
        <f t="shared" si="735"/>
        <v/>
      </c>
      <c r="LS188" s="117" t="str">
        <f t="shared" si="736"/>
        <v/>
      </c>
      <c r="LT188" s="117" t="str">
        <f t="shared" si="737"/>
        <v/>
      </c>
      <c r="LU188" s="117" t="str">
        <f t="shared" si="738"/>
        <v/>
      </c>
      <c r="LV188" s="117" t="str">
        <f t="shared" si="739"/>
        <v/>
      </c>
      <c r="LW188" s="117" t="str">
        <f t="shared" si="740"/>
        <v/>
      </c>
      <c r="LX188" s="117" t="str">
        <f t="shared" si="741"/>
        <v/>
      </c>
      <c r="LY188" s="117" t="str">
        <f t="shared" si="742"/>
        <v/>
      </c>
      <c r="LZ188" s="117" t="str">
        <f t="shared" si="743"/>
        <v/>
      </c>
      <c r="MA188" s="117" t="str">
        <f t="shared" si="744"/>
        <v/>
      </c>
      <c r="MB188" s="117" t="str">
        <f t="shared" si="745"/>
        <v/>
      </c>
      <c r="MC188" s="117" t="str">
        <f t="shared" si="746"/>
        <v/>
      </c>
      <c r="MD188" s="117" t="str">
        <f t="shared" si="747"/>
        <v/>
      </c>
      <c r="ME188" s="117" t="str">
        <f t="shared" si="748"/>
        <v/>
      </c>
      <c r="MF188" s="117" t="str">
        <f t="shared" si="749"/>
        <v/>
      </c>
      <c r="MG188" s="117" t="str">
        <f t="shared" si="750"/>
        <v/>
      </c>
      <c r="MH188" s="117" t="str">
        <f t="shared" si="751"/>
        <v/>
      </c>
      <c r="MI188" s="117" t="str">
        <f t="shared" si="752"/>
        <v/>
      </c>
      <c r="MJ188" s="117" t="str">
        <f t="shared" si="753"/>
        <v/>
      </c>
      <c r="MK188" s="117" t="str">
        <f t="shared" si="754"/>
        <v/>
      </c>
      <c r="ML188" s="117" t="str">
        <f t="shared" si="755"/>
        <v/>
      </c>
      <c r="MM188" s="117" t="str">
        <f t="shared" si="756"/>
        <v/>
      </c>
      <c r="MN188" s="117" t="str">
        <f t="shared" si="757"/>
        <v/>
      </c>
      <c r="MO188" s="117" t="str">
        <f t="shared" si="758"/>
        <v/>
      </c>
      <c r="MP188" s="117" t="str">
        <f t="shared" si="759"/>
        <v/>
      </c>
      <c r="MQ188" s="117" t="str">
        <f t="shared" si="760"/>
        <v/>
      </c>
      <c r="MR188" s="117" t="str">
        <f t="shared" si="761"/>
        <v/>
      </c>
      <c r="MS188" s="117" t="str">
        <f t="shared" si="762"/>
        <v/>
      </c>
      <c r="MT188" s="117" t="str">
        <f t="shared" si="763"/>
        <v/>
      </c>
      <c r="MU188" s="117" t="str">
        <f t="shared" si="764"/>
        <v/>
      </c>
      <c r="MV188" s="117" t="str">
        <f t="shared" si="765"/>
        <v/>
      </c>
      <c r="MW188" s="117" t="str">
        <f t="shared" si="766"/>
        <v/>
      </c>
      <c r="MX188" s="117" t="str">
        <f t="shared" si="767"/>
        <v/>
      </c>
      <c r="MY188" s="117" t="str">
        <f t="shared" si="768"/>
        <v/>
      </c>
      <c r="MZ188" s="117" t="str">
        <f t="shared" si="769"/>
        <v/>
      </c>
      <c r="NA188" s="117" t="str">
        <f t="shared" si="770"/>
        <v/>
      </c>
      <c r="NB188" s="117" t="str">
        <f t="shared" si="771"/>
        <v/>
      </c>
      <c r="NC188" s="117" t="str">
        <f t="shared" si="772"/>
        <v/>
      </c>
      <c r="ND188" s="117" t="str">
        <f t="shared" si="773"/>
        <v/>
      </c>
      <c r="NE188" s="117" t="str">
        <f t="shared" si="774"/>
        <v/>
      </c>
      <c r="NF188" s="117" t="str">
        <f t="shared" si="775"/>
        <v/>
      </c>
      <c r="NG188" s="117" t="str">
        <f t="shared" si="776"/>
        <v/>
      </c>
      <c r="NH188" s="118" t="str">
        <f t="shared" si="777"/>
        <v/>
      </c>
      <c r="NJ188" s="12" t="str">
        <f t="shared" si="982"/>
        <v/>
      </c>
      <c r="NK188" s="108" t="str">
        <f t="shared" si="983"/>
        <v/>
      </c>
      <c r="NM188" s="141" t="str">
        <f>IF(NJ188="", "", COUNTIF(NJ$11:NJ$260, "&gt;"&amp;NJ188)+1+COUNTIF(NJ$11:NJ188, NJ188)-1)</f>
        <v/>
      </c>
      <c r="NN188" s="143" t="str">
        <f>IF(NK188="", "", COUNTIF(NK$11:NK$260, "&gt;"&amp;NK188)+1+COUNTIF(NK$11:NK188, NK188)-1)</f>
        <v/>
      </c>
      <c r="NO188" s="142" t="str">
        <f>IF(NJ188="", "", COUNTIF(NJ$11:NJ$260, "&lt;"&amp;NJ188)+1+COUNTIF(NJ$11:NJ188, NJ188)-1)</f>
        <v/>
      </c>
      <c r="NP188" s="143" t="str">
        <f>IF(NK188="", "", COUNTIF(NK$11:NK$260, "&lt;"&amp;NK188)+1+COUNTIF(NK$11:NK188, NK188)-1)</f>
        <v/>
      </c>
      <c r="NR188" s="116" t="str">
        <f t="shared" si="984"/>
        <v/>
      </c>
      <c r="NS188" s="117" t="str">
        <f t="shared" si="985"/>
        <v/>
      </c>
      <c r="NT188" s="117" t="str">
        <f t="shared" si="986"/>
        <v/>
      </c>
      <c r="NU188" s="117" t="str">
        <f t="shared" si="987"/>
        <v/>
      </c>
      <c r="NV188" s="117" t="str">
        <f t="shared" si="988"/>
        <v/>
      </c>
      <c r="NW188" s="117" t="str">
        <f t="shared" si="989"/>
        <v/>
      </c>
      <c r="NX188" s="117" t="str">
        <f t="shared" si="990"/>
        <v/>
      </c>
      <c r="NY188" s="117" t="str">
        <f t="shared" si="991"/>
        <v/>
      </c>
      <c r="NZ188" s="117" t="str">
        <f t="shared" si="992"/>
        <v/>
      </c>
      <c r="OA188" s="117" t="str">
        <f t="shared" si="993"/>
        <v/>
      </c>
      <c r="OB188" s="117" t="str">
        <f t="shared" si="994"/>
        <v/>
      </c>
      <c r="OC188" s="117" t="str">
        <f t="shared" si="995"/>
        <v/>
      </c>
      <c r="OD188" s="117" t="str">
        <f t="shared" si="996"/>
        <v/>
      </c>
      <c r="OE188" s="117" t="str">
        <f t="shared" si="997"/>
        <v/>
      </c>
      <c r="OF188" s="117" t="str">
        <f t="shared" si="998"/>
        <v/>
      </c>
      <c r="OG188" s="117" t="str">
        <f t="shared" si="999"/>
        <v/>
      </c>
      <c r="OH188" s="117" t="str">
        <f t="shared" si="1000"/>
        <v/>
      </c>
      <c r="OI188" s="117" t="str">
        <f t="shared" si="1001"/>
        <v/>
      </c>
      <c r="OJ188" s="117" t="str">
        <f t="shared" si="1002"/>
        <v/>
      </c>
      <c r="OK188" s="117" t="str">
        <f t="shared" si="1003"/>
        <v/>
      </c>
      <c r="OL188" s="117" t="str">
        <f t="shared" si="1004"/>
        <v/>
      </c>
      <c r="OM188" s="117" t="str">
        <f t="shared" si="1005"/>
        <v/>
      </c>
      <c r="ON188" s="117" t="str">
        <f t="shared" si="1006"/>
        <v/>
      </c>
      <c r="OO188" s="117" t="str">
        <f t="shared" si="1007"/>
        <v/>
      </c>
      <c r="OP188" s="117" t="str">
        <f t="shared" si="1008"/>
        <v/>
      </c>
      <c r="OQ188" s="117" t="str">
        <f t="shared" si="1009"/>
        <v/>
      </c>
      <c r="OR188" s="117" t="str">
        <f t="shared" si="1010"/>
        <v/>
      </c>
      <c r="OS188" s="117" t="str">
        <f t="shared" si="1011"/>
        <v/>
      </c>
      <c r="OT188" s="117" t="str">
        <f t="shared" si="1012"/>
        <v/>
      </c>
      <c r="OU188" s="117" t="str">
        <f t="shared" si="1013"/>
        <v/>
      </c>
      <c r="OV188" s="117" t="str">
        <f t="shared" si="1014"/>
        <v/>
      </c>
      <c r="OW188" s="117" t="str">
        <f t="shared" si="1015"/>
        <v/>
      </c>
      <c r="OX188" s="117" t="str">
        <f t="shared" si="1016"/>
        <v/>
      </c>
      <c r="OY188" s="117" t="str">
        <f t="shared" si="1017"/>
        <v/>
      </c>
      <c r="OZ188" s="117" t="str">
        <f t="shared" si="1018"/>
        <v/>
      </c>
      <c r="PA188" s="117" t="str">
        <f t="shared" si="1019"/>
        <v/>
      </c>
      <c r="PB188" s="117" t="str">
        <f t="shared" si="1020"/>
        <v/>
      </c>
      <c r="PC188" s="117" t="str">
        <f t="shared" si="1021"/>
        <v/>
      </c>
      <c r="PD188" s="117" t="str">
        <f t="shared" si="1022"/>
        <v/>
      </c>
      <c r="PE188" s="117" t="str">
        <f t="shared" si="1023"/>
        <v/>
      </c>
      <c r="PF188" s="117" t="str">
        <f t="shared" si="1024"/>
        <v/>
      </c>
      <c r="PG188" s="117" t="str">
        <f t="shared" si="1025"/>
        <v/>
      </c>
      <c r="PH188" s="117" t="str">
        <f t="shared" si="1026"/>
        <v/>
      </c>
      <c r="PI188" s="117" t="str">
        <f t="shared" si="1027"/>
        <v/>
      </c>
      <c r="PJ188" s="117" t="str">
        <f t="shared" si="1028"/>
        <v/>
      </c>
      <c r="PK188" s="117" t="str">
        <f t="shared" si="1029"/>
        <v/>
      </c>
      <c r="PL188" s="117" t="str">
        <f t="shared" si="1030"/>
        <v/>
      </c>
      <c r="PM188" s="117" t="str">
        <f t="shared" si="1031"/>
        <v/>
      </c>
      <c r="PN188" s="117" t="str">
        <f t="shared" si="1032"/>
        <v/>
      </c>
      <c r="PO188" s="117" t="str">
        <f t="shared" si="1033"/>
        <v/>
      </c>
      <c r="PP188" s="117" t="str">
        <f t="shared" si="1034"/>
        <v/>
      </c>
      <c r="PQ188" s="117" t="str">
        <f t="shared" si="1035"/>
        <v/>
      </c>
      <c r="PR188" s="117" t="str">
        <f t="shared" si="1036"/>
        <v/>
      </c>
      <c r="PS188" s="118" t="str">
        <f t="shared" si="1037"/>
        <v/>
      </c>
      <c r="PU188" s="180" t="str">
        <f t="shared" si="1038"/>
        <v/>
      </c>
      <c r="PV188" s="181" t="str">
        <f t="shared" si="1039"/>
        <v/>
      </c>
      <c r="PX188" s="12" t="str">
        <f t="shared" si="1040"/>
        <v/>
      </c>
      <c r="PY188" s="106"/>
      <c r="PZ188" s="166" t="str">
        <f t="shared" si="1041"/>
        <v/>
      </c>
      <c r="QA188" s="167" t="str">
        <f t="shared" si="1042"/>
        <v/>
      </c>
      <c r="QB188" s="168" t="str">
        <f t="shared" si="1043"/>
        <v/>
      </c>
      <c r="QD188" s="166" t="str">
        <f t="shared" si="1044"/>
        <v/>
      </c>
      <c r="QE188" s="168" t="str">
        <f t="shared" si="1045"/>
        <v/>
      </c>
      <c r="QG188" s="108" t="str">
        <f t="shared" si="1046"/>
        <v/>
      </c>
      <c r="QI188" s="12" t="str">
        <f t="shared" si="1047"/>
        <v/>
      </c>
      <c r="QK188" s="12" t="str">
        <f t="shared" si="1048"/>
        <v/>
      </c>
      <c r="QL188" s="12" t="str">
        <f>IF($L188="", "", COUNTIF($QD$11:$QD$260, "&gt;"&amp;$QD188)+1+COUNTIF($QD$11:$QD188, $QD188)-1)</f>
        <v/>
      </c>
      <c r="QM188" s="12" t="str">
        <f>IF($L188="", "", COUNTIF($QG$11:$QG$260, "&gt;"&amp;$QG188)+1+COUNTIF($QG$11:$QG188, $QG188)-1)</f>
        <v/>
      </c>
      <c r="QO188" s="12">
        <v>178</v>
      </c>
      <c r="QQ188" s="12" t="str">
        <f t="shared" si="1049"/>
        <v/>
      </c>
    </row>
    <row r="189" spans="1:459" x14ac:dyDescent="0.25">
      <c r="A189" s="9"/>
      <c r="B189" s="3" t="str">
        <f>IF('Intro &amp; Setup'!$AR$92='Intro &amp; Setup'!$AZ$17, "", IF($L189="", "", IF($G189&lt;'Intro &amp; Setup'!$S$92, $BR$5, $BR$4)))</f>
        <v/>
      </c>
      <c r="C189" s="12" t="str">
        <f>IF('Intro &amp; Setup'!$AR$96='Intro &amp; Setup'!$AZ$17, "", IF($L189="", "", IF($DY189=$BR$5, $BR$5, $BR$4)))</f>
        <v/>
      </c>
      <c r="D189" s="7" t="str">
        <f>IF('Intro &amp; Setup'!$AR$100='Intro &amp; Setup'!$AZ$17, "", IF($L189="", "", IF($DW189&lt;='Intro &amp; Setup'!$S$100, $BR$4, $BR$5)))</f>
        <v/>
      </c>
      <c r="E189" s="9"/>
      <c r="F189" s="3" t="str">
        <f t="shared" si="778"/>
        <v/>
      </c>
      <c r="G189" s="108" t="str">
        <f t="shared" si="779"/>
        <v/>
      </c>
      <c r="H189" s="9"/>
      <c r="I189" s="130" t="str">
        <f t="shared" si="723"/>
        <v/>
      </c>
      <c r="J189" s="154" t="str">
        <f t="shared" si="780"/>
        <v/>
      </c>
      <c r="K189" s="133"/>
      <c r="L189" s="188"/>
      <c r="M189" s="189"/>
      <c r="N189" s="190"/>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2"/>
      <c r="BP189" s="9"/>
      <c r="BR189" s="90">
        <v>179</v>
      </c>
      <c r="BT189" s="36" t="str">
        <f t="shared" si="781"/>
        <v/>
      </c>
      <c r="BU189" s="37" t="str">
        <f t="shared" si="782"/>
        <v/>
      </c>
      <c r="BV189" s="37" t="str">
        <f t="shared" si="783"/>
        <v/>
      </c>
      <c r="BW189" s="37" t="str">
        <f t="shared" si="784"/>
        <v/>
      </c>
      <c r="BX189" s="37" t="str">
        <f t="shared" si="785"/>
        <v/>
      </c>
      <c r="BY189" s="37" t="str">
        <f t="shared" si="786"/>
        <v/>
      </c>
      <c r="BZ189" s="37" t="str">
        <f t="shared" si="787"/>
        <v/>
      </c>
      <c r="CA189" s="37" t="str">
        <f t="shared" si="788"/>
        <v/>
      </c>
      <c r="CB189" s="37" t="str">
        <f t="shared" si="789"/>
        <v/>
      </c>
      <c r="CC189" s="37" t="str">
        <f t="shared" si="790"/>
        <v/>
      </c>
      <c r="CD189" s="37" t="str">
        <f t="shared" si="791"/>
        <v/>
      </c>
      <c r="CE189" s="37" t="str">
        <f t="shared" si="792"/>
        <v/>
      </c>
      <c r="CF189" s="37" t="str">
        <f t="shared" si="793"/>
        <v/>
      </c>
      <c r="CG189" s="37" t="str">
        <f t="shared" si="794"/>
        <v/>
      </c>
      <c r="CH189" s="37" t="str">
        <f t="shared" si="795"/>
        <v/>
      </c>
      <c r="CI189" s="37" t="str">
        <f t="shared" si="796"/>
        <v/>
      </c>
      <c r="CJ189" s="37" t="str">
        <f t="shared" si="797"/>
        <v/>
      </c>
      <c r="CK189" s="37" t="str">
        <f t="shared" si="798"/>
        <v/>
      </c>
      <c r="CL189" s="37" t="str">
        <f t="shared" si="799"/>
        <v/>
      </c>
      <c r="CM189" s="37" t="str">
        <f t="shared" si="800"/>
        <v/>
      </c>
      <c r="CN189" s="37" t="str">
        <f t="shared" si="801"/>
        <v/>
      </c>
      <c r="CO189" s="37" t="str">
        <f t="shared" si="802"/>
        <v/>
      </c>
      <c r="CP189" s="37" t="str">
        <f t="shared" si="803"/>
        <v/>
      </c>
      <c r="CQ189" s="37" t="str">
        <f t="shared" si="804"/>
        <v/>
      </c>
      <c r="CR189" s="37" t="str">
        <f t="shared" si="805"/>
        <v/>
      </c>
      <c r="CS189" s="37" t="str">
        <f t="shared" si="806"/>
        <v/>
      </c>
      <c r="CT189" s="37" t="str">
        <f t="shared" si="807"/>
        <v/>
      </c>
      <c r="CU189" s="37" t="str">
        <f t="shared" si="808"/>
        <v/>
      </c>
      <c r="CV189" s="37" t="str">
        <f t="shared" si="809"/>
        <v/>
      </c>
      <c r="CW189" s="37" t="str">
        <f t="shared" si="810"/>
        <v/>
      </c>
      <c r="CX189" s="37" t="str">
        <f t="shared" si="811"/>
        <v/>
      </c>
      <c r="CY189" s="37" t="str">
        <f t="shared" si="812"/>
        <v/>
      </c>
      <c r="CZ189" s="37" t="str">
        <f t="shared" si="813"/>
        <v/>
      </c>
      <c r="DA189" s="37" t="str">
        <f t="shared" si="814"/>
        <v/>
      </c>
      <c r="DB189" s="37" t="str">
        <f t="shared" si="815"/>
        <v/>
      </c>
      <c r="DC189" s="37" t="str">
        <f t="shared" si="816"/>
        <v/>
      </c>
      <c r="DD189" s="37" t="str">
        <f t="shared" si="817"/>
        <v/>
      </c>
      <c r="DE189" s="37" t="str">
        <f t="shared" si="818"/>
        <v/>
      </c>
      <c r="DF189" s="37" t="str">
        <f t="shared" si="819"/>
        <v/>
      </c>
      <c r="DG189" s="37" t="str">
        <f t="shared" si="820"/>
        <v/>
      </c>
      <c r="DH189" s="37" t="str">
        <f t="shared" si="821"/>
        <v/>
      </c>
      <c r="DI189" s="37" t="str">
        <f t="shared" si="822"/>
        <v/>
      </c>
      <c r="DJ189" s="37" t="str">
        <f t="shared" si="823"/>
        <v/>
      </c>
      <c r="DK189" s="37" t="str">
        <f t="shared" si="824"/>
        <v/>
      </c>
      <c r="DL189" s="37" t="str">
        <f t="shared" si="825"/>
        <v/>
      </c>
      <c r="DM189" s="37" t="str">
        <f t="shared" si="826"/>
        <v/>
      </c>
      <c r="DN189" s="37" t="str">
        <f t="shared" si="827"/>
        <v/>
      </c>
      <c r="DO189" s="37" t="str">
        <f t="shared" si="828"/>
        <v/>
      </c>
      <c r="DP189" s="37" t="str">
        <f t="shared" si="829"/>
        <v/>
      </c>
      <c r="DQ189" s="37" t="str">
        <f t="shared" si="830"/>
        <v/>
      </c>
      <c r="DR189" s="37" t="str">
        <f t="shared" si="831"/>
        <v/>
      </c>
      <c r="DS189" s="37" t="str">
        <f t="shared" si="832"/>
        <v/>
      </c>
      <c r="DT189" s="37" t="str">
        <f t="shared" si="833"/>
        <v/>
      </c>
      <c r="DU189" s="38" t="str">
        <f t="shared" si="834"/>
        <v/>
      </c>
      <c r="DW189" s="12" t="str">
        <f t="shared" si="835"/>
        <v/>
      </c>
      <c r="DX189" s="123" t="str">
        <f t="shared" si="836"/>
        <v/>
      </c>
      <c r="DY189" s="12" t="str">
        <f t="shared" si="837"/>
        <v/>
      </c>
      <c r="EA189" s="36" t="str">
        <f t="shared" si="838"/>
        <v/>
      </c>
      <c r="EB189" s="37" t="str">
        <f t="shared" si="839"/>
        <v/>
      </c>
      <c r="EC189" s="37" t="str">
        <f t="shared" si="840"/>
        <v/>
      </c>
      <c r="ED189" s="37" t="str">
        <f t="shared" si="841"/>
        <v/>
      </c>
      <c r="EE189" s="37" t="str">
        <f t="shared" si="842"/>
        <v/>
      </c>
      <c r="EF189" s="37" t="str">
        <f t="shared" si="843"/>
        <v/>
      </c>
      <c r="EG189" s="37" t="str">
        <f t="shared" si="844"/>
        <v/>
      </c>
      <c r="EH189" s="37" t="str">
        <f t="shared" si="845"/>
        <v/>
      </c>
      <c r="EI189" s="37" t="str">
        <f t="shared" si="846"/>
        <v/>
      </c>
      <c r="EJ189" s="37" t="str">
        <f t="shared" si="847"/>
        <v/>
      </c>
      <c r="EK189" s="37" t="str">
        <f t="shared" si="848"/>
        <v/>
      </c>
      <c r="EL189" s="37" t="str">
        <f t="shared" si="849"/>
        <v/>
      </c>
      <c r="EM189" s="37" t="str">
        <f t="shared" si="850"/>
        <v/>
      </c>
      <c r="EN189" s="37" t="str">
        <f t="shared" si="851"/>
        <v/>
      </c>
      <c r="EO189" s="37" t="str">
        <f t="shared" si="852"/>
        <v/>
      </c>
      <c r="EP189" s="37" t="str">
        <f t="shared" si="853"/>
        <v/>
      </c>
      <c r="EQ189" s="37" t="str">
        <f t="shared" si="854"/>
        <v/>
      </c>
      <c r="ER189" s="37" t="str">
        <f t="shared" si="855"/>
        <v/>
      </c>
      <c r="ES189" s="37" t="str">
        <f t="shared" si="856"/>
        <v/>
      </c>
      <c r="ET189" s="37" t="str">
        <f t="shared" si="857"/>
        <v/>
      </c>
      <c r="EU189" s="37" t="str">
        <f t="shared" si="858"/>
        <v/>
      </c>
      <c r="EV189" s="37" t="str">
        <f t="shared" si="859"/>
        <v/>
      </c>
      <c r="EW189" s="37" t="str">
        <f t="shared" si="860"/>
        <v/>
      </c>
      <c r="EX189" s="37" t="str">
        <f t="shared" si="861"/>
        <v/>
      </c>
      <c r="EY189" s="37" t="str">
        <f t="shared" si="862"/>
        <v/>
      </c>
      <c r="EZ189" s="37" t="str">
        <f t="shared" si="863"/>
        <v/>
      </c>
      <c r="FA189" s="37" t="str">
        <f t="shared" si="864"/>
        <v/>
      </c>
      <c r="FB189" s="37" t="str">
        <f t="shared" si="865"/>
        <v/>
      </c>
      <c r="FC189" s="37" t="str">
        <f t="shared" si="866"/>
        <v/>
      </c>
      <c r="FD189" s="37" t="str">
        <f t="shared" si="867"/>
        <v/>
      </c>
      <c r="FE189" s="37" t="str">
        <f t="shared" si="868"/>
        <v/>
      </c>
      <c r="FF189" s="37" t="str">
        <f t="shared" si="869"/>
        <v/>
      </c>
      <c r="FG189" s="37" t="str">
        <f t="shared" si="870"/>
        <v/>
      </c>
      <c r="FH189" s="37" t="str">
        <f t="shared" si="871"/>
        <v/>
      </c>
      <c r="FI189" s="37" t="str">
        <f t="shared" si="872"/>
        <v/>
      </c>
      <c r="FJ189" s="37" t="str">
        <f t="shared" si="873"/>
        <v/>
      </c>
      <c r="FK189" s="37" t="str">
        <f t="shared" si="874"/>
        <v/>
      </c>
      <c r="FL189" s="37" t="str">
        <f t="shared" si="875"/>
        <v/>
      </c>
      <c r="FM189" s="37" t="str">
        <f t="shared" si="876"/>
        <v/>
      </c>
      <c r="FN189" s="37" t="str">
        <f t="shared" si="877"/>
        <v/>
      </c>
      <c r="FO189" s="37" t="str">
        <f t="shared" si="878"/>
        <v/>
      </c>
      <c r="FP189" s="37" t="str">
        <f t="shared" si="879"/>
        <v/>
      </c>
      <c r="FQ189" s="37" t="str">
        <f t="shared" si="880"/>
        <v/>
      </c>
      <c r="FR189" s="37" t="str">
        <f t="shared" si="881"/>
        <v/>
      </c>
      <c r="FS189" s="37" t="str">
        <f t="shared" si="882"/>
        <v/>
      </c>
      <c r="FT189" s="37" t="str">
        <f t="shared" si="883"/>
        <v/>
      </c>
      <c r="FU189" s="37" t="str">
        <f t="shared" si="884"/>
        <v/>
      </c>
      <c r="FV189" s="37" t="str">
        <f t="shared" si="885"/>
        <v/>
      </c>
      <c r="FW189" s="37" t="str">
        <f t="shared" si="886"/>
        <v/>
      </c>
      <c r="FX189" s="37" t="str">
        <f t="shared" si="887"/>
        <v/>
      </c>
      <c r="FY189" s="37" t="str">
        <f t="shared" si="888"/>
        <v/>
      </c>
      <c r="FZ189" s="37" t="str">
        <f t="shared" si="889"/>
        <v/>
      </c>
      <c r="GA189" s="37" t="str">
        <f t="shared" si="890"/>
        <v/>
      </c>
      <c r="GB189" s="38" t="str">
        <f t="shared" si="891"/>
        <v/>
      </c>
      <c r="GD189" s="103" t="str">
        <f t="shared" ca="1" si="892"/>
        <v/>
      </c>
      <c r="GE189" s="104" t="str">
        <f t="shared" ca="1" si="893"/>
        <v/>
      </c>
      <c r="GF189" s="104" t="str">
        <f t="shared" ca="1" si="894"/>
        <v/>
      </c>
      <c r="GG189" s="104" t="str">
        <f t="shared" ca="1" si="895"/>
        <v/>
      </c>
      <c r="GH189" s="104" t="str">
        <f t="shared" ca="1" si="896"/>
        <v/>
      </c>
      <c r="GI189" s="104" t="str">
        <f t="shared" ca="1" si="897"/>
        <v/>
      </c>
      <c r="GJ189" s="104" t="str">
        <f t="shared" ca="1" si="898"/>
        <v/>
      </c>
      <c r="GK189" s="104" t="str">
        <f t="shared" ca="1" si="899"/>
        <v/>
      </c>
      <c r="GL189" s="104" t="str">
        <f t="shared" ca="1" si="900"/>
        <v/>
      </c>
      <c r="GM189" s="104" t="str">
        <f t="shared" ca="1" si="901"/>
        <v/>
      </c>
      <c r="GN189" s="104" t="str">
        <f t="shared" ca="1" si="902"/>
        <v/>
      </c>
      <c r="GO189" s="104" t="str">
        <f t="shared" ca="1" si="903"/>
        <v/>
      </c>
      <c r="GP189" s="104" t="str">
        <f t="shared" ca="1" si="904"/>
        <v/>
      </c>
      <c r="GQ189" s="104" t="str">
        <f t="shared" ca="1" si="905"/>
        <v/>
      </c>
      <c r="GR189" s="104" t="str">
        <f t="shared" ca="1" si="906"/>
        <v/>
      </c>
      <c r="GS189" s="104" t="str">
        <f t="shared" ca="1" si="907"/>
        <v/>
      </c>
      <c r="GT189" s="104" t="str">
        <f t="shared" ca="1" si="908"/>
        <v/>
      </c>
      <c r="GU189" s="104" t="str">
        <f t="shared" ca="1" si="909"/>
        <v/>
      </c>
      <c r="GV189" s="104" t="str">
        <f t="shared" ca="1" si="910"/>
        <v/>
      </c>
      <c r="GW189" s="104" t="str">
        <f t="shared" ca="1" si="911"/>
        <v/>
      </c>
      <c r="GX189" s="104" t="str">
        <f t="shared" ca="1" si="912"/>
        <v/>
      </c>
      <c r="GY189" s="104" t="str">
        <f t="shared" ca="1" si="913"/>
        <v/>
      </c>
      <c r="GZ189" s="104" t="str">
        <f t="shared" ca="1" si="914"/>
        <v/>
      </c>
      <c r="HA189" s="104" t="str">
        <f t="shared" ca="1" si="915"/>
        <v/>
      </c>
      <c r="HB189" s="104" t="str">
        <f t="shared" ca="1" si="916"/>
        <v/>
      </c>
      <c r="HC189" s="104" t="str">
        <f t="shared" ca="1" si="917"/>
        <v/>
      </c>
      <c r="HD189" s="104" t="str">
        <f t="shared" ca="1" si="918"/>
        <v/>
      </c>
      <c r="HE189" s="104" t="str">
        <f t="shared" ca="1" si="919"/>
        <v/>
      </c>
      <c r="HF189" s="104" t="str">
        <f t="shared" ca="1" si="920"/>
        <v/>
      </c>
      <c r="HG189" s="104" t="str">
        <f t="shared" ca="1" si="921"/>
        <v/>
      </c>
      <c r="HH189" s="104" t="str">
        <f t="shared" ca="1" si="922"/>
        <v/>
      </c>
      <c r="HI189" s="104" t="str">
        <f t="shared" ca="1" si="923"/>
        <v/>
      </c>
      <c r="HJ189" s="104" t="str">
        <f t="shared" ca="1" si="924"/>
        <v/>
      </c>
      <c r="HK189" s="104" t="str">
        <f t="shared" ca="1" si="925"/>
        <v/>
      </c>
      <c r="HL189" s="104" t="str">
        <f t="shared" ca="1" si="926"/>
        <v/>
      </c>
      <c r="HM189" s="104" t="str">
        <f t="shared" ca="1" si="927"/>
        <v/>
      </c>
      <c r="HN189" s="104" t="str">
        <f t="shared" ca="1" si="928"/>
        <v/>
      </c>
      <c r="HO189" s="104" t="str">
        <f t="shared" ca="1" si="929"/>
        <v/>
      </c>
      <c r="HP189" s="104" t="str">
        <f t="shared" ca="1" si="930"/>
        <v/>
      </c>
      <c r="HQ189" s="104" t="str">
        <f t="shared" ca="1" si="931"/>
        <v/>
      </c>
      <c r="HR189" s="104" t="str">
        <f t="shared" ca="1" si="932"/>
        <v/>
      </c>
      <c r="HS189" s="104" t="str">
        <f t="shared" ca="1" si="933"/>
        <v/>
      </c>
      <c r="HT189" s="104" t="str">
        <f t="shared" ca="1" si="934"/>
        <v/>
      </c>
      <c r="HU189" s="104" t="str">
        <f t="shared" ca="1" si="935"/>
        <v/>
      </c>
      <c r="HV189" s="104" t="str">
        <f t="shared" ca="1" si="936"/>
        <v/>
      </c>
      <c r="HW189" s="104" t="str">
        <f t="shared" ca="1" si="937"/>
        <v/>
      </c>
      <c r="HX189" s="104" t="str">
        <f t="shared" ca="1" si="938"/>
        <v/>
      </c>
      <c r="HY189" s="104" t="str">
        <f t="shared" ca="1" si="939"/>
        <v/>
      </c>
      <c r="HZ189" s="104" t="str">
        <f t="shared" ca="1" si="940"/>
        <v/>
      </c>
      <c r="IA189" s="104" t="str">
        <f t="shared" ca="1" si="941"/>
        <v/>
      </c>
      <c r="IB189" s="104" t="str">
        <f t="shared" ca="1" si="942"/>
        <v/>
      </c>
      <c r="IC189" s="104" t="str">
        <f t="shared" ca="1" si="943"/>
        <v/>
      </c>
      <c r="ID189" s="104" t="str">
        <f t="shared" ca="1" si="944"/>
        <v/>
      </c>
      <c r="IE189" s="105" t="str">
        <f t="shared" ca="1" si="945"/>
        <v/>
      </c>
      <c r="IG189" s="103" t="str">
        <f t="shared" si="719"/>
        <v/>
      </c>
      <c r="IH189" s="104" t="str">
        <f t="shared" si="1052"/>
        <v/>
      </c>
      <c r="II189" s="104" t="str">
        <f t="shared" si="1052"/>
        <v/>
      </c>
      <c r="IJ189" s="104" t="str">
        <f t="shared" si="1052"/>
        <v/>
      </c>
      <c r="IK189" s="104" t="str">
        <f t="shared" si="1052"/>
        <v/>
      </c>
      <c r="IL189" s="104" t="str">
        <f t="shared" si="1052"/>
        <v/>
      </c>
      <c r="IM189" s="104" t="str">
        <f t="shared" si="1052"/>
        <v/>
      </c>
      <c r="IN189" s="104" t="str">
        <f t="shared" si="1052"/>
        <v/>
      </c>
      <c r="IO189" s="104" t="str">
        <f t="shared" si="1052"/>
        <v/>
      </c>
      <c r="IP189" s="104" t="str">
        <f t="shared" si="1052"/>
        <v/>
      </c>
      <c r="IQ189" s="104" t="str">
        <f t="shared" si="1052"/>
        <v/>
      </c>
      <c r="IR189" s="105" t="str">
        <f t="shared" si="1052"/>
        <v/>
      </c>
      <c r="IT189" s="103" t="str">
        <f t="shared" si="946"/>
        <v/>
      </c>
      <c r="IU189" s="104" t="str">
        <f t="shared" si="947"/>
        <v/>
      </c>
      <c r="IV189" s="104" t="str">
        <f t="shared" si="948"/>
        <v/>
      </c>
      <c r="IW189" s="104" t="str">
        <f t="shared" si="949"/>
        <v/>
      </c>
      <c r="IX189" s="104" t="str">
        <f t="shared" si="950"/>
        <v/>
      </c>
      <c r="IY189" s="104" t="str">
        <f t="shared" si="951"/>
        <v/>
      </c>
      <c r="IZ189" s="104" t="str">
        <f t="shared" si="952"/>
        <v/>
      </c>
      <c r="JA189" s="104" t="str">
        <f t="shared" si="953"/>
        <v/>
      </c>
      <c r="JB189" s="104" t="str">
        <f t="shared" si="954"/>
        <v/>
      </c>
      <c r="JC189" s="104" t="str">
        <f t="shared" si="955"/>
        <v/>
      </c>
      <c r="JD189" s="104" t="str">
        <f t="shared" si="956"/>
        <v/>
      </c>
      <c r="JE189" s="105" t="str">
        <f t="shared" si="957"/>
        <v/>
      </c>
      <c r="JG189" s="36" t="str">
        <f t="shared" ca="1" si="958"/>
        <v/>
      </c>
      <c r="JH189" s="37" t="str">
        <f t="shared" ca="1" si="959"/>
        <v/>
      </c>
      <c r="JI189" s="37" t="str">
        <f t="shared" ca="1" si="960"/>
        <v/>
      </c>
      <c r="JJ189" s="37" t="str">
        <f t="shared" ca="1" si="961"/>
        <v/>
      </c>
      <c r="JK189" s="37" t="str">
        <f t="shared" ca="1" si="962"/>
        <v/>
      </c>
      <c r="JL189" s="37" t="str">
        <f t="shared" ca="1" si="963"/>
        <v/>
      </c>
      <c r="JM189" s="37" t="str">
        <f t="shared" ca="1" si="964"/>
        <v/>
      </c>
      <c r="JN189" s="37" t="str">
        <f t="shared" ca="1" si="965"/>
        <v/>
      </c>
      <c r="JO189" s="37" t="str">
        <f t="shared" ca="1" si="966"/>
        <v/>
      </c>
      <c r="JP189" s="37" t="str">
        <f t="shared" ca="1" si="967"/>
        <v/>
      </c>
      <c r="JQ189" s="37" t="str">
        <f t="shared" ca="1" si="968"/>
        <v/>
      </c>
      <c r="JR189" s="38" t="str">
        <f t="shared" ca="1" si="969"/>
        <v/>
      </c>
      <c r="JT189" s="36" t="str">
        <f ca="1">IF(JG189="", "", IF(JG189&gt;='Intro &amp; Setup'!$S$96, $BR$4, $BR$5))</f>
        <v/>
      </c>
      <c r="JU189" s="37" t="str">
        <f ca="1">IF(JH189="", "", IF(JH189&gt;='Intro &amp; Setup'!$S$96, $BR$4, $BR$5))</f>
        <v/>
      </c>
      <c r="JV189" s="37" t="str">
        <f ca="1">IF(JI189="", "", IF(JI189&gt;='Intro &amp; Setup'!$S$96, $BR$4, $BR$5))</f>
        <v/>
      </c>
      <c r="JW189" s="37" t="str">
        <f ca="1">IF(JJ189="", "", IF(JJ189&gt;='Intro &amp; Setup'!$S$96, $BR$4, $BR$5))</f>
        <v/>
      </c>
      <c r="JX189" s="37" t="str">
        <f ca="1">IF(JK189="", "", IF(JK189&gt;='Intro &amp; Setup'!$S$96, $BR$4, $BR$5))</f>
        <v/>
      </c>
      <c r="JY189" s="37" t="str">
        <f ca="1">IF(JL189="", "", IF(JL189&gt;='Intro &amp; Setup'!$S$96, $BR$4, $BR$5))</f>
        <v/>
      </c>
      <c r="JZ189" s="37" t="str">
        <f ca="1">IF(JM189="", "", IF(JM189&gt;='Intro &amp; Setup'!$S$96, $BR$4, $BR$5))</f>
        <v/>
      </c>
      <c r="KA189" s="37" t="str">
        <f ca="1">IF(JN189="", "", IF(JN189&gt;='Intro &amp; Setup'!$S$96, $BR$4, $BR$5))</f>
        <v/>
      </c>
      <c r="KB189" s="37" t="str">
        <f ca="1">IF(JO189="", "", IF(JO189&gt;='Intro &amp; Setup'!$S$96, $BR$4, $BR$5))</f>
        <v/>
      </c>
      <c r="KC189" s="37" t="str">
        <f ca="1">IF(JP189="", "", IF(JP189&gt;='Intro &amp; Setup'!$S$96, $BR$4, $BR$5))</f>
        <v/>
      </c>
      <c r="KD189" s="37" t="str">
        <f ca="1">IF(JQ189="", "", IF(JQ189&gt;='Intro &amp; Setup'!$S$96, $BR$4, $BR$5))</f>
        <v/>
      </c>
      <c r="KE189" s="38" t="str">
        <f ca="1">IF(JR189="", "", IF(JR189&gt;='Intro &amp; Setup'!$S$96, $BR$4, $BR$5))</f>
        <v/>
      </c>
      <c r="KG189" s="36">
        <f t="shared" si="720"/>
        <v>0</v>
      </c>
      <c r="KH189" s="37">
        <f t="shared" si="1053"/>
        <v>0</v>
      </c>
      <c r="KI189" s="37">
        <f t="shared" si="1053"/>
        <v>0</v>
      </c>
      <c r="KJ189" s="37">
        <f t="shared" si="1053"/>
        <v>0</v>
      </c>
      <c r="KK189" s="37">
        <f t="shared" si="1053"/>
        <v>0</v>
      </c>
      <c r="KL189" s="37">
        <f t="shared" si="1053"/>
        <v>0</v>
      </c>
      <c r="KM189" s="37">
        <f t="shared" si="1053"/>
        <v>0</v>
      </c>
      <c r="KN189" s="37">
        <f t="shared" si="1053"/>
        <v>0</v>
      </c>
      <c r="KO189" s="37">
        <f t="shared" si="1053"/>
        <v>0</v>
      </c>
      <c r="KP189" s="37">
        <f t="shared" si="1053"/>
        <v>0</v>
      </c>
      <c r="KQ189" s="37">
        <f t="shared" si="1053"/>
        <v>0</v>
      </c>
      <c r="KR189" s="38">
        <f t="shared" si="1053"/>
        <v>0</v>
      </c>
      <c r="KT189" s="36" t="str">
        <f t="shared" si="970"/>
        <v/>
      </c>
      <c r="KU189" s="37" t="str">
        <f t="shared" si="971"/>
        <v/>
      </c>
      <c r="KV189" s="37" t="str">
        <f t="shared" si="972"/>
        <v/>
      </c>
      <c r="KW189" s="37" t="str">
        <f t="shared" si="973"/>
        <v/>
      </c>
      <c r="KX189" s="37" t="str">
        <f t="shared" si="974"/>
        <v/>
      </c>
      <c r="KY189" s="37" t="str">
        <f t="shared" si="975"/>
        <v/>
      </c>
      <c r="KZ189" s="37" t="str">
        <f t="shared" si="976"/>
        <v/>
      </c>
      <c r="LA189" s="37" t="str">
        <f t="shared" si="977"/>
        <v/>
      </c>
      <c r="LB189" s="37" t="str">
        <f t="shared" si="978"/>
        <v/>
      </c>
      <c r="LC189" s="37" t="str">
        <f t="shared" si="979"/>
        <v/>
      </c>
      <c r="LD189" s="37" t="str">
        <f t="shared" si="980"/>
        <v/>
      </c>
      <c r="LE189" s="38" t="str">
        <f t="shared" si="981"/>
        <v/>
      </c>
      <c r="LG189" s="116" t="str">
        <f t="shared" si="724"/>
        <v/>
      </c>
      <c r="LH189" s="117" t="str">
        <f t="shared" si="725"/>
        <v/>
      </c>
      <c r="LI189" s="117" t="str">
        <f t="shared" si="726"/>
        <v/>
      </c>
      <c r="LJ189" s="117" t="str">
        <f t="shared" si="727"/>
        <v/>
      </c>
      <c r="LK189" s="117" t="str">
        <f t="shared" si="728"/>
        <v/>
      </c>
      <c r="LL189" s="117" t="str">
        <f t="shared" si="729"/>
        <v/>
      </c>
      <c r="LM189" s="117" t="str">
        <f t="shared" si="730"/>
        <v/>
      </c>
      <c r="LN189" s="117" t="str">
        <f t="shared" si="731"/>
        <v/>
      </c>
      <c r="LO189" s="117" t="str">
        <f t="shared" si="732"/>
        <v/>
      </c>
      <c r="LP189" s="117" t="str">
        <f t="shared" si="733"/>
        <v/>
      </c>
      <c r="LQ189" s="117" t="str">
        <f t="shared" si="734"/>
        <v/>
      </c>
      <c r="LR189" s="117" t="str">
        <f t="shared" si="735"/>
        <v/>
      </c>
      <c r="LS189" s="117" t="str">
        <f t="shared" si="736"/>
        <v/>
      </c>
      <c r="LT189" s="117" t="str">
        <f t="shared" si="737"/>
        <v/>
      </c>
      <c r="LU189" s="117" t="str">
        <f t="shared" si="738"/>
        <v/>
      </c>
      <c r="LV189" s="117" t="str">
        <f t="shared" si="739"/>
        <v/>
      </c>
      <c r="LW189" s="117" t="str">
        <f t="shared" si="740"/>
        <v/>
      </c>
      <c r="LX189" s="117" t="str">
        <f t="shared" si="741"/>
        <v/>
      </c>
      <c r="LY189" s="117" t="str">
        <f t="shared" si="742"/>
        <v/>
      </c>
      <c r="LZ189" s="117" t="str">
        <f t="shared" si="743"/>
        <v/>
      </c>
      <c r="MA189" s="117" t="str">
        <f t="shared" si="744"/>
        <v/>
      </c>
      <c r="MB189" s="117" t="str">
        <f t="shared" si="745"/>
        <v/>
      </c>
      <c r="MC189" s="117" t="str">
        <f t="shared" si="746"/>
        <v/>
      </c>
      <c r="MD189" s="117" t="str">
        <f t="shared" si="747"/>
        <v/>
      </c>
      <c r="ME189" s="117" t="str">
        <f t="shared" si="748"/>
        <v/>
      </c>
      <c r="MF189" s="117" t="str">
        <f t="shared" si="749"/>
        <v/>
      </c>
      <c r="MG189" s="117" t="str">
        <f t="shared" si="750"/>
        <v/>
      </c>
      <c r="MH189" s="117" t="str">
        <f t="shared" si="751"/>
        <v/>
      </c>
      <c r="MI189" s="117" t="str">
        <f t="shared" si="752"/>
        <v/>
      </c>
      <c r="MJ189" s="117" t="str">
        <f t="shared" si="753"/>
        <v/>
      </c>
      <c r="MK189" s="117" t="str">
        <f t="shared" si="754"/>
        <v/>
      </c>
      <c r="ML189" s="117" t="str">
        <f t="shared" si="755"/>
        <v/>
      </c>
      <c r="MM189" s="117" t="str">
        <f t="shared" si="756"/>
        <v/>
      </c>
      <c r="MN189" s="117" t="str">
        <f t="shared" si="757"/>
        <v/>
      </c>
      <c r="MO189" s="117" t="str">
        <f t="shared" si="758"/>
        <v/>
      </c>
      <c r="MP189" s="117" t="str">
        <f t="shared" si="759"/>
        <v/>
      </c>
      <c r="MQ189" s="117" t="str">
        <f t="shared" si="760"/>
        <v/>
      </c>
      <c r="MR189" s="117" t="str">
        <f t="shared" si="761"/>
        <v/>
      </c>
      <c r="MS189" s="117" t="str">
        <f t="shared" si="762"/>
        <v/>
      </c>
      <c r="MT189" s="117" t="str">
        <f t="shared" si="763"/>
        <v/>
      </c>
      <c r="MU189" s="117" t="str">
        <f t="shared" si="764"/>
        <v/>
      </c>
      <c r="MV189" s="117" t="str">
        <f t="shared" si="765"/>
        <v/>
      </c>
      <c r="MW189" s="117" t="str">
        <f t="shared" si="766"/>
        <v/>
      </c>
      <c r="MX189" s="117" t="str">
        <f t="shared" si="767"/>
        <v/>
      </c>
      <c r="MY189" s="117" t="str">
        <f t="shared" si="768"/>
        <v/>
      </c>
      <c r="MZ189" s="117" t="str">
        <f t="shared" si="769"/>
        <v/>
      </c>
      <c r="NA189" s="117" t="str">
        <f t="shared" si="770"/>
        <v/>
      </c>
      <c r="NB189" s="117" t="str">
        <f t="shared" si="771"/>
        <v/>
      </c>
      <c r="NC189" s="117" t="str">
        <f t="shared" si="772"/>
        <v/>
      </c>
      <c r="ND189" s="117" t="str">
        <f t="shared" si="773"/>
        <v/>
      </c>
      <c r="NE189" s="117" t="str">
        <f t="shared" si="774"/>
        <v/>
      </c>
      <c r="NF189" s="117" t="str">
        <f t="shared" si="775"/>
        <v/>
      </c>
      <c r="NG189" s="117" t="str">
        <f t="shared" si="776"/>
        <v/>
      </c>
      <c r="NH189" s="118" t="str">
        <f t="shared" si="777"/>
        <v/>
      </c>
      <c r="NJ189" s="12" t="str">
        <f t="shared" si="982"/>
        <v/>
      </c>
      <c r="NK189" s="108" t="str">
        <f t="shared" si="983"/>
        <v/>
      </c>
      <c r="NM189" s="141" t="str">
        <f>IF(NJ189="", "", COUNTIF(NJ$11:NJ$260, "&gt;"&amp;NJ189)+1+COUNTIF(NJ$11:NJ189, NJ189)-1)</f>
        <v/>
      </c>
      <c r="NN189" s="143" t="str">
        <f>IF(NK189="", "", COUNTIF(NK$11:NK$260, "&gt;"&amp;NK189)+1+COUNTIF(NK$11:NK189, NK189)-1)</f>
        <v/>
      </c>
      <c r="NO189" s="142" t="str">
        <f>IF(NJ189="", "", COUNTIF(NJ$11:NJ$260, "&lt;"&amp;NJ189)+1+COUNTIF(NJ$11:NJ189, NJ189)-1)</f>
        <v/>
      </c>
      <c r="NP189" s="143" t="str">
        <f>IF(NK189="", "", COUNTIF(NK$11:NK$260, "&lt;"&amp;NK189)+1+COUNTIF(NK$11:NK189, NK189)-1)</f>
        <v/>
      </c>
      <c r="NR189" s="116" t="str">
        <f t="shared" si="984"/>
        <v/>
      </c>
      <c r="NS189" s="117" t="str">
        <f t="shared" si="985"/>
        <v/>
      </c>
      <c r="NT189" s="117" t="str">
        <f t="shared" si="986"/>
        <v/>
      </c>
      <c r="NU189" s="117" t="str">
        <f t="shared" si="987"/>
        <v/>
      </c>
      <c r="NV189" s="117" t="str">
        <f t="shared" si="988"/>
        <v/>
      </c>
      <c r="NW189" s="117" t="str">
        <f t="shared" si="989"/>
        <v/>
      </c>
      <c r="NX189" s="117" t="str">
        <f t="shared" si="990"/>
        <v/>
      </c>
      <c r="NY189" s="117" t="str">
        <f t="shared" si="991"/>
        <v/>
      </c>
      <c r="NZ189" s="117" t="str">
        <f t="shared" si="992"/>
        <v/>
      </c>
      <c r="OA189" s="117" t="str">
        <f t="shared" si="993"/>
        <v/>
      </c>
      <c r="OB189" s="117" t="str">
        <f t="shared" si="994"/>
        <v/>
      </c>
      <c r="OC189" s="117" t="str">
        <f t="shared" si="995"/>
        <v/>
      </c>
      <c r="OD189" s="117" t="str">
        <f t="shared" si="996"/>
        <v/>
      </c>
      <c r="OE189" s="117" t="str">
        <f t="shared" si="997"/>
        <v/>
      </c>
      <c r="OF189" s="117" t="str">
        <f t="shared" si="998"/>
        <v/>
      </c>
      <c r="OG189" s="117" t="str">
        <f t="shared" si="999"/>
        <v/>
      </c>
      <c r="OH189" s="117" t="str">
        <f t="shared" si="1000"/>
        <v/>
      </c>
      <c r="OI189" s="117" t="str">
        <f t="shared" si="1001"/>
        <v/>
      </c>
      <c r="OJ189" s="117" t="str">
        <f t="shared" si="1002"/>
        <v/>
      </c>
      <c r="OK189" s="117" t="str">
        <f t="shared" si="1003"/>
        <v/>
      </c>
      <c r="OL189" s="117" t="str">
        <f t="shared" si="1004"/>
        <v/>
      </c>
      <c r="OM189" s="117" t="str">
        <f t="shared" si="1005"/>
        <v/>
      </c>
      <c r="ON189" s="117" t="str">
        <f t="shared" si="1006"/>
        <v/>
      </c>
      <c r="OO189" s="117" t="str">
        <f t="shared" si="1007"/>
        <v/>
      </c>
      <c r="OP189" s="117" t="str">
        <f t="shared" si="1008"/>
        <v/>
      </c>
      <c r="OQ189" s="117" t="str">
        <f t="shared" si="1009"/>
        <v/>
      </c>
      <c r="OR189" s="117" t="str">
        <f t="shared" si="1010"/>
        <v/>
      </c>
      <c r="OS189" s="117" t="str">
        <f t="shared" si="1011"/>
        <v/>
      </c>
      <c r="OT189" s="117" t="str">
        <f t="shared" si="1012"/>
        <v/>
      </c>
      <c r="OU189" s="117" t="str">
        <f t="shared" si="1013"/>
        <v/>
      </c>
      <c r="OV189" s="117" t="str">
        <f t="shared" si="1014"/>
        <v/>
      </c>
      <c r="OW189" s="117" t="str">
        <f t="shared" si="1015"/>
        <v/>
      </c>
      <c r="OX189" s="117" t="str">
        <f t="shared" si="1016"/>
        <v/>
      </c>
      <c r="OY189" s="117" t="str">
        <f t="shared" si="1017"/>
        <v/>
      </c>
      <c r="OZ189" s="117" t="str">
        <f t="shared" si="1018"/>
        <v/>
      </c>
      <c r="PA189" s="117" t="str">
        <f t="shared" si="1019"/>
        <v/>
      </c>
      <c r="PB189" s="117" t="str">
        <f t="shared" si="1020"/>
        <v/>
      </c>
      <c r="PC189" s="117" t="str">
        <f t="shared" si="1021"/>
        <v/>
      </c>
      <c r="PD189" s="117" t="str">
        <f t="shared" si="1022"/>
        <v/>
      </c>
      <c r="PE189" s="117" t="str">
        <f t="shared" si="1023"/>
        <v/>
      </c>
      <c r="PF189" s="117" t="str">
        <f t="shared" si="1024"/>
        <v/>
      </c>
      <c r="PG189" s="117" t="str">
        <f t="shared" si="1025"/>
        <v/>
      </c>
      <c r="PH189" s="117" t="str">
        <f t="shared" si="1026"/>
        <v/>
      </c>
      <c r="PI189" s="117" t="str">
        <f t="shared" si="1027"/>
        <v/>
      </c>
      <c r="PJ189" s="117" t="str">
        <f t="shared" si="1028"/>
        <v/>
      </c>
      <c r="PK189" s="117" t="str">
        <f t="shared" si="1029"/>
        <v/>
      </c>
      <c r="PL189" s="117" t="str">
        <f t="shared" si="1030"/>
        <v/>
      </c>
      <c r="PM189" s="117" t="str">
        <f t="shared" si="1031"/>
        <v/>
      </c>
      <c r="PN189" s="117" t="str">
        <f t="shared" si="1032"/>
        <v/>
      </c>
      <c r="PO189" s="117" t="str">
        <f t="shared" si="1033"/>
        <v/>
      </c>
      <c r="PP189" s="117" t="str">
        <f t="shared" si="1034"/>
        <v/>
      </c>
      <c r="PQ189" s="117" t="str">
        <f t="shared" si="1035"/>
        <v/>
      </c>
      <c r="PR189" s="117" t="str">
        <f t="shared" si="1036"/>
        <v/>
      </c>
      <c r="PS189" s="118" t="str">
        <f t="shared" si="1037"/>
        <v/>
      </c>
      <c r="PU189" s="180" t="str">
        <f t="shared" si="1038"/>
        <v/>
      </c>
      <c r="PV189" s="181" t="str">
        <f t="shared" si="1039"/>
        <v/>
      </c>
      <c r="PX189" s="12" t="str">
        <f t="shared" si="1040"/>
        <v/>
      </c>
      <c r="PY189" s="106"/>
      <c r="PZ189" s="166" t="str">
        <f t="shared" si="1041"/>
        <v/>
      </c>
      <c r="QA189" s="167" t="str">
        <f t="shared" si="1042"/>
        <v/>
      </c>
      <c r="QB189" s="168" t="str">
        <f t="shared" si="1043"/>
        <v/>
      </c>
      <c r="QD189" s="166" t="str">
        <f t="shared" si="1044"/>
        <v/>
      </c>
      <c r="QE189" s="168" t="str">
        <f t="shared" si="1045"/>
        <v/>
      </c>
      <c r="QG189" s="108" t="str">
        <f t="shared" si="1046"/>
        <v/>
      </c>
      <c r="QI189" s="12" t="str">
        <f t="shared" si="1047"/>
        <v/>
      </c>
      <c r="QK189" s="12" t="str">
        <f t="shared" si="1048"/>
        <v/>
      </c>
      <c r="QL189" s="12" t="str">
        <f>IF($L189="", "", COUNTIF($QD$11:$QD$260, "&gt;"&amp;$QD189)+1+COUNTIF($QD$11:$QD189, $QD189)-1)</f>
        <v/>
      </c>
      <c r="QM189" s="12" t="str">
        <f>IF($L189="", "", COUNTIF($QG$11:$QG$260, "&gt;"&amp;$QG189)+1+COUNTIF($QG$11:$QG189, $QG189)-1)</f>
        <v/>
      </c>
      <c r="QO189" s="12">
        <v>179</v>
      </c>
      <c r="QQ189" s="12" t="str">
        <f t="shared" si="1049"/>
        <v/>
      </c>
    </row>
    <row r="190" spans="1:459" x14ac:dyDescent="0.25">
      <c r="A190" s="9"/>
      <c r="B190" s="3" t="str">
        <f>IF('Intro &amp; Setup'!$AR$92='Intro &amp; Setup'!$AZ$17, "", IF($L190="", "", IF($G190&lt;'Intro &amp; Setup'!$S$92, $BR$5, $BR$4)))</f>
        <v/>
      </c>
      <c r="C190" s="12" t="str">
        <f>IF('Intro &amp; Setup'!$AR$96='Intro &amp; Setup'!$AZ$17, "", IF($L190="", "", IF($DY190=$BR$5, $BR$5, $BR$4)))</f>
        <v/>
      </c>
      <c r="D190" s="7" t="str">
        <f>IF('Intro &amp; Setup'!$AR$100='Intro &amp; Setup'!$AZ$17, "", IF($L190="", "", IF($DW190&lt;='Intro &amp; Setup'!$S$100, $BR$4, $BR$5)))</f>
        <v/>
      </c>
      <c r="E190" s="9"/>
      <c r="F190" s="3" t="str">
        <f t="shared" si="778"/>
        <v/>
      </c>
      <c r="G190" s="108" t="str">
        <f t="shared" si="779"/>
        <v/>
      </c>
      <c r="H190" s="9"/>
      <c r="I190" s="130" t="str">
        <f t="shared" si="723"/>
        <v/>
      </c>
      <c r="J190" s="154" t="str">
        <f t="shared" si="780"/>
        <v/>
      </c>
      <c r="K190" s="133"/>
      <c r="L190" s="188"/>
      <c r="M190" s="189"/>
      <c r="N190" s="190"/>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2"/>
      <c r="BP190" s="9"/>
      <c r="BR190" s="90">
        <v>180</v>
      </c>
      <c r="BT190" s="36" t="str">
        <f t="shared" si="781"/>
        <v/>
      </c>
      <c r="BU190" s="37" t="str">
        <f t="shared" si="782"/>
        <v/>
      </c>
      <c r="BV190" s="37" t="str">
        <f t="shared" si="783"/>
        <v/>
      </c>
      <c r="BW190" s="37" t="str">
        <f t="shared" si="784"/>
        <v/>
      </c>
      <c r="BX190" s="37" t="str">
        <f t="shared" si="785"/>
        <v/>
      </c>
      <c r="BY190" s="37" t="str">
        <f t="shared" si="786"/>
        <v/>
      </c>
      <c r="BZ190" s="37" t="str">
        <f t="shared" si="787"/>
        <v/>
      </c>
      <c r="CA190" s="37" t="str">
        <f t="shared" si="788"/>
        <v/>
      </c>
      <c r="CB190" s="37" t="str">
        <f t="shared" si="789"/>
        <v/>
      </c>
      <c r="CC190" s="37" t="str">
        <f t="shared" si="790"/>
        <v/>
      </c>
      <c r="CD190" s="37" t="str">
        <f t="shared" si="791"/>
        <v/>
      </c>
      <c r="CE190" s="37" t="str">
        <f t="shared" si="792"/>
        <v/>
      </c>
      <c r="CF190" s="37" t="str">
        <f t="shared" si="793"/>
        <v/>
      </c>
      <c r="CG190" s="37" t="str">
        <f t="shared" si="794"/>
        <v/>
      </c>
      <c r="CH190" s="37" t="str">
        <f t="shared" si="795"/>
        <v/>
      </c>
      <c r="CI190" s="37" t="str">
        <f t="shared" si="796"/>
        <v/>
      </c>
      <c r="CJ190" s="37" t="str">
        <f t="shared" si="797"/>
        <v/>
      </c>
      <c r="CK190" s="37" t="str">
        <f t="shared" si="798"/>
        <v/>
      </c>
      <c r="CL190" s="37" t="str">
        <f t="shared" si="799"/>
        <v/>
      </c>
      <c r="CM190" s="37" t="str">
        <f t="shared" si="800"/>
        <v/>
      </c>
      <c r="CN190" s="37" t="str">
        <f t="shared" si="801"/>
        <v/>
      </c>
      <c r="CO190" s="37" t="str">
        <f t="shared" si="802"/>
        <v/>
      </c>
      <c r="CP190" s="37" t="str">
        <f t="shared" si="803"/>
        <v/>
      </c>
      <c r="CQ190" s="37" t="str">
        <f t="shared" si="804"/>
        <v/>
      </c>
      <c r="CR190" s="37" t="str">
        <f t="shared" si="805"/>
        <v/>
      </c>
      <c r="CS190" s="37" t="str">
        <f t="shared" si="806"/>
        <v/>
      </c>
      <c r="CT190" s="37" t="str">
        <f t="shared" si="807"/>
        <v/>
      </c>
      <c r="CU190" s="37" t="str">
        <f t="shared" si="808"/>
        <v/>
      </c>
      <c r="CV190" s="37" t="str">
        <f t="shared" si="809"/>
        <v/>
      </c>
      <c r="CW190" s="37" t="str">
        <f t="shared" si="810"/>
        <v/>
      </c>
      <c r="CX190" s="37" t="str">
        <f t="shared" si="811"/>
        <v/>
      </c>
      <c r="CY190" s="37" t="str">
        <f t="shared" si="812"/>
        <v/>
      </c>
      <c r="CZ190" s="37" t="str">
        <f t="shared" si="813"/>
        <v/>
      </c>
      <c r="DA190" s="37" t="str">
        <f t="shared" si="814"/>
        <v/>
      </c>
      <c r="DB190" s="37" t="str">
        <f t="shared" si="815"/>
        <v/>
      </c>
      <c r="DC190" s="37" t="str">
        <f t="shared" si="816"/>
        <v/>
      </c>
      <c r="DD190" s="37" t="str">
        <f t="shared" si="817"/>
        <v/>
      </c>
      <c r="DE190" s="37" t="str">
        <f t="shared" si="818"/>
        <v/>
      </c>
      <c r="DF190" s="37" t="str">
        <f t="shared" si="819"/>
        <v/>
      </c>
      <c r="DG190" s="37" t="str">
        <f t="shared" si="820"/>
        <v/>
      </c>
      <c r="DH190" s="37" t="str">
        <f t="shared" si="821"/>
        <v/>
      </c>
      <c r="DI190" s="37" t="str">
        <f t="shared" si="822"/>
        <v/>
      </c>
      <c r="DJ190" s="37" t="str">
        <f t="shared" si="823"/>
        <v/>
      </c>
      <c r="DK190" s="37" t="str">
        <f t="shared" si="824"/>
        <v/>
      </c>
      <c r="DL190" s="37" t="str">
        <f t="shared" si="825"/>
        <v/>
      </c>
      <c r="DM190" s="37" t="str">
        <f t="shared" si="826"/>
        <v/>
      </c>
      <c r="DN190" s="37" t="str">
        <f t="shared" si="827"/>
        <v/>
      </c>
      <c r="DO190" s="37" t="str">
        <f t="shared" si="828"/>
        <v/>
      </c>
      <c r="DP190" s="37" t="str">
        <f t="shared" si="829"/>
        <v/>
      </c>
      <c r="DQ190" s="37" t="str">
        <f t="shared" si="830"/>
        <v/>
      </c>
      <c r="DR190" s="37" t="str">
        <f t="shared" si="831"/>
        <v/>
      </c>
      <c r="DS190" s="37" t="str">
        <f t="shared" si="832"/>
        <v/>
      </c>
      <c r="DT190" s="37" t="str">
        <f t="shared" si="833"/>
        <v/>
      </c>
      <c r="DU190" s="38" t="str">
        <f t="shared" si="834"/>
        <v/>
      </c>
      <c r="DW190" s="12" t="str">
        <f t="shared" si="835"/>
        <v/>
      </c>
      <c r="DX190" s="123" t="str">
        <f t="shared" si="836"/>
        <v/>
      </c>
      <c r="DY190" s="12" t="str">
        <f t="shared" si="837"/>
        <v/>
      </c>
      <c r="EA190" s="36" t="str">
        <f t="shared" si="838"/>
        <v/>
      </c>
      <c r="EB190" s="37" t="str">
        <f t="shared" si="839"/>
        <v/>
      </c>
      <c r="EC190" s="37" t="str">
        <f t="shared" si="840"/>
        <v/>
      </c>
      <c r="ED190" s="37" t="str">
        <f t="shared" si="841"/>
        <v/>
      </c>
      <c r="EE190" s="37" t="str">
        <f t="shared" si="842"/>
        <v/>
      </c>
      <c r="EF190" s="37" t="str">
        <f t="shared" si="843"/>
        <v/>
      </c>
      <c r="EG190" s="37" t="str">
        <f t="shared" si="844"/>
        <v/>
      </c>
      <c r="EH190" s="37" t="str">
        <f t="shared" si="845"/>
        <v/>
      </c>
      <c r="EI190" s="37" t="str">
        <f t="shared" si="846"/>
        <v/>
      </c>
      <c r="EJ190" s="37" t="str">
        <f t="shared" si="847"/>
        <v/>
      </c>
      <c r="EK190" s="37" t="str">
        <f t="shared" si="848"/>
        <v/>
      </c>
      <c r="EL190" s="37" t="str">
        <f t="shared" si="849"/>
        <v/>
      </c>
      <c r="EM190" s="37" t="str">
        <f t="shared" si="850"/>
        <v/>
      </c>
      <c r="EN190" s="37" t="str">
        <f t="shared" si="851"/>
        <v/>
      </c>
      <c r="EO190" s="37" t="str">
        <f t="shared" si="852"/>
        <v/>
      </c>
      <c r="EP190" s="37" t="str">
        <f t="shared" si="853"/>
        <v/>
      </c>
      <c r="EQ190" s="37" t="str">
        <f t="shared" si="854"/>
        <v/>
      </c>
      <c r="ER190" s="37" t="str">
        <f t="shared" si="855"/>
        <v/>
      </c>
      <c r="ES190" s="37" t="str">
        <f t="shared" si="856"/>
        <v/>
      </c>
      <c r="ET190" s="37" t="str">
        <f t="shared" si="857"/>
        <v/>
      </c>
      <c r="EU190" s="37" t="str">
        <f t="shared" si="858"/>
        <v/>
      </c>
      <c r="EV190" s="37" t="str">
        <f t="shared" si="859"/>
        <v/>
      </c>
      <c r="EW190" s="37" t="str">
        <f t="shared" si="860"/>
        <v/>
      </c>
      <c r="EX190" s="37" t="str">
        <f t="shared" si="861"/>
        <v/>
      </c>
      <c r="EY190" s="37" t="str">
        <f t="shared" si="862"/>
        <v/>
      </c>
      <c r="EZ190" s="37" t="str">
        <f t="shared" si="863"/>
        <v/>
      </c>
      <c r="FA190" s="37" t="str">
        <f t="shared" si="864"/>
        <v/>
      </c>
      <c r="FB190" s="37" t="str">
        <f t="shared" si="865"/>
        <v/>
      </c>
      <c r="FC190" s="37" t="str">
        <f t="shared" si="866"/>
        <v/>
      </c>
      <c r="FD190" s="37" t="str">
        <f t="shared" si="867"/>
        <v/>
      </c>
      <c r="FE190" s="37" t="str">
        <f t="shared" si="868"/>
        <v/>
      </c>
      <c r="FF190" s="37" t="str">
        <f t="shared" si="869"/>
        <v/>
      </c>
      <c r="FG190" s="37" t="str">
        <f t="shared" si="870"/>
        <v/>
      </c>
      <c r="FH190" s="37" t="str">
        <f t="shared" si="871"/>
        <v/>
      </c>
      <c r="FI190" s="37" t="str">
        <f t="shared" si="872"/>
        <v/>
      </c>
      <c r="FJ190" s="37" t="str">
        <f t="shared" si="873"/>
        <v/>
      </c>
      <c r="FK190" s="37" t="str">
        <f t="shared" si="874"/>
        <v/>
      </c>
      <c r="FL190" s="37" t="str">
        <f t="shared" si="875"/>
        <v/>
      </c>
      <c r="FM190" s="37" t="str">
        <f t="shared" si="876"/>
        <v/>
      </c>
      <c r="FN190" s="37" t="str">
        <f t="shared" si="877"/>
        <v/>
      </c>
      <c r="FO190" s="37" t="str">
        <f t="shared" si="878"/>
        <v/>
      </c>
      <c r="FP190" s="37" t="str">
        <f t="shared" si="879"/>
        <v/>
      </c>
      <c r="FQ190" s="37" t="str">
        <f t="shared" si="880"/>
        <v/>
      </c>
      <c r="FR190" s="37" t="str">
        <f t="shared" si="881"/>
        <v/>
      </c>
      <c r="FS190" s="37" t="str">
        <f t="shared" si="882"/>
        <v/>
      </c>
      <c r="FT190" s="37" t="str">
        <f t="shared" si="883"/>
        <v/>
      </c>
      <c r="FU190" s="37" t="str">
        <f t="shared" si="884"/>
        <v/>
      </c>
      <c r="FV190" s="37" t="str">
        <f t="shared" si="885"/>
        <v/>
      </c>
      <c r="FW190" s="37" t="str">
        <f t="shared" si="886"/>
        <v/>
      </c>
      <c r="FX190" s="37" t="str">
        <f t="shared" si="887"/>
        <v/>
      </c>
      <c r="FY190" s="37" t="str">
        <f t="shared" si="888"/>
        <v/>
      </c>
      <c r="FZ190" s="37" t="str">
        <f t="shared" si="889"/>
        <v/>
      </c>
      <c r="GA190" s="37" t="str">
        <f t="shared" si="890"/>
        <v/>
      </c>
      <c r="GB190" s="38" t="str">
        <f t="shared" si="891"/>
        <v/>
      </c>
      <c r="GD190" s="103" t="str">
        <f t="shared" ca="1" si="892"/>
        <v/>
      </c>
      <c r="GE190" s="104" t="str">
        <f t="shared" ca="1" si="893"/>
        <v/>
      </c>
      <c r="GF190" s="104" t="str">
        <f t="shared" ca="1" si="894"/>
        <v/>
      </c>
      <c r="GG190" s="104" t="str">
        <f t="shared" ca="1" si="895"/>
        <v/>
      </c>
      <c r="GH190" s="104" t="str">
        <f t="shared" ca="1" si="896"/>
        <v/>
      </c>
      <c r="GI190" s="104" t="str">
        <f t="shared" ca="1" si="897"/>
        <v/>
      </c>
      <c r="GJ190" s="104" t="str">
        <f t="shared" ca="1" si="898"/>
        <v/>
      </c>
      <c r="GK190" s="104" t="str">
        <f t="shared" ca="1" si="899"/>
        <v/>
      </c>
      <c r="GL190" s="104" t="str">
        <f t="shared" ca="1" si="900"/>
        <v/>
      </c>
      <c r="GM190" s="104" t="str">
        <f t="shared" ca="1" si="901"/>
        <v/>
      </c>
      <c r="GN190" s="104" t="str">
        <f t="shared" ca="1" si="902"/>
        <v/>
      </c>
      <c r="GO190" s="104" t="str">
        <f t="shared" ca="1" si="903"/>
        <v/>
      </c>
      <c r="GP190" s="104" t="str">
        <f t="shared" ca="1" si="904"/>
        <v/>
      </c>
      <c r="GQ190" s="104" t="str">
        <f t="shared" ca="1" si="905"/>
        <v/>
      </c>
      <c r="GR190" s="104" t="str">
        <f t="shared" ca="1" si="906"/>
        <v/>
      </c>
      <c r="GS190" s="104" t="str">
        <f t="shared" ca="1" si="907"/>
        <v/>
      </c>
      <c r="GT190" s="104" t="str">
        <f t="shared" ca="1" si="908"/>
        <v/>
      </c>
      <c r="GU190" s="104" t="str">
        <f t="shared" ca="1" si="909"/>
        <v/>
      </c>
      <c r="GV190" s="104" t="str">
        <f t="shared" ca="1" si="910"/>
        <v/>
      </c>
      <c r="GW190" s="104" t="str">
        <f t="shared" ca="1" si="911"/>
        <v/>
      </c>
      <c r="GX190" s="104" t="str">
        <f t="shared" ca="1" si="912"/>
        <v/>
      </c>
      <c r="GY190" s="104" t="str">
        <f t="shared" ca="1" si="913"/>
        <v/>
      </c>
      <c r="GZ190" s="104" t="str">
        <f t="shared" ca="1" si="914"/>
        <v/>
      </c>
      <c r="HA190" s="104" t="str">
        <f t="shared" ca="1" si="915"/>
        <v/>
      </c>
      <c r="HB190" s="104" t="str">
        <f t="shared" ca="1" si="916"/>
        <v/>
      </c>
      <c r="HC190" s="104" t="str">
        <f t="shared" ca="1" si="917"/>
        <v/>
      </c>
      <c r="HD190" s="104" t="str">
        <f t="shared" ca="1" si="918"/>
        <v/>
      </c>
      <c r="HE190" s="104" t="str">
        <f t="shared" ca="1" si="919"/>
        <v/>
      </c>
      <c r="HF190" s="104" t="str">
        <f t="shared" ca="1" si="920"/>
        <v/>
      </c>
      <c r="HG190" s="104" t="str">
        <f t="shared" ca="1" si="921"/>
        <v/>
      </c>
      <c r="HH190" s="104" t="str">
        <f t="shared" ca="1" si="922"/>
        <v/>
      </c>
      <c r="HI190" s="104" t="str">
        <f t="shared" ca="1" si="923"/>
        <v/>
      </c>
      <c r="HJ190" s="104" t="str">
        <f t="shared" ca="1" si="924"/>
        <v/>
      </c>
      <c r="HK190" s="104" t="str">
        <f t="shared" ca="1" si="925"/>
        <v/>
      </c>
      <c r="HL190" s="104" t="str">
        <f t="shared" ca="1" si="926"/>
        <v/>
      </c>
      <c r="HM190" s="104" t="str">
        <f t="shared" ca="1" si="927"/>
        <v/>
      </c>
      <c r="HN190" s="104" t="str">
        <f t="shared" ca="1" si="928"/>
        <v/>
      </c>
      <c r="HO190" s="104" t="str">
        <f t="shared" ca="1" si="929"/>
        <v/>
      </c>
      <c r="HP190" s="104" t="str">
        <f t="shared" ca="1" si="930"/>
        <v/>
      </c>
      <c r="HQ190" s="104" t="str">
        <f t="shared" ca="1" si="931"/>
        <v/>
      </c>
      <c r="HR190" s="104" t="str">
        <f t="shared" ca="1" si="932"/>
        <v/>
      </c>
      <c r="HS190" s="104" t="str">
        <f t="shared" ca="1" si="933"/>
        <v/>
      </c>
      <c r="HT190" s="104" t="str">
        <f t="shared" ca="1" si="934"/>
        <v/>
      </c>
      <c r="HU190" s="104" t="str">
        <f t="shared" ca="1" si="935"/>
        <v/>
      </c>
      <c r="HV190" s="104" t="str">
        <f t="shared" ca="1" si="936"/>
        <v/>
      </c>
      <c r="HW190" s="104" t="str">
        <f t="shared" ca="1" si="937"/>
        <v/>
      </c>
      <c r="HX190" s="104" t="str">
        <f t="shared" ca="1" si="938"/>
        <v/>
      </c>
      <c r="HY190" s="104" t="str">
        <f t="shared" ca="1" si="939"/>
        <v/>
      </c>
      <c r="HZ190" s="104" t="str">
        <f t="shared" ca="1" si="940"/>
        <v/>
      </c>
      <c r="IA190" s="104" t="str">
        <f t="shared" ca="1" si="941"/>
        <v/>
      </c>
      <c r="IB190" s="104" t="str">
        <f t="shared" ca="1" si="942"/>
        <v/>
      </c>
      <c r="IC190" s="104" t="str">
        <f t="shared" ca="1" si="943"/>
        <v/>
      </c>
      <c r="ID190" s="104" t="str">
        <f t="shared" ca="1" si="944"/>
        <v/>
      </c>
      <c r="IE190" s="105" t="str">
        <f t="shared" ca="1" si="945"/>
        <v/>
      </c>
      <c r="IG190" s="103" t="str">
        <f t="shared" si="719"/>
        <v/>
      </c>
      <c r="IH190" s="104" t="str">
        <f t="shared" si="1052"/>
        <v/>
      </c>
      <c r="II190" s="104" t="str">
        <f t="shared" si="1052"/>
        <v/>
      </c>
      <c r="IJ190" s="104" t="str">
        <f t="shared" si="1052"/>
        <v/>
      </c>
      <c r="IK190" s="104" t="str">
        <f t="shared" si="1052"/>
        <v/>
      </c>
      <c r="IL190" s="104" t="str">
        <f t="shared" si="1052"/>
        <v/>
      </c>
      <c r="IM190" s="104" t="str">
        <f t="shared" si="1052"/>
        <v/>
      </c>
      <c r="IN190" s="104" t="str">
        <f t="shared" si="1052"/>
        <v/>
      </c>
      <c r="IO190" s="104" t="str">
        <f t="shared" si="1052"/>
        <v/>
      </c>
      <c r="IP190" s="104" t="str">
        <f t="shared" si="1052"/>
        <v/>
      </c>
      <c r="IQ190" s="104" t="str">
        <f t="shared" si="1052"/>
        <v/>
      </c>
      <c r="IR190" s="105" t="str">
        <f t="shared" si="1052"/>
        <v/>
      </c>
      <c r="IT190" s="103" t="str">
        <f t="shared" si="946"/>
        <v/>
      </c>
      <c r="IU190" s="104" t="str">
        <f t="shared" si="947"/>
        <v/>
      </c>
      <c r="IV190" s="104" t="str">
        <f t="shared" si="948"/>
        <v/>
      </c>
      <c r="IW190" s="104" t="str">
        <f t="shared" si="949"/>
        <v/>
      </c>
      <c r="IX190" s="104" t="str">
        <f t="shared" si="950"/>
        <v/>
      </c>
      <c r="IY190" s="104" t="str">
        <f t="shared" si="951"/>
        <v/>
      </c>
      <c r="IZ190" s="104" t="str">
        <f t="shared" si="952"/>
        <v/>
      </c>
      <c r="JA190" s="104" t="str">
        <f t="shared" si="953"/>
        <v/>
      </c>
      <c r="JB190" s="104" t="str">
        <f t="shared" si="954"/>
        <v/>
      </c>
      <c r="JC190" s="104" t="str">
        <f t="shared" si="955"/>
        <v/>
      </c>
      <c r="JD190" s="104" t="str">
        <f t="shared" si="956"/>
        <v/>
      </c>
      <c r="JE190" s="105" t="str">
        <f t="shared" si="957"/>
        <v/>
      </c>
      <c r="JG190" s="36" t="str">
        <f t="shared" ca="1" si="958"/>
        <v/>
      </c>
      <c r="JH190" s="37" t="str">
        <f t="shared" ca="1" si="959"/>
        <v/>
      </c>
      <c r="JI190" s="37" t="str">
        <f t="shared" ca="1" si="960"/>
        <v/>
      </c>
      <c r="JJ190" s="37" t="str">
        <f t="shared" ca="1" si="961"/>
        <v/>
      </c>
      <c r="JK190" s="37" t="str">
        <f t="shared" ca="1" si="962"/>
        <v/>
      </c>
      <c r="JL190" s="37" t="str">
        <f t="shared" ca="1" si="963"/>
        <v/>
      </c>
      <c r="JM190" s="37" t="str">
        <f t="shared" ca="1" si="964"/>
        <v/>
      </c>
      <c r="JN190" s="37" t="str">
        <f t="shared" ca="1" si="965"/>
        <v/>
      </c>
      <c r="JO190" s="37" t="str">
        <f t="shared" ca="1" si="966"/>
        <v/>
      </c>
      <c r="JP190" s="37" t="str">
        <f t="shared" ca="1" si="967"/>
        <v/>
      </c>
      <c r="JQ190" s="37" t="str">
        <f t="shared" ca="1" si="968"/>
        <v/>
      </c>
      <c r="JR190" s="38" t="str">
        <f t="shared" ca="1" si="969"/>
        <v/>
      </c>
      <c r="JT190" s="36" t="str">
        <f ca="1">IF(JG190="", "", IF(JG190&gt;='Intro &amp; Setup'!$S$96, $BR$4, $BR$5))</f>
        <v/>
      </c>
      <c r="JU190" s="37" t="str">
        <f ca="1">IF(JH190="", "", IF(JH190&gt;='Intro &amp; Setup'!$S$96, $BR$4, $BR$5))</f>
        <v/>
      </c>
      <c r="JV190" s="37" t="str">
        <f ca="1">IF(JI190="", "", IF(JI190&gt;='Intro &amp; Setup'!$S$96, $BR$4, $BR$5))</f>
        <v/>
      </c>
      <c r="JW190" s="37" t="str">
        <f ca="1">IF(JJ190="", "", IF(JJ190&gt;='Intro &amp; Setup'!$S$96, $BR$4, $BR$5))</f>
        <v/>
      </c>
      <c r="JX190" s="37" t="str">
        <f ca="1">IF(JK190="", "", IF(JK190&gt;='Intro &amp; Setup'!$S$96, $BR$4, $BR$5))</f>
        <v/>
      </c>
      <c r="JY190" s="37" t="str">
        <f ca="1">IF(JL190="", "", IF(JL190&gt;='Intro &amp; Setup'!$S$96, $BR$4, $BR$5))</f>
        <v/>
      </c>
      <c r="JZ190" s="37" t="str">
        <f ca="1">IF(JM190="", "", IF(JM190&gt;='Intro &amp; Setup'!$S$96, $BR$4, $BR$5))</f>
        <v/>
      </c>
      <c r="KA190" s="37" t="str">
        <f ca="1">IF(JN190="", "", IF(JN190&gt;='Intro &amp; Setup'!$S$96, $BR$4, $BR$5))</f>
        <v/>
      </c>
      <c r="KB190" s="37" t="str">
        <f ca="1">IF(JO190="", "", IF(JO190&gt;='Intro &amp; Setup'!$S$96, $BR$4, $BR$5))</f>
        <v/>
      </c>
      <c r="KC190" s="37" t="str">
        <f ca="1">IF(JP190="", "", IF(JP190&gt;='Intro &amp; Setup'!$S$96, $BR$4, $BR$5))</f>
        <v/>
      </c>
      <c r="KD190" s="37" t="str">
        <f ca="1">IF(JQ190="", "", IF(JQ190&gt;='Intro &amp; Setup'!$S$96, $BR$4, $BR$5))</f>
        <v/>
      </c>
      <c r="KE190" s="38" t="str">
        <f ca="1">IF(JR190="", "", IF(JR190&gt;='Intro &amp; Setup'!$S$96, $BR$4, $BR$5))</f>
        <v/>
      </c>
      <c r="KG190" s="36">
        <f t="shared" si="720"/>
        <v>0</v>
      </c>
      <c r="KH190" s="37">
        <f t="shared" si="1053"/>
        <v>0</v>
      </c>
      <c r="KI190" s="37">
        <f t="shared" si="1053"/>
        <v>0</v>
      </c>
      <c r="KJ190" s="37">
        <f t="shared" si="1053"/>
        <v>0</v>
      </c>
      <c r="KK190" s="37">
        <f t="shared" si="1053"/>
        <v>0</v>
      </c>
      <c r="KL190" s="37">
        <f t="shared" si="1053"/>
        <v>0</v>
      </c>
      <c r="KM190" s="37">
        <f t="shared" si="1053"/>
        <v>0</v>
      </c>
      <c r="KN190" s="37">
        <f t="shared" si="1053"/>
        <v>0</v>
      </c>
      <c r="KO190" s="37">
        <f t="shared" si="1053"/>
        <v>0</v>
      </c>
      <c r="KP190" s="37">
        <f t="shared" si="1053"/>
        <v>0</v>
      </c>
      <c r="KQ190" s="37">
        <f t="shared" si="1053"/>
        <v>0</v>
      </c>
      <c r="KR190" s="38">
        <f t="shared" si="1053"/>
        <v>0</v>
      </c>
      <c r="KT190" s="36" t="str">
        <f t="shared" si="970"/>
        <v/>
      </c>
      <c r="KU190" s="37" t="str">
        <f t="shared" si="971"/>
        <v/>
      </c>
      <c r="KV190" s="37" t="str">
        <f t="shared" si="972"/>
        <v/>
      </c>
      <c r="KW190" s="37" t="str">
        <f t="shared" si="973"/>
        <v/>
      </c>
      <c r="KX190" s="37" t="str">
        <f t="shared" si="974"/>
        <v/>
      </c>
      <c r="KY190" s="37" t="str">
        <f t="shared" si="975"/>
        <v/>
      </c>
      <c r="KZ190" s="37" t="str">
        <f t="shared" si="976"/>
        <v/>
      </c>
      <c r="LA190" s="37" t="str">
        <f t="shared" si="977"/>
        <v/>
      </c>
      <c r="LB190" s="37" t="str">
        <f t="shared" si="978"/>
        <v/>
      </c>
      <c r="LC190" s="37" t="str">
        <f t="shared" si="979"/>
        <v/>
      </c>
      <c r="LD190" s="37" t="str">
        <f t="shared" si="980"/>
        <v/>
      </c>
      <c r="LE190" s="38" t="str">
        <f t="shared" si="981"/>
        <v/>
      </c>
      <c r="LG190" s="116" t="str">
        <f t="shared" si="724"/>
        <v/>
      </c>
      <c r="LH190" s="117" t="str">
        <f t="shared" si="725"/>
        <v/>
      </c>
      <c r="LI190" s="117" t="str">
        <f t="shared" si="726"/>
        <v/>
      </c>
      <c r="LJ190" s="117" t="str">
        <f t="shared" si="727"/>
        <v/>
      </c>
      <c r="LK190" s="117" t="str">
        <f t="shared" si="728"/>
        <v/>
      </c>
      <c r="LL190" s="117" t="str">
        <f t="shared" si="729"/>
        <v/>
      </c>
      <c r="LM190" s="117" t="str">
        <f t="shared" si="730"/>
        <v/>
      </c>
      <c r="LN190" s="117" t="str">
        <f t="shared" si="731"/>
        <v/>
      </c>
      <c r="LO190" s="117" t="str">
        <f t="shared" si="732"/>
        <v/>
      </c>
      <c r="LP190" s="117" t="str">
        <f t="shared" si="733"/>
        <v/>
      </c>
      <c r="LQ190" s="117" t="str">
        <f t="shared" si="734"/>
        <v/>
      </c>
      <c r="LR190" s="117" t="str">
        <f t="shared" si="735"/>
        <v/>
      </c>
      <c r="LS190" s="117" t="str">
        <f t="shared" si="736"/>
        <v/>
      </c>
      <c r="LT190" s="117" t="str">
        <f t="shared" si="737"/>
        <v/>
      </c>
      <c r="LU190" s="117" t="str">
        <f t="shared" si="738"/>
        <v/>
      </c>
      <c r="LV190" s="117" t="str">
        <f t="shared" si="739"/>
        <v/>
      </c>
      <c r="LW190" s="117" t="str">
        <f t="shared" si="740"/>
        <v/>
      </c>
      <c r="LX190" s="117" t="str">
        <f t="shared" si="741"/>
        <v/>
      </c>
      <c r="LY190" s="117" t="str">
        <f t="shared" si="742"/>
        <v/>
      </c>
      <c r="LZ190" s="117" t="str">
        <f t="shared" si="743"/>
        <v/>
      </c>
      <c r="MA190" s="117" t="str">
        <f t="shared" si="744"/>
        <v/>
      </c>
      <c r="MB190" s="117" t="str">
        <f t="shared" si="745"/>
        <v/>
      </c>
      <c r="MC190" s="117" t="str">
        <f t="shared" si="746"/>
        <v/>
      </c>
      <c r="MD190" s="117" t="str">
        <f t="shared" si="747"/>
        <v/>
      </c>
      <c r="ME190" s="117" t="str">
        <f t="shared" si="748"/>
        <v/>
      </c>
      <c r="MF190" s="117" t="str">
        <f t="shared" si="749"/>
        <v/>
      </c>
      <c r="MG190" s="117" t="str">
        <f t="shared" si="750"/>
        <v/>
      </c>
      <c r="MH190" s="117" t="str">
        <f t="shared" si="751"/>
        <v/>
      </c>
      <c r="MI190" s="117" t="str">
        <f t="shared" si="752"/>
        <v/>
      </c>
      <c r="MJ190" s="117" t="str">
        <f t="shared" si="753"/>
        <v/>
      </c>
      <c r="MK190" s="117" t="str">
        <f t="shared" si="754"/>
        <v/>
      </c>
      <c r="ML190" s="117" t="str">
        <f t="shared" si="755"/>
        <v/>
      </c>
      <c r="MM190" s="117" t="str">
        <f t="shared" si="756"/>
        <v/>
      </c>
      <c r="MN190" s="117" t="str">
        <f t="shared" si="757"/>
        <v/>
      </c>
      <c r="MO190" s="117" t="str">
        <f t="shared" si="758"/>
        <v/>
      </c>
      <c r="MP190" s="117" t="str">
        <f t="shared" si="759"/>
        <v/>
      </c>
      <c r="MQ190" s="117" t="str">
        <f t="shared" si="760"/>
        <v/>
      </c>
      <c r="MR190" s="117" t="str">
        <f t="shared" si="761"/>
        <v/>
      </c>
      <c r="MS190" s="117" t="str">
        <f t="shared" si="762"/>
        <v/>
      </c>
      <c r="MT190" s="117" t="str">
        <f t="shared" si="763"/>
        <v/>
      </c>
      <c r="MU190" s="117" t="str">
        <f t="shared" si="764"/>
        <v/>
      </c>
      <c r="MV190" s="117" t="str">
        <f t="shared" si="765"/>
        <v/>
      </c>
      <c r="MW190" s="117" t="str">
        <f t="shared" si="766"/>
        <v/>
      </c>
      <c r="MX190" s="117" t="str">
        <f t="shared" si="767"/>
        <v/>
      </c>
      <c r="MY190" s="117" t="str">
        <f t="shared" si="768"/>
        <v/>
      </c>
      <c r="MZ190" s="117" t="str">
        <f t="shared" si="769"/>
        <v/>
      </c>
      <c r="NA190" s="117" t="str">
        <f t="shared" si="770"/>
        <v/>
      </c>
      <c r="NB190" s="117" t="str">
        <f t="shared" si="771"/>
        <v/>
      </c>
      <c r="NC190" s="117" t="str">
        <f t="shared" si="772"/>
        <v/>
      </c>
      <c r="ND190" s="117" t="str">
        <f t="shared" si="773"/>
        <v/>
      </c>
      <c r="NE190" s="117" t="str">
        <f t="shared" si="774"/>
        <v/>
      </c>
      <c r="NF190" s="117" t="str">
        <f t="shared" si="775"/>
        <v/>
      </c>
      <c r="NG190" s="117" t="str">
        <f t="shared" si="776"/>
        <v/>
      </c>
      <c r="NH190" s="118" t="str">
        <f t="shared" si="777"/>
        <v/>
      </c>
      <c r="NJ190" s="12" t="str">
        <f t="shared" si="982"/>
        <v/>
      </c>
      <c r="NK190" s="108" t="str">
        <f t="shared" si="983"/>
        <v/>
      </c>
      <c r="NM190" s="141" t="str">
        <f>IF(NJ190="", "", COUNTIF(NJ$11:NJ$260, "&gt;"&amp;NJ190)+1+COUNTIF(NJ$11:NJ190, NJ190)-1)</f>
        <v/>
      </c>
      <c r="NN190" s="143" t="str">
        <f>IF(NK190="", "", COUNTIF(NK$11:NK$260, "&gt;"&amp;NK190)+1+COUNTIF(NK$11:NK190, NK190)-1)</f>
        <v/>
      </c>
      <c r="NO190" s="142" t="str">
        <f>IF(NJ190="", "", COUNTIF(NJ$11:NJ$260, "&lt;"&amp;NJ190)+1+COUNTIF(NJ$11:NJ190, NJ190)-1)</f>
        <v/>
      </c>
      <c r="NP190" s="143" t="str">
        <f>IF(NK190="", "", COUNTIF(NK$11:NK$260, "&lt;"&amp;NK190)+1+COUNTIF(NK$11:NK190, NK190)-1)</f>
        <v/>
      </c>
      <c r="NR190" s="116" t="str">
        <f t="shared" si="984"/>
        <v/>
      </c>
      <c r="NS190" s="117" t="str">
        <f t="shared" si="985"/>
        <v/>
      </c>
      <c r="NT190" s="117" t="str">
        <f t="shared" si="986"/>
        <v/>
      </c>
      <c r="NU190" s="117" t="str">
        <f t="shared" si="987"/>
        <v/>
      </c>
      <c r="NV190" s="117" t="str">
        <f t="shared" si="988"/>
        <v/>
      </c>
      <c r="NW190" s="117" t="str">
        <f t="shared" si="989"/>
        <v/>
      </c>
      <c r="NX190" s="117" t="str">
        <f t="shared" si="990"/>
        <v/>
      </c>
      <c r="NY190" s="117" t="str">
        <f t="shared" si="991"/>
        <v/>
      </c>
      <c r="NZ190" s="117" t="str">
        <f t="shared" si="992"/>
        <v/>
      </c>
      <c r="OA190" s="117" t="str">
        <f t="shared" si="993"/>
        <v/>
      </c>
      <c r="OB190" s="117" t="str">
        <f t="shared" si="994"/>
        <v/>
      </c>
      <c r="OC190" s="117" t="str">
        <f t="shared" si="995"/>
        <v/>
      </c>
      <c r="OD190" s="117" t="str">
        <f t="shared" si="996"/>
        <v/>
      </c>
      <c r="OE190" s="117" t="str">
        <f t="shared" si="997"/>
        <v/>
      </c>
      <c r="OF190" s="117" t="str">
        <f t="shared" si="998"/>
        <v/>
      </c>
      <c r="OG190" s="117" t="str">
        <f t="shared" si="999"/>
        <v/>
      </c>
      <c r="OH190" s="117" t="str">
        <f t="shared" si="1000"/>
        <v/>
      </c>
      <c r="OI190" s="117" t="str">
        <f t="shared" si="1001"/>
        <v/>
      </c>
      <c r="OJ190" s="117" t="str">
        <f t="shared" si="1002"/>
        <v/>
      </c>
      <c r="OK190" s="117" t="str">
        <f t="shared" si="1003"/>
        <v/>
      </c>
      <c r="OL190" s="117" t="str">
        <f t="shared" si="1004"/>
        <v/>
      </c>
      <c r="OM190" s="117" t="str">
        <f t="shared" si="1005"/>
        <v/>
      </c>
      <c r="ON190" s="117" t="str">
        <f t="shared" si="1006"/>
        <v/>
      </c>
      <c r="OO190" s="117" t="str">
        <f t="shared" si="1007"/>
        <v/>
      </c>
      <c r="OP190" s="117" t="str">
        <f t="shared" si="1008"/>
        <v/>
      </c>
      <c r="OQ190" s="117" t="str">
        <f t="shared" si="1009"/>
        <v/>
      </c>
      <c r="OR190" s="117" t="str">
        <f t="shared" si="1010"/>
        <v/>
      </c>
      <c r="OS190" s="117" t="str">
        <f t="shared" si="1011"/>
        <v/>
      </c>
      <c r="OT190" s="117" t="str">
        <f t="shared" si="1012"/>
        <v/>
      </c>
      <c r="OU190" s="117" t="str">
        <f t="shared" si="1013"/>
        <v/>
      </c>
      <c r="OV190" s="117" t="str">
        <f t="shared" si="1014"/>
        <v/>
      </c>
      <c r="OW190" s="117" t="str">
        <f t="shared" si="1015"/>
        <v/>
      </c>
      <c r="OX190" s="117" t="str">
        <f t="shared" si="1016"/>
        <v/>
      </c>
      <c r="OY190" s="117" t="str">
        <f t="shared" si="1017"/>
        <v/>
      </c>
      <c r="OZ190" s="117" t="str">
        <f t="shared" si="1018"/>
        <v/>
      </c>
      <c r="PA190" s="117" t="str">
        <f t="shared" si="1019"/>
        <v/>
      </c>
      <c r="PB190" s="117" t="str">
        <f t="shared" si="1020"/>
        <v/>
      </c>
      <c r="PC190" s="117" t="str">
        <f t="shared" si="1021"/>
        <v/>
      </c>
      <c r="PD190" s="117" t="str">
        <f t="shared" si="1022"/>
        <v/>
      </c>
      <c r="PE190" s="117" t="str">
        <f t="shared" si="1023"/>
        <v/>
      </c>
      <c r="PF190" s="117" t="str">
        <f t="shared" si="1024"/>
        <v/>
      </c>
      <c r="PG190" s="117" t="str">
        <f t="shared" si="1025"/>
        <v/>
      </c>
      <c r="PH190" s="117" t="str">
        <f t="shared" si="1026"/>
        <v/>
      </c>
      <c r="PI190" s="117" t="str">
        <f t="shared" si="1027"/>
        <v/>
      </c>
      <c r="PJ190" s="117" t="str">
        <f t="shared" si="1028"/>
        <v/>
      </c>
      <c r="PK190" s="117" t="str">
        <f t="shared" si="1029"/>
        <v/>
      </c>
      <c r="PL190" s="117" t="str">
        <f t="shared" si="1030"/>
        <v/>
      </c>
      <c r="PM190" s="117" t="str">
        <f t="shared" si="1031"/>
        <v/>
      </c>
      <c r="PN190" s="117" t="str">
        <f t="shared" si="1032"/>
        <v/>
      </c>
      <c r="PO190" s="117" t="str">
        <f t="shared" si="1033"/>
        <v/>
      </c>
      <c r="PP190" s="117" t="str">
        <f t="shared" si="1034"/>
        <v/>
      </c>
      <c r="PQ190" s="117" t="str">
        <f t="shared" si="1035"/>
        <v/>
      </c>
      <c r="PR190" s="117" t="str">
        <f t="shared" si="1036"/>
        <v/>
      </c>
      <c r="PS190" s="118" t="str">
        <f t="shared" si="1037"/>
        <v/>
      </c>
      <c r="PU190" s="180" t="str">
        <f t="shared" si="1038"/>
        <v/>
      </c>
      <c r="PV190" s="181" t="str">
        <f t="shared" si="1039"/>
        <v/>
      </c>
      <c r="PX190" s="12" t="str">
        <f t="shared" si="1040"/>
        <v/>
      </c>
      <c r="PY190" s="106"/>
      <c r="PZ190" s="166" t="str">
        <f t="shared" si="1041"/>
        <v/>
      </c>
      <c r="QA190" s="167" t="str">
        <f t="shared" si="1042"/>
        <v/>
      </c>
      <c r="QB190" s="168" t="str">
        <f t="shared" si="1043"/>
        <v/>
      </c>
      <c r="QD190" s="166" t="str">
        <f t="shared" si="1044"/>
        <v/>
      </c>
      <c r="QE190" s="168" t="str">
        <f t="shared" si="1045"/>
        <v/>
      </c>
      <c r="QG190" s="108" t="str">
        <f t="shared" si="1046"/>
        <v/>
      </c>
      <c r="QI190" s="12" t="str">
        <f t="shared" si="1047"/>
        <v/>
      </c>
      <c r="QK190" s="12" t="str">
        <f t="shared" si="1048"/>
        <v/>
      </c>
      <c r="QL190" s="12" t="str">
        <f>IF($L190="", "", COUNTIF($QD$11:$QD$260, "&gt;"&amp;$QD190)+1+COUNTIF($QD$11:$QD190, $QD190)-1)</f>
        <v/>
      </c>
      <c r="QM190" s="12" t="str">
        <f>IF($L190="", "", COUNTIF($QG$11:$QG$260, "&gt;"&amp;$QG190)+1+COUNTIF($QG$11:$QG190, $QG190)-1)</f>
        <v/>
      </c>
      <c r="QO190" s="12">
        <v>180</v>
      </c>
      <c r="QQ190" s="12" t="str">
        <f t="shared" si="1049"/>
        <v/>
      </c>
    </row>
    <row r="191" spans="1:459" x14ac:dyDescent="0.25">
      <c r="A191" s="9"/>
      <c r="B191" s="3" t="str">
        <f>IF('Intro &amp; Setup'!$AR$92='Intro &amp; Setup'!$AZ$17, "", IF($L191="", "", IF($G191&lt;'Intro &amp; Setup'!$S$92, $BR$5, $BR$4)))</f>
        <v/>
      </c>
      <c r="C191" s="12" t="str">
        <f>IF('Intro &amp; Setup'!$AR$96='Intro &amp; Setup'!$AZ$17, "", IF($L191="", "", IF($DY191=$BR$5, $BR$5, $BR$4)))</f>
        <v/>
      </c>
      <c r="D191" s="7" t="str">
        <f>IF('Intro &amp; Setup'!$AR$100='Intro &amp; Setup'!$AZ$17, "", IF($L191="", "", IF($DW191&lt;='Intro &amp; Setup'!$S$100, $BR$4, $BR$5)))</f>
        <v/>
      </c>
      <c r="E191" s="9"/>
      <c r="F191" s="3" t="str">
        <f t="shared" si="778"/>
        <v/>
      </c>
      <c r="G191" s="108" t="str">
        <f t="shared" si="779"/>
        <v/>
      </c>
      <c r="H191" s="9"/>
      <c r="I191" s="130" t="str">
        <f t="shared" si="723"/>
        <v/>
      </c>
      <c r="J191" s="154" t="str">
        <f t="shared" si="780"/>
        <v/>
      </c>
      <c r="K191" s="133"/>
      <c r="L191" s="188"/>
      <c r="M191" s="189"/>
      <c r="N191" s="190"/>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2"/>
      <c r="BP191" s="9"/>
      <c r="BR191" s="90">
        <v>181</v>
      </c>
      <c r="BT191" s="36" t="str">
        <f t="shared" si="781"/>
        <v/>
      </c>
      <c r="BU191" s="37" t="str">
        <f t="shared" si="782"/>
        <v/>
      </c>
      <c r="BV191" s="37" t="str">
        <f t="shared" si="783"/>
        <v/>
      </c>
      <c r="BW191" s="37" t="str">
        <f t="shared" si="784"/>
        <v/>
      </c>
      <c r="BX191" s="37" t="str">
        <f t="shared" si="785"/>
        <v/>
      </c>
      <c r="BY191" s="37" t="str">
        <f t="shared" si="786"/>
        <v/>
      </c>
      <c r="BZ191" s="37" t="str">
        <f t="shared" si="787"/>
        <v/>
      </c>
      <c r="CA191" s="37" t="str">
        <f t="shared" si="788"/>
        <v/>
      </c>
      <c r="CB191" s="37" t="str">
        <f t="shared" si="789"/>
        <v/>
      </c>
      <c r="CC191" s="37" t="str">
        <f t="shared" si="790"/>
        <v/>
      </c>
      <c r="CD191" s="37" t="str">
        <f t="shared" si="791"/>
        <v/>
      </c>
      <c r="CE191" s="37" t="str">
        <f t="shared" si="792"/>
        <v/>
      </c>
      <c r="CF191" s="37" t="str">
        <f t="shared" si="793"/>
        <v/>
      </c>
      <c r="CG191" s="37" t="str">
        <f t="shared" si="794"/>
        <v/>
      </c>
      <c r="CH191" s="37" t="str">
        <f t="shared" si="795"/>
        <v/>
      </c>
      <c r="CI191" s="37" t="str">
        <f t="shared" si="796"/>
        <v/>
      </c>
      <c r="CJ191" s="37" t="str">
        <f t="shared" si="797"/>
        <v/>
      </c>
      <c r="CK191" s="37" t="str">
        <f t="shared" si="798"/>
        <v/>
      </c>
      <c r="CL191" s="37" t="str">
        <f t="shared" si="799"/>
        <v/>
      </c>
      <c r="CM191" s="37" t="str">
        <f t="shared" si="800"/>
        <v/>
      </c>
      <c r="CN191" s="37" t="str">
        <f t="shared" si="801"/>
        <v/>
      </c>
      <c r="CO191" s="37" t="str">
        <f t="shared" si="802"/>
        <v/>
      </c>
      <c r="CP191" s="37" t="str">
        <f t="shared" si="803"/>
        <v/>
      </c>
      <c r="CQ191" s="37" t="str">
        <f t="shared" si="804"/>
        <v/>
      </c>
      <c r="CR191" s="37" t="str">
        <f t="shared" si="805"/>
        <v/>
      </c>
      <c r="CS191" s="37" t="str">
        <f t="shared" si="806"/>
        <v/>
      </c>
      <c r="CT191" s="37" t="str">
        <f t="shared" si="807"/>
        <v/>
      </c>
      <c r="CU191" s="37" t="str">
        <f t="shared" si="808"/>
        <v/>
      </c>
      <c r="CV191" s="37" t="str">
        <f t="shared" si="809"/>
        <v/>
      </c>
      <c r="CW191" s="37" t="str">
        <f t="shared" si="810"/>
        <v/>
      </c>
      <c r="CX191" s="37" t="str">
        <f t="shared" si="811"/>
        <v/>
      </c>
      <c r="CY191" s="37" t="str">
        <f t="shared" si="812"/>
        <v/>
      </c>
      <c r="CZ191" s="37" t="str">
        <f t="shared" si="813"/>
        <v/>
      </c>
      <c r="DA191" s="37" t="str">
        <f t="shared" si="814"/>
        <v/>
      </c>
      <c r="DB191" s="37" t="str">
        <f t="shared" si="815"/>
        <v/>
      </c>
      <c r="DC191" s="37" t="str">
        <f t="shared" si="816"/>
        <v/>
      </c>
      <c r="DD191" s="37" t="str">
        <f t="shared" si="817"/>
        <v/>
      </c>
      <c r="DE191" s="37" t="str">
        <f t="shared" si="818"/>
        <v/>
      </c>
      <c r="DF191" s="37" t="str">
        <f t="shared" si="819"/>
        <v/>
      </c>
      <c r="DG191" s="37" t="str">
        <f t="shared" si="820"/>
        <v/>
      </c>
      <c r="DH191" s="37" t="str">
        <f t="shared" si="821"/>
        <v/>
      </c>
      <c r="DI191" s="37" t="str">
        <f t="shared" si="822"/>
        <v/>
      </c>
      <c r="DJ191" s="37" t="str">
        <f t="shared" si="823"/>
        <v/>
      </c>
      <c r="DK191" s="37" t="str">
        <f t="shared" si="824"/>
        <v/>
      </c>
      <c r="DL191" s="37" t="str">
        <f t="shared" si="825"/>
        <v/>
      </c>
      <c r="DM191" s="37" t="str">
        <f t="shared" si="826"/>
        <v/>
      </c>
      <c r="DN191" s="37" t="str">
        <f t="shared" si="827"/>
        <v/>
      </c>
      <c r="DO191" s="37" t="str">
        <f t="shared" si="828"/>
        <v/>
      </c>
      <c r="DP191" s="37" t="str">
        <f t="shared" si="829"/>
        <v/>
      </c>
      <c r="DQ191" s="37" t="str">
        <f t="shared" si="830"/>
        <v/>
      </c>
      <c r="DR191" s="37" t="str">
        <f t="shared" si="831"/>
        <v/>
      </c>
      <c r="DS191" s="37" t="str">
        <f t="shared" si="832"/>
        <v/>
      </c>
      <c r="DT191" s="37" t="str">
        <f t="shared" si="833"/>
        <v/>
      </c>
      <c r="DU191" s="38" t="str">
        <f t="shared" si="834"/>
        <v/>
      </c>
      <c r="DW191" s="12" t="str">
        <f t="shared" si="835"/>
        <v/>
      </c>
      <c r="DX191" s="123" t="str">
        <f t="shared" si="836"/>
        <v/>
      </c>
      <c r="DY191" s="12" t="str">
        <f t="shared" si="837"/>
        <v/>
      </c>
      <c r="EA191" s="36" t="str">
        <f t="shared" si="838"/>
        <v/>
      </c>
      <c r="EB191" s="37" t="str">
        <f t="shared" si="839"/>
        <v/>
      </c>
      <c r="EC191" s="37" t="str">
        <f t="shared" si="840"/>
        <v/>
      </c>
      <c r="ED191" s="37" t="str">
        <f t="shared" si="841"/>
        <v/>
      </c>
      <c r="EE191" s="37" t="str">
        <f t="shared" si="842"/>
        <v/>
      </c>
      <c r="EF191" s="37" t="str">
        <f t="shared" si="843"/>
        <v/>
      </c>
      <c r="EG191" s="37" t="str">
        <f t="shared" si="844"/>
        <v/>
      </c>
      <c r="EH191" s="37" t="str">
        <f t="shared" si="845"/>
        <v/>
      </c>
      <c r="EI191" s="37" t="str">
        <f t="shared" si="846"/>
        <v/>
      </c>
      <c r="EJ191" s="37" t="str">
        <f t="shared" si="847"/>
        <v/>
      </c>
      <c r="EK191" s="37" t="str">
        <f t="shared" si="848"/>
        <v/>
      </c>
      <c r="EL191" s="37" t="str">
        <f t="shared" si="849"/>
        <v/>
      </c>
      <c r="EM191" s="37" t="str">
        <f t="shared" si="850"/>
        <v/>
      </c>
      <c r="EN191" s="37" t="str">
        <f t="shared" si="851"/>
        <v/>
      </c>
      <c r="EO191" s="37" t="str">
        <f t="shared" si="852"/>
        <v/>
      </c>
      <c r="EP191" s="37" t="str">
        <f t="shared" si="853"/>
        <v/>
      </c>
      <c r="EQ191" s="37" t="str">
        <f t="shared" si="854"/>
        <v/>
      </c>
      <c r="ER191" s="37" t="str">
        <f t="shared" si="855"/>
        <v/>
      </c>
      <c r="ES191" s="37" t="str">
        <f t="shared" si="856"/>
        <v/>
      </c>
      <c r="ET191" s="37" t="str">
        <f t="shared" si="857"/>
        <v/>
      </c>
      <c r="EU191" s="37" t="str">
        <f t="shared" si="858"/>
        <v/>
      </c>
      <c r="EV191" s="37" t="str">
        <f t="shared" si="859"/>
        <v/>
      </c>
      <c r="EW191" s="37" t="str">
        <f t="shared" si="860"/>
        <v/>
      </c>
      <c r="EX191" s="37" t="str">
        <f t="shared" si="861"/>
        <v/>
      </c>
      <c r="EY191" s="37" t="str">
        <f t="shared" si="862"/>
        <v/>
      </c>
      <c r="EZ191" s="37" t="str">
        <f t="shared" si="863"/>
        <v/>
      </c>
      <c r="FA191" s="37" t="str">
        <f t="shared" si="864"/>
        <v/>
      </c>
      <c r="FB191" s="37" t="str">
        <f t="shared" si="865"/>
        <v/>
      </c>
      <c r="FC191" s="37" t="str">
        <f t="shared" si="866"/>
        <v/>
      </c>
      <c r="FD191" s="37" t="str">
        <f t="shared" si="867"/>
        <v/>
      </c>
      <c r="FE191" s="37" t="str">
        <f t="shared" si="868"/>
        <v/>
      </c>
      <c r="FF191" s="37" t="str">
        <f t="shared" si="869"/>
        <v/>
      </c>
      <c r="FG191" s="37" t="str">
        <f t="shared" si="870"/>
        <v/>
      </c>
      <c r="FH191" s="37" t="str">
        <f t="shared" si="871"/>
        <v/>
      </c>
      <c r="FI191" s="37" t="str">
        <f t="shared" si="872"/>
        <v/>
      </c>
      <c r="FJ191" s="37" t="str">
        <f t="shared" si="873"/>
        <v/>
      </c>
      <c r="FK191" s="37" t="str">
        <f t="shared" si="874"/>
        <v/>
      </c>
      <c r="FL191" s="37" t="str">
        <f t="shared" si="875"/>
        <v/>
      </c>
      <c r="FM191" s="37" t="str">
        <f t="shared" si="876"/>
        <v/>
      </c>
      <c r="FN191" s="37" t="str">
        <f t="shared" si="877"/>
        <v/>
      </c>
      <c r="FO191" s="37" t="str">
        <f t="shared" si="878"/>
        <v/>
      </c>
      <c r="FP191" s="37" t="str">
        <f t="shared" si="879"/>
        <v/>
      </c>
      <c r="FQ191" s="37" t="str">
        <f t="shared" si="880"/>
        <v/>
      </c>
      <c r="FR191" s="37" t="str">
        <f t="shared" si="881"/>
        <v/>
      </c>
      <c r="FS191" s="37" t="str">
        <f t="shared" si="882"/>
        <v/>
      </c>
      <c r="FT191" s="37" t="str">
        <f t="shared" si="883"/>
        <v/>
      </c>
      <c r="FU191" s="37" t="str">
        <f t="shared" si="884"/>
        <v/>
      </c>
      <c r="FV191" s="37" t="str">
        <f t="shared" si="885"/>
        <v/>
      </c>
      <c r="FW191" s="37" t="str">
        <f t="shared" si="886"/>
        <v/>
      </c>
      <c r="FX191" s="37" t="str">
        <f t="shared" si="887"/>
        <v/>
      </c>
      <c r="FY191" s="37" t="str">
        <f t="shared" si="888"/>
        <v/>
      </c>
      <c r="FZ191" s="37" t="str">
        <f t="shared" si="889"/>
        <v/>
      </c>
      <c r="GA191" s="37" t="str">
        <f t="shared" si="890"/>
        <v/>
      </c>
      <c r="GB191" s="38" t="str">
        <f t="shared" si="891"/>
        <v/>
      </c>
      <c r="GD191" s="103" t="str">
        <f t="shared" ca="1" si="892"/>
        <v/>
      </c>
      <c r="GE191" s="104" t="str">
        <f t="shared" ca="1" si="893"/>
        <v/>
      </c>
      <c r="GF191" s="104" t="str">
        <f t="shared" ca="1" si="894"/>
        <v/>
      </c>
      <c r="GG191" s="104" t="str">
        <f t="shared" ca="1" si="895"/>
        <v/>
      </c>
      <c r="GH191" s="104" t="str">
        <f t="shared" ca="1" si="896"/>
        <v/>
      </c>
      <c r="GI191" s="104" t="str">
        <f t="shared" ca="1" si="897"/>
        <v/>
      </c>
      <c r="GJ191" s="104" t="str">
        <f t="shared" ca="1" si="898"/>
        <v/>
      </c>
      <c r="GK191" s="104" t="str">
        <f t="shared" ca="1" si="899"/>
        <v/>
      </c>
      <c r="GL191" s="104" t="str">
        <f t="shared" ca="1" si="900"/>
        <v/>
      </c>
      <c r="GM191" s="104" t="str">
        <f t="shared" ca="1" si="901"/>
        <v/>
      </c>
      <c r="GN191" s="104" t="str">
        <f t="shared" ca="1" si="902"/>
        <v/>
      </c>
      <c r="GO191" s="104" t="str">
        <f t="shared" ca="1" si="903"/>
        <v/>
      </c>
      <c r="GP191" s="104" t="str">
        <f t="shared" ca="1" si="904"/>
        <v/>
      </c>
      <c r="GQ191" s="104" t="str">
        <f t="shared" ca="1" si="905"/>
        <v/>
      </c>
      <c r="GR191" s="104" t="str">
        <f t="shared" ca="1" si="906"/>
        <v/>
      </c>
      <c r="GS191" s="104" t="str">
        <f t="shared" ca="1" si="907"/>
        <v/>
      </c>
      <c r="GT191" s="104" t="str">
        <f t="shared" ca="1" si="908"/>
        <v/>
      </c>
      <c r="GU191" s="104" t="str">
        <f t="shared" ca="1" si="909"/>
        <v/>
      </c>
      <c r="GV191" s="104" t="str">
        <f t="shared" ca="1" si="910"/>
        <v/>
      </c>
      <c r="GW191" s="104" t="str">
        <f t="shared" ca="1" si="911"/>
        <v/>
      </c>
      <c r="GX191" s="104" t="str">
        <f t="shared" ca="1" si="912"/>
        <v/>
      </c>
      <c r="GY191" s="104" t="str">
        <f t="shared" ca="1" si="913"/>
        <v/>
      </c>
      <c r="GZ191" s="104" t="str">
        <f t="shared" ca="1" si="914"/>
        <v/>
      </c>
      <c r="HA191" s="104" t="str">
        <f t="shared" ca="1" si="915"/>
        <v/>
      </c>
      <c r="HB191" s="104" t="str">
        <f t="shared" ca="1" si="916"/>
        <v/>
      </c>
      <c r="HC191" s="104" t="str">
        <f t="shared" ca="1" si="917"/>
        <v/>
      </c>
      <c r="HD191" s="104" t="str">
        <f t="shared" ca="1" si="918"/>
        <v/>
      </c>
      <c r="HE191" s="104" t="str">
        <f t="shared" ca="1" si="919"/>
        <v/>
      </c>
      <c r="HF191" s="104" t="str">
        <f t="shared" ca="1" si="920"/>
        <v/>
      </c>
      <c r="HG191" s="104" t="str">
        <f t="shared" ca="1" si="921"/>
        <v/>
      </c>
      <c r="HH191" s="104" t="str">
        <f t="shared" ca="1" si="922"/>
        <v/>
      </c>
      <c r="HI191" s="104" t="str">
        <f t="shared" ca="1" si="923"/>
        <v/>
      </c>
      <c r="HJ191" s="104" t="str">
        <f t="shared" ca="1" si="924"/>
        <v/>
      </c>
      <c r="HK191" s="104" t="str">
        <f t="shared" ca="1" si="925"/>
        <v/>
      </c>
      <c r="HL191" s="104" t="str">
        <f t="shared" ca="1" si="926"/>
        <v/>
      </c>
      <c r="HM191" s="104" t="str">
        <f t="shared" ca="1" si="927"/>
        <v/>
      </c>
      <c r="HN191" s="104" t="str">
        <f t="shared" ca="1" si="928"/>
        <v/>
      </c>
      <c r="HO191" s="104" t="str">
        <f t="shared" ca="1" si="929"/>
        <v/>
      </c>
      <c r="HP191" s="104" t="str">
        <f t="shared" ca="1" si="930"/>
        <v/>
      </c>
      <c r="HQ191" s="104" t="str">
        <f t="shared" ca="1" si="931"/>
        <v/>
      </c>
      <c r="HR191" s="104" t="str">
        <f t="shared" ca="1" si="932"/>
        <v/>
      </c>
      <c r="HS191" s="104" t="str">
        <f t="shared" ca="1" si="933"/>
        <v/>
      </c>
      <c r="HT191" s="104" t="str">
        <f t="shared" ca="1" si="934"/>
        <v/>
      </c>
      <c r="HU191" s="104" t="str">
        <f t="shared" ca="1" si="935"/>
        <v/>
      </c>
      <c r="HV191" s="104" t="str">
        <f t="shared" ca="1" si="936"/>
        <v/>
      </c>
      <c r="HW191" s="104" t="str">
        <f t="shared" ca="1" si="937"/>
        <v/>
      </c>
      <c r="HX191" s="104" t="str">
        <f t="shared" ca="1" si="938"/>
        <v/>
      </c>
      <c r="HY191" s="104" t="str">
        <f t="shared" ca="1" si="939"/>
        <v/>
      </c>
      <c r="HZ191" s="104" t="str">
        <f t="shared" ca="1" si="940"/>
        <v/>
      </c>
      <c r="IA191" s="104" t="str">
        <f t="shared" ca="1" si="941"/>
        <v/>
      </c>
      <c r="IB191" s="104" t="str">
        <f t="shared" ca="1" si="942"/>
        <v/>
      </c>
      <c r="IC191" s="104" t="str">
        <f t="shared" ca="1" si="943"/>
        <v/>
      </c>
      <c r="ID191" s="104" t="str">
        <f t="shared" ca="1" si="944"/>
        <v/>
      </c>
      <c r="IE191" s="105" t="str">
        <f t="shared" ca="1" si="945"/>
        <v/>
      </c>
      <c r="IG191" s="103" t="str">
        <f t="shared" si="719"/>
        <v/>
      </c>
      <c r="IH191" s="104" t="str">
        <f t="shared" si="1052"/>
        <v/>
      </c>
      <c r="II191" s="104" t="str">
        <f t="shared" si="1052"/>
        <v/>
      </c>
      <c r="IJ191" s="104" t="str">
        <f t="shared" si="1052"/>
        <v/>
      </c>
      <c r="IK191" s="104" t="str">
        <f t="shared" si="1052"/>
        <v/>
      </c>
      <c r="IL191" s="104" t="str">
        <f t="shared" si="1052"/>
        <v/>
      </c>
      <c r="IM191" s="104" t="str">
        <f t="shared" si="1052"/>
        <v/>
      </c>
      <c r="IN191" s="104" t="str">
        <f t="shared" si="1052"/>
        <v/>
      </c>
      <c r="IO191" s="104" t="str">
        <f t="shared" si="1052"/>
        <v/>
      </c>
      <c r="IP191" s="104" t="str">
        <f t="shared" si="1052"/>
        <v/>
      </c>
      <c r="IQ191" s="104" t="str">
        <f t="shared" si="1052"/>
        <v/>
      </c>
      <c r="IR191" s="105" t="str">
        <f t="shared" si="1052"/>
        <v/>
      </c>
      <c r="IT191" s="103" t="str">
        <f t="shared" si="946"/>
        <v/>
      </c>
      <c r="IU191" s="104" t="str">
        <f t="shared" si="947"/>
        <v/>
      </c>
      <c r="IV191" s="104" t="str">
        <f t="shared" si="948"/>
        <v/>
      </c>
      <c r="IW191" s="104" t="str">
        <f t="shared" si="949"/>
        <v/>
      </c>
      <c r="IX191" s="104" t="str">
        <f t="shared" si="950"/>
        <v/>
      </c>
      <c r="IY191" s="104" t="str">
        <f t="shared" si="951"/>
        <v/>
      </c>
      <c r="IZ191" s="104" t="str">
        <f t="shared" si="952"/>
        <v/>
      </c>
      <c r="JA191" s="104" t="str">
        <f t="shared" si="953"/>
        <v/>
      </c>
      <c r="JB191" s="104" t="str">
        <f t="shared" si="954"/>
        <v/>
      </c>
      <c r="JC191" s="104" t="str">
        <f t="shared" si="955"/>
        <v/>
      </c>
      <c r="JD191" s="104" t="str">
        <f t="shared" si="956"/>
        <v/>
      </c>
      <c r="JE191" s="105" t="str">
        <f t="shared" si="957"/>
        <v/>
      </c>
      <c r="JG191" s="36" t="str">
        <f t="shared" ca="1" si="958"/>
        <v/>
      </c>
      <c r="JH191" s="37" t="str">
        <f t="shared" ca="1" si="959"/>
        <v/>
      </c>
      <c r="JI191" s="37" t="str">
        <f t="shared" ca="1" si="960"/>
        <v/>
      </c>
      <c r="JJ191" s="37" t="str">
        <f t="shared" ca="1" si="961"/>
        <v/>
      </c>
      <c r="JK191" s="37" t="str">
        <f t="shared" ca="1" si="962"/>
        <v/>
      </c>
      <c r="JL191" s="37" t="str">
        <f t="shared" ca="1" si="963"/>
        <v/>
      </c>
      <c r="JM191" s="37" t="str">
        <f t="shared" ca="1" si="964"/>
        <v/>
      </c>
      <c r="JN191" s="37" t="str">
        <f t="shared" ca="1" si="965"/>
        <v/>
      </c>
      <c r="JO191" s="37" t="str">
        <f t="shared" ca="1" si="966"/>
        <v/>
      </c>
      <c r="JP191" s="37" t="str">
        <f t="shared" ca="1" si="967"/>
        <v/>
      </c>
      <c r="JQ191" s="37" t="str">
        <f t="shared" ca="1" si="968"/>
        <v/>
      </c>
      <c r="JR191" s="38" t="str">
        <f t="shared" ca="1" si="969"/>
        <v/>
      </c>
      <c r="JT191" s="36" t="str">
        <f ca="1">IF(JG191="", "", IF(JG191&gt;='Intro &amp; Setup'!$S$96, $BR$4, $BR$5))</f>
        <v/>
      </c>
      <c r="JU191" s="37" t="str">
        <f ca="1">IF(JH191="", "", IF(JH191&gt;='Intro &amp; Setup'!$S$96, $BR$4, $BR$5))</f>
        <v/>
      </c>
      <c r="JV191" s="37" t="str">
        <f ca="1">IF(JI191="", "", IF(JI191&gt;='Intro &amp; Setup'!$S$96, $BR$4, $BR$5))</f>
        <v/>
      </c>
      <c r="JW191" s="37" t="str">
        <f ca="1">IF(JJ191="", "", IF(JJ191&gt;='Intro &amp; Setup'!$S$96, $BR$4, $BR$5))</f>
        <v/>
      </c>
      <c r="JX191" s="37" t="str">
        <f ca="1">IF(JK191="", "", IF(JK191&gt;='Intro &amp; Setup'!$S$96, $BR$4, $BR$5))</f>
        <v/>
      </c>
      <c r="JY191" s="37" t="str">
        <f ca="1">IF(JL191="", "", IF(JL191&gt;='Intro &amp; Setup'!$S$96, $BR$4, $BR$5))</f>
        <v/>
      </c>
      <c r="JZ191" s="37" t="str">
        <f ca="1">IF(JM191="", "", IF(JM191&gt;='Intro &amp; Setup'!$S$96, $BR$4, $BR$5))</f>
        <v/>
      </c>
      <c r="KA191" s="37" t="str">
        <f ca="1">IF(JN191="", "", IF(JN191&gt;='Intro &amp; Setup'!$S$96, $BR$4, $BR$5))</f>
        <v/>
      </c>
      <c r="KB191" s="37" t="str">
        <f ca="1">IF(JO191="", "", IF(JO191&gt;='Intro &amp; Setup'!$S$96, $BR$4, $BR$5))</f>
        <v/>
      </c>
      <c r="KC191" s="37" t="str">
        <f ca="1">IF(JP191="", "", IF(JP191&gt;='Intro &amp; Setup'!$S$96, $BR$4, $BR$5))</f>
        <v/>
      </c>
      <c r="KD191" s="37" t="str">
        <f ca="1">IF(JQ191="", "", IF(JQ191&gt;='Intro &amp; Setup'!$S$96, $BR$4, $BR$5))</f>
        <v/>
      </c>
      <c r="KE191" s="38" t="str">
        <f ca="1">IF(JR191="", "", IF(JR191&gt;='Intro &amp; Setup'!$S$96, $BR$4, $BR$5))</f>
        <v/>
      </c>
      <c r="KG191" s="36">
        <f t="shared" si="720"/>
        <v>0</v>
      </c>
      <c r="KH191" s="37">
        <f t="shared" si="1053"/>
        <v>0</v>
      </c>
      <c r="KI191" s="37">
        <f t="shared" si="1053"/>
        <v>0</v>
      </c>
      <c r="KJ191" s="37">
        <f t="shared" si="1053"/>
        <v>0</v>
      </c>
      <c r="KK191" s="37">
        <f t="shared" si="1053"/>
        <v>0</v>
      </c>
      <c r="KL191" s="37">
        <f t="shared" si="1053"/>
        <v>0</v>
      </c>
      <c r="KM191" s="37">
        <f t="shared" si="1053"/>
        <v>0</v>
      </c>
      <c r="KN191" s="37">
        <f t="shared" si="1053"/>
        <v>0</v>
      </c>
      <c r="KO191" s="37">
        <f t="shared" si="1053"/>
        <v>0</v>
      </c>
      <c r="KP191" s="37">
        <f t="shared" si="1053"/>
        <v>0</v>
      </c>
      <c r="KQ191" s="37">
        <f t="shared" si="1053"/>
        <v>0</v>
      </c>
      <c r="KR191" s="38">
        <f t="shared" si="1053"/>
        <v>0</v>
      </c>
      <c r="KT191" s="36" t="str">
        <f t="shared" si="970"/>
        <v/>
      </c>
      <c r="KU191" s="37" t="str">
        <f t="shared" si="971"/>
        <v/>
      </c>
      <c r="KV191" s="37" t="str">
        <f t="shared" si="972"/>
        <v/>
      </c>
      <c r="KW191" s="37" t="str">
        <f t="shared" si="973"/>
        <v/>
      </c>
      <c r="KX191" s="37" t="str">
        <f t="shared" si="974"/>
        <v/>
      </c>
      <c r="KY191" s="37" t="str">
        <f t="shared" si="975"/>
        <v/>
      </c>
      <c r="KZ191" s="37" t="str">
        <f t="shared" si="976"/>
        <v/>
      </c>
      <c r="LA191" s="37" t="str">
        <f t="shared" si="977"/>
        <v/>
      </c>
      <c r="LB191" s="37" t="str">
        <f t="shared" si="978"/>
        <v/>
      </c>
      <c r="LC191" s="37" t="str">
        <f t="shared" si="979"/>
        <v/>
      </c>
      <c r="LD191" s="37" t="str">
        <f t="shared" si="980"/>
        <v/>
      </c>
      <c r="LE191" s="38" t="str">
        <f t="shared" si="981"/>
        <v/>
      </c>
      <c r="LG191" s="116" t="str">
        <f t="shared" si="724"/>
        <v/>
      </c>
      <c r="LH191" s="117" t="str">
        <f t="shared" si="725"/>
        <v/>
      </c>
      <c r="LI191" s="117" t="str">
        <f t="shared" si="726"/>
        <v/>
      </c>
      <c r="LJ191" s="117" t="str">
        <f t="shared" si="727"/>
        <v/>
      </c>
      <c r="LK191" s="117" t="str">
        <f t="shared" si="728"/>
        <v/>
      </c>
      <c r="LL191" s="117" t="str">
        <f t="shared" si="729"/>
        <v/>
      </c>
      <c r="LM191" s="117" t="str">
        <f t="shared" si="730"/>
        <v/>
      </c>
      <c r="LN191" s="117" t="str">
        <f t="shared" si="731"/>
        <v/>
      </c>
      <c r="LO191" s="117" t="str">
        <f t="shared" si="732"/>
        <v/>
      </c>
      <c r="LP191" s="117" t="str">
        <f t="shared" si="733"/>
        <v/>
      </c>
      <c r="LQ191" s="117" t="str">
        <f t="shared" si="734"/>
        <v/>
      </c>
      <c r="LR191" s="117" t="str">
        <f t="shared" si="735"/>
        <v/>
      </c>
      <c r="LS191" s="117" t="str">
        <f t="shared" si="736"/>
        <v/>
      </c>
      <c r="LT191" s="117" t="str">
        <f t="shared" si="737"/>
        <v/>
      </c>
      <c r="LU191" s="117" t="str">
        <f t="shared" si="738"/>
        <v/>
      </c>
      <c r="LV191" s="117" t="str">
        <f t="shared" si="739"/>
        <v/>
      </c>
      <c r="LW191" s="117" t="str">
        <f t="shared" si="740"/>
        <v/>
      </c>
      <c r="LX191" s="117" t="str">
        <f t="shared" si="741"/>
        <v/>
      </c>
      <c r="LY191" s="117" t="str">
        <f t="shared" si="742"/>
        <v/>
      </c>
      <c r="LZ191" s="117" t="str">
        <f t="shared" si="743"/>
        <v/>
      </c>
      <c r="MA191" s="117" t="str">
        <f t="shared" si="744"/>
        <v/>
      </c>
      <c r="MB191" s="117" t="str">
        <f t="shared" si="745"/>
        <v/>
      </c>
      <c r="MC191" s="117" t="str">
        <f t="shared" si="746"/>
        <v/>
      </c>
      <c r="MD191" s="117" t="str">
        <f t="shared" si="747"/>
        <v/>
      </c>
      <c r="ME191" s="117" t="str">
        <f t="shared" si="748"/>
        <v/>
      </c>
      <c r="MF191" s="117" t="str">
        <f t="shared" si="749"/>
        <v/>
      </c>
      <c r="MG191" s="117" t="str">
        <f t="shared" si="750"/>
        <v/>
      </c>
      <c r="MH191" s="117" t="str">
        <f t="shared" si="751"/>
        <v/>
      </c>
      <c r="MI191" s="117" t="str">
        <f t="shared" si="752"/>
        <v/>
      </c>
      <c r="MJ191" s="117" t="str">
        <f t="shared" si="753"/>
        <v/>
      </c>
      <c r="MK191" s="117" t="str">
        <f t="shared" si="754"/>
        <v/>
      </c>
      <c r="ML191" s="117" t="str">
        <f t="shared" si="755"/>
        <v/>
      </c>
      <c r="MM191" s="117" t="str">
        <f t="shared" si="756"/>
        <v/>
      </c>
      <c r="MN191" s="117" t="str">
        <f t="shared" si="757"/>
        <v/>
      </c>
      <c r="MO191" s="117" t="str">
        <f t="shared" si="758"/>
        <v/>
      </c>
      <c r="MP191" s="117" t="str">
        <f t="shared" si="759"/>
        <v/>
      </c>
      <c r="MQ191" s="117" t="str">
        <f t="shared" si="760"/>
        <v/>
      </c>
      <c r="MR191" s="117" t="str">
        <f t="shared" si="761"/>
        <v/>
      </c>
      <c r="MS191" s="117" t="str">
        <f t="shared" si="762"/>
        <v/>
      </c>
      <c r="MT191" s="117" t="str">
        <f t="shared" si="763"/>
        <v/>
      </c>
      <c r="MU191" s="117" t="str">
        <f t="shared" si="764"/>
        <v/>
      </c>
      <c r="MV191" s="117" t="str">
        <f t="shared" si="765"/>
        <v/>
      </c>
      <c r="MW191" s="117" t="str">
        <f t="shared" si="766"/>
        <v/>
      </c>
      <c r="MX191" s="117" t="str">
        <f t="shared" si="767"/>
        <v/>
      </c>
      <c r="MY191" s="117" t="str">
        <f t="shared" si="768"/>
        <v/>
      </c>
      <c r="MZ191" s="117" t="str">
        <f t="shared" si="769"/>
        <v/>
      </c>
      <c r="NA191" s="117" t="str">
        <f t="shared" si="770"/>
        <v/>
      </c>
      <c r="NB191" s="117" t="str">
        <f t="shared" si="771"/>
        <v/>
      </c>
      <c r="NC191" s="117" t="str">
        <f t="shared" si="772"/>
        <v/>
      </c>
      <c r="ND191" s="117" t="str">
        <f t="shared" si="773"/>
        <v/>
      </c>
      <c r="NE191" s="117" t="str">
        <f t="shared" si="774"/>
        <v/>
      </c>
      <c r="NF191" s="117" t="str">
        <f t="shared" si="775"/>
        <v/>
      </c>
      <c r="NG191" s="117" t="str">
        <f t="shared" si="776"/>
        <v/>
      </c>
      <c r="NH191" s="118" t="str">
        <f t="shared" si="777"/>
        <v/>
      </c>
      <c r="NJ191" s="12" t="str">
        <f t="shared" si="982"/>
        <v/>
      </c>
      <c r="NK191" s="108" t="str">
        <f t="shared" si="983"/>
        <v/>
      </c>
      <c r="NM191" s="141" t="str">
        <f>IF(NJ191="", "", COUNTIF(NJ$11:NJ$260, "&gt;"&amp;NJ191)+1+COUNTIF(NJ$11:NJ191, NJ191)-1)</f>
        <v/>
      </c>
      <c r="NN191" s="143" t="str">
        <f>IF(NK191="", "", COUNTIF(NK$11:NK$260, "&gt;"&amp;NK191)+1+COUNTIF(NK$11:NK191, NK191)-1)</f>
        <v/>
      </c>
      <c r="NO191" s="142" t="str">
        <f>IF(NJ191="", "", COUNTIF(NJ$11:NJ$260, "&lt;"&amp;NJ191)+1+COUNTIF(NJ$11:NJ191, NJ191)-1)</f>
        <v/>
      </c>
      <c r="NP191" s="143" t="str">
        <f>IF(NK191="", "", COUNTIF(NK$11:NK$260, "&lt;"&amp;NK191)+1+COUNTIF(NK$11:NK191, NK191)-1)</f>
        <v/>
      </c>
      <c r="NR191" s="116" t="str">
        <f t="shared" si="984"/>
        <v/>
      </c>
      <c r="NS191" s="117" t="str">
        <f t="shared" si="985"/>
        <v/>
      </c>
      <c r="NT191" s="117" t="str">
        <f t="shared" si="986"/>
        <v/>
      </c>
      <c r="NU191" s="117" t="str">
        <f t="shared" si="987"/>
        <v/>
      </c>
      <c r="NV191" s="117" t="str">
        <f t="shared" si="988"/>
        <v/>
      </c>
      <c r="NW191" s="117" t="str">
        <f t="shared" si="989"/>
        <v/>
      </c>
      <c r="NX191" s="117" t="str">
        <f t="shared" si="990"/>
        <v/>
      </c>
      <c r="NY191" s="117" t="str">
        <f t="shared" si="991"/>
        <v/>
      </c>
      <c r="NZ191" s="117" t="str">
        <f t="shared" si="992"/>
        <v/>
      </c>
      <c r="OA191" s="117" t="str">
        <f t="shared" si="993"/>
        <v/>
      </c>
      <c r="OB191" s="117" t="str">
        <f t="shared" si="994"/>
        <v/>
      </c>
      <c r="OC191" s="117" t="str">
        <f t="shared" si="995"/>
        <v/>
      </c>
      <c r="OD191" s="117" t="str">
        <f t="shared" si="996"/>
        <v/>
      </c>
      <c r="OE191" s="117" t="str">
        <f t="shared" si="997"/>
        <v/>
      </c>
      <c r="OF191" s="117" t="str">
        <f t="shared" si="998"/>
        <v/>
      </c>
      <c r="OG191" s="117" t="str">
        <f t="shared" si="999"/>
        <v/>
      </c>
      <c r="OH191" s="117" t="str">
        <f t="shared" si="1000"/>
        <v/>
      </c>
      <c r="OI191" s="117" t="str">
        <f t="shared" si="1001"/>
        <v/>
      </c>
      <c r="OJ191" s="117" t="str">
        <f t="shared" si="1002"/>
        <v/>
      </c>
      <c r="OK191" s="117" t="str">
        <f t="shared" si="1003"/>
        <v/>
      </c>
      <c r="OL191" s="117" t="str">
        <f t="shared" si="1004"/>
        <v/>
      </c>
      <c r="OM191" s="117" t="str">
        <f t="shared" si="1005"/>
        <v/>
      </c>
      <c r="ON191" s="117" t="str">
        <f t="shared" si="1006"/>
        <v/>
      </c>
      <c r="OO191" s="117" t="str">
        <f t="shared" si="1007"/>
        <v/>
      </c>
      <c r="OP191" s="117" t="str">
        <f t="shared" si="1008"/>
        <v/>
      </c>
      <c r="OQ191" s="117" t="str">
        <f t="shared" si="1009"/>
        <v/>
      </c>
      <c r="OR191" s="117" t="str">
        <f t="shared" si="1010"/>
        <v/>
      </c>
      <c r="OS191" s="117" t="str">
        <f t="shared" si="1011"/>
        <v/>
      </c>
      <c r="OT191" s="117" t="str">
        <f t="shared" si="1012"/>
        <v/>
      </c>
      <c r="OU191" s="117" t="str">
        <f t="shared" si="1013"/>
        <v/>
      </c>
      <c r="OV191" s="117" t="str">
        <f t="shared" si="1014"/>
        <v/>
      </c>
      <c r="OW191" s="117" t="str">
        <f t="shared" si="1015"/>
        <v/>
      </c>
      <c r="OX191" s="117" t="str">
        <f t="shared" si="1016"/>
        <v/>
      </c>
      <c r="OY191" s="117" t="str">
        <f t="shared" si="1017"/>
        <v/>
      </c>
      <c r="OZ191" s="117" t="str">
        <f t="shared" si="1018"/>
        <v/>
      </c>
      <c r="PA191" s="117" t="str">
        <f t="shared" si="1019"/>
        <v/>
      </c>
      <c r="PB191" s="117" t="str">
        <f t="shared" si="1020"/>
        <v/>
      </c>
      <c r="PC191" s="117" t="str">
        <f t="shared" si="1021"/>
        <v/>
      </c>
      <c r="PD191" s="117" t="str">
        <f t="shared" si="1022"/>
        <v/>
      </c>
      <c r="PE191" s="117" t="str">
        <f t="shared" si="1023"/>
        <v/>
      </c>
      <c r="PF191" s="117" t="str">
        <f t="shared" si="1024"/>
        <v/>
      </c>
      <c r="PG191" s="117" t="str">
        <f t="shared" si="1025"/>
        <v/>
      </c>
      <c r="PH191" s="117" t="str">
        <f t="shared" si="1026"/>
        <v/>
      </c>
      <c r="PI191" s="117" t="str">
        <f t="shared" si="1027"/>
        <v/>
      </c>
      <c r="PJ191" s="117" t="str">
        <f t="shared" si="1028"/>
        <v/>
      </c>
      <c r="PK191" s="117" t="str">
        <f t="shared" si="1029"/>
        <v/>
      </c>
      <c r="PL191" s="117" t="str">
        <f t="shared" si="1030"/>
        <v/>
      </c>
      <c r="PM191" s="117" t="str">
        <f t="shared" si="1031"/>
        <v/>
      </c>
      <c r="PN191" s="117" t="str">
        <f t="shared" si="1032"/>
        <v/>
      </c>
      <c r="PO191" s="117" t="str">
        <f t="shared" si="1033"/>
        <v/>
      </c>
      <c r="PP191" s="117" t="str">
        <f t="shared" si="1034"/>
        <v/>
      </c>
      <c r="PQ191" s="117" t="str">
        <f t="shared" si="1035"/>
        <v/>
      </c>
      <c r="PR191" s="117" t="str">
        <f t="shared" si="1036"/>
        <v/>
      </c>
      <c r="PS191" s="118" t="str">
        <f t="shared" si="1037"/>
        <v/>
      </c>
      <c r="PU191" s="180" t="str">
        <f t="shared" si="1038"/>
        <v/>
      </c>
      <c r="PV191" s="181" t="str">
        <f t="shared" si="1039"/>
        <v/>
      </c>
      <c r="PX191" s="12" t="str">
        <f t="shared" si="1040"/>
        <v/>
      </c>
      <c r="PY191" s="106"/>
      <c r="PZ191" s="166" t="str">
        <f t="shared" si="1041"/>
        <v/>
      </c>
      <c r="QA191" s="167" t="str">
        <f t="shared" si="1042"/>
        <v/>
      </c>
      <c r="QB191" s="168" t="str">
        <f t="shared" si="1043"/>
        <v/>
      </c>
      <c r="QD191" s="166" t="str">
        <f t="shared" si="1044"/>
        <v/>
      </c>
      <c r="QE191" s="168" t="str">
        <f t="shared" si="1045"/>
        <v/>
      </c>
      <c r="QG191" s="108" t="str">
        <f t="shared" si="1046"/>
        <v/>
      </c>
      <c r="QI191" s="12" t="str">
        <f t="shared" si="1047"/>
        <v/>
      </c>
      <c r="QK191" s="12" t="str">
        <f t="shared" si="1048"/>
        <v/>
      </c>
      <c r="QL191" s="12" t="str">
        <f>IF($L191="", "", COUNTIF($QD$11:$QD$260, "&gt;"&amp;$QD191)+1+COUNTIF($QD$11:$QD191, $QD191)-1)</f>
        <v/>
      </c>
      <c r="QM191" s="12" t="str">
        <f>IF($L191="", "", COUNTIF($QG$11:$QG$260, "&gt;"&amp;$QG191)+1+COUNTIF($QG$11:$QG191, $QG191)-1)</f>
        <v/>
      </c>
      <c r="QO191" s="12">
        <v>181</v>
      </c>
      <c r="QQ191" s="12" t="str">
        <f t="shared" si="1049"/>
        <v/>
      </c>
    </row>
    <row r="192" spans="1:459" x14ac:dyDescent="0.25">
      <c r="A192" s="9"/>
      <c r="B192" s="3" t="str">
        <f>IF('Intro &amp; Setup'!$AR$92='Intro &amp; Setup'!$AZ$17, "", IF($L192="", "", IF($G192&lt;'Intro &amp; Setup'!$S$92, $BR$5, $BR$4)))</f>
        <v/>
      </c>
      <c r="C192" s="12" t="str">
        <f>IF('Intro &amp; Setup'!$AR$96='Intro &amp; Setup'!$AZ$17, "", IF($L192="", "", IF($DY192=$BR$5, $BR$5, $BR$4)))</f>
        <v/>
      </c>
      <c r="D192" s="7" t="str">
        <f>IF('Intro &amp; Setup'!$AR$100='Intro &amp; Setup'!$AZ$17, "", IF($L192="", "", IF($DW192&lt;='Intro &amp; Setup'!$S$100, $BR$4, $BR$5)))</f>
        <v/>
      </c>
      <c r="E192" s="9"/>
      <c r="F192" s="3" t="str">
        <f t="shared" si="778"/>
        <v/>
      </c>
      <c r="G192" s="108" t="str">
        <f t="shared" si="779"/>
        <v/>
      </c>
      <c r="H192" s="9"/>
      <c r="I192" s="130" t="str">
        <f t="shared" si="723"/>
        <v/>
      </c>
      <c r="J192" s="154" t="str">
        <f t="shared" si="780"/>
        <v/>
      </c>
      <c r="K192" s="133"/>
      <c r="L192" s="188"/>
      <c r="M192" s="189"/>
      <c r="N192" s="190"/>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2"/>
      <c r="BP192" s="9"/>
      <c r="BR192" s="90">
        <v>182</v>
      </c>
      <c r="BT192" s="36" t="str">
        <f t="shared" si="781"/>
        <v/>
      </c>
      <c r="BU192" s="37" t="str">
        <f t="shared" si="782"/>
        <v/>
      </c>
      <c r="BV192" s="37" t="str">
        <f t="shared" si="783"/>
        <v/>
      </c>
      <c r="BW192" s="37" t="str">
        <f t="shared" si="784"/>
        <v/>
      </c>
      <c r="BX192" s="37" t="str">
        <f t="shared" si="785"/>
        <v/>
      </c>
      <c r="BY192" s="37" t="str">
        <f t="shared" si="786"/>
        <v/>
      </c>
      <c r="BZ192" s="37" t="str">
        <f t="shared" si="787"/>
        <v/>
      </c>
      <c r="CA192" s="37" t="str">
        <f t="shared" si="788"/>
        <v/>
      </c>
      <c r="CB192" s="37" t="str">
        <f t="shared" si="789"/>
        <v/>
      </c>
      <c r="CC192" s="37" t="str">
        <f t="shared" si="790"/>
        <v/>
      </c>
      <c r="CD192" s="37" t="str">
        <f t="shared" si="791"/>
        <v/>
      </c>
      <c r="CE192" s="37" t="str">
        <f t="shared" si="792"/>
        <v/>
      </c>
      <c r="CF192" s="37" t="str">
        <f t="shared" si="793"/>
        <v/>
      </c>
      <c r="CG192" s="37" t="str">
        <f t="shared" si="794"/>
        <v/>
      </c>
      <c r="CH192" s="37" t="str">
        <f t="shared" si="795"/>
        <v/>
      </c>
      <c r="CI192" s="37" t="str">
        <f t="shared" si="796"/>
        <v/>
      </c>
      <c r="CJ192" s="37" t="str">
        <f t="shared" si="797"/>
        <v/>
      </c>
      <c r="CK192" s="37" t="str">
        <f t="shared" si="798"/>
        <v/>
      </c>
      <c r="CL192" s="37" t="str">
        <f t="shared" si="799"/>
        <v/>
      </c>
      <c r="CM192" s="37" t="str">
        <f t="shared" si="800"/>
        <v/>
      </c>
      <c r="CN192" s="37" t="str">
        <f t="shared" si="801"/>
        <v/>
      </c>
      <c r="CO192" s="37" t="str">
        <f t="shared" si="802"/>
        <v/>
      </c>
      <c r="CP192" s="37" t="str">
        <f t="shared" si="803"/>
        <v/>
      </c>
      <c r="CQ192" s="37" t="str">
        <f t="shared" si="804"/>
        <v/>
      </c>
      <c r="CR192" s="37" t="str">
        <f t="shared" si="805"/>
        <v/>
      </c>
      <c r="CS192" s="37" t="str">
        <f t="shared" si="806"/>
        <v/>
      </c>
      <c r="CT192" s="37" t="str">
        <f t="shared" si="807"/>
        <v/>
      </c>
      <c r="CU192" s="37" t="str">
        <f t="shared" si="808"/>
        <v/>
      </c>
      <c r="CV192" s="37" t="str">
        <f t="shared" si="809"/>
        <v/>
      </c>
      <c r="CW192" s="37" t="str">
        <f t="shared" si="810"/>
        <v/>
      </c>
      <c r="CX192" s="37" t="str">
        <f t="shared" si="811"/>
        <v/>
      </c>
      <c r="CY192" s="37" t="str">
        <f t="shared" si="812"/>
        <v/>
      </c>
      <c r="CZ192" s="37" t="str">
        <f t="shared" si="813"/>
        <v/>
      </c>
      <c r="DA192" s="37" t="str">
        <f t="shared" si="814"/>
        <v/>
      </c>
      <c r="DB192" s="37" t="str">
        <f t="shared" si="815"/>
        <v/>
      </c>
      <c r="DC192" s="37" t="str">
        <f t="shared" si="816"/>
        <v/>
      </c>
      <c r="DD192" s="37" t="str">
        <f t="shared" si="817"/>
        <v/>
      </c>
      <c r="DE192" s="37" t="str">
        <f t="shared" si="818"/>
        <v/>
      </c>
      <c r="DF192" s="37" t="str">
        <f t="shared" si="819"/>
        <v/>
      </c>
      <c r="DG192" s="37" t="str">
        <f t="shared" si="820"/>
        <v/>
      </c>
      <c r="DH192" s="37" t="str">
        <f t="shared" si="821"/>
        <v/>
      </c>
      <c r="DI192" s="37" t="str">
        <f t="shared" si="822"/>
        <v/>
      </c>
      <c r="DJ192" s="37" t="str">
        <f t="shared" si="823"/>
        <v/>
      </c>
      <c r="DK192" s="37" t="str">
        <f t="shared" si="824"/>
        <v/>
      </c>
      <c r="DL192" s="37" t="str">
        <f t="shared" si="825"/>
        <v/>
      </c>
      <c r="DM192" s="37" t="str">
        <f t="shared" si="826"/>
        <v/>
      </c>
      <c r="DN192" s="37" t="str">
        <f t="shared" si="827"/>
        <v/>
      </c>
      <c r="DO192" s="37" t="str">
        <f t="shared" si="828"/>
        <v/>
      </c>
      <c r="DP192" s="37" t="str">
        <f t="shared" si="829"/>
        <v/>
      </c>
      <c r="DQ192" s="37" t="str">
        <f t="shared" si="830"/>
        <v/>
      </c>
      <c r="DR192" s="37" t="str">
        <f t="shared" si="831"/>
        <v/>
      </c>
      <c r="DS192" s="37" t="str">
        <f t="shared" si="832"/>
        <v/>
      </c>
      <c r="DT192" s="37" t="str">
        <f t="shared" si="833"/>
        <v/>
      </c>
      <c r="DU192" s="38" t="str">
        <f t="shared" si="834"/>
        <v/>
      </c>
      <c r="DW192" s="12" t="str">
        <f t="shared" si="835"/>
        <v/>
      </c>
      <c r="DX192" s="123" t="str">
        <f t="shared" si="836"/>
        <v/>
      </c>
      <c r="DY192" s="12" t="str">
        <f t="shared" si="837"/>
        <v/>
      </c>
      <c r="EA192" s="36" t="str">
        <f t="shared" si="838"/>
        <v/>
      </c>
      <c r="EB192" s="37" t="str">
        <f t="shared" si="839"/>
        <v/>
      </c>
      <c r="EC192" s="37" t="str">
        <f t="shared" si="840"/>
        <v/>
      </c>
      <c r="ED192" s="37" t="str">
        <f t="shared" si="841"/>
        <v/>
      </c>
      <c r="EE192" s="37" t="str">
        <f t="shared" si="842"/>
        <v/>
      </c>
      <c r="EF192" s="37" t="str">
        <f t="shared" si="843"/>
        <v/>
      </c>
      <c r="EG192" s="37" t="str">
        <f t="shared" si="844"/>
        <v/>
      </c>
      <c r="EH192" s="37" t="str">
        <f t="shared" si="845"/>
        <v/>
      </c>
      <c r="EI192" s="37" t="str">
        <f t="shared" si="846"/>
        <v/>
      </c>
      <c r="EJ192" s="37" t="str">
        <f t="shared" si="847"/>
        <v/>
      </c>
      <c r="EK192" s="37" t="str">
        <f t="shared" si="848"/>
        <v/>
      </c>
      <c r="EL192" s="37" t="str">
        <f t="shared" si="849"/>
        <v/>
      </c>
      <c r="EM192" s="37" t="str">
        <f t="shared" si="850"/>
        <v/>
      </c>
      <c r="EN192" s="37" t="str">
        <f t="shared" si="851"/>
        <v/>
      </c>
      <c r="EO192" s="37" t="str">
        <f t="shared" si="852"/>
        <v/>
      </c>
      <c r="EP192" s="37" t="str">
        <f t="shared" si="853"/>
        <v/>
      </c>
      <c r="EQ192" s="37" t="str">
        <f t="shared" si="854"/>
        <v/>
      </c>
      <c r="ER192" s="37" t="str">
        <f t="shared" si="855"/>
        <v/>
      </c>
      <c r="ES192" s="37" t="str">
        <f t="shared" si="856"/>
        <v/>
      </c>
      <c r="ET192" s="37" t="str">
        <f t="shared" si="857"/>
        <v/>
      </c>
      <c r="EU192" s="37" t="str">
        <f t="shared" si="858"/>
        <v/>
      </c>
      <c r="EV192" s="37" t="str">
        <f t="shared" si="859"/>
        <v/>
      </c>
      <c r="EW192" s="37" t="str">
        <f t="shared" si="860"/>
        <v/>
      </c>
      <c r="EX192" s="37" t="str">
        <f t="shared" si="861"/>
        <v/>
      </c>
      <c r="EY192" s="37" t="str">
        <f t="shared" si="862"/>
        <v/>
      </c>
      <c r="EZ192" s="37" t="str">
        <f t="shared" si="863"/>
        <v/>
      </c>
      <c r="FA192" s="37" t="str">
        <f t="shared" si="864"/>
        <v/>
      </c>
      <c r="FB192" s="37" t="str">
        <f t="shared" si="865"/>
        <v/>
      </c>
      <c r="FC192" s="37" t="str">
        <f t="shared" si="866"/>
        <v/>
      </c>
      <c r="FD192" s="37" t="str">
        <f t="shared" si="867"/>
        <v/>
      </c>
      <c r="FE192" s="37" t="str">
        <f t="shared" si="868"/>
        <v/>
      </c>
      <c r="FF192" s="37" t="str">
        <f t="shared" si="869"/>
        <v/>
      </c>
      <c r="FG192" s="37" t="str">
        <f t="shared" si="870"/>
        <v/>
      </c>
      <c r="FH192" s="37" t="str">
        <f t="shared" si="871"/>
        <v/>
      </c>
      <c r="FI192" s="37" t="str">
        <f t="shared" si="872"/>
        <v/>
      </c>
      <c r="FJ192" s="37" t="str">
        <f t="shared" si="873"/>
        <v/>
      </c>
      <c r="FK192" s="37" t="str">
        <f t="shared" si="874"/>
        <v/>
      </c>
      <c r="FL192" s="37" t="str">
        <f t="shared" si="875"/>
        <v/>
      </c>
      <c r="FM192" s="37" t="str">
        <f t="shared" si="876"/>
        <v/>
      </c>
      <c r="FN192" s="37" t="str">
        <f t="shared" si="877"/>
        <v/>
      </c>
      <c r="FO192" s="37" t="str">
        <f t="shared" si="878"/>
        <v/>
      </c>
      <c r="FP192" s="37" t="str">
        <f t="shared" si="879"/>
        <v/>
      </c>
      <c r="FQ192" s="37" t="str">
        <f t="shared" si="880"/>
        <v/>
      </c>
      <c r="FR192" s="37" t="str">
        <f t="shared" si="881"/>
        <v/>
      </c>
      <c r="FS192" s="37" t="str">
        <f t="shared" si="882"/>
        <v/>
      </c>
      <c r="FT192" s="37" t="str">
        <f t="shared" si="883"/>
        <v/>
      </c>
      <c r="FU192" s="37" t="str">
        <f t="shared" si="884"/>
        <v/>
      </c>
      <c r="FV192" s="37" t="str">
        <f t="shared" si="885"/>
        <v/>
      </c>
      <c r="FW192" s="37" t="str">
        <f t="shared" si="886"/>
        <v/>
      </c>
      <c r="FX192" s="37" t="str">
        <f t="shared" si="887"/>
        <v/>
      </c>
      <c r="FY192" s="37" t="str">
        <f t="shared" si="888"/>
        <v/>
      </c>
      <c r="FZ192" s="37" t="str">
        <f t="shared" si="889"/>
        <v/>
      </c>
      <c r="GA192" s="37" t="str">
        <f t="shared" si="890"/>
        <v/>
      </c>
      <c r="GB192" s="38" t="str">
        <f t="shared" si="891"/>
        <v/>
      </c>
      <c r="GD192" s="103" t="str">
        <f t="shared" ca="1" si="892"/>
        <v/>
      </c>
      <c r="GE192" s="104" t="str">
        <f t="shared" ca="1" si="893"/>
        <v/>
      </c>
      <c r="GF192" s="104" t="str">
        <f t="shared" ca="1" si="894"/>
        <v/>
      </c>
      <c r="GG192" s="104" t="str">
        <f t="shared" ca="1" si="895"/>
        <v/>
      </c>
      <c r="GH192" s="104" t="str">
        <f t="shared" ca="1" si="896"/>
        <v/>
      </c>
      <c r="GI192" s="104" t="str">
        <f t="shared" ca="1" si="897"/>
        <v/>
      </c>
      <c r="GJ192" s="104" t="str">
        <f t="shared" ca="1" si="898"/>
        <v/>
      </c>
      <c r="GK192" s="104" t="str">
        <f t="shared" ca="1" si="899"/>
        <v/>
      </c>
      <c r="GL192" s="104" t="str">
        <f t="shared" ca="1" si="900"/>
        <v/>
      </c>
      <c r="GM192" s="104" t="str">
        <f t="shared" ca="1" si="901"/>
        <v/>
      </c>
      <c r="GN192" s="104" t="str">
        <f t="shared" ca="1" si="902"/>
        <v/>
      </c>
      <c r="GO192" s="104" t="str">
        <f t="shared" ca="1" si="903"/>
        <v/>
      </c>
      <c r="GP192" s="104" t="str">
        <f t="shared" ca="1" si="904"/>
        <v/>
      </c>
      <c r="GQ192" s="104" t="str">
        <f t="shared" ca="1" si="905"/>
        <v/>
      </c>
      <c r="GR192" s="104" t="str">
        <f t="shared" ca="1" si="906"/>
        <v/>
      </c>
      <c r="GS192" s="104" t="str">
        <f t="shared" ca="1" si="907"/>
        <v/>
      </c>
      <c r="GT192" s="104" t="str">
        <f t="shared" ca="1" si="908"/>
        <v/>
      </c>
      <c r="GU192" s="104" t="str">
        <f t="shared" ca="1" si="909"/>
        <v/>
      </c>
      <c r="GV192" s="104" t="str">
        <f t="shared" ca="1" si="910"/>
        <v/>
      </c>
      <c r="GW192" s="104" t="str">
        <f t="shared" ca="1" si="911"/>
        <v/>
      </c>
      <c r="GX192" s="104" t="str">
        <f t="shared" ca="1" si="912"/>
        <v/>
      </c>
      <c r="GY192" s="104" t="str">
        <f t="shared" ca="1" si="913"/>
        <v/>
      </c>
      <c r="GZ192" s="104" t="str">
        <f t="shared" ca="1" si="914"/>
        <v/>
      </c>
      <c r="HA192" s="104" t="str">
        <f t="shared" ca="1" si="915"/>
        <v/>
      </c>
      <c r="HB192" s="104" t="str">
        <f t="shared" ca="1" si="916"/>
        <v/>
      </c>
      <c r="HC192" s="104" t="str">
        <f t="shared" ca="1" si="917"/>
        <v/>
      </c>
      <c r="HD192" s="104" t="str">
        <f t="shared" ca="1" si="918"/>
        <v/>
      </c>
      <c r="HE192" s="104" t="str">
        <f t="shared" ca="1" si="919"/>
        <v/>
      </c>
      <c r="HF192" s="104" t="str">
        <f t="shared" ca="1" si="920"/>
        <v/>
      </c>
      <c r="HG192" s="104" t="str">
        <f t="shared" ca="1" si="921"/>
        <v/>
      </c>
      <c r="HH192" s="104" t="str">
        <f t="shared" ca="1" si="922"/>
        <v/>
      </c>
      <c r="HI192" s="104" t="str">
        <f t="shared" ca="1" si="923"/>
        <v/>
      </c>
      <c r="HJ192" s="104" t="str">
        <f t="shared" ca="1" si="924"/>
        <v/>
      </c>
      <c r="HK192" s="104" t="str">
        <f t="shared" ca="1" si="925"/>
        <v/>
      </c>
      <c r="HL192" s="104" t="str">
        <f t="shared" ca="1" si="926"/>
        <v/>
      </c>
      <c r="HM192" s="104" t="str">
        <f t="shared" ca="1" si="927"/>
        <v/>
      </c>
      <c r="HN192" s="104" t="str">
        <f t="shared" ca="1" si="928"/>
        <v/>
      </c>
      <c r="HO192" s="104" t="str">
        <f t="shared" ca="1" si="929"/>
        <v/>
      </c>
      <c r="HP192" s="104" t="str">
        <f t="shared" ca="1" si="930"/>
        <v/>
      </c>
      <c r="HQ192" s="104" t="str">
        <f t="shared" ca="1" si="931"/>
        <v/>
      </c>
      <c r="HR192" s="104" t="str">
        <f t="shared" ca="1" si="932"/>
        <v/>
      </c>
      <c r="HS192" s="104" t="str">
        <f t="shared" ca="1" si="933"/>
        <v/>
      </c>
      <c r="HT192" s="104" t="str">
        <f t="shared" ca="1" si="934"/>
        <v/>
      </c>
      <c r="HU192" s="104" t="str">
        <f t="shared" ca="1" si="935"/>
        <v/>
      </c>
      <c r="HV192" s="104" t="str">
        <f t="shared" ca="1" si="936"/>
        <v/>
      </c>
      <c r="HW192" s="104" t="str">
        <f t="shared" ca="1" si="937"/>
        <v/>
      </c>
      <c r="HX192" s="104" t="str">
        <f t="shared" ca="1" si="938"/>
        <v/>
      </c>
      <c r="HY192" s="104" t="str">
        <f t="shared" ca="1" si="939"/>
        <v/>
      </c>
      <c r="HZ192" s="104" t="str">
        <f t="shared" ca="1" si="940"/>
        <v/>
      </c>
      <c r="IA192" s="104" t="str">
        <f t="shared" ca="1" si="941"/>
        <v/>
      </c>
      <c r="IB192" s="104" t="str">
        <f t="shared" ca="1" si="942"/>
        <v/>
      </c>
      <c r="IC192" s="104" t="str">
        <f t="shared" ca="1" si="943"/>
        <v/>
      </c>
      <c r="ID192" s="104" t="str">
        <f t="shared" ca="1" si="944"/>
        <v/>
      </c>
      <c r="IE192" s="105" t="str">
        <f t="shared" ca="1" si="945"/>
        <v/>
      </c>
      <c r="IG192" s="103" t="str">
        <f t="shared" si="719"/>
        <v/>
      </c>
      <c r="IH192" s="104" t="str">
        <f t="shared" si="1052"/>
        <v/>
      </c>
      <c r="II192" s="104" t="str">
        <f t="shared" si="1052"/>
        <v/>
      </c>
      <c r="IJ192" s="104" t="str">
        <f t="shared" si="1052"/>
        <v/>
      </c>
      <c r="IK192" s="104" t="str">
        <f t="shared" si="1052"/>
        <v/>
      </c>
      <c r="IL192" s="104" t="str">
        <f t="shared" si="1052"/>
        <v/>
      </c>
      <c r="IM192" s="104" t="str">
        <f t="shared" si="1052"/>
        <v/>
      </c>
      <c r="IN192" s="104" t="str">
        <f t="shared" si="1052"/>
        <v/>
      </c>
      <c r="IO192" s="104" t="str">
        <f t="shared" si="1052"/>
        <v/>
      </c>
      <c r="IP192" s="104" t="str">
        <f t="shared" si="1052"/>
        <v/>
      </c>
      <c r="IQ192" s="104" t="str">
        <f t="shared" si="1052"/>
        <v/>
      </c>
      <c r="IR192" s="105" t="str">
        <f t="shared" si="1052"/>
        <v/>
      </c>
      <c r="IT192" s="103" t="str">
        <f t="shared" si="946"/>
        <v/>
      </c>
      <c r="IU192" s="104" t="str">
        <f t="shared" si="947"/>
        <v/>
      </c>
      <c r="IV192" s="104" t="str">
        <f t="shared" si="948"/>
        <v/>
      </c>
      <c r="IW192" s="104" t="str">
        <f t="shared" si="949"/>
        <v/>
      </c>
      <c r="IX192" s="104" t="str">
        <f t="shared" si="950"/>
        <v/>
      </c>
      <c r="IY192" s="104" t="str">
        <f t="shared" si="951"/>
        <v/>
      </c>
      <c r="IZ192" s="104" t="str">
        <f t="shared" si="952"/>
        <v/>
      </c>
      <c r="JA192" s="104" t="str">
        <f t="shared" si="953"/>
        <v/>
      </c>
      <c r="JB192" s="104" t="str">
        <f t="shared" si="954"/>
        <v/>
      </c>
      <c r="JC192" s="104" t="str">
        <f t="shared" si="955"/>
        <v/>
      </c>
      <c r="JD192" s="104" t="str">
        <f t="shared" si="956"/>
        <v/>
      </c>
      <c r="JE192" s="105" t="str">
        <f t="shared" si="957"/>
        <v/>
      </c>
      <c r="JG192" s="36" t="str">
        <f t="shared" ca="1" si="958"/>
        <v/>
      </c>
      <c r="JH192" s="37" t="str">
        <f t="shared" ca="1" si="959"/>
        <v/>
      </c>
      <c r="JI192" s="37" t="str">
        <f t="shared" ca="1" si="960"/>
        <v/>
      </c>
      <c r="JJ192" s="37" t="str">
        <f t="shared" ca="1" si="961"/>
        <v/>
      </c>
      <c r="JK192" s="37" t="str">
        <f t="shared" ca="1" si="962"/>
        <v/>
      </c>
      <c r="JL192" s="37" t="str">
        <f t="shared" ca="1" si="963"/>
        <v/>
      </c>
      <c r="JM192" s="37" t="str">
        <f t="shared" ca="1" si="964"/>
        <v/>
      </c>
      <c r="JN192" s="37" t="str">
        <f t="shared" ca="1" si="965"/>
        <v/>
      </c>
      <c r="JO192" s="37" t="str">
        <f t="shared" ca="1" si="966"/>
        <v/>
      </c>
      <c r="JP192" s="37" t="str">
        <f t="shared" ca="1" si="967"/>
        <v/>
      </c>
      <c r="JQ192" s="37" t="str">
        <f t="shared" ca="1" si="968"/>
        <v/>
      </c>
      <c r="JR192" s="38" t="str">
        <f t="shared" ca="1" si="969"/>
        <v/>
      </c>
      <c r="JT192" s="36" t="str">
        <f ca="1">IF(JG192="", "", IF(JG192&gt;='Intro &amp; Setup'!$S$96, $BR$4, $BR$5))</f>
        <v/>
      </c>
      <c r="JU192" s="37" t="str">
        <f ca="1">IF(JH192="", "", IF(JH192&gt;='Intro &amp; Setup'!$S$96, $BR$4, $BR$5))</f>
        <v/>
      </c>
      <c r="JV192" s="37" t="str">
        <f ca="1">IF(JI192="", "", IF(JI192&gt;='Intro &amp; Setup'!$S$96, $BR$4, $BR$5))</f>
        <v/>
      </c>
      <c r="JW192" s="37" t="str">
        <f ca="1">IF(JJ192="", "", IF(JJ192&gt;='Intro &amp; Setup'!$S$96, $BR$4, $BR$5))</f>
        <v/>
      </c>
      <c r="JX192" s="37" t="str">
        <f ca="1">IF(JK192="", "", IF(JK192&gt;='Intro &amp; Setup'!$S$96, $BR$4, $BR$5))</f>
        <v/>
      </c>
      <c r="JY192" s="37" t="str">
        <f ca="1">IF(JL192="", "", IF(JL192&gt;='Intro &amp; Setup'!$S$96, $BR$4, $BR$5))</f>
        <v/>
      </c>
      <c r="JZ192" s="37" t="str">
        <f ca="1">IF(JM192="", "", IF(JM192&gt;='Intro &amp; Setup'!$S$96, $BR$4, $BR$5))</f>
        <v/>
      </c>
      <c r="KA192" s="37" t="str">
        <f ca="1">IF(JN192="", "", IF(JN192&gt;='Intro &amp; Setup'!$S$96, $BR$4, $BR$5))</f>
        <v/>
      </c>
      <c r="KB192" s="37" t="str">
        <f ca="1">IF(JO192="", "", IF(JO192&gt;='Intro &amp; Setup'!$S$96, $BR$4, $BR$5))</f>
        <v/>
      </c>
      <c r="KC192" s="37" t="str">
        <f ca="1">IF(JP192="", "", IF(JP192&gt;='Intro &amp; Setup'!$S$96, $BR$4, $BR$5))</f>
        <v/>
      </c>
      <c r="KD192" s="37" t="str">
        <f ca="1">IF(JQ192="", "", IF(JQ192&gt;='Intro &amp; Setup'!$S$96, $BR$4, $BR$5))</f>
        <v/>
      </c>
      <c r="KE192" s="38" t="str">
        <f ca="1">IF(JR192="", "", IF(JR192&gt;='Intro &amp; Setup'!$S$96, $BR$4, $BR$5))</f>
        <v/>
      </c>
      <c r="KG192" s="36">
        <f t="shared" si="720"/>
        <v>0</v>
      </c>
      <c r="KH192" s="37">
        <f t="shared" si="1053"/>
        <v>0</v>
      </c>
      <c r="KI192" s="37">
        <f t="shared" si="1053"/>
        <v>0</v>
      </c>
      <c r="KJ192" s="37">
        <f t="shared" si="1053"/>
        <v>0</v>
      </c>
      <c r="KK192" s="37">
        <f t="shared" si="1053"/>
        <v>0</v>
      </c>
      <c r="KL192" s="37">
        <f t="shared" si="1053"/>
        <v>0</v>
      </c>
      <c r="KM192" s="37">
        <f t="shared" si="1053"/>
        <v>0</v>
      </c>
      <c r="KN192" s="37">
        <f t="shared" si="1053"/>
        <v>0</v>
      </c>
      <c r="KO192" s="37">
        <f t="shared" si="1053"/>
        <v>0</v>
      </c>
      <c r="KP192" s="37">
        <f t="shared" si="1053"/>
        <v>0</v>
      </c>
      <c r="KQ192" s="37">
        <f t="shared" si="1053"/>
        <v>0</v>
      </c>
      <c r="KR192" s="38">
        <f t="shared" si="1053"/>
        <v>0</v>
      </c>
      <c r="KT192" s="36" t="str">
        <f t="shared" si="970"/>
        <v/>
      </c>
      <c r="KU192" s="37" t="str">
        <f t="shared" si="971"/>
        <v/>
      </c>
      <c r="KV192" s="37" t="str">
        <f t="shared" si="972"/>
        <v/>
      </c>
      <c r="KW192" s="37" t="str">
        <f t="shared" si="973"/>
        <v/>
      </c>
      <c r="KX192" s="37" t="str">
        <f t="shared" si="974"/>
        <v/>
      </c>
      <c r="KY192" s="37" t="str">
        <f t="shared" si="975"/>
        <v/>
      </c>
      <c r="KZ192" s="37" t="str">
        <f t="shared" si="976"/>
        <v/>
      </c>
      <c r="LA192" s="37" t="str">
        <f t="shared" si="977"/>
        <v/>
      </c>
      <c r="LB192" s="37" t="str">
        <f t="shared" si="978"/>
        <v/>
      </c>
      <c r="LC192" s="37" t="str">
        <f t="shared" si="979"/>
        <v/>
      </c>
      <c r="LD192" s="37" t="str">
        <f t="shared" si="980"/>
        <v/>
      </c>
      <c r="LE192" s="38" t="str">
        <f t="shared" si="981"/>
        <v/>
      </c>
      <c r="LG192" s="116" t="str">
        <f t="shared" si="724"/>
        <v/>
      </c>
      <c r="LH192" s="117" t="str">
        <f t="shared" si="725"/>
        <v/>
      </c>
      <c r="LI192" s="117" t="str">
        <f t="shared" si="726"/>
        <v/>
      </c>
      <c r="LJ192" s="117" t="str">
        <f t="shared" si="727"/>
        <v/>
      </c>
      <c r="LK192" s="117" t="str">
        <f t="shared" si="728"/>
        <v/>
      </c>
      <c r="LL192" s="117" t="str">
        <f t="shared" si="729"/>
        <v/>
      </c>
      <c r="LM192" s="117" t="str">
        <f t="shared" si="730"/>
        <v/>
      </c>
      <c r="LN192" s="117" t="str">
        <f t="shared" si="731"/>
        <v/>
      </c>
      <c r="LO192" s="117" t="str">
        <f t="shared" si="732"/>
        <v/>
      </c>
      <c r="LP192" s="117" t="str">
        <f t="shared" si="733"/>
        <v/>
      </c>
      <c r="LQ192" s="117" t="str">
        <f t="shared" si="734"/>
        <v/>
      </c>
      <c r="LR192" s="117" t="str">
        <f t="shared" si="735"/>
        <v/>
      </c>
      <c r="LS192" s="117" t="str">
        <f t="shared" si="736"/>
        <v/>
      </c>
      <c r="LT192" s="117" t="str">
        <f t="shared" si="737"/>
        <v/>
      </c>
      <c r="LU192" s="117" t="str">
        <f t="shared" si="738"/>
        <v/>
      </c>
      <c r="LV192" s="117" t="str">
        <f t="shared" si="739"/>
        <v/>
      </c>
      <c r="LW192" s="117" t="str">
        <f t="shared" si="740"/>
        <v/>
      </c>
      <c r="LX192" s="117" t="str">
        <f t="shared" si="741"/>
        <v/>
      </c>
      <c r="LY192" s="117" t="str">
        <f t="shared" si="742"/>
        <v/>
      </c>
      <c r="LZ192" s="117" t="str">
        <f t="shared" si="743"/>
        <v/>
      </c>
      <c r="MA192" s="117" t="str">
        <f t="shared" si="744"/>
        <v/>
      </c>
      <c r="MB192" s="117" t="str">
        <f t="shared" si="745"/>
        <v/>
      </c>
      <c r="MC192" s="117" t="str">
        <f t="shared" si="746"/>
        <v/>
      </c>
      <c r="MD192" s="117" t="str">
        <f t="shared" si="747"/>
        <v/>
      </c>
      <c r="ME192" s="117" t="str">
        <f t="shared" si="748"/>
        <v/>
      </c>
      <c r="MF192" s="117" t="str">
        <f t="shared" si="749"/>
        <v/>
      </c>
      <c r="MG192" s="117" t="str">
        <f t="shared" si="750"/>
        <v/>
      </c>
      <c r="MH192" s="117" t="str">
        <f t="shared" si="751"/>
        <v/>
      </c>
      <c r="MI192" s="117" t="str">
        <f t="shared" si="752"/>
        <v/>
      </c>
      <c r="MJ192" s="117" t="str">
        <f t="shared" si="753"/>
        <v/>
      </c>
      <c r="MK192" s="117" t="str">
        <f t="shared" si="754"/>
        <v/>
      </c>
      <c r="ML192" s="117" t="str">
        <f t="shared" si="755"/>
        <v/>
      </c>
      <c r="MM192" s="117" t="str">
        <f t="shared" si="756"/>
        <v/>
      </c>
      <c r="MN192" s="117" t="str">
        <f t="shared" si="757"/>
        <v/>
      </c>
      <c r="MO192" s="117" t="str">
        <f t="shared" si="758"/>
        <v/>
      </c>
      <c r="MP192" s="117" t="str">
        <f t="shared" si="759"/>
        <v/>
      </c>
      <c r="MQ192" s="117" t="str">
        <f t="shared" si="760"/>
        <v/>
      </c>
      <c r="MR192" s="117" t="str">
        <f t="shared" si="761"/>
        <v/>
      </c>
      <c r="MS192" s="117" t="str">
        <f t="shared" si="762"/>
        <v/>
      </c>
      <c r="MT192" s="117" t="str">
        <f t="shared" si="763"/>
        <v/>
      </c>
      <c r="MU192" s="117" t="str">
        <f t="shared" si="764"/>
        <v/>
      </c>
      <c r="MV192" s="117" t="str">
        <f t="shared" si="765"/>
        <v/>
      </c>
      <c r="MW192" s="117" t="str">
        <f t="shared" si="766"/>
        <v/>
      </c>
      <c r="MX192" s="117" t="str">
        <f t="shared" si="767"/>
        <v/>
      </c>
      <c r="MY192" s="117" t="str">
        <f t="shared" si="768"/>
        <v/>
      </c>
      <c r="MZ192" s="117" t="str">
        <f t="shared" si="769"/>
        <v/>
      </c>
      <c r="NA192" s="117" t="str">
        <f t="shared" si="770"/>
        <v/>
      </c>
      <c r="NB192" s="117" t="str">
        <f t="shared" si="771"/>
        <v/>
      </c>
      <c r="NC192" s="117" t="str">
        <f t="shared" si="772"/>
        <v/>
      </c>
      <c r="ND192" s="117" t="str">
        <f t="shared" si="773"/>
        <v/>
      </c>
      <c r="NE192" s="117" t="str">
        <f t="shared" si="774"/>
        <v/>
      </c>
      <c r="NF192" s="117" t="str">
        <f t="shared" si="775"/>
        <v/>
      </c>
      <c r="NG192" s="117" t="str">
        <f t="shared" si="776"/>
        <v/>
      </c>
      <c r="NH192" s="118" t="str">
        <f t="shared" si="777"/>
        <v/>
      </c>
      <c r="NJ192" s="12" t="str">
        <f t="shared" si="982"/>
        <v/>
      </c>
      <c r="NK192" s="108" t="str">
        <f t="shared" si="983"/>
        <v/>
      </c>
      <c r="NM192" s="141" t="str">
        <f>IF(NJ192="", "", COUNTIF(NJ$11:NJ$260, "&gt;"&amp;NJ192)+1+COUNTIF(NJ$11:NJ192, NJ192)-1)</f>
        <v/>
      </c>
      <c r="NN192" s="143" t="str">
        <f>IF(NK192="", "", COUNTIF(NK$11:NK$260, "&gt;"&amp;NK192)+1+COUNTIF(NK$11:NK192, NK192)-1)</f>
        <v/>
      </c>
      <c r="NO192" s="142" t="str">
        <f>IF(NJ192="", "", COUNTIF(NJ$11:NJ$260, "&lt;"&amp;NJ192)+1+COUNTIF(NJ$11:NJ192, NJ192)-1)</f>
        <v/>
      </c>
      <c r="NP192" s="143" t="str">
        <f>IF(NK192="", "", COUNTIF(NK$11:NK$260, "&lt;"&amp;NK192)+1+COUNTIF(NK$11:NK192, NK192)-1)</f>
        <v/>
      </c>
      <c r="NR192" s="116" t="str">
        <f t="shared" si="984"/>
        <v/>
      </c>
      <c r="NS192" s="117" t="str">
        <f t="shared" si="985"/>
        <v/>
      </c>
      <c r="NT192" s="117" t="str">
        <f t="shared" si="986"/>
        <v/>
      </c>
      <c r="NU192" s="117" t="str">
        <f t="shared" si="987"/>
        <v/>
      </c>
      <c r="NV192" s="117" t="str">
        <f t="shared" si="988"/>
        <v/>
      </c>
      <c r="NW192" s="117" t="str">
        <f t="shared" si="989"/>
        <v/>
      </c>
      <c r="NX192" s="117" t="str">
        <f t="shared" si="990"/>
        <v/>
      </c>
      <c r="NY192" s="117" t="str">
        <f t="shared" si="991"/>
        <v/>
      </c>
      <c r="NZ192" s="117" t="str">
        <f t="shared" si="992"/>
        <v/>
      </c>
      <c r="OA192" s="117" t="str">
        <f t="shared" si="993"/>
        <v/>
      </c>
      <c r="OB192" s="117" t="str">
        <f t="shared" si="994"/>
        <v/>
      </c>
      <c r="OC192" s="117" t="str">
        <f t="shared" si="995"/>
        <v/>
      </c>
      <c r="OD192" s="117" t="str">
        <f t="shared" si="996"/>
        <v/>
      </c>
      <c r="OE192" s="117" t="str">
        <f t="shared" si="997"/>
        <v/>
      </c>
      <c r="OF192" s="117" t="str">
        <f t="shared" si="998"/>
        <v/>
      </c>
      <c r="OG192" s="117" t="str">
        <f t="shared" si="999"/>
        <v/>
      </c>
      <c r="OH192" s="117" t="str">
        <f t="shared" si="1000"/>
        <v/>
      </c>
      <c r="OI192" s="117" t="str">
        <f t="shared" si="1001"/>
        <v/>
      </c>
      <c r="OJ192" s="117" t="str">
        <f t="shared" si="1002"/>
        <v/>
      </c>
      <c r="OK192" s="117" t="str">
        <f t="shared" si="1003"/>
        <v/>
      </c>
      <c r="OL192" s="117" t="str">
        <f t="shared" si="1004"/>
        <v/>
      </c>
      <c r="OM192" s="117" t="str">
        <f t="shared" si="1005"/>
        <v/>
      </c>
      <c r="ON192" s="117" t="str">
        <f t="shared" si="1006"/>
        <v/>
      </c>
      <c r="OO192" s="117" t="str">
        <f t="shared" si="1007"/>
        <v/>
      </c>
      <c r="OP192" s="117" t="str">
        <f t="shared" si="1008"/>
        <v/>
      </c>
      <c r="OQ192" s="117" t="str">
        <f t="shared" si="1009"/>
        <v/>
      </c>
      <c r="OR192" s="117" t="str">
        <f t="shared" si="1010"/>
        <v/>
      </c>
      <c r="OS192" s="117" t="str">
        <f t="shared" si="1011"/>
        <v/>
      </c>
      <c r="OT192" s="117" t="str">
        <f t="shared" si="1012"/>
        <v/>
      </c>
      <c r="OU192" s="117" t="str">
        <f t="shared" si="1013"/>
        <v/>
      </c>
      <c r="OV192" s="117" t="str">
        <f t="shared" si="1014"/>
        <v/>
      </c>
      <c r="OW192" s="117" t="str">
        <f t="shared" si="1015"/>
        <v/>
      </c>
      <c r="OX192" s="117" t="str">
        <f t="shared" si="1016"/>
        <v/>
      </c>
      <c r="OY192" s="117" t="str">
        <f t="shared" si="1017"/>
        <v/>
      </c>
      <c r="OZ192" s="117" t="str">
        <f t="shared" si="1018"/>
        <v/>
      </c>
      <c r="PA192" s="117" t="str">
        <f t="shared" si="1019"/>
        <v/>
      </c>
      <c r="PB192" s="117" t="str">
        <f t="shared" si="1020"/>
        <v/>
      </c>
      <c r="PC192" s="117" t="str">
        <f t="shared" si="1021"/>
        <v/>
      </c>
      <c r="PD192" s="117" t="str">
        <f t="shared" si="1022"/>
        <v/>
      </c>
      <c r="PE192" s="117" t="str">
        <f t="shared" si="1023"/>
        <v/>
      </c>
      <c r="PF192" s="117" t="str">
        <f t="shared" si="1024"/>
        <v/>
      </c>
      <c r="PG192" s="117" t="str">
        <f t="shared" si="1025"/>
        <v/>
      </c>
      <c r="PH192" s="117" t="str">
        <f t="shared" si="1026"/>
        <v/>
      </c>
      <c r="PI192" s="117" t="str">
        <f t="shared" si="1027"/>
        <v/>
      </c>
      <c r="PJ192" s="117" t="str">
        <f t="shared" si="1028"/>
        <v/>
      </c>
      <c r="PK192" s="117" t="str">
        <f t="shared" si="1029"/>
        <v/>
      </c>
      <c r="PL192" s="117" t="str">
        <f t="shared" si="1030"/>
        <v/>
      </c>
      <c r="PM192" s="117" t="str">
        <f t="shared" si="1031"/>
        <v/>
      </c>
      <c r="PN192" s="117" t="str">
        <f t="shared" si="1032"/>
        <v/>
      </c>
      <c r="PO192" s="117" t="str">
        <f t="shared" si="1033"/>
        <v/>
      </c>
      <c r="PP192" s="117" t="str">
        <f t="shared" si="1034"/>
        <v/>
      </c>
      <c r="PQ192" s="117" t="str">
        <f t="shared" si="1035"/>
        <v/>
      </c>
      <c r="PR192" s="117" t="str">
        <f t="shared" si="1036"/>
        <v/>
      </c>
      <c r="PS192" s="118" t="str">
        <f t="shared" si="1037"/>
        <v/>
      </c>
      <c r="PU192" s="180" t="str">
        <f t="shared" si="1038"/>
        <v/>
      </c>
      <c r="PV192" s="181" t="str">
        <f t="shared" si="1039"/>
        <v/>
      </c>
      <c r="PX192" s="12" t="str">
        <f t="shared" si="1040"/>
        <v/>
      </c>
      <c r="PY192" s="106"/>
      <c r="PZ192" s="166" t="str">
        <f t="shared" si="1041"/>
        <v/>
      </c>
      <c r="QA192" s="167" t="str">
        <f t="shared" si="1042"/>
        <v/>
      </c>
      <c r="QB192" s="168" t="str">
        <f t="shared" si="1043"/>
        <v/>
      </c>
      <c r="QD192" s="166" t="str">
        <f t="shared" si="1044"/>
        <v/>
      </c>
      <c r="QE192" s="168" t="str">
        <f t="shared" si="1045"/>
        <v/>
      </c>
      <c r="QG192" s="108" t="str">
        <f t="shared" si="1046"/>
        <v/>
      </c>
      <c r="QI192" s="12" t="str">
        <f t="shared" si="1047"/>
        <v/>
      </c>
      <c r="QK192" s="12" t="str">
        <f t="shared" si="1048"/>
        <v/>
      </c>
      <c r="QL192" s="12" t="str">
        <f>IF($L192="", "", COUNTIF($QD$11:$QD$260, "&gt;"&amp;$QD192)+1+COUNTIF($QD$11:$QD192, $QD192)-1)</f>
        <v/>
      </c>
      <c r="QM192" s="12" t="str">
        <f>IF($L192="", "", COUNTIF($QG$11:$QG$260, "&gt;"&amp;$QG192)+1+COUNTIF($QG$11:$QG192, $QG192)-1)</f>
        <v/>
      </c>
      <c r="QO192" s="12">
        <v>182</v>
      </c>
      <c r="QQ192" s="12" t="str">
        <f t="shared" si="1049"/>
        <v/>
      </c>
    </row>
    <row r="193" spans="1:459" x14ac:dyDescent="0.25">
      <c r="A193" s="9"/>
      <c r="B193" s="3" t="str">
        <f>IF('Intro &amp; Setup'!$AR$92='Intro &amp; Setup'!$AZ$17, "", IF($L193="", "", IF($G193&lt;'Intro &amp; Setup'!$S$92, $BR$5, $BR$4)))</f>
        <v/>
      </c>
      <c r="C193" s="12" t="str">
        <f>IF('Intro &amp; Setup'!$AR$96='Intro &amp; Setup'!$AZ$17, "", IF($L193="", "", IF($DY193=$BR$5, $BR$5, $BR$4)))</f>
        <v/>
      </c>
      <c r="D193" s="7" t="str">
        <f>IF('Intro &amp; Setup'!$AR$100='Intro &amp; Setup'!$AZ$17, "", IF($L193="", "", IF($DW193&lt;='Intro &amp; Setup'!$S$100, $BR$4, $BR$5)))</f>
        <v/>
      </c>
      <c r="E193" s="9"/>
      <c r="F193" s="3" t="str">
        <f t="shared" si="778"/>
        <v/>
      </c>
      <c r="G193" s="108" t="str">
        <f t="shared" si="779"/>
        <v/>
      </c>
      <c r="H193" s="9"/>
      <c r="I193" s="130" t="str">
        <f t="shared" si="723"/>
        <v/>
      </c>
      <c r="J193" s="154" t="str">
        <f t="shared" si="780"/>
        <v/>
      </c>
      <c r="K193" s="133"/>
      <c r="L193" s="188"/>
      <c r="M193" s="189"/>
      <c r="N193" s="190"/>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2"/>
      <c r="BP193" s="9"/>
      <c r="BR193" s="90">
        <v>183</v>
      </c>
      <c r="BT193" s="36" t="str">
        <f t="shared" si="781"/>
        <v/>
      </c>
      <c r="BU193" s="37" t="str">
        <f t="shared" si="782"/>
        <v/>
      </c>
      <c r="BV193" s="37" t="str">
        <f t="shared" si="783"/>
        <v/>
      </c>
      <c r="BW193" s="37" t="str">
        <f t="shared" si="784"/>
        <v/>
      </c>
      <c r="BX193" s="37" t="str">
        <f t="shared" si="785"/>
        <v/>
      </c>
      <c r="BY193" s="37" t="str">
        <f t="shared" si="786"/>
        <v/>
      </c>
      <c r="BZ193" s="37" t="str">
        <f t="shared" si="787"/>
        <v/>
      </c>
      <c r="CA193" s="37" t="str">
        <f t="shared" si="788"/>
        <v/>
      </c>
      <c r="CB193" s="37" t="str">
        <f t="shared" si="789"/>
        <v/>
      </c>
      <c r="CC193" s="37" t="str">
        <f t="shared" si="790"/>
        <v/>
      </c>
      <c r="CD193" s="37" t="str">
        <f t="shared" si="791"/>
        <v/>
      </c>
      <c r="CE193" s="37" t="str">
        <f t="shared" si="792"/>
        <v/>
      </c>
      <c r="CF193" s="37" t="str">
        <f t="shared" si="793"/>
        <v/>
      </c>
      <c r="CG193" s="37" t="str">
        <f t="shared" si="794"/>
        <v/>
      </c>
      <c r="CH193" s="37" t="str">
        <f t="shared" si="795"/>
        <v/>
      </c>
      <c r="CI193" s="37" t="str">
        <f t="shared" si="796"/>
        <v/>
      </c>
      <c r="CJ193" s="37" t="str">
        <f t="shared" si="797"/>
        <v/>
      </c>
      <c r="CK193" s="37" t="str">
        <f t="shared" si="798"/>
        <v/>
      </c>
      <c r="CL193" s="37" t="str">
        <f t="shared" si="799"/>
        <v/>
      </c>
      <c r="CM193" s="37" t="str">
        <f t="shared" si="800"/>
        <v/>
      </c>
      <c r="CN193" s="37" t="str">
        <f t="shared" si="801"/>
        <v/>
      </c>
      <c r="CO193" s="37" t="str">
        <f t="shared" si="802"/>
        <v/>
      </c>
      <c r="CP193" s="37" t="str">
        <f t="shared" si="803"/>
        <v/>
      </c>
      <c r="CQ193" s="37" t="str">
        <f t="shared" si="804"/>
        <v/>
      </c>
      <c r="CR193" s="37" t="str">
        <f t="shared" si="805"/>
        <v/>
      </c>
      <c r="CS193" s="37" t="str">
        <f t="shared" si="806"/>
        <v/>
      </c>
      <c r="CT193" s="37" t="str">
        <f t="shared" si="807"/>
        <v/>
      </c>
      <c r="CU193" s="37" t="str">
        <f t="shared" si="808"/>
        <v/>
      </c>
      <c r="CV193" s="37" t="str">
        <f t="shared" si="809"/>
        <v/>
      </c>
      <c r="CW193" s="37" t="str">
        <f t="shared" si="810"/>
        <v/>
      </c>
      <c r="CX193" s="37" t="str">
        <f t="shared" si="811"/>
        <v/>
      </c>
      <c r="CY193" s="37" t="str">
        <f t="shared" si="812"/>
        <v/>
      </c>
      <c r="CZ193" s="37" t="str">
        <f t="shared" si="813"/>
        <v/>
      </c>
      <c r="DA193" s="37" t="str">
        <f t="shared" si="814"/>
        <v/>
      </c>
      <c r="DB193" s="37" t="str">
        <f t="shared" si="815"/>
        <v/>
      </c>
      <c r="DC193" s="37" t="str">
        <f t="shared" si="816"/>
        <v/>
      </c>
      <c r="DD193" s="37" t="str">
        <f t="shared" si="817"/>
        <v/>
      </c>
      <c r="DE193" s="37" t="str">
        <f t="shared" si="818"/>
        <v/>
      </c>
      <c r="DF193" s="37" t="str">
        <f t="shared" si="819"/>
        <v/>
      </c>
      <c r="DG193" s="37" t="str">
        <f t="shared" si="820"/>
        <v/>
      </c>
      <c r="DH193" s="37" t="str">
        <f t="shared" si="821"/>
        <v/>
      </c>
      <c r="DI193" s="37" t="str">
        <f t="shared" si="822"/>
        <v/>
      </c>
      <c r="DJ193" s="37" t="str">
        <f t="shared" si="823"/>
        <v/>
      </c>
      <c r="DK193" s="37" t="str">
        <f t="shared" si="824"/>
        <v/>
      </c>
      <c r="DL193" s="37" t="str">
        <f t="shared" si="825"/>
        <v/>
      </c>
      <c r="DM193" s="37" t="str">
        <f t="shared" si="826"/>
        <v/>
      </c>
      <c r="DN193" s="37" t="str">
        <f t="shared" si="827"/>
        <v/>
      </c>
      <c r="DO193" s="37" t="str">
        <f t="shared" si="828"/>
        <v/>
      </c>
      <c r="DP193" s="37" t="str">
        <f t="shared" si="829"/>
        <v/>
      </c>
      <c r="DQ193" s="37" t="str">
        <f t="shared" si="830"/>
        <v/>
      </c>
      <c r="DR193" s="37" t="str">
        <f t="shared" si="831"/>
        <v/>
      </c>
      <c r="DS193" s="37" t="str">
        <f t="shared" si="832"/>
        <v/>
      </c>
      <c r="DT193" s="37" t="str">
        <f t="shared" si="833"/>
        <v/>
      </c>
      <c r="DU193" s="38" t="str">
        <f t="shared" si="834"/>
        <v/>
      </c>
      <c r="DW193" s="12" t="str">
        <f t="shared" si="835"/>
        <v/>
      </c>
      <c r="DX193" s="123" t="str">
        <f t="shared" si="836"/>
        <v/>
      </c>
      <c r="DY193" s="12" t="str">
        <f t="shared" si="837"/>
        <v/>
      </c>
      <c r="EA193" s="36" t="str">
        <f t="shared" si="838"/>
        <v/>
      </c>
      <c r="EB193" s="37" t="str">
        <f t="shared" si="839"/>
        <v/>
      </c>
      <c r="EC193" s="37" t="str">
        <f t="shared" si="840"/>
        <v/>
      </c>
      <c r="ED193" s="37" t="str">
        <f t="shared" si="841"/>
        <v/>
      </c>
      <c r="EE193" s="37" t="str">
        <f t="shared" si="842"/>
        <v/>
      </c>
      <c r="EF193" s="37" t="str">
        <f t="shared" si="843"/>
        <v/>
      </c>
      <c r="EG193" s="37" t="str">
        <f t="shared" si="844"/>
        <v/>
      </c>
      <c r="EH193" s="37" t="str">
        <f t="shared" si="845"/>
        <v/>
      </c>
      <c r="EI193" s="37" t="str">
        <f t="shared" si="846"/>
        <v/>
      </c>
      <c r="EJ193" s="37" t="str">
        <f t="shared" si="847"/>
        <v/>
      </c>
      <c r="EK193" s="37" t="str">
        <f t="shared" si="848"/>
        <v/>
      </c>
      <c r="EL193" s="37" t="str">
        <f t="shared" si="849"/>
        <v/>
      </c>
      <c r="EM193" s="37" t="str">
        <f t="shared" si="850"/>
        <v/>
      </c>
      <c r="EN193" s="37" t="str">
        <f t="shared" si="851"/>
        <v/>
      </c>
      <c r="EO193" s="37" t="str">
        <f t="shared" si="852"/>
        <v/>
      </c>
      <c r="EP193" s="37" t="str">
        <f t="shared" si="853"/>
        <v/>
      </c>
      <c r="EQ193" s="37" t="str">
        <f t="shared" si="854"/>
        <v/>
      </c>
      <c r="ER193" s="37" t="str">
        <f t="shared" si="855"/>
        <v/>
      </c>
      <c r="ES193" s="37" t="str">
        <f t="shared" si="856"/>
        <v/>
      </c>
      <c r="ET193" s="37" t="str">
        <f t="shared" si="857"/>
        <v/>
      </c>
      <c r="EU193" s="37" t="str">
        <f t="shared" si="858"/>
        <v/>
      </c>
      <c r="EV193" s="37" t="str">
        <f t="shared" si="859"/>
        <v/>
      </c>
      <c r="EW193" s="37" t="str">
        <f t="shared" si="860"/>
        <v/>
      </c>
      <c r="EX193" s="37" t="str">
        <f t="shared" si="861"/>
        <v/>
      </c>
      <c r="EY193" s="37" t="str">
        <f t="shared" si="862"/>
        <v/>
      </c>
      <c r="EZ193" s="37" t="str">
        <f t="shared" si="863"/>
        <v/>
      </c>
      <c r="FA193" s="37" t="str">
        <f t="shared" si="864"/>
        <v/>
      </c>
      <c r="FB193" s="37" t="str">
        <f t="shared" si="865"/>
        <v/>
      </c>
      <c r="FC193" s="37" t="str">
        <f t="shared" si="866"/>
        <v/>
      </c>
      <c r="FD193" s="37" t="str">
        <f t="shared" si="867"/>
        <v/>
      </c>
      <c r="FE193" s="37" t="str">
        <f t="shared" si="868"/>
        <v/>
      </c>
      <c r="FF193" s="37" t="str">
        <f t="shared" si="869"/>
        <v/>
      </c>
      <c r="FG193" s="37" t="str">
        <f t="shared" si="870"/>
        <v/>
      </c>
      <c r="FH193" s="37" t="str">
        <f t="shared" si="871"/>
        <v/>
      </c>
      <c r="FI193" s="37" t="str">
        <f t="shared" si="872"/>
        <v/>
      </c>
      <c r="FJ193" s="37" t="str">
        <f t="shared" si="873"/>
        <v/>
      </c>
      <c r="FK193" s="37" t="str">
        <f t="shared" si="874"/>
        <v/>
      </c>
      <c r="FL193" s="37" t="str">
        <f t="shared" si="875"/>
        <v/>
      </c>
      <c r="FM193" s="37" t="str">
        <f t="shared" si="876"/>
        <v/>
      </c>
      <c r="FN193" s="37" t="str">
        <f t="shared" si="877"/>
        <v/>
      </c>
      <c r="FO193" s="37" t="str">
        <f t="shared" si="878"/>
        <v/>
      </c>
      <c r="FP193" s="37" t="str">
        <f t="shared" si="879"/>
        <v/>
      </c>
      <c r="FQ193" s="37" t="str">
        <f t="shared" si="880"/>
        <v/>
      </c>
      <c r="FR193" s="37" t="str">
        <f t="shared" si="881"/>
        <v/>
      </c>
      <c r="FS193" s="37" t="str">
        <f t="shared" si="882"/>
        <v/>
      </c>
      <c r="FT193" s="37" t="str">
        <f t="shared" si="883"/>
        <v/>
      </c>
      <c r="FU193" s="37" t="str">
        <f t="shared" si="884"/>
        <v/>
      </c>
      <c r="FV193" s="37" t="str">
        <f t="shared" si="885"/>
        <v/>
      </c>
      <c r="FW193" s="37" t="str">
        <f t="shared" si="886"/>
        <v/>
      </c>
      <c r="FX193" s="37" t="str">
        <f t="shared" si="887"/>
        <v/>
      </c>
      <c r="FY193" s="37" t="str">
        <f t="shared" si="888"/>
        <v/>
      </c>
      <c r="FZ193" s="37" t="str">
        <f t="shared" si="889"/>
        <v/>
      </c>
      <c r="GA193" s="37" t="str">
        <f t="shared" si="890"/>
        <v/>
      </c>
      <c r="GB193" s="38" t="str">
        <f t="shared" si="891"/>
        <v/>
      </c>
      <c r="GD193" s="103" t="str">
        <f t="shared" ca="1" si="892"/>
        <v/>
      </c>
      <c r="GE193" s="104" t="str">
        <f t="shared" ca="1" si="893"/>
        <v/>
      </c>
      <c r="GF193" s="104" t="str">
        <f t="shared" ca="1" si="894"/>
        <v/>
      </c>
      <c r="GG193" s="104" t="str">
        <f t="shared" ca="1" si="895"/>
        <v/>
      </c>
      <c r="GH193" s="104" t="str">
        <f t="shared" ca="1" si="896"/>
        <v/>
      </c>
      <c r="GI193" s="104" t="str">
        <f t="shared" ca="1" si="897"/>
        <v/>
      </c>
      <c r="GJ193" s="104" t="str">
        <f t="shared" ca="1" si="898"/>
        <v/>
      </c>
      <c r="GK193" s="104" t="str">
        <f t="shared" ca="1" si="899"/>
        <v/>
      </c>
      <c r="GL193" s="104" t="str">
        <f t="shared" ca="1" si="900"/>
        <v/>
      </c>
      <c r="GM193" s="104" t="str">
        <f t="shared" ca="1" si="901"/>
        <v/>
      </c>
      <c r="GN193" s="104" t="str">
        <f t="shared" ca="1" si="902"/>
        <v/>
      </c>
      <c r="GO193" s="104" t="str">
        <f t="shared" ca="1" si="903"/>
        <v/>
      </c>
      <c r="GP193" s="104" t="str">
        <f t="shared" ca="1" si="904"/>
        <v/>
      </c>
      <c r="GQ193" s="104" t="str">
        <f t="shared" ca="1" si="905"/>
        <v/>
      </c>
      <c r="GR193" s="104" t="str">
        <f t="shared" ca="1" si="906"/>
        <v/>
      </c>
      <c r="GS193" s="104" t="str">
        <f t="shared" ca="1" si="907"/>
        <v/>
      </c>
      <c r="GT193" s="104" t="str">
        <f t="shared" ca="1" si="908"/>
        <v/>
      </c>
      <c r="GU193" s="104" t="str">
        <f t="shared" ca="1" si="909"/>
        <v/>
      </c>
      <c r="GV193" s="104" t="str">
        <f t="shared" ca="1" si="910"/>
        <v/>
      </c>
      <c r="GW193" s="104" t="str">
        <f t="shared" ca="1" si="911"/>
        <v/>
      </c>
      <c r="GX193" s="104" t="str">
        <f t="shared" ca="1" si="912"/>
        <v/>
      </c>
      <c r="GY193" s="104" t="str">
        <f t="shared" ca="1" si="913"/>
        <v/>
      </c>
      <c r="GZ193" s="104" t="str">
        <f t="shared" ca="1" si="914"/>
        <v/>
      </c>
      <c r="HA193" s="104" t="str">
        <f t="shared" ca="1" si="915"/>
        <v/>
      </c>
      <c r="HB193" s="104" t="str">
        <f t="shared" ca="1" si="916"/>
        <v/>
      </c>
      <c r="HC193" s="104" t="str">
        <f t="shared" ca="1" si="917"/>
        <v/>
      </c>
      <c r="HD193" s="104" t="str">
        <f t="shared" ca="1" si="918"/>
        <v/>
      </c>
      <c r="HE193" s="104" t="str">
        <f t="shared" ca="1" si="919"/>
        <v/>
      </c>
      <c r="HF193" s="104" t="str">
        <f t="shared" ca="1" si="920"/>
        <v/>
      </c>
      <c r="HG193" s="104" t="str">
        <f t="shared" ca="1" si="921"/>
        <v/>
      </c>
      <c r="HH193" s="104" t="str">
        <f t="shared" ca="1" si="922"/>
        <v/>
      </c>
      <c r="HI193" s="104" t="str">
        <f t="shared" ca="1" si="923"/>
        <v/>
      </c>
      <c r="HJ193" s="104" t="str">
        <f t="shared" ca="1" si="924"/>
        <v/>
      </c>
      <c r="HK193" s="104" t="str">
        <f t="shared" ca="1" si="925"/>
        <v/>
      </c>
      <c r="HL193" s="104" t="str">
        <f t="shared" ca="1" si="926"/>
        <v/>
      </c>
      <c r="HM193" s="104" t="str">
        <f t="shared" ca="1" si="927"/>
        <v/>
      </c>
      <c r="HN193" s="104" t="str">
        <f t="shared" ca="1" si="928"/>
        <v/>
      </c>
      <c r="HO193" s="104" t="str">
        <f t="shared" ca="1" si="929"/>
        <v/>
      </c>
      <c r="HP193" s="104" t="str">
        <f t="shared" ca="1" si="930"/>
        <v/>
      </c>
      <c r="HQ193" s="104" t="str">
        <f t="shared" ca="1" si="931"/>
        <v/>
      </c>
      <c r="HR193" s="104" t="str">
        <f t="shared" ca="1" si="932"/>
        <v/>
      </c>
      <c r="HS193" s="104" t="str">
        <f t="shared" ca="1" si="933"/>
        <v/>
      </c>
      <c r="HT193" s="104" t="str">
        <f t="shared" ca="1" si="934"/>
        <v/>
      </c>
      <c r="HU193" s="104" t="str">
        <f t="shared" ca="1" si="935"/>
        <v/>
      </c>
      <c r="HV193" s="104" t="str">
        <f t="shared" ca="1" si="936"/>
        <v/>
      </c>
      <c r="HW193" s="104" t="str">
        <f t="shared" ca="1" si="937"/>
        <v/>
      </c>
      <c r="HX193" s="104" t="str">
        <f t="shared" ca="1" si="938"/>
        <v/>
      </c>
      <c r="HY193" s="104" t="str">
        <f t="shared" ca="1" si="939"/>
        <v/>
      </c>
      <c r="HZ193" s="104" t="str">
        <f t="shared" ca="1" si="940"/>
        <v/>
      </c>
      <c r="IA193" s="104" t="str">
        <f t="shared" ca="1" si="941"/>
        <v/>
      </c>
      <c r="IB193" s="104" t="str">
        <f t="shared" ca="1" si="942"/>
        <v/>
      </c>
      <c r="IC193" s="104" t="str">
        <f t="shared" ca="1" si="943"/>
        <v/>
      </c>
      <c r="ID193" s="104" t="str">
        <f t="shared" ca="1" si="944"/>
        <v/>
      </c>
      <c r="IE193" s="105" t="str">
        <f t="shared" ca="1" si="945"/>
        <v/>
      </c>
      <c r="IG193" s="103" t="str">
        <f t="shared" si="719"/>
        <v/>
      </c>
      <c r="IH193" s="104" t="str">
        <f t="shared" si="1052"/>
        <v/>
      </c>
      <c r="II193" s="104" t="str">
        <f t="shared" si="1052"/>
        <v/>
      </c>
      <c r="IJ193" s="104" t="str">
        <f t="shared" si="1052"/>
        <v/>
      </c>
      <c r="IK193" s="104" t="str">
        <f t="shared" si="1052"/>
        <v/>
      </c>
      <c r="IL193" s="104" t="str">
        <f t="shared" si="1052"/>
        <v/>
      </c>
      <c r="IM193" s="104" t="str">
        <f t="shared" si="1052"/>
        <v/>
      </c>
      <c r="IN193" s="104" t="str">
        <f t="shared" si="1052"/>
        <v/>
      </c>
      <c r="IO193" s="104" t="str">
        <f t="shared" si="1052"/>
        <v/>
      </c>
      <c r="IP193" s="104" t="str">
        <f t="shared" si="1052"/>
        <v/>
      </c>
      <c r="IQ193" s="104" t="str">
        <f t="shared" si="1052"/>
        <v/>
      </c>
      <c r="IR193" s="105" t="str">
        <f t="shared" si="1052"/>
        <v/>
      </c>
      <c r="IT193" s="103" t="str">
        <f t="shared" si="946"/>
        <v/>
      </c>
      <c r="IU193" s="104" t="str">
        <f t="shared" si="947"/>
        <v/>
      </c>
      <c r="IV193" s="104" t="str">
        <f t="shared" si="948"/>
        <v/>
      </c>
      <c r="IW193" s="104" t="str">
        <f t="shared" si="949"/>
        <v/>
      </c>
      <c r="IX193" s="104" t="str">
        <f t="shared" si="950"/>
        <v/>
      </c>
      <c r="IY193" s="104" t="str">
        <f t="shared" si="951"/>
        <v/>
      </c>
      <c r="IZ193" s="104" t="str">
        <f t="shared" si="952"/>
        <v/>
      </c>
      <c r="JA193" s="104" t="str">
        <f t="shared" si="953"/>
        <v/>
      </c>
      <c r="JB193" s="104" t="str">
        <f t="shared" si="954"/>
        <v/>
      </c>
      <c r="JC193" s="104" t="str">
        <f t="shared" si="955"/>
        <v/>
      </c>
      <c r="JD193" s="104" t="str">
        <f t="shared" si="956"/>
        <v/>
      </c>
      <c r="JE193" s="105" t="str">
        <f t="shared" si="957"/>
        <v/>
      </c>
      <c r="JG193" s="36" t="str">
        <f t="shared" ca="1" si="958"/>
        <v/>
      </c>
      <c r="JH193" s="37" t="str">
        <f t="shared" ca="1" si="959"/>
        <v/>
      </c>
      <c r="JI193" s="37" t="str">
        <f t="shared" ca="1" si="960"/>
        <v/>
      </c>
      <c r="JJ193" s="37" t="str">
        <f t="shared" ca="1" si="961"/>
        <v/>
      </c>
      <c r="JK193" s="37" t="str">
        <f t="shared" ca="1" si="962"/>
        <v/>
      </c>
      <c r="JL193" s="37" t="str">
        <f t="shared" ca="1" si="963"/>
        <v/>
      </c>
      <c r="JM193" s="37" t="str">
        <f t="shared" ca="1" si="964"/>
        <v/>
      </c>
      <c r="JN193" s="37" t="str">
        <f t="shared" ca="1" si="965"/>
        <v/>
      </c>
      <c r="JO193" s="37" t="str">
        <f t="shared" ca="1" si="966"/>
        <v/>
      </c>
      <c r="JP193" s="37" t="str">
        <f t="shared" ca="1" si="967"/>
        <v/>
      </c>
      <c r="JQ193" s="37" t="str">
        <f t="shared" ca="1" si="968"/>
        <v/>
      </c>
      <c r="JR193" s="38" t="str">
        <f t="shared" ca="1" si="969"/>
        <v/>
      </c>
      <c r="JT193" s="36" t="str">
        <f ca="1">IF(JG193="", "", IF(JG193&gt;='Intro &amp; Setup'!$S$96, $BR$4, $BR$5))</f>
        <v/>
      </c>
      <c r="JU193" s="37" t="str">
        <f ca="1">IF(JH193="", "", IF(JH193&gt;='Intro &amp; Setup'!$S$96, $BR$4, $BR$5))</f>
        <v/>
      </c>
      <c r="JV193" s="37" t="str">
        <f ca="1">IF(JI193="", "", IF(JI193&gt;='Intro &amp; Setup'!$S$96, $BR$4, $BR$5))</f>
        <v/>
      </c>
      <c r="JW193" s="37" t="str">
        <f ca="1">IF(JJ193="", "", IF(JJ193&gt;='Intro &amp; Setup'!$S$96, $BR$4, $BR$5))</f>
        <v/>
      </c>
      <c r="JX193" s="37" t="str">
        <f ca="1">IF(JK193="", "", IF(JK193&gt;='Intro &amp; Setup'!$S$96, $BR$4, $BR$5))</f>
        <v/>
      </c>
      <c r="JY193" s="37" t="str">
        <f ca="1">IF(JL193="", "", IF(JL193&gt;='Intro &amp; Setup'!$S$96, $BR$4, $BR$5))</f>
        <v/>
      </c>
      <c r="JZ193" s="37" t="str">
        <f ca="1">IF(JM193="", "", IF(JM193&gt;='Intro &amp; Setup'!$S$96, $BR$4, $BR$5))</f>
        <v/>
      </c>
      <c r="KA193" s="37" t="str">
        <f ca="1">IF(JN193="", "", IF(JN193&gt;='Intro &amp; Setup'!$S$96, $BR$4, $BR$5))</f>
        <v/>
      </c>
      <c r="KB193" s="37" t="str">
        <f ca="1">IF(JO193="", "", IF(JO193&gt;='Intro &amp; Setup'!$S$96, $BR$4, $BR$5))</f>
        <v/>
      </c>
      <c r="KC193" s="37" t="str">
        <f ca="1">IF(JP193="", "", IF(JP193&gt;='Intro &amp; Setup'!$S$96, $BR$4, $BR$5))</f>
        <v/>
      </c>
      <c r="KD193" s="37" t="str">
        <f ca="1">IF(JQ193="", "", IF(JQ193&gt;='Intro &amp; Setup'!$S$96, $BR$4, $BR$5))</f>
        <v/>
      </c>
      <c r="KE193" s="38" t="str">
        <f ca="1">IF(JR193="", "", IF(JR193&gt;='Intro &amp; Setup'!$S$96, $BR$4, $BR$5))</f>
        <v/>
      </c>
      <c r="KG193" s="36">
        <f t="shared" si="720"/>
        <v>0</v>
      </c>
      <c r="KH193" s="37">
        <f t="shared" si="1053"/>
        <v>0</v>
      </c>
      <c r="KI193" s="37">
        <f t="shared" si="1053"/>
        <v>0</v>
      </c>
      <c r="KJ193" s="37">
        <f t="shared" si="1053"/>
        <v>0</v>
      </c>
      <c r="KK193" s="37">
        <f t="shared" si="1053"/>
        <v>0</v>
      </c>
      <c r="KL193" s="37">
        <f t="shared" si="1053"/>
        <v>0</v>
      </c>
      <c r="KM193" s="37">
        <f t="shared" si="1053"/>
        <v>0</v>
      </c>
      <c r="KN193" s="37">
        <f t="shared" si="1053"/>
        <v>0</v>
      </c>
      <c r="KO193" s="37">
        <f t="shared" si="1053"/>
        <v>0</v>
      </c>
      <c r="KP193" s="37">
        <f t="shared" si="1053"/>
        <v>0</v>
      </c>
      <c r="KQ193" s="37">
        <f t="shared" si="1053"/>
        <v>0</v>
      </c>
      <c r="KR193" s="38">
        <f t="shared" si="1053"/>
        <v>0</v>
      </c>
      <c r="KT193" s="36" t="str">
        <f t="shared" si="970"/>
        <v/>
      </c>
      <c r="KU193" s="37" t="str">
        <f t="shared" si="971"/>
        <v/>
      </c>
      <c r="KV193" s="37" t="str">
        <f t="shared" si="972"/>
        <v/>
      </c>
      <c r="KW193" s="37" t="str">
        <f t="shared" si="973"/>
        <v/>
      </c>
      <c r="KX193" s="37" t="str">
        <f t="shared" si="974"/>
        <v/>
      </c>
      <c r="KY193" s="37" t="str">
        <f t="shared" si="975"/>
        <v/>
      </c>
      <c r="KZ193" s="37" t="str">
        <f t="shared" si="976"/>
        <v/>
      </c>
      <c r="LA193" s="37" t="str">
        <f t="shared" si="977"/>
        <v/>
      </c>
      <c r="LB193" s="37" t="str">
        <f t="shared" si="978"/>
        <v/>
      </c>
      <c r="LC193" s="37" t="str">
        <f t="shared" si="979"/>
        <v/>
      </c>
      <c r="LD193" s="37" t="str">
        <f t="shared" si="980"/>
        <v/>
      </c>
      <c r="LE193" s="38" t="str">
        <f t="shared" si="981"/>
        <v/>
      </c>
      <c r="LG193" s="116" t="str">
        <f t="shared" si="724"/>
        <v/>
      </c>
      <c r="LH193" s="117" t="str">
        <f t="shared" si="725"/>
        <v/>
      </c>
      <c r="LI193" s="117" t="str">
        <f t="shared" si="726"/>
        <v/>
      </c>
      <c r="LJ193" s="117" t="str">
        <f t="shared" si="727"/>
        <v/>
      </c>
      <c r="LK193" s="117" t="str">
        <f t="shared" si="728"/>
        <v/>
      </c>
      <c r="LL193" s="117" t="str">
        <f t="shared" si="729"/>
        <v/>
      </c>
      <c r="LM193" s="117" t="str">
        <f t="shared" si="730"/>
        <v/>
      </c>
      <c r="LN193" s="117" t="str">
        <f t="shared" si="731"/>
        <v/>
      </c>
      <c r="LO193" s="117" t="str">
        <f t="shared" si="732"/>
        <v/>
      </c>
      <c r="LP193" s="117" t="str">
        <f t="shared" si="733"/>
        <v/>
      </c>
      <c r="LQ193" s="117" t="str">
        <f t="shared" si="734"/>
        <v/>
      </c>
      <c r="LR193" s="117" t="str">
        <f t="shared" si="735"/>
        <v/>
      </c>
      <c r="LS193" s="117" t="str">
        <f t="shared" si="736"/>
        <v/>
      </c>
      <c r="LT193" s="117" t="str">
        <f t="shared" si="737"/>
        <v/>
      </c>
      <c r="LU193" s="117" t="str">
        <f t="shared" si="738"/>
        <v/>
      </c>
      <c r="LV193" s="117" t="str">
        <f t="shared" si="739"/>
        <v/>
      </c>
      <c r="LW193" s="117" t="str">
        <f t="shared" si="740"/>
        <v/>
      </c>
      <c r="LX193" s="117" t="str">
        <f t="shared" si="741"/>
        <v/>
      </c>
      <c r="LY193" s="117" t="str">
        <f t="shared" si="742"/>
        <v/>
      </c>
      <c r="LZ193" s="117" t="str">
        <f t="shared" si="743"/>
        <v/>
      </c>
      <c r="MA193" s="117" t="str">
        <f t="shared" si="744"/>
        <v/>
      </c>
      <c r="MB193" s="117" t="str">
        <f t="shared" si="745"/>
        <v/>
      </c>
      <c r="MC193" s="117" t="str">
        <f t="shared" si="746"/>
        <v/>
      </c>
      <c r="MD193" s="117" t="str">
        <f t="shared" si="747"/>
        <v/>
      </c>
      <c r="ME193" s="117" t="str">
        <f t="shared" si="748"/>
        <v/>
      </c>
      <c r="MF193" s="117" t="str">
        <f t="shared" si="749"/>
        <v/>
      </c>
      <c r="MG193" s="117" t="str">
        <f t="shared" si="750"/>
        <v/>
      </c>
      <c r="MH193" s="117" t="str">
        <f t="shared" si="751"/>
        <v/>
      </c>
      <c r="MI193" s="117" t="str">
        <f t="shared" si="752"/>
        <v/>
      </c>
      <c r="MJ193" s="117" t="str">
        <f t="shared" si="753"/>
        <v/>
      </c>
      <c r="MK193" s="117" t="str">
        <f t="shared" si="754"/>
        <v/>
      </c>
      <c r="ML193" s="117" t="str">
        <f t="shared" si="755"/>
        <v/>
      </c>
      <c r="MM193" s="117" t="str">
        <f t="shared" si="756"/>
        <v/>
      </c>
      <c r="MN193" s="117" t="str">
        <f t="shared" si="757"/>
        <v/>
      </c>
      <c r="MO193" s="117" t="str">
        <f t="shared" si="758"/>
        <v/>
      </c>
      <c r="MP193" s="117" t="str">
        <f t="shared" si="759"/>
        <v/>
      </c>
      <c r="MQ193" s="117" t="str">
        <f t="shared" si="760"/>
        <v/>
      </c>
      <c r="MR193" s="117" t="str">
        <f t="shared" si="761"/>
        <v/>
      </c>
      <c r="MS193" s="117" t="str">
        <f t="shared" si="762"/>
        <v/>
      </c>
      <c r="MT193" s="117" t="str">
        <f t="shared" si="763"/>
        <v/>
      </c>
      <c r="MU193" s="117" t="str">
        <f t="shared" si="764"/>
        <v/>
      </c>
      <c r="MV193" s="117" t="str">
        <f t="shared" si="765"/>
        <v/>
      </c>
      <c r="MW193" s="117" t="str">
        <f t="shared" si="766"/>
        <v/>
      </c>
      <c r="MX193" s="117" t="str">
        <f t="shared" si="767"/>
        <v/>
      </c>
      <c r="MY193" s="117" t="str">
        <f t="shared" si="768"/>
        <v/>
      </c>
      <c r="MZ193" s="117" t="str">
        <f t="shared" si="769"/>
        <v/>
      </c>
      <c r="NA193" s="117" t="str">
        <f t="shared" si="770"/>
        <v/>
      </c>
      <c r="NB193" s="117" t="str">
        <f t="shared" si="771"/>
        <v/>
      </c>
      <c r="NC193" s="117" t="str">
        <f t="shared" si="772"/>
        <v/>
      </c>
      <c r="ND193" s="117" t="str">
        <f t="shared" si="773"/>
        <v/>
      </c>
      <c r="NE193" s="117" t="str">
        <f t="shared" si="774"/>
        <v/>
      </c>
      <c r="NF193" s="117" t="str">
        <f t="shared" si="775"/>
        <v/>
      </c>
      <c r="NG193" s="117" t="str">
        <f t="shared" si="776"/>
        <v/>
      </c>
      <c r="NH193" s="118" t="str">
        <f t="shared" si="777"/>
        <v/>
      </c>
      <c r="NJ193" s="12" t="str">
        <f t="shared" si="982"/>
        <v/>
      </c>
      <c r="NK193" s="108" t="str">
        <f t="shared" si="983"/>
        <v/>
      </c>
      <c r="NM193" s="141" t="str">
        <f>IF(NJ193="", "", COUNTIF(NJ$11:NJ$260, "&gt;"&amp;NJ193)+1+COUNTIF(NJ$11:NJ193, NJ193)-1)</f>
        <v/>
      </c>
      <c r="NN193" s="143" t="str">
        <f>IF(NK193="", "", COUNTIF(NK$11:NK$260, "&gt;"&amp;NK193)+1+COUNTIF(NK$11:NK193, NK193)-1)</f>
        <v/>
      </c>
      <c r="NO193" s="142" t="str">
        <f>IF(NJ193="", "", COUNTIF(NJ$11:NJ$260, "&lt;"&amp;NJ193)+1+COUNTIF(NJ$11:NJ193, NJ193)-1)</f>
        <v/>
      </c>
      <c r="NP193" s="143" t="str">
        <f>IF(NK193="", "", COUNTIF(NK$11:NK$260, "&lt;"&amp;NK193)+1+COUNTIF(NK$11:NK193, NK193)-1)</f>
        <v/>
      </c>
      <c r="NR193" s="116" t="str">
        <f t="shared" si="984"/>
        <v/>
      </c>
      <c r="NS193" s="117" t="str">
        <f t="shared" si="985"/>
        <v/>
      </c>
      <c r="NT193" s="117" t="str">
        <f t="shared" si="986"/>
        <v/>
      </c>
      <c r="NU193" s="117" t="str">
        <f t="shared" si="987"/>
        <v/>
      </c>
      <c r="NV193" s="117" t="str">
        <f t="shared" si="988"/>
        <v/>
      </c>
      <c r="NW193" s="117" t="str">
        <f t="shared" si="989"/>
        <v/>
      </c>
      <c r="NX193" s="117" t="str">
        <f t="shared" si="990"/>
        <v/>
      </c>
      <c r="NY193" s="117" t="str">
        <f t="shared" si="991"/>
        <v/>
      </c>
      <c r="NZ193" s="117" t="str">
        <f t="shared" si="992"/>
        <v/>
      </c>
      <c r="OA193" s="117" t="str">
        <f t="shared" si="993"/>
        <v/>
      </c>
      <c r="OB193" s="117" t="str">
        <f t="shared" si="994"/>
        <v/>
      </c>
      <c r="OC193" s="117" t="str">
        <f t="shared" si="995"/>
        <v/>
      </c>
      <c r="OD193" s="117" t="str">
        <f t="shared" si="996"/>
        <v/>
      </c>
      <c r="OE193" s="117" t="str">
        <f t="shared" si="997"/>
        <v/>
      </c>
      <c r="OF193" s="117" t="str">
        <f t="shared" si="998"/>
        <v/>
      </c>
      <c r="OG193" s="117" t="str">
        <f t="shared" si="999"/>
        <v/>
      </c>
      <c r="OH193" s="117" t="str">
        <f t="shared" si="1000"/>
        <v/>
      </c>
      <c r="OI193" s="117" t="str">
        <f t="shared" si="1001"/>
        <v/>
      </c>
      <c r="OJ193" s="117" t="str">
        <f t="shared" si="1002"/>
        <v/>
      </c>
      <c r="OK193" s="117" t="str">
        <f t="shared" si="1003"/>
        <v/>
      </c>
      <c r="OL193" s="117" t="str">
        <f t="shared" si="1004"/>
        <v/>
      </c>
      <c r="OM193" s="117" t="str">
        <f t="shared" si="1005"/>
        <v/>
      </c>
      <c r="ON193" s="117" t="str">
        <f t="shared" si="1006"/>
        <v/>
      </c>
      <c r="OO193" s="117" t="str">
        <f t="shared" si="1007"/>
        <v/>
      </c>
      <c r="OP193" s="117" t="str">
        <f t="shared" si="1008"/>
        <v/>
      </c>
      <c r="OQ193" s="117" t="str">
        <f t="shared" si="1009"/>
        <v/>
      </c>
      <c r="OR193" s="117" t="str">
        <f t="shared" si="1010"/>
        <v/>
      </c>
      <c r="OS193" s="117" t="str">
        <f t="shared" si="1011"/>
        <v/>
      </c>
      <c r="OT193" s="117" t="str">
        <f t="shared" si="1012"/>
        <v/>
      </c>
      <c r="OU193" s="117" t="str">
        <f t="shared" si="1013"/>
        <v/>
      </c>
      <c r="OV193" s="117" t="str">
        <f t="shared" si="1014"/>
        <v/>
      </c>
      <c r="OW193" s="117" t="str">
        <f t="shared" si="1015"/>
        <v/>
      </c>
      <c r="OX193" s="117" t="str">
        <f t="shared" si="1016"/>
        <v/>
      </c>
      <c r="OY193" s="117" t="str">
        <f t="shared" si="1017"/>
        <v/>
      </c>
      <c r="OZ193" s="117" t="str">
        <f t="shared" si="1018"/>
        <v/>
      </c>
      <c r="PA193" s="117" t="str">
        <f t="shared" si="1019"/>
        <v/>
      </c>
      <c r="PB193" s="117" t="str">
        <f t="shared" si="1020"/>
        <v/>
      </c>
      <c r="PC193" s="117" t="str">
        <f t="shared" si="1021"/>
        <v/>
      </c>
      <c r="PD193" s="117" t="str">
        <f t="shared" si="1022"/>
        <v/>
      </c>
      <c r="PE193" s="117" t="str">
        <f t="shared" si="1023"/>
        <v/>
      </c>
      <c r="PF193" s="117" t="str">
        <f t="shared" si="1024"/>
        <v/>
      </c>
      <c r="PG193" s="117" t="str">
        <f t="shared" si="1025"/>
        <v/>
      </c>
      <c r="PH193" s="117" t="str">
        <f t="shared" si="1026"/>
        <v/>
      </c>
      <c r="PI193" s="117" t="str">
        <f t="shared" si="1027"/>
        <v/>
      </c>
      <c r="PJ193" s="117" t="str">
        <f t="shared" si="1028"/>
        <v/>
      </c>
      <c r="PK193" s="117" t="str">
        <f t="shared" si="1029"/>
        <v/>
      </c>
      <c r="PL193" s="117" t="str">
        <f t="shared" si="1030"/>
        <v/>
      </c>
      <c r="PM193" s="117" t="str">
        <f t="shared" si="1031"/>
        <v/>
      </c>
      <c r="PN193" s="117" t="str">
        <f t="shared" si="1032"/>
        <v/>
      </c>
      <c r="PO193" s="117" t="str">
        <f t="shared" si="1033"/>
        <v/>
      </c>
      <c r="PP193" s="117" t="str">
        <f t="shared" si="1034"/>
        <v/>
      </c>
      <c r="PQ193" s="117" t="str">
        <f t="shared" si="1035"/>
        <v/>
      </c>
      <c r="PR193" s="117" t="str">
        <f t="shared" si="1036"/>
        <v/>
      </c>
      <c r="PS193" s="118" t="str">
        <f t="shared" si="1037"/>
        <v/>
      </c>
      <c r="PU193" s="180" t="str">
        <f t="shared" si="1038"/>
        <v/>
      </c>
      <c r="PV193" s="181" t="str">
        <f t="shared" si="1039"/>
        <v/>
      </c>
      <c r="PX193" s="12" t="str">
        <f t="shared" si="1040"/>
        <v/>
      </c>
      <c r="PY193" s="106"/>
      <c r="PZ193" s="166" t="str">
        <f t="shared" si="1041"/>
        <v/>
      </c>
      <c r="QA193" s="167" t="str">
        <f t="shared" si="1042"/>
        <v/>
      </c>
      <c r="QB193" s="168" t="str">
        <f t="shared" si="1043"/>
        <v/>
      </c>
      <c r="QD193" s="166" t="str">
        <f t="shared" si="1044"/>
        <v/>
      </c>
      <c r="QE193" s="168" t="str">
        <f t="shared" si="1045"/>
        <v/>
      </c>
      <c r="QG193" s="108" t="str">
        <f t="shared" si="1046"/>
        <v/>
      </c>
      <c r="QI193" s="12" t="str">
        <f t="shared" si="1047"/>
        <v/>
      </c>
      <c r="QK193" s="12" t="str">
        <f t="shared" si="1048"/>
        <v/>
      </c>
      <c r="QL193" s="12" t="str">
        <f>IF($L193="", "", COUNTIF($QD$11:$QD$260, "&gt;"&amp;$QD193)+1+COUNTIF($QD$11:$QD193, $QD193)-1)</f>
        <v/>
      </c>
      <c r="QM193" s="12" t="str">
        <f>IF($L193="", "", COUNTIF($QG$11:$QG$260, "&gt;"&amp;$QG193)+1+COUNTIF($QG$11:$QG193, $QG193)-1)</f>
        <v/>
      </c>
      <c r="QO193" s="12">
        <v>183</v>
      </c>
      <c r="QQ193" s="12" t="str">
        <f t="shared" si="1049"/>
        <v/>
      </c>
    </row>
    <row r="194" spans="1:459" x14ac:dyDescent="0.25">
      <c r="A194" s="9"/>
      <c r="B194" s="3" t="str">
        <f>IF('Intro &amp; Setup'!$AR$92='Intro &amp; Setup'!$AZ$17, "", IF($L194="", "", IF($G194&lt;'Intro &amp; Setup'!$S$92, $BR$5, $BR$4)))</f>
        <v/>
      </c>
      <c r="C194" s="12" t="str">
        <f>IF('Intro &amp; Setup'!$AR$96='Intro &amp; Setup'!$AZ$17, "", IF($L194="", "", IF($DY194=$BR$5, $BR$5, $BR$4)))</f>
        <v/>
      </c>
      <c r="D194" s="7" t="str">
        <f>IF('Intro &amp; Setup'!$AR$100='Intro &amp; Setup'!$AZ$17, "", IF($L194="", "", IF($DW194&lt;='Intro &amp; Setup'!$S$100, $BR$4, $BR$5)))</f>
        <v/>
      </c>
      <c r="E194" s="9"/>
      <c r="F194" s="3" t="str">
        <f t="shared" si="778"/>
        <v/>
      </c>
      <c r="G194" s="108" t="str">
        <f t="shared" si="779"/>
        <v/>
      </c>
      <c r="H194" s="9"/>
      <c r="I194" s="130" t="str">
        <f t="shared" si="723"/>
        <v/>
      </c>
      <c r="J194" s="154" t="str">
        <f t="shared" si="780"/>
        <v/>
      </c>
      <c r="K194" s="133"/>
      <c r="L194" s="188"/>
      <c r="M194" s="189"/>
      <c r="N194" s="190"/>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2"/>
      <c r="BP194" s="9"/>
      <c r="BR194" s="90">
        <v>184</v>
      </c>
      <c r="BT194" s="36" t="str">
        <f t="shared" si="781"/>
        <v/>
      </c>
      <c r="BU194" s="37" t="str">
        <f t="shared" si="782"/>
        <v/>
      </c>
      <c r="BV194" s="37" t="str">
        <f t="shared" si="783"/>
        <v/>
      </c>
      <c r="BW194" s="37" t="str">
        <f t="shared" si="784"/>
        <v/>
      </c>
      <c r="BX194" s="37" t="str">
        <f t="shared" si="785"/>
        <v/>
      </c>
      <c r="BY194" s="37" t="str">
        <f t="shared" si="786"/>
        <v/>
      </c>
      <c r="BZ194" s="37" t="str">
        <f t="shared" si="787"/>
        <v/>
      </c>
      <c r="CA194" s="37" t="str">
        <f t="shared" si="788"/>
        <v/>
      </c>
      <c r="CB194" s="37" t="str">
        <f t="shared" si="789"/>
        <v/>
      </c>
      <c r="CC194" s="37" t="str">
        <f t="shared" si="790"/>
        <v/>
      </c>
      <c r="CD194" s="37" t="str">
        <f t="shared" si="791"/>
        <v/>
      </c>
      <c r="CE194" s="37" t="str">
        <f t="shared" si="792"/>
        <v/>
      </c>
      <c r="CF194" s="37" t="str">
        <f t="shared" si="793"/>
        <v/>
      </c>
      <c r="CG194" s="37" t="str">
        <f t="shared" si="794"/>
        <v/>
      </c>
      <c r="CH194" s="37" t="str">
        <f t="shared" si="795"/>
        <v/>
      </c>
      <c r="CI194" s="37" t="str">
        <f t="shared" si="796"/>
        <v/>
      </c>
      <c r="CJ194" s="37" t="str">
        <f t="shared" si="797"/>
        <v/>
      </c>
      <c r="CK194" s="37" t="str">
        <f t="shared" si="798"/>
        <v/>
      </c>
      <c r="CL194" s="37" t="str">
        <f t="shared" si="799"/>
        <v/>
      </c>
      <c r="CM194" s="37" t="str">
        <f t="shared" si="800"/>
        <v/>
      </c>
      <c r="CN194" s="37" t="str">
        <f t="shared" si="801"/>
        <v/>
      </c>
      <c r="CO194" s="37" t="str">
        <f t="shared" si="802"/>
        <v/>
      </c>
      <c r="CP194" s="37" t="str">
        <f t="shared" si="803"/>
        <v/>
      </c>
      <c r="CQ194" s="37" t="str">
        <f t="shared" si="804"/>
        <v/>
      </c>
      <c r="CR194" s="37" t="str">
        <f t="shared" si="805"/>
        <v/>
      </c>
      <c r="CS194" s="37" t="str">
        <f t="shared" si="806"/>
        <v/>
      </c>
      <c r="CT194" s="37" t="str">
        <f t="shared" si="807"/>
        <v/>
      </c>
      <c r="CU194" s="37" t="str">
        <f t="shared" si="808"/>
        <v/>
      </c>
      <c r="CV194" s="37" t="str">
        <f t="shared" si="809"/>
        <v/>
      </c>
      <c r="CW194" s="37" t="str">
        <f t="shared" si="810"/>
        <v/>
      </c>
      <c r="CX194" s="37" t="str">
        <f t="shared" si="811"/>
        <v/>
      </c>
      <c r="CY194" s="37" t="str">
        <f t="shared" si="812"/>
        <v/>
      </c>
      <c r="CZ194" s="37" t="str">
        <f t="shared" si="813"/>
        <v/>
      </c>
      <c r="DA194" s="37" t="str">
        <f t="shared" si="814"/>
        <v/>
      </c>
      <c r="DB194" s="37" t="str">
        <f t="shared" si="815"/>
        <v/>
      </c>
      <c r="DC194" s="37" t="str">
        <f t="shared" si="816"/>
        <v/>
      </c>
      <c r="DD194" s="37" t="str">
        <f t="shared" si="817"/>
        <v/>
      </c>
      <c r="DE194" s="37" t="str">
        <f t="shared" si="818"/>
        <v/>
      </c>
      <c r="DF194" s="37" t="str">
        <f t="shared" si="819"/>
        <v/>
      </c>
      <c r="DG194" s="37" t="str">
        <f t="shared" si="820"/>
        <v/>
      </c>
      <c r="DH194" s="37" t="str">
        <f t="shared" si="821"/>
        <v/>
      </c>
      <c r="DI194" s="37" t="str">
        <f t="shared" si="822"/>
        <v/>
      </c>
      <c r="DJ194" s="37" t="str">
        <f t="shared" si="823"/>
        <v/>
      </c>
      <c r="DK194" s="37" t="str">
        <f t="shared" si="824"/>
        <v/>
      </c>
      <c r="DL194" s="37" t="str">
        <f t="shared" si="825"/>
        <v/>
      </c>
      <c r="DM194" s="37" t="str">
        <f t="shared" si="826"/>
        <v/>
      </c>
      <c r="DN194" s="37" t="str">
        <f t="shared" si="827"/>
        <v/>
      </c>
      <c r="DO194" s="37" t="str">
        <f t="shared" si="828"/>
        <v/>
      </c>
      <c r="DP194" s="37" t="str">
        <f t="shared" si="829"/>
        <v/>
      </c>
      <c r="DQ194" s="37" t="str">
        <f t="shared" si="830"/>
        <v/>
      </c>
      <c r="DR194" s="37" t="str">
        <f t="shared" si="831"/>
        <v/>
      </c>
      <c r="DS194" s="37" t="str">
        <f t="shared" si="832"/>
        <v/>
      </c>
      <c r="DT194" s="37" t="str">
        <f t="shared" si="833"/>
        <v/>
      </c>
      <c r="DU194" s="38" t="str">
        <f t="shared" si="834"/>
        <v/>
      </c>
      <c r="DW194" s="12" t="str">
        <f t="shared" si="835"/>
        <v/>
      </c>
      <c r="DX194" s="123" t="str">
        <f t="shared" si="836"/>
        <v/>
      </c>
      <c r="DY194" s="12" t="str">
        <f t="shared" si="837"/>
        <v/>
      </c>
      <c r="EA194" s="36" t="str">
        <f t="shared" si="838"/>
        <v/>
      </c>
      <c r="EB194" s="37" t="str">
        <f t="shared" si="839"/>
        <v/>
      </c>
      <c r="EC194" s="37" t="str">
        <f t="shared" si="840"/>
        <v/>
      </c>
      <c r="ED194" s="37" t="str">
        <f t="shared" si="841"/>
        <v/>
      </c>
      <c r="EE194" s="37" t="str">
        <f t="shared" si="842"/>
        <v/>
      </c>
      <c r="EF194" s="37" t="str">
        <f t="shared" si="843"/>
        <v/>
      </c>
      <c r="EG194" s="37" t="str">
        <f t="shared" si="844"/>
        <v/>
      </c>
      <c r="EH194" s="37" t="str">
        <f t="shared" si="845"/>
        <v/>
      </c>
      <c r="EI194" s="37" t="str">
        <f t="shared" si="846"/>
        <v/>
      </c>
      <c r="EJ194" s="37" t="str">
        <f t="shared" si="847"/>
        <v/>
      </c>
      <c r="EK194" s="37" t="str">
        <f t="shared" si="848"/>
        <v/>
      </c>
      <c r="EL194" s="37" t="str">
        <f t="shared" si="849"/>
        <v/>
      </c>
      <c r="EM194" s="37" t="str">
        <f t="shared" si="850"/>
        <v/>
      </c>
      <c r="EN194" s="37" t="str">
        <f t="shared" si="851"/>
        <v/>
      </c>
      <c r="EO194" s="37" t="str">
        <f t="shared" si="852"/>
        <v/>
      </c>
      <c r="EP194" s="37" t="str">
        <f t="shared" si="853"/>
        <v/>
      </c>
      <c r="EQ194" s="37" t="str">
        <f t="shared" si="854"/>
        <v/>
      </c>
      <c r="ER194" s="37" t="str">
        <f t="shared" si="855"/>
        <v/>
      </c>
      <c r="ES194" s="37" t="str">
        <f t="shared" si="856"/>
        <v/>
      </c>
      <c r="ET194" s="37" t="str">
        <f t="shared" si="857"/>
        <v/>
      </c>
      <c r="EU194" s="37" t="str">
        <f t="shared" si="858"/>
        <v/>
      </c>
      <c r="EV194" s="37" t="str">
        <f t="shared" si="859"/>
        <v/>
      </c>
      <c r="EW194" s="37" t="str">
        <f t="shared" si="860"/>
        <v/>
      </c>
      <c r="EX194" s="37" t="str">
        <f t="shared" si="861"/>
        <v/>
      </c>
      <c r="EY194" s="37" t="str">
        <f t="shared" si="862"/>
        <v/>
      </c>
      <c r="EZ194" s="37" t="str">
        <f t="shared" si="863"/>
        <v/>
      </c>
      <c r="FA194" s="37" t="str">
        <f t="shared" si="864"/>
        <v/>
      </c>
      <c r="FB194" s="37" t="str">
        <f t="shared" si="865"/>
        <v/>
      </c>
      <c r="FC194" s="37" t="str">
        <f t="shared" si="866"/>
        <v/>
      </c>
      <c r="FD194" s="37" t="str">
        <f t="shared" si="867"/>
        <v/>
      </c>
      <c r="FE194" s="37" t="str">
        <f t="shared" si="868"/>
        <v/>
      </c>
      <c r="FF194" s="37" t="str">
        <f t="shared" si="869"/>
        <v/>
      </c>
      <c r="FG194" s="37" t="str">
        <f t="shared" si="870"/>
        <v/>
      </c>
      <c r="FH194" s="37" t="str">
        <f t="shared" si="871"/>
        <v/>
      </c>
      <c r="FI194" s="37" t="str">
        <f t="shared" si="872"/>
        <v/>
      </c>
      <c r="FJ194" s="37" t="str">
        <f t="shared" si="873"/>
        <v/>
      </c>
      <c r="FK194" s="37" t="str">
        <f t="shared" si="874"/>
        <v/>
      </c>
      <c r="FL194" s="37" t="str">
        <f t="shared" si="875"/>
        <v/>
      </c>
      <c r="FM194" s="37" t="str">
        <f t="shared" si="876"/>
        <v/>
      </c>
      <c r="FN194" s="37" t="str">
        <f t="shared" si="877"/>
        <v/>
      </c>
      <c r="FO194" s="37" t="str">
        <f t="shared" si="878"/>
        <v/>
      </c>
      <c r="FP194" s="37" t="str">
        <f t="shared" si="879"/>
        <v/>
      </c>
      <c r="FQ194" s="37" t="str">
        <f t="shared" si="880"/>
        <v/>
      </c>
      <c r="FR194" s="37" t="str">
        <f t="shared" si="881"/>
        <v/>
      </c>
      <c r="FS194" s="37" t="str">
        <f t="shared" si="882"/>
        <v/>
      </c>
      <c r="FT194" s="37" t="str">
        <f t="shared" si="883"/>
        <v/>
      </c>
      <c r="FU194" s="37" t="str">
        <f t="shared" si="884"/>
        <v/>
      </c>
      <c r="FV194" s="37" t="str">
        <f t="shared" si="885"/>
        <v/>
      </c>
      <c r="FW194" s="37" t="str">
        <f t="shared" si="886"/>
        <v/>
      </c>
      <c r="FX194" s="37" t="str">
        <f t="shared" si="887"/>
        <v/>
      </c>
      <c r="FY194" s="37" t="str">
        <f t="shared" si="888"/>
        <v/>
      </c>
      <c r="FZ194" s="37" t="str">
        <f t="shared" si="889"/>
        <v/>
      </c>
      <c r="GA194" s="37" t="str">
        <f t="shared" si="890"/>
        <v/>
      </c>
      <c r="GB194" s="38" t="str">
        <f t="shared" si="891"/>
        <v/>
      </c>
      <c r="GD194" s="103" t="str">
        <f t="shared" ca="1" si="892"/>
        <v/>
      </c>
      <c r="GE194" s="104" t="str">
        <f t="shared" ca="1" si="893"/>
        <v/>
      </c>
      <c r="GF194" s="104" t="str">
        <f t="shared" ca="1" si="894"/>
        <v/>
      </c>
      <c r="GG194" s="104" t="str">
        <f t="shared" ca="1" si="895"/>
        <v/>
      </c>
      <c r="GH194" s="104" t="str">
        <f t="shared" ca="1" si="896"/>
        <v/>
      </c>
      <c r="GI194" s="104" t="str">
        <f t="shared" ca="1" si="897"/>
        <v/>
      </c>
      <c r="GJ194" s="104" t="str">
        <f t="shared" ca="1" si="898"/>
        <v/>
      </c>
      <c r="GK194" s="104" t="str">
        <f t="shared" ca="1" si="899"/>
        <v/>
      </c>
      <c r="GL194" s="104" t="str">
        <f t="shared" ca="1" si="900"/>
        <v/>
      </c>
      <c r="GM194" s="104" t="str">
        <f t="shared" ca="1" si="901"/>
        <v/>
      </c>
      <c r="GN194" s="104" t="str">
        <f t="shared" ca="1" si="902"/>
        <v/>
      </c>
      <c r="GO194" s="104" t="str">
        <f t="shared" ca="1" si="903"/>
        <v/>
      </c>
      <c r="GP194" s="104" t="str">
        <f t="shared" ca="1" si="904"/>
        <v/>
      </c>
      <c r="GQ194" s="104" t="str">
        <f t="shared" ca="1" si="905"/>
        <v/>
      </c>
      <c r="GR194" s="104" t="str">
        <f t="shared" ca="1" si="906"/>
        <v/>
      </c>
      <c r="GS194" s="104" t="str">
        <f t="shared" ca="1" si="907"/>
        <v/>
      </c>
      <c r="GT194" s="104" t="str">
        <f t="shared" ca="1" si="908"/>
        <v/>
      </c>
      <c r="GU194" s="104" t="str">
        <f t="shared" ca="1" si="909"/>
        <v/>
      </c>
      <c r="GV194" s="104" t="str">
        <f t="shared" ca="1" si="910"/>
        <v/>
      </c>
      <c r="GW194" s="104" t="str">
        <f t="shared" ca="1" si="911"/>
        <v/>
      </c>
      <c r="GX194" s="104" t="str">
        <f t="shared" ca="1" si="912"/>
        <v/>
      </c>
      <c r="GY194" s="104" t="str">
        <f t="shared" ca="1" si="913"/>
        <v/>
      </c>
      <c r="GZ194" s="104" t="str">
        <f t="shared" ca="1" si="914"/>
        <v/>
      </c>
      <c r="HA194" s="104" t="str">
        <f t="shared" ca="1" si="915"/>
        <v/>
      </c>
      <c r="HB194" s="104" t="str">
        <f t="shared" ca="1" si="916"/>
        <v/>
      </c>
      <c r="HC194" s="104" t="str">
        <f t="shared" ca="1" si="917"/>
        <v/>
      </c>
      <c r="HD194" s="104" t="str">
        <f t="shared" ca="1" si="918"/>
        <v/>
      </c>
      <c r="HE194" s="104" t="str">
        <f t="shared" ca="1" si="919"/>
        <v/>
      </c>
      <c r="HF194" s="104" t="str">
        <f t="shared" ca="1" si="920"/>
        <v/>
      </c>
      <c r="HG194" s="104" t="str">
        <f t="shared" ca="1" si="921"/>
        <v/>
      </c>
      <c r="HH194" s="104" t="str">
        <f t="shared" ca="1" si="922"/>
        <v/>
      </c>
      <c r="HI194" s="104" t="str">
        <f t="shared" ca="1" si="923"/>
        <v/>
      </c>
      <c r="HJ194" s="104" t="str">
        <f t="shared" ca="1" si="924"/>
        <v/>
      </c>
      <c r="HK194" s="104" t="str">
        <f t="shared" ca="1" si="925"/>
        <v/>
      </c>
      <c r="HL194" s="104" t="str">
        <f t="shared" ca="1" si="926"/>
        <v/>
      </c>
      <c r="HM194" s="104" t="str">
        <f t="shared" ca="1" si="927"/>
        <v/>
      </c>
      <c r="HN194" s="104" t="str">
        <f t="shared" ca="1" si="928"/>
        <v/>
      </c>
      <c r="HO194" s="104" t="str">
        <f t="shared" ca="1" si="929"/>
        <v/>
      </c>
      <c r="HP194" s="104" t="str">
        <f t="shared" ca="1" si="930"/>
        <v/>
      </c>
      <c r="HQ194" s="104" t="str">
        <f t="shared" ca="1" si="931"/>
        <v/>
      </c>
      <c r="HR194" s="104" t="str">
        <f t="shared" ca="1" si="932"/>
        <v/>
      </c>
      <c r="HS194" s="104" t="str">
        <f t="shared" ca="1" si="933"/>
        <v/>
      </c>
      <c r="HT194" s="104" t="str">
        <f t="shared" ca="1" si="934"/>
        <v/>
      </c>
      <c r="HU194" s="104" t="str">
        <f t="shared" ca="1" si="935"/>
        <v/>
      </c>
      <c r="HV194" s="104" t="str">
        <f t="shared" ca="1" si="936"/>
        <v/>
      </c>
      <c r="HW194" s="104" t="str">
        <f t="shared" ca="1" si="937"/>
        <v/>
      </c>
      <c r="HX194" s="104" t="str">
        <f t="shared" ca="1" si="938"/>
        <v/>
      </c>
      <c r="HY194" s="104" t="str">
        <f t="shared" ca="1" si="939"/>
        <v/>
      </c>
      <c r="HZ194" s="104" t="str">
        <f t="shared" ca="1" si="940"/>
        <v/>
      </c>
      <c r="IA194" s="104" t="str">
        <f t="shared" ca="1" si="941"/>
        <v/>
      </c>
      <c r="IB194" s="104" t="str">
        <f t="shared" ca="1" si="942"/>
        <v/>
      </c>
      <c r="IC194" s="104" t="str">
        <f t="shared" ca="1" si="943"/>
        <v/>
      </c>
      <c r="ID194" s="104" t="str">
        <f t="shared" ca="1" si="944"/>
        <v/>
      </c>
      <c r="IE194" s="105" t="str">
        <f t="shared" ca="1" si="945"/>
        <v/>
      </c>
      <c r="IG194" s="103" t="str">
        <f t="shared" si="719"/>
        <v/>
      </c>
      <c r="IH194" s="104" t="str">
        <f t="shared" si="1052"/>
        <v/>
      </c>
      <c r="II194" s="104" t="str">
        <f t="shared" si="1052"/>
        <v/>
      </c>
      <c r="IJ194" s="104" t="str">
        <f t="shared" si="1052"/>
        <v/>
      </c>
      <c r="IK194" s="104" t="str">
        <f t="shared" si="1052"/>
        <v/>
      </c>
      <c r="IL194" s="104" t="str">
        <f t="shared" si="1052"/>
        <v/>
      </c>
      <c r="IM194" s="104" t="str">
        <f t="shared" si="1052"/>
        <v/>
      </c>
      <c r="IN194" s="104" t="str">
        <f t="shared" si="1052"/>
        <v/>
      </c>
      <c r="IO194" s="104" t="str">
        <f t="shared" si="1052"/>
        <v/>
      </c>
      <c r="IP194" s="104" t="str">
        <f t="shared" si="1052"/>
        <v/>
      </c>
      <c r="IQ194" s="104" t="str">
        <f t="shared" si="1052"/>
        <v/>
      </c>
      <c r="IR194" s="105" t="str">
        <f t="shared" si="1052"/>
        <v/>
      </c>
      <c r="IT194" s="103" t="str">
        <f t="shared" si="946"/>
        <v/>
      </c>
      <c r="IU194" s="104" t="str">
        <f t="shared" si="947"/>
        <v/>
      </c>
      <c r="IV194" s="104" t="str">
        <f t="shared" si="948"/>
        <v/>
      </c>
      <c r="IW194" s="104" t="str">
        <f t="shared" si="949"/>
        <v/>
      </c>
      <c r="IX194" s="104" t="str">
        <f t="shared" si="950"/>
        <v/>
      </c>
      <c r="IY194" s="104" t="str">
        <f t="shared" si="951"/>
        <v/>
      </c>
      <c r="IZ194" s="104" t="str">
        <f t="shared" si="952"/>
        <v/>
      </c>
      <c r="JA194" s="104" t="str">
        <f t="shared" si="953"/>
        <v/>
      </c>
      <c r="JB194" s="104" t="str">
        <f t="shared" si="954"/>
        <v/>
      </c>
      <c r="JC194" s="104" t="str">
        <f t="shared" si="955"/>
        <v/>
      </c>
      <c r="JD194" s="104" t="str">
        <f t="shared" si="956"/>
        <v/>
      </c>
      <c r="JE194" s="105" t="str">
        <f t="shared" si="957"/>
        <v/>
      </c>
      <c r="JG194" s="36" t="str">
        <f t="shared" ca="1" si="958"/>
        <v/>
      </c>
      <c r="JH194" s="37" t="str">
        <f t="shared" ca="1" si="959"/>
        <v/>
      </c>
      <c r="JI194" s="37" t="str">
        <f t="shared" ca="1" si="960"/>
        <v/>
      </c>
      <c r="JJ194" s="37" t="str">
        <f t="shared" ca="1" si="961"/>
        <v/>
      </c>
      <c r="JK194" s="37" t="str">
        <f t="shared" ca="1" si="962"/>
        <v/>
      </c>
      <c r="JL194" s="37" t="str">
        <f t="shared" ca="1" si="963"/>
        <v/>
      </c>
      <c r="JM194" s="37" t="str">
        <f t="shared" ca="1" si="964"/>
        <v/>
      </c>
      <c r="JN194" s="37" t="str">
        <f t="shared" ca="1" si="965"/>
        <v/>
      </c>
      <c r="JO194" s="37" t="str">
        <f t="shared" ca="1" si="966"/>
        <v/>
      </c>
      <c r="JP194" s="37" t="str">
        <f t="shared" ca="1" si="967"/>
        <v/>
      </c>
      <c r="JQ194" s="37" t="str">
        <f t="shared" ca="1" si="968"/>
        <v/>
      </c>
      <c r="JR194" s="38" t="str">
        <f t="shared" ca="1" si="969"/>
        <v/>
      </c>
      <c r="JT194" s="36" t="str">
        <f ca="1">IF(JG194="", "", IF(JG194&gt;='Intro &amp; Setup'!$S$96, $BR$4, $BR$5))</f>
        <v/>
      </c>
      <c r="JU194" s="37" t="str">
        <f ca="1">IF(JH194="", "", IF(JH194&gt;='Intro &amp; Setup'!$S$96, $BR$4, $BR$5))</f>
        <v/>
      </c>
      <c r="JV194" s="37" t="str">
        <f ca="1">IF(JI194="", "", IF(JI194&gt;='Intro &amp; Setup'!$S$96, $BR$4, $BR$5))</f>
        <v/>
      </c>
      <c r="JW194" s="37" t="str">
        <f ca="1">IF(JJ194="", "", IF(JJ194&gt;='Intro &amp; Setup'!$S$96, $BR$4, $BR$5))</f>
        <v/>
      </c>
      <c r="JX194" s="37" t="str">
        <f ca="1">IF(JK194="", "", IF(JK194&gt;='Intro &amp; Setup'!$S$96, $BR$4, $BR$5))</f>
        <v/>
      </c>
      <c r="JY194" s="37" t="str">
        <f ca="1">IF(JL194="", "", IF(JL194&gt;='Intro &amp; Setup'!$S$96, $BR$4, $BR$5))</f>
        <v/>
      </c>
      <c r="JZ194" s="37" t="str">
        <f ca="1">IF(JM194="", "", IF(JM194&gt;='Intro &amp; Setup'!$S$96, $BR$4, $BR$5))</f>
        <v/>
      </c>
      <c r="KA194" s="37" t="str">
        <f ca="1">IF(JN194="", "", IF(JN194&gt;='Intro &amp; Setup'!$S$96, $BR$4, $BR$5))</f>
        <v/>
      </c>
      <c r="KB194" s="37" t="str">
        <f ca="1">IF(JO194="", "", IF(JO194&gt;='Intro &amp; Setup'!$S$96, $BR$4, $BR$5))</f>
        <v/>
      </c>
      <c r="KC194" s="37" t="str">
        <f ca="1">IF(JP194="", "", IF(JP194&gt;='Intro &amp; Setup'!$S$96, $BR$4, $BR$5))</f>
        <v/>
      </c>
      <c r="KD194" s="37" t="str">
        <f ca="1">IF(JQ194="", "", IF(JQ194&gt;='Intro &amp; Setup'!$S$96, $BR$4, $BR$5))</f>
        <v/>
      </c>
      <c r="KE194" s="38" t="str">
        <f ca="1">IF(JR194="", "", IF(JR194&gt;='Intro &amp; Setup'!$S$96, $BR$4, $BR$5))</f>
        <v/>
      </c>
      <c r="KG194" s="36">
        <f t="shared" si="720"/>
        <v>0</v>
      </c>
      <c r="KH194" s="37">
        <f t="shared" si="1053"/>
        <v>0</v>
      </c>
      <c r="KI194" s="37">
        <f t="shared" si="1053"/>
        <v>0</v>
      </c>
      <c r="KJ194" s="37">
        <f t="shared" si="1053"/>
        <v>0</v>
      </c>
      <c r="KK194" s="37">
        <f t="shared" si="1053"/>
        <v>0</v>
      </c>
      <c r="KL194" s="37">
        <f t="shared" si="1053"/>
        <v>0</v>
      </c>
      <c r="KM194" s="37">
        <f t="shared" si="1053"/>
        <v>0</v>
      </c>
      <c r="KN194" s="37">
        <f t="shared" si="1053"/>
        <v>0</v>
      </c>
      <c r="KO194" s="37">
        <f t="shared" si="1053"/>
        <v>0</v>
      </c>
      <c r="KP194" s="37">
        <f t="shared" si="1053"/>
        <v>0</v>
      </c>
      <c r="KQ194" s="37">
        <f t="shared" si="1053"/>
        <v>0</v>
      </c>
      <c r="KR194" s="38">
        <f t="shared" si="1053"/>
        <v>0</v>
      </c>
      <c r="KT194" s="36" t="str">
        <f t="shared" si="970"/>
        <v/>
      </c>
      <c r="KU194" s="37" t="str">
        <f t="shared" si="971"/>
        <v/>
      </c>
      <c r="KV194" s="37" t="str">
        <f t="shared" si="972"/>
        <v/>
      </c>
      <c r="KW194" s="37" t="str">
        <f t="shared" si="973"/>
        <v/>
      </c>
      <c r="KX194" s="37" t="str">
        <f t="shared" si="974"/>
        <v/>
      </c>
      <c r="KY194" s="37" t="str">
        <f t="shared" si="975"/>
        <v/>
      </c>
      <c r="KZ194" s="37" t="str">
        <f t="shared" si="976"/>
        <v/>
      </c>
      <c r="LA194" s="37" t="str">
        <f t="shared" si="977"/>
        <v/>
      </c>
      <c r="LB194" s="37" t="str">
        <f t="shared" si="978"/>
        <v/>
      </c>
      <c r="LC194" s="37" t="str">
        <f t="shared" si="979"/>
        <v/>
      </c>
      <c r="LD194" s="37" t="str">
        <f t="shared" si="980"/>
        <v/>
      </c>
      <c r="LE194" s="38" t="str">
        <f t="shared" si="981"/>
        <v/>
      </c>
      <c r="LG194" s="116" t="str">
        <f t="shared" si="724"/>
        <v/>
      </c>
      <c r="LH194" s="117" t="str">
        <f t="shared" si="725"/>
        <v/>
      </c>
      <c r="LI194" s="117" t="str">
        <f t="shared" si="726"/>
        <v/>
      </c>
      <c r="LJ194" s="117" t="str">
        <f t="shared" si="727"/>
        <v/>
      </c>
      <c r="LK194" s="117" t="str">
        <f t="shared" si="728"/>
        <v/>
      </c>
      <c r="LL194" s="117" t="str">
        <f t="shared" si="729"/>
        <v/>
      </c>
      <c r="LM194" s="117" t="str">
        <f t="shared" si="730"/>
        <v/>
      </c>
      <c r="LN194" s="117" t="str">
        <f t="shared" si="731"/>
        <v/>
      </c>
      <c r="LO194" s="117" t="str">
        <f t="shared" si="732"/>
        <v/>
      </c>
      <c r="LP194" s="117" t="str">
        <f t="shared" si="733"/>
        <v/>
      </c>
      <c r="LQ194" s="117" t="str">
        <f t="shared" si="734"/>
        <v/>
      </c>
      <c r="LR194" s="117" t="str">
        <f t="shared" si="735"/>
        <v/>
      </c>
      <c r="LS194" s="117" t="str">
        <f t="shared" si="736"/>
        <v/>
      </c>
      <c r="LT194" s="117" t="str">
        <f t="shared" si="737"/>
        <v/>
      </c>
      <c r="LU194" s="117" t="str">
        <f t="shared" si="738"/>
        <v/>
      </c>
      <c r="LV194" s="117" t="str">
        <f t="shared" si="739"/>
        <v/>
      </c>
      <c r="LW194" s="117" t="str">
        <f t="shared" si="740"/>
        <v/>
      </c>
      <c r="LX194" s="117" t="str">
        <f t="shared" si="741"/>
        <v/>
      </c>
      <c r="LY194" s="117" t="str">
        <f t="shared" si="742"/>
        <v/>
      </c>
      <c r="LZ194" s="117" t="str">
        <f t="shared" si="743"/>
        <v/>
      </c>
      <c r="MA194" s="117" t="str">
        <f t="shared" si="744"/>
        <v/>
      </c>
      <c r="MB194" s="117" t="str">
        <f t="shared" si="745"/>
        <v/>
      </c>
      <c r="MC194" s="117" t="str">
        <f t="shared" si="746"/>
        <v/>
      </c>
      <c r="MD194" s="117" t="str">
        <f t="shared" si="747"/>
        <v/>
      </c>
      <c r="ME194" s="117" t="str">
        <f t="shared" si="748"/>
        <v/>
      </c>
      <c r="MF194" s="117" t="str">
        <f t="shared" si="749"/>
        <v/>
      </c>
      <c r="MG194" s="117" t="str">
        <f t="shared" si="750"/>
        <v/>
      </c>
      <c r="MH194" s="117" t="str">
        <f t="shared" si="751"/>
        <v/>
      </c>
      <c r="MI194" s="117" t="str">
        <f t="shared" si="752"/>
        <v/>
      </c>
      <c r="MJ194" s="117" t="str">
        <f t="shared" si="753"/>
        <v/>
      </c>
      <c r="MK194" s="117" t="str">
        <f t="shared" si="754"/>
        <v/>
      </c>
      <c r="ML194" s="117" t="str">
        <f t="shared" si="755"/>
        <v/>
      </c>
      <c r="MM194" s="117" t="str">
        <f t="shared" si="756"/>
        <v/>
      </c>
      <c r="MN194" s="117" t="str">
        <f t="shared" si="757"/>
        <v/>
      </c>
      <c r="MO194" s="117" t="str">
        <f t="shared" si="758"/>
        <v/>
      </c>
      <c r="MP194" s="117" t="str">
        <f t="shared" si="759"/>
        <v/>
      </c>
      <c r="MQ194" s="117" t="str">
        <f t="shared" si="760"/>
        <v/>
      </c>
      <c r="MR194" s="117" t="str">
        <f t="shared" si="761"/>
        <v/>
      </c>
      <c r="MS194" s="117" t="str">
        <f t="shared" si="762"/>
        <v/>
      </c>
      <c r="MT194" s="117" t="str">
        <f t="shared" si="763"/>
        <v/>
      </c>
      <c r="MU194" s="117" t="str">
        <f t="shared" si="764"/>
        <v/>
      </c>
      <c r="MV194" s="117" t="str">
        <f t="shared" si="765"/>
        <v/>
      </c>
      <c r="MW194" s="117" t="str">
        <f t="shared" si="766"/>
        <v/>
      </c>
      <c r="MX194" s="117" t="str">
        <f t="shared" si="767"/>
        <v/>
      </c>
      <c r="MY194" s="117" t="str">
        <f t="shared" si="768"/>
        <v/>
      </c>
      <c r="MZ194" s="117" t="str">
        <f t="shared" si="769"/>
        <v/>
      </c>
      <c r="NA194" s="117" t="str">
        <f t="shared" si="770"/>
        <v/>
      </c>
      <c r="NB194" s="117" t="str">
        <f t="shared" si="771"/>
        <v/>
      </c>
      <c r="NC194" s="117" t="str">
        <f t="shared" si="772"/>
        <v/>
      </c>
      <c r="ND194" s="117" t="str">
        <f t="shared" si="773"/>
        <v/>
      </c>
      <c r="NE194" s="117" t="str">
        <f t="shared" si="774"/>
        <v/>
      </c>
      <c r="NF194" s="117" t="str">
        <f t="shared" si="775"/>
        <v/>
      </c>
      <c r="NG194" s="117" t="str">
        <f t="shared" si="776"/>
        <v/>
      </c>
      <c r="NH194" s="118" t="str">
        <f t="shared" si="777"/>
        <v/>
      </c>
      <c r="NJ194" s="12" t="str">
        <f t="shared" si="982"/>
        <v/>
      </c>
      <c r="NK194" s="108" t="str">
        <f t="shared" si="983"/>
        <v/>
      </c>
      <c r="NM194" s="141" t="str">
        <f>IF(NJ194="", "", COUNTIF(NJ$11:NJ$260, "&gt;"&amp;NJ194)+1+COUNTIF(NJ$11:NJ194, NJ194)-1)</f>
        <v/>
      </c>
      <c r="NN194" s="143" t="str">
        <f>IF(NK194="", "", COUNTIF(NK$11:NK$260, "&gt;"&amp;NK194)+1+COUNTIF(NK$11:NK194, NK194)-1)</f>
        <v/>
      </c>
      <c r="NO194" s="142" t="str">
        <f>IF(NJ194="", "", COUNTIF(NJ$11:NJ$260, "&lt;"&amp;NJ194)+1+COUNTIF(NJ$11:NJ194, NJ194)-1)</f>
        <v/>
      </c>
      <c r="NP194" s="143" t="str">
        <f>IF(NK194="", "", COUNTIF(NK$11:NK$260, "&lt;"&amp;NK194)+1+COUNTIF(NK$11:NK194, NK194)-1)</f>
        <v/>
      </c>
      <c r="NR194" s="116" t="str">
        <f t="shared" si="984"/>
        <v/>
      </c>
      <c r="NS194" s="117" t="str">
        <f t="shared" si="985"/>
        <v/>
      </c>
      <c r="NT194" s="117" t="str">
        <f t="shared" si="986"/>
        <v/>
      </c>
      <c r="NU194" s="117" t="str">
        <f t="shared" si="987"/>
        <v/>
      </c>
      <c r="NV194" s="117" t="str">
        <f t="shared" si="988"/>
        <v/>
      </c>
      <c r="NW194" s="117" t="str">
        <f t="shared" si="989"/>
        <v/>
      </c>
      <c r="NX194" s="117" t="str">
        <f t="shared" si="990"/>
        <v/>
      </c>
      <c r="NY194" s="117" t="str">
        <f t="shared" si="991"/>
        <v/>
      </c>
      <c r="NZ194" s="117" t="str">
        <f t="shared" si="992"/>
        <v/>
      </c>
      <c r="OA194" s="117" t="str">
        <f t="shared" si="993"/>
        <v/>
      </c>
      <c r="OB194" s="117" t="str">
        <f t="shared" si="994"/>
        <v/>
      </c>
      <c r="OC194" s="117" t="str">
        <f t="shared" si="995"/>
        <v/>
      </c>
      <c r="OD194" s="117" t="str">
        <f t="shared" si="996"/>
        <v/>
      </c>
      <c r="OE194" s="117" t="str">
        <f t="shared" si="997"/>
        <v/>
      </c>
      <c r="OF194" s="117" t="str">
        <f t="shared" si="998"/>
        <v/>
      </c>
      <c r="OG194" s="117" t="str">
        <f t="shared" si="999"/>
        <v/>
      </c>
      <c r="OH194" s="117" t="str">
        <f t="shared" si="1000"/>
        <v/>
      </c>
      <c r="OI194" s="117" t="str">
        <f t="shared" si="1001"/>
        <v/>
      </c>
      <c r="OJ194" s="117" t="str">
        <f t="shared" si="1002"/>
        <v/>
      </c>
      <c r="OK194" s="117" t="str">
        <f t="shared" si="1003"/>
        <v/>
      </c>
      <c r="OL194" s="117" t="str">
        <f t="shared" si="1004"/>
        <v/>
      </c>
      <c r="OM194" s="117" t="str">
        <f t="shared" si="1005"/>
        <v/>
      </c>
      <c r="ON194" s="117" t="str">
        <f t="shared" si="1006"/>
        <v/>
      </c>
      <c r="OO194" s="117" t="str">
        <f t="shared" si="1007"/>
        <v/>
      </c>
      <c r="OP194" s="117" t="str">
        <f t="shared" si="1008"/>
        <v/>
      </c>
      <c r="OQ194" s="117" t="str">
        <f t="shared" si="1009"/>
        <v/>
      </c>
      <c r="OR194" s="117" t="str">
        <f t="shared" si="1010"/>
        <v/>
      </c>
      <c r="OS194" s="117" t="str">
        <f t="shared" si="1011"/>
        <v/>
      </c>
      <c r="OT194" s="117" t="str">
        <f t="shared" si="1012"/>
        <v/>
      </c>
      <c r="OU194" s="117" t="str">
        <f t="shared" si="1013"/>
        <v/>
      </c>
      <c r="OV194" s="117" t="str">
        <f t="shared" si="1014"/>
        <v/>
      </c>
      <c r="OW194" s="117" t="str">
        <f t="shared" si="1015"/>
        <v/>
      </c>
      <c r="OX194" s="117" t="str">
        <f t="shared" si="1016"/>
        <v/>
      </c>
      <c r="OY194" s="117" t="str">
        <f t="shared" si="1017"/>
        <v/>
      </c>
      <c r="OZ194" s="117" t="str">
        <f t="shared" si="1018"/>
        <v/>
      </c>
      <c r="PA194" s="117" t="str">
        <f t="shared" si="1019"/>
        <v/>
      </c>
      <c r="PB194" s="117" t="str">
        <f t="shared" si="1020"/>
        <v/>
      </c>
      <c r="PC194" s="117" t="str">
        <f t="shared" si="1021"/>
        <v/>
      </c>
      <c r="PD194" s="117" t="str">
        <f t="shared" si="1022"/>
        <v/>
      </c>
      <c r="PE194" s="117" t="str">
        <f t="shared" si="1023"/>
        <v/>
      </c>
      <c r="PF194" s="117" t="str">
        <f t="shared" si="1024"/>
        <v/>
      </c>
      <c r="PG194" s="117" t="str">
        <f t="shared" si="1025"/>
        <v/>
      </c>
      <c r="PH194" s="117" t="str">
        <f t="shared" si="1026"/>
        <v/>
      </c>
      <c r="PI194" s="117" t="str">
        <f t="shared" si="1027"/>
        <v/>
      </c>
      <c r="PJ194" s="117" t="str">
        <f t="shared" si="1028"/>
        <v/>
      </c>
      <c r="PK194" s="117" t="str">
        <f t="shared" si="1029"/>
        <v/>
      </c>
      <c r="PL194" s="117" t="str">
        <f t="shared" si="1030"/>
        <v/>
      </c>
      <c r="PM194" s="117" t="str">
        <f t="shared" si="1031"/>
        <v/>
      </c>
      <c r="PN194" s="117" t="str">
        <f t="shared" si="1032"/>
        <v/>
      </c>
      <c r="PO194" s="117" t="str">
        <f t="shared" si="1033"/>
        <v/>
      </c>
      <c r="PP194" s="117" t="str">
        <f t="shared" si="1034"/>
        <v/>
      </c>
      <c r="PQ194" s="117" t="str">
        <f t="shared" si="1035"/>
        <v/>
      </c>
      <c r="PR194" s="117" t="str">
        <f t="shared" si="1036"/>
        <v/>
      </c>
      <c r="PS194" s="118" t="str">
        <f t="shared" si="1037"/>
        <v/>
      </c>
      <c r="PU194" s="180" t="str">
        <f t="shared" si="1038"/>
        <v/>
      </c>
      <c r="PV194" s="181" t="str">
        <f t="shared" si="1039"/>
        <v/>
      </c>
      <c r="PX194" s="12" t="str">
        <f t="shared" si="1040"/>
        <v/>
      </c>
      <c r="PY194" s="106"/>
      <c r="PZ194" s="166" t="str">
        <f t="shared" si="1041"/>
        <v/>
      </c>
      <c r="QA194" s="167" t="str">
        <f t="shared" si="1042"/>
        <v/>
      </c>
      <c r="QB194" s="168" t="str">
        <f t="shared" si="1043"/>
        <v/>
      </c>
      <c r="QD194" s="166" t="str">
        <f t="shared" si="1044"/>
        <v/>
      </c>
      <c r="QE194" s="168" t="str">
        <f t="shared" si="1045"/>
        <v/>
      </c>
      <c r="QG194" s="108" t="str">
        <f t="shared" si="1046"/>
        <v/>
      </c>
      <c r="QI194" s="12" t="str">
        <f t="shared" si="1047"/>
        <v/>
      </c>
      <c r="QK194" s="12" t="str">
        <f t="shared" si="1048"/>
        <v/>
      </c>
      <c r="QL194" s="12" t="str">
        <f>IF($L194="", "", COUNTIF($QD$11:$QD$260, "&gt;"&amp;$QD194)+1+COUNTIF($QD$11:$QD194, $QD194)-1)</f>
        <v/>
      </c>
      <c r="QM194" s="12" t="str">
        <f>IF($L194="", "", COUNTIF($QG$11:$QG$260, "&gt;"&amp;$QG194)+1+COUNTIF($QG$11:$QG194, $QG194)-1)</f>
        <v/>
      </c>
      <c r="QO194" s="12">
        <v>184</v>
      </c>
      <c r="QQ194" s="12" t="str">
        <f t="shared" si="1049"/>
        <v/>
      </c>
    </row>
    <row r="195" spans="1:459" x14ac:dyDescent="0.25">
      <c r="A195" s="9"/>
      <c r="B195" s="3" t="str">
        <f>IF('Intro &amp; Setup'!$AR$92='Intro &amp; Setup'!$AZ$17, "", IF($L195="", "", IF($G195&lt;'Intro &amp; Setup'!$S$92, $BR$5, $BR$4)))</f>
        <v/>
      </c>
      <c r="C195" s="12" t="str">
        <f>IF('Intro &amp; Setup'!$AR$96='Intro &amp; Setup'!$AZ$17, "", IF($L195="", "", IF($DY195=$BR$5, $BR$5, $BR$4)))</f>
        <v/>
      </c>
      <c r="D195" s="7" t="str">
        <f>IF('Intro &amp; Setup'!$AR$100='Intro &amp; Setup'!$AZ$17, "", IF($L195="", "", IF($DW195&lt;='Intro &amp; Setup'!$S$100, $BR$4, $BR$5)))</f>
        <v/>
      </c>
      <c r="E195" s="9"/>
      <c r="F195" s="3" t="str">
        <f t="shared" si="778"/>
        <v/>
      </c>
      <c r="G195" s="108" t="str">
        <f t="shared" si="779"/>
        <v/>
      </c>
      <c r="H195" s="9"/>
      <c r="I195" s="130" t="str">
        <f t="shared" si="723"/>
        <v/>
      </c>
      <c r="J195" s="154" t="str">
        <f t="shared" si="780"/>
        <v/>
      </c>
      <c r="K195" s="133"/>
      <c r="L195" s="188"/>
      <c r="M195" s="189"/>
      <c r="N195" s="190"/>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2"/>
      <c r="BP195" s="9"/>
      <c r="BR195" s="90">
        <v>185</v>
      </c>
      <c r="BT195" s="36" t="str">
        <f t="shared" si="781"/>
        <v/>
      </c>
      <c r="BU195" s="37" t="str">
        <f t="shared" si="782"/>
        <v/>
      </c>
      <c r="BV195" s="37" t="str">
        <f t="shared" si="783"/>
        <v/>
      </c>
      <c r="BW195" s="37" t="str">
        <f t="shared" si="784"/>
        <v/>
      </c>
      <c r="BX195" s="37" t="str">
        <f t="shared" si="785"/>
        <v/>
      </c>
      <c r="BY195" s="37" t="str">
        <f t="shared" si="786"/>
        <v/>
      </c>
      <c r="BZ195" s="37" t="str">
        <f t="shared" si="787"/>
        <v/>
      </c>
      <c r="CA195" s="37" t="str">
        <f t="shared" si="788"/>
        <v/>
      </c>
      <c r="CB195" s="37" t="str">
        <f t="shared" si="789"/>
        <v/>
      </c>
      <c r="CC195" s="37" t="str">
        <f t="shared" si="790"/>
        <v/>
      </c>
      <c r="CD195" s="37" t="str">
        <f t="shared" si="791"/>
        <v/>
      </c>
      <c r="CE195" s="37" t="str">
        <f t="shared" si="792"/>
        <v/>
      </c>
      <c r="CF195" s="37" t="str">
        <f t="shared" si="793"/>
        <v/>
      </c>
      <c r="CG195" s="37" t="str">
        <f t="shared" si="794"/>
        <v/>
      </c>
      <c r="CH195" s="37" t="str">
        <f t="shared" si="795"/>
        <v/>
      </c>
      <c r="CI195" s="37" t="str">
        <f t="shared" si="796"/>
        <v/>
      </c>
      <c r="CJ195" s="37" t="str">
        <f t="shared" si="797"/>
        <v/>
      </c>
      <c r="CK195" s="37" t="str">
        <f t="shared" si="798"/>
        <v/>
      </c>
      <c r="CL195" s="37" t="str">
        <f t="shared" si="799"/>
        <v/>
      </c>
      <c r="CM195" s="37" t="str">
        <f t="shared" si="800"/>
        <v/>
      </c>
      <c r="CN195" s="37" t="str">
        <f t="shared" si="801"/>
        <v/>
      </c>
      <c r="CO195" s="37" t="str">
        <f t="shared" si="802"/>
        <v/>
      </c>
      <c r="CP195" s="37" t="str">
        <f t="shared" si="803"/>
        <v/>
      </c>
      <c r="CQ195" s="37" t="str">
        <f t="shared" si="804"/>
        <v/>
      </c>
      <c r="CR195" s="37" t="str">
        <f t="shared" si="805"/>
        <v/>
      </c>
      <c r="CS195" s="37" t="str">
        <f t="shared" si="806"/>
        <v/>
      </c>
      <c r="CT195" s="37" t="str">
        <f t="shared" si="807"/>
        <v/>
      </c>
      <c r="CU195" s="37" t="str">
        <f t="shared" si="808"/>
        <v/>
      </c>
      <c r="CV195" s="37" t="str">
        <f t="shared" si="809"/>
        <v/>
      </c>
      <c r="CW195" s="37" t="str">
        <f t="shared" si="810"/>
        <v/>
      </c>
      <c r="CX195" s="37" t="str">
        <f t="shared" si="811"/>
        <v/>
      </c>
      <c r="CY195" s="37" t="str">
        <f t="shared" si="812"/>
        <v/>
      </c>
      <c r="CZ195" s="37" t="str">
        <f t="shared" si="813"/>
        <v/>
      </c>
      <c r="DA195" s="37" t="str">
        <f t="shared" si="814"/>
        <v/>
      </c>
      <c r="DB195" s="37" t="str">
        <f t="shared" si="815"/>
        <v/>
      </c>
      <c r="DC195" s="37" t="str">
        <f t="shared" si="816"/>
        <v/>
      </c>
      <c r="DD195" s="37" t="str">
        <f t="shared" si="817"/>
        <v/>
      </c>
      <c r="DE195" s="37" t="str">
        <f t="shared" si="818"/>
        <v/>
      </c>
      <c r="DF195" s="37" t="str">
        <f t="shared" si="819"/>
        <v/>
      </c>
      <c r="DG195" s="37" t="str">
        <f t="shared" si="820"/>
        <v/>
      </c>
      <c r="DH195" s="37" t="str">
        <f t="shared" si="821"/>
        <v/>
      </c>
      <c r="DI195" s="37" t="str">
        <f t="shared" si="822"/>
        <v/>
      </c>
      <c r="DJ195" s="37" t="str">
        <f t="shared" si="823"/>
        <v/>
      </c>
      <c r="DK195" s="37" t="str">
        <f t="shared" si="824"/>
        <v/>
      </c>
      <c r="DL195" s="37" t="str">
        <f t="shared" si="825"/>
        <v/>
      </c>
      <c r="DM195" s="37" t="str">
        <f t="shared" si="826"/>
        <v/>
      </c>
      <c r="DN195" s="37" t="str">
        <f t="shared" si="827"/>
        <v/>
      </c>
      <c r="DO195" s="37" t="str">
        <f t="shared" si="828"/>
        <v/>
      </c>
      <c r="DP195" s="37" t="str">
        <f t="shared" si="829"/>
        <v/>
      </c>
      <c r="DQ195" s="37" t="str">
        <f t="shared" si="830"/>
        <v/>
      </c>
      <c r="DR195" s="37" t="str">
        <f t="shared" si="831"/>
        <v/>
      </c>
      <c r="DS195" s="37" t="str">
        <f t="shared" si="832"/>
        <v/>
      </c>
      <c r="DT195" s="37" t="str">
        <f t="shared" si="833"/>
        <v/>
      </c>
      <c r="DU195" s="38" t="str">
        <f t="shared" si="834"/>
        <v/>
      </c>
      <c r="DW195" s="12" t="str">
        <f t="shared" si="835"/>
        <v/>
      </c>
      <c r="DX195" s="123" t="str">
        <f t="shared" si="836"/>
        <v/>
      </c>
      <c r="DY195" s="12" t="str">
        <f t="shared" si="837"/>
        <v/>
      </c>
      <c r="EA195" s="36" t="str">
        <f t="shared" si="838"/>
        <v/>
      </c>
      <c r="EB195" s="37" t="str">
        <f t="shared" si="839"/>
        <v/>
      </c>
      <c r="EC195" s="37" t="str">
        <f t="shared" si="840"/>
        <v/>
      </c>
      <c r="ED195" s="37" t="str">
        <f t="shared" si="841"/>
        <v/>
      </c>
      <c r="EE195" s="37" t="str">
        <f t="shared" si="842"/>
        <v/>
      </c>
      <c r="EF195" s="37" t="str">
        <f t="shared" si="843"/>
        <v/>
      </c>
      <c r="EG195" s="37" t="str">
        <f t="shared" si="844"/>
        <v/>
      </c>
      <c r="EH195" s="37" t="str">
        <f t="shared" si="845"/>
        <v/>
      </c>
      <c r="EI195" s="37" t="str">
        <f t="shared" si="846"/>
        <v/>
      </c>
      <c r="EJ195" s="37" t="str">
        <f t="shared" si="847"/>
        <v/>
      </c>
      <c r="EK195" s="37" t="str">
        <f t="shared" si="848"/>
        <v/>
      </c>
      <c r="EL195" s="37" t="str">
        <f t="shared" si="849"/>
        <v/>
      </c>
      <c r="EM195" s="37" t="str">
        <f t="shared" si="850"/>
        <v/>
      </c>
      <c r="EN195" s="37" t="str">
        <f t="shared" si="851"/>
        <v/>
      </c>
      <c r="EO195" s="37" t="str">
        <f t="shared" si="852"/>
        <v/>
      </c>
      <c r="EP195" s="37" t="str">
        <f t="shared" si="853"/>
        <v/>
      </c>
      <c r="EQ195" s="37" t="str">
        <f t="shared" si="854"/>
        <v/>
      </c>
      <c r="ER195" s="37" t="str">
        <f t="shared" si="855"/>
        <v/>
      </c>
      <c r="ES195" s="37" t="str">
        <f t="shared" si="856"/>
        <v/>
      </c>
      <c r="ET195" s="37" t="str">
        <f t="shared" si="857"/>
        <v/>
      </c>
      <c r="EU195" s="37" t="str">
        <f t="shared" si="858"/>
        <v/>
      </c>
      <c r="EV195" s="37" t="str">
        <f t="shared" si="859"/>
        <v/>
      </c>
      <c r="EW195" s="37" t="str">
        <f t="shared" si="860"/>
        <v/>
      </c>
      <c r="EX195" s="37" t="str">
        <f t="shared" si="861"/>
        <v/>
      </c>
      <c r="EY195" s="37" t="str">
        <f t="shared" si="862"/>
        <v/>
      </c>
      <c r="EZ195" s="37" t="str">
        <f t="shared" si="863"/>
        <v/>
      </c>
      <c r="FA195" s="37" t="str">
        <f t="shared" si="864"/>
        <v/>
      </c>
      <c r="FB195" s="37" t="str">
        <f t="shared" si="865"/>
        <v/>
      </c>
      <c r="FC195" s="37" t="str">
        <f t="shared" si="866"/>
        <v/>
      </c>
      <c r="FD195" s="37" t="str">
        <f t="shared" si="867"/>
        <v/>
      </c>
      <c r="FE195" s="37" t="str">
        <f t="shared" si="868"/>
        <v/>
      </c>
      <c r="FF195" s="37" t="str">
        <f t="shared" si="869"/>
        <v/>
      </c>
      <c r="FG195" s="37" t="str">
        <f t="shared" si="870"/>
        <v/>
      </c>
      <c r="FH195" s="37" t="str">
        <f t="shared" si="871"/>
        <v/>
      </c>
      <c r="FI195" s="37" t="str">
        <f t="shared" si="872"/>
        <v/>
      </c>
      <c r="FJ195" s="37" t="str">
        <f t="shared" si="873"/>
        <v/>
      </c>
      <c r="FK195" s="37" t="str">
        <f t="shared" si="874"/>
        <v/>
      </c>
      <c r="FL195" s="37" t="str">
        <f t="shared" si="875"/>
        <v/>
      </c>
      <c r="FM195" s="37" t="str">
        <f t="shared" si="876"/>
        <v/>
      </c>
      <c r="FN195" s="37" t="str">
        <f t="shared" si="877"/>
        <v/>
      </c>
      <c r="FO195" s="37" t="str">
        <f t="shared" si="878"/>
        <v/>
      </c>
      <c r="FP195" s="37" t="str">
        <f t="shared" si="879"/>
        <v/>
      </c>
      <c r="FQ195" s="37" t="str">
        <f t="shared" si="880"/>
        <v/>
      </c>
      <c r="FR195" s="37" t="str">
        <f t="shared" si="881"/>
        <v/>
      </c>
      <c r="FS195" s="37" t="str">
        <f t="shared" si="882"/>
        <v/>
      </c>
      <c r="FT195" s="37" t="str">
        <f t="shared" si="883"/>
        <v/>
      </c>
      <c r="FU195" s="37" t="str">
        <f t="shared" si="884"/>
        <v/>
      </c>
      <c r="FV195" s="37" t="str">
        <f t="shared" si="885"/>
        <v/>
      </c>
      <c r="FW195" s="37" t="str">
        <f t="shared" si="886"/>
        <v/>
      </c>
      <c r="FX195" s="37" t="str">
        <f t="shared" si="887"/>
        <v/>
      </c>
      <c r="FY195" s="37" t="str">
        <f t="shared" si="888"/>
        <v/>
      </c>
      <c r="FZ195" s="37" t="str">
        <f t="shared" si="889"/>
        <v/>
      </c>
      <c r="GA195" s="37" t="str">
        <f t="shared" si="890"/>
        <v/>
      </c>
      <c r="GB195" s="38" t="str">
        <f t="shared" si="891"/>
        <v/>
      </c>
      <c r="GD195" s="103" t="str">
        <f t="shared" ca="1" si="892"/>
        <v/>
      </c>
      <c r="GE195" s="104" t="str">
        <f t="shared" ca="1" si="893"/>
        <v/>
      </c>
      <c r="GF195" s="104" t="str">
        <f t="shared" ca="1" si="894"/>
        <v/>
      </c>
      <c r="GG195" s="104" t="str">
        <f t="shared" ca="1" si="895"/>
        <v/>
      </c>
      <c r="GH195" s="104" t="str">
        <f t="shared" ca="1" si="896"/>
        <v/>
      </c>
      <c r="GI195" s="104" t="str">
        <f t="shared" ca="1" si="897"/>
        <v/>
      </c>
      <c r="GJ195" s="104" t="str">
        <f t="shared" ca="1" si="898"/>
        <v/>
      </c>
      <c r="GK195" s="104" t="str">
        <f t="shared" ca="1" si="899"/>
        <v/>
      </c>
      <c r="GL195" s="104" t="str">
        <f t="shared" ca="1" si="900"/>
        <v/>
      </c>
      <c r="GM195" s="104" t="str">
        <f t="shared" ca="1" si="901"/>
        <v/>
      </c>
      <c r="GN195" s="104" t="str">
        <f t="shared" ca="1" si="902"/>
        <v/>
      </c>
      <c r="GO195" s="104" t="str">
        <f t="shared" ca="1" si="903"/>
        <v/>
      </c>
      <c r="GP195" s="104" t="str">
        <f t="shared" ca="1" si="904"/>
        <v/>
      </c>
      <c r="GQ195" s="104" t="str">
        <f t="shared" ca="1" si="905"/>
        <v/>
      </c>
      <c r="GR195" s="104" t="str">
        <f t="shared" ca="1" si="906"/>
        <v/>
      </c>
      <c r="GS195" s="104" t="str">
        <f t="shared" ca="1" si="907"/>
        <v/>
      </c>
      <c r="GT195" s="104" t="str">
        <f t="shared" ca="1" si="908"/>
        <v/>
      </c>
      <c r="GU195" s="104" t="str">
        <f t="shared" ca="1" si="909"/>
        <v/>
      </c>
      <c r="GV195" s="104" t="str">
        <f t="shared" ca="1" si="910"/>
        <v/>
      </c>
      <c r="GW195" s="104" t="str">
        <f t="shared" ca="1" si="911"/>
        <v/>
      </c>
      <c r="GX195" s="104" t="str">
        <f t="shared" ca="1" si="912"/>
        <v/>
      </c>
      <c r="GY195" s="104" t="str">
        <f t="shared" ca="1" si="913"/>
        <v/>
      </c>
      <c r="GZ195" s="104" t="str">
        <f t="shared" ca="1" si="914"/>
        <v/>
      </c>
      <c r="HA195" s="104" t="str">
        <f t="shared" ca="1" si="915"/>
        <v/>
      </c>
      <c r="HB195" s="104" t="str">
        <f t="shared" ca="1" si="916"/>
        <v/>
      </c>
      <c r="HC195" s="104" t="str">
        <f t="shared" ca="1" si="917"/>
        <v/>
      </c>
      <c r="HD195" s="104" t="str">
        <f t="shared" ca="1" si="918"/>
        <v/>
      </c>
      <c r="HE195" s="104" t="str">
        <f t="shared" ca="1" si="919"/>
        <v/>
      </c>
      <c r="HF195" s="104" t="str">
        <f t="shared" ca="1" si="920"/>
        <v/>
      </c>
      <c r="HG195" s="104" t="str">
        <f t="shared" ca="1" si="921"/>
        <v/>
      </c>
      <c r="HH195" s="104" t="str">
        <f t="shared" ca="1" si="922"/>
        <v/>
      </c>
      <c r="HI195" s="104" t="str">
        <f t="shared" ca="1" si="923"/>
        <v/>
      </c>
      <c r="HJ195" s="104" t="str">
        <f t="shared" ca="1" si="924"/>
        <v/>
      </c>
      <c r="HK195" s="104" t="str">
        <f t="shared" ca="1" si="925"/>
        <v/>
      </c>
      <c r="HL195" s="104" t="str">
        <f t="shared" ca="1" si="926"/>
        <v/>
      </c>
      <c r="HM195" s="104" t="str">
        <f t="shared" ca="1" si="927"/>
        <v/>
      </c>
      <c r="HN195" s="104" t="str">
        <f t="shared" ca="1" si="928"/>
        <v/>
      </c>
      <c r="HO195" s="104" t="str">
        <f t="shared" ca="1" si="929"/>
        <v/>
      </c>
      <c r="HP195" s="104" t="str">
        <f t="shared" ca="1" si="930"/>
        <v/>
      </c>
      <c r="HQ195" s="104" t="str">
        <f t="shared" ca="1" si="931"/>
        <v/>
      </c>
      <c r="HR195" s="104" t="str">
        <f t="shared" ca="1" si="932"/>
        <v/>
      </c>
      <c r="HS195" s="104" t="str">
        <f t="shared" ca="1" si="933"/>
        <v/>
      </c>
      <c r="HT195" s="104" t="str">
        <f t="shared" ca="1" si="934"/>
        <v/>
      </c>
      <c r="HU195" s="104" t="str">
        <f t="shared" ca="1" si="935"/>
        <v/>
      </c>
      <c r="HV195" s="104" t="str">
        <f t="shared" ca="1" si="936"/>
        <v/>
      </c>
      <c r="HW195" s="104" t="str">
        <f t="shared" ca="1" si="937"/>
        <v/>
      </c>
      <c r="HX195" s="104" t="str">
        <f t="shared" ca="1" si="938"/>
        <v/>
      </c>
      <c r="HY195" s="104" t="str">
        <f t="shared" ca="1" si="939"/>
        <v/>
      </c>
      <c r="HZ195" s="104" t="str">
        <f t="shared" ca="1" si="940"/>
        <v/>
      </c>
      <c r="IA195" s="104" t="str">
        <f t="shared" ca="1" si="941"/>
        <v/>
      </c>
      <c r="IB195" s="104" t="str">
        <f t="shared" ca="1" si="942"/>
        <v/>
      </c>
      <c r="IC195" s="104" t="str">
        <f t="shared" ca="1" si="943"/>
        <v/>
      </c>
      <c r="ID195" s="104" t="str">
        <f t="shared" ca="1" si="944"/>
        <v/>
      </c>
      <c r="IE195" s="105" t="str">
        <f t="shared" ca="1" si="945"/>
        <v/>
      </c>
      <c r="IG195" s="103" t="str">
        <f t="shared" si="719"/>
        <v/>
      </c>
      <c r="IH195" s="104" t="str">
        <f t="shared" si="1052"/>
        <v/>
      </c>
      <c r="II195" s="104" t="str">
        <f t="shared" si="1052"/>
        <v/>
      </c>
      <c r="IJ195" s="104" t="str">
        <f t="shared" si="1052"/>
        <v/>
      </c>
      <c r="IK195" s="104" t="str">
        <f t="shared" si="1052"/>
        <v/>
      </c>
      <c r="IL195" s="104" t="str">
        <f t="shared" si="1052"/>
        <v/>
      </c>
      <c r="IM195" s="104" t="str">
        <f t="shared" si="1052"/>
        <v/>
      </c>
      <c r="IN195" s="104" t="str">
        <f t="shared" si="1052"/>
        <v/>
      </c>
      <c r="IO195" s="104" t="str">
        <f t="shared" si="1052"/>
        <v/>
      </c>
      <c r="IP195" s="104" t="str">
        <f t="shared" si="1052"/>
        <v/>
      </c>
      <c r="IQ195" s="104" t="str">
        <f t="shared" si="1052"/>
        <v/>
      </c>
      <c r="IR195" s="105" t="str">
        <f t="shared" si="1052"/>
        <v/>
      </c>
      <c r="IT195" s="103" t="str">
        <f t="shared" si="946"/>
        <v/>
      </c>
      <c r="IU195" s="104" t="str">
        <f t="shared" si="947"/>
        <v/>
      </c>
      <c r="IV195" s="104" t="str">
        <f t="shared" si="948"/>
        <v/>
      </c>
      <c r="IW195" s="104" t="str">
        <f t="shared" si="949"/>
        <v/>
      </c>
      <c r="IX195" s="104" t="str">
        <f t="shared" si="950"/>
        <v/>
      </c>
      <c r="IY195" s="104" t="str">
        <f t="shared" si="951"/>
        <v/>
      </c>
      <c r="IZ195" s="104" t="str">
        <f t="shared" si="952"/>
        <v/>
      </c>
      <c r="JA195" s="104" t="str">
        <f t="shared" si="953"/>
        <v/>
      </c>
      <c r="JB195" s="104" t="str">
        <f t="shared" si="954"/>
        <v/>
      </c>
      <c r="JC195" s="104" t="str">
        <f t="shared" si="955"/>
        <v/>
      </c>
      <c r="JD195" s="104" t="str">
        <f t="shared" si="956"/>
        <v/>
      </c>
      <c r="JE195" s="105" t="str">
        <f t="shared" si="957"/>
        <v/>
      </c>
      <c r="JG195" s="36" t="str">
        <f t="shared" ca="1" si="958"/>
        <v/>
      </c>
      <c r="JH195" s="37" t="str">
        <f t="shared" ca="1" si="959"/>
        <v/>
      </c>
      <c r="JI195" s="37" t="str">
        <f t="shared" ca="1" si="960"/>
        <v/>
      </c>
      <c r="JJ195" s="37" t="str">
        <f t="shared" ca="1" si="961"/>
        <v/>
      </c>
      <c r="JK195" s="37" t="str">
        <f t="shared" ca="1" si="962"/>
        <v/>
      </c>
      <c r="JL195" s="37" t="str">
        <f t="shared" ca="1" si="963"/>
        <v/>
      </c>
      <c r="JM195" s="37" t="str">
        <f t="shared" ca="1" si="964"/>
        <v/>
      </c>
      <c r="JN195" s="37" t="str">
        <f t="shared" ca="1" si="965"/>
        <v/>
      </c>
      <c r="JO195" s="37" t="str">
        <f t="shared" ca="1" si="966"/>
        <v/>
      </c>
      <c r="JP195" s="37" t="str">
        <f t="shared" ca="1" si="967"/>
        <v/>
      </c>
      <c r="JQ195" s="37" t="str">
        <f t="shared" ca="1" si="968"/>
        <v/>
      </c>
      <c r="JR195" s="38" t="str">
        <f t="shared" ca="1" si="969"/>
        <v/>
      </c>
      <c r="JT195" s="36" t="str">
        <f ca="1">IF(JG195="", "", IF(JG195&gt;='Intro &amp; Setup'!$S$96, $BR$4, $BR$5))</f>
        <v/>
      </c>
      <c r="JU195" s="37" t="str">
        <f ca="1">IF(JH195="", "", IF(JH195&gt;='Intro &amp; Setup'!$S$96, $BR$4, $BR$5))</f>
        <v/>
      </c>
      <c r="JV195" s="37" t="str">
        <f ca="1">IF(JI195="", "", IF(JI195&gt;='Intro &amp; Setup'!$S$96, $BR$4, $BR$5))</f>
        <v/>
      </c>
      <c r="JW195" s="37" t="str">
        <f ca="1">IF(JJ195="", "", IF(JJ195&gt;='Intro &amp; Setup'!$S$96, $BR$4, $BR$5))</f>
        <v/>
      </c>
      <c r="JX195" s="37" t="str">
        <f ca="1">IF(JK195="", "", IF(JK195&gt;='Intro &amp; Setup'!$S$96, $BR$4, $BR$5))</f>
        <v/>
      </c>
      <c r="JY195" s="37" t="str">
        <f ca="1">IF(JL195="", "", IF(JL195&gt;='Intro &amp; Setup'!$S$96, $BR$4, $BR$5))</f>
        <v/>
      </c>
      <c r="JZ195" s="37" t="str">
        <f ca="1">IF(JM195="", "", IF(JM195&gt;='Intro &amp; Setup'!$S$96, $BR$4, $BR$5))</f>
        <v/>
      </c>
      <c r="KA195" s="37" t="str">
        <f ca="1">IF(JN195="", "", IF(JN195&gt;='Intro &amp; Setup'!$S$96, $BR$4, $BR$5))</f>
        <v/>
      </c>
      <c r="KB195" s="37" t="str">
        <f ca="1">IF(JO195="", "", IF(JO195&gt;='Intro &amp; Setup'!$S$96, $BR$4, $BR$5))</f>
        <v/>
      </c>
      <c r="KC195" s="37" t="str">
        <f ca="1">IF(JP195="", "", IF(JP195&gt;='Intro &amp; Setup'!$S$96, $BR$4, $BR$5))</f>
        <v/>
      </c>
      <c r="KD195" s="37" t="str">
        <f ca="1">IF(JQ195="", "", IF(JQ195&gt;='Intro &amp; Setup'!$S$96, $BR$4, $BR$5))</f>
        <v/>
      </c>
      <c r="KE195" s="38" t="str">
        <f ca="1">IF(JR195="", "", IF(JR195&gt;='Intro &amp; Setup'!$S$96, $BR$4, $BR$5))</f>
        <v/>
      </c>
      <c r="KG195" s="36">
        <f t="shared" si="720"/>
        <v>0</v>
      </c>
      <c r="KH195" s="37">
        <f t="shared" si="1053"/>
        <v>0</v>
      </c>
      <c r="KI195" s="37">
        <f t="shared" si="1053"/>
        <v>0</v>
      </c>
      <c r="KJ195" s="37">
        <f t="shared" si="1053"/>
        <v>0</v>
      </c>
      <c r="KK195" s="37">
        <f t="shared" si="1053"/>
        <v>0</v>
      </c>
      <c r="KL195" s="37">
        <f t="shared" si="1053"/>
        <v>0</v>
      </c>
      <c r="KM195" s="37">
        <f t="shared" si="1053"/>
        <v>0</v>
      </c>
      <c r="KN195" s="37">
        <f t="shared" si="1053"/>
        <v>0</v>
      </c>
      <c r="KO195" s="37">
        <f t="shared" si="1053"/>
        <v>0</v>
      </c>
      <c r="KP195" s="37">
        <f t="shared" si="1053"/>
        <v>0</v>
      </c>
      <c r="KQ195" s="37">
        <f t="shared" si="1053"/>
        <v>0</v>
      </c>
      <c r="KR195" s="38">
        <f t="shared" si="1053"/>
        <v>0</v>
      </c>
      <c r="KT195" s="36" t="str">
        <f t="shared" si="970"/>
        <v/>
      </c>
      <c r="KU195" s="37" t="str">
        <f t="shared" si="971"/>
        <v/>
      </c>
      <c r="KV195" s="37" t="str">
        <f t="shared" si="972"/>
        <v/>
      </c>
      <c r="KW195" s="37" t="str">
        <f t="shared" si="973"/>
        <v/>
      </c>
      <c r="KX195" s="37" t="str">
        <f t="shared" si="974"/>
        <v/>
      </c>
      <c r="KY195" s="37" t="str">
        <f t="shared" si="975"/>
        <v/>
      </c>
      <c r="KZ195" s="37" t="str">
        <f t="shared" si="976"/>
        <v/>
      </c>
      <c r="LA195" s="37" t="str">
        <f t="shared" si="977"/>
        <v/>
      </c>
      <c r="LB195" s="37" t="str">
        <f t="shared" si="978"/>
        <v/>
      </c>
      <c r="LC195" s="37" t="str">
        <f t="shared" si="979"/>
        <v/>
      </c>
      <c r="LD195" s="37" t="str">
        <f t="shared" si="980"/>
        <v/>
      </c>
      <c r="LE195" s="38" t="str">
        <f t="shared" si="981"/>
        <v/>
      </c>
      <c r="LG195" s="116" t="str">
        <f t="shared" si="724"/>
        <v/>
      </c>
      <c r="LH195" s="117" t="str">
        <f t="shared" si="725"/>
        <v/>
      </c>
      <c r="LI195" s="117" t="str">
        <f t="shared" si="726"/>
        <v/>
      </c>
      <c r="LJ195" s="117" t="str">
        <f t="shared" si="727"/>
        <v/>
      </c>
      <c r="LK195" s="117" t="str">
        <f t="shared" si="728"/>
        <v/>
      </c>
      <c r="LL195" s="117" t="str">
        <f t="shared" si="729"/>
        <v/>
      </c>
      <c r="LM195" s="117" t="str">
        <f t="shared" si="730"/>
        <v/>
      </c>
      <c r="LN195" s="117" t="str">
        <f t="shared" si="731"/>
        <v/>
      </c>
      <c r="LO195" s="117" t="str">
        <f t="shared" si="732"/>
        <v/>
      </c>
      <c r="LP195" s="117" t="str">
        <f t="shared" si="733"/>
        <v/>
      </c>
      <c r="LQ195" s="117" t="str">
        <f t="shared" si="734"/>
        <v/>
      </c>
      <c r="LR195" s="117" t="str">
        <f t="shared" si="735"/>
        <v/>
      </c>
      <c r="LS195" s="117" t="str">
        <f t="shared" si="736"/>
        <v/>
      </c>
      <c r="LT195" s="117" t="str">
        <f t="shared" si="737"/>
        <v/>
      </c>
      <c r="LU195" s="117" t="str">
        <f t="shared" si="738"/>
        <v/>
      </c>
      <c r="LV195" s="117" t="str">
        <f t="shared" si="739"/>
        <v/>
      </c>
      <c r="LW195" s="117" t="str">
        <f t="shared" si="740"/>
        <v/>
      </c>
      <c r="LX195" s="117" t="str">
        <f t="shared" si="741"/>
        <v/>
      </c>
      <c r="LY195" s="117" t="str">
        <f t="shared" si="742"/>
        <v/>
      </c>
      <c r="LZ195" s="117" t="str">
        <f t="shared" si="743"/>
        <v/>
      </c>
      <c r="MA195" s="117" t="str">
        <f t="shared" si="744"/>
        <v/>
      </c>
      <c r="MB195" s="117" t="str">
        <f t="shared" si="745"/>
        <v/>
      </c>
      <c r="MC195" s="117" t="str">
        <f t="shared" si="746"/>
        <v/>
      </c>
      <c r="MD195" s="117" t="str">
        <f t="shared" si="747"/>
        <v/>
      </c>
      <c r="ME195" s="117" t="str">
        <f t="shared" si="748"/>
        <v/>
      </c>
      <c r="MF195" s="117" t="str">
        <f t="shared" si="749"/>
        <v/>
      </c>
      <c r="MG195" s="117" t="str">
        <f t="shared" si="750"/>
        <v/>
      </c>
      <c r="MH195" s="117" t="str">
        <f t="shared" si="751"/>
        <v/>
      </c>
      <c r="MI195" s="117" t="str">
        <f t="shared" si="752"/>
        <v/>
      </c>
      <c r="MJ195" s="117" t="str">
        <f t="shared" si="753"/>
        <v/>
      </c>
      <c r="MK195" s="117" t="str">
        <f t="shared" si="754"/>
        <v/>
      </c>
      <c r="ML195" s="117" t="str">
        <f t="shared" si="755"/>
        <v/>
      </c>
      <c r="MM195" s="117" t="str">
        <f t="shared" si="756"/>
        <v/>
      </c>
      <c r="MN195" s="117" t="str">
        <f t="shared" si="757"/>
        <v/>
      </c>
      <c r="MO195" s="117" t="str">
        <f t="shared" si="758"/>
        <v/>
      </c>
      <c r="MP195" s="117" t="str">
        <f t="shared" si="759"/>
        <v/>
      </c>
      <c r="MQ195" s="117" t="str">
        <f t="shared" si="760"/>
        <v/>
      </c>
      <c r="MR195" s="117" t="str">
        <f t="shared" si="761"/>
        <v/>
      </c>
      <c r="MS195" s="117" t="str">
        <f t="shared" si="762"/>
        <v/>
      </c>
      <c r="MT195" s="117" t="str">
        <f t="shared" si="763"/>
        <v/>
      </c>
      <c r="MU195" s="117" t="str">
        <f t="shared" si="764"/>
        <v/>
      </c>
      <c r="MV195" s="117" t="str">
        <f t="shared" si="765"/>
        <v/>
      </c>
      <c r="MW195" s="117" t="str">
        <f t="shared" si="766"/>
        <v/>
      </c>
      <c r="MX195" s="117" t="str">
        <f t="shared" si="767"/>
        <v/>
      </c>
      <c r="MY195" s="117" t="str">
        <f t="shared" si="768"/>
        <v/>
      </c>
      <c r="MZ195" s="117" t="str">
        <f t="shared" si="769"/>
        <v/>
      </c>
      <c r="NA195" s="117" t="str">
        <f t="shared" si="770"/>
        <v/>
      </c>
      <c r="NB195" s="117" t="str">
        <f t="shared" si="771"/>
        <v/>
      </c>
      <c r="NC195" s="117" t="str">
        <f t="shared" si="772"/>
        <v/>
      </c>
      <c r="ND195" s="117" t="str">
        <f t="shared" si="773"/>
        <v/>
      </c>
      <c r="NE195" s="117" t="str">
        <f t="shared" si="774"/>
        <v/>
      </c>
      <c r="NF195" s="117" t="str">
        <f t="shared" si="775"/>
        <v/>
      </c>
      <c r="NG195" s="117" t="str">
        <f t="shared" si="776"/>
        <v/>
      </c>
      <c r="NH195" s="118" t="str">
        <f t="shared" si="777"/>
        <v/>
      </c>
      <c r="NJ195" s="12" t="str">
        <f t="shared" si="982"/>
        <v/>
      </c>
      <c r="NK195" s="108" t="str">
        <f t="shared" si="983"/>
        <v/>
      </c>
      <c r="NM195" s="141" t="str">
        <f>IF(NJ195="", "", COUNTIF(NJ$11:NJ$260, "&gt;"&amp;NJ195)+1+COUNTIF(NJ$11:NJ195, NJ195)-1)</f>
        <v/>
      </c>
      <c r="NN195" s="143" t="str">
        <f>IF(NK195="", "", COUNTIF(NK$11:NK$260, "&gt;"&amp;NK195)+1+COUNTIF(NK$11:NK195, NK195)-1)</f>
        <v/>
      </c>
      <c r="NO195" s="142" t="str">
        <f>IF(NJ195="", "", COUNTIF(NJ$11:NJ$260, "&lt;"&amp;NJ195)+1+COUNTIF(NJ$11:NJ195, NJ195)-1)</f>
        <v/>
      </c>
      <c r="NP195" s="143" t="str">
        <f>IF(NK195="", "", COUNTIF(NK$11:NK$260, "&lt;"&amp;NK195)+1+COUNTIF(NK$11:NK195, NK195)-1)</f>
        <v/>
      </c>
      <c r="NR195" s="116" t="str">
        <f t="shared" si="984"/>
        <v/>
      </c>
      <c r="NS195" s="117" t="str">
        <f t="shared" si="985"/>
        <v/>
      </c>
      <c r="NT195" s="117" t="str">
        <f t="shared" si="986"/>
        <v/>
      </c>
      <c r="NU195" s="117" t="str">
        <f t="shared" si="987"/>
        <v/>
      </c>
      <c r="NV195" s="117" t="str">
        <f t="shared" si="988"/>
        <v/>
      </c>
      <c r="NW195" s="117" t="str">
        <f t="shared" si="989"/>
        <v/>
      </c>
      <c r="NX195" s="117" t="str">
        <f t="shared" si="990"/>
        <v/>
      </c>
      <c r="NY195" s="117" t="str">
        <f t="shared" si="991"/>
        <v/>
      </c>
      <c r="NZ195" s="117" t="str">
        <f t="shared" si="992"/>
        <v/>
      </c>
      <c r="OA195" s="117" t="str">
        <f t="shared" si="993"/>
        <v/>
      </c>
      <c r="OB195" s="117" t="str">
        <f t="shared" si="994"/>
        <v/>
      </c>
      <c r="OC195" s="117" t="str">
        <f t="shared" si="995"/>
        <v/>
      </c>
      <c r="OD195" s="117" t="str">
        <f t="shared" si="996"/>
        <v/>
      </c>
      <c r="OE195" s="117" t="str">
        <f t="shared" si="997"/>
        <v/>
      </c>
      <c r="OF195" s="117" t="str">
        <f t="shared" si="998"/>
        <v/>
      </c>
      <c r="OG195" s="117" t="str">
        <f t="shared" si="999"/>
        <v/>
      </c>
      <c r="OH195" s="117" t="str">
        <f t="shared" si="1000"/>
        <v/>
      </c>
      <c r="OI195" s="117" t="str">
        <f t="shared" si="1001"/>
        <v/>
      </c>
      <c r="OJ195" s="117" t="str">
        <f t="shared" si="1002"/>
        <v/>
      </c>
      <c r="OK195" s="117" t="str">
        <f t="shared" si="1003"/>
        <v/>
      </c>
      <c r="OL195" s="117" t="str">
        <f t="shared" si="1004"/>
        <v/>
      </c>
      <c r="OM195" s="117" t="str">
        <f t="shared" si="1005"/>
        <v/>
      </c>
      <c r="ON195" s="117" t="str">
        <f t="shared" si="1006"/>
        <v/>
      </c>
      <c r="OO195" s="117" t="str">
        <f t="shared" si="1007"/>
        <v/>
      </c>
      <c r="OP195" s="117" t="str">
        <f t="shared" si="1008"/>
        <v/>
      </c>
      <c r="OQ195" s="117" t="str">
        <f t="shared" si="1009"/>
        <v/>
      </c>
      <c r="OR195" s="117" t="str">
        <f t="shared" si="1010"/>
        <v/>
      </c>
      <c r="OS195" s="117" t="str">
        <f t="shared" si="1011"/>
        <v/>
      </c>
      <c r="OT195" s="117" t="str">
        <f t="shared" si="1012"/>
        <v/>
      </c>
      <c r="OU195" s="117" t="str">
        <f t="shared" si="1013"/>
        <v/>
      </c>
      <c r="OV195" s="117" t="str">
        <f t="shared" si="1014"/>
        <v/>
      </c>
      <c r="OW195" s="117" t="str">
        <f t="shared" si="1015"/>
        <v/>
      </c>
      <c r="OX195" s="117" t="str">
        <f t="shared" si="1016"/>
        <v/>
      </c>
      <c r="OY195" s="117" t="str">
        <f t="shared" si="1017"/>
        <v/>
      </c>
      <c r="OZ195" s="117" t="str">
        <f t="shared" si="1018"/>
        <v/>
      </c>
      <c r="PA195" s="117" t="str">
        <f t="shared" si="1019"/>
        <v/>
      </c>
      <c r="PB195" s="117" t="str">
        <f t="shared" si="1020"/>
        <v/>
      </c>
      <c r="PC195" s="117" t="str">
        <f t="shared" si="1021"/>
        <v/>
      </c>
      <c r="PD195" s="117" t="str">
        <f t="shared" si="1022"/>
        <v/>
      </c>
      <c r="PE195" s="117" t="str">
        <f t="shared" si="1023"/>
        <v/>
      </c>
      <c r="PF195" s="117" t="str">
        <f t="shared" si="1024"/>
        <v/>
      </c>
      <c r="PG195" s="117" t="str">
        <f t="shared" si="1025"/>
        <v/>
      </c>
      <c r="PH195" s="117" t="str">
        <f t="shared" si="1026"/>
        <v/>
      </c>
      <c r="PI195" s="117" t="str">
        <f t="shared" si="1027"/>
        <v/>
      </c>
      <c r="PJ195" s="117" t="str">
        <f t="shared" si="1028"/>
        <v/>
      </c>
      <c r="PK195" s="117" t="str">
        <f t="shared" si="1029"/>
        <v/>
      </c>
      <c r="PL195" s="117" t="str">
        <f t="shared" si="1030"/>
        <v/>
      </c>
      <c r="PM195" s="117" t="str">
        <f t="shared" si="1031"/>
        <v/>
      </c>
      <c r="PN195" s="117" t="str">
        <f t="shared" si="1032"/>
        <v/>
      </c>
      <c r="PO195" s="117" t="str">
        <f t="shared" si="1033"/>
        <v/>
      </c>
      <c r="PP195" s="117" t="str">
        <f t="shared" si="1034"/>
        <v/>
      </c>
      <c r="PQ195" s="117" t="str">
        <f t="shared" si="1035"/>
        <v/>
      </c>
      <c r="PR195" s="117" t="str">
        <f t="shared" si="1036"/>
        <v/>
      </c>
      <c r="PS195" s="118" t="str">
        <f t="shared" si="1037"/>
        <v/>
      </c>
      <c r="PU195" s="180" t="str">
        <f t="shared" si="1038"/>
        <v/>
      </c>
      <c r="PV195" s="181" t="str">
        <f t="shared" si="1039"/>
        <v/>
      </c>
      <c r="PX195" s="12" t="str">
        <f t="shared" si="1040"/>
        <v/>
      </c>
      <c r="PY195" s="106"/>
      <c r="PZ195" s="166" t="str">
        <f t="shared" si="1041"/>
        <v/>
      </c>
      <c r="QA195" s="167" t="str">
        <f t="shared" si="1042"/>
        <v/>
      </c>
      <c r="QB195" s="168" t="str">
        <f t="shared" si="1043"/>
        <v/>
      </c>
      <c r="QD195" s="166" t="str">
        <f t="shared" si="1044"/>
        <v/>
      </c>
      <c r="QE195" s="168" t="str">
        <f t="shared" si="1045"/>
        <v/>
      </c>
      <c r="QG195" s="108" t="str">
        <f t="shared" si="1046"/>
        <v/>
      </c>
      <c r="QI195" s="12" t="str">
        <f t="shared" si="1047"/>
        <v/>
      </c>
      <c r="QK195" s="12" t="str">
        <f t="shared" si="1048"/>
        <v/>
      </c>
      <c r="QL195" s="12" t="str">
        <f>IF($L195="", "", COUNTIF($QD$11:$QD$260, "&gt;"&amp;$QD195)+1+COUNTIF($QD$11:$QD195, $QD195)-1)</f>
        <v/>
      </c>
      <c r="QM195" s="12" t="str">
        <f>IF($L195="", "", COUNTIF($QG$11:$QG$260, "&gt;"&amp;$QG195)+1+COUNTIF($QG$11:$QG195, $QG195)-1)</f>
        <v/>
      </c>
      <c r="QO195" s="12">
        <v>185</v>
      </c>
      <c r="QQ195" s="12" t="str">
        <f t="shared" si="1049"/>
        <v/>
      </c>
    </row>
    <row r="196" spans="1:459" x14ac:dyDescent="0.25">
      <c r="A196" s="9"/>
      <c r="B196" s="3" t="str">
        <f>IF('Intro &amp; Setup'!$AR$92='Intro &amp; Setup'!$AZ$17, "", IF($L196="", "", IF($G196&lt;'Intro &amp; Setup'!$S$92, $BR$5, $BR$4)))</f>
        <v/>
      </c>
      <c r="C196" s="12" t="str">
        <f>IF('Intro &amp; Setup'!$AR$96='Intro &amp; Setup'!$AZ$17, "", IF($L196="", "", IF($DY196=$BR$5, $BR$5, $BR$4)))</f>
        <v/>
      </c>
      <c r="D196" s="7" t="str">
        <f>IF('Intro &amp; Setup'!$AR$100='Intro &amp; Setup'!$AZ$17, "", IF($L196="", "", IF($DW196&lt;='Intro &amp; Setup'!$S$100, $BR$4, $BR$5)))</f>
        <v/>
      </c>
      <c r="E196" s="9"/>
      <c r="F196" s="3" t="str">
        <f t="shared" si="778"/>
        <v/>
      </c>
      <c r="G196" s="108" t="str">
        <f t="shared" si="779"/>
        <v/>
      </c>
      <c r="H196" s="9"/>
      <c r="I196" s="130" t="str">
        <f t="shared" si="723"/>
        <v/>
      </c>
      <c r="J196" s="154" t="str">
        <f t="shared" si="780"/>
        <v/>
      </c>
      <c r="K196" s="133"/>
      <c r="L196" s="188"/>
      <c r="M196" s="189"/>
      <c r="N196" s="190"/>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2"/>
      <c r="BP196" s="9"/>
      <c r="BR196" s="90">
        <v>186</v>
      </c>
      <c r="BT196" s="36" t="str">
        <f t="shared" si="781"/>
        <v/>
      </c>
      <c r="BU196" s="37" t="str">
        <f t="shared" si="782"/>
        <v/>
      </c>
      <c r="BV196" s="37" t="str">
        <f t="shared" si="783"/>
        <v/>
      </c>
      <c r="BW196" s="37" t="str">
        <f t="shared" si="784"/>
        <v/>
      </c>
      <c r="BX196" s="37" t="str">
        <f t="shared" si="785"/>
        <v/>
      </c>
      <c r="BY196" s="37" t="str">
        <f t="shared" si="786"/>
        <v/>
      </c>
      <c r="BZ196" s="37" t="str">
        <f t="shared" si="787"/>
        <v/>
      </c>
      <c r="CA196" s="37" t="str">
        <f t="shared" si="788"/>
        <v/>
      </c>
      <c r="CB196" s="37" t="str">
        <f t="shared" si="789"/>
        <v/>
      </c>
      <c r="CC196" s="37" t="str">
        <f t="shared" si="790"/>
        <v/>
      </c>
      <c r="CD196" s="37" t="str">
        <f t="shared" si="791"/>
        <v/>
      </c>
      <c r="CE196" s="37" t="str">
        <f t="shared" si="792"/>
        <v/>
      </c>
      <c r="CF196" s="37" t="str">
        <f t="shared" si="793"/>
        <v/>
      </c>
      <c r="CG196" s="37" t="str">
        <f t="shared" si="794"/>
        <v/>
      </c>
      <c r="CH196" s="37" t="str">
        <f t="shared" si="795"/>
        <v/>
      </c>
      <c r="CI196" s="37" t="str">
        <f t="shared" si="796"/>
        <v/>
      </c>
      <c r="CJ196" s="37" t="str">
        <f t="shared" si="797"/>
        <v/>
      </c>
      <c r="CK196" s="37" t="str">
        <f t="shared" si="798"/>
        <v/>
      </c>
      <c r="CL196" s="37" t="str">
        <f t="shared" si="799"/>
        <v/>
      </c>
      <c r="CM196" s="37" t="str">
        <f t="shared" si="800"/>
        <v/>
      </c>
      <c r="CN196" s="37" t="str">
        <f t="shared" si="801"/>
        <v/>
      </c>
      <c r="CO196" s="37" t="str">
        <f t="shared" si="802"/>
        <v/>
      </c>
      <c r="CP196" s="37" t="str">
        <f t="shared" si="803"/>
        <v/>
      </c>
      <c r="CQ196" s="37" t="str">
        <f t="shared" si="804"/>
        <v/>
      </c>
      <c r="CR196" s="37" t="str">
        <f t="shared" si="805"/>
        <v/>
      </c>
      <c r="CS196" s="37" t="str">
        <f t="shared" si="806"/>
        <v/>
      </c>
      <c r="CT196" s="37" t="str">
        <f t="shared" si="807"/>
        <v/>
      </c>
      <c r="CU196" s="37" t="str">
        <f t="shared" si="808"/>
        <v/>
      </c>
      <c r="CV196" s="37" t="str">
        <f t="shared" si="809"/>
        <v/>
      </c>
      <c r="CW196" s="37" t="str">
        <f t="shared" si="810"/>
        <v/>
      </c>
      <c r="CX196" s="37" t="str">
        <f t="shared" si="811"/>
        <v/>
      </c>
      <c r="CY196" s="37" t="str">
        <f t="shared" si="812"/>
        <v/>
      </c>
      <c r="CZ196" s="37" t="str">
        <f t="shared" si="813"/>
        <v/>
      </c>
      <c r="DA196" s="37" t="str">
        <f t="shared" si="814"/>
        <v/>
      </c>
      <c r="DB196" s="37" t="str">
        <f t="shared" si="815"/>
        <v/>
      </c>
      <c r="DC196" s="37" t="str">
        <f t="shared" si="816"/>
        <v/>
      </c>
      <c r="DD196" s="37" t="str">
        <f t="shared" si="817"/>
        <v/>
      </c>
      <c r="DE196" s="37" t="str">
        <f t="shared" si="818"/>
        <v/>
      </c>
      <c r="DF196" s="37" t="str">
        <f t="shared" si="819"/>
        <v/>
      </c>
      <c r="DG196" s="37" t="str">
        <f t="shared" si="820"/>
        <v/>
      </c>
      <c r="DH196" s="37" t="str">
        <f t="shared" si="821"/>
        <v/>
      </c>
      <c r="DI196" s="37" t="str">
        <f t="shared" si="822"/>
        <v/>
      </c>
      <c r="DJ196" s="37" t="str">
        <f t="shared" si="823"/>
        <v/>
      </c>
      <c r="DK196" s="37" t="str">
        <f t="shared" si="824"/>
        <v/>
      </c>
      <c r="DL196" s="37" t="str">
        <f t="shared" si="825"/>
        <v/>
      </c>
      <c r="DM196" s="37" t="str">
        <f t="shared" si="826"/>
        <v/>
      </c>
      <c r="DN196" s="37" t="str">
        <f t="shared" si="827"/>
        <v/>
      </c>
      <c r="DO196" s="37" t="str">
        <f t="shared" si="828"/>
        <v/>
      </c>
      <c r="DP196" s="37" t="str">
        <f t="shared" si="829"/>
        <v/>
      </c>
      <c r="DQ196" s="37" t="str">
        <f t="shared" si="830"/>
        <v/>
      </c>
      <c r="DR196" s="37" t="str">
        <f t="shared" si="831"/>
        <v/>
      </c>
      <c r="DS196" s="37" t="str">
        <f t="shared" si="832"/>
        <v/>
      </c>
      <c r="DT196" s="37" t="str">
        <f t="shared" si="833"/>
        <v/>
      </c>
      <c r="DU196" s="38" t="str">
        <f t="shared" si="834"/>
        <v/>
      </c>
      <c r="DW196" s="12" t="str">
        <f t="shared" si="835"/>
        <v/>
      </c>
      <c r="DX196" s="123" t="str">
        <f t="shared" si="836"/>
        <v/>
      </c>
      <c r="DY196" s="12" t="str">
        <f t="shared" si="837"/>
        <v/>
      </c>
      <c r="EA196" s="36" t="str">
        <f t="shared" si="838"/>
        <v/>
      </c>
      <c r="EB196" s="37" t="str">
        <f t="shared" si="839"/>
        <v/>
      </c>
      <c r="EC196" s="37" t="str">
        <f t="shared" si="840"/>
        <v/>
      </c>
      <c r="ED196" s="37" t="str">
        <f t="shared" si="841"/>
        <v/>
      </c>
      <c r="EE196" s="37" t="str">
        <f t="shared" si="842"/>
        <v/>
      </c>
      <c r="EF196" s="37" t="str">
        <f t="shared" si="843"/>
        <v/>
      </c>
      <c r="EG196" s="37" t="str">
        <f t="shared" si="844"/>
        <v/>
      </c>
      <c r="EH196" s="37" t="str">
        <f t="shared" si="845"/>
        <v/>
      </c>
      <c r="EI196" s="37" t="str">
        <f t="shared" si="846"/>
        <v/>
      </c>
      <c r="EJ196" s="37" t="str">
        <f t="shared" si="847"/>
        <v/>
      </c>
      <c r="EK196" s="37" t="str">
        <f t="shared" si="848"/>
        <v/>
      </c>
      <c r="EL196" s="37" t="str">
        <f t="shared" si="849"/>
        <v/>
      </c>
      <c r="EM196" s="37" t="str">
        <f t="shared" si="850"/>
        <v/>
      </c>
      <c r="EN196" s="37" t="str">
        <f t="shared" si="851"/>
        <v/>
      </c>
      <c r="EO196" s="37" t="str">
        <f t="shared" si="852"/>
        <v/>
      </c>
      <c r="EP196" s="37" t="str">
        <f t="shared" si="853"/>
        <v/>
      </c>
      <c r="EQ196" s="37" t="str">
        <f t="shared" si="854"/>
        <v/>
      </c>
      <c r="ER196" s="37" t="str">
        <f t="shared" si="855"/>
        <v/>
      </c>
      <c r="ES196" s="37" t="str">
        <f t="shared" si="856"/>
        <v/>
      </c>
      <c r="ET196" s="37" t="str">
        <f t="shared" si="857"/>
        <v/>
      </c>
      <c r="EU196" s="37" t="str">
        <f t="shared" si="858"/>
        <v/>
      </c>
      <c r="EV196" s="37" t="str">
        <f t="shared" si="859"/>
        <v/>
      </c>
      <c r="EW196" s="37" t="str">
        <f t="shared" si="860"/>
        <v/>
      </c>
      <c r="EX196" s="37" t="str">
        <f t="shared" si="861"/>
        <v/>
      </c>
      <c r="EY196" s="37" t="str">
        <f t="shared" si="862"/>
        <v/>
      </c>
      <c r="EZ196" s="37" t="str">
        <f t="shared" si="863"/>
        <v/>
      </c>
      <c r="FA196" s="37" t="str">
        <f t="shared" si="864"/>
        <v/>
      </c>
      <c r="FB196" s="37" t="str">
        <f t="shared" si="865"/>
        <v/>
      </c>
      <c r="FC196" s="37" t="str">
        <f t="shared" si="866"/>
        <v/>
      </c>
      <c r="FD196" s="37" t="str">
        <f t="shared" si="867"/>
        <v/>
      </c>
      <c r="FE196" s="37" t="str">
        <f t="shared" si="868"/>
        <v/>
      </c>
      <c r="FF196" s="37" t="str">
        <f t="shared" si="869"/>
        <v/>
      </c>
      <c r="FG196" s="37" t="str">
        <f t="shared" si="870"/>
        <v/>
      </c>
      <c r="FH196" s="37" t="str">
        <f t="shared" si="871"/>
        <v/>
      </c>
      <c r="FI196" s="37" t="str">
        <f t="shared" si="872"/>
        <v/>
      </c>
      <c r="FJ196" s="37" t="str">
        <f t="shared" si="873"/>
        <v/>
      </c>
      <c r="FK196" s="37" t="str">
        <f t="shared" si="874"/>
        <v/>
      </c>
      <c r="FL196" s="37" t="str">
        <f t="shared" si="875"/>
        <v/>
      </c>
      <c r="FM196" s="37" t="str">
        <f t="shared" si="876"/>
        <v/>
      </c>
      <c r="FN196" s="37" t="str">
        <f t="shared" si="877"/>
        <v/>
      </c>
      <c r="FO196" s="37" t="str">
        <f t="shared" si="878"/>
        <v/>
      </c>
      <c r="FP196" s="37" t="str">
        <f t="shared" si="879"/>
        <v/>
      </c>
      <c r="FQ196" s="37" t="str">
        <f t="shared" si="880"/>
        <v/>
      </c>
      <c r="FR196" s="37" t="str">
        <f t="shared" si="881"/>
        <v/>
      </c>
      <c r="FS196" s="37" t="str">
        <f t="shared" si="882"/>
        <v/>
      </c>
      <c r="FT196" s="37" t="str">
        <f t="shared" si="883"/>
        <v/>
      </c>
      <c r="FU196" s="37" t="str">
        <f t="shared" si="884"/>
        <v/>
      </c>
      <c r="FV196" s="37" t="str">
        <f t="shared" si="885"/>
        <v/>
      </c>
      <c r="FW196" s="37" t="str">
        <f t="shared" si="886"/>
        <v/>
      </c>
      <c r="FX196" s="37" t="str">
        <f t="shared" si="887"/>
        <v/>
      </c>
      <c r="FY196" s="37" t="str">
        <f t="shared" si="888"/>
        <v/>
      </c>
      <c r="FZ196" s="37" t="str">
        <f t="shared" si="889"/>
        <v/>
      </c>
      <c r="GA196" s="37" t="str">
        <f t="shared" si="890"/>
        <v/>
      </c>
      <c r="GB196" s="38" t="str">
        <f t="shared" si="891"/>
        <v/>
      </c>
      <c r="GD196" s="103" t="str">
        <f t="shared" ca="1" si="892"/>
        <v/>
      </c>
      <c r="GE196" s="104" t="str">
        <f t="shared" ca="1" si="893"/>
        <v/>
      </c>
      <c r="GF196" s="104" t="str">
        <f t="shared" ca="1" si="894"/>
        <v/>
      </c>
      <c r="GG196" s="104" t="str">
        <f t="shared" ca="1" si="895"/>
        <v/>
      </c>
      <c r="GH196" s="104" t="str">
        <f t="shared" ca="1" si="896"/>
        <v/>
      </c>
      <c r="GI196" s="104" t="str">
        <f t="shared" ca="1" si="897"/>
        <v/>
      </c>
      <c r="GJ196" s="104" t="str">
        <f t="shared" ca="1" si="898"/>
        <v/>
      </c>
      <c r="GK196" s="104" t="str">
        <f t="shared" ca="1" si="899"/>
        <v/>
      </c>
      <c r="GL196" s="104" t="str">
        <f t="shared" ca="1" si="900"/>
        <v/>
      </c>
      <c r="GM196" s="104" t="str">
        <f t="shared" ca="1" si="901"/>
        <v/>
      </c>
      <c r="GN196" s="104" t="str">
        <f t="shared" ca="1" si="902"/>
        <v/>
      </c>
      <c r="GO196" s="104" t="str">
        <f t="shared" ca="1" si="903"/>
        <v/>
      </c>
      <c r="GP196" s="104" t="str">
        <f t="shared" ca="1" si="904"/>
        <v/>
      </c>
      <c r="GQ196" s="104" t="str">
        <f t="shared" ca="1" si="905"/>
        <v/>
      </c>
      <c r="GR196" s="104" t="str">
        <f t="shared" ca="1" si="906"/>
        <v/>
      </c>
      <c r="GS196" s="104" t="str">
        <f t="shared" ca="1" si="907"/>
        <v/>
      </c>
      <c r="GT196" s="104" t="str">
        <f t="shared" ca="1" si="908"/>
        <v/>
      </c>
      <c r="GU196" s="104" t="str">
        <f t="shared" ca="1" si="909"/>
        <v/>
      </c>
      <c r="GV196" s="104" t="str">
        <f t="shared" ca="1" si="910"/>
        <v/>
      </c>
      <c r="GW196" s="104" t="str">
        <f t="shared" ca="1" si="911"/>
        <v/>
      </c>
      <c r="GX196" s="104" t="str">
        <f t="shared" ca="1" si="912"/>
        <v/>
      </c>
      <c r="GY196" s="104" t="str">
        <f t="shared" ca="1" si="913"/>
        <v/>
      </c>
      <c r="GZ196" s="104" t="str">
        <f t="shared" ca="1" si="914"/>
        <v/>
      </c>
      <c r="HA196" s="104" t="str">
        <f t="shared" ca="1" si="915"/>
        <v/>
      </c>
      <c r="HB196" s="104" t="str">
        <f t="shared" ca="1" si="916"/>
        <v/>
      </c>
      <c r="HC196" s="104" t="str">
        <f t="shared" ca="1" si="917"/>
        <v/>
      </c>
      <c r="HD196" s="104" t="str">
        <f t="shared" ca="1" si="918"/>
        <v/>
      </c>
      <c r="HE196" s="104" t="str">
        <f t="shared" ca="1" si="919"/>
        <v/>
      </c>
      <c r="HF196" s="104" t="str">
        <f t="shared" ca="1" si="920"/>
        <v/>
      </c>
      <c r="HG196" s="104" t="str">
        <f t="shared" ca="1" si="921"/>
        <v/>
      </c>
      <c r="HH196" s="104" t="str">
        <f t="shared" ca="1" si="922"/>
        <v/>
      </c>
      <c r="HI196" s="104" t="str">
        <f t="shared" ca="1" si="923"/>
        <v/>
      </c>
      <c r="HJ196" s="104" t="str">
        <f t="shared" ca="1" si="924"/>
        <v/>
      </c>
      <c r="HK196" s="104" t="str">
        <f t="shared" ca="1" si="925"/>
        <v/>
      </c>
      <c r="HL196" s="104" t="str">
        <f t="shared" ca="1" si="926"/>
        <v/>
      </c>
      <c r="HM196" s="104" t="str">
        <f t="shared" ca="1" si="927"/>
        <v/>
      </c>
      <c r="HN196" s="104" t="str">
        <f t="shared" ca="1" si="928"/>
        <v/>
      </c>
      <c r="HO196" s="104" t="str">
        <f t="shared" ca="1" si="929"/>
        <v/>
      </c>
      <c r="HP196" s="104" t="str">
        <f t="shared" ca="1" si="930"/>
        <v/>
      </c>
      <c r="HQ196" s="104" t="str">
        <f t="shared" ca="1" si="931"/>
        <v/>
      </c>
      <c r="HR196" s="104" t="str">
        <f t="shared" ca="1" si="932"/>
        <v/>
      </c>
      <c r="HS196" s="104" t="str">
        <f t="shared" ca="1" si="933"/>
        <v/>
      </c>
      <c r="HT196" s="104" t="str">
        <f t="shared" ca="1" si="934"/>
        <v/>
      </c>
      <c r="HU196" s="104" t="str">
        <f t="shared" ca="1" si="935"/>
        <v/>
      </c>
      <c r="HV196" s="104" t="str">
        <f t="shared" ca="1" si="936"/>
        <v/>
      </c>
      <c r="HW196" s="104" t="str">
        <f t="shared" ca="1" si="937"/>
        <v/>
      </c>
      <c r="HX196" s="104" t="str">
        <f t="shared" ca="1" si="938"/>
        <v/>
      </c>
      <c r="HY196" s="104" t="str">
        <f t="shared" ca="1" si="939"/>
        <v/>
      </c>
      <c r="HZ196" s="104" t="str">
        <f t="shared" ca="1" si="940"/>
        <v/>
      </c>
      <c r="IA196" s="104" t="str">
        <f t="shared" ca="1" si="941"/>
        <v/>
      </c>
      <c r="IB196" s="104" t="str">
        <f t="shared" ca="1" si="942"/>
        <v/>
      </c>
      <c r="IC196" s="104" t="str">
        <f t="shared" ca="1" si="943"/>
        <v/>
      </c>
      <c r="ID196" s="104" t="str">
        <f t="shared" ca="1" si="944"/>
        <v/>
      </c>
      <c r="IE196" s="105" t="str">
        <f t="shared" ca="1" si="945"/>
        <v/>
      </c>
      <c r="IG196" s="103" t="str">
        <f t="shared" si="719"/>
        <v/>
      </c>
      <c r="IH196" s="104" t="str">
        <f t="shared" si="1052"/>
        <v/>
      </c>
      <c r="II196" s="104" t="str">
        <f t="shared" si="1052"/>
        <v/>
      </c>
      <c r="IJ196" s="104" t="str">
        <f t="shared" si="1052"/>
        <v/>
      </c>
      <c r="IK196" s="104" t="str">
        <f t="shared" si="1052"/>
        <v/>
      </c>
      <c r="IL196" s="104" t="str">
        <f t="shared" si="1052"/>
        <v/>
      </c>
      <c r="IM196" s="104" t="str">
        <f t="shared" si="1052"/>
        <v/>
      </c>
      <c r="IN196" s="104" t="str">
        <f t="shared" si="1052"/>
        <v/>
      </c>
      <c r="IO196" s="104" t="str">
        <f t="shared" si="1052"/>
        <v/>
      </c>
      <c r="IP196" s="104" t="str">
        <f t="shared" si="1052"/>
        <v/>
      </c>
      <c r="IQ196" s="104" t="str">
        <f t="shared" si="1052"/>
        <v/>
      </c>
      <c r="IR196" s="105" t="str">
        <f t="shared" si="1052"/>
        <v/>
      </c>
      <c r="IT196" s="103" t="str">
        <f t="shared" si="946"/>
        <v/>
      </c>
      <c r="IU196" s="104" t="str">
        <f t="shared" si="947"/>
        <v/>
      </c>
      <c r="IV196" s="104" t="str">
        <f t="shared" si="948"/>
        <v/>
      </c>
      <c r="IW196" s="104" t="str">
        <f t="shared" si="949"/>
        <v/>
      </c>
      <c r="IX196" s="104" t="str">
        <f t="shared" si="950"/>
        <v/>
      </c>
      <c r="IY196" s="104" t="str">
        <f t="shared" si="951"/>
        <v/>
      </c>
      <c r="IZ196" s="104" t="str">
        <f t="shared" si="952"/>
        <v/>
      </c>
      <c r="JA196" s="104" t="str">
        <f t="shared" si="953"/>
        <v/>
      </c>
      <c r="JB196" s="104" t="str">
        <f t="shared" si="954"/>
        <v/>
      </c>
      <c r="JC196" s="104" t="str">
        <f t="shared" si="955"/>
        <v/>
      </c>
      <c r="JD196" s="104" t="str">
        <f t="shared" si="956"/>
        <v/>
      </c>
      <c r="JE196" s="105" t="str">
        <f t="shared" si="957"/>
        <v/>
      </c>
      <c r="JG196" s="36" t="str">
        <f t="shared" ca="1" si="958"/>
        <v/>
      </c>
      <c r="JH196" s="37" t="str">
        <f t="shared" ca="1" si="959"/>
        <v/>
      </c>
      <c r="JI196" s="37" t="str">
        <f t="shared" ca="1" si="960"/>
        <v/>
      </c>
      <c r="JJ196" s="37" t="str">
        <f t="shared" ca="1" si="961"/>
        <v/>
      </c>
      <c r="JK196" s="37" t="str">
        <f t="shared" ca="1" si="962"/>
        <v/>
      </c>
      <c r="JL196" s="37" t="str">
        <f t="shared" ca="1" si="963"/>
        <v/>
      </c>
      <c r="JM196" s="37" t="str">
        <f t="shared" ca="1" si="964"/>
        <v/>
      </c>
      <c r="JN196" s="37" t="str">
        <f t="shared" ca="1" si="965"/>
        <v/>
      </c>
      <c r="JO196" s="37" t="str">
        <f t="shared" ca="1" si="966"/>
        <v/>
      </c>
      <c r="JP196" s="37" t="str">
        <f t="shared" ca="1" si="967"/>
        <v/>
      </c>
      <c r="JQ196" s="37" t="str">
        <f t="shared" ca="1" si="968"/>
        <v/>
      </c>
      <c r="JR196" s="38" t="str">
        <f t="shared" ca="1" si="969"/>
        <v/>
      </c>
      <c r="JT196" s="36" t="str">
        <f ca="1">IF(JG196="", "", IF(JG196&gt;='Intro &amp; Setup'!$S$96, $BR$4, $BR$5))</f>
        <v/>
      </c>
      <c r="JU196" s="37" t="str">
        <f ca="1">IF(JH196="", "", IF(JH196&gt;='Intro &amp; Setup'!$S$96, $BR$4, $BR$5))</f>
        <v/>
      </c>
      <c r="JV196" s="37" t="str">
        <f ca="1">IF(JI196="", "", IF(JI196&gt;='Intro &amp; Setup'!$S$96, $BR$4, $BR$5))</f>
        <v/>
      </c>
      <c r="JW196" s="37" t="str">
        <f ca="1">IF(JJ196="", "", IF(JJ196&gt;='Intro &amp; Setup'!$S$96, $BR$4, $BR$5))</f>
        <v/>
      </c>
      <c r="JX196" s="37" t="str">
        <f ca="1">IF(JK196="", "", IF(JK196&gt;='Intro &amp; Setup'!$S$96, $BR$4, $BR$5))</f>
        <v/>
      </c>
      <c r="JY196" s="37" t="str">
        <f ca="1">IF(JL196="", "", IF(JL196&gt;='Intro &amp; Setup'!$S$96, $BR$4, $BR$5))</f>
        <v/>
      </c>
      <c r="JZ196" s="37" t="str">
        <f ca="1">IF(JM196="", "", IF(JM196&gt;='Intro &amp; Setup'!$S$96, $BR$4, $BR$5))</f>
        <v/>
      </c>
      <c r="KA196" s="37" t="str">
        <f ca="1">IF(JN196="", "", IF(JN196&gt;='Intro &amp; Setup'!$S$96, $BR$4, $BR$5))</f>
        <v/>
      </c>
      <c r="KB196" s="37" t="str">
        <f ca="1">IF(JO196="", "", IF(JO196&gt;='Intro &amp; Setup'!$S$96, $BR$4, $BR$5))</f>
        <v/>
      </c>
      <c r="KC196" s="37" t="str">
        <f ca="1">IF(JP196="", "", IF(JP196&gt;='Intro &amp; Setup'!$S$96, $BR$4, $BR$5))</f>
        <v/>
      </c>
      <c r="KD196" s="37" t="str">
        <f ca="1">IF(JQ196="", "", IF(JQ196&gt;='Intro &amp; Setup'!$S$96, $BR$4, $BR$5))</f>
        <v/>
      </c>
      <c r="KE196" s="38" t="str">
        <f ca="1">IF(JR196="", "", IF(JR196&gt;='Intro &amp; Setup'!$S$96, $BR$4, $BR$5))</f>
        <v/>
      </c>
      <c r="KG196" s="36">
        <f t="shared" si="720"/>
        <v>0</v>
      </c>
      <c r="KH196" s="37">
        <f t="shared" si="1053"/>
        <v>0</v>
      </c>
      <c r="KI196" s="37">
        <f t="shared" si="1053"/>
        <v>0</v>
      </c>
      <c r="KJ196" s="37">
        <f t="shared" si="1053"/>
        <v>0</v>
      </c>
      <c r="KK196" s="37">
        <f t="shared" si="1053"/>
        <v>0</v>
      </c>
      <c r="KL196" s="37">
        <f t="shared" si="1053"/>
        <v>0</v>
      </c>
      <c r="KM196" s="37">
        <f t="shared" si="1053"/>
        <v>0</v>
      </c>
      <c r="KN196" s="37">
        <f t="shared" si="1053"/>
        <v>0</v>
      </c>
      <c r="KO196" s="37">
        <f t="shared" si="1053"/>
        <v>0</v>
      </c>
      <c r="KP196" s="37">
        <f t="shared" si="1053"/>
        <v>0</v>
      </c>
      <c r="KQ196" s="37">
        <f t="shared" si="1053"/>
        <v>0</v>
      </c>
      <c r="KR196" s="38">
        <f t="shared" si="1053"/>
        <v>0</v>
      </c>
      <c r="KT196" s="36" t="str">
        <f t="shared" si="970"/>
        <v/>
      </c>
      <c r="KU196" s="37" t="str">
        <f t="shared" si="971"/>
        <v/>
      </c>
      <c r="KV196" s="37" t="str">
        <f t="shared" si="972"/>
        <v/>
      </c>
      <c r="KW196" s="37" t="str">
        <f t="shared" si="973"/>
        <v/>
      </c>
      <c r="KX196" s="37" t="str">
        <f t="shared" si="974"/>
        <v/>
      </c>
      <c r="KY196" s="37" t="str">
        <f t="shared" si="975"/>
        <v/>
      </c>
      <c r="KZ196" s="37" t="str">
        <f t="shared" si="976"/>
        <v/>
      </c>
      <c r="LA196" s="37" t="str">
        <f t="shared" si="977"/>
        <v/>
      </c>
      <c r="LB196" s="37" t="str">
        <f t="shared" si="978"/>
        <v/>
      </c>
      <c r="LC196" s="37" t="str">
        <f t="shared" si="979"/>
        <v/>
      </c>
      <c r="LD196" s="37" t="str">
        <f t="shared" si="980"/>
        <v/>
      </c>
      <c r="LE196" s="38" t="str">
        <f t="shared" si="981"/>
        <v/>
      </c>
      <c r="LG196" s="116" t="str">
        <f t="shared" si="724"/>
        <v/>
      </c>
      <c r="LH196" s="117" t="str">
        <f t="shared" si="725"/>
        <v/>
      </c>
      <c r="LI196" s="117" t="str">
        <f t="shared" si="726"/>
        <v/>
      </c>
      <c r="LJ196" s="117" t="str">
        <f t="shared" si="727"/>
        <v/>
      </c>
      <c r="LK196" s="117" t="str">
        <f t="shared" si="728"/>
        <v/>
      </c>
      <c r="LL196" s="117" t="str">
        <f t="shared" si="729"/>
        <v/>
      </c>
      <c r="LM196" s="117" t="str">
        <f t="shared" si="730"/>
        <v/>
      </c>
      <c r="LN196" s="117" t="str">
        <f t="shared" si="731"/>
        <v/>
      </c>
      <c r="LO196" s="117" t="str">
        <f t="shared" si="732"/>
        <v/>
      </c>
      <c r="LP196" s="117" t="str">
        <f t="shared" si="733"/>
        <v/>
      </c>
      <c r="LQ196" s="117" t="str">
        <f t="shared" si="734"/>
        <v/>
      </c>
      <c r="LR196" s="117" t="str">
        <f t="shared" si="735"/>
        <v/>
      </c>
      <c r="LS196" s="117" t="str">
        <f t="shared" si="736"/>
        <v/>
      </c>
      <c r="LT196" s="117" t="str">
        <f t="shared" si="737"/>
        <v/>
      </c>
      <c r="LU196" s="117" t="str">
        <f t="shared" si="738"/>
        <v/>
      </c>
      <c r="LV196" s="117" t="str">
        <f t="shared" si="739"/>
        <v/>
      </c>
      <c r="LW196" s="117" t="str">
        <f t="shared" si="740"/>
        <v/>
      </c>
      <c r="LX196" s="117" t="str">
        <f t="shared" si="741"/>
        <v/>
      </c>
      <c r="LY196" s="117" t="str">
        <f t="shared" si="742"/>
        <v/>
      </c>
      <c r="LZ196" s="117" t="str">
        <f t="shared" si="743"/>
        <v/>
      </c>
      <c r="MA196" s="117" t="str">
        <f t="shared" si="744"/>
        <v/>
      </c>
      <c r="MB196" s="117" t="str">
        <f t="shared" si="745"/>
        <v/>
      </c>
      <c r="MC196" s="117" t="str">
        <f t="shared" si="746"/>
        <v/>
      </c>
      <c r="MD196" s="117" t="str">
        <f t="shared" si="747"/>
        <v/>
      </c>
      <c r="ME196" s="117" t="str">
        <f t="shared" si="748"/>
        <v/>
      </c>
      <c r="MF196" s="117" t="str">
        <f t="shared" si="749"/>
        <v/>
      </c>
      <c r="MG196" s="117" t="str">
        <f t="shared" si="750"/>
        <v/>
      </c>
      <c r="MH196" s="117" t="str">
        <f t="shared" si="751"/>
        <v/>
      </c>
      <c r="MI196" s="117" t="str">
        <f t="shared" si="752"/>
        <v/>
      </c>
      <c r="MJ196" s="117" t="str">
        <f t="shared" si="753"/>
        <v/>
      </c>
      <c r="MK196" s="117" t="str">
        <f t="shared" si="754"/>
        <v/>
      </c>
      <c r="ML196" s="117" t="str">
        <f t="shared" si="755"/>
        <v/>
      </c>
      <c r="MM196" s="117" t="str">
        <f t="shared" si="756"/>
        <v/>
      </c>
      <c r="MN196" s="117" t="str">
        <f t="shared" si="757"/>
        <v/>
      </c>
      <c r="MO196" s="117" t="str">
        <f t="shared" si="758"/>
        <v/>
      </c>
      <c r="MP196" s="117" t="str">
        <f t="shared" si="759"/>
        <v/>
      </c>
      <c r="MQ196" s="117" t="str">
        <f t="shared" si="760"/>
        <v/>
      </c>
      <c r="MR196" s="117" t="str">
        <f t="shared" si="761"/>
        <v/>
      </c>
      <c r="MS196" s="117" t="str">
        <f t="shared" si="762"/>
        <v/>
      </c>
      <c r="MT196" s="117" t="str">
        <f t="shared" si="763"/>
        <v/>
      </c>
      <c r="MU196" s="117" t="str">
        <f t="shared" si="764"/>
        <v/>
      </c>
      <c r="MV196" s="117" t="str">
        <f t="shared" si="765"/>
        <v/>
      </c>
      <c r="MW196" s="117" t="str">
        <f t="shared" si="766"/>
        <v/>
      </c>
      <c r="MX196" s="117" t="str">
        <f t="shared" si="767"/>
        <v/>
      </c>
      <c r="MY196" s="117" t="str">
        <f t="shared" si="768"/>
        <v/>
      </c>
      <c r="MZ196" s="117" t="str">
        <f t="shared" si="769"/>
        <v/>
      </c>
      <c r="NA196" s="117" t="str">
        <f t="shared" si="770"/>
        <v/>
      </c>
      <c r="NB196" s="117" t="str">
        <f t="shared" si="771"/>
        <v/>
      </c>
      <c r="NC196" s="117" t="str">
        <f t="shared" si="772"/>
        <v/>
      </c>
      <c r="ND196" s="117" t="str">
        <f t="shared" si="773"/>
        <v/>
      </c>
      <c r="NE196" s="117" t="str">
        <f t="shared" si="774"/>
        <v/>
      </c>
      <c r="NF196" s="117" t="str">
        <f t="shared" si="775"/>
        <v/>
      </c>
      <c r="NG196" s="117" t="str">
        <f t="shared" si="776"/>
        <v/>
      </c>
      <c r="NH196" s="118" t="str">
        <f t="shared" si="777"/>
        <v/>
      </c>
      <c r="NJ196" s="12" t="str">
        <f t="shared" si="982"/>
        <v/>
      </c>
      <c r="NK196" s="108" t="str">
        <f t="shared" si="983"/>
        <v/>
      </c>
      <c r="NM196" s="141" t="str">
        <f>IF(NJ196="", "", COUNTIF(NJ$11:NJ$260, "&gt;"&amp;NJ196)+1+COUNTIF(NJ$11:NJ196, NJ196)-1)</f>
        <v/>
      </c>
      <c r="NN196" s="143" t="str">
        <f>IF(NK196="", "", COUNTIF(NK$11:NK$260, "&gt;"&amp;NK196)+1+COUNTIF(NK$11:NK196, NK196)-1)</f>
        <v/>
      </c>
      <c r="NO196" s="142" t="str">
        <f>IF(NJ196="", "", COUNTIF(NJ$11:NJ$260, "&lt;"&amp;NJ196)+1+COUNTIF(NJ$11:NJ196, NJ196)-1)</f>
        <v/>
      </c>
      <c r="NP196" s="143" t="str">
        <f>IF(NK196="", "", COUNTIF(NK$11:NK$260, "&lt;"&amp;NK196)+1+COUNTIF(NK$11:NK196, NK196)-1)</f>
        <v/>
      </c>
      <c r="NR196" s="116" t="str">
        <f t="shared" si="984"/>
        <v/>
      </c>
      <c r="NS196" s="117" t="str">
        <f t="shared" si="985"/>
        <v/>
      </c>
      <c r="NT196" s="117" t="str">
        <f t="shared" si="986"/>
        <v/>
      </c>
      <c r="NU196" s="117" t="str">
        <f t="shared" si="987"/>
        <v/>
      </c>
      <c r="NV196" s="117" t="str">
        <f t="shared" si="988"/>
        <v/>
      </c>
      <c r="NW196" s="117" t="str">
        <f t="shared" si="989"/>
        <v/>
      </c>
      <c r="NX196" s="117" t="str">
        <f t="shared" si="990"/>
        <v/>
      </c>
      <c r="NY196" s="117" t="str">
        <f t="shared" si="991"/>
        <v/>
      </c>
      <c r="NZ196" s="117" t="str">
        <f t="shared" si="992"/>
        <v/>
      </c>
      <c r="OA196" s="117" t="str">
        <f t="shared" si="993"/>
        <v/>
      </c>
      <c r="OB196" s="117" t="str">
        <f t="shared" si="994"/>
        <v/>
      </c>
      <c r="OC196" s="117" t="str">
        <f t="shared" si="995"/>
        <v/>
      </c>
      <c r="OD196" s="117" t="str">
        <f t="shared" si="996"/>
        <v/>
      </c>
      <c r="OE196" s="117" t="str">
        <f t="shared" si="997"/>
        <v/>
      </c>
      <c r="OF196" s="117" t="str">
        <f t="shared" si="998"/>
        <v/>
      </c>
      <c r="OG196" s="117" t="str">
        <f t="shared" si="999"/>
        <v/>
      </c>
      <c r="OH196" s="117" t="str">
        <f t="shared" si="1000"/>
        <v/>
      </c>
      <c r="OI196" s="117" t="str">
        <f t="shared" si="1001"/>
        <v/>
      </c>
      <c r="OJ196" s="117" t="str">
        <f t="shared" si="1002"/>
        <v/>
      </c>
      <c r="OK196" s="117" t="str">
        <f t="shared" si="1003"/>
        <v/>
      </c>
      <c r="OL196" s="117" t="str">
        <f t="shared" si="1004"/>
        <v/>
      </c>
      <c r="OM196" s="117" t="str">
        <f t="shared" si="1005"/>
        <v/>
      </c>
      <c r="ON196" s="117" t="str">
        <f t="shared" si="1006"/>
        <v/>
      </c>
      <c r="OO196" s="117" t="str">
        <f t="shared" si="1007"/>
        <v/>
      </c>
      <c r="OP196" s="117" t="str">
        <f t="shared" si="1008"/>
        <v/>
      </c>
      <c r="OQ196" s="117" t="str">
        <f t="shared" si="1009"/>
        <v/>
      </c>
      <c r="OR196" s="117" t="str">
        <f t="shared" si="1010"/>
        <v/>
      </c>
      <c r="OS196" s="117" t="str">
        <f t="shared" si="1011"/>
        <v/>
      </c>
      <c r="OT196" s="117" t="str">
        <f t="shared" si="1012"/>
        <v/>
      </c>
      <c r="OU196" s="117" t="str">
        <f t="shared" si="1013"/>
        <v/>
      </c>
      <c r="OV196" s="117" t="str">
        <f t="shared" si="1014"/>
        <v/>
      </c>
      <c r="OW196" s="117" t="str">
        <f t="shared" si="1015"/>
        <v/>
      </c>
      <c r="OX196" s="117" t="str">
        <f t="shared" si="1016"/>
        <v/>
      </c>
      <c r="OY196" s="117" t="str">
        <f t="shared" si="1017"/>
        <v/>
      </c>
      <c r="OZ196" s="117" t="str">
        <f t="shared" si="1018"/>
        <v/>
      </c>
      <c r="PA196" s="117" t="str">
        <f t="shared" si="1019"/>
        <v/>
      </c>
      <c r="PB196" s="117" t="str">
        <f t="shared" si="1020"/>
        <v/>
      </c>
      <c r="PC196" s="117" t="str">
        <f t="shared" si="1021"/>
        <v/>
      </c>
      <c r="PD196" s="117" t="str">
        <f t="shared" si="1022"/>
        <v/>
      </c>
      <c r="PE196" s="117" t="str">
        <f t="shared" si="1023"/>
        <v/>
      </c>
      <c r="PF196" s="117" t="str">
        <f t="shared" si="1024"/>
        <v/>
      </c>
      <c r="PG196" s="117" t="str">
        <f t="shared" si="1025"/>
        <v/>
      </c>
      <c r="PH196" s="117" t="str">
        <f t="shared" si="1026"/>
        <v/>
      </c>
      <c r="PI196" s="117" t="str">
        <f t="shared" si="1027"/>
        <v/>
      </c>
      <c r="PJ196" s="117" t="str">
        <f t="shared" si="1028"/>
        <v/>
      </c>
      <c r="PK196" s="117" t="str">
        <f t="shared" si="1029"/>
        <v/>
      </c>
      <c r="PL196" s="117" t="str">
        <f t="shared" si="1030"/>
        <v/>
      </c>
      <c r="PM196" s="117" t="str">
        <f t="shared" si="1031"/>
        <v/>
      </c>
      <c r="PN196" s="117" t="str">
        <f t="shared" si="1032"/>
        <v/>
      </c>
      <c r="PO196" s="117" t="str">
        <f t="shared" si="1033"/>
        <v/>
      </c>
      <c r="PP196" s="117" t="str">
        <f t="shared" si="1034"/>
        <v/>
      </c>
      <c r="PQ196" s="117" t="str">
        <f t="shared" si="1035"/>
        <v/>
      </c>
      <c r="PR196" s="117" t="str">
        <f t="shared" si="1036"/>
        <v/>
      </c>
      <c r="PS196" s="118" t="str">
        <f t="shared" si="1037"/>
        <v/>
      </c>
      <c r="PU196" s="180" t="str">
        <f t="shared" si="1038"/>
        <v/>
      </c>
      <c r="PV196" s="181" t="str">
        <f t="shared" si="1039"/>
        <v/>
      </c>
      <c r="PX196" s="12" t="str">
        <f t="shared" si="1040"/>
        <v/>
      </c>
      <c r="PY196" s="106"/>
      <c r="PZ196" s="166" t="str">
        <f t="shared" si="1041"/>
        <v/>
      </c>
      <c r="QA196" s="167" t="str">
        <f t="shared" si="1042"/>
        <v/>
      </c>
      <c r="QB196" s="168" t="str">
        <f t="shared" si="1043"/>
        <v/>
      </c>
      <c r="QD196" s="166" t="str">
        <f t="shared" si="1044"/>
        <v/>
      </c>
      <c r="QE196" s="168" t="str">
        <f t="shared" si="1045"/>
        <v/>
      </c>
      <c r="QG196" s="108" t="str">
        <f t="shared" si="1046"/>
        <v/>
      </c>
      <c r="QI196" s="12" t="str">
        <f t="shared" si="1047"/>
        <v/>
      </c>
      <c r="QK196" s="12" t="str">
        <f t="shared" si="1048"/>
        <v/>
      </c>
      <c r="QL196" s="12" t="str">
        <f>IF($L196="", "", COUNTIF($QD$11:$QD$260, "&gt;"&amp;$QD196)+1+COUNTIF($QD$11:$QD196, $QD196)-1)</f>
        <v/>
      </c>
      <c r="QM196" s="12" t="str">
        <f>IF($L196="", "", COUNTIF($QG$11:$QG$260, "&gt;"&amp;$QG196)+1+COUNTIF($QG$11:$QG196, $QG196)-1)</f>
        <v/>
      </c>
      <c r="QO196" s="12">
        <v>186</v>
      </c>
      <c r="QQ196" s="12" t="str">
        <f t="shared" si="1049"/>
        <v/>
      </c>
    </row>
    <row r="197" spans="1:459" x14ac:dyDescent="0.25">
      <c r="A197" s="9"/>
      <c r="B197" s="3" t="str">
        <f>IF('Intro &amp; Setup'!$AR$92='Intro &amp; Setup'!$AZ$17, "", IF($L197="", "", IF($G197&lt;'Intro &amp; Setup'!$S$92, $BR$5, $BR$4)))</f>
        <v/>
      </c>
      <c r="C197" s="12" t="str">
        <f>IF('Intro &amp; Setup'!$AR$96='Intro &amp; Setup'!$AZ$17, "", IF($L197="", "", IF($DY197=$BR$5, $BR$5, $BR$4)))</f>
        <v/>
      </c>
      <c r="D197" s="7" t="str">
        <f>IF('Intro &amp; Setup'!$AR$100='Intro &amp; Setup'!$AZ$17, "", IF($L197="", "", IF($DW197&lt;='Intro &amp; Setup'!$S$100, $BR$4, $BR$5)))</f>
        <v/>
      </c>
      <c r="E197" s="9"/>
      <c r="F197" s="3" t="str">
        <f t="shared" si="778"/>
        <v/>
      </c>
      <c r="G197" s="108" t="str">
        <f t="shared" si="779"/>
        <v/>
      </c>
      <c r="H197" s="9"/>
      <c r="I197" s="130" t="str">
        <f t="shared" si="723"/>
        <v/>
      </c>
      <c r="J197" s="154" t="str">
        <f t="shared" si="780"/>
        <v/>
      </c>
      <c r="K197" s="133"/>
      <c r="L197" s="188"/>
      <c r="M197" s="189"/>
      <c r="N197" s="190"/>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2"/>
      <c r="BP197" s="9"/>
      <c r="BR197" s="90">
        <v>187</v>
      </c>
      <c r="BT197" s="36" t="str">
        <f t="shared" si="781"/>
        <v/>
      </c>
      <c r="BU197" s="37" t="str">
        <f t="shared" si="782"/>
        <v/>
      </c>
      <c r="BV197" s="37" t="str">
        <f t="shared" si="783"/>
        <v/>
      </c>
      <c r="BW197" s="37" t="str">
        <f t="shared" si="784"/>
        <v/>
      </c>
      <c r="BX197" s="37" t="str">
        <f t="shared" si="785"/>
        <v/>
      </c>
      <c r="BY197" s="37" t="str">
        <f t="shared" si="786"/>
        <v/>
      </c>
      <c r="BZ197" s="37" t="str">
        <f t="shared" si="787"/>
        <v/>
      </c>
      <c r="CA197" s="37" t="str">
        <f t="shared" si="788"/>
        <v/>
      </c>
      <c r="CB197" s="37" t="str">
        <f t="shared" si="789"/>
        <v/>
      </c>
      <c r="CC197" s="37" t="str">
        <f t="shared" si="790"/>
        <v/>
      </c>
      <c r="CD197" s="37" t="str">
        <f t="shared" si="791"/>
        <v/>
      </c>
      <c r="CE197" s="37" t="str">
        <f t="shared" si="792"/>
        <v/>
      </c>
      <c r="CF197" s="37" t="str">
        <f t="shared" si="793"/>
        <v/>
      </c>
      <c r="CG197" s="37" t="str">
        <f t="shared" si="794"/>
        <v/>
      </c>
      <c r="CH197" s="37" t="str">
        <f t="shared" si="795"/>
        <v/>
      </c>
      <c r="CI197" s="37" t="str">
        <f t="shared" si="796"/>
        <v/>
      </c>
      <c r="CJ197" s="37" t="str">
        <f t="shared" si="797"/>
        <v/>
      </c>
      <c r="CK197" s="37" t="str">
        <f t="shared" si="798"/>
        <v/>
      </c>
      <c r="CL197" s="37" t="str">
        <f t="shared" si="799"/>
        <v/>
      </c>
      <c r="CM197" s="37" t="str">
        <f t="shared" si="800"/>
        <v/>
      </c>
      <c r="CN197" s="37" t="str">
        <f t="shared" si="801"/>
        <v/>
      </c>
      <c r="CO197" s="37" t="str">
        <f t="shared" si="802"/>
        <v/>
      </c>
      <c r="CP197" s="37" t="str">
        <f t="shared" si="803"/>
        <v/>
      </c>
      <c r="CQ197" s="37" t="str">
        <f t="shared" si="804"/>
        <v/>
      </c>
      <c r="CR197" s="37" t="str">
        <f t="shared" si="805"/>
        <v/>
      </c>
      <c r="CS197" s="37" t="str">
        <f t="shared" si="806"/>
        <v/>
      </c>
      <c r="CT197" s="37" t="str">
        <f t="shared" si="807"/>
        <v/>
      </c>
      <c r="CU197" s="37" t="str">
        <f t="shared" si="808"/>
        <v/>
      </c>
      <c r="CV197" s="37" t="str">
        <f t="shared" si="809"/>
        <v/>
      </c>
      <c r="CW197" s="37" t="str">
        <f t="shared" si="810"/>
        <v/>
      </c>
      <c r="CX197" s="37" t="str">
        <f t="shared" si="811"/>
        <v/>
      </c>
      <c r="CY197" s="37" t="str">
        <f t="shared" si="812"/>
        <v/>
      </c>
      <c r="CZ197" s="37" t="str">
        <f t="shared" si="813"/>
        <v/>
      </c>
      <c r="DA197" s="37" t="str">
        <f t="shared" si="814"/>
        <v/>
      </c>
      <c r="DB197" s="37" t="str">
        <f t="shared" si="815"/>
        <v/>
      </c>
      <c r="DC197" s="37" t="str">
        <f t="shared" si="816"/>
        <v/>
      </c>
      <c r="DD197" s="37" t="str">
        <f t="shared" si="817"/>
        <v/>
      </c>
      <c r="DE197" s="37" t="str">
        <f t="shared" si="818"/>
        <v/>
      </c>
      <c r="DF197" s="37" t="str">
        <f t="shared" si="819"/>
        <v/>
      </c>
      <c r="DG197" s="37" t="str">
        <f t="shared" si="820"/>
        <v/>
      </c>
      <c r="DH197" s="37" t="str">
        <f t="shared" si="821"/>
        <v/>
      </c>
      <c r="DI197" s="37" t="str">
        <f t="shared" si="822"/>
        <v/>
      </c>
      <c r="DJ197" s="37" t="str">
        <f t="shared" si="823"/>
        <v/>
      </c>
      <c r="DK197" s="37" t="str">
        <f t="shared" si="824"/>
        <v/>
      </c>
      <c r="DL197" s="37" t="str">
        <f t="shared" si="825"/>
        <v/>
      </c>
      <c r="DM197" s="37" t="str">
        <f t="shared" si="826"/>
        <v/>
      </c>
      <c r="DN197" s="37" t="str">
        <f t="shared" si="827"/>
        <v/>
      </c>
      <c r="DO197" s="37" t="str">
        <f t="shared" si="828"/>
        <v/>
      </c>
      <c r="DP197" s="37" t="str">
        <f t="shared" si="829"/>
        <v/>
      </c>
      <c r="DQ197" s="37" t="str">
        <f t="shared" si="830"/>
        <v/>
      </c>
      <c r="DR197" s="37" t="str">
        <f t="shared" si="831"/>
        <v/>
      </c>
      <c r="DS197" s="37" t="str">
        <f t="shared" si="832"/>
        <v/>
      </c>
      <c r="DT197" s="37" t="str">
        <f t="shared" si="833"/>
        <v/>
      </c>
      <c r="DU197" s="38" t="str">
        <f t="shared" si="834"/>
        <v/>
      </c>
      <c r="DW197" s="12" t="str">
        <f t="shared" si="835"/>
        <v/>
      </c>
      <c r="DX197" s="123" t="str">
        <f t="shared" si="836"/>
        <v/>
      </c>
      <c r="DY197" s="12" t="str">
        <f t="shared" si="837"/>
        <v/>
      </c>
      <c r="EA197" s="36" t="str">
        <f t="shared" si="838"/>
        <v/>
      </c>
      <c r="EB197" s="37" t="str">
        <f t="shared" si="839"/>
        <v/>
      </c>
      <c r="EC197" s="37" t="str">
        <f t="shared" si="840"/>
        <v/>
      </c>
      <c r="ED197" s="37" t="str">
        <f t="shared" si="841"/>
        <v/>
      </c>
      <c r="EE197" s="37" t="str">
        <f t="shared" si="842"/>
        <v/>
      </c>
      <c r="EF197" s="37" t="str">
        <f t="shared" si="843"/>
        <v/>
      </c>
      <c r="EG197" s="37" t="str">
        <f t="shared" si="844"/>
        <v/>
      </c>
      <c r="EH197" s="37" t="str">
        <f t="shared" si="845"/>
        <v/>
      </c>
      <c r="EI197" s="37" t="str">
        <f t="shared" si="846"/>
        <v/>
      </c>
      <c r="EJ197" s="37" t="str">
        <f t="shared" si="847"/>
        <v/>
      </c>
      <c r="EK197" s="37" t="str">
        <f t="shared" si="848"/>
        <v/>
      </c>
      <c r="EL197" s="37" t="str">
        <f t="shared" si="849"/>
        <v/>
      </c>
      <c r="EM197" s="37" t="str">
        <f t="shared" si="850"/>
        <v/>
      </c>
      <c r="EN197" s="37" t="str">
        <f t="shared" si="851"/>
        <v/>
      </c>
      <c r="EO197" s="37" t="str">
        <f t="shared" si="852"/>
        <v/>
      </c>
      <c r="EP197" s="37" t="str">
        <f t="shared" si="853"/>
        <v/>
      </c>
      <c r="EQ197" s="37" t="str">
        <f t="shared" si="854"/>
        <v/>
      </c>
      <c r="ER197" s="37" t="str">
        <f t="shared" si="855"/>
        <v/>
      </c>
      <c r="ES197" s="37" t="str">
        <f t="shared" si="856"/>
        <v/>
      </c>
      <c r="ET197" s="37" t="str">
        <f t="shared" si="857"/>
        <v/>
      </c>
      <c r="EU197" s="37" t="str">
        <f t="shared" si="858"/>
        <v/>
      </c>
      <c r="EV197" s="37" t="str">
        <f t="shared" si="859"/>
        <v/>
      </c>
      <c r="EW197" s="37" t="str">
        <f t="shared" si="860"/>
        <v/>
      </c>
      <c r="EX197" s="37" t="str">
        <f t="shared" si="861"/>
        <v/>
      </c>
      <c r="EY197" s="37" t="str">
        <f t="shared" si="862"/>
        <v/>
      </c>
      <c r="EZ197" s="37" t="str">
        <f t="shared" si="863"/>
        <v/>
      </c>
      <c r="FA197" s="37" t="str">
        <f t="shared" si="864"/>
        <v/>
      </c>
      <c r="FB197" s="37" t="str">
        <f t="shared" si="865"/>
        <v/>
      </c>
      <c r="FC197" s="37" t="str">
        <f t="shared" si="866"/>
        <v/>
      </c>
      <c r="FD197" s="37" t="str">
        <f t="shared" si="867"/>
        <v/>
      </c>
      <c r="FE197" s="37" t="str">
        <f t="shared" si="868"/>
        <v/>
      </c>
      <c r="FF197" s="37" t="str">
        <f t="shared" si="869"/>
        <v/>
      </c>
      <c r="FG197" s="37" t="str">
        <f t="shared" si="870"/>
        <v/>
      </c>
      <c r="FH197" s="37" t="str">
        <f t="shared" si="871"/>
        <v/>
      </c>
      <c r="FI197" s="37" t="str">
        <f t="shared" si="872"/>
        <v/>
      </c>
      <c r="FJ197" s="37" t="str">
        <f t="shared" si="873"/>
        <v/>
      </c>
      <c r="FK197" s="37" t="str">
        <f t="shared" si="874"/>
        <v/>
      </c>
      <c r="FL197" s="37" t="str">
        <f t="shared" si="875"/>
        <v/>
      </c>
      <c r="FM197" s="37" t="str">
        <f t="shared" si="876"/>
        <v/>
      </c>
      <c r="FN197" s="37" t="str">
        <f t="shared" si="877"/>
        <v/>
      </c>
      <c r="FO197" s="37" t="str">
        <f t="shared" si="878"/>
        <v/>
      </c>
      <c r="FP197" s="37" t="str">
        <f t="shared" si="879"/>
        <v/>
      </c>
      <c r="FQ197" s="37" t="str">
        <f t="shared" si="880"/>
        <v/>
      </c>
      <c r="FR197" s="37" t="str">
        <f t="shared" si="881"/>
        <v/>
      </c>
      <c r="FS197" s="37" t="str">
        <f t="shared" si="882"/>
        <v/>
      </c>
      <c r="FT197" s="37" t="str">
        <f t="shared" si="883"/>
        <v/>
      </c>
      <c r="FU197" s="37" t="str">
        <f t="shared" si="884"/>
        <v/>
      </c>
      <c r="FV197" s="37" t="str">
        <f t="shared" si="885"/>
        <v/>
      </c>
      <c r="FW197" s="37" t="str">
        <f t="shared" si="886"/>
        <v/>
      </c>
      <c r="FX197" s="37" t="str">
        <f t="shared" si="887"/>
        <v/>
      </c>
      <c r="FY197" s="37" t="str">
        <f t="shared" si="888"/>
        <v/>
      </c>
      <c r="FZ197" s="37" t="str">
        <f t="shared" si="889"/>
        <v/>
      </c>
      <c r="GA197" s="37" t="str">
        <f t="shared" si="890"/>
        <v/>
      </c>
      <c r="GB197" s="38" t="str">
        <f t="shared" si="891"/>
        <v/>
      </c>
      <c r="GD197" s="103" t="str">
        <f t="shared" ca="1" si="892"/>
        <v/>
      </c>
      <c r="GE197" s="104" t="str">
        <f t="shared" ca="1" si="893"/>
        <v/>
      </c>
      <c r="GF197" s="104" t="str">
        <f t="shared" ca="1" si="894"/>
        <v/>
      </c>
      <c r="GG197" s="104" t="str">
        <f t="shared" ca="1" si="895"/>
        <v/>
      </c>
      <c r="GH197" s="104" t="str">
        <f t="shared" ca="1" si="896"/>
        <v/>
      </c>
      <c r="GI197" s="104" t="str">
        <f t="shared" ca="1" si="897"/>
        <v/>
      </c>
      <c r="GJ197" s="104" t="str">
        <f t="shared" ca="1" si="898"/>
        <v/>
      </c>
      <c r="GK197" s="104" t="str">
        <f t="shared" ca="1" si="899"/>
        <v/>
      </c>
      <c r="GL197" s="104" t="str">
        <f t="shared" ca="1" si="900"/>
        <v/>
      </c>
      <c r="GM197" s="104" t="str">
        <f t="shared" ca="1" si="901"/>
        <v/>
      </c>
      <c r="GN197" s="104" t="str">
        <f t="shared" ca="1" si="902"/>
        <v/>
      </c>
      <c r="GO197" s="104" t="str">
        <f t="shared" ca="1" si="903"/>
        <v/>
      </c>
      <c r="GP197" s="104" t="str">
        <f t="shared" ca="1" si="904"/>
        <v/>
      </c>
      <c r="GQ197" s="104" t="str">
        <f t="shared" ca="1" si="905"/>
        <v/>
      </c>
      <c r="GR197" s="104" t="str">
        <f t="shared" ca="1" si="906"/>
        <v/>
      </c>
      <c r="GS197" s="104" t="str">
        <f t="shared" ca="1" si="907"/>
        <v/>
      </c>
      <c r="GT197" s="104" t="str">
        <f t="shared" ca="1" si="908"/>
        <v/>
      </c>
      <c r="GU197" s="104" t="str">
        <f t="shared" ca="1" si="909"/>
        <v/>
      </c>
      <c r="GV197" s="104" t="str">
        <f t="shared" ca="1" si="910"/>
        <v/>
      </c>
      <c r="GW197" s="104" t="str">
        <f t="shared" ca="1" si="911"/>
        <v/>
      </c>
      <c r="GX197" s="104" t="str">
        <f t="shared" ca="1" si="912"/>
        <v/>
      </c>
      <c r="GY197" s="104" t="str">
        <f t="shared" ca="1" si="913"/>
        <v/>
      </c>
      <c r="GZ197" s="104" t="str">
        <f t="shared" ca="1" si="914"/>
        <v/>
      </c>
      <c r="HA197" s="104" t="str">
        <f t="shared" ca="1" si="915"/>
        <v/>
      </c>
      <c r="HB197" s="104" t="str">
        <f t="shared" ca="1" si="916"/>
        <v/>
      </c>
      <c r="HC197" s="104" t="str">
        <f t="shared" ca="1" si="917"/>
        <v/>
      </c>
      <c r="HD197" s="104" t="str">
        <f t="shared" ca="1" si="918"/>
        <v/>
      </c>
      <c r="HE197" s="104" t="str">
        <f t="shared" ca="1" si="919"/>
        <v/>
      </c>
      <c r="HF197" s="104" t="str">
        <f t="shared" ca="1" si="920"/>
        <v/>
      </c>
      <c r="HG197" s="104" t="str">
        <f t="shared" ca="1" si="921"/>
        <v/>
      </c>
      <c r="HH197" s="104" t="str">
        <f t="shared" ca="1" si="922"/>
        <v/>
      </c>
      <c r="HI197" s="104" t="str">
        <f t="shared" ca="1" si="923"/>
        <v/>
      </c>
      <c r="HJ197" s="104" t="str">
        <f t="shared" ca="1" si="924"/>
        <v/>
      </c>
      <c r="HK197" s="104" t="str">
        <f t="shared" ca="1" si="925"/>
        <v/>
      </c>
      <c r="HL197" s="104" t="str">
        <f t="shared" ca="1" si="926"/>
        <v/>
      </c>
      <c r="HM197" s="104" t="str">
        <f t="shared" ca="1" si="927"/>
        <v/>
      </c>
      <c r="HN197" s="104" t="str">
        <f t="shared" ca="1" si="928"/>
        <v/>
      </c>
      <c r="HO197" s="104" t="str">
        <f t="shared" ca="1" si="929"/>
        <v/>
      </c>
      <c r="HP197" s="104" t="str">
        <f t="shared" ca="1" si="930"/>
        <v/>
      </c>
      <c r="HQ197" s="104" t="str">
        <f t="shared" ca="1" si="931"/>
        <v/>
      </c>
      <c r="HR197" s="104" t="str">
        <f t="shared" ca="1" si="932"/>
        <v/>
      </c>
      <c r="HS197" s="104" t="str">
        <f t="shared" ca="1" si="933"/>
        <v/>
      </c>
      <c r="HT197" s="104" t="str">
        <f t="shared" ca="1" si="934"/>
        <v/>
      </c>
      <c r="HU197" s="104" t="str">
        <f t="shared" ca="1" si="935"/>
        <v/>
      </c>
      <c r="HV197" s="104" t="str">
        <f t="shared" ca="1" si="936"/>
        <v/>
      </c>
      <c r="HW197" s="104" t="str">
        <f t="shared" ca="1" si="937"/>
        <v/>
      </c>
      <c r="HX197" s="104" t="str">
        <f t="shared" ca="1" si="938"/>
        <v/>
      </c>
      <c r="HY197" s="104" t="str">
        <f t="shared" ca="1" si="939"/>
        <v/>
      </c>
      <c r="HZ197" s="104" t="str">
        <f t="shared" ca="1" si="940"/>
        <v/>
      </c>
      <c r="IA197" s="104" t="str">
        <f t="shared" ca="1" si="941"/>
        <v/>
      </c>
      <c r="IB197" s="104" t="str">
        <f t="shared" ca="1" si="942"/>
        <v/>
      </c>
      <c r="IC197" s="104" t="str">
        <f t="shared" ca="1" si="943"/>
        <v/>
      </c>
      <c r="ID197" s="104" t="str">
        <f t="shared" ca="1" si="944"/>
        <v/>
      </c>
      <c r="IE197" s="105" t="str">
        <f t="shared" ca="1" si="945"/>
        <v/>
      </c>
      <c r="IG197" s="103" t="str">
        <f t="shared" ref="IG197:IG260" si="1054">IF($L197="", "", COUNTIF($EA197:$GB197, IG$10))</f>
        <v/>
      </c>
      <c r="IH197" s="104" t="str">
        <f t="shared" si="1052"/>
        <v/>
      </c>
      <c r="II197" s="104" t="str">
        <f t="shared" si="1052"/>
        <v/>
      </c>
      <c r="IJ197" s="104" t="str">
        <f t="shared" si="1052"/>
        <v/>
      </c>
      <c r="IK197" s="104" t="str">
        <f t="shared" si="1052"/>
        <v/>
      </c>
      <c r="IL197" s="104" t="str">
        <f t="shared" si="1052"/>
        <v/>
      </c>
      <c r="IM197" s="104" t="str">
        <f t="shared" si="1052"/>
        <v/>
      </c>
      <c r="IN197" s="104" t="str">
        <f t="shared" si="1052"/>
        <v/>
      </c>
      <c r="IO197" s="104" t="str">
        <f t="shared" si="1052"/>
        <v/>
      </c>
      <c r="IP197" s="104" t="str">
        <f t="shared" si="1052"/>
        <v/>
      </c>
      <c r="IQ197" s="104" t="str">
        <f t="shared" si="1052"/>
        <v/>
      </c>
      <c r="IR197" s="105" t="str">
        <f t="shared" si="1052"/>
        <v/>
      </c>
      <c r="IT197" s="103" t="str">
        <f t="shared" si="946"/>
        <v/>
      </c>
      <c r="IU197" s="104" t="str">
        <f t="shared" si="947"/>
        <v/>
      </c>
      <c r="IV197" s="104" t="str">
        <f t="shared" si="948"/>
        <v/>
      </c>
      <c r="IW197" s="104" t="str">
        <f t="shared" si="949"/>
        <v/>
      </c>
      <c r="IX197" s="104" t="str">
        <f t="shared" si="950"/>
        <v/>
      </c>
      <c r="IY197" s="104" t="str">
        <f t="shared" si="951"/>
        <v/>
      </c>
      <c r="IZ197" s="104" t="str">
        <f t="shared" si="952"/>
        <v/>
      </c>
      <c r="JA197" s="104" t="str">
        <f t="shared" si="953"/>
        <v/>
      </c>
      <c r="JB197" s="104" t="str">
        <f t="shared" si="954"/>
        <v/>
      </c>
      <c r="JC197" s="104" t="str">
        <f t="shared" si="955"/>
        <v/>
      </c>
      <c r="JD197" s="104" t="str">
        <f t="shared" si="956"/>
        <v/>
      </c>
      <c r="JE197" s="105" t="str">
        <f t="shared" si="957"/>
        <v/>
      </c>
      <c r="JG197" s="36" t="str">
        <f t="shared" ca="1" si="958"/>
        <v/>
      </c>
      <c r="JH197" s="37" t="str">
        <f t="shared" ca="1" si="959"/>
        <v/>
      </c>
      <c r="JI197" s="37" t="str">
        <f t="shared" ca="1" si="960"/>
        <v/>
      </c>
      <c r="JJ197" s="37" t="str">
        <f t="shared" ca="1" si="961"/>
        <v/>
      </c>
      <c r="JK197" s="37" t="str">
        <f t="shared" ca="1" si="962"/>
        <v/>
      </c>
      <c r="JL197" s="37" t="str">
        <f t="shared" ca="1" si="963"/>
        <v/>
      </c>
      <c r="JM197" s="37" t="str">
        <f t="shared" ca="1" si="964"/>
        <v/>
      </c>
      <c r="JN197" s="37" t="str">
        <f t="shared" ca="1" si="965"/>
        <v/>
      </c>
      <c r="JO197" s="37" t="str">
        <f t="shared" ca="1" si="966"/>
        <v/>
      </c>
      <c r="JP197" s="37" t="str">
        <f t="shared" ca="1" si="967"/>
        <v/>
      </c>
      <c r="JQ197" s="37" t="str">
        <f t="shared" ca="1" si="968"/>
        <v/>
      </c>
      <c r="JR197" s="38" t="str">
        <f t="shared" ca="1" si="969"/>
        <v/>
      </c>
      <c r="JT197" s="36" t="str">
        <f ca="1">IF(JG197="", "", IF(JG197&gt;='Intro &amp; Setup'!$S$96, $BR$4, $BR$5))</f>
        <v/>
      </c>
      <c r="JU197" s="37" t="str">
        <f ca="1">IF(JH197="", "", IF(JH197&gt;='Intro &amp; Setup'!$S$96, $BR$4, $BR$5))</f>
        <v/>
      </c>
      <c r="JV197" s="37" t="str">
        <f ca="1">IF(JI197="", "", IF(JI197&gt;='Intro &amp; Setup'!$S$96, $BR$4, $BR$5))</f>
        <v/>
      </c>
      <c r="JW197" s="37" t="str">
        <f ca="1">IF(JJ197="", "", IF(JJ197&gt;='Intro &amp; Setup'!$S$96, $BR$4, $BR$5))</f>
        <v/>
      </c>
      <c r="JX197" s="37" t="str">
        <f ca="1">IF(JK197="", "", IF(JK197&gt;='Intro &amp; Setup'!$S$96, $BR$4, $BR$5))</f>
        <v/>
      </c>
      <c r="JY197" s="37" t="str">
        <f ca="1">IF(JL197="", "", IF(JL197&gt;='Intro &amp; Setup'!$S$96, $BR$4, $BR$5))</f>
        <v/>
      </c>
      <c r="JZ197" s="37" t="str">
        <f ca="1">IF(JM197="", "", IF(JM197&gt;='Intro &amp; Setup'!$S$96, $BR$4, $BR$5))</f>
        <v/>
      </c>
      <c r="KA197" s="37" t="str">
        <f ca="1">IF(JN197="", "", IF(JN197&gt;='Intro &amp; Setup'!$S$96, $BR$4, $BR$5))</f>
        <v/>
      </c>
      <c r="KB197" s="37" t="str">
        <f ca="1">IF(JO197="", "", IF(JO197&gt;='Intro &amp; Setup'!$S$96, $BR$4, $BR$5))</f>
        <v/>
      </c>
      <c r="KC197" s="37" t="str">
        <f ca="1">IF(JP197="", "", IF(JP197&gt;='Intro &amp; Setup'!$S$96, $BR$4, $BR$5))</f>
        <v/>
      </c>
      <c r="KD197" s="37" t="str">
        <f ca="1">IF(JQ197="", "", IF(JQ197&gt;='Intro &amp; Setup'!$S$96, $BR$4, $BR$5))</f>
        <v/>
      </c>
      <c r="KE197" s="38" t="str">
        <f ca="1">IF(JR197="", "", IF(JR197&gt;='Intro &amp; Setup'!$S$96, $BR$4, $BR$5))</f>
        <v/>
      </c>
      <c r="KG197" s="36">
        <f t="shared" ref="KG197:KG260" si="1055">COUNTIF($EA197:$GB197, KG$10)</f>
        <v>0</v>
      </c>
      <c r="KH197" s="37">
        <f t="shared" si="1053"/>
        <v>0</v>
      </c>
      <c r="KI197" s="37">
        <f t="shared" si="1053"/>
        <v>0</v>
      </c>
      <c r="KJ197" s="37">
        <f t="shared" si="1053"/>
        <v>0</v>
      </c>
      <c r="KK197" s="37">
        <f t="shared" si="1053"/>
        <v>0</v>
      </c>
      <c r="KL197" s="37">
        <f t="shared" si="1053"/>
        <v>0</v>
      </c>
      <c r="KM197" s="37">
        <f t="shared" si="1053"/>
        <v>0</v>
      </c>
      <c r="KN197" s="37">
        <f t="shared" si="1053"/>
        <v>0</v>
      </c>
      <c r="KO197" s="37">
        <f t="shared" si="1053"/>
        <v>0</v>
      </c>
      <c r="KP197" s="37">
        <f t="shared" si="1053"/>
        <v>0</v>
      </c>
      <c r="KQ197" s="37">
        <f t="shared" si="1053"/>
        <v>0</v>
      </c>
      <c r="KR197" s="38">
        <f t="shared" si="1053"/>
        <v>0</v>
      </c>
      <c r="KT197" s="36" t="str">
        <f t="shared" si="970"/>
        <v/>
      </c>
      <c r="KU197" s="37" t="str">
        <f t="shared" si="971"/>
        <v/>
      </c>
      <c r="KV197" s="37" t="str">
        <f t="shared" si="972"/>
        <v/>
      </c>
      <c r="KW197" s="37" t="str">
        <f t="shared" si="973"/>
        <v/>
      </c>
      <c r="KX197" s="37" t="str">
        <f t="shared" si="974"/>
        <v/>
      </c>
      <c r="KY197" s="37" t="str">
        <f t="shared" si="975"/>
        <v/>
      </c>
      <c r="KZ197" s="37" t="str">
        <f t="shared" si="976"/>
        <v/>
      </c>
      <c r="LA197" s="37" t="str">
        <f t="shared" si="977"/>
        <v/>
      </c>
      <c r="LB197" s="37" t="str">
        <f t="shared" si="978"/>
        <v/>
      </c>
      <c r="LC197" s="37" t="str">
        <f t="shared" si="979"/>
        <v/>
      </c>
      <c r="LD197" s="37" t="str">
        <f t="shared" si="980"/>
        <v/>
      </c>
      <c r="LE197" s="38" t="str">
        <f t="shared" si="981"/>
        <v/>
      </c>
      <c r="LG197" s="116" t="str">
        <f t="shared" si="724"/>
        <v/>
      </c>
      <c r="LH197" s="117" t="str">
        <f t="shared" si="725"/>
        <v/>
      </c>
      <c r="LI197" s="117" t="str">
        <f t="shared" si="726"/>
        <v/>
      </c>
      <c r="LJ197" s="117" t="str">
        <f t="shared" si="727"/>
        <v/>
      </c>
      <c r="LK197" s="117" t="str">
        <f t="shared" si="728"/>
        <v/>
      </c>
      <c r="LL197" s="117" t="str">
        <f t="shared" si="729"/>
        <v/>
      </c>
      <c r="LM197" s="117" t="str">
        <f t="shared" si="730"/>
        <v/>
      </c>
      <c r="LN197" s="117" t="str">
        <f t="shared" si="731"/>
        <v/>
      </c>
      <c r="LO197" s="117" t="str">
        <f t="shared" si="732"/>
        <v/>
      </c>
      <c r="LP197" s="117" t="str">
        <f t="shared" si="733"/>
        <v/>
      </c>
      <c r="LQ197" s="117" t="str">
        <f t="shared" si="734"/>
        <v/>
      </c>
      <c r="LR197" s="117" t="str">
        <f t="shared" si="735"/>
        <v/>
      </c>
      <c r="LS197" s="117" t="str">
        <f t="shared" si="736"/>
        <v/>
      </c>
      <c r="LT197" s="117" t="str">
        <f t="shared" si="737"/>
        <v/>
      </c>
      <c r="LU197" s="117" t="str">
        <f t="shared" si="738"/>
        <v/>
      </c>
      <c r="LV197" s="117" t="str">
        <f t="shared" si="739"/>
        <v/>
      </c>
      <c r="LW197" s="117" t="str">
        <f t="shared" si="740"/>
        <v/>
      </c>
      <c r="LX197" s="117" t="str">
        <f t="shared" si="741"/>
        <v/>
      </c>
      <c r="LY197" s="117" t="str">
        <f t="shared" si="742"/>
        <v/>
      </c>
      <c r="LZ197" s="117" t="str">
        <f t="shared" si="743"/>
        <v/>
      </c>
      <c r="MA197" s="117" t="str">
        <f t="shared" si="744"/>
        <v/>
      </c>
      <c r="MB197" s="117" t="str">
        <f t="shared" si="745"/>
        <v/>
      </c>
      <c r="MC197" s="117" t="str">
        <f t="shared" si="746"/>
        <v/>
      </c>
      <c r="MD197" s="117" t="str">
        <f t="shared" si="747"/>
        <v/>
      </c>
      <c r="ME197" s="117" t="str">
        <f t="shared" si="748"/>
        <v/>
      </c>
      <c r="MF197" s="117" t="str">
        <f t="shared" si="749"/>
        <v/>
      </c>
      <c r="MG197" s="117" t="str">
        <f t="shared" si="750"/>
        <v/>
      </c>
      <c r="MH197" s="117" t="str">
        <f t="shared" si="751"/>
        <v/>
      </c>
      <c r="MI197" s="117" t="str">
        <f t="shared" si="752"/>
        <v/>
      </c>
      <c r="MJ197" s="117" t="str">
        <f t="shared" si="753"/>
        <v/>
      </c>
      <c r="MK197" s="117" t="str">
        <f t="shared" si="754"/>
        <v/>
      </c>
      <c r="ML197" s="117" t="str">
        <f t="shared" si="755"/>
        <v/>
      </c>
      <c r="MM197" s="117" t="str">
        <f t="shared" si="756"/>
        <v/>
      </c>
      <c r="MN197" s="117" t="str">
        <f t="shared" si="757"/>
        <v/>
      </c>
      <c r="MO197" s="117" t="str">
        <f t="shared" si="758"/>
        <v/>
      </c>
      <c r="MP197" s="117" t="str">
        <f t="shared" si="759"/>
        <v/>
      </c>
      <c r="MQ197" s="117" t="str">
        <f t="shared" si="760"/>
        <v/>
      </c>
      <c r="MR197" s="117" t="str">
        <f t="shared" si="761"/>
        <v/>
      </c>
      <c r="MS197" s="117" t="str">
        <f t="shared" si="762"/>
        <v/>
      </c>
      <c r="MT197" s="117" t="str">
        <f t="shared" si="763"/>
        <v/>
      </c>
      <c r="MU197" s="117" t="str">
        <f t="shared" si="764"/>
        <v/>
      </c>
      <c r="MV197" s="117" t="str">
        <f t="shared" si="765"/>
        <v/>
      </c>
      <c r="MW197" s="117" t="str">
        <f t="shared" si="766"/>
        <v/>
      </c>
      <c r="MX197" s="117" t="str">
        <f t="shared" si="767"/>
        <v/>
      </c>
      <c r="MY197" s="117" t="str">
        <f t="shared" si="768"/>
        <v/>
      </c>
      <c r="MZ197" s="117" t="str">
        <f t="shared" si="769"/>
        <v/>
      </c>
      <c r="NA197" s="117" t="str">
        <f t="shared" si="770"/>
        <v/>
      </c>
      <c r="NB197" s="117" t="str">
        <f t="shared" si="771"/>
        <v/>
      </c>
      <c r="NC197" s="117" t="str">
        <f t="shared" si="772"/>
        <v/>
      </c>
      <c r="ND197" s="117" t="str">
        <f t="shared" si="773"/>
        <v/>
      </c>
      <c r="NE197" s="117" t="str">
        <f t="shared" si="774"/>
        <v/>
      </c>
      <c r="NF197" s="117" t="str">
        <f t="shared" si="775"/>
        <v/>
      </c>
      <c r="NG197" s="117" t="str">
        <f t="shared" si="776"/>
        <v/>
      </c>
      <c r="NH197" s="118" t="str">
        <f t="shared" si="777"/>
        <v/>
      </c>
      <c r="NJ197" s="12" t="str">
        <f t="shared" si="982"/>
        <v/>
      </c>
      <c r="NK197" s="108" t="str">
        <f t="shared" si="983"/>
        <v/>
      </c>
      <c r="NM197" s="141" t="str">
        <f>IF(NJ197="", "", COUNTIF(NJ$11:NJ$260, "&gt;"&amp;NJ197)+1+COUNTIF(NJ$11:NJ197, NJ197)-1)</f>
        <v/>
      </c>
      <c r="NN197" s="143" t="str">
        <f>IF(NK197="", "", COUNTIF(NK$11:NK$260, "&gt;"&amp;NK197)+1+COUNTIF(NK$11:NK197, NK197)-1)</f>
        <v/>
      </c>
      <c r="NO197" s="142" t="str">
        <f>IF(NJ197="", "", COUNTIF(NJ$11:NJ$260, "&lt;"&amp;NJ197)+1+COUNTIF(NJ$11:NJ197, NJ197)-1)</f>
        <v/>
      </c>
      <c r="NP197" s="143" t="str">
        <f>IF(NK197="", "", COUNTIF(NK$11:NK$260, "&lt;"&amp;NK197)+1+COUNTIF(NK$11:NK197, NK197)-1)</f>
        <v/>
      </c>
      <c r="NR197" s="116" t="str">
        <f t="shared" si="984"/>
        <v/>
      </c>
      <c r="NS197" s="117" t="str">
        <f t="shared" si="985"/>
        <v/>
      </c>
      <c r="NT197" s="117" t="str">
        <f t="shared" si="986"/>
        <v/>
      </c>
      <c r="NU197" s="117" t="str">
        <f t="shared" si="987"/>
        <v/>
      </c>
      <c r="NV197" s="117" t="str">
        <f t="shared" si="988"/>
        <v/>
      </c>
      <c r="NW197" s="117" t="str">
        <f t="shared" si="989"/>
        <v/>
      </c>
      <c r="NX197" s="117" t="str">
        <f t="shared" si="990"/>
        <v/>
      </c>
      <c r="NY197" s="117" t="str">
        <f t="shared" si="991"/>
        <v/>
      </c>
      <c r="NZ197" s="117" t="str">
        <f t="shared" si="992"/>
        <v/>
      </c>
      <c r="OA197" s="117" t="str">
        <f t="shared" si="993"/>
        <v/>
      </c>
      <c r="OB197" s="117" t="str">
        <f t="shared" si="994"/>
        <v/>
      </c>
      <c r="OC197" s="117" t="str">
        <f t="shared" si="995"/>
        <v/>
      </c>
      <c r="OD197" s="117" t="str">
        <f t="shared" si="996"/>
        <v/>
      </c>
      <c r="OE197" s="117" t="str">
        <f t="shared" si="997"/>
        <v/>
      </c>
      <c r="OF197" s="117" t="str">
        <f t="shared" si="998"/>
        <v/>
      </c>
      <c r="OG197" s="117" t="str">
        <f t="shared" si="999"/>
        <v/>
      </c>
      <c r="OH197" s="117" t="str">
        <f t="shared" si="1000"/>
        <v/>
      </c>
      <c r="OI197" s="117" t="str">
        <f t="shared" si="1001"/>
        <v/>
      </c>
      <c r="OJ197" s="117" t="str">
        <f t="shared" si="1002"/>
        <v/>
      </c>
      <c r="OK197" s="117" t="str">
        <f t="shared" si="1003"/>
        <v/>
      </c>
      <c r="OL197" s="117" t="str">
        <f t="shared" si="1004"/>
        <v/>
      </c>
      <c r="OM197" s="117" t="str">
        <f t="shared" si="1005"/>
        <v/>
      </c>
      <c r="ON197" s="117" t="str">
        <f t="shared" si="1006"/>
        <v/>
      </c>
      <c r="OO197" s="117" t="str">
        <f t="shared" si="1007"/>
        <v/>
      </c>
      <c r="OP197" s="117" t="str">
        <f t="shared" si="1008"/>
        <v/>
      </c>
      <c r="OQ197" s="117" t="str">
        <f t="shared" si="1009"/>
        <v/>
      </c>
      <c r="OR197" s="117" t="str">
        <f t="shared" si="1010"/>
        <v/>
      </c>
      <c r="OS197" s="117" t="str">
        <f t="shared" si="1011"/>
        <v/>
      </c>
      <c r="OT197" s="117" t="str">
        <f t="shared" si="1012"/>
        <v/>
      </c>
      <c r="OU197" s="117" t="str">
        <f t="shared" si="1013"/>
        <v/>
      </c>
      <c r="OV197" s="117" t="str">
        <f t="shared" si="1014"/>
        <v/>
      </c>
      <c r="OW197" s="117" t="str">
        <f t="shared" si="1015"/>
        <v/>
      </c>
      <c r="OX197" s="117" t="str">
        <f t="shared" si="1016"/>
        <v/>
      </c>
      <c r="OY197" s="117" t="str">
        <f t="shared" si="1017"/>
        <v/>
      </c>
      <c r="OZ197" s="117" t="str">
        <f t="shared" si="1018"/>
        <v/>
      </c>
      <c r="PA197" s="117" t="str">
        <f t="shared" si="1019"/>
        <v/>
      </c>
      <c r="PB197" s="117" t="str">
        <f t="shared" si="1020"/>
        <v/>
      </c>
      <c r="PC197" s="117" t="str">
        <f t="shared" si="1021"/>
        <v/>
      </c>
      <c r="PD197" s="117" t="str">
        <f t="shared" si="1022"/>
        <v/>
      </c>
      <c r="PE197" s="117" t="str">
        <f t="shared" si="1023"/>
        <v/>
      </c>
      <c r="PF197" s="117" t="str">
        <f t="shared" si="1024"/>
        <v/>
      </c>
      <c r="PG197" s="117" t="str">
        <f t="shared" si="1025"/>
        <v/>
      </c>
      <c r="PH197" s="117" t="str">
        <f t="shared" si="1026"/>
        <v/>
      </c>
      <c r="PI197" s="117" t="str">
        <f t="shared" si="1027"/>
        <v/>
      </c>
      <c r="PJ197" s="117" t="str">
        <f t="shared" si="1028"/>
        <v/>
      </c>
      <c r="PK197" s="117" t="str">
        <f t="shared" si="1029"/>
        <v/>
      </c>
      <c r="PL197" s="117" t="str">
        <f t="shared" si="1030"/>
        <v/>
      </c>
      <c r="PM197" s="117" t="str">
        <f t="shared" si="1031"/>
        <v/>
      </c>
      <c r="PN197" s="117" t="str">
        <f t="shared" si="1032"/>
        <v/>
      </c>
      <c r="PO197" s="117" t="str">
        <f t="shared" si="1033"/>
        <v/>
      </c>
      <c r="PP197" s="117" t="str">
        <f t="shared" si="1034"/>
        <v/>
      </c>
      <c r="PQ197" s="117" t="str">
        <f t="shared" si="1035"/>
        <v/>
      </c>
      <c r="PR197" s="117" t="str">
        <f t="shared" si="1036"/>
        <v/>
      </c>
      <c r="PS197" s="118" t="str">
        <f t="shared" si="1037"/>
        <v/>
      </c>
      <c r="PU197" s="180" t="str">
        <f t="shared" si="1038"/>
        <v/>
      </c>
      <c r="PV197" s="181" t="str">
        <f t="shared" si="1039"/>
        <v/>
      </c>
      <c r="PX197" s="12" t="str">
        <f t="shared" si="1040"/>
        <v/>
      </c>
      <c r="PY197" s="106"/>
      <c r="PZ197" s="166" t="str">
        <f t="shared" si="1041"/>
        <v/>
      </c>
      <c r="QA197" s="167" t="str">
        <f t="shared" si="1042"/>
        <v/>
      </c>
      <c r="QB197" s="168" t="str">
        <f t="shared" si="1043"/>
        <v/>
      </c>
      <c r="QD197" s="166" t="str">
        <f t="shared" si="1044"/>
        <v/>
      </c>
      <c r="QE197" s="168" t="str">
        <f t="shared" si="1045"/>
        <v/>
      </c>
      <c r="QG197" s="108" t="str">
        <f t="shared" si="1046"/>
        <v/>
      </c>
      <c r="QI197" s="12" t="str">
        <f t="shared" si="1047"/>
        <v/>
      </c>
      <c r="QK197" s="12" t="str">
        <f t="shared" si="1048"/>
        <v/>
      </c>
      <c r="QL197" s="12" t="str">
        <f>IF($L197="", "", COUNTIF($QD$11:$QD$260, "&gt;"&amp;$QD197)+1+COUNTIF($QD$11:$QD197, $QD197)-1)</f>
        <v/>
      </c>
      <c r="QM197" s="12" t="str">
        <f>IF($L197="", "", COUNTIF($QG$11:$QG$260, "&gt;"&amp;$QG197)+1+COUNTIF($QG$11:$QG197, $QG197)-1)</f>
        <v/>
      </c>
      <c r="QO197" s="12">
        <v>187</v>
      </c>
      <c r="QQ197" s="12" t="str">
        <f t="shared" si="1049"/>
        <v/>
      </c>
    </row>
    <row r="198" spans="1:459" x14ac:dyDescent="0.25">
      <c r="A198" s="9"/>
      <c r="B198" s="3" t="str">
        <f>IF('Intro &amp; Setup'!$AR$92='Intro &amp; Setup'!$AZ$17, "", IF($L198="", "", IF($G198&lt;'Intro &amp; Setup'!$S$92, $BR$5, $BR$4)))</f>
        <v/>
      </c>
      <c r="C198" s="12" t="str">
        <f>IF('Intro &amp; Setup'!$AR$96='Intro &amp; Setup'!$AZ$17, "", IF($L198="", "", IF($DY198=$BR$5, $BR$5, $BR$4)))</f>
        <v/>
      </c>
      <c r="D198" s="7" t="str">
        <f>IF('Intro &amp; Setup'!$AR$100='Intro &amp; Setup'!$AZ$17, "", IF($L198="", "", IF($DW198&lt;='Intro &amp; Setup'!$S$100, $BR$4, $BR$5)))</f>
        <v/>
      </c>
      <c r="E198" s="9"/>
      <c r="F198" s="3" t="str">
        <f t="shared" si="778"/>
        <v/>
      </c>
      <c r="G198" s="108" t="str">
        <f t="shared" si="779"/>
        <v/>
      </c>
      <c r="H198" s="9"/>
      <c r="I198" s="130" t="str">
        <f t="shared" si="723"/>
        <v/>
      </c>
      <c r="J198" s="154" t="str">
        <f t="shared" si="780"/>
        <v/>
      </c>
      <c r="K198" s="133"/>
      <c r="L198" s="188"/>
      <c r="M198" s="189"/>
      <c r="N198" s="190"/>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2"/>
      <c r="BP198" s="9"/>
      <c r="BR198" s="90">
        <v>188</v>
      </c>
      <c r="BT198" s="36" t="str">
        <f t="shared" si="781"/>
        <v/>
      </c>
      <c r="BU198" s="37" t="str">
        <f t="shared" si="782"/>
        <v/>
      </c>
      <c r="BV198" s="37" t="str">
        <f t="shared" si="783"/>
        <v/>
      </c>
      <c r="BW198" s="37" t="str">
        <f t="shared" si="784"/>
        <v/>
      </c>
      <c r="BX198" s="37" t="str">
        <f t="shared" si="785"/>
        <v/>
      </c>
      <c r="BY198" s="37" t="str">
        <f t="shared" si="786"/>
        <v/>
      </c>
      <c r="BZ198" s="37" t="str">
        <f t="shared" si="787"/>
        <v/>
      </c>
      <c r="CA198" s="37" t="str">
        <f t="shared" si="788"/>
        <v/>
      </c>
      <c r="CB198" s="37" t="str">
        <f t="shared" si="789"/>
        <v/>
      </c>
      <c r="CC198" s="37" t="str">
        <f t="shared" si="790"/>
        <v/>
      </c>
      <c r="CD198" s="37" t="str">
        <f t="shared" si="791"/>
        <v/>
      </c>
      <c r="CE198" s="37" t="str">
        <f t="shared" si="792"/>
        <v/>
      </c>
      <c r="CF198" s="37" t="str">
        <f t="shared" si="793"/>
        <v/>
      </c>
      <c r="CG198" s="37" t="str">
        <f t="shared" si="794"/>
        <v/>
      </c>
      <c r="CH198" s="37" t="str">
        <f t="shared" si="795"/>
        <v/>
      </c>
      <c r="CI198" s="37" t="str">
        <f t="shared" si="796"/>
        <v/>
      </c>
      <c r="CJ198" s="37" t="str">
        <f t="shared" si="797"/>
        <v/>
      </c>
      <c r="CK198" s="37" t="str">
        <f t="shared" si="798"/>
        <v/>
      </c>
      <c r="CL198" s="37" t="str">
        <f t="shared" si="799"/>
        <v/>
      </c>
      <c r="CM198" s="37" t="str">
        <f t="shared" si="800"/>
        <v/>
      </c>
      <c r="CN198" s="37" t="str">
        <f t="shared" si="801"/>
        <v/>
      </c>
      <c r="CO198" s="37" t="str">
        <f t="shared" si="802"/>
        <v/>
      </c>
      <c r="CP198" s="37" t="str">
        <f t="shared" si="803"/>
        <v/>
      </c>
      <c r="CQ198" s="37" t="str">
        <f t="shared" si="804"/>
        <v/>
      </c>
      <c r="CR198" s="37" t="str">
        <f t="shared" si="805"/>
        <v/>
      </c>
      <c r="CS198" s="37" t="str">
        <f t="shared" si="806"/>
        <v/>
      </c>
      <c r="CT198" s="37" t="str">
        <f t="shared" si="807"/>
        <v/>
      </c>
      <c r="CU198" s="37" t="str">
        <f t="shared" si="808"/>
        <v/>
      </c>
      <c r="CV198" s="37" t="str">
        <f t="shared" si="809"/>
        <v/>
      </c>
      <c r="CW198" s="37" t="str">
        <f t="shared" si="810"/>
        <v/>
      </c>
      <c r="CX198" s="37" t="str">
        <f t="shared" si="811"/>
        <v/>
      </c>
      <c r="CY198" s="37" t="str">
        <f t="shared" si="812"/>
        <v/>
      </c>
      <c r="CZ198" s="37" t="str">
        <f t="shared" si="813"/>
        <v/>
      </c>
      <c r="DA198" s="37" t="str">
        <f t="shared" si="814"/>
        <v/>
      </c>
      <c r="DB198" s="37" t="str">
        <f t="shared" si="815"/>
        <v/>
      </c>
      <c r="DC198" s="37" t="str">
        <f t="shared" si="816"/>
        <v/>
      </c>
      <c r="DD198" s="37" t="str">
        <f t="shared" si="817"/>
        <v/>
      </c>
      <c r="DE198" s="37" t="str">
        <f t="shared" si="818"/>
        <v/>
      </c>
      <c r="DF198" s="37" t="str">
        <f t="shared" si="819"/>
        <v/>
      </c>
      <c r="DG198" s="37" t="str">
        <f t="shared" si="820"/>
        <v/>
      </c>
      <c r="DH198" s="37" t="str">
        <f t="shared" si="821"/>
        <v/>
      </c>
      <c r="DI198" s="37" t="str">
        <f t="shared" si="822"/>
        <v/>
      </c>
      <c r="DJ198" s="37" t="str">
        <f t="shared" si="823"/>
        <v/>
      </c>
      <c r="DK198" s="37" t="str">
        <f t="shared" si="824"/>
        <v/>
      </c>
      <c r="DL198" s="37" t="str">
        <f t="shared" si="825"/>
        <v/>
      </c>
      <c r="DM198" s="37" t="str">
        <f t="shared" si="826"/>
        <v/>
      </c>
      <c r="DN198" s="37" t="str">
        <f t="shared" si="827"/>
        <v/>
      </c>
      <c r="DO198" s="37" t="str">
        <f t="shared" si="828"/>
        <v/>
      </c>
      <c r="DP198" s="37" t="str">
        <f t="shared" si="829"/>
        <v/>
      </c>
      <c r="DQ198" s="37" t="str">
        <f t="shared" si="830"/>
        <v/>
      </c>
      <c r="DR198" s="37" t="str">
        <f t="shared" si="831"/>
        <v/>
      </c>
      <c r="DS198" s="37" t="str">
        <f t="shared" si="832"/>
        <v/>
      </c>
      <c r="DT198" s="37" t="str">
        <f t="shared" si="833"/>
        <v/>
      </c>
      <c r="DU198" s="38" t="str">
        <f t="shared" si="834"/>
        <v/>
      </c>
      <c r="DW198" s="12" t="str">
        <f t="shared" si="835"/>
        <v/>
      </c>
      <c r="DX198" s="123" t="str">
        <f t="shared" si="836"/>
        <v/>
      </c>
      <c r="DY198" s="12" t="str">
        <f t="shared" si="837"/>
        <v/>
      </c>
      <c r="EA198" s="36" t="str">
        <f t="shared" si="838"/>
        <v/>
      </c>
      <c r="EB198" s="37" t="str">
        <f t="shared" si="839"/>
        <v/>
      </c>
      <c r="EC198" s="37" t="str">
        <f t="shared" si="840"/>
        <v/>
      </c>
      <c r="ED198" s="37" t="str">
        <f t="shared" si="841"/>
        <v/>
      </c>
      <c r="EE198" s="37" t="str">
        <f t="shared" si="842"/>
        <v/>
      </c>
      <c r="EF198" s="37" t="str">
        <f t="shared" si="843"/>
        <v/>
      </c>
      <c r="EG198" s="37" t="str">
        <f t="shared" si="844"/>
        <v/>
      </c>
      <c r="EH198" s="37" t="str">
        <f t="shared" si="845"/>
        <v/>
      </c>
      <c r="EI198" s="37" t="str">
        <f t="shared" si="846"/>
        <v/>
      </c>
      <c r="EJ198" s="37" t="str">
        <f t="shared" si="847"/>
        <v/>
      </c>
      <c r="EK198" s="37" t="str">
        <f t="shared" si="848"/>
        <v/>
      </c>
      <c r="EL198" s="37" t="str">
        <f t="shared" si="849"/>
        <v/>
      </c>
      <c r="EM198" s="37" t="str">
        <f t="shared" si="850"/>
        <v/>
      </c>
      <c r="EN198" s="37" t="str">
        <f t="shared" si="851"/>
        <v/>
      </c>
      <c r="EO198" s="37" t="str">
        <f t="shared" si="852"/>
        <v/>
      </c>
      <c r="EP198" s="37" t="str">
        <f t="shared" si="853"/>
        <v/>
      </c>
      <c r="EQ198" s="37" t="str">
        <f t="shared" si="854"/>
        <v/>
      </c>
      <c r="ER198" s="37" t="str">
        <f t="shared" si="855"/>
        <v/>
      </c>
      <c r="ES198" s="37" t="str">
        <f t="shared" si="856"/>
        <v/>
      </c>
      <c r="ET198" s="37" t="str">
        <f t="shared" si="857"/>
        <v/>
      </c>
      <c r="EU198" s="37" t="str">
        <f t="shared" si="858"/>
        <v/>
      </c>
      <c r="EV198" s="37" t="str">
        <f t="shared" si="859"/>
        <v/>
      </c>
      <c r="EW198" s="37" t="str">
        <f t="shared" si="860"/>
        <v/>
      </c>
      <c r="EX198" s="37" t="str">
        <f t="shared" si="861"/>
        <v/>
      </c>
      <c r="EY198" s="37" t="str">
        <f t="shared" si="862"/>
        <v/>
      </c>
      <c r="EZ198" s="37" t="str">
        <f t="shared" si="863"/>
        <v/>
      </c>
      <c r="FA198" s="37" t="str">
        <f t="shared" si="864"/>
        <v/>
      </c>
      <c r="FB198" s="37" t="str">
        <f t="shared" si="865"/>
        <v/>
      </c>
      <c r="FC198" s="37" t="str">
        <f t="shared" si="866"/>
        <v/>
      </c>
      <c r="FD198" s="37" t="str">
        <f t="shared" si="867"/>
        <v/>
      </c>
      <c r="FE198" s="37" t="str">
        <f t="shared" si="868"/>
        <v/>
      </c>
      <c r="FF198" s="37" t="str">
        <f t="shared" si="869"/>
        <v/>
      </c>
      <c r="FG198" s="37" t="str">
        <f t="shared" si="870"/>
        <v/>
      </c>
      <c r="FH198" s="37" t="str">
        <f t="shared" si="871"/>
        <v/>
      </c>
      <c r="FI198" s="37" t="str">
        <f t="shared" si="872"/>
        <v/>
      </c>
      <c r="FJ198" s="37" t="str">
        <f t="shared" si="873"/>
        <v/>
      </c>
      <c r="FK198" s="37" t="str">
        <f t="shared" si="874"/>
        <v/>
      </c>
      <c r="FL198" s="37" t="str">
        <f t="shared" si="875"/>
        <v/>
      </c>
      <c r="FM198" s="37" t="str">
        <f t="shared" si="876"/>
        <v/>
      </c>
      <c r="FN198" s="37" t="str">
        <f t="shared" si="877"/>
        <v/>
      </c>
      <c r="FO198" s="37" t="str">
        <f t="shared" si="878"/>
        <v/>
      </c>
      <c r="FP198" s="37" t="str">
        <f t="shared" si="879"/>
        <v/>
      </c>
      <c r="FQ198" s="37" t="str">
        <f t="shared" si="880"/>
        <v/>
      </c>
      <c r="FR198" s="37" t="str">
        <f t="shared" si="881"/>
        <v/>
      </c>
      <c r="FS198" s="37" t="str">
        <f t="shared" si="882"/>
        <v/>
      </c>
      <c r="FT198" s="37" t="str">
        <f t="shared" si="883"/>
        <v/>
      </c>
      <c r="FU198" s="37" t="str">
        <f t="shared" si="884"/>
        <v/>
      </c>
      <c r="FV198" s="37" t="str">
        <f t="shared" si="885"/>
        <v/>
      </c>
      <c r="FW198" s="37" t="str">
        <f t="shared" si="886"/>
        <v/>
      </c>
      <c r="FX198" s="37" t="str">
        <f t="shared" si="887"/>
        <v/>
      </c>
      <c r="FY198" s="37" t="str">
        <f t="shared" si="888"/>
        <v/>
      </c>
      <c r="FZ198" s="37" t="str">
        <f t="shared" si="889"/>
        <v/>
      </c>
      <c r="GA198" s="37" t="str">
        <f t="shared" si="890"/>
        <v/>
      </c>
      <c r="GB198" s="38" t="str">
        <f t="shared" si="891"/>
        <v/>
      </c>
      <c r="GD198" s="103" t="str">
        <f t="shared" ca="1" si="892"/>
        <v/>
      </c>
      <c r="GE198" s="104" t="str">
        <f t="shared" ca="1" si="893"/>
        <v/>
      </c>
      <c r="GF198" s="104" t="str">
        <f t="shared" ca="1" si="894"/>
        <v/>
      </c>
      <c r="GG198" s="104" t="str">
        <f t="shared" ca="1" si="895"/>
        <v/>
      </c>
      <c r="GH198" s="104" t="str">
        <f t="shared" ca="1" si="896"/>
        <v/>
      </c>
      <c r="GI198" s="104" t="str">
        <f t="shared" ca="1" si="897"/>
        <v/>
      </c>
      <c r="GJ198" s="104" t="str">
        <f t="shared" ca="1" si="898"/>
        <v/>
      </c>
      <c r="GK198" s="104" t="str">
        <f t="shared" ca="1" si="899"/>
        <v/>
      </c>
      <c r="GL198" s="104" t="str">
        <f t="shared" ca="1" si="900"/>
        <v/>
      </c>
      <c r="GM198" s="104" t="str">
        <f t="shared" ca="1" si="901"/>
        <v/>
      </c>
      <c r="GN198" s="104" t="str">
        <f t="shared" ca="1" si="902"/>
        <v/>
      </c>
      <c r="GO198" s="104" t="str">
        <f t="shared" ca="1" si="903"/>
        <v/>
      </c>
      <c r="GP198" s="104" t="str">
        <f t="shared" ca="1" si="904"/>
        <v/>
      </c>
      <c r="GQ198" s="104" t="str">
        <f t="shared" ca="1" si="905"/>
        <v/>
      </c>
      <c r="GR198" s="104" t="str">
        <f t="shared" ca="1" si="906"/>
        <v/>
      </c>
      <c r="GS198" s="104" t="str">
        <f t="shared" ca="1" si="907"/>
        <v/>
      </c>
      <c r="GT198" s="104" t="str">
        <f t="shared" ca="1" si="908"/>
        <v/>
      </c>
      <c r="GU198" s="104" t="str">
        <f t="shared" ca="1" si="909"/>
        <v/>
      </c>
      <c r="GV198" s="104" t="str">
        <f t="shared" ca="1" si="910"/>
        <v/>
      </c>
      <c r="GW198" s="104" t="str">
        <f t="shared" ca="1" si="911"/>
        <v/>
      </c>
      <c r="GX198" s="104" t="str">
        <f t="shared" ca="1" si="912"/>
        <v/>
      </c>
      <c r="GY198" s="104" t="str">
        <f t="shared" ca="1" si="913"/>
        <v/>
      </c>
      <c r="GZ198" s="104" t="str">
        <f t="shared" ca="1" si="914"/>
        <v/>
      </c>
      <c r="HA198" s="104" t="str">
        <f t="shared" ca="1" si="915"/>
        <v/>
      </c>
      <c r="HB198" s="104" t="str">
        <f t="shared" ca="1" si="916"/>
        <v/>
      </c>
      <c r="HC198" s="104" t="str">
        <f t="shared" ca="1" si="917"/>
        <v/>
      </c>
      <c r="HD198" s="104" t="str">
        <f t="shared" ca="1" si="918"/>
        <v/>
      </c>
      <c r="HE198" s="104" t="str">
        <f t="shared" ca="1" si="919"/>
        <v/>
      </c>
      <c r="HF198" s="104" t="str">
        <f t="shared" ca="1" si="920"/>
        <v/>
      </c>
      <c r="HG198" s="104" t="str">
        <f t="shared" ca="1" si="921"/>
        <v/>
      </c>
      <c r="HH198" s="104" t="str">
        <f t="shared" ca="1" si="922"/>
        <v/>
      </c>
      <c r="HI198" s="104" t="str">
        <f t="shared" ca="1" si="923"/>
        <v/>
      </c>
      <c r="HJ198" s="104" t="str">
        <f t="shared" ca="1" si="924"/>
        <v/>
      </c>
      <c r="HK198" s="104" t="str">
        <f t="shared" ca="1" si="925"/>
        <v/>
      </c>
      <c r="HL198" s="104" t="str">
        <f t="shared" ca="1" si="926"/>
        <v/>
      </c>
      <c r="HM198" s="104" t="str">
        <f t="shared" ca="1" si="927"/>
        <v/>
      </c>
      <c r="HN198" s="104" t="str">
        <f t="shared" ca="1" si="928"/>
        <v/>
      </c>
      <c r="HO198" s="104" t="str">
        <f t="shared" ca="1" si="929"/>
        <v/>
      </c>
      <c r="HP198" s="104" t="str">
        <f t="shared" ca="1" si="930"/>
        <v/>
      </c>
      <c r="HQ198" s="104" t="str">
        <f t="shared" ca="1" si="931"/>
        <v/>
      </c>
      <c r="HR198" s="104" t="str">
        <f t="shared" ca="1" si="932"/>
        <v/>
      </c>
      <c r="HS198" s="104" t="str">
        <f t="shared" ca="1" si="933"/>
        <v/>
      </c>
      <c r="HT198" s="104" t="str">
        <f t="shared" ca="1" si="934"/>
        <v/>
      </c>
      <c r="HU198" s="104" t="str">
        <f t="shared" ca="1" si="935"/>
        <v/>
      </c>
      <c r="HV198" s="104" t="str">
        <f t="shared" ca="1" si="936"/>
        <v/>
      </c>
      <c r="HW198" s="104" t="str">
        <f t="shared" ca="1" si="937"/>
        <v/>
      </c>
      <c r="HX198" s="104" t="str">
        <f t="shared" ca="1" si="938"/>
        <v/>
      </c>
      <c r="HY198" s="104" t="str">
        <f t="shared" ca="1" si="939"/>
        <v/>
      </c>
      <c r="HZ198" s="104" t="str">
        <f t="shared" ca="1" si="940"/>
        <v/>
      </c>
      <c r="IA198" s="104" t="str">
        <f t="shared" ca="1" si="941"/>
        <v/>
      </c>
      <c r="IB198" s="104" t="str">
        <f t="shared" ca="1" si="942"/>
        <v/>
      </c>
      <c r="IC198" s="104" t="str">
        <f t="shared" ca="1" si="943"/>
        <v/>
      </c>
      <c r="ID198" s="104" t="str">
        <f t="shared" ca="1" si="944"/>
        <v/>
      </c>
      <c r="IE198" s="105" t="str">
        <f t="shared" ca="1" si="945"/>
        <v/>
      </c>
      <c r="IG198" s="103" t="str">
        <f t="shared" si="1054"/>
        <v/>
      </c>
      <c r="IH198" s="104" t="str">
        <f t="shared" si="1052"/>
        <v/>
      </c>
      <c r="II198" s="104" t="str">
        <f t="shared" si="1052"/>
        <v/>
      </c>
      <c r="IJ198" s="104" t="str">
        <f t="shared" si="1052"/>
        <v/>
      </c>
      <c r="IK198" s="104" t="str">
        <f t="shared" si="1052"/>
        <v/>
      </c>
      <c r="IL198" s="104" t="str">
        <f t="shared" si="1052"/>
        <v/>
      </c>
      <c r="IM198" s="104" t="str">
        <f t="shared" si="1052"/>
        <v/>
      </c>
      <c r="IN198" s="104" t="str">
        <f t="shared" si="1052"/>
        <v/>
      </c>
      <c r="IO198" s="104" t="str">
        <f t="shared" si="1052"/>
        <v/>
      </c>
      <c r="IP198" s="104" t="str">
        <f t="shared" si="1052"/>
        <v/>
      </c>
      <c r="IQ198" s="104" t="str">
        <f t="shared" si="1052"/>
        <v/>
      </c>
      <c r="IR198" s="105" t="str">
        <f t="shared" si="1052"/>
        <v/>
      </c>
      <c r="IT198" s="103" t="str">
        <f t="shared" si="946"/>
        <v/>
      </c>
      <c r="IU198" s="104" t="str">
        <f t="shared" si="947"/>
        <v/>
      </c>
      <c r="IV198" s="104" t="str">
        <f t="shared" si="948"/>
        <v/>
      </c>
      <c r="IW198" s="104" t="str">
        <f t="shared" si="949"/>
        <v/>
      </c>
      <c r="IX198" s="104" t="str">
        <f t="shared" si="950"/>
        <v/>
      </c>
      <c r="IY198" s="104" t="str">
        <f t="shared" si="951"/>
        <v/>
      </c>
      <c r="IZ198" s="104" t="str">
        <f t="shared" si="952"/>
        <v/>
      </c>
      <c r="JA198" s="104" t="str">
        <f t="shared" si="953"/>
        <v/>
      </c>
      <c r="JB198" s="104" t="str">
        <f t="shared" si="954"/>
        <v/>
      </c>
      <c r="JC198" s="104" t="str">
        <f t="shared" si="955"/>
        <v/>
      </c>
      <c r="JD198" s="104" t="str">
        <f t="shared" si="956"/>
        <v/>
      </c>
      <c r="JE198" s="105" t="str">
        <f t="shared" si="957"/>
        <v/>
      </c>
      <c r="JG198" s="36" t="str">
        <f t="shared" ca="1" si="958"/>
        <v/>
      </c>
      <c r="JH198" s="37" t="str">
        <f t="shared" ca="1" si="959"/>
        <v/>
      </c>
      <c r="JI198" s="37" t="str">
        <f t="shared" ca="1" si="960"/>
        <v/>
      </c>
      <c r="JJ198" s="37" t="str">
        <f t="shared" ca="1" si="961"/>
        <v/>
      </c>
      <c r="JK198" s="37" t="str">
        <f t="shared" ca="1" si="962"/>
        <v/>
      </c>
      <c r="JL198" s="37" t="str">
        <f t="shared" ca="1" si="963"/>
        <v/>
      </c>
      <c r="JM198" s="37" t="str">
        <f t="shared" ca="1" si="964"/>
        <v/>
      </c>
      <c r="JN198" s="37" t="str">
        <f t="shared" ca="1" si="965"/>
        <v/>
      </c>
      <c r="JO198" s="37" t="str">
        <f t="shared" ca="1" si="966"/>
        <v/>
      </c>
      <c r="JP198" s="37" t="str">
        <f t="shared" ca="1" si="967"/>
        <v/>
      </c>
      <c r="JQ198" s="37" t="str">
        <f t="shared" ca="1" si="968"/>
        <v/>
      </c>
      <c r="JR198" s="38" t="str">
        <f t="shared" ca="1" si="969"/>
        <v/>
      </c>
      <c r="JT198" s="36" t="str">
        <f ca="1">IF(JG198="", "", IF(JG198&gt;='Intro &amp; Setup'!$S$96, $BR$4, $BR$5))</f>
        <v/>
      </c>
      <c r="JU198" s="37" t="str">
        <f ca="1">IF(JH198="", "", IF(JH198&gt;='Intro &amp; Setup'!$S$96, $BR$4, $BR$5))</f>
        <v/>
      </c>
      <c r="JV198" s="37" t="str">
        <f ca="1">IF(JI198="", "", IF(JI198&gt;='Intro &amp; Setup'!$S$96, $BR$4, $BR$5))</f>
        <v/>
      </c>
      <c r="JW198" s="37" t="str">
        <f ca="1">IF(JJ198="", "", IF(JJ198&gt;='Intro &amp; Setup'!$S$96, $BR$4, $BR$5))</f>
        <v/>
      </c>
      <c r="JX198" s="37" t="str">
        <f ca="1">IF(JK198="", "", IF(JK198&gt;='Intro &amp; Setup'!$S$96, $BR$4, $BR$5))</f>
        <v/>
      </c>
      <c r="JY198" s="37" t="str">
        <f ca="1">IF(JL198="", "", IF(JL198&gt;='Intro &amp; Setup'!$S$96, $BR$4, $BR$5))</f>
        <v/>
      </c>
      <c r="JZ198" s="37" t="str">
        <f ca="1">IF(JM198="", "", IF(JM198&gt;='Intro &amp; Setup'!$S$96, $BR$4, $BR$5))</f>
        <v/>
      </c>
      <c r="KA198" s="37" t="str">
        <f ca="1">IF(JN198="", "", IF(JN198&gt;='Intro &amp; Setup'!$S$96, $BR$4, $BR$5))</f>
        <v/>
      </c>
      <c r="KB198" s="37" t="str">
        <f ca="1">IF(JO198="", "", IF(JO198&gt;='Intro &amp; Setup'!$S$96, $BR$4, $BR$5))</f>
        <v/>
      </c>
      <c r="KC198" s="37" t="str">
        <f ca="1">IF(JP198="", "", IF(JP198&gt;='Intro &amp; Setup'!$S$96, $BR$4, $BR$5))</f>
        <v/>
      </c>
      <c r="KD198" s="37" t="str">
        <f ca="1">IF(JQ198="", "", IF(JQ198&gt;='Intro &amp; Setup'!$S$96, $BR$4, $BR$5))</f>
        <v/>
      </c>
      <c r="KE198" s="38" t="str">
        <f ca="1">IF(JR198="", "", IF(JR198&gt;='Intro &amp; Setup'!$S$96, $BR$4, $BR$5))</f>
        <v/>
      </c>
      <c r="KG198" s="36">
        <f t="shared" si="1055"/>
        <v>0</v>
      </c>
      <c r="KH198" s="37">
        <f t="shared" si="1053"/>
        <v>0</v>
      </c>
      <c r="KI198" s="37">
        <f t="shared" si="1053"/>
        <v>0</v>
      </c>
      <c r="KJ198" s="37">
        <f t="shared" si="1053"/>
        <v>0</v>
      </c>
      <c r="KK198" s="37">
        <f t="shared" si="1053"/>
        <v>0</v>
      </c>
      <c r="KL198" s="37">
        <f t="shared" si="1053"/>
        <v>0</v>
      </c>
      <c r="KM198" s="37">
        <f t="shared" si="1053"/>
        <v>0</v>
      </c>
      <c r="KN198" s="37">
        <f t="shared" si="1053"/>
        <v>0</v>
      </c>
      <c r="KO198" s="37">
        <f t="shared" si="1053"/>
        <v>0</v>
      </c>
      <c r="KP198" s="37">
        <f t="shared" si="1053"/>
        <v>0</v>
      </c>
      <c r="KQ198" s="37">
        <f t="shared" si="1053"/>
        <v>0</v>
      </c>
      <c r="KR198" s="38">
        <f t="shared" si="1053"/>
        <v>0</v>
      </c>
      <c r="KT198" s="36" t="str">
        <f t="shared" si="970"/>
        <v/>
      </c>
      <c r="KU198" s="37" t="str">
        <f t="shared" si="971"/>
        <v/>
      </c>
      <c r="KV198" s="37" t="str">
        <f t="shared" si="972"/>
        <v/>
      </c>
      <c r="KW198" s="37" t="str">
        <f t="shared" si="973"/>
        <v/>
      </c>
      <c r="KX198" s="37" t="str">
        <f t="shared" si="974"/>
        <v/>
      </c>
      <c r="KY198" s="37" t="str">
        <f t="shared" si="975"/>
        <v/>
      </c>
      <c r="KZ198" s="37" t="str">
        <f t="shared" si="976"/>
        <v/>
      </c>
      <c r="LA198" s="37" t="str">
        <f t="shared" si="977"/>
        <v/>
      </c>
      <c r="LB198" s="37" t="str">
        <f t="shared" si="978"/>
        <v/>
      </c>
      <c r="LC198" s="37" t="str">
        <f t="shared" si="979"/>
        <v/>
      </c>
      <c r="LD198" s="37" t="str">
        <f t="shared" si="980"/>
        <v/>
      </c>
      <c r="LE198" s="38" t="str">
        <f t="shared" si="981"/>
        <v/>
      </c>
      <c r="LG198" s="116" t="str">
        <f t="shared" si="724"/>
        <v/>
      </c>
      <c r="LH198" s="117" t="str">
        <f t="shared" si="725"/>
        <v/>
      </c>
      <c r="LI198" s="117" t="str">
        <f t="shared" si="726"/>
        <v/>
      </c>
      <c r="LJ198" s="117" t="str">
        <f t="shared" si="727"/>
        <v/>
      </c>
      <c r="LK198" s="117" t="str">
        <f t="shared" si="728"/>
        <v/>
      </c>
      <c r="LL198" s="117" t="str">
        <f t="shared" si="729"/>
        <v/>
      </c>
      <c r="LM198" s="117" t="str">
        <f t="shared" si="730"/>
        <v/>
      </c>
      <c r="LN198" s="117" t="str">
        <f t="shared" si="731"/>
        <v/>
      </c>
      <c r="LO198" s="117" t="str">
        <f t="shared" si="732"/>
        <v/>
      </c>
      <c r="LP198" s="117" t="str">
        <f t="shared" si="733"/>
        <v/>
      </c>
      <c r="LQ198" s="117" t="str">
        <f t="shared" si="734"/>
        <v/>
      </c>
      <c r="LR198" s="117" t="str">
        <f t="shared" si="735"/>
        <v/>
      </c>
      <c r="LS198" s="117" t="str">
        <f t="shared" si="736"/>
        <v/>
      </c>
      <c r="LT198" s="117" t="str">
        <f t="shared" si="737"/>
        <v/>
      </c>
      <c r="LU198" s="117" t="str">
        <f t="shared" si="738"/>
        <v/>
      </c>
      <c r="LV198" s="117" t="str">
        <f t="shared" si="739"/>
        <v/>
      </c>
      <c r="LW198" s="117" t="str">
        <f t="shared" si="740"/>
        <v/>
      </c>
      <c r="LX198" s="117" t="str">
        <f t="shared" si="741"/>
        <v/>
      </c>
      <c r="LY198" s="117" t="str">
        <f t="shared" si="742"/>
        <v/>
      </c>
      <c r="LZ198" s="117" t="str">
        <f t="shared" si="743"/>
        <v/>
      </c>
      <c r="MA198" s="117" t="str">
        <f t="shared" si="744"/>
        <v/>
      </c>
      <c r="MB198" s="117" t="str">
        <f t="shared" si="745"/>
        <v/>
      </c>
      <c r="MC198" s="117" t="str">
        <f t="shared" si="746"/>
        <v/>
      </c>
      <c r="MD198" s="117" t="str">
        <f t="shared" si="747"/>
        <v/>
      </c>
      <c r="ME198" s="117" t="str">
        <f t="shared" si="748"/>
        <v/>
      </c>
      <c r="MF198" s="117" t="str">
        <f t="shared" si="749"/>
        <v/>
      </c>
      <c r="MG198" s="117" t="str">
        <f t="shared" si="750"/>
        <v/>
      </c>
      <c r="MH198" s="117" t="str">
        <f t="shared" si="751"/>
        <v/>
      </c>
      <c r="MI198" s="117" t="str">
        <f t="shared" si="752"/>
        <v/>
      </c>
      <c r="MJ198" s="117" t="str">
        <f t="shared" si="753"/>
        <v/>
      </c>
      <c r="MK198" s="117" t="str">
        <f t="shared" si="754"/>
        <v/>
      </c>
      <c r="ML198" s="117" t="str">
        <f t="shared" si="755"/>
        <v/>
      </c>
      <c r="MM198" s="117" t="str">
        <f t="shared" si="756"/>
        <v/>
      </c>
      <c r="MN198" s="117" t="str">
        <f t="shared" si="757"/>
        <v/>
      </c>
      <c r="MO198" s="117" t="str">
        <f t="shared" si="758"/>
        <v/>
      </c>
      <c r="MP198" s="117" t="str">
        <f t="shared" si="759"/>
        <v/>
      </c>
      <c r="MQ198" s="117" t="str">
        <f t="shared" si="760"/>
        <v/>
      </c>
      <c r="MR198" s="117" t="str">
        <f t="shared" si="761"/>
        <v/>
      </c>
      <c r="MS198" s="117" t="str">
        <f t="shared" si="762"/>
        <v/>
      </c>
      <c r="MT198" s="117" t="str">
        <f t="shared" si="763"/>
        <v/>
      </c>
      <c r="MU198" s="117" t="str">
        <f t="shared" si="764"/>
        <v/>
      </c>
      <c r="MV198" s="117" t="str">
        <f t="shared" si="765"/>
        <v/>
      </c>
      <c r="MW198" s="117" t="str">
        <f t="shared" si="766"/>
        <v/>
      </c>
      <c r="MX198" s="117" t="str">
        <f t="shared" si="767"/>
        <v/>
      </c>
      <c r="MY198" s="117" t="str">
        <f t="shared" si="768"/>
        <v/>
      </c>
      <c r="MZ198" s="117" t="str">
        <f t="shared" si="769"/>
        <v/>
      </c>
      <c r="NA198" s="117" t="str">
        <f t="shared" si="770"/>
        <v/>
      </c>
      <c r="NB198" s="117" t="str">
        <f t="shared" si="771"/>
        <v/>
      </c>
      <c r="NC198" s="117" t="str">
        <f t="shared" si="772"/>
        <v/>
      </c>
      <c r="ND198" s="117" t="str">
        <f t="shared" si="773"/>
        <v/>
      </c>
      <c r="NE198" s="117" t="str">
        <f t="shared" si="774"/>
        <v/>
      </c>
      <c r="NF198" s="117" t="str">
        <f t="shared" si="775"/>
        <v/>
      </c>
      <c r="NG198" s="117" t="str">
        <f t="shared" si="776"/>
        <v/>
      </c>
      <c r="NH198" s="118" t="str">
        <f t="shared" si="777"/>
        <v/>
      </c>
      <c r="NJ198" s="12" t="str">
        <f t="shared" si="982"/>
        <v/>
      </c>
      <c r="NK198" s="108" t="str">
        <f t="shared" si="983"/>
        <v/>
      </c>
      <c r="NM198" s="141" t="str">
        <f>IF(NJ198="", "", COUNTIF(NJ$11:NJ$260, "&gt;"&amp;NJ198)+1+COUNTIF(NJ$11:NJ198, NJ198)-1)</f>
        <v/>
      </c>
      <c r="NN198" s="143" t="str">
        <f>IF(NK198="", "", COUNTIF(NK$11:NK$260, "&gt;"&amp;NK198)+1+COUNTIF(NK$11:NK198, NK198)-1)</f>
        <v/>
      </c>
      <c r="NO198" s="142" t="str">
        <f>IF(NJ198="", "", COUNTIF(NJ$11:NJ$260, "&lt;"&amp;NJ198)+1+COUNTIF(NJ$11:NJ198, NJ198)-1)</f>
        <v/>
      </c>
      <c r="NP198" s="143" t="str">
        <f>IF(NK198="", "", COUNTIF(NK$11:NK$260, "&lt;"&amp;NK198)+1+COUNTIF(NK$11:NK198, NK198)-1)</f>
        <v/>
      </c>
      <c r="NR198" s="116" t="str">
        <f t="shared" si="984"/>
        <v/>
      </c>
      <c r="NS198" s="117" t="str">
        <f t="shared" si="985"/>
        <v/>
      </c>
      <c r="NT198" s="117" t="str">
        <f t="shared" si="986"/>
        <v/>
      </c>
      <c r="NU198" s="117" t="str">
        <f t="shared" si="987"/>
        <v/>
      </c>
      <c r="NV198" s="117" t="str">
        <f t="shared" si="988"/>
        <v/>
      </c>
      <c r="NW198" s="117" t="str">
        <f t="shared" si="989"/>
        <v/>
      </c>
      <c r="NX198" s="117" t="str">
        <f t="shared" si="990"/>
        <v/>
      </c>
      <c r="NY198" s="117" t="str">
        <f t="shared" si="991"/>
        <v/>
      </c>
      <c r="NZ198" s="117" t="str">
        <f t="shared" si="992"/>
        <v/>
      </c>
      <c r="OA198" s="117" t="str">
        <f t="shared" si="993"/>
        <v/>
      </c>
      <c r="OB198" s="117" t="str">
        <f t="shared" si="994"/>
        <v/>
      </c>
      <c r="OC198" s="117" t="str">
        <f t="shared" si="995"/>
        <v/>
      </c>
      <c r="OD198" s="117" t="str">
        <f t="shared" si="996"/>
        <v/>
      </c>
      <c r="OE198" s="117" t="str">
        <f t="shared" si="997"/>
        <v/>
      </c>
      <c r="OF198" s="117" t="str">
        <f t="shared" si="998"/>
        <v/>
      </c>
      <c r="OG198" s="117" t="str">
        <f t="shared" si="999"/>
        <v/>
      </c>
      <c r="OH198" s="117" t="str">
        <f t="shared" si="1000"/>
        <v/>
      </c>
      <c r="OI198" s="117" t="str">
        <f t="shared" si="1001"/>
        <v/>
      </c>
      <c r="OJ198" s="117" t="str">
        <f t="shared" si="1002"/>
        <v/>
      </c>
      <c r="OK198" s="117" t="str">
        <f t="shared" si="1003"/>
        <v/>
      </c>
      <c r="OL198" s="117" t="str">
        <f t="shared" si="1004"/>
        <v/>
      </c>
      <c r="OM198" s="117" t="str">
        <f t="shared" si="1005"/>
        <v/>
      </c>
      <c r="ON198" s="117" t="str">
        <f t="shared" si="1006"/>
        <v/>
      </c>
      <c r="OO198" s="117" t="str">
        <f t="shared" si="1007"/>
        <v/>
      </c>
      <c r="OP198" s="117" t="str">
        <f t="shared" si="1008"/>
        <v/>
      </c>
      <c r="OQ198" s="117" t="str">
        <f t="shared" si="1009"/>
        <v/>
      </c>
      <c r="OR198" s="117" t="str">
        <f t="shared" si="1010"/>
        <v/>
      </c>
      <c r="OS198" s="117" t="str">
        <f t="shared" si="1011"/>
        <v/>
      </c>
      <c r="OT198" s="117" t="str">
        <f t="shared" si="1012"/>
        <v/>
      </c>
      <c r="OU198" s="117" t="str">
        <f t="shared" si="1013"/>
        <v/>
      </c>
      <c r="OV198" s="117" t="str">
        <f t="shared" si="1014"/>
        <v/>
      </c>
      <c r="OW198" s="117" t="str">
        <f t="shared" si="1015"/>
        <v/>
      </c>
      <c r="OX198" s="117" t="str">
        <f t="shared" si="1016"/>
        <v/>
      </c>
      <c r="OY198" s="117" t="str">
        <f t="shared" si="1017"/>
        <v/>
      </c>
      <c r="OZ198" s="117" t="str">
        <f t="shared" si="1018"/>
        <v/>
      </c>
      <c r="PA198" s="117" t="str">
        <f t="shared" si="1019"/>
        <v/>
      </c>
      <c r="PB198" s="117" t="str">
        <f t="shared" si="1020"/>
        <v/>
      </c>
      <c r="PC198" s="117" t="str">
        <f t="shared" si="1021"/>
        <v/>
      </c>
      <c r="PD198" s="117" t="str">
        <f t="shared" si="1022"/>
        <v/>
      </c>
      <c r="PE198" s="117" t="str">
        <f t="shared" si="1023"/>
        <v/>
      </c>
      <c r="PF198" s="117" t="str">
        <f t="shared" si="1024"/>
        <v/>
      </c>
      <c r="PG198" s="117" t="str">
        <f t="shared" si="1025"/>
        <v/>
      </c>
      <c r="PH198" s="117" t="str">
        <f t="shared" si="1026"/>
        <v/>
      </c>
      <c r="PI198" s="117" t="str">
        <f t="shared" si="1027"/>
        <v/>
      </c>
      <c r="PJ198" s="117" t="str">
        <f t="shared" si="1028"/>
        <v/>
      </c>
      <c r="PK198" s="117" t="str">
        <f t="shared" si="1029"/>
        <v/>
      </c>
      <c r="PL198" s="117" t="str">
        <f t="shared" si="1030"/>
        <v/>
      </c>
      <c r="PM198" s="117" t="str">
        <f t="shared" si="1031"/>
        <v/>
      </c>
      <c r="PN198" s="117" t="str">
        <f t="shared" si="1032"/>
        <v/>
      </c>
      <c r="PO198" s="117" t="str">
        <f t="shared" si="1033"/>
        <v/>
      </c>
      <c r="PP198" s="117" t="str">
        <f t="shared" si="1034"/>
        <v/>
      </c>
      <c r="PQ198" s="117" t="str">
        <f t="shared" si="1035"/>
        <v/>
      </c>
      <c r="PR198" s="117" t="str">
        <f t="shared" si="1036"/>
        <v/>
      </c>
      <c r="PS198" s="118" t="str">
        <f t="shared" si="1037"/>
        <v/>
      </c>
      <c r="PU198" s="180" t="str">
        <f t="shared" si="1038"/>
        <v/>
      </c>
      <c r="PV198" s="181" t="str">
        <f t="shared" si="1039"/>
        <v/>
      </c>
      <c r="PX198" s="12" t="str">
        <f t="shared" si="1040"/>
        <v/>
      </c>
      <c r="PY198" s="106"/>
      <c r="PZ198" s="166" t="str">
        <f t="shared" si="1041"/>
        <v/>
      </c>
      <c r="QA198" s="167" t="str">
        <f t="shared" si="1042"/>
        <v/>
      </c>
      <c r="QB198" s="168" t="str">
        <f t="shared" si="1043"/>
        <v/>
      </c>
      <c r="QD198" s="166" t="str">
        <f t="shared" si="1044"/>
        <v/>
      </c>
      <c r="QE198" s="168" t="str">
        <f t="shared" si="1045"/>
        <v/>
      </c>
      <c r="QG198" s="108" t="str">
        <f t="shared" si="1046"/>
        <v/>
      </c>
      <c r="QI198" s="12" t="str">
        <f t="shared" si="1047"/>
        <v/>
      </c>
      <c r="QK198" s="12" t="str">
        <f t="shared" si="1048"/>
        <v/>
      </c>
      <c r="QL198" s="12" t="str">
        <f>IF($L198="", "", COUNTIF($QD$11:$QD$260, "&gt;"&amp;$QD198)+1+COUNTIF($QD$11:$QD198, $QD198)-1)</f>
        <v/>
      </c>
      <c r="QM198" s="12" t="str">
        <f>IF($L198="", "", COUNTIF($QG$11:$QG$260, "&gt;"&amp;$QG198)+1+COUNTIF($QG$11:$QG198, $QG198)-1)</f>
        <v/>
      </c>
      <c r="QO198" s="12">
        <v>188</v>
      </c>
      <c r="QQ198" s="12" t="str">
        <f t="shared" si="1049"/>
        <v/>
      </c>
    </row>
    <row r="199" spans="1:459" x14ac:dyDescent="0.25">
      <c r="A199" s="9"/>
      <c r="B199" s="3" t="str">
        <f>IF('Intro &amp; Setup'!$AR$92='Intro &amp; Setup'!$AZ$17, "", IF($L199="", "", IF($G199&lt;'Intro &amp; Setup'!$S$92, $BR$5, $BR$4)))</f>
        <v/>
      </c>
      <c r="C199" s="12" t="str">
        <f>IF('Intro &amp; Setup'!$AR$96='Intro &amp; Setup'!$AZ$17, "", IF($L199="", "", IF($DY199=$BR$5, $BR$5, $BR$4)))</f>
        <v/>
      </c>
      <c r="D199" s="7" t="str">
        <f>IF('Intro &amp; Setup'!$AR$100='Intro &amp; Setup'!$AZ$17, "", IF($L199="", "", IF($DW199&lt;='Intro &amp; Setup'!$S$100, $BR$4, $BR$5)))</f>
        <v/>
      </c>
      <c r="E199" s="9"/>
      <c r="F199" s="3" t="str">
        <f t="shared" si="778"/>
        <v/>
      </c>
      <c r="G199" s="108" t="str">
        <f t="shared" si="779"/>
        <v/>
      </c>
      <c r="H199" s="9"/>
      <c r="I199" s="130" t="str">
        <f t="shared" si="723"/>
        <v/>
      </c>
      <c r="J199" s="154" t="str">
        <f t="shared" si="780"/>
        <v/>
      </c>
      <c r="K199" s="133"/>
      <c r="L199" s="188"/>
      <c r="M199" s="189"/>
      <c r="N199" s="190"/>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2"/>
      <c r="BP199" s="9"/>
      <c r="BR199" s="90">
        <v>189</v>
      </c>
      <c r="BT199" s="36" t="str">
        <f t="shared" si="781"/>
        <v/>
      </c>
      <c r="BU199" s="37" t="str">
        <f t="shared" si="782"/>
        <v/>
      </c>
      <c r="BV199" s="37" t="str">
        <f t="shared" si="783"/>
        <v/>
      </c>
      <c r="BW199" s="37" t="str">
        <f t="shared" si="784"/>
        <v/>
      </c>
      <c r="BX199" s="37" t="str">
        <f t="shared" si="785"/>
        <v/>
      </c>
      <c r="BY199" s="37" t="str">
        <f t="shared" si="786"/>
        <v/>
      </c>
      <c r="BZ199" s="37" t="str">
        <f t="shared" si="787"/>
        <v/>
      </c>
      <c r="CA199" s="37" t="str">
        <f t="shared" si="788"/>
        <v/>
      </c>
      <c r="CB199" s="37" t="str">
        <f t="shared" si="789"/>
        <v/>
      </c>
      <c r="CC199" s="37" t="str">
        <f t="shared" si="790"/>
        <v/>
      </c>
      <c r="CD199" s="37" t="str">
        <f t="shared" si="791"/>
        <v/>
      </c>
      <c r="CE199" s="37" t="str">
        <f t="shared" si="792"/>
        <v/>
      </c>
      <c r="CF199" s="37" t="str">
        <f t="shared" si="793"/>
        <v/>
      </c>
      <c r="CG199" s="37" t="str">
        <f t="shared" si="794"/>
        <v/>
      </c>
      <c r="CH199" s="37" t="str">
        <f t="shared" si="795"/>
        <v/>
      </c>
      <c r="CI199" s="37" t="str">
        <f t="shared" si="796"/>
        <v/>
      </c>
      <c r="CJ199" s="37" t="str">
        <f t="shared" si="797"/>
        <v/>
      </c>
      <c r="CK199" s="37" t="str">
        <f t="shared" si="798"/>
        <v/>
      </c>
      <c r="CL199" s="37" t="str">
        <f t="shared" si="799"/>
        <v/>
      </c>
      <c r="CM199" s="37" t="str">
        <f t="shared" si="800"/>
        <v/>
      </c>
      <c r="CN199" s="37" t="str">
        <f t="shared" si="801"/>
        <v/>
      </c>
      <c r="CO199" s="37" t="str">
        <f t="shared" si="802"/>
        <v/>
      </c>
      <c r="CP199" s="37" t="str">
        <f t="shared" si="803"/>
        <v/>
      </c>
      <c r="CQ199" s="37" t="str">
        <f t="shared" si="804"/>
        <v/>
      </c>
      <c r="CR199" s="37" t="str">
        <f t="shared" si="805"/>
        <v/>
      </c>
      <c r="CS199" s="37" t="str">
        <f t="shared" si="806"/>
        <v/>
      </c>
      <c r="CT199" s="37" t="str">
        <f t="shared" si="807"/>
        <v/>
      </c>
      <c r="CU199" s="37" t="str">
        <f t="shared" si="808"/>
        <v/>
      </c>
      <c r="CV199" s="37" t="str">
        <f t="shared" si="809"/>
        <v/>
      </c>
      <c r="CW199" s="37" t="str">
        <f t="shared" si="810"/>
        <v/>
      </c>
      <c r="CX199" s="37" t="str">
        <f t="shared" si="811"/>
        <v/>
      </c>
      <c r="CY199" s="37" t="str">
        <f t="shared" si="812"/>
        <v/>
      </c>
      <c r="CZ199" s="37" t="str">
        <f t="shared" si="813"/>
        <v/>
      </c>
      <c r="DA199" s="37" t="str">
        <f t="shared" si="814"/>
        <v/>
      </c>
      <c r="DB199" s="37" t="str">
        <f t="shared" si="815"/>
        <v/>
      </c>
      <c r="DC199" s="37" t="str">
        <f t="shared" si="816"/>
        <v/>
      </c>
      <c r="DD199" s="37" t="str">
        <f t="shared" si="817"/>
        <v/>
      </c>
      <c r="DE199" s="37" t="str">
        <f t="shared" si="818"/>
        <v/>
      </c>
      <c r="DF199" s="37" t="str">
        <f t="shared" si="819"/>
        <v/>
      </c>
      <c r="DG199" s="37" t="str">
        <f t="shared" si="820"/>
        <v/>
      </c>
      <c r="DH199" s="37" t="str">
        <f t="shared" si="821"/>
        <v/>
      </c>
      <c r="DI199" s="37" t="str">
        <f t="shared" si="822"/>
        <v/>
      </c>
      <c r="DJ199" s="37" t="str">
        <f t="shared" si="823"/>
        <v/>
      </c>
      <c r="DK199" s="37" t="str">
        <f t="shared" si="824"/>
        <v/>
      </c>
      <c r="DL199" s="37" t="str">
        <f t="shared" si="825"/>
        <v/>
      </c>
      <c r="DM199" s="37" t="str">
        <f t="shared" si="826"/>
        <v/>
      </c>
      <c r="DN199" s="37" t="str">
        <f t="shared" si="827"/>
        <v/>
      </c>
      <c r="DO199" s="37" t="str">
        <f t="shared" si="828"/>
        <v/>
      </c>
      <c r="DP199" s="37" t="str">
        <f t="shared" si="829"/>
        <v/>
      </c>
      <c r="DQ199" s="37" t="str">
        <f t="shared" si="830"/>
        <v/>
      </c>
      <c r="DR199" s="37" t="str">
        <f t="shared" si="831"/>
        <v/>
      </c>
      <c r="DS199" s="37" t="str">
        <f t="shared" si="832"/>
        <v/>
      </c>
      <c r="DT199" s="37" t="str">
        <f t="shared" si="833"/>
        <v/>
      </c>
      <c r="DU199" s="38" t="str">
        <f t="shared" si="834"/>
        <v/>
      </c>
      <c r="DW199" s="12" t="str">
        <f t="shared" si="835"/>
        <v/>
      </c>
      <c r="DX199" s="123" t="str">
        <f t="shared" si="836"/>
        <v/>
      </c>
      <c r="DY199" s="12" t="str">
        <f t="shared" si="837"/>
        <v/>
      </c>
      <c r="EA199" s="36" t="str">
        <f t="shared" si="838"/>
        <v/>
      </c>
      <c r="EB199" s="37" t="str">
        <f t="shared" si="839"/>
        <v/>
      </c>
      <c r="EC199" s="37" t="str">
        <f t="shared" si="840"/>
        <v/>
      </c>
      <c r="ED199" s="37" t="str">
        <f t="shared" si="841"/>
        <v/>
      </c>
      <c r="EE199" s="37" t="str">
        <f t="shared" si="842"/>
        <v/>
      </c>
      <c r="EF199" s="37" t="str">
        <f t="shared" si="843"/>
        <v/>
      </c>
      <c r="EG199" s="37" t="str">
        <f t="shared" si="844"/>
        <v/>
      </c>
      <c r="EH199" s="37" t="str">
        <f t="shared" si="845"/>
        <v/>
      </c>
      <c r="EI199" s="37" t="str">
        <f t="shared" si="846"/>
        <v/>
      </c>
      <c r="EJ199" s="37" t="str">
        <f t="shared" si="847"/>
        <v/>
      </c>
      <c r="EK199" s="37" t="str">
        <f t="shared" si="848"/>
        <v/>
      </c>
      <c r="EL199" s="37" t="str">
        <f t="shared" si="849"/>
        <v/>
      </c>
      <c r="EM199" s="37" t="str">
        <f t="shared" si="850"/>
        <v/>
      </c>
      <c r="EN199" s="37" t="str">
        <f t="shared" si="851"/>
        <v/>
      </c>
      <c r="EO199" s="37" t="str">
        <f t="shared" si="852"/>
        <v/>
      </c>
      <c r="EP199" s="37" t="str">
        <f t="shared" si="853"/>
        <v/>
      </c>
      <c r="EQ199" s="37" t="str">
        <f t="shared" si="854"/>
        <v/>
      </c>
      <c r="ER199" s="37" t="str">
        <f t="shared" si="855"/>
        <v/>
      </c>
      <c r="ES199" s="37" t="str">
        <f t="shared" si="856"/>
        <v/>
      </c>
      <c r="ET199" s="37" t="str">
        <f t="shared" si="857"/>
        <v/>
      </c>
      <c r="EU199" s="37" t="str">
        <f t="shared" si="858"/>
        <v/>
      </c>
      <c r="EV199" s="37" t="str">
        <f t="shared" si="859"/>
        <v/>
      </c>
      <c r="EW199" s="37" t="str">
        <f t="shared" si="860"/>
        <v/>
      </c>
      <c r="EX199" s="37" t="str">
        <f t="shared" si="861"/>
        <v/>
      </c>
      <c r="EY199" s="37" t="str">
        <f t="shared" si="862"/>
        <v/>
      </c>
      <c r="EZ199" s="37" t="str">
        <f t="shared" si="863"/>
        <v/>
      </c>
      <c r="FA199" s="37" t="str">
        <f t="shared" si="864"/>
        <v/>
      </c>
      <c r="FB199" s="37" t="str">
        <f t="shared" si="865"/>
        <v/>
      </c>
      <c r="FC199" s="37" t="str">
        <f t="shared" si="866"/>
        <v/>
      </c>
      <c r="FD199" s="37" t="str">
        <f t="shared" si="867"/>
        <v/>
      </c>
      <c r="FE199" s="37" t="str">
        <f t="shared" si="868"/>
        <v/>
      </c>
      <c r="FF199" s="37" t="str">
        <f t="shared" si="869"/>
        <v/>
      </c>
      <c r="FG199" s="37" t="str">
        <f t="shared" si="870"/>
        <v/>
      </c>
      <c r="FH199" s="37" t="str">
        <f t="shared" si="871"/>
        <v/>
      </c>
      <c r="FI199" s="37" t="str">
        <f t="shared" si="872"/>
        <v/>
      </c>
      <c r="FJ199" s="37" t="str">
        <f t="shared" si="873"/>
        <v/>
      </c>
      <c r="FK199" s="37" t="str">
        <f t="shared" si="874"/>
        <v/>
      </c>
      <c r="FL199" s="37" t="str">
        <f t="shared" si="875"/>
        <v/>
      </c>
      <c r="FM199" s="37" t="str">
        <f t="shared" si="876"/>
        <v/>
      </c>
      <c r="FN199" s="37" t="str">
        <f t="shared" si="877"/>
        <v/>
      </c>
      <c r="FO199" s="37" t="str">
        <f t="shared" si="878"/>
        <v/>
      </c>
      <c r="FP199" s="37" t="str">
        <f t="shared" si="879"/>
        <v/>
      </c>
      <c r="FQ199" s="37" t="str">
        <f t="shared" si="880"/>
        <v/>
      </c>
      <c r="FR199" s="37" t="str">
        <f t="shared" si="881"/>
        <v/>
      </c>
      <c r="FS199" s="37" t="str">
        <f t="shared" si="882"/>
        <v/>
      </c>
      <c r="FT199" s="37" t="str">
        <f t="shared" si="883"/>
        <v/>
      </c>
      <c r="FU199" s="37" t="str">
        <f t="shared" si="884"/>
        <v/>
      </c>
      <c r="FV199" s="37" t="str">
        <f t="shared" si="885"/>
        <v/>
      </c>
      <c r="FW199" s="37" t="str">
        <f t="shared" si="886"/>
        <v/>
      </c>
      <c r="FX199" s="37" t="str">
        <f t="shared" si="887"/>
        <v/>
      </c>
      <c r="FY199" s="37" t="str">
        <f t="shared" si="888"/>
        <v/>
      </c>
      <c r="FZ199" s="37" t="str">
        <f t="shared" si="889"/>
        <v/>
      </c>
      <c r="GA199" s="37" t="str">
        <f t="shared" si="890"/>
        <v/>
      </c>
      <c r="GB199" s="38" t="str">
        <f t="shared" si="891"/>
        <v/>
      </c>
      <c r="GD199" s="103" t="str">
        <f t="shared" ca="1" si="892"/>
        <v/>
      </c>
      <c r="GE199" s="104" t="str">
        <f t="shared" ca="1" si="893"/>
        <v/>
      </c>
      <c r="GF199" s="104" t="str">
        <f t="shared" ca="1" si="894"/>
        <v/>
      </c>
      <c r="GG199" s="104" t="str">
        <f t="shared" ca="1" si="895"/>
        <v/>
      </c>
      <c r="GH199" s="104" t="str">
        <f t="shared" ca="1" si="896"/>
        <v/>
      </c>
      <c r="GI199" s="104" t="str">
        <f t="shared" ca="1" si="897"/>
        <v/>
      </c>
      <c r="GJ199" s="104" t="str">
        <f t="shared" ca="1" si="898"/>
        <v/>
      </c>
      <c r="GK199" s="104" t="str">
        <f t="shared" ca="1" si="899"/>
        <v/>
      </c>
      <c r="GL199" s="104" t="str">
        <f t="shared" ca="1" si="900"/>
        <v/>
      </c>
      <c r="GM199" s="104" t="str">
        <f t="shared" ca="1" si="901"/>
        <v/>
      </c>
      <c r="GN199" s="104" t="str">
        <f t="shared" ca="1" si="902"/>
        <v/>
      </c>
      <c r="GO199" s="104" t="str">
        <f t="shared" ca="1" si="903"/>
        <v/>
      </c>
      <c r="GP199" s="104" t="str">
        <f t="shared" ca="1" si="904"/>
        <v/>
      </c>
      <c r="GQ199" s="104" t="str">
        <f t="shared" ca="1" si="905"/>
        <v/>
      </c>
      <c r="GR199" s="104" t="str">
        <f t="shared" ca="1" si="906"/>
        <v/>
      </c>
      <c r="GS199" s="104" t="str">
        <f t="shared" ca="1" si="907"/>
        <v/>
      </c>
      <c r="GT199" s="104" t="str">
        <f t="shared" ca="1" si="908"/>
        <v/>
      </c>
      <c r="GU199" s="104" t="str">
        <f t="shared" ca="1" si="909"/>
        <v/>
      </c>
      <c r="GV199" s="104" t="str">
        <f t="shared" ca="1" si="910"/>
        <v/>
      </c>
      <c r="GW199" s="104" t="str">
        <f t="shared" ca="1" si="911"/>
        <v/>
      </c>
      <c r="GX199" s="104" t="str">
        <f t="shared" ca="1" si="912"/>
        <v/>
      </c>
      <c r="GY199" s="104" t="str">
        <f t="shared" ca="1" si="913"/>
        <v/>
      </c>
      <c r="GZ199" s="104" t="str">
        <f t="shared" ca="1" si="914"/>
        <v/>
      </c>
      <c r="HA199" s="104" t="str">
        <f t="shared" ca="1" si="915"/>
        <v/>
      </c>
      <c r="HB199" s="104" t="str">
        <f t="shared" ca="1" si="916"/>
        <v/>
      </c>
      <c r="HC199" s="104" t="str">
        <f t="shared" ca="1" si="917"/>
        <v/>
      </c>
      <c r="HD199" s="104" t="str">
        <f t="shared" ca="1" si="918"/>
        <v/>
      </c>
      <c r="HE199" s="104" t="str">
        <f t="shared" ca="1" si="919"/>
        <v/>
      </c>
      <c r="HF199" s="104" t="str">
        <f t="shared" ca="1" si="920"/>
        <v/>
      </c>
      <c r="HG199" s="104" t="str">
        <f t="shared" ca="1" si="921"/>
        <v/>
      </c>
      <c r="HH199" s="104" t="str">
        <f t="shared" ca="1" si="922"/>
        <v/>
      </c>
      <c r="HI199" s="104" t="str">
        <f t="shared" ca="1" si="923"/>
        <v/>
      </c>
      <c r="HJ199" s="104" t="str">
        <f t="shared" ca="1" si="924"/>
        <v/>
      </c>
      <c r="HK199" s="104" t="str">
        <f t="shared" ca="1" si="925"/>
        <v/>
      </c>
      <c r="HL199" s="104" t="str">
        <f t="shared" ca="1" si="926"/>
        <v/>
      </c>
      <c r="HM199" s="104" t="str">
        <f t="shared" ca="1" si="927"/>
        <v/>
      </c>
      <c r="HN199" s="104" t="str">
        <f t="shared" ca="1" si="928"/>
        <v/>
      </c>
      <c r="HO199" s="104" t="str">
        <f t="shared" ca="1" si="929"/>
        <v/>
      </c>
      <c r="HP199" s="104" t="str">
        <f t="shared" ca="1" si="930"/>
        <v/>
      </c>
      <c r="HQ199" s="104" t="str">
        <f t="shared" ca="1" si="931"/>
        <v/>
      </c>
      <c r="HR199" s="104" t="str">
        <f t="shared" ca="1" si="932"/>
        <v/>
      </c>
      <c r="HS199" s="104" t="str">
        <f t="shared" ca="1" si="933"/>
        <v/>
      </c>
      <c r="HT199" s="104" t="str">
        <f t="shared" ca="1" si="934"/>
        <v/>
      </c>
      <c r="HU199" s="104" t="str">
        <f t="shared" ca="1" si="935"/>
        <v/>
      </c>
      <c r="HV199" s="104" t="str">
        <f t="shared" ca="1" si="936"/>
        <v/>
      </c>
      <c r="HW199" s="104" t="str">
        <f t="shared" ca="1" si="937"/>
        <v/>
      </c>
      <c r="HX199" s="104" t="str">
        <f t="shared" ca="1" si="938"/>
        <v/>
      </c>
      <c r="HY199" s="104" t="str">
        <f t="shared" ca="1" si="939"/>
        <v/>
      </c>
      <c r="HZ199" s="104" t="str">
        <f t="shared" ca="1" si="940"/>
        <v/>
      </c>
      <c r="IA199" s="104" t="str">
        <f t="shared" ca="1" si="941"/>
        <v/>
      </c>
      <c r="IB199" s="104" t="str">
        <f t="shared" ca="1" si="942"/>
        <v/>
      </c>
      <c r="IC199" s="104" t="str">
        <f t="shared" ca="1" si="943"/>
        <v/>
      </c>
      <c r="ID199" s="104" t="str">
        <f t="shared" ca="1" si="944"/>
        <v/>
      </c>
      <c r="IE199" s="105" t="str">
        <f t="shared" ca="1" si="945"/>
        <v/>
      </c>
      <c r="IG199" s="103" t="str">
        <f t="shared" si="1054"/>
        <v/>
      </c>
      <c r="IH199" s="104" t="str">
        <f t="shared" si="1052"/>
        <v/>
      </c>
      <c r="II199" s="104" t="str">
        <f t="shared" si="1052"/>
        <v/>
      </c>
      <c r="IJ199" s="104" t="str">
        <f t="shared" si="1052"/>
        <v/>
      </c>
      <c r="IK199" s="104" t="str">
        <f t="shared" si="1052"/>
        <v/>
      </c>
      <c r="IL199" s="104" t="str">
        <f t="shared" si="1052"/>
        <v/>
      </c>
      <c r="IM199" s="104" t="str">
        <f t="shared" si="1052"/>
        <v/>
      </c>
      <c r="IN199" s="104" t="str">
        <f t="shared" si="1052"/>
        <v/>
      </c>
      <c r="IO199" s="104" t="str">
        <f t="shared" si="1052"/>
        <v/>
      </c>
      <c r="IP199" s="104" t="str">
        <f t="shared" si="1052"/>
        <v/>
      </c>
      <c r="IQ199" s="104" t="str">
        <f t="shared" si="1052"/>
        <v/>
      </c>
      <c r="IR199" s="105" t="str">
        <f t="shared" si="1052"/>
        <v/>
      </c>
      <c r="IT199" s="103" t="str">
        <f t="shared" si="946"/>
        <v/>
      </c>
      <c r="IU199" s="104" t="str">
        <f t="shared" si="947"/>
        <v/>
      </c>
      <c r="IV199" s="104" t="str">
        <f t="shared" si="948"/>
        <v/>
      </c>
      <c r="IW199" s="104" t="str">
        <f t="shared" si="949"/>
        <v/>
      </c>
      <c r="IX199" s="104" t="str">
        <f t="shared" si="950"/>
        <v/>
      </c>
      <c r="IY199" s="104" t="str">
        <f t="shared" si="951"/>
        <v/>
      </c>
      <c r="IZ199" s="104" t="str">
        <f t="shared" si="952"/>
        <v/>
      </c>
      <c r="JA199" s="104" t="str">
        <f t="shared" si="953"/>
        <v/>
      </c>
      <c r="JB199" s="104" t="str">
        <f t="shared" si="954"/>
        <v/>
      </c>
      <c r="JC199" s="104" t="str">
        <f t="shared" si="955"/>
        <v/>
      </c>
      <c r="JD199" s="104" t="str">
        <f t="shared" si="956"/>
        <v/>
      </c>
      <c r="JE199" s="105" t="str">
        <f t="shared" si="957"/>
        <v/>
      </c>
      <c r="JG199" s="36" t="str">
        <f t="shared" ca="1" si="958"/>
        <v/>
      </c>
      <c r="JH199" s="37" t="str">
        <f t="shared" ca="1" si="959"/>
        <v/>
      </c>
      <c r="JI199" s="37" t="str">
        <f t="shared" ca="1" si="960"/>
        <v/>
      </c>
      <c r="JJ199" s="37" t="str">
        <f t="shared" ca="1" si="961"/>
        <v/>
      </c>
      <c r="JK199" s="37" t="str">
        <f t="shared" ca="1" si="962"/>
        <v/>
      </c>
      <c r="JL199" s="37" t="str">
        <f t="shared" ca="1" si="963"/>
        <v/>
      </c>
      <c r="JM199" s="37" t="str">
        <f t="shared" ca="1" si="964"/>
        <v/>
      </c>
      <c r="JN199" s="37" t="str">
        <f t="shared" ca="1" si="965"/>
        <v/>
      </c>
      <c r="JO199" s="37" t="str">
        <f t="shared" ca="1" si="966"/>
        <v/>
      </c>
      <c r="JP199" s="37" t="str">
        <f t="shared" ca="1" si="967"/>
        <v/>
      </c>
      <c r="JQ199" s="37" t="str">
        <f t="shared" ca="1" si="968"/>
        <v/>
      </c>
      <c r="JR199" s="38" t="str">
        <f t="shared" ca="1" si="969"/>
        <v/>
      </c>
      <c r="JT199" s="36" t="str">
        <f ca="1">IF(JG199="", "", IF(JG199&gt;='Intro &amp; Setup'!$S$96, $BR$4, $BR$5))</f>
        <v/>
      </c>
      <c r="JU199" s="37" t="str">
        <f ca="1">IF(JH199="", "", IF(JH199&gt;='Intro &amp; Setup'!$S$96, $BR$4, $BR$5))</f>
        <v/>
      </c>
      <c r="JV199" s="37" t="str">
        <f ca="1">IF(JI199="", "", IF(JI199&gt;='Intro &amp; Setup'!$S$96, $BR$4, $BR$5))</f>
        <v/>
      </c>
      <c r="JW199" s="37" t="str">
        <f ca="1">IF(JJ199="", "", IF(JJ199&gt;='Intro &amp; Setup'!$S$96, $BR$4, $BR$5))</f>
        <v/>
      </c>
      <c r="JX199" s="37" t="str">
        <f ca="1">IF(JK199="", "", IF(JK199&gt;='Intro &amp; Setup'!$S$96, $BR$4, $BR$5))</f>
        <v/>
      </c>
      <c r="JY199" s="37" t="str">
        <f ca="1">IF(JL199="", "", IF(JL199&gt;='Intro &amp; Setup'!$S$96, $BR$4, $BR$5))</f>
        <v/>
      </c>
      <c r="JZ199" s="37" t="str">
        <f ca="1">IF(JM199="", "", IF(JM199&gt;='Intro &amp; Setup'!$S$96, $BR$4, $BR$5))</f>
        <v/>
      </c>
      <c r="KA199" s="37" t="str">
        <f ca="1">IF(JN199="", "", IF(JN199&gt;='Intro &amp; Setup'!$S$96, $BR$4, $BR$5))</f>
        <v/>
      </c>
      <c r="KB199" s="37" t="str">
        <f ca="1">IF(JO199="", "", IF(JO199&gt;='Intro &amp; Setup'!$S$96, $BR$4, $BR$5))</f>
        <v/>
      </c>
      <c r="KC199" s="37" t="str">
        <f ca="1">IF(JP199="", "", IF(JP199&gt;='Intro &amp; Setup'!$S$96, $BR$4, $BR$5))</f>
        <v/>
      </c>
      <c r="KD199" s="37" t="str">
        <f ca="1">IF(JQ199="", "", IF(JQ199&gt;='Intro &amp; Setup'!$S$96, $BR$4, $BR$5))</f>
        <v/>
      </c>
      <c r="KE199" s="38" t="str">
        <f ca="1">IF(JR199="", "", IF(JR199&gt;='Intro &amp; Setup'!$S$96, $BR$4, $BR$5))</f>
        <v/>
      </c>
      <c r="KG199" s="36">
        <f t="shared" si="1055"/>
        <v>0</v>
      </c>
      <c r="KH199" s="37">
        <f t="shared" si="1053"/>
        <v>0</v>
      </c>
      <c r="KI199" s="37">
        <f t="shared" si="1053"/>
        <v>0</v>
      </c>
      <c r="KJ199" s="37">
        <f t="shared" si="1053"/>
        <v>0</v>
      </c>
      <c r="KK199" s="37">
        <f t="shared" si="1053"/>
        <v>0</v>
      </c>
      <c r="KL199" s="37">
        <f t="shared" si="1053"/>
        <v>0</v>
      </c>
      <c r="KM199" s="37">
        <f t="shared" si="1053"/>
        <v>0</v>
      </c>
      <c r="KN199" s="37">
        <f t="shared" si="1053"/>
        <v>0</v>
      </c>
      <c r="KO199" s="37">
        <f t="shared" si="1053"/>
        <v>0</v>
      </c>
      <c r="KP199" s="37">
        <f t="shared" si="1053"/>
        <v>0</v>
      </c>
      <c r="KQ199" s="37">
        <f t="shared" si="1053"/>
        <v>0</v>
      </c>
      <c r="KR199" s="38">
        <f t="shared" si="1053"/>
        <v>0</v>
      </c>
      <c r="KT199" s="36" t="str">
        <f t="shared" si="970"/>
        <v/>
      </c>
      <c r="KU199" s="37" t="str">
        <f t="shared" si="971"/>
        <v/>
      </c>
      <c r="KV199" s="37" t="str">
        <f t="shared" si="972"/>
        <v/>
      </c>
      <c r="KW199" s="37" t="str">
        <f t="shared" si="973"/>
        <v/>
      </c>
      <c r="KX199" s="37" t="str">
        <f t="shared" si="974"/>
        <v/>
      </c>
      <c r="KY199" s="37" t="str">
        <f t="shared" si="975"/>
        <v/>
      </c>
      <c r="KZ199" s="37" t="str">
        <f t="shared" si="976"/>
        <v/>
      </c>
      <c r="LA199" s="37" t="str">
        <f t="shared" si="977"/>
        <v/>
      </c>
      <c r="LB199" s="37" t="str">
        <f t="shared" si="978"/>
        <v/>
      </c>
      <c r="LC199" s="37" t="str">
        <f t="shared" si="979"/>
        <v/>
      </c>
      <c r="LD199" s="37" t="str">
        <f t="shared" si="980"/>
        <v/>
      </c>
      <c r="LE199" s="38" t="str">
        <f t="shared" si="981"/>
        <v/>
      </c>
      <c r="LG199" s="116" t="str">
        <f t="shared" si="724"/>
        <v/>
      </c>
      <c r="LH199" s="117" t="str">
        <f t="shared" si="725"/>
        <v/>
      </c>
      <c r="LI199" s="117" t="str">
        <f t="shared" si="726"/>
        <v/>
      </c>
      <c r="LJ199" s="117" t="str">
        <f t="shared" si="727"/>
        <v/>
      </c>
      <c r="LK199" s="117" t="str">
        <f t="shared" si="728"/>
        <v/>
      </c>
      <c r="LL199" s="117" t="str">
        <f t="shared" si="729"/>
        <v/>
      </c>
      <c r="LM199" s="117" t="str">
        <f t="shared" si="730"/>
        <v/>
      </c>
      <c r="LN199" s="117" t="str">
        <f t="shared" si="731"/>
        <v/>
      </c>
      <c r="LO199" s="117" t="str">
        <f t="shared" si="732"/>
        <v/>
      </c>
      <c r="LP199" s="117" t="str">
        <f t="shared" si="733"/>
        <v/>
      </c>
      <c r="LQ199" s="117" t="str">
        <f t="shared" si="734"/>
        <v/>
      </c>
      <c r="LR199" s="117" t="str">
        <f t="shared" si="735"/>
        <v/>
      </c>
      <c r="LS199" s="117" t="str">
        <f t="shared" si="736"/>
        <v/>
      </c>
      <c r="LT199" s="117" t="str">
        <f t="shared" si="737"/>
        <v/>
      </c>
      <c r="LU199" s="117" t="str">
        <f t="shared" si="738"/>
        <v/>
      </c>
      <c r="LV199" s="117" t="str">
        <f t="shared" si="739"/>
        <v/>
      </c>
      <c r="LW199" s="117" t="str">
        <f t="shared" si="740"/>
        <v/>
      </c>
      <c r="LX199" s="117" t="str">
        <f t="shared" si="741"/>
        <v/>
      </c>
      <c r="LY199" s="117" t="str">
        <f t="shared" si="742"/>
        <v/>
      </c>
      <c r="LZ199" s="117" t="str">
        <f t="shared" si="743"/>
        <v/>
      </c>
      <c r="MA199" s="117" t="str">
        <f t="shared" si="744"/>
        <v/>
      </c>
      <c r="MB199" s="117" t="str">
        <f t="shared" si="745"/>
        <v/>
      </c>
      <c r="MC199" s="117" t="str">
        <f t="shared" si="746"/>
        <v/>
      </c>
      <c r="MD199" s="117" t="str">
        <f t="shared" si="747"/>
        <v/>
      </c>
      <c r="ME199" s="117" t="str">
        <f t="shared" si="748"/>
        <v/>
      </c>
      <c r="MF199" s="117" t="str">
        <f t="shared" si="749"/>
        <v/>
      </c>
      <c r="MG199" s="117" t="str">
        <f t="shared" si="750"/>
        <v/>
      </c>
      <c r="MH199" s="117" t="str">
        <f t="shared" si="751"/>
        <v/>
      </c>
      <c r="MI199" s="117" t="str">
        <f t="shared" si="752"/>
        <v/>
      </c>
      <c r="MJ199" s="117" t="str">
        <f t="shared" si="753"/>
        <v/>
      </c>
      <c r="MK199" s="117" t="str">
        <f t="shared" si="754"/>
        <v/>
      </c>
      <c r="ML199" s="117" t="str">
        <f t="shared" si="755"/>
        <v/>
      </c>
      <c r="MM199" s="117" t="str">
        <f t="shared" si="756"/>
        <v/>
      </c>
      <c r="MN199" s="117" t="str">
        <f t="shared" si="757"/>
        <v/>
      </c>
      <c r="MO199" s="117" t="str">
        <f t="shared" si="758"/>
        <v/>
      </c>
      <c r="MP199" s="117" t="str">
        <f t="shared" si="759"/>
        <v/>
      </c>
      <c r="MQ199" s="117" t="str">
        <f t="shared" si="760"/>
        <v/>
      </c>
      <c r="MR199" s="117" t="str">
        <f t="shared" si="761"/>
        <v/>
      </c>
      <c r="MS199" s="117" t="str">
        <f t="shared" si="762"/>
        <v/>
      </c>
      <c r="MT199" s="117" t="str">
        <f t="shared" si="763"/>
        <v/>
      </c>
      <c r="MU199" s="117" t="str">
        <f t="shared" si="764"/>
        <v/>
      </c>
      <c r="MV199" s="117" t="str">
        <f t="shared" si="765"/>
        <v/>
      </c>
      <c r="MW199" s="117" t="str">
        <f t="shared" si="766"/>
        <v/>
      </c>
      <c r="MX199" s="117" t="str">
        <f t="shared" si="767"/>
        <v/>
      </c>
      <c r="MY199" s="117" t="str">
        <f t="shared" si="768"/>
        <v/>
      </c>
      <c r="MZ199" s="117" t="str">
        <f t="shared" si="769"/>
        <v/>
      </c>
      <c r="NA199" s="117" t="str">
        <f t="shared" si="770"/>
        <v/>
      </c>
      <c r="NB199" s="117" t="str">
        <f t="shared" si="771"/>
        <v/>
      </c>
      <c r="NC199" s="117" t="str">
        <f t="shared" si="772"/>
        <v/>
      </c>
      <c r="ND199" s="117" t="str">
        <f t="shared" si="773"/>
        <v/>
      </c>
      <c r="NE199" s="117" t="str">
        <f t="shared" si="774"/>
        <v/>
      </c>
      <c r="NF199" s="117" t="str">
        <f t="shared" si="775"/>
        <v/>
      </c>
      <c r="NG199" s="117" t="str">
        <f t="shared" si="776"/>
        <v/>
      </c>
      <c r="NH199" s="118" t="str">
        <f t="shared" si="777"/>
        <v/>
      </c>
      <c r="NJ199" s="12" t="str">
        <f t="shared" si="982"/>
        <v/>
      </c>
      <c r="NK199" s="108" t="str">
        <f t="shared" si="983"/>
        <v/>
      </c>
      <c r="NM199" s="141" t="str">
        <f>IF(NJ199="", "", COUNTIF(NJ$11:NJ$260, "&gt;"&amp;NJ199)+1+COUNTIF(NJ$11:NJ199, NJ199)-1)</f>
        <v/>
      </c>
      <c r="NN199" s="143" t="str">
        <f>IF(NK199="", "", COUNTIF(NK$11:NK$260, "&gt;"&amp;NK199)+1+COUNTIF(NK$11:NK199, NK199)-1)</f>
        <v/>
      </c>
      <c r="NO199" s="142" t="str">
        <f>IF(NJ199="", "", COUNTIF(NJ$11:NJ$260, "&lt;"&amp;NJ199)+1+COUNTIF(NJ$11:NJ199, NJ199)-1)</f>
        <v/>
      </c>
      <c r="NP199" s="143" t="str">
        <f>IF(NK199="", "", COUNTIF(NK$11:NK$260, "&lt;"&amp;NK199)+1+COUNTIF(NK$11:NK199, NK199)-1)</f>
        <v/>
      </c>
      <c r="NR199" s="116" t="str">
        <f t="shared" si="984"/>
        <v/>
      </c>
      <c r="NS199" s="117" t="str">
        <f t="shared" si="985"/>
        <v/>
      </c>
      <c r="NT199" s="117" t="str">
        <f t="shared" si="986"/>
        <v/>
      </c>
      <c r="NU199" s="117" t="str">
        <f t="shared" si="987"/>
        <v/>
      </c>
      <c r="NV199" s="117" t="str">
        <f t="shared" si="988"/>
        <v/>
      </c>
      <c r="NW199" s="117" t="str">
        <f t="shared" si="989"/>
        <v/>
      </c>
      <c r="NX199" s="117" t="str">
        <f t="shared" si="990"/>
        <v/>
      </c>
      <c r="NY199" s="117" t="str">
        <f t="shared" si="991"/>
        <v/>
      </c>
      <c r="NZ199" s="117" t="str">
        <f t="shared" si="992"/>
        <v/>
      </c>
      <c r="OA199" s="117" t="str">
        <f t="shared" si="993"/>
        <v/>
      </c>
      <c r="OB199" s="117" t="str">
        <f t="shared" si="994"/>
        <v/>
      </c>
      <c r="OC199" s="117" t="str">
        <f t="shared" si="995"/>
        <v/>
      </c>
      <c r="OD199" s="117" t="str">
        <f t="shared" si="996"/>
        <v/>
      </c>
      <c r="OE199" s="117" t="str">
        <f t="shared" si="997"/>
        <v/>
      </c>
      <c r="OF199" s="117" t="str">
        <f t="shared" si="998"/>
        <v/>
      </c>
      <c r="OG199" s="117" t="str">
        <f t="shared" si="999"/>
        <v/>
      </c>
      <c r="OH199" s="117" t="str">
        <f t="shared" si="1000"/>
        <v/>
      </c>
      <c r="OI199" s="117" t="str">
        <f t="shared" si="1001"/>
        <v/>
      </c>
      <c r="OJ199" s="117" t="str">
        <f t="shared" si="1002"/>
        <v/>
      </c>
      <c r="OK199" s="117" t="str">
        <f t="shared" si="1003"/>
        <v/>
      </c>
      <c r="OL199" s="117" t="str">
        <f t="shared" si="1004"/>
        <v/>
      </c>
      <c r="OM199" s="117" t="str">
        <f t="shared" si="1005"/>
        <v/>
      </c>
      <c r="ON199" s="117" t="str">
        <f t="shared" si="1006"/>
        <v/>
      </c>
      <c r="OO199" s="117" t="str">
        <f t="shared" si="1007"/>
        <v/>
      </c>
      <c r="OP199" s="117" t="str">
        <f t="shared" si="1008"/>
        <v/>
      </c>
      <c r="OQ199" s="117" t="str">
        <f t="shared" si="1009"/>
        <v/>
      </c>
      <c r="OR199" s="117" t="str">
        <f t="shared" si="1010"/>
        <v/>
      </c>
      <c r="OS199" s="117" t="str">
        <f t="shared" si="1011"/>
        <v/>
      </c>
      <c r="OT199" s="117" t="str">
        <f t="shared" si="1012"/>
        <v/>
      </c>
      <c r="OU199" s="117" t="str">
        <f t="shared" si="1013"/>
        <v/>
      </c>
      <c r="OV199" s="117" t="str">
        <f t="shared" si="1014"/>
        <v/>
      </c>
      <c r="OW199" s="117" t="str">
        <f t="shared" si="1015"/>
        <v/>
      </c>
      <c r="OX199" s="117" t="str">
        <f t="shared" si="1016"/>
        <v/>
      </c>
      <c r="OY199" s="117" t="str">
        <f t="shared" si="1017"/>
        <v/>
      </c>
      <c r="OZ199" s="117" t="str">
        <f t="shared" si="1018"/>
        <v/>
      </c>
      <c r="PA199" s="117" t="str">
        <f t="shared" si="1019"/>
        <v/>
      </c>
      <c r="PB199" s="117" t="str">
        <f t="shared" si="1020"/>
        <v/>
      </c>
      <c r="PC199" s="117" t="str">
        <f t="shared" si="1021"/>
        <v/>
      </c>
      <c r="PD199" s="117" t="str">
        <f t="shared" si="1022"/>
        <v/>
      </c>
      <c r="PE199" s="117" t="str">
        <f t="shared" si="1023"/>
        <v/>
      </c>
      <c r="PF199" s="117" t="str">
        <f t="shared" si="1024"/>
        <v/>
      </c>
      <c r="PG199" s="117" t="str">
        <f t="shared" si="1025"/>
        <v/>
      </c>
      <c r="PH199" s="117" t="str">
        <f t="shared" si="1026"/>
        <v/>
      </c>
      <c r="PI199" s="117" t="str">
        <f t="shared" si="1027"/>
        <v/>
      </c>
      <c r="PJ199" s="117" t="str">
        <f t="shared" si="1028"/>
        <v/>
      </c>
      <c r="PK199" s="117" t="str">
        <f t="shared" si="1029"/>
        <v/>
      </c>
      <c r="PL199" s="117" t="str">
        <f t="shared" si="1030"/>
        <v/>
      </c>
      <c r="PM199" s="117" t="str">
        <f t="shared" si="1031"/>
        <v/>
      </c>
      <c r="PN199" s="117" t="str">
        <f t="shared" si="1032"/>
        <v/>
      </c>
      <c r="PO199" s="117" t="str">
        <f t="shared" si="1033"/>
        <v/>
      </c>
      <c r="PP199" s="117" t="str">
        <f t="shared" si="1034"/>
        <v/>
      </c>
      <c r="PQ199" s="117" t="str">
        <f t="shared" si="1035"/>
        <v/>
      </c>
      <c r="PR199" s="117" t="str">
        <f t="shared" si="1036"/>
        <v/>
      </c>
      <c r="PS199" s="118" t="str">
        <f t="shared" si="1037"/>
        <v/>
      </c>
      <c r="PU199" s="180" t="str">
        <f t="shared" si="1038"/>
        <v/>
      </c>
      <c r="PV199" s="181" t="str">
        <f t="shared" si="1039"/>
        <v/>
      </c>
      <c r="PX199" s="12" t="str">
        <f t="shared" si="1040"/>
        <v/>
      </c>
      <c r="PY199" s="106"/>
      <c r="PZ199" s="166" t="str">
        <f t="shared" si="1041"/>
        <v/>
      </c>
      <c r="QA199" s="167" t="str">
        <f t="shared" si="1042"/>
        <v/>
      </c>
      <c r="QB199" s="168" t="str">
        <f t="shared" si="1043"/>
        <v/>
      </c>
      <c r="QD199" s="166" t="str">
        <f t="shared" si="1044"/>
        <v/>
      </c>
      <c r="QE199" s="168" t="str">
        <f t="shared" si="1045"/>
        <v/>
      </c>
      <c r="QG199" s="108" t="str">
        <f t="shared" si="1046"/>
        <v/>
      </c>
      <c r="QI199" s="12" t="str">
        <f t="shared" si="1047"/>
        <v/>
      </c>
      <c r="QK199" s="12" t="str">
        <f t="shared" si="1048"/>
        <v/>
      </c>
      <c r="QL199" s="12" t="str">
        <f>IF($L199="", "", COUNTIF($QD$11:$QD$260, "&gt;"&amp;$QD199)+1+COUNTIF($QD$11:$QD199, $QD199)-1)</f>
        <v/>
      </c>
      <c r="QM199" s="12" t="str">
        <f>IF($L199="", "", COUNTIF($QG$11:$QG$260, "&gt;"&amp;$QG199)+1+COUNTIF($QG$11:$QG199, $QG199)-1)</f>
        <v/>
      </c>
      <c r="QO199" s="12">
        <v>189</v>
      </c>
      <c r="QQ199" s="12" t="str">
        <f t="shared" si="1049"/>
        <v/>
      </c>
    </row>
    <row r="200" spans="1:459" x14ac:dyDescent="0.25">
      <c r="A200" s="9"/>
      <c r="B200" s="3" t="str">
        <f>IF('Intro &amp; Setup'!$AR$92='Intro &amp; Setup'!$AZ$17, "", IF($L200="", "", IF($G200&lt;'Intro &amp; Setup'!$S$92, $BR$5, $BR$4)))</f>
        <v/>
      </c>
      <c r="C200" s="12" t="str">
        <f>IF('Intro &amp; Setup'!$AR$96='Intro &amp; Setup'!$AZ$17, "", IF($L200="", "", IF($DY200=$BR$5, $BR$5, $BR$4)))</f>
        <v/>
      </c>
      <c r="D200" s="7" t="str">
        <f>IF('Intro &amp; Setup'!$AR$100='Intro &amp; Setup'!$AZ$17, "", IF($L200="", "", IF($DW200&lt;='Intro &amp; Setup'!$S$100, $BR$4, $BR$5)))</f>
        <v/>
      </c>
      <c r="E200" s="9"/>
      <c r="F200" s="3" t="str">
        <f t="shared" si="778"/>
        <v/>
      </c>
      <c r="G200" s="108" t="str">
        <f t="shared" si="779"/>
        <v/>
      </c>
      <c r="H200" s="9"/>
      <c r="I200" s="130" t="str">
        <f t="shared" si="723"/>
        <v/>
      </c>
      <c r="J200" s="154" t="str">
        <f t="shared" si="780"/>
        <v/>
      </c>
      <c r="K200" s="133"/>
      <c r="L200" s="188"/>
      <c r="M200" s="189"/>
      <c r="N200" s="190"/>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2"/>
      <c r="BP200" s="9"/>
      <c r="BR200" s="90">
        <v>190</v>
      </c>
      <c r="BT200" s="36" t="str">
        <f t="shared" si="781"/>
        <v/>
      </c>
      <c r="BU200" s="37" t="str">
        <f t="shared" si="782"/>
        <v/>
      </c>
      <c r="BV200" s="37" t="str">
        <f t="shared" si="783"/>
        <v/>
      </c>
      <c r="BW200" s="37" t="str">
        <f t="shared" si="784"/>
        <v/>
      </c>
      <c r="BX200" s="37" t="str">
        <f t="shared" si="785"/>
        <v/>
      </c>
      <c r="BY200" s="37" t="str">
        <f t="shared" si="786"/>
        <v/>
      </c>
      <c r="BZ200" s="37" t="str">
        <f t="shared" si="787"/>
        <v/>
      </c>
      <c r="CA200" s="37" t="str">
        <f t="shared" si="788"/>
        <v/>
      </c>
      <c r="CB200" s="37" t="str">
        <f t="shared" si="789"/>
        <v/>
      </c>
      <c r="CC200" s="37" t="str">
        <f t="shared" si="790"/>
        <v/>
      </c>
      <c r="CD200" s="37" t="str">
        <f t="shared" si="791"/>
        <v/>
      </c>
      <c r="CE200" s="37" t="str">
        <f t="shared" si="792"/>
        <v/>
      </c>
      <c r="CF200" s="37" t="str">
        <f t="shared" si="793"/>
        <v/>
      </c>
      <c r="CG200" s="37" t="str">
        <f t="shared" si="794"/>
        <v/>
      </c>
      <c r="CH200" s="37" t="str">
        <f t="shared" si="795"/>
        <v/>
      </c>
      <c r="CI200" s="37" t="str">
        <f t="shared" si="796"/>
        <v/>
      </c>
      <c r="CJ200" s="37" t="str">
        <f t="shared" si="797"/>
        <v/>
      </c>
      <c r="CK200" s="37" t="str">
        <f t="shared" si="798"/>
        <v/>
      </c>
      <c r="CL200" s="37" t="str">
        <f t="shared" si="799"/>
        <v/>
      </c>
      <c r="CM200" s="37" t="str">
        <f t="shared" si="800"/>
        <v/>
      </c>
      <c r="CN200" s="37" t="str">
        <f t="shared" si="801"/>
        <v/>
      </c>
      <c r="CO200" s="37" t="str">
        <f t="shared" si="802"/>
        <v/>
      </c>
      <c r="CP200" s="37" t="str">
        <f t="shared" si="803"/>
        <v/>
      </c>
      <c r="CQ200" s="37" t="str">
        <f t="shared" si="804"/>
        <v/>
      </c>
      <c r="CR200" s="37" t="str">
        <f t="shared" si="805"/>
        <v/>
      </c>
      <c r="CS200" s="37" t="str">
        <f t="shared" si="806"/>
        <v/>
      </c>
      <c r="CT200" s="37" t="str">
        <f t="shared" si="807"/>
        <v/>
      </c>
      <c r="CU200" s="37" t="str">
        <f t="shared" si="808"/>
        <v/>
      </c>
      <c r="CV200" s="37" t="str">
        <f t="shared" si="809"/>
        <v/>
      </c>
      <c r="CW200" s="37" t="str">
        <f t="shared" si="810"/>
        <v/>
      </c>
      <c r="CX200" s="37" t="str">
        <f t="shared" si="811"/>
        <v/>
      </c>
      <c r="CY200" s="37" t="str">
        <f t="shared" si="812"/>
        <v/>
      </c>
      <c r="CZ200" s="37" t="str">
        <f t="shared" si="813"/>
        <v/>
      </c>
      <c r="DA200" s="37" t="str">
        <f t="shared" si="814"/>
        <v/>
      </c>
      <c r="DB200" s="37" t="str">
        <f t="shared" si="815"/>
        <v/>
      </c>
      <c r="DC200" s="37" t="str">
        <f t="shared" si="816"/>
        <v/>
      </c>
      <c r="DD200" s="37" t="str">
        <f t="shared" si="817"/>
        <v/>
      </c>
      <c r="DE200" s="37" t="str">
        <f t="shared" si="818"/>
        <v/>
      </c>
      <c r="DF200" s="37" t="str">
        <f t="shared" si="819"/>
        <v/>
      </c>
      <c r="DG200" s="37" t="str">
        <f t="shared" si="820"/>
        <v/>
      </c>
      <c r="DH200" s="37" t="str">
        <f t="shared" si="821"/>
        <v/>
      </c>
      <c r="DI200" s="37" t="str">
        <f t="shared" si="822"/>
        <v/>
      </c>
      <c r="DJ200" s="37" t="str">
        <f t="shared" si="823"/>
        <v/>
      </c>
      <c r="DK200" s="37" t="str">
        <f t="shared" si="824"/>
        <v/>
      </c>
      <c r="DL200" s="37" t="str">
        <f t="shared" si="825"/>
        <v/>
      </c>
      <c r="DM200" s="37" t="str">
        <f t="shared" si="826"/>
        <v/>
      </c>
      <c r="DN200" s="37" t="str">
        <f t="shared" si="827"/>
        <v/>
      </c>
      <c r="DO200" s="37" t="str">
        <f t="shared" si="828"/>
        <v/>
      </c>
      <c r="DP200" s="37" t="str">
        <f t="shared" si="829"/>
        <v/>
      </c>
      <c r="DQ200" s="37" t="str">
        <f t="shared" si="830"/>
        <v/>
      </c>
      <c r="DR200" s="37" t="str">
        <f t="shared" si="831"/>
        <v/>
      </c>
      <c r="DS200" s="37" t="str">
        <f t="shared" si="832"/>
        <v/>
      </c>
      <c r="DT200" s="37" t="str">
        <f t="shared" si="833"/>
        <v/>
      </c>
      <c r="DU200" s="38" t="str">
        <f t="shared" si="834"/>
        <v/>
      </c>
      <c r="DW200" s="12" t="str">
        <f t="shared" si="835"/>
        <v/>
      </c>
      <c r="DX200" s="123" t="str">
        <f t="shared" si="836"/>
        <v/>
      </c>
      <c r="DY200" s="12" t="str">
        <f t="shared" si="837"/>
        <v/>
      </c>
      <c r="EA200" s="36" t="str">
        <f t="shared" si="838"/>
        <v/>
      </c>
      <c r="EB200" s="37" t="str">
        <f t="shared" si="839"/>
        <v/>
      </c>
      <c r="EC200" s="37" t="str">
        <f t="shared" si="840"/>
        <v/>
      </c>
      <c r="ED200" s="37" t="str">
        <f t="shared" si="841"/>
        <v/>
      </c>
      <c r="EE200" s="37" t="str">
        <f t="shared" si="842"/>
        <v/>
      </c>
      <c r="EF200" s="37" t="str">
        <f t="shared" si="843"/>
        <v/>
      </c>
      <c r="EG200" s="37" t="str">
        <f t="shared" si="844"/>
        <v/>
      </c>
      <c r="EH200" s="37" t="str">
        <f t="shared" si="845"/>
        <v/>
      </c>
      <c r="EI200" s="37" t="str">
        <f t="shared" si="846"/>
        <v/>
      </c>
      <c r="EJ200" s="37" t="str">
        <f t="shared" si="847"/>
        <v/>
      </c>
      <c r="EK200" s="37" t="str">
        <f t="shared" si="848"/>
        <v/>
      </c>
      <c r="EL200" s="37" t="str">
        <f t="shared" si="849"/>
        <v/>
      </c>
      <c r="EM200" s="37" t="str">
        <f t="shared" si="850"/>
        <v/>
      </c>
      <c r="EN200" s="37" t="str">
        <f t="shared" si="851"/>
        <v/>
      </c>
      <c r="EO200" s="37" t="str">
        <f t="shared" si="852"/>
        <v/>
      </c>
      <c r="EP200" s="37" t="str">
        <f t="shared" si="853"/>
        <v/>
      </c>
      <c r="EQ200" s="37" t="str">
        <f t="shared" si="854"/>
        <v/>
      </c>
      <c r="ER200" s="37" t="str">
        <f t="shared" si="855"/>
        <v/>
      </c>
      <c r="ES200" s="37" t="str">
        <f t="shared" si="856"/>
        <v/>
      </c>
      <c r="ET200" s="37" t="str">
        <f t="shared" si="857"/>
        <v/>
      </c>
      <c r="EU200" s="37" t="str">
        <f t="shared" si="858"/>
        <v/>
      </c>
      <c r="EV200" s="37" t="str">
        <f t="shared" si="859"/>
        <v/>
      </c>
      <c r="EW200" s="37" t="str">
        <f t="shared" si="860"/>
        <v/>
      </c>
      <c r="EX200" s="37" t="str">
        <f t="shared" si="861"/>
        <v/>
      </c>
      <c r="EY200" s="37" t="str">
        <f t="shared" si="862"/>
        <v/>
      </c>
      <c r="EZ200" s="37" t="str">
        <f t="shared" si="863"/>
        <v/>
      </c>
      <c r="FA200" s="37" t="str">
        <f t="shared" si="864"/>
        <v/>
      </c>
      <c r="FB200" s="37" t="str">
        <f t="shared" si="865"/>
        <v/>
      </c>
      <c r="FC200" s="37" t="str">
        <f t="shared" si="866"/>
        <v/>
      </c>
      <c r="FD200" s="37" t="str">
        <f t="shared" si="867"/>
        <v/>
      </c>
      <c r="FE200" s="37" t="str">
        <f t="shared" si="868"/>
        <v/>
      </c>
      <c r="FF200" s="37" t="str">
        <f t="shared" si="869"/>
        <v/>
      </c>
      <c r="FG200" s="37" t="str">
        <f t="shared" si="870"/>
        <v/>
      </c>
      <c r="FH200" s="37" t="str">
        <f t="shared" si="871"/>
        <v/>
      </c>
      <c r="FI200" s="37" t="str">
        <f t="shared" si="872"/>
        <v/>
      </c>
      <c r="FJ200" s="37" t="str">
        <f t="shared" si="873"/>
        <v/>
      </c>
      <c r="FK200" s="37" t="str">
        <f t="shared" si="874"/>
        <v/>
      </c>
      <c r="FL200" s="37" t="str">
        <f t="shared" si="875"/>
        <v/>
      </c>
      <c r="FM200" s="37" t="str">
        <f t="shared" si="876"/>
        <v/>
      </c>
      <c r="FN200" s="37" t="str">
        <f t="shared" si="877"/>
        <v/>
      </c>
      <c r="FO200" s="37" t="str">
        <f t="shared" si="878"/>
        <v/>
      </c>
      <c r="FP200" s="37" t="str">
        <f t="shared" si="879"/>
        <v/>
      </c>
      <c r="FQ200" s="37" t="str">
        <f t="shared" si="880"/>
        <v/>
      </c>
      <c r="FR200" s="37" t="str">
        <f t="shared" si="881"/>
        <v/>
      </c>
      <c r="FS200" s="37" t="str">
        <f t="shared" si="882"/>
        <v/>
      </c>
      <c r="FT200" s="37" t="str">
        <f t="shared" si="883"/>
        <v/>
      </c>
      <c r="FU200" s="37" t="str">
        <f t="shared" si="884"/>
        <v/>
      </c>
      <c r="FV200" s="37" t="str">
        <f t="shared" si="885"/>
        <v/>
      </c>
      <c r="FW200" s="37" t="str">
        <f t="shared" si="886"/>
        <v/>
      </c>
      <c r="FX200" s="37" t="str">
        <f t="shared" si="887"/>
        <v/>
      </c>
      <c r="FY200" s="37" t="str">
        <f t="shared" si="888"/>
        <v/>
      </c>
      <c r="FZ200" s="37" t="str">
        <f t="shared" si="889"/>
        <v/>
      </c>
      <c r="GA200" s="37" t="str">
        <f t="shared" si="890"/>
        <v/>
      </c>
      <c r="GB200" s="38" t="str">
        <f t="shared" si="891"/>
        <v/>
      </c>
      <c r="GD200" s="103" t="str">
        <f t="shared" ca="1" si="892"/>
        <v/>
      </c>
      <c r="GE200" s="104" t="str">
        <f t="shared" ca="1" si="893"/>
        <v/>
      </c>
      <c r="GF200" s="104" t="str">
        <f t="shared" ca="1" si="894"/>
        <v/>
      </c>
      <c r="GG200" s="104" t="str">
        <f t="shared" ca="1" si="895"/>
        <v/>
      </c>
      <c r="GH200" s="104" t="str">
        <f t="shared" ca="1" si="896"/>
        <v/>
      </c>
      <c r="GI200" s="104" t="str">
        <f t="shared" ca="1" si="897"/>
        <v/>
      </c>
      <c r="GJ200" s="104" t="str">
        <f t="shared" ca="1" si="898"/>
        <v/>
      </c>
      <c r="GK200" s="104" t="str">
        <f t="shared" ca="1" si="899"/>
        <v/>
      </c>
      <c r="GL200" s="104" t="str">
        <f t="shared" ca="1" si="900"/>
        <v/>
      </c>
      <c r="GM200" s="104" t="str">
        <f t="shared" ca="1" si="901"/>
        <v/>
      </c>
      <c r="GN200" s="104" t="str">
        <f t="shared" ca="1" si="902"/>
        <v/>
      </c>
      <c r="GO200" s="104" t="str">
        <f t="shared" ca="1" si="903"/>
        <v/>
      </c>
      <c r="GP200" s="104" t="str">
        <f t="shared" ca="1" si="904"/>
        <v/>
      </c>
      <c r="GQ200" s="104" t="str">
        <f t="shared" ca="1" si="905"/>
        <v/>
      </c>
      <c r="GR200" s="104" t="str">
        <f t="shared" ca="1" si="906"/>
        <v/>
      </c>
      <c r="GS200" s="104" t="str">
        <f t="shared" ca="1" si="907"/>
        <v/>
      </c>
      <c r="GT200" s="104" t="str">
        <f t="shared" ca="1" si="908"/>
        <v/>
      </c>
      <c r="GU200" s="104" t="str">
        <f t="shared" ca="1" si="909"/>
        <v/>
      </c>
      <c r="GV200" s="104" t="str">
        <f t="shared" ca="1" si="910"/>
        <v/>
      </c>
      <c r="GW200" s="104" t="str">
        <f t="shared" ca="1" si="911"/>
        <v/>
      </c>
      <c r="GX200" s="104" t="str">
        <f t="shared" ca="1" si="912"/>
        <v/>
      </c>
      <c r="GY200" s="104" t="str">
        <f t="shared" ca="1" si="913"/>
        <v/>
      </c>
      <c r="GZ200" s="104" t="str">
        <f t="shared" ca="1" si="914"/>
        <v/>
      </c>
      <c r="HA200" s="104" t="str">
        <f t="shared" ca="1" si="915"/>
        <v/>
      </c>
      <c r="HB200" s="104" t="str">
        <f t="shared" ca="1" si="916"/>
        <v/>
      </c>
      <c r="HC200" s="104" t="str">
        <f t="shared" ca="1" si="917"/>
        <v/>
      </c>
      <c r="HD200" s="104" t="str">
        <f t="shared" ca="1" si="918"/>
        <v/>
      </c>
      <c r="HE200" s="104" t="str">
        <f t="shared" ca="1" si="919"/>
        <v/>
      </c>
      <c r="HF200" s="104" t="str">
        <f t="shared" ca="1" si="920"/>
        <v/>
      </c>
      <c r="HG200" s="104" t="str">
        <f t="shared" ca="1" si="921"/>
        <v/>
      </c>
      <c r="HH200" s="104" t="str">
        <f t="shared" ca="1" si="922"/>
        <v/>
      </c>
      <c r="HI200" s="104" t="str">
        <f t="shared" ca="1" si="923"/>
        <v/>
      </c>
      <c r="HJ200" s="104" t="str">
        <f t="shared" ca="1" si="924"/>
        <v/>
      </c>
      <c r="HK200" s="104" t="str">
        <f t="shared" ca="1" si="925"/>
        <v/>
      </c>
      <c r="HL200" s="104" t="str">
        <f t="shared" ca="1" si="926"/>
        <v/>
      </c>
      <c r="HM200" s="104" t="str">
        <f t="shared" ca="1" si="927"/>
        <v/>
      </c>
      <c r="HN200" s="104" t="str">
        <f t="shared" ca="1" si="928"/>
        <v/>
      </c>
      <c r="HO200" s="104" t="str">
        <f t="shared" ca="1" si="929"/>
        <v/>
      </c>
      <c r="HP200" s="104" t="str">
        <f t="shared" ca="1" si="930"/>
        <v/>
      </c>
      <c r="HQ200" s="104" t="str">
        <f t="shared" ca="1" si="931"/>
        <v/>
      </c>
      <c r="HR200" s="104" t="str">
        <f t="shared" ca="1" si="932"/>
        <v/>
      </c>
      <c r="HS200" s="104" t="str">
        <f t="shared" ca="1" si="933"/>
        <v/>
      </c>
      <c r="HT200" s="104" t="str">
        <f t="shared" ca="1" si="934"/>
        <v/>
      </c>
      <c r="HU200" s="104" t="str">
        <f t="shared" ca="1" si="935"/>
        <v/>
      </c>
      <c r="HV200" s="104" t="str">
        <f t="shared" ca="1" si="936"/>
        <v/>
      </c>
      <c r="HW200" s="104" t="str">
        <f t="shared" ca="1" si="937"/>
        <v/>
      </c>
      <c r="HX200" s="104" t="str">
        <f t="shared" ca="1" si="938"/>
        <v/>
      </c>
      <c r="HY200" s="104" t="str">
        <f t="shared" ca="1" si="939"/>
        <v/>
      </c>
      <c r="HZ200" s="104" t="str">
        <f t="shared" ca="1" si="940"/>
        <v/>
      </c>
      <c r="IA200" s="104" t="str">
        <f t="shared" ca="1" si="941"/>
        <v/>
      </c>
      <c r="IB200" s="104" t="str">
        <f t="shared" ca="1" si="942"/>
        <v/>
      </c>
      <c r="IC200" s="104" t="str">
        <f t="shared" ca="1" si="943"/>
        <v/>
      </c>
      <c r="ID200" s="104" t="str">
        <f t="shared" ca="1" si="944"/>
        <v/>
      </c>
      <c r="IE200" s="105" t="str">
        <f t="shared" ca="1" si="945"/>
        <v/>
      </c>
      <c r="IG200" s="103" t="str">
        <f t="shared" si="1054"/>
        <v/>
      </c>
      <c r="IH200" s="104" t="str">
        <f t="shared" si="1052"/>
        <v/>
      </c>
      <c r="II200" s="104" t="str">
        <f t="shared" si="1052"/>
        <v/>
      </c>
      <c r="IJ200" s="104" t="str">
        <f t="shared" si="1052"/>
        <v/>
      </c>
      <c r="IK200" s="104" t="str">
        <f t="shared" si="1052"/>
        <v/>
      </c>
      <c r="IL200" s="104" t="str">
        <f t="shared" si="1052"/>
        <v/>
      </c>
      <c r="IM200" s="104" t="str">
        <f t="shared" si="1052"/>
        <v/>
      </c>
      <c r="IN200" s="104" t="str">
        <f t="shared" si="1052"/>
        <v/>
      </c>
      <c r="IO200" s="104" t="str">
        <f t="shared" si="1052"/>
        <v/>
      </c>
      <c r="IP200" s="104" t="str">
        <f t="shared" si="1052"/>
        <v/>
      </c>
      <c r="IQ200" s="104" t="str">
        <f t="shared" si="1052"/>
        <v/>
      </c>
      <c r="IR200" s="105" t="str">
        <f t="shared" si="1052"/>
        <v/>
      </c>
      <c r="IT200" s="103" t="str">
        <f t="shared" si="946"/>
        <v/>
      </c>
      <c r="IU200" s="104" t="str">
        <f t="shared" si="947"/>
        <v/>
      </c>
      <c r="IV200" s="104" t="str">
        <f t="shared" si="948"/>
        <v/>
      </c>
      <c r="IW200" s="104" t="str">
        <f t="shared" si="949"/>
        <v/>
      </c>
      <c r="IX200" s="104" t="str">
        <f t="shared" si="950"/>
        <v/>
      </c>
      <c r="IY200" s="104" t="str">
        <f t="shared" si="951"/>
        <v/>
      </c>
      <c r="IZ200" s="104" t="str">
        <f t="shared" si="952"/>
        <v/>
      </c>
      <c r="JA200" s="104" t="str">
        <f t="shared" si="953"/>
        <v/>
      </c>
      <c r="JB200" s="104" t="str">
        <f t="shared" si="954"/>
        <v/>
      </c>
      <c r="JC200" s="104" t="str">
        <f t="shared" si="955"/>
        <v/>
      </c>
      <c r="JD200" s="104" t="str">
        <f t="shared" si="956"/>
        <v/>
      </c>
      <c r="JE200" s="105" t="str">
        <f t="shared" si="957"/>
        <v/>
      </c>
      <c r="JG200" s="36" t="str">
        <f t="shared" ca="1" si="958"/>
        <v/>
      </c>
      <c r="JH200" s="37" t="str">
        <f t="shared" ca="1" si="959"/>
        <v/>
      </c>
      <c r="JI200" s="37" t="str">
        <f t="shared" ca="1" si="960"/>
        <v/>
      </c>
      <c r="JJ200" s="37" t="str">
        <f t="shared" ca="1" si="961"/>
        <v/>
      </c>
      <c r="JK200" s="37" t="str">
        <f t="shared" ca="1" si="962"/>
        <v/>
      </c>
      <c r="JL200" s="37" t="str">
        <f t="shared" ca="1" si="963"/>
        <v/>
      </c>
      <c r="JM200" s="37" t="str">
        <f t="shared" ca="1" si="964"/>
        <v/>
      </c>
      <c r="JN200" s="37" t="str">
        <f t="shared" ca="1" si="965"/>
        <v/>
      </c>
      <c r="JO200" s="37" t="str">
        <f t="shared" ca="1" si="966"/>
        <v/>
      </c>
      <c r="JP200" s="37" t="str">
        <f t="shared" ca="1" si="967"/>
        <v/>
      </c>
      <c r="JQ200" s="37" t="str">
        <f t="shared" ca="1" si="968"/>
        <v/>
      </c>
      <c r="JR200" s="38" t="str">
        <f t="shared" ca="1" si="969"/>
        <v/>
      </c>
      <c r="JT200" s="36" t="str">
        <f ca="1">IF(JG200="", "", IF(JG200&gt;='Intro &amp; Setup'!$S$96, $BR$4, $BR$5))</f>
        <v/>
      </c>
      <c r="JU200" s="37" t="str">
        <f ca="1">IF(JH200="", "", IF(JH200&gt;='Intro &amp; Setup'!$S$96, $BR$4, $BR$5))</f>
        <v/>
      </c>
      <c r="JV200" s="37" t="str">
        <f ca="1">IF(JI200="", "", IF(JI200&gt;='Intro &amp; Setup'!$S$96, $BR$4, $BR$5))</f>
        <v/>
      </c>
      <c r="JW200" s="37" t="str">
        <f ca="1">IF(JJ200="", "", IF(JJ200&gt;='Intro &amp; Setup'!$S$96, $BR$4, $BR$5))</f>
        <v/>
      </c>
      <c r="JX200" s="37" t="str">
        <f ca="1">IF(JK200="", "", IF(JK200&gt;='Intro &amp; Setup'!$S$96, $BR$4, $BR$5))</f>
        <v/>
      </c>
      <c r="JY200" s="37" t="str">
        <f ca="1">IF(JL200="", "", IF(JL200&gt;='Intro &amp; Setup'!$S$96, $BR$4, $BR$5))</f>
        <v/>
      </c>
      <c r="JZ200" s="37" t="str">
        <f ca="1">IF(JM200="", "", IF(JM200&gt;='Intro &amp; Setup'!$S$96, $BR$4, $BR$5))</f>
        <v/>
      </c>
      <c r="KA200" s="37" t="str">
        <f ca="1">IF(JN200="", "", IF(JN200&gt;='Intro &amp; Setup'!$S$96, $BR$4, $BR$5))</f>
        <v/>
      </c>
      <c r="KB200" s="37" t="str">
        <f ca="1">IF(JO200="", "", IF(JO200&gt;='Intro &amp; Setup'!$S$96, $BR$4, $BR$5))</f>
        <v/>
      </c>
      <c r="KC200" s="37" t="str">
        <f ca="1">IF(JP200="", "", IF(JP200&gt;='Intro &amp; Setup'!$S$96, $BR$4, $BR$5))</f>
        <v/>
      </c>
      <c r="KD200" s="37" t="str">
        <f ca="1">IF(JQ200="", "", IF(JQ200&gt;='Intro &amp; Setup'!$S$96, $BR$4, $BR$5))</f>
        <v/>
      </c>
      <c r="KE200" s="38" t="str">
        <f ca="1">IF(JR200="", "", IF(JR200&gt;='Intro &amp; Setup'!$S$96, $BR$4, $BR$5))</f>
        <v/>
      </c>
      <c r="KG200" s="36">
        <f t="shared" si="1055"/>
        <v>0</v>
      </c>
      <c r="KH200" s="37">
        <f t="shared" si="1053"/>
        <v>0</v>
      </c>
      <c r="KI200" s="37">
        <f t="shared" si="1053"/>
        <v>0</v>
      </c>
      <c r="KJ200" s="37">
        <f t="shared" si="1053"/>
        <v>0</v>
      </c>
      <c r="KK200" s="37">
        <f t="shared" si="1053"/>
        <v>0</v>
      </c>
      <c r="KL200" s="37">
        <f t="shared" si="1053"/>
        <v>0</v>
      </c>
      <c r="KM200" s="37">
        <f t="shared" si="1053"/>
        <v>0</v>
      </c>
      <c r="KN200" s="37">
        <f t="shared" si="1053"/>
        <v>0</v>
      </c>
      <c r="KO200" s="37">
        <f t="shared" si="1053"/>
        <v>0</v>
      </c>
      <c r="KP200" s="37">
        <f t="shared" si="1053"/>
        <v>0</v>
      </c>
      <c r="KQ200" s="37">
        <f t="shared" si="1053"/>
        <v>0</v>
      </c>
      <c r="KR200" s="38">
        <f t="shared" si="1053"/>
        <v>0</v>
      </c>
      <c r="KT200" s="36" t="str">
        <f t="shared" si="970"/>
        <v/>
      </c>
      <c r="KU200" s="37" t="str">
        <f t="shared" si="971"/>
        <v/>
      </c>
      <c r="KV200" s="37" t="str">
        <f t="shared" si="972"/>
        <v/>
      </c>
      <c r="KW200" s="37" t="str">
        <f t="shared" si="973"/>
        <v/>
      </c>
      <c r="KX200" s="37" t="str">
        <f t="shared" si="974"/>
        <v/>
      </c>
      <c r="KY200" s="37" t="str">
        <f t="shared" si="975"/>
        <v/>
      </c>
      <c r="KZ200" s="37" t="str">
        <f t="shared" si="976"/>
        <v/>
      </c>
      <c r="LA200" s="37" t="str">
        <f t="shared" si="977"/>
        <v/>
      </c>
      <c r="LB200" s="37" t="str">
        <f t="shared" si="978"/>
        <v/>
      </c>
      <c r="LC200" s="37" t="str">
        <f t="shared" si="979"/>
        <v/>
      </c>
      <c r="LD200" s="37" t="str">
        <f t="shared" si="980"/>
        <v/>
      </c>
      <c r="LE200" s="38" t="str">
        <f t="shared" si="981"/>
        <v/>
      </c>
      <c r="LG200" s="116" t="str">
        <f t="shared" si="724"/>
        <v/>
      </c>
      <c r="LH200" s="117" t="str">
        <f t="shared" si="725"/>
        <v/>
      </c>
      <c r="LI200" s="117" t="str">
        <f t="shared" si="726"/>
        <v/>
      </c>
      <c r="LJ200" s="117" t="str">
        <f t="shared" si="727"/>
        <v/>
      </c>
      <c r="LK200" s="117" t="str">
        <f t="shared" si="728"/>
        <v/>
      </c>
      <c r="LL200" s="117" t="str">
        <f t="shared" si="729"/>
        <v/>
      </c>
      <c r="LM200" s="117" t="str">
        <f t="shared" si="730"/>
        <v/>
      </c>
      <c r="LN200" s="117" t="str">
        <f t="shared" si="731"/>
        <v/>
      </c>
      <c r="LO200" s="117" t="str">
        <f t="shared" si="732"/>
        <v/>
      </c>
      <c r="LP200" s="117" t="str">
        <f t="shared" si="733"/>
        <v/>
      </c>
      <c r="LQ200" s="117" t="str">
        <f t="shared" si="734"/>
        <v/>
      </c>
      <c r="LR200" s="117" t="str">
        <f t="shared" si="735"/>
        <v/>
      </c>
      <c r="LS200" s="117" t="str">
        <f t="shared" si="736"/>
        <v/>
      </c>
      <c r="LT200" s="117" t="str">
        <f t="shared" si="737"/>
        <v/>
      </c>
      <c r="LU200" s="117" t="str">
        <f t="shared" si="738"/>
        <v/>
      </c>
      <c r="LV200" s="117" t="str">
        <f t="shared" si="739"/>
        <v/>
      </c>
      <c r="LW200" s="117" t="str">
        <f t="shared" si="740"/>
        <v/>
      </c>
      <c r="LX200" s="117" t="str">
        <f t="shared" si="741"/>
        <v/>
      </c>
      <c r="LY200" s="117" t="str">
        <f t="shared" si="742"/>
        <v/>
      </c>
      <c r="LZ200" s="117" t="str">
        <f t="shared" si="743"/>
        <v/>
      </c>
      <c r="MA200" s="117" t="str">
        <f t="shared" si="744"/>
        <v/>
      </c>
      <c r="MB200" s="117" t="str">
        <f t="shared" si="745"/>
        <v/>
      </c>
      <c r="MC200" s="117" t="str">
        <f t="shared" si="746"/>
        <v/>
      </c>
      <c r="MD200" s="117" t="str">
        <f t="shared" si="747"/>
        <v/>
      </c>
      <c r="ME200" s="117" t="str">
        <f t="shared" si="748"/>
        <v/>
      </c>
      <c r="MF200" s="117" t="str">
        <f t="shared" si="749"/>
        <v/>
      </c>
      <c r="MG200" s="117" t="str">
        <f t="shared" si="750"/>
        <v/>
      </c>
      <c r="MH200" s="117" t="str">
        <f t="shared" si="751"/>
        <v/>
      </c>
      <c r="MI200" s="117" t="str">
        <f t="shared" si="752"/>
        <v/>
      </c>
      <c r="MJ200" s="117" t="str">
        <f t="shared" si="753"/>
        <v/>
      </c>
      <c r="MK200" s="117" t="str">
        <f t="shared" si="754"/>
        <v/>
      </c>
      <c r="ML200" s="117" t="str">
        <f t="shared" si="755"/>
        <v/>
      </c>
      <c r="MM200" s="117" t="str">
        <f t="shared" si="756"/>
        <v/>
      </c>
      <c r="MN200" s="117" t="str">
        <f t="shared" si="757"/>
        <v/>
      </c>
      <c r="MO200" s="117" t="str">
        <f t="shared" si="758"/>
        <v/>
      </c>
      <c r="MP200" s="117" t="str">
        <f t="shared" si="759"/>
        <v/>
      </c>
      <c r="MQ200" s="117" t="str">
        <f t="shared" si="760"/>
        <v/>
      </c>
      <c r="MR200" s="117" t="str">
        <f t="shared" si="761"/>
        <v/>
      </c>
      <c r="MS200" s="117" t="str">
        <f t="shared" si="762"/>
        <v/>
      </c>
      <c r="MT200" s="117" t="str">
        <f t="shared" si="763"/>
        <v/>
      </c>
      <c r="MU200" s="117" t="str">
        <f t="shared" si="764"/>
        <v/>
      </c>
      <c r="MV200" s="117" t="str">
        <f t="shared" si="765"/>
        <v/>
      </c>
      <c r="MW200" s="117" t="str">
        <f t="shared" si="766"/>
        <v/>
      </c>
      <c r="MX200" s="117" t="str">
        <f t="shared" si="767"/>
        <v/>
      </c>
      <c r="MY200" s="117" t="str">
        <f t="shared" si="768"/>
        <v/>
      </c>
      <c r="MZ200" s="117" t="str">
        <f t="shared" si="769"/>
        <v/>
      </c>
      <c r="NA200" s="117" t="str">
        <f t="shared" si="770"/>
        <v/>
      </c>
      <c r="NB200" s="117" t="str">
        <f t="shared" si="771"/>
        <v/>
      </c>
      <c r="NC200" s="117" t="str">
        <f t="shared" si="772"/>
        <v/>
      </c>
      <c r="ND200" s="117" t="str">
        <f t="shared" si="773"/>
        <v/>
      </c>
      <c r="NE200" s="117" t="str">
        <f t="shared" si="774"/>
        <v/>
      </c>
      <c r="NF200" s="117" t="str">
        <f t="shared" si="775"/>
        <v/>
      </c>
      <c r="NG200" s="117" t="str">
        <f t="shared" si="776"/>
        <v/>
      </c>
      <c r="NH200" s="118" t="str">
        <f t="shared" si="777"/>
        <v/>
      </c>
      <c r="NJ200" s="12" t="str">
        <f t="shared" si="982"/>
        <v/>
      </c>
      <c r="NK200" s="108" t="str">
        <f t="shared" si="983"/>
        <v/>
      </c>
      <c r="NM200" s="141" t="str">
        <f>IF(NJ200="", "", COUNTIF(NJ$11:NJ$260, "&gt;"&amp;NJ200)+1+COUNTIF(NJ$11:NJ200, NJ200)-1)</f>
        <v/>
      </c>
      <c r="NN200" s="143" t="str">
        <f>IF(NK200="", "", COUNTIF(NK$11:NK$260, "&gt;"&amp;NK200)+1+COUNTIF(NK$11:NK200, NK200)-1)</f>
        <v/>
      </c>
      <c r="NO200" s="142" t="str">
        <f>IF(NJ200="", "", COUNTIF(NJ$11:NJ$260, "&lt;"&amp;NJ200)+1+COUNTIF(NJ$11:NJ200, NJ200)-1)</f>
        <v/>
      </c>
      <c r="NP200" s="143" t="str">
        <f>IF(NK200="", "", COUNTIF(NK$11:NK$260, "&lt;"&amp;NK200)+1+COUNTIF(NK$11:NK200, NK200)-1)</f>
        <v/>
      </c>
      <c r="NR200" s="116" t="str">
        <f t="shared" si="984"/>
        <v/>
      </c>
      <c r="NS200" s="117" t="str">
        <f t="shared" si="985"/>
        <v/>
      </c>
      <c r="NT200" s="117" t="str">
        <f t="shared" si="986"/>
        <v/>
      </c>
      <c r="NU200" s="117" t="str">
        <f t="shared" si="987"/>
        <v/>
      </c>
      <c r="NV200" s="117" t="str">
        <f t="shared" si="988"/>
        <v/>
      </c>
      <c r="NW200" s="117" t="str">
        <f t="shared" si="989"/>
        <v/>
      </c>
      <c r="NX200" s="117" t="str">
        <f t="shared" si="990"/>
        <v/>
      </c>
      <c r="NY200" s="117" t="str">
        <f t="shared" si="991"/>
        <v/>
      </c>
      <c r="NZ200" s="117" t="str">
        <f t="shared" si="992"/>
        <v/>
      </c>
      <c r="OA200" s="117" t="str">
        <f t="shared" si="993"/>
        <v/>
      </c>
      <c r="OB200" s="117" t="str">
        <f t="shared" si="994"/>
        <v/>
      </c>
      <c r="OC200" s="117" t="str">
        <f t="shared" si="995"/>
        <v/>
      </c>
      <c r="OD200" s="117" t="str">
        <f t="shared" si="996"/>
        <v/>
      </c>
      <c r="OE200" s="117" t="str">
        <f t="shared" si="997"/>
        <v/>
      </c>
      <c r="OF200" s="117" t="str">
        <f t="shared" si="998"/>
        <v/>
      </c>
      <c r="OG200" s="117" t="str">
        <f t="shared" si="999"/>
        <v/>
      </c>
      <c r="OH200" s="117" t="str">
        <f t="shared" si="1000"/>
        <v/>
      </c>
      <c r="OI200" s="117" t="str">
        <f t="shared" si="1001"/>
        <v/>
      </c>
      <c r="OJ200" s="117" t="str">
        <f t="shared" si="1002"/>
        <v/>
      </c>
      <c r="OK200" s="117" t="str">
        <f t="shared" si="1003"/>
        <v/>
      </c>
      <c r="OL200" s="117" t="str">
        <f t="shared" si="1004"/>
        <v/>
      </c>
      <c r="OM200" s="117" t="str">
        <f t="shared" si="1005"/>
        <v/>
      </c>
      <c r="ON200" s="117" t="str">
        <f t="shared" si="1006"/>
        <v/>
      </c>
      <c r="OO200" s="117" t="str">
        <f t="shared" si="1007"/>
        <v/>
      </c>
      <c r="OP200" s="117" t="str">
        <f t="shared" si="1008"/>
        <v/>
      </c>
      <c r="OQ200" s="117" t="str">
        <f t="shared" si="1009"/>
        <v/>
      </c>
      <c r="OR200" s="117" t="str">
        <f t="shared" si="1010"/>
        <v/>
      </c>
      <c r="OS200" s="117" t="str">
        <f t="shared" si="1011"/>
        <v/>
      </c>
      <c r="OT200" s="117" t="str">
        <f t="shared" si="1012"/>
        <v/>
      </c>
      <c r="OU200" s="117" t="str">
        <f t="shared" si="1013"/>
        <v/>
      </c>
      <c r="OV200" s="117" t="str">
        <f t="shared" si="1014"/>
        <v/>
      </c>
      <c r="OW200" s="117" t="str">
        <f t="shared" si="1015"/>
        <v/>
      </c>
      <c r="OX200" s="117" t="str">
        <f t="shared" si="1016"/>
        <v/>
      </c>
      <c r="OY200" s="117" t="str">
        <f t="shared" si="1017"/>
        <v/>
      </c>
      <c r="OZ200" s="117" t="str">
        <f t="shared" si="1018"/>
        <v/>
      </c>
      <c r="PA200" s="117" t="str">
        <f t="shared" si="1019"/>
        <v/>
      </c>
      <c r="PB200" s="117" t="str">
        <f t="shared" si="1020"/>
        <v/>
      </c>
      <c r="PC200" s="117" t="str">
        <f t="shared" si="1021"/>
        <v/>
      </c>
      <c r="PD200" s="117" t="str">
        <f t="shared" si="1022"/>
        <v/>
      </c>
      <c r="PE200" s="117" t="str">
        <f t="shared" si="1023"/>
        <v/>
      </c>
      <c r="PF200" s="117" t="str">
        <f t="shared" si="1024"/>
        <v/>
      </c>
      <c r="PG200" s="117" t="str">
        <f t="shared" si="1025"/>
        <v/>
      </c>
      <c r="PH200" s="117" t="str">
        <f t="shared" si="1026"/>
        <v/>
      </c>
      <c r="PI200" s="117" t="str">
        <f t="shared" si="1027"/>
        <v/>
      </c>
      <c r="PJ200" s="117" t="str">
        <f t="shared" si="1028"/>
        <v/>
      </c>
      <c r="PK200" s="117" t="str">
        <f t="shared" si="1029"/>
        <v/>
      </c>
      <c r="PL200" s="117" t="str">
        <f t="shared" si="1030"/>
        <v/>
      </c>
      <c r="PM200" s="117" t="str">
        <f t="shared" si="1031"/>
        <v/>
      </c>
      <c r="PN200" s="117" t="str">
        <f t="shared" si="1032"/>
        <v/>
      </c>
      <c r="PO200" s="117" t="str">
        <f t="shared" si="1033"/>
        <v/>
      </c>
      <c r="PP200" s="117" t="str">
        <f t="shared" si="1034"/>
        <v/>
      </c>
      <c r="PQ200" s="117" t="str">
        <f t="shared" si="1035"/>
        <v/>
      </c>
      <c r="PR200" s="117" t="str">
        <f t="shared" si="1036"/>
        <v/>
      </c>
      <c r="PS200" s="118" t="str">
        <f t="shared" si="1037"/>
        <v/>
      </c>
      <c r="PU200" s="180" t="str">
        <f t="shared" si="1038"/>
        <v/>
      </c>
      <c r="PV200" s="181" t="str">
        <f t="shared" si="1039"/>
        <v/>
      </c>
      <c r="PX200" s="12" t="str">
        <f t="shared" si="1040"/>
        <v/>
      </c>
      <c r="PY200" s="106"/>
      <c r="PZ200" s="166" t="str">
        <f t="shared" si="1041"/>
        <v/>
      </c>
      <c r="QA200" s="167" t="str">
        <f t="shared" si="1042"/>
        <v/>
      </c>
      <c r="QB200" s="168" t="str">
        <f t="shared" si="1043"/>
        <v/>
      </c>
      <c r="QD200" s="166" t="str">
        <f t="shared" si="1044"/>
        <v/>
      </c>
      <c r="QE200" s="168" t="str">
        <f t="shared" si="1045"/>
        <v/>
      </c>
      <c r="QG200" s="108" t="str">
        <f t="shared" si="1046"/>
        <v/>
      </c>
      <c r="QI200" s="12" t="str">
        <f t="shared" si="1047"/>
        <v/>
      </c>
      <c r="QK200" s="12" t="str">
        <f t="shared" si="1048"/>
        <v/>
      </c>
      <c r="QL200" s="12" t="str">
        <f>IF($L200="", "", COUNTIF($QD$11:$QD$260, "&gt;"&amp;$QD200)+1+COUNTIF($QD$11:$QD200, $QD200)-1)</f>
        <v/>
      </c>
      <c r="QM200" s="12" t="str">
        <f>IF($L200="", "", COUNTIF($QG$11:$QG$260, "&gt;"&amp;$QG200)+1+COUNTIF($QG$11:$QG200, $QG200)-1)</f>
        <v/>
      </c>
      <c r="QO200" s="12">
        <v>190</v>
      </c>
      <c r="QQ200" s="12" t="str">
        <f t="shared" si="1049"/>
        <v/>
      </c>
    </row>
    <row r="201" spans="1:459" x14ac:dyDescent="0.25">
      <c r="A201" s="9"/>
      <c r="B201" s="3" t="str">
        <f>IF('Intro &amp; Setup'!$AR$92='Intro &amp; Setup'!$AZ$17, "", IF($L201="", "", IF($G201&lt;'Intro &amp; Setup'!$S$92, $BR$5, $BR$4)))</f>
        <v/>
      </c>
      <c r="C201" s="12" t="str">
        <f>IF('Intro &amp; Setup'!$AR$96='Intro &amp; Setup'!$AZ$17, "", IF($L201="", "", IF($DY201=$BR$5, $BR$5, $BR$4)))</f>
        <v/>
      </c>
      <c r="D201" s="7" t="str">
        <f>IF('Intro &amp; Setup'!$AR$100='Intro &amp; Setup'!$AZ$17, "", IF($L201="", "", IF($DW201&lt;='Intro &amp; Setup'!$S$100, $BR$4, $BR$5)))</f>
        <v/>
      </c>
      <c r="E201" s="9"/>
      <c r="F201" s="3" t="str">
        <f t="shared" si="778"/>
        <v/>
      </c>
      <c r="G201" s="108" t="str">
        <f t="shared" si="779"/>
        <v/>
      </c>
      <c r="H201" s="9"/>
      <c r="I201" s="130" t="str">
        <f t="shared" si="723"/>
        <v/>
      </c>
      <c r="J201" s="154" t="str">
        <f t="shared" si="780"/>
        <v/>
      </c>
      <c r="K201" s="133"/>
      <c r="L201" s="188"/>
      <c r="M201" s="189"/>
      <c r="N201" s="190"/>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2"/>
      <c r="BP201" s="9"/>
      <c r="BR201" s="90">
        <v>191</v>
      </c>
      <c r="BT201" s="36" t="str">
        <f t="shared" si="781"/>
        <v/>
      </c>
      <c r="BU201" s="37" t="str">
        <f t="shared" si="782"/>
        <v/>
      </c>
      <c r="BV201" s="37" t="str">
        <f t="shared" si="783"/>
        <v/>
      </c>
      <c r="BW201" s="37" t="str">
        <f t="shared" si="784"/>
        <v/>
      </c>
      <c r="BX201" s="37" t="str">
        <f t="shared" si="785"/>
        <v/>
      </c>
      <c r="BY201" s="37" t="str">
        <f t="shared" si="786"/>
        <v/>
      </c>
      <c r="BZ201" s="37" t="str">
        <f t="shared" si="787"/>
        <v/>
      </c>
      <c r="CA201" s="37" t="str">
        <f t="shared" si="788"/>
        <v/>
      </c>
      <c r="CB201" s="37" t="str">
        <f t="shared" si="789"/>
        <v/>
      </c>
      <c r="CC201" s="37" t="str">
        <f t="shared" si="790"/>
        <v/>
      </c>
      <c r="CD201" s="37" t="str">
        <f t="shared" si="791"/>
        <v/>
      </c>
      <c r="CE201" s="37" t="str">
        <f t="shared" si="792"/>
        <v/>
      </c>
      <c r="CF201" s="37" t="str">
        <f t="shared" si="793"/>
        <v/>
      </c>
      <c r="CG201" s="37" t="str">
        <f t="shared" si="794"/>
        <v/>
      </c>
      <c r="CH201" s="37" t="str">
        <f t="shared" si="795"/>
        <v/>
      </c>
      <c r="CI201" s="37" t="str">
        <f t="shared" si="796"/>
        <v/>
      </c>
      <c r="CJ201" s="37" t="str">
        <f t="shared" si="797"/>
        <v/>
      </c>
      <c r="CK201" s="37" t="str">
        <f t="shared" si="798"/>
        <v/>
      </c>
      <c r="CL201" s="37" t="str">
        <f t="shared" si="799"/>
        <v/>
      </c>
      <c r="CM201" s="37" t="str">
        <f t="shared" si="800"/>
        <v/>
      </c>
      <c r="CN201" s="37" t="str">
        <f t="shared" si="801"/>
        <v/>
      </c>
      <c r="CO201" s="37" t="str">
        <f t="shared" si="802"/>
        <v/>
      </c>
      <c r="CP201" s="37" t="str">
        <f t="shared" si="803"/>
        <v/>
      </c>
      <c r="CQ201" s="37" t="str">
        <f t="shared" si="804"/>
        <v/>
      </c>
      <c r="CR201" s="37" t="str">
        <f t="shared" si="805"/>
        <v/>
      </c>
      <c r="CS201" s="37" t="str">
        <f t="shared" si="806"/>
        <v/>
      </c>
      <c r="CT201" s="37" t="str">
        <f t="shared" si="807"/>
        <v/>
      </c>
      <c r="CU201" s="37" t="str">
        <f t="shared" si="808"/>
        <v/>
      </c>
      <c r="CV201" s="37" t="str">
        <f t="shared" si="809"/>
        <v/>
      </c>
      <c r="CW201" s="37" t="str">
        <f t="shared" si="810"/>
        <v/>
      </c>
      <c r="CX201" s="37" t="str">
        <f t="shared" si="811"/>
        <v/>
      </c>
      <c r="CY201" s="37" t="str">
        <f t="shared" si="812"/>
        <v/>
      </c>
      <c r="CZ201" s="37" t="str">
        <f t="shared" si="813"/>
        <v/>
      </c>
      <c r="DA201" s="37" t="str">
        <f t="shared" si="814"/>
        <v/>
      </c>
      <c r="DB201" s="37" t="str">
        <f t="shared" si="815"/>
        <v/>
      </c>
      <c r="DC201" s="37" t="str">
        <f t="shared" si="816"/>
        <v/>
      </c>
      <c r="DD201" s="37" t="str">
        <f t="shared" si="817"/>
        <v/>
      </c>
      <c r="DE201" s="37" t="str">
        <f t="shared" si="818"/>
        <v/>
      </c>
      <c r="DF201" s="37" t="str">
        <f t="shared" si="819"/>
        <v/>
      </c>
      <c r="DG201" s="37" t="str">
        <f t="shared" si="820"/>
        <v/>
      </c>
      <c r="DH201" s="37" t="str">
        <f t="shared" si="821"/>
        <v/>
      </c>
      <c r="DI201" s="37" t="str">
        <f t="shared" si="822"/>
        <v/>
      </c>
      <c r="DJ201" s="37" t="str">
        <f t="shared" si="823"/>
        <v/>
      </c>
      <c r="DK201" s="37" t="str">
        <f t="shared" si="824"/>
        <v/>
      </c>
      <c r="DL201" s="37" t="str">
        <f t="shared" si="825"/>
        <v/>
      </c>
      <c r="DM201" s="37" t="str">
        <f t="shared" si="826"/>
        <v/>
      </c>
      <c r="DN201" s="37" t="str">
        <f t="shared" si="827"/>
        <v/>
      </c>
      <c r="DO201" s="37" t="str">
        <f t="shared" si="828"/>
        <v/>
      </c>
      <c r="DP201" s="37" t="str">
        <f t="shared" si="829"/>
        <v/>
      </c>
      <c r="DQ201" s="37" t="str">
        <f t="shared" si="830"/>
        <v/>
      </c>
      <c r="DR201" s="37" t="str">
        <f t="shared" si="831"/>
        <v/>
      </c>
      <c r="DS201" s="37" t="str">
        <f t="shared" si="832"/>
        <v/>
      </c>
      <c r="DT201" s="37" t="str">
        <f t="shared" si="833"/>
        <v/>
      </c>
      <c r="DU201" s="38" t="str">
        <f t="shared" si="834"/>
        <v/>
      </c>
      <c r="DW201" s="12" t="str">
        <f t="shared" si="835"/>
        <v/>
      </c>
      <c r="DX201" s="123" t="str">
        <f t="shared" si="836"/>
        <v/>
      </c>
      <c r="DY201" s="12" t="str">
        <f t="shared" si="837"/>
        <v/>
      </c>
      <c r="EA201" s="36" t="str">
        <f t="shared" si="838"/>
        <v/>
      </c>
      <c r="EB201" s="37" t="str">
        <f t="shared" si="839"/>
        <v/>
      </c>
      <c r="EC201" s="37" t="str">
        <f t="shared" si="840"/>
        <v/>
      </c>
      <c r="ED201" s="37" t="str">
        <f t="shared" si="841"/>
        <v/>
      </c>
      <c r="EE201" s="37" t="str">
        <f t="shared" si="842"/>
        <v/>
      </c>
      <c r="EF201" s="37" t="str">
        <f t="shared" si="843"/>
        <v/>
      </c>
      <c r="EG201" s="37" t="str">
        <f t="shared" si="844"/>
        <v/>
      </c>
      <c r="EH201" s="37" t="str">
        <f t="shared" si="845"/>
        <v/>
      </c>
      <c r="EI201" s="37" t="str">
        <f t="shared" si="846"/>
        <v/>
      </c>
      <c r="EJ201" s="37" t="str">
        <f t="shared" si="847"/>
        <v/>
      </c>
      <c r="EK201" s="37" t="str">
        <f t="shared" si="848"/>
        <v/>
      </c>
      <c r="EL201" s="37" t="str">
        <f t="shared" si="849"/>
        <v/>
      </c>
      <c r="EM201" s="37" t="str">
        <f t="shared" si="850"/>
        <v/>
      </c>
      <c r="EN201" s="37" t="str">
        <f t="shared" si="851"/>
        <v/>
      </c>
      <c r="EO201" s="37" t="str">
        <f t="shared" si="852"/>
        <v/>
      </c>
      <c r="EP201" s="37" t="str">
        <f t="shared" si="853"/>
        <v/>
      </c>
      <c r="EQ201" s="37" t="str">
        <f t="shared" si="854"/>
        <v/>
      </c>
      <c r="ER201" s="37" t="str">
        <f t="shared" si="855"/>
        <v/>
      </c>
      <c r="ES201" s="37" t="str">
        <f t="shared" si="856"/>
        <v/>
      </c>
      <c r="ET201" s="37" t="str">
        <f t="shared" si="857"/>
        <v/>
      </c>
      <c r="EU201" s="37" t="str">
        <f t="shared" si="858"/>
        <v/>
      </c>
      <c r="EV201" s="37" t="str">
        <f t="shared" si="859"/>
        <v/>
      </c>
      <c r="EW201" s="37" t="str">
        <f t="shared" si="860"/>
        <v/>
      </c>
      <c r="EX201" s="37" t="str">
        <f t="shared" si="861"/>
        <v/>
      </c>
      <c r="EY201" s="37" t="str">
        <f t="shared" si="862"/>
        <v/>
      </c>
      <c r="EZ201" s="37" t="str">
        <f t="shared" si="863"/>
        <v/>
      </c>
      <c r="FA201" s="37" t="str">
        <f t="shared" si="864"/>
        <v/>
      </c>
      <c r="FB201" s="37" t="str">
        <f t="shared" si="865"/>
        <v/>
      </c>
      <c r="FC201" s="37" t="str">
        <f t="shared" si="866"/>
        <v/>
      </c>
      <c r="FD201" s="37" t="str">
        <f t="shared" si="867"/>
        <v/>
      </c>
      <c r="FE201" s="37" t="str">
        <f t="shared" si="868"/>
        <v/>
      </c>
      <c r="FF201" s="37" t="str">
        <f t="shared" si="869"/>
        <v/>
      </c>
      <c r="FG201" s="37" t="str">
        <f t="shared" si="870"/>
        <v/>
      </c>
      <c r="FH201" s="37" t="str">
        <f t="shared" si="871"/>
        <v/>
      </c>
      <c r="FI201" s="37" t="str">
        <f t="shared" si="872"/>
        <v/>
      </c>
      <c r="FJ201" s="37" t="str">
        <f t="shared" si="873"/>
        <v/>
      </c>
      <c r="FK201" s="37" t="str">
        <f t="shared" si="874"/>
        <v/>
      </c>
      <c r="FL201" s="37" t="str">
        <f t="shared" si="875"/>
        <v/>
      </c>
      <c r="FM201" s="37" t="str">
        <f t="shared" si="876"/>
        <v/>
      </c>
      <c r="FN201" s="37" t="str">
        <f t="shared" si="877"/>
        <v/>
      </c>
      <c r="FO201" s="37" t="str">
        <f t="shared" si="878"/>
        <v/>
      </c>
      <c r="FP201" s="37" t="str">
        <f t="shared" si="879"/>
        <v/>
      </c>
      <c r="FQ201" s="37" t="str">
        <f t="shared" si="880"/>
        <v/>
      </c>
      <c r="FR201" s="37" t="str">
        <f t="shared" si="881"/>
        <v/>
      </c>
      <c r="FS201" s="37" t="str">
        <f t="shared" si="882"/>
        <v/>
      </c>
      <c r="FT201" s="37" t="str">
        <f t="shared" si="883"/>
        <v/>
      </c>
      <c r="FU201" s="37" t="str">
        <f t="shared" si="884"/>
        <v/>
      </c>
      <c r="FV201" s="37" t="str">
        <f t="shared" si="885"/>
        <v/>
      </c>
      <c r="FW201" s="37" t="str">
        <f t="shared" si="886"/>
        <v/>
      </c>
      <c r="FX201" s="37" t="str">
        <f t="shared" si="887"/>
        <v/>
      </c>
      <c r="FY201" s="37" t="str">
        <f t="shared" si="888"/>
        <v/>
      </c>
      <c r="FZ201" s="37" t="str">
        <f t="shared" si="889"/>
        <v/>
      </c>
      <c r="GA201" s="37" t="str">
        <f t="shared" si="890"/>
        <v/>
      </c>
      <c r="GB201" s="38" t="str">
        <f t="shared" si="891"/>
        <v/>
      </c>
      <c r="GD201" s="103" t="str">
        <f t="shared" ca="1" si="892"/>
        <v/>
      </c>
      <c r="GE201" s="104" t="str">
        <f t="shared" ca="1" si="893"/>
        <v/>
      </c>
      <c r="GF201" s="104" t="str">
        <f t="shared" ca="1" si="894"/>
        <v/>
      </c>
      <c r="GG201" s="104" t="str">
        <f t="shared" ca="1" si="895"/>
        <v/>
      </c>
      <c r="GH201" s="104" t="str">
        <f t="shared" ca="1" si="896"/>
        <v/>
      </c>
      <c r="GI201" s="104" t="str">
        <f t="shared" ca="1" si="897"/>
        <v/>
      </c>
      <c r="GJ201" s="104" t="str">
        <f t="shared" ca="1" si="898"/>
        <v/>
      </c>
      <c r="GK201" s="104" t="str">
        <f t="shared" ca="1" si="899"/>
        <v/>
      </c>
      <c r="GL201" s="104" t="str">
        <f t="shared" ca="1" si="900"/>
        <v/>
      </c>
      <c r="GM201" s="104" t="str">
        <f t="shared" ca="1" si="901"/>
        <v/>
      </c>
      <c r="GN201" s="104" t="str">
        <f t="shared" ca="1" si="902"/>
        <v/>
      </c>
      <c r="GO201" s="104" t="str">
        <f t="shared" ca="1" si="903"/>
        <v/>
      </c>
      <c r="GP201" s="104" t="str">
        <f t="shared" ca="1" si="904"/>
        <v/>
      </c>
      <c r="GQ201" s="104" t="str">
        <f t="shared" ca="1" si="905"/>
        <v/>
      </c>
      <c r="GR201" s="104" t="str">
        <f t="shared" ca="1" si="906"/>
        <v/>
      </c>
      <c r="GS201" s="104" t="str">
        <f t="shared" ca="1" si="907"/>
        <v/>
      </c>
      <c r="GT201" s="104" t="str">
        <f t="shared" ca="1" si="908"/>
        <v/>
      </c>
      <c r="GU201" s="104" t="str">
        <f t="shared" ca="1" si="909"/>
        <v/>
      </c>
      <c r="GV201" s="104" t="str">
        <f t="shared" ca="1" si="910"/>
        <v/>
      </c>
      <c r="GW201" s="104" t="str">
        <f t="shared" ca="1" si="911"/>
        <v/>
      </c>
      <c r="GX201" s="104" t="str">
        <f t="shared" ca="1" si="912"/>
        <v/>
      </c>
      <c r="GY201" s="104" t="str">
        <f t="shared" ca="1" si="913"/>
        <v/>
      </c>
      <c r="GZ201" s="104" t="str">
        <f t="shared" ca="1" si="914"/>
        <v/>
      </c>
      <c r="HA201" s="104" t="str">
        <f t="shared" ca="1" si="915"/>
        <v/>
      </c>
      <c r="HB201" s="104" t="str">
        <f t="shared" ca="1" si="916"/>
        <v/>
      </c>
      <c r="HC201" s="104" t="str">
        <f t="shared" ca="1" si="917"/>
        <v/>
      </c>
      <c r="HD201" s="104" t="str">
        <f t="shared" ca="1" si="918"/>
        <v/>
      </c>
      <c r="HE201" s="104" t="str">
        <f t="shared" ca="1" si="919"/>
        <v/>
      </c>
      <c r="HF201" s="104" t="str">
        <f t="shared" ca="1" si="920"/>
        <v/>
      </c>
      <c r="HG201" s="104" t="str">
        <f t="shared" ca="1" si="921"/>
        <v/>
      </c>
      <c r="HH201" s="104" t="str">
        <f t="shared" ca="1" si="922"/>
        <v/>
      </c>
      <c r="HI201" s="104" t="str">
        <f t="shared" ca="1" si="923"/>
        <v/>
      </c>
      <c r="HJ201" s="104" t="str">
        <f t="shared" ca="1" si="924"/>
        <v/>
      </c>
      <c r="HK201" s="104" t="str">
        <f t="shared" ca="1" si="925"/>
        <v/>
      </c>
      <c r="HL201" s="104" t="str">
        <f t="shared" ca="1" si="926"/>
        <v/>
      </c>
      <c r="HM201" s="104" t="str">
        <f t="shared" ca="1" si="927"/>
        <v/>
      </c>
      <c r="HN201" s="104" t="str">
        <f t="shared" ca="1" si="928"/>
        <v/>
      </c>
      <c r="HO201" s="104" t="str">
        <f t="shared" ca="1" si="929"/>
        <v/>
      </c>
      <c r="HP201" s="104" t="str">
        <f t="shared" ca="1" si="930"/>
        <v/>
      </c>
      <c r="HQ201" s="104" t="str">
        <f t="shared" ca="1" si="931"/>
        <v/>
      </c>
      <c r="HR201" s="104" t="str">
        <f t="shared" ca="1" si="932"/>
        <v/>
      </c>
      <c r="HS201" s="104" t="str">
        <f t="shared" ca="1" si="933"/>
        <v/>
      </c>
      <c r="HT201" s="104" t="str">
        <f t="shared" ca="1" si="934"/>
        <v/>
      </c>
      <c r="HU201" s="104" t="str">
        <f t="shared" ca="1" si="935"/>
        <v/>
      </c>
      <c r="HV201" s="104" t="str">
        <f t="shared" ca="1" si="936"/>
        <v/>
      </c>
      <c r="HW201" s="104" t="str">
        <f t="shared" ca="1" si="937"/>
        <v/>
      </c>
      <c r="HX201" s="104" t="str">
        <f t="shared" ca="1" si="938"/>
        <v/>
      </c>
      <c r="HY201" s="104" t="str">
        <f t="shared" ca="1" si="939"/>
        <v/>
      </c>
      <c r="HZ201" s="104" t="str">
        <f t="shared" ca="1" si="940"/>
        <v/>
      </c>
      <c r="IA201" s="104" t="str">
        <f t="shared" ca="1" si="941"/>
        <v/>
      </c>
      <c r="IB201" s="104" t="str">
        <f t="shared" ca="1" si="942"/>
        <v/>
      </c>
      <c r="IC201" s="104" t="str">
        <f t="shared" ca="1" si="943"/>
        <v/>
      </c>
      <c r="ID201" s="104" t="str">
        <f t="shared" ca="1" si="944"/>
        <v/>
      </c>
      <c r="IE201" s="105" t="str">
        <f t="shared" ca="1" si="945"/>
        <v/>
      </c>
      <c r="IG201" s="103" t="str">
        <f t="shared" si="1054"/>
        <v/>
      </c>
      <c r="IH201" s="104" t="str">
        <f t="shared" si="1052"/>
        <v/>
      </c>
      <c r="II201" s="104" t="str">
        <f t="shared" si="1052"/>
        <v/>
      </c>
      <c r="IJ201" s="104" t="str">
        <f t="shared" si="1052"/>
        <v/>
      </c>
      <c r="IK201" s="104" t="str">
        <f t="shared" si="1052"/>
        <v/>
      </c>
      <c r="IL201" s="104" t="str">
        <f t="shared" si="1052"/>
        <v/>
      </c>
      <c r="IM201" s="104" t="str">
        <f t="shared" si="1052"/>
        <v/>
      </c>
      <c r="IN201" s="104" t="str">
        <f t="shared" si="1052"/>
        <v/>
      </c>
      <c r="IO201" s="104" t="str">
        <f t="shared" si="1052"/>
        <v/>
      </c>
      <c r="IP201" s="104" t="str">
        <f t="shared" si="1052"/>
        <v/>
      </c>
      <c r="IQ201" s="104" t="str">
        <f t="shared" si="1052"/>
        <v/>
      </c>
      <c r="IR201" s="105" t="str">
        <f t="shared" si="1052"/>
        <v/>
      </c>
      <c r="IT201" s="103" t="str">
        <f t="shared" si="946"/>
        <v/>
      </c>
      <c r="IU201" s="104" t="str">
        <f t="shared" si="947"/>
        <v/>
      </c>
      <c r="IV201" s="104" t="str">
        <f t="shared" si="948"/>
        <v/>
      </c>
      <c r="IW201" s="104" t="str">
        <f t="shared" si="949"/>
        <v/>
      </c>
      <c r="IX201" s="104" t="str">
        <f t="shared" si="950"/>
        <v/>
      </c>
      <c r="IY201" s="104" t="str">
        <f t="shared" si="951"/>
        <v/>
      </c>
      <c r="IZ201" s="104" t="str">
        <f t="shared" si="952"/>
        <v/>
      </c>
      <c r="JA201" s="104" t="str">
        <f t="shared" si="953"/>
        <v/>
      </c>
      <c r="JB201" s="104" t="str">
        <f t="shared" si="954"/>
        <v/>
      </c>
      <c r="JC201" s="104" t="str">
        <f t="shared" si="955"/>
        <v/>
      </c>
      <c r="JD201" s="104" t="str">
        <f t="shared" si="956"/>
        <v/>
      </c>
      <c r="JE201" s="105" t="str">
        <f t="shared" si="957"/>
        <v/>
      </c>
      <c r="JG201" s="36" t="str">
        <f t="shared" ca="1" si="958"/>
        <v/>
      </c>
      <c r="JH201" s="37" t="str">
        <f t="shared" ca="1" si="959"/>
        <v/>
      </c>
      <c r="JI201" s="37" t="str">
        <f t="shared" ca="1" si="960"/>
        <v/>
      </c>
      <c r="JJ201" s="37" t="str">
        <f t="shared" ca="1" si="961"/>
        <v/>
      </c>
      <c r="JK201" s="37" t="str">
        <f t="shared" ca="1" si="962"/>
        <v/>
      </c>
      <c r="JL201" s="37" t="str">
        <f t="shared" ca="1" si="963"/>
        <v/>
      </c>
      <c r="JM201" s="37" t="str">
        <f t="shared" ca="1" si="964"/>
        <v/>
      </c>
      <c r="JN201" s="37" t="str">
        <f t="shared" ca="1" si="965"/>
        <v/>
      </c>
      <c r="JO201" s="37" t="str">
        <f t="shared" ca="1" si="966"/>
        <v/>
      </c>
      <c r="JP201" s="37" t="str">
        <f t="shared" ca="1" si="967"/>
        <v/>
      </c>
      <c r="JQ201" s="37" t="str">
        <f t="shared" ca="1" si="968"/>
        <v/>
      </c>
      <c r="JR201" s="38" t="str">
        <f t="shared" ca="1" si="969"/>
        <v/>
      </c>
      <c r="JT201" s="36" t="str">
        <f ca="1">IF(JG201="", "", IF(JG201&gt;='Intro &amp; Setup'!$S$96, $BR$4, $BR$5))</f>
        <v/>
      </c>
      <c r="JU201" s="37" t="str">
        <f ca="1">IF(JH201="", "", IF(JH201&gt;='Intro &amp; Setup'!$S$96, $BR$4, $BR$5))</f>
        <v/>
      </c>
      <c r="JV201" s="37" t="str">
        <f ca="1">IF(JI201="", "", IF(JI201&gt;='Intro &amp; Setup'!$S$96, $BR$4, $BR$5))</f>
        <v/>
      </c>
      <c r="JW201" s="37" t="str">
        <f ca="1">IF(JJ201="", "", IF(JJ201&gt;='Intro &amp; Setup'!$S$96, $BR$4, $BR$5))</f>
        <v/>
      </c>
      <c r="JX201" s="37" t="str">
        <f ca="1">IF(JK201="", "", IF(JK201&gt;='Intro &amp; Setup'!$S$96, $BR$4, $BR$5))</f>
        <v/>
      </c>
      <c r="JY201" s="37" t="str">
        <f ca="1">IF(JL201="", "", IF(JL201&gt;='Intro &amp; Setup'!$S$96, $BR$4, $BR$5))</f>
        <v/>
      </c>
      <c r="JZ201" s="37" t="str">
        <f ca="1">IF(JM201="", "", IF(JM201&gt;='Intro &amp; Setup'!$S$96, $BR$4, $BR$5))</f>
        <v/>
      </c>
      <c r="KA201" s="37" t="str">
        <f ca="1">IF(JN201="", "", IF(JN201&gt;='Intro &amp; Setup'!$S$96, $BR$4, $BR$5))</f>
        <v/>
      </c>
      <c r="KB201" s="37" t="str">
        <f ca="1">IF(JO201="", "", IF(JO201&gt;='Intro &amp; Setup'!$S$96, $BR$4, $BR$5))</f>
        <v/>
      </c>
      <c r="KC201" s="37" t="str">
        <f ca="1">IF(JP201="", "", IF(JP201&gt;='Intro &amp; Setup'!$S$96, $BR$4, $BR$5))</f>
        <v/>
      </c>
      <c r="KD201" s="37" t="str">
        <f ca="1">IF(JQ201="", "", IF(JQ201&gt;='Intro &amp; Setup'!$S$96, $BR$4, $BR$5))</f>
        <v/>
      </c>
      <c r="KE201" s="38" t="str">
        <f ca="1">IF(JR201="", "", IF(JR201&gt;='Intro &amp; Setup'!$S$96, $BR$4, $BR$5))</f>
        <v/>
      </c>
      <c r="KG201" s="36">
        <f t="shared" si="1055"/>
        <v>0</v>
      </c>
      <c r="KH201" s="37">
        <f t="shared" si="1053"/>
        <v>0</v>
      </c>
      <c r="KI201" s="37">
        <f t="shared" si="1053"/>
        <v>0</v>
      </c>
      <c r="KJ201" s="37">
        <f t="shared" si="1053"/>
        <v>0</v>
      </c>
      <c r="KK201" s="37">
        <f t="shared" si="1053"/>
        <v>0</v>
      </c>
      <c r="KL201" s="37">
        <f t="shared" si="1053"/>
        <v>0</v>
      </c>
      <c r="KM201" s="37">
        <f t="shared" si="1053"/>
        <v>0</v>
      </c>
      <c r="KN201" s="37">
        <f t="shared" si="1053"/>
        <v>0</v>
      </c>
      <c r="KO201" s="37">
        <f t="shared" si="1053"/>
        <v>0</v>
      </c>
      <c r="KP201" s="37">
        <f t="shared" si="1053"/>
        <v>0</v>
      </c>
      <c r="KQ201" s="37">
        <f t="shared" si="1053"/>
        <v>0</v>
      </c>
      <c r="KR201" s="38">
        <f t="shared" si="1053"/>
        <v>0</v>
      </c>
      <c r="KT201" s="36" t="str">
        <f t="shared" si="970"/>
        <v/>
      </c>
      <c r="KU201" s="37" t="str">
        <f t="shared" si="971"/>
        <v/>
      </c>
      <c r="KV201" s="37" t="str">
        <f t="shared" si="972"/>
        <v/>
      </c>
      <c r="KW201" s="37" t="str">
        <f t="shared" si="973"/>
        <v/>
      </c>
      <c r="KX201" s="37" t="str">
        <f t="shared" si="974"/>
        <v/>
      </c>
      <c r="KY201" s="37" t="str">
        <f t="shared" si="975"/>
        <v/>
      </c>
      <c r="KZ201" s="37" t="str">
        <f t="shared" si="976"/>
        <v/>
      </c>
      <c r="LA201" s="37" t="str">
        <f t="shared" si="977"/>
        <v/>
      </c>
      <c r="LB201" s="37" t="str">
        <f t="shared" si="978"/>
        <v/>
      </c>
      <c r="LC201" s="37" t="str">
        <f t="shared" si="979"/>
        <v/>
      </c>
      <c r="LD201" s="37" t="str">
        <f t="shared" si="980"/>
        <v/>
      </c>
      <c r="LE201" s="38" t="str">
        <f t="shared" si="981"/>
        <v/>
      </c>
      <c r="LG201" s="116" t="str">
        <f t="shared" si="724"/>
        <v/>
      </c>
      <c r="LH201" s="117" t="str">
        <f t="shared" si="725"/>
        <v/>
      </c>
      <c r="LI201" s="117" t="str">
        <f t="shared" si="726"/>
        <v/>
      </c>
      <c r="LJ201" s="117" t="str">
        <f t="shared" si="727"/>
        <v/>
      </c>
      <c r="LK201" s="117" t="str">
        <f t="shared" si="728"/>
        <v/>
      </c>
      <c r="LL201" s="117" t="str">
        <f t="shared" si="729"/>
        <v/>
      </c>
      <c r="LM201" s="117" t="str">
        <f t="shared" si="730"/>
        <v/>
      </c>
      <c r="LN201" s="117" t="str">
        <f t="shared" si="731"/>
        <v/>
      </c>
      <c r="LO201" s="117" t="str">
        <f t="shared" si="732"/>
        <v/>
      </c>
      <c r="LP201" s="117" t="str">
        <f t="shared" si="733"/>
        <v/>
      </c>
      <c r="LQ201" s="117" t="str">
        <f t="shared" si="734"/>
        <v/>
      </c>
      <c r="LR201" s="117" t="str">
        <f t="shared" si="735"/>
        <v/>
      </c>
      <c r="LS201" s="117" t="str">
        <f t="shared" si="736"/>
        <v/>
      </c>
      <c r="LT201" s="117" t="str">
        <f t="shared" si="737"/>
        <v/>
      </c>
      <c r="LU201" s="117" t="str">
        <f t="shared" si="738"/>
        <v/>
      </c>
      <c r="LV201" s="117" t="str">
        <f t="shared" si="739"/>
        <v/>
      </c>
      <c r="LW201" s="117" t="str">
        <f t="shared" si="740"/>
        <v/>
      </c>
      <c r="LX201" s="117" t="str">
        <f t="shared" si="741"/>
        <v/>
      </c>
      <c r="LY201" s="117" t="str">
        <f t="shared" si="742"/>
        <v/>
      </c>
      <c r="LZ201" s="117" t="str">
        <f t="shared" si="743"/>
        <v/>
      </c>
      <c r="MA201" s="117" t="str">
        <f t="shared" si="744"/>
        <v/>
      </c>
      <c r="MB201" s="117" t="str">
        <f t="shared" si="745"/>
        <v/>
      </c>
      <c r="MC201" s="117" t="str">
        <f t="shared" si="746"/>
        <v/>
      </c>
      <c r="MD201" s="117" t="str">
        <f t="shared" si="747"/>
        <v/>
      </c>
      <c r="ME201" s="117" t="str">
        <f t="shared" si="748"/>
        <v/>
      </c>
      <c r="MF201" s="117" t="str">
        <f t="shared" si="749"/>
        <v/>
      </c>
      <c r="MG201" s="117" t="str">
        <f t="shared" si="750"/>
        <v/>
      </c>
      <c r="MH201" s="117" t="str">
        <f t="shared" si="751"/>
        <v/>
      </c>
      <c r="MI201" s="117" t="str">
        <f t="shared" si="752"/>
        <v/>
      </c>
      <c r="MJ201" s="117" t="str">
        <f t="shared" si="753"/>
        <v/>
      </c>
      <c r="MK201" s="117" t="str">
        <f t="shared" si="754"/>
        <v/>
      </c>
      <c r="ML201" s="117" t="str">
        <f t="shared" si="755"/>
        <v/>
      </c>
      <c r="MM201" s="117" t="str">
        <f t="shared" si="756"/>
        <v/>
      </c>
      <c r="MN201" s="117" t="str">
        <f t="shared" si="757"/>
        <v/>
      </c>
      <c r="MO201" s="117" t="str">
        <f t="shared" si="758"/>
        <v/>
      </c>
      <c r="MP201" s="117" t="str">
        <f t="shared" si="759"/>
        <v/>
      </c>
      <c r="MQ201" s="117" t="str">
        <f t="shared" si="760"/>
        <v/>
      </c>
      <c r="MR201" s="117" t="str">
        <f t="shared" si="761"/>
        <v/>
      </c>
      <c r="MS201" s="117" t="str">
        <f t="shared" si="762"/>
        <v/>
      </c>
      <c r="MT201" s="117" t="str">
        <f t="shared" si="763"/>
        <v/>
      </c>
      <c r="MU201" s="117" t="str">
        <f t="shared" si="764"/>
        <v/>
      </c>
      <c r="MV201" s="117" t="str">
        <f t="shared" si="765"/>
        <v/>
      </c>
      <c r="MW201" s="117" t="str">
        <f t="shared" si="766"/>
        <v/>
      </c>
      <c r="MX201" s="117" t="str">
        <f t="shared" si="767"/>
        <v/>
      </c>
      <c r="MY201" s="117" t="str">
        <f t="shared" si="768"/>
        <v/>
      </c>
      <c r="MZ201" s="117" t="str">
        <f t="shared" si="769"/>
        <v/>
      </c>
      <c r="NA201" s="117" t="str">
        <f t="shared" si="770"/>
        <v/>
      </c>
      <c r="NB201" s="117" t="str">
        <f t="shared" si="771"/>
        <v/>
      </c>
      <c r="NC201" s="117" t="str">
        <f t="shared" si="772"/>
        <v/>
      </c>
      <c r="ND201" s="117" t="str">
        <f t="shared" si="773"/>
        <v/>
      </c>
      <c r="NE201" s="117" t="str">
        <f t="shared" si="774"/>
        <v/>
      </c>
      <c r="NF201" s="117" t="str">
        <f t="shared" si="775"/>
        <v/>
      </c>
      <c r="NG201" s="117" t="str">
        <f t="shared" si="776"/>
        <v/>
      </c>
      <c r="NH201" s="118" t="str">
        <f t="shared" si="777"/>
        <v/>
      </c>
      <c r="NJ201" s="12" t="str">
        <f t="shared" si="982"/>
        <v/>
      </c>
      <c r="NK201" s="108" t="str">
        <f t="shared" si="983"/>
        <v/>
      </c>
      <c r="NM201" s="141" t="str">
        <f>IF(NJ201="", "", COUNTIF(NJ$11:NJ$260, "&gt;"&amp;NJ201)+1+COUNTIF(NJ$11:NJ201, NJ201)-1)</f>
        <v/>
      </c>
      <c r="NN201" s="143" t="str">
        <f>IF(NK201="", "", COUNTIF(NK$11:NK$260, "&gt;"&amp;NK201)+1+COUNTIF(NK$11:NK201, NK201)-1)</f>
        <v/>
      </c>
      <c r="NO201" s="142" t="str">
        <f>IF(NJ201="", "", COUNTIF(NJ$11:NJ$260, "&lt;"&amp;NJ201)+1+COUNTIF(NJ$11:NJ201, NJ201)-1)</f>
        <v/>
      </c>
      <c r="NP201" s="143" t="str">
        <f>IF(NK201="", "", COUNTIF(NK$11:NK$260, "&lt;"&amp;NK201)+1+COUNTIF(NK$11:NK201, NK201)-1)</f>
        <v/>
      </c>
      <c r="NR201" s="116" t="str">
        <f t="shared" si="984"/>
        <v/>
      </c>
      <c r="NS201" s="117" t="str">
        <f t="shared" si="985"/>
        <v/>
      </c>
      <c r="NT201" s="117" t="str">
        <f t="shared" si="986"/>
        <v/>
      </c>
      <c r="NU201" s="117" t="str">
        <f t="shared" si="987"/>
        <v/>
      </c>
      <c r="NV201" s="117" t="str">
        <f t="shared" si="988"/>
        <v/>
      </c>
      <c r="NW201" s="117" t="str">
        <f t="shared" si="989"/>
        <v/>
      </c>
      <c r="NX201" s="117" t="str">
        <f t="shared" si="990"/>
        <v/>
      </c>
      <c r="NY201" s="117" t="str">
        <f t="shared" si="991"/>
        <v/>
      </c>
      <c r="NZ201" s="117" t="str">
        <f t="shared" si="992"/>
        <v/>
      </c>
      <c r="OA201" s="117" t="str">
        <f t="shared" si="993"/>
        <v/>
      </c>
      <c r="OB201" s="117" t="str">
        <f t="shared" si="994"/>
        <v/>
      </c>
      <c r="OC201" s="117" t="str">
        <f t="shared" si="995"/>
        <v/>
      </c>
      <c r="OD201" s="117" t="str">
        <f t="shared" si="996"/>
        <v/>
      </c>
      <c r="OE201" s="117" t="str">
        <f t="shared" si="997"/>
        <v/>
      </c>
      <c r="OF201" s="117" t="str">
        <f t="shared" si="998"/>
        <v/>
      </c>
      <c r="OG201" s="117" t="str">
        <f t="shared" si="999"/>
        <v/>
      </c>
      <c r="OH201" s="117" t="str">
        <f t="shared" si="1000"/>
        <v/>
      </c>
      <c r="OI201" s="117" t="str">
        <f t="shared" si="1001"/>
        <v/>
      </c>
      <c r="OJ201" s="117" t="str">
        <f t="shared" si="1002"/>
        <v/>
      </c>
      <c r="OK201" s="117" t="str">
        <f t="shared" si="1003"/>
        <v/>
      </c>
      <c r="OL201" s="117" t="str">
        <f t="shared" si="1004"/>
        <v/>
      </c>
      <c r="OM201" s="117" t="str">
        <f t="shared" si="1005"/>
        <v/>
      </c>
      <c r="ON201" s="117" t="str">
        <f t="shared" si="1006"/>
        <v/>
      </c>
      <c r="OO201" s="117" t="str">
        <f t="shared" si="1007"/>
        <v/>
      </c>
      <c r="OP201" s="117" t="str">
        <f t="shared" si="1008"/>
        <v/>
      </c>
      <c r="OQ201" s="117" t="str">
        <f t="shared" si="1009"/>
        <v/>
      </c>
      <c r="OR201" s="117" t="str">
        <f t="shared" si="1010"/>
        <v/>
      </c>
      <c r="OS201" s="117" t="str">
        <f t="shared" si="1011"/>
        <v/>
      </c>
      <c r="OT201" s="117" t="str">
        <f t="shared" si="1012"/>
        <v/>
      </c>
      <c r="OU201" s="117" t="str">
        <f t="shared" si="1013"/>
        <v/>
      </c>
      <c r="OV201" s="117" t="str">
        <f t="shared" si="1014"/>
        <v/>
      </c>
      <c r="OW201" s="117" t="str">
        <f t="shared" si="1015"/>
        <v/>
      </c>
      <c r="OX201" s="117" t="str">
        <f t="shared" si="1016"/>
        <v/>
      </c>
      <c r="OY201" s="117" t="str">
        <f t="shared" si="1017"/>
        <v/>
      </c>
      <c r="OZ201" s="117" t="str">
        <f t="shared" si="1018"/>
        <v/>
      </c>
      <c r="PA201" s="117" t="str">
        <f t="shared" si="1019"/>
        <v/>
      </c>
      <c r="PB201" s="117" t="str">
        <f t="shared" si="1020"/>
        <v/>
      </c>
      <c r="PC201" s="117" t="str">
        <f t="shared" si="1021"/>
        <v/>
      </c>
      <c r="PD201" s="117" t="str">
        <f t="shared" si="1022"/>
        <v/>
      </c>
      <c r="PE201" s="117" t="str">
        <f t="shared" si="1023"/>
        <v/>
      </c>
      <c r="PF201" s="117" t="str">
        <f t="shared" si="1024"/>
        <v/>
      </c>
      <c r="PG201" s="117" t="str">
        <f t="shared" si="1025"/>
        <v/>
      </c>
      <c r="PH201" s="117" t="str">
        <f t="shared" si="1026"/>
        <v/>
      </c>
      <c r="PI201" s="117" t="str">
        <f t="shared" si="1027"/>
        <v/>
      </c>
      <c r="PJ201" s="117" t="str">
        <f t="shared" si="1028"/>
        <v/>
      </c>
      <c r="PK201" s="117" t="str">
        <f t="shared" si="1029"/>
        <v/>
      </c>
      <c r="PL201" s="117" t="str">
        <f t="shared" si="1030"/>
        <v/>
      </c>
      <c r="PM201" s="117" t="str">
        <f t="shared" si="1031"/>
        <v/>
      </c>
      <c r="PN201" s="117" t="str">
        <f t="shared" si="1032"/>
        <v/>
      </c>
      <c r="PO201" s="117" t="str">
        <f t="shared" si="1033"/>
        <v/>
      </c>
      <c r="PP201" s="117" t="str">
        <f t="shared" si="1034"/>
        <v/>
      </c>
      <c r="PQ201" s="117" t="str">
        <f t="shared" si="1035"/>
        <v/>
      </c>
      <c r="PR201" s="117" t="str">
        <f t="shared" si="1036"/>
        <v/>
      </c>
      <c r="PS201" s="118" t="str">
        <f t="shared" si="1037"/>
        <v/>
      </c>
      <c r="PU201" s="180" t="str">
        <f t="shared" si="1038"/>
        <v/>
      </c>
      <c r="PV201" s="181" t="str">
        <f t="shared" si="1039"/>
        <v/>
      </c>
      <c r="PX201" s="12" t="str">
        <f t="shared" si="1040"/>
        <v/>
      </c>
      <c r="PY201" s="106"/>
      <c r="PZ201" s="166" t="str">
        <f t="shared" si="1041"/>
        <v/>
      </c>
      <c r="QA201" s="167" t="str">
        <f t="shared" si="1042"/>
        <v/>
      </c>
      <c r="QB201" s="168" t="str">
        <f t="shared" si="1043"/>
        <v/>
      </c>
      <c r="QD201" s="166" t="str">
        <f t="shared" si="1044"/>
        <v/>
      </c>
      <c r="QE201" s="168" t="str">
        <f t="shared" si="1045"/>
        <v/>
      </c>
      <c r="QG201" s="108" t="str">
        <f t="shared" si="1046"/>
        <v/>
      </c>
      <c r="QI201" s="12" t="str">
        <f t="shared" si="1047"/>
        <v/>
      </c>
      <c r="QK201" s="12" t="str">
        <f t="shared" si="1048"/>
        <v/>
      </c>
      <c r="QL201" s="12" t="str">
        <f>IF($L201="", "", COUNTIF($QD$11:$QD$260, "&gt;"&amp;$QD201)+1+COUNTIF($QD$11:$QD201, $QD201)-1)</f>
        <v/>
      </c>
      <c r="QM201" s="12" t="str">
        <f>IF($L201="", "", COUNTIF($QG$11:$QG$260, "&gt;"&amp;$QG201)+1+COUNTIF($QG$11:$QG201, $QG201)-1)</f>
        <v/>
      </c>
      <c r="QO201" s="12">
        <v>191</v>
      </c>
      <c r="QQ201" s="12" t="str">
        <f t="shared" si="1049"/>
        <v/>
      </c>
    </row>
    <row r="202" spans="1:459" x14ac:dyDescent="0.25">
      <c r="A202" s="9"/>
      <c r="B202" s="3" t="str">
        <f>IF('Intro &amp; Setup'!$AR$92='Intro &amp; Setup'!$AZ$17, "", IF($L202="", "", IF($G202&lt;'Intro &amp; Setup'!$S$92, $BR$5, $BR$4)))</f>
        <v/>
      </c>
      <c r="C202" s="12" t="str">
        <f>IF('Intro &amp; Setup'!$AR$96='Intro &amp; Setup'!$AZ$17, "", IF($L202="", "", IF($DY202=$BR$5, $BR$5, $BR$4)))</f>
        <v/>
      </c>
      <c r="D202" s="7" t="str">
        <f>IF('Intro &amp; Setup'!$AR$100='Intro &amp; Setup'!$AZ$17, "", IF($L202="", "", IF($DW202&lt;='Intro &amp; Setup'!$S$100, $BR$4, $BR$5)))</f>
        <v/>
      </c>
      <c r="E202" s="9"/>
      <c r="F202" s="3" t="str">
        <f t="shared" si="778"/>
        <v/>
      </c>
      <c r="G202" s="108" t="str">
        <f t="shared" si="779"/>
        <v/>
      </c>
      <c r="H202" s="9"/>
      <c r="I202" s="130" t="str">
        <f t="shared" si="723"/>
        <v/>
      </c>
      <c r="J202" s="154" t="str">
        <f t="shared" si="780"/>
        <v/>
      </c>
      <c r="K202" s="133"/>
      <c r="L202" s="188"/>
      <c r="M202" s="189"/>
      <c r="N202" s="190"/>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2"/>
      <c r="BP202" s="9"/>
      <c r="BR202" s="90">
        <v>192</v>
      </c>
      <c r="BT202" s="36" t="str">
        <f t="shared" si="781"/>
        <v/>
      </c>
      <c r="BU202" s="37" t="str">
        <f t="shared" si="782"/>
        <v/>
      </c>
      <c r="BV202" s="37" t="str">
        <f t="shared" si="783"/>
        <v/>
      </c>
      <c r="BW202" s="37" t="str">
        <f t="shared" si="784"/>
        <v/>
      </c>
      <c r="BX202" s="37" t="str">
        <f t="shared" si="785"/>
        <v/>
      </c>
      <c r="BY202" s="37" t="str">
        <f t="shared" si="786"/>
        <v/>
      </c>
      <c r="BZ202" s="37" t="str">
        <f t="shared" si="787"/>
        <v/>
      </c>
      <c r="CA202" s="37" t="str">
        <f t="shared" si="788"/>
        <v/>
      </c>
      <c r="CB202" s="37" t="str">
        <f t="shared" si="789"/>
        <v/>
      </c>
      <c r="CC202" s="37" t="str">
        <f t="shared" si="790"/>
        <v/>
      </c>
      <c r="CD202" s="37" t="str">
        <f t="shared" si="791"/>
        <v/>
      </c>
      <c r="CE202" s="37" t="str">
        <f t="shared" si="792"/>
        <v/>
      </c>
      <c r="CF202" s="37" t="str">
        <f t="shared" si="793"/>
        <v/>
      </c>
      <c r="CG202" s="37" t="str">
        <f t="shared" si="794"/>
        <v/>
      </c>
      <c r="CH202" s="37" t="str">
        <f t="shared" si="795"/>
        <v/>
      </c>
      <c r="CI202" s="37" t="str">
        <f t="shared" si="796"/>
        <v/>
      </c>
      <c r="CJ202" s="37" t="str">
        <f t="shared" si="797"/>
        <v/>
      </c>
      <c r="CK202" s="37" t="str">
        <f t="shared" si="798"/>
        <v/>
      </c>
      <c r="CL202" s="37" t="str">
        <f t="shared" si="799"/>
        <v/>
      </c>
      <c r="CM202" s="37" t="str">
        <f t="shared" si="800"/>
        <v/>
      </c>
      <c r="CN202" s="37" t="str">
        <f t="shared" si="801"/>
        <v/>
      </c>
      <c r="CO202" s="37" t="str">
        <f t="shared" si="802"/>
        <v/>
      </c>
      <c r="CP202" s="37" t="str">
        <f t="shared" si="803"/>
        <v/>
      </c>
      <c r="CQ202" s="37" t="str">
        <f t="shared" si="804"/>
        <v/>
      </c>
      <c r="CR202" s="37" t="str">
        <f t="shared" si="805"/>
        <v/>
      </c>
      <c r="CS202" s="37" t="str">
        <f t="shared" si="806"/>
        <v/>
      </c>
      <c r="CT202" s="37" t="str">
        <f t="shared" si="807"/>
        <v/>
      </c>
      <c r="CU202" s="37" t="str">
        <f t="shared" si="808"/>
        <v/>
      </c>
      <c r="CV202" s="37" t="str">
        <f t="shared" si="809"/>
        <v/>
      </c>
      <c r="CW202" s="37" t="str">
        <f t="shared" si="810"/>
        <v/>
      </c>
      <c r="CX202" s="37" t="str">
        <f t="shared" si="811"/>
        <v/>
      </c>
      <c r="CY202" s="37" t="str">
        <f t="shared" si="812"/>
        <v/>
      </c>
      <c r="CZ202" s="37" t="str">
        <f t="shared" si="813"/>
        <v/>
      </c>
      <c r="DA202" s="37" t="str">
        <f t="shared" si="814"/>
        <v/>
      </c>
      <c r="DB202" s="37" t="str">
        <f t="shared" si="815"/>
        <v/>
      </c>
      <c r="DC202" s="37" t="str">
        <f t="shared" si="816"/>
        <v/>
      </c>
      <c r="DD202" s="37" t="str">
        <f t="shared" si="817"/>
        <v/>
      </c>
      <c r="DE202" s="37" t="str">
        <f t="shared" si="818"/>
        <v/>
      </c>
      <c r="DF202" s="37" t="str">
        <f t="shared" si="819"/>
        <v/>
      </c>
      <c r="DG202" s="37" t="str">
        <f t="shared" si="820"/>
        <v/>
      </c>
      <c r="DH202" s="37" t="str">
        <f t="shared" si="821"/>
        <v/>
      </c>
      <c r="DI202" s="37" t="str">
        <f t="shared" si="822"/>
        <v/>
      </c>
      <c r="DJ202" s="37" t="str">
        <f t="shared" si="823"/>
        <v/>
      </c>
      <c r="DK202" s="37" t="str">
        <f t="shared" si="824"/>
        <v/>
      </c>
      <c r="DL202" s="37" t="str">
        <f t="shared" si="825"/>
        <v/>
      </c>
      <c r="DM202" s="37" t="str">
        <f t="shared" si="826"/>
        <v/>
      </c>
      <c r="DN202" s="37" t="str">
        <f t="shared" si="827"/>
        <v/>
      </c>
      <c r="DO202" s="37" t="str">
        <f t="shared" si="828"/>
        <v/>
      </c>
      <c r="DP202" s="37" t="str">
        <f t="shared" si="829"/>
        <v/>
      </c>
      <c r="DQ202" s="37" t="str">
        <f t="shared" si="830"/>
        <v/>
      </c>
      <c r="DR202" s="37" t="str">
        <f t="shared" si="831"/>
        <v/>
      </c>
      <c r="DS202" s="37" t="str">
        <f t="shared" si="832"/>
        <v/>
      </c>
      <c r="DT202" s="37" t="str">
        <f t="shared" si="833"/>
        <v/>
      </c>
      <c r="DU202" s="38" t="str">
        <f t="shared" si="834"/>
        <v/>
      </c>
      <c r="DW202" s="12" t="str">
        <f t="shared" si="835"/>
        <v/>
      </c>
      <c r="DX202" s="123" t="str">
        <f t="shared" si="836"/>
        <v/>
      </c>
      <c r="DY202" s="12" t="str">
        <f t="shared" si="837"/>
        <v/>
      </c>
      <c r="EA202" s="36" t="str">
        <f t="shared" si="838"/>
        <v/>
      </c>
      <c r="EB202" s="37" t="str">
        <f t="shared" si="839"/>
        <v/>
      </c>
      <c r="EC202" s="37" t="str">
        <f t="shared" si="840"/>
        <v/>
      </c>
      <c r="ED202" s="37" t="str">
        <f t="shared" si="841"/>
        <v/>
      </c>
      <c r="EE202" s="37" t="str">
        <f t="shared" si="842"/>
        <v/>
      </c>
      <c r="EF202" s="37" t="str">
        <f t="shared" si="843"/>
        <v/>
      </c>
      <c r="EG202" s="37" t="str">
        <f t="shared" si="844"/>
        <v/>
      </c>
      <c r="EH202" s="37" t="str">
        <f t="shared" si="845"/>
        <v/>
      </c>
      <c r="EI202" s="37" t="str">
        <f t="shared" si="846"/>
        <v/>
      </c>
      <c r="EJ202" s="37" t="str">
        <f t="shared" si="847"/>
        <v/>
      </c>
      <c r="EK202" s="37" t="str">
        <f t="shared" si="848"/>
        <v/>
      </c>
      <c r="EL202" s="37" t="str">
        <f t="shared" si="849"/>
        <v/>
      </c>
      <c r="EM202" s="37" t="str">
        <f t="shared" si="850"/>
        <v/>
      </c>
      <c r="EN202" s="37" t="str">
        <f t="shared" si="851"/>
        <v/>
      </c>
      <c r="EO202" s="37" t="str">
        <f t="shared" si="852"/>
        <v/>
      </c>
      <c r="EP202" s="37" t="str">
        <f t="shared" si="853"/>
        <v/>
      </c>
      <c r="EQ202" s="37" t="str">
        <f t="shared" si="854"/>
        <v/>
      </c>
      <c r="ER202" s="37" t="str">
        <f t="shared" si="855"/>
        <v/>
      </c>
      <c r="ES202" s="37" t="str">
        <f t="shared" si="856"/>
        <v/>
      </c>
      <c r="ET202" s="37" t="str">
        <f t="shared" si="857"/>
        <v/>
      </c>
      <c r="EU202" s="37" t="str">
        <f t="shared" si="858"/>
        <v/>
      </c>
      <c r="EV202" s="37" t="str">
        <f t="shared" si="859"/>
        <v/>
      </c>
      <c r="EW202" s="37" t="str">
        <f t="shared" si="860"/>
        <v/>
      </c>
      <c r="EX202" s="37" t="str">
        <f t="shared" si="861"/>
        <v/>
      </c>
      <c r="EY202" s="37" t="str">
        <f t="shared" si="862"/>
        <v/>
      </c>
      <c r="EZ202" s="37" t="str">
        <f t="shared" si="863"/>
        <v/>
      </c>
      <c r="FA202" s="37" t="str">
        <f t="shared" si="864"/>
        <v/>
      </c>
      <c r="FB202" s="37" t="str">
        <f t="shared" si="865"/>
        <v/>
      </c>
      <c r="FC202" s="37" t="str">
        <f t="shared" si="866"/>
        <v/>
      </c>
      <c r="FD202" s="37" t="str">
        <f t="shared" si="867"/>
        <v/>
      </c>
      <c r="FE202" s="37" t="str">
        <f t="shared" si="868"/>
        <v/>
      </c>
      <c r="FF202" s="37" t="str">
        <f t="shared" si="869"/>
        <v/>
      </c>
      <c r="FG202" s="37" t="str">
        <f t="shared" si="870"/>
        <v/>
      </c>
      <c r="FH202" s="37" t="str">
        <f t="shared" si="871"/>
        <v/>
      </c>
      <c r="FI202" s="37" t="str">
        <f t="shared" si="872"/>
        <v/>
      </c>
      <c r="FJ202" s="37" t="str">
        <f t="shared" si="873"/>
        <v/>
      </c>
      <c r="FK202" s="37" t="str">
        <f t="shared" si="874"/>
        <v/>
      </c>
      <c r="FL202" s="37" t="str">
        <f t="shared" si="875"/>
        <v/>
      </c>
      <c r="FM202" s="37" t="str">
        <f t="shared" si="876"/>
        <v/>
      </c>
      <c r="FN202" s="37" t="str">
        <f t="shared" si="877"/>
        <v/>
      </c>
      <c r="FO202" s="37" t="str">
        <f t="shared" si="878"/>
        <v/>
      </c>
      <c r="FP202" s="37" t="str">
        <f t="shared" si="879"/>
        <v/>
      </c>
      <c r="FQ202" s="37" t="str">
        <f t="shared" si="880"/>
        <v/>
      </c>
      <c r="FR202" s="37" t="str">
        <f t="shared" si="881"/>
        <v/>
      </c>
      <c r="FS202" s="37" t="str">
        <f t="shared" si="882"/>
        <v/>
      </c>
      <c r="FT202" s="37" t="str">
        <f t="shared" si="883"/>
        <v/>
      </c>
      <c r="FU202" s="37" t="str">
        <f t="shared" si="884"/>
        <v/>
      </c>
      <c r="FV202" s="37" t="str">
        <f t="shared" si="885"/>
        <v/>
      </c>
      <c r="FW202" s="37" t="str">
        <f t="shared" si="886"/>
        <v/>
      </c>
      <c r="FX202" s="37" t="str">
        <f t="shared" si="887"/>
        <v/>
      </c>
      <c r="FY202" s="37" t="str">
        <f t="shared" si="888"/>
        <v/>
      </c>
      <c r="FZ202" s="37" t="str">
        <f t="shared" si="889"/>
        <v/>
      </c>
      <c r="GA202" s="37" t="str">
        <f t="shared" si="890"/>
        <v/>
      </c>
      <c r="GB202" s="38" t="str">
        <f t="shared" si="891"/>
        <v/>
      </c>
      <c r="GD202" s="103" t="str">
        <f t="shared" ca="1" si="892"/>
        <v/>
      </c>
      <c r="GE202" s="104" t="str">
        <f t="shared" ca="1" si="893"/>
        <v/>
      </c>
      <c r="GF202" s="104" t="str">
        <f t="shared" ca="1" si="894"/>
        <v/>
      </c>
      <c r="GG202" s="104" t="str">
        <f t="shared" ca="1" si="895"/>
        <v/>
      </c>
      <c r="GH202" s="104" t="str">
        <f t="shared" ca="1" si="896"/>
        <v/>
      </c>
      <c r="GI202" s="104" t="str">
        <f t="shared" ca="1" si="897"/>
        <v/>
      </c>
      <c r="GJ202" s="104" t="str">
        <f t="shared" ca="1" si="898"/>
        <v/>
      </c>
      <c r="GK202" s="104" t="str">
        <f t="shared" ca="1" si="899"/>
        <v/>
      </c>
      <c r="GL202" s="104" t="str">
        <f t="shared" ca="1" si="900"/>
        <v/>
      </c>
      <c r="GM202" s="104" t="str">
        <f t="shared" ca="1" si="901"/>
        <v/>
      </c>
      <c r="GN202" s="104" t="str">
        <f t="shared" ca="1" si="902"/>
        <v/>
      </c>
      <c r="GO202" s="104" t="str">
        <f t="shared" ca="1" si="903"/>
        <v/>
      </c>
      <c r="GP202" s="104" t="str">
        <f t="shared" ca="1" si="904"/>
        <v/>
      </c>
      <c r="GQ202" s="104" t="str">
        <f t="shared" ca="1" si="905"/>
        <v/>
      </c>
      <c r="GR202" s="104" t="str">
        <f t="shared" ca="1" si="906"/>
        <v/>
      </c>
      <c r="GS202" s="104" t="str">
        <f t="shared" ca="1" si="907"/>
        <v/>
      </c>
      <c r="GT202" s="104" t="str">
        <f t="shared" ca="1" si="908"/>
        <v/>
      </c>
      <c r="GU202" s="104" t="str">
        <f t="shared" ca="1" si="909"/>
        <v/>
      </c>
      <c r="GV202" s="104" t="str">
        <f t="shared" ca="1" si="910"/>
        <v/>
      </c>
      <c r="GW202" s="104" t="str">
        <f t="shared" ca="1" si="911"/>
        <v/>
      </c>
      <c r="GX202" s="104" t="str">
        <f t="shared" ca="1" si="912"/>
        <v/>
      </c>
      <c r="GY202" s="104" t="str">
        <f t="shared" ca="1" si="913"/>
        <v/>
      </c>
      <c r="GZ202" s="104" t="str">
        <f t="shared" ca="1" si="914"/>
        <v/>
      </c>
      <c r="HA202" s="104" t="str">
        <f t="shared" ca="1" si="915"/>
        <v/>
      </c>
      <c r="HB202" s="104" t="str">
        <f t="shared" ca="1" si="916"/>
        <v/>
      </c>
      <c r="HC202" s="104" t="str">
        <f t="shared" ca="1" si="917"/>
        <v/>
      </c>
      <c r="HD202" s="104" t="str">
        <f t="shared" ca="1" si="918"/>
        <v/>
      </c>
      <c r="HE202" s="104" t="str">
        <f t="shared" ca="1" si="919"/>
        <v/>
      </c>
      <c r="HF202" s="104" t="str">
        <f t="shared" ca="1" si="920"/>
        <v/>
      </c>
      <c r="HG202" s="104" t="str">
        <f t="shared" ca="1" si="921"/>
        <v/>
      </c>
      <c r="HH202" s="104" t="str">
        <f t="shared" ca="1" si="922"/>
        <v/>
      </c>
      <c r="HI202" s="104" t="str">
        <f t="shared" ca="1" si="923"/>
        <v/>
      </c>
      <c r="HJ202" s="104" t="str">
        <f t="shared" ca="1" si="924"/>
        <v/>
      </c>
      <c r="HK202" s="104" t="str">
        <f t="shared" ca="1" si="925"/>
        <v/>
      </c>
      <c r="HL202" s="104" t="str">
        <f t="shared" ca="1" si="926"/>
        <v/>
      </c>
      <c r="HM202" s="104" t="str">
        <f t="shared" ca="1" si="927"/>
        <v/>
      </c>
      <c r="HN202" s="104" t="str">
        <f t="shared" ca="1" si="928"/>
        <v/>
      </c>
      <c r="HO202" s="104" t="str">
        <f t="shared" ca="1" si="929"/>
        <v/>
      </c>
      <c r="HP202" s="104" t="str">
        <f t="shared" ca="1" si="930"/>
        <v/>
      </c>
      <c r="HQ202" s="104" t="str">
        <f t="shared" ca="1" si="931"/>
        <v/>
      </c>
      <c r="HR202" s="104" t="str">
        <f t="shared" ca="1" si="932"/>
        <v/>
      </c>
      <c r="HS202" s="104" t="str">
        <f t="shared" ca="1" si="933"/>
        <v/>
      </c>
      <c r="HT202" s="104" t="str">
        <f t="shared" ca="1" si="934"/>
        <v/>
      </c>
      <c r="HU202" s="104" t="str">
        <f t="shared" ca="1" si="935"/>
        <v/>
      </c>
      <c r="HV202" s="104" t="str">
        <f t="shared" ca="1" si="936"/>
        <v/>
      </c>
      <c r="HW202" s="104" t="str">
        <f t="shared" ca="1" si="937"/>
        <v/>
      </c>
      <c r="HX202" s="104" t="str">
        <f t="shared" ca="1" si="938"/>
        <v/>
      </c>
      <c r="HY202" s="104" t="str">
        <f t="shared" ca="1" si="939"/>
        <v/>
      </c>
      <c r="HZ202" s="104" t="str">
        <f t="shared" ca="1" si="940"/>
        <v/>
      </c>
      <c r="IA202" s="104" t="str">
        <f t="shared" ca="1" si="941"/>
        <v/>
      </c>
      <c r="IB202" s="104" t="str">
        <f t="shared" ca="1" si="942"/>
        <v/>
      </c>
      <c r="IC202" s="104" t="str">
        <f t="shared" ca="1" si="943"/>
        <v/>
      </c>
      <c r="ID202" s="104" t="str">
        <f t="shared" ca="1" si="944"/>
        <v/>
      </c>
      <c r="IE202" s="105" t="str">
        <f t="shared" ca="1" si="945"/>
        <v/>
      </c>
      <c r="IG202" s="103" t="str">
        <f t="shared" si="1054"/>
        <v/>
      </c>
      <c r="IH202" s="104" t="str">
        <f t="shared" si="1052"/>
        <v/>
      </c>
      <c r="II202" s="104" t="str">
        <f t="shared" si="1052"/>
        <v/>
      </c>
      <c r="IJ202" s="104" t="str">
        <f t="shared" si="1052"/>
        <v/>
      </c>
      <c r="IK202" s="104" t="str">
        <f t="shared" si="1052"/>
        <v/>
      </c>
      <c r="IL202" s="104" t="str">
        <f t="shared" si="1052"/>
        <v/>
      </c>
      <c r="IM202" s="104" t="str">
        <f t="shared" si="1052"/>
        <v/>
      </c>
      <c r="IN202" s="104" t="str">
        <f t="shared" si="1052"/>
        <v/>
      </c>
      <c r="IO202" s="104" t="str">
        <f t="shared" si="1052"/>
        <v/>
      </c>
      <c r="IP202" s="104" t="str">
        <f t="shared" si="1052"/>
        <v/>
      </c>
      <c r="IQ202" s="104" t="str">
        <f t="shared" si="1052"/>
        <v/>
      </c>
      <c r="IR202" s="105" t="str">
        <f t="shared" si="1052"/>
        <v/>
      </c>
      <c r="IT202" s="103" t="str">
        <f t="shared" si="946"/>
        <v/>
      </c>
      <c r="IU202" s="104" t="str">
        <f t="shared" si="947"/>
        <v/>
      </c>
      <c r="IV202" s="104" t="str">
        <f t="shared" si="948"/>
        <v/>
      </c>
      <c r="IW202" s="104" t="str">
        <f t="shared" si="949"/>
        <v/>
      </c>
      <c r="IX202" s="104" t="str">
        <f t="shared" si="950"/>
        <v/>
      </c>
      <c r="IY202" s="104" t="str">
        <f t="shared" si="951"/>
        <v/>
      </c>
      <c r="IZ202" s="104" t="str">
        <f t="shared" si="952"/>
        <v/>
      </c>
      <c r="JA202" s="104" t="str">
        <f t="shared" si="953"/>
        <v/>
      </c>
      <c r="JB202" s="104" t="str">
        <f t="shared" si="954"/>
        <v/>
      </c>
      <c r="JC202" s="104" t="str">
        <f t="shared" si="955"/>
        <v/>
      </c>
      <c r="JD202" s="104" t="str">
        <f t="shared" si="956"/>
        <v/>
      </c>
      <c r="JE202" s="105" t="str">
        <f t="shared" si="957"/>
        <v/>
      </c>
      <c r="JG202" s="36" t="str">
        <f t="shared" ca="1" si="958"/>
        <v/>
      </c>
      <c r="JH202" s="37" t="str">
        <f t="shared" ca="1" si="959"/>
        <v/>
      </c>
      <c r="JI202" s="37" t="str">
        <f t="shared" ca="1" si="960"/>
        <v/>
      </c>
      <c r="JJ202" s="37" t="str">
        <f t="shared" ca="1" si="961"/>
        <v/>
      </c>
      <c r="JK202" s="37" t="str">
        <f t="shared" ca="1" si="962"/>
        <v/>
      </c>
      <c r="JL202" s="37" t="str">
        <f t="shared" ca="1" si="963"/>
        <v/>
      </c>
      <c r="JM202" s="37" t="str">
        <f t="shared" ca="1" si="964"/>
        <v/>
      </c>
      <c r="JN202" s="37" t="str">
        <f t="shared" ca="1" si="965"/>
        <v/>
      </c>
      <c r="JO202" s="37" t="str">
        <f t="shared" ca="1" si="966"/>
        <v/>
      </c>
      <c r="JP202" s="37" t="str">
        <f t="shared" ca="1" si="967"/>
        <v/>
      </c>
      <c r="JQ202" s="37" t="str">
        <f t="shared" ca="1" si="968"/>
        <v/>
      </c>
      <c r="JR202" s="38" t="str">
        <f t="shared" ca="1" si="969"/>
        <v/>
      </c>
      <c r="JT202" s="36" t="str">
        <f ca="1">IF(JG202="", "", IF(JG202&gt;='Intro &amp; Setup'!$S$96, $BR$4, $BR$5))</f>
        <v/>
      </c>
      <c r="JU202" s="37" t="str">
        <f ca="1">IF(JH202="", "", IF(JH202&gt;='Intro &amp; Setup'!$S$96, $BR$4, $BR$5))</f>
        <v/>
      </c>
      <c r="JV202" s="37" t="str">
        <f ca="1">IF(JI202="", "", IF(JI202&gt;='Intro &amp; Setup'!$S$96, $BR$4, $BR$5))</f>
        <v/>
      </c>
      <c r="JW202" s="37" t="str">
        <f ca="1">IF(JJ202="", "", IF(JJ202&gt;='Intro &amp; Setup'!$S$96, $BR$4, $BR$5))</f>
        <v/>
      </c>
      <c r="JX202" s="37" t="str">
        <f ca="1">IF(JK202="", "", IF(JK202&gt;='Intro &amp; Setup'!$S$96, $BR$4, $BR$5))</f>
        <v/>
      </c>
      <c r="JY202" s="37" t="str">
        <f ca="1">IF(JL202="", "", IF(JL202&gt;='Intro &amp; Setup'!$S$96, $BR$4, $BR$5))</f>
        <v/>
      </c>
      <c r="JZ202" s="37" t="str">
        <f ca="1">IF(JM202="", "", IF(JM202&gt;='Intro &amp; Setup'!$S$96, $BR$4, $BR$5))</f>
        <v/>
      </c>
      <c r="KA202" s="37" t="str">
        <f ca="1">IF(JN202="", "", IF(JN202&gt;='Intro &amp; Setup'!$S$96, $BR$4, $BR$5))</f>
        <v/>
      </c>
      <c r="KB202" s="37" t="str">
        <f ca="1">IF(JO202="", "", IF(JO202&gt;='Intro &amp; Setup'!$S$96, $BR$4, $BR$5))</f>
        <v/>
      </c>
      <c r="KC202" s="37" t="str">
        <f ca="1">IF(JP202="", "", IF(JP202&gt;='Intro &amp; Setup'!$S$96, $BR$4, $BR$5))</f>
        <v/>
      </c>
      <c r="KD202" s="37" t="str">
        <f ca="1">IF(JQ202="", "", IF(JQ202&gt;='Intro &amp; Setup'!$S$96, $BR$4, $BR$5))</f>
        <v/>
      </c>
      <c r="KE202" s="38" t="str">
        <f ca="1">IF(JR202="", "", IF(JR202&gt;='Intro &amp; Setup'!$S$96, $BR$4, $BR$5))</f>
        <v/>
      </c>
      <c r="KG202" s="36">
        <f t="shared" si="1055"/>
        <v>0</v>
      </c>
      <c r="KH202" s="37">
        <f t="shared" si="1053"/>
        <v>0</v>
      </c>
      <c r="KI202" s="37">
        <f t="shared" si="1053"/>
        <v>0</v>
      </c>
      <c r="KJ202" s="37">
        <f t="shared" si="1053"/>
        <v>0</v>
      </c>
      <c r="KK202" s="37">
        <f t="shared" si="1053"/>
        <v>0</v>
      </c>
      <c r="KL202" s="37">
        <f t="shared" si="1053"/>
        <v>0</v>
      </c>
      <c r="KM202" s="37">
        <f t="shared" si="1053"/>
        <v>0</v>
      </c>
      <c r="KN202" s="37">
        <f t="shared" si="1053"/>
        <v>0</v>
      </c>
      <c r="KO202" s="37">
        <f t="shared" si="1053"/>
        <v>0</v>
      </c>
      <c r="KP202" s="37">
        <f t="shared" si="1053"/>
        <v>0</v>
      </c>
      <c r="KQ202" s="37">
        <f t="shared" si="1053"/>
        <v>0</v>
      </c>
      <c r="KR202" s="38">
        <f t="shared" si="1053"/>
        <v>0</v>
      </c>
      <c r="KT202" s="36" t="str">
        <f t="shared" si="970"/>
        <v/>
      </c>
      <c r="KU202" s="37" t="str">
        <f t="shared" si="971"/>
        <v/>
      </c>
      <c r="KV202" s="37" t="str">
        <f t="shared" si="972"/>
        <v/>
      </c>
      <c r="KW202" s="37" t="str">
        <f t="shared" si="973"/>
        <v/>
      </c>
      <c r="KX202" s="37" t="str">
        <f t="shared" si="974"/>
        <v/>
      </c>
      <c r="KY202" s="37" t="str">
        <f t="shared" si="975"/>
        <v/>
      </c>
      <c r="KZ202" s="37" t="str">
        <f t="shared" si="976"/>
        <v/>
      </c>
      <c r="LA202" s="37" t="str">
        <f t="shared" si="977"/>
        <v/>
      </c>
      <c r="LB202" s="37" t="str">
        <f t="shared" si="978"/>
        <v/>
      </c>
      <c r="LC202" s="37" t="str">
        <f t="shared" si="979"/>
        <v/>
      </c>
      <c r="LD202" s="37" t="str">
        <f t="shared" si="980"/>
        <v/>
      </c>
      <c r="LE202" s="38" t="str">
        <f t="shared" si="981"/>
        <v/>
      </c>
      <c r="LG202" s="116" t="str">
        <f t="shared" si="724"/>
        <v/>
      </c>
      <c r="LH202" s="117" t="str">
        <f t="shared" si="725"/>
        <v/>
      </c>
      <c r="LI202" s="117" t="str">
        <f t="shared" si="726"/>
        <v/>
      </c>
      <c r="LJ202" s="117" t="str">
        <f t="shared" si="727"/>
        <v/>
      </c>
      <c r="LK202" s="117" t="str">
        <f t="shared" si="728"/>
        <v/>
      </c>
      <c r="LL202" s="117" t="str">
        <f t="shared" si="729"/>
        <v/>
      </c>
      <c r="LM202" s="117" t="str">
        <f t="shared" si="730"/>
        <v/>
      </c>
      <c r="LN202" s="117" t="str">
        <f t="shared" si="731"/>
        <v/>
      </c>
      <c r="LO202" s="117" t="str">
        <f t="shared" si="732"/>
        <v/>
      </c>
      <c r="LP202" s="117" t="str">
        <f t="shared" si="733"/>
        <v/>
      </c>
      <c r="LQ202" s="117" t="str">
        <f t="shared" si="734"/>
        <v/>
      </c>
      <c r="LR202" s="117" t="str">
        <f t="shared" si="735"/>
        <v/>
      </c>
      <c r="LS202" s="117" t="str">
        <f t="shared" si="736"/>
        <v/>
      </c>
      <c r="LT202" s="117" t="str">
        <f t="shared" si="737"/>
        <v/>
      </c>
      <c r="LU202" s="117" t="str">
        <f t="shared" si="738"/>
        <v/>
      </c>
      <c r="LV202" s="117" t="str">
        <f t="shared" si="739"/>
        <v/>
      </c>
      <c r="LW202" s="117" t="str">
        <f t="shared" si="740"/>
        <v/>
      </c>
      <c r="LX202" s="117" t="str">
        <f t="shared" si="741"/>
        <v/>
      </c>
      <c r="LY202" s="117" t="str">
        <f t="shared" si="742"/>
        <v/>
      </c>
      <c r="LZ202" s="117" t="str">
        <f t="shared" si="743"/>
        <v/>
      </c>
      <c r="MA202" s="117" t="str">
        <f t="shared" si="744"/>
        <v/>
      </c>
      <c r="MB202" s="117" t="str">
        <f t="shared" si="745"/>
        <v/>
      </c>
      <c r="MC202" s="117" t="str">
        <f t="shared" si="746"/>
        <v/>
      </c>
      <c r="MD202" s="117" t="str">
        <f t="shared" si="747"/>
        <v/>
      </c>
      <c r="ME202" s="117" t="str">
        <f t="shared" si="748"/>
        <v/>
      </c>
      <c r="MF202" s="117" t="str">
        <f t="shared" si="749"/>
        <v/>
      </c>
      <c r="MG202" s="117" t="str">
        <f t="shared" si="750"/>
        <v/>
      </c>
      <c r="MH202" s="117" t="str">
        <f t="shared" si="751"/>
        <v/>
      </c>
      <c r="MI202" s="117" t="str">
        <f t="shared" si="752"/>
        <v/>
      </c>
      <c r="MJ202" s="117" t="str">
        <f t="shared" si="753"/>
        <v/>
      </c>
      <c r="MK202" s="117" t="str">
        <f t="shared" si="754"/>
        <v/>
      </c>
      <c r="ML202" s="117" t="str">
        <f t="shared" si="755"/>
        <v/>
      </c>
      <c r="MM202" s="117" t="str">
        <f t="shared" si="756"/>
        <v/>
      </c>
      <c r="MN202" s="117" t="str">
        <f t="shared" si="757"/>
        <v/>
      </c>
      <c r="MO202" s="117" t="str">
        <f t="shared" si="758"/>
        <v/>
      </c>
      <c r="MP202" s="117" t="str">
        <f t="shared" si="759"/>
        <v/>
      </c>
      <c r="MQ202" s="117" t="str">
        <f t="shared" si="760"/>
        <v/>
      </c>
      <c r="MR202" s="117" t="str">
        <f t="shared" si="761"/>
        <v/>
      </c>
      <c r="MS202" s="117" t="str">
        <f t="shared" si="762"/>
        <v/>
      </c>
      <c r="MT202" s="117" t="str">
        <f t="shared" si="763"/>
        <v/>
      </c>
      <c r="MU202" s="117" t="str">
        <f t="shared" si="764"/>
        <v/>
      </c>
      <c r="MV202" s="117" t="str">
        <f t="shared" si="765"/>
        <v/>
      </c>
      <c r="MW202" s="117" t="str">
        <f t="shared" si="766"/>
        <v/>
      </c>
      <c r="MX202" s="117" t="str">
        <f t="shared" si="767"/>
        <v/>
      </c>
      <c r="MY202" s="117" t="str">
        <f t="shared" si="768"/>
        <v/>
      </c>
      <c r="MZ202" s="117" t="str">
        <f t="shared" si="769"/>
        <v/>
      </c>
      <c r="NA202" s="117" t="str">
        <f t="shared" si="770"/>
        <v/>
      </c>
      <c r="NB202" s="117" t="str">
        <f t="shared" si="771"/>
        <v/>
      </c>
      <c r="NC202" s="117" t="str">
        <f t="shared" si="772"/>
        <v/>
      </c>
      <c r="ND202" s="117" t="str">
        <f t="shared" si="773"/>
        <v/>
      </c>
      <c r="NE202" s="117" t="str">
        <f t="shared" si="774"/>
        <v/>
      </c>
      <c r="NF202" s="117" t="str">
        <f t="shared" si="775"/>
        <v/>
      </c>
      <c r="NG202" s="117" t="str">
        <f t="shared" si="776"/>
        <v/>
      </c>
      <c r="NH202" s="118" t="str">
        <f t="shared" si="777"/>
        <v/>
      </c>
      <c r="NJ202" s="12" t="str">
        <f t="shared" si="982"/>
        <v/>
      </c>
      <c r="NK202" s="108" t="str">
        <f t="shared" si="983"/>
        <v/>
      </c>
      <c r="NM202" s="141" t="str">
        <f>IF(NJ202="", "", COUNTIF(NJ$11:NJ$260, "&gt;"&amp;NJ202)+1+COUNTIF(NJ$11:NJ202, NJ202)-1)</f>
        <v/>
      </c>
      <c r="NN202" s="143" t="str">
        <f>IF(NK202="", "", COUNTIF(NK$11:NK$260, "&gt;"&amp;NK202)+1+COUNTIF(NK$11:NK202, NK202)-1)</f>
        <v/>
      </c>
      <c r="NO202" s="142" t="str">
        <f>IF(NJ202="", "", COUNTIF(NJ$11:NJ$260, "&lt;"&amp;NJ202)+1+COUNTIF(NJ$11:NJ202, NJ202)-1)</f>
        <v/>
      </c>
      <c r="NP202" s="143" t="str">
        <f>IF(NK202="", "", COUNTIF(NK$11:NK$260, "&lt;"&amp;NK202)+1+COUNTIF(NK$11:NK202, NK202)-1)</f>
        <v/>
      </c>
      <c r="NR202" s="116" t="str">
        <f t="shared" si="984"/>
        <v/>
      </c>
      <c r="NS202" s="117" t="str">
        <f t="shared" si="985"/>
        <v/>
      </c>
      <c r="NT202" s="117" t="str">
        <f t="shared" si="986"/>
        <v/>
      </c>
      <c r="NU202" s="117" t="str">
        <f t="shared" si="987"/>
        <v/>
      </c>
      <c r="NV202" s="117" t="str">
        <f t="shared" si="988"/>
        <v/>
      </c>
      <c r="NW202" s="117" t="str">
        <f t="shared" si="989"/>
        <v/>
      </c>
      <c r="NX202" s="117" t="str">
        <f t="shared" si="990"/>
        <v/>
      </c>
      <c r="NY202" s="117" t="str">
        <f t="shared" si="991"/>
        <v/>
      </c>
      <c r="NZ202" s="117" t="str">
        <f t="shared" si="992"/>
        <v/>
      </c>
      <c r="OA202" s="117" t="str">
        <f t="shared" si="993"/>
        <v/>
      </c>
      <c r="OB202" s="117" t="str">
        <f t="shared" si="994"/>
        <v/>
      </c>
      <c r="OC202" s="117" t="str">
        <f t="shared" si="995"/>
        <v/>
      </c>
      <c r="OD202" s="117" t="str">
        <f t="shared" si="996"/>
        <v/>
      </c>
      <c r="OE202" s="117" t="str">
        <f t="shared" si="997"/>
        <v/>
      </c>
      <c r="OF202" s="117" t="str">
        <f t="shared" si="998"/>
        <v/>
      </c>
      <c r="OG202" s="117" t="str">
        <f t="shared" si="999"/>
        <v/>
      </c>
      <c r="OH202" s="117" t="str">
        <f t="shared" si="1000"/>
        <v/>
      </c>
      <c r="OI202" s="117" t="str">
        <f t="shared" si="1001"/>
        <v/>
      </c>
      <c r="OJ202" s="117" t="str">
        <f t="shared" si="1002"/>
        <v/>
      </c>
      <c r="OK202" s="117" t="str">
        <f t="shared" si="1003"/>
        <v/>
      </c>
      <c r="OL202" s="117" t="str">
        <f t="shared" si="1004"/>
        <v/>
      </c>
      <c r="OM202" s="117" t="str">
        <f t="shared" si="1005"/>
        <v/>
      </c>
      <c r="ON202" s="117" t="str">
        <f t="shared" si="1006"/>
        <v/>
      </c>
      <c r="OO202" s="117" t="str">
        <f t="shared" si="1007"/>
        <v/>
      </c>
      <c r="OP202" s="117" t="str">
        <f t="shared" si="1008"/>
        <v/>
      </c>
      <c r="OQ202" s="117" t="str">
        <f t="shared" si="1009"/>
        <v/>
      </c>
      <c r="OR202" s="117" t="str">
        <f t="shared" si="1010"/>
        <v/>
      </c>
      <c r="OS202" s="117" t="str">
        <f t="shared" si="1011"/>
        <v/>
      </c>
      <c r="OT202" s="117" t="str">
        <f t="shared" si="1012"/>
        <v/>
      </c>
      <c r="OU202" s="117" t="str">
        <f t="shared" si="1013"/>
        <v/>
      </c>
      <c r="OV202" s="117" t="str">
        <f t="shared" si="1014"/>
        <v/>
      </c>
      <c r="OW202" s="117" t="str">
        <f t="shared" si="1015"/>
        <v/>
      </c>
      <c r="OX202" s="117" t="str">
        <f t="shared" si="1016"/>
        <v/>
      </c>
      <c r="OY202" s="117" t="str">
        <f t="shared" si="1017"/>
        <v/>
      </c>
      <c r="OZ202" s="117" t="str">
        <f t="shared" si="1018"/>
        <v/>
      </c>
      <c r="PA202" s="117" t="str">
        <f t="shared" si="1019"/>
        <v/>
      </c>
      <c r="PB202" s="117" t="str">
        <f t="shared" si="1020"/>
        <v/>
      </c>
      <c r="PC202" s="117" t="str">
        <f t="shared" si="1021"/>
        <v/>
      </c>
      <c r="PD202" s="117" t="str">
        <f t="shared" si="1022"/>
        <v/>
      </c>
      <c r="PE202" s="117" t="str">
        <f t="shared" si="1023"/>
        <v/>
      </c>
      <c r="PF202" s="117" t="str">
        <f t="shared" si="1024"/>
        <v/>
      </c>
      <c r="PG202" s="117" t="str">
        <f t="shared" si="1025"/>
        <v/>
      </c>
      <c r="PH202" s="117" t="str">
        <f t="shared" si="1026"/>
        <v/>
      </c>
      <c r="PI202" s="117" t="str">
        <f t="shared" si="1027"/>
        <v/>
      </c>
      <c r="PJ202" s="117" t="str">
        <f t="shared" si="1028"/>
        <v/>
      </c>
      <c r="PK202" s="117" t="str">
        <f t="shared" si="1029"/>
        <v/>
      </c>
      <c r="PL202" s="117" t="str">
        <f t="shared" si="1030"/>
        <v/>
      </c>
      <c r="PM202" s="117" t="str">
        <f t="shared" si="1031"/>
        <v/>
      </c>
      <c r="PN202" s="117" t="str">
        <f t="shared" si="1032"/>
        <v/>
      </c>
      <c r="PO202" s="117" t="str">
        <f t="shared" si="1033"/>
        <v/>
      </c>
      <c r="PP202" s="117" t="str">
        <f t="shared" si="1034"/>
        <v/>
      </c>
      <c r="PQ202" s="117" t="str">
        <f t="shared" si="1035"/>
        <v/>
      </c>
      <c r="PR202" s="117" t="str">
        <f t="shared" si="1036"/>
        <v/>
      </c>
      <c r="PS202" s="118" t="str">
        <f t="shared" si="1037"/>
        <v/>
      </c>
      <c r="PU202" s="180" t="str">
        <f t="shared" si="1038"/>
        <v/>
      </c>
      <c r="PV202" s="181" t="str">
        <f t="shared" si="1039"/>
        <v/>
      </c>
      <c r="PX202" s="12" t="str">
        <f t="shared" si="1040"/>
        <v/>
      </c>
      <c r="PY202" s="106"/>
      <c r="PZ202" s="166" t="str">
        <f t="shared" si="1041"/>
        <v/>
      </c>
      <c r="QA202" s="167" t="str">
        <f t="shared" si="1042"/>
        <v/>
      </c>
      <c r="QB202" s="168" t="str">
        <f t="shared" si="1043"/>
        <v/>
      </c>
      <c r="QD202" s="166" t="str">
        <f t="shared" si="1044"/>
        <v/>
      </c>
      <c r="QE202" s="168" t="str">
        <f t="shared" si="1045"/>
        <v/>
      </c>
      <c r="QG202" s="108" t="str">
        <f t="shared" si="1046"/>
        <v/>
      </c>
      <c r="QI202" s="12" t="str">
        <f t="shared" si="1047"/>
        <v/>
      </c>
      <c r="QK202" s="12" t="str">
        <f t="shared" si="1048"/>
        <v/>
      </c>
      <c r="QL202" s="12" t="str">
        <f>IF($L202="", "", COUNTIF($QD$11:$QD$260, "&gt;"&amp;$QD202)+1+COUNTIF($QD$11:$QD202, $QD202)-1)</f>
        <v/>
      </c>
      <c r="QM202" s="12" t="str">
        <f>IF($L202="", "", COUNTIF($QG$11:$QG$260, "&gt;"&amp;$QG202)+1+COUNTIF($QG$11:$QG202, $QG202)-1)</f>
        <v/>
      </c>
      <c r="QO202" s="12">
        <v>192</v>
      </c>
      <c r="QQ202" s="12" t="str">
        <f t="shared" si="1049"/>
        <v/>
      </c>
    </row>
    <row r="203" spans="1:459" x14ac:dyDescent="0.25">
      <c r="A203" s="9"/>
      <c r="B203" s="3" t="str">
        <f>IF('Intro &amp; Setup'!$AR$92='Intro &amp; Setup'!$AZ$17, "", IF($L203="", "", IF($G203&lt;'Intro &amp; Setup'!$S$92, $BR$5, $BR$4)))</f>
        <v/>
      </c>
      <c r="C203" s="12" t="str">
        <f>IF('Intro &amp; Setup'!$AR$96='Intro &amp; Setup'!$AZ$17, "", IF($L203="", "", IF($DY203=$BR$5, $BR$5, $BR$4)))</f>
        <v/>
      </c>
      <c r="D203" s="7" t="str">
        <f>IF('Intro &amp; Setup'!$AR$100='Intro &amp; Setup'!$AZ$17, "", IF($L203="", "", IF($DW203&lt;='Intro &amp; Setup'!$S$100, $BR$4, $BR$5)))</f>
        <v/>
      </c>
      <c r="E203" s="9"/>
      <c r="F203" s="3" t="str">
        <f t="shared" si="778"/>
        <v/>
      </c>
      <c r="G203" s="108" t="str">
        <f t="shared" si="779"/>
        <v/>
      </c>
      <c r="H203" s="9"/>
      <c r="I203" s="130" t="str">
        <f t="shared" ref="I203:I260" si="1056">IF($L203="", "", IF(COUNTIF($B203:$D203, $BR$5)&gt;0, $BR$5, $BR$4))</f>
        <v/>
      </c>
      <c r="J203" s="154" t="str">
        <f t="shared" si="780"/>
        <v/>
      </c>
      <c r="K203" s="133"/>
      <c r="L203" s="188"/>
      <c r="M203" s="189"/>
      <c r="N203" s="190"/>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2"/>
      <c r="BP203" s="9"/>
      <c r="BR203" s="90">
        <v>193</v>
      </c>
      <c r="BT203" s="36" t="str">
        <f t="shared" si="781"/>
        <v/>
      </c>
      <c r="BU203" s="37" t="str">
        <f t="shared" si="782"/>
        <v/>
      </c>
      <c r="BV203" s="37" t="str">
        <f t="shared" si="783"/>
        <v/>
      </c>
      <c r="BW203" s="37" t="str">
        <f t="shared" si="784"/>
        <v/>
      </c>
      <c r="BX203" s="37" t="str">
        <f t="shared" si="785"/>
        <v/>
      </c>
      <c r="BY203" s="37" t="str">
        <f t="shared" si="786"/>
        <v/>
      </c>
      <c r="BZ203" s="37" t="str">
        <f t="shared" si="787"/>
        <v/>
      </c>
      <c r="CA203" s="37" t="str">
        <f t="shared" si="788"/>
        <v/>
      </c>
      <c r="CB203" s="37" t="str">
        <f t="shared" si="789"/>
        <v/>
      </c>
      <c r="CC203" s="37" t="str">
        <f t="shared" si="790"/>
        <v/>
      </c>
      <c r="CD203" s="37" t="str">
        <f t="shared" si="791"/>
        <v/>
      </c>
      <c r="CE203" s="37" t="str">
        <f t="shared" si="792"/>
        <v/>
      </c>
      <c r="CF203" s="37" t="str">
        <f t="shared" si="793"/>
        <v/>
      </c>
      <c r="CG203" s="37" t="str">
        <f t="shared" si="794"/>
        <v/>
      </c>
      <c r="CH203" s="37" t="str">
        <f t="shared" si="795"/>
        <v/>
      </c>
      <c r="CI203" s="37" t="str">
        <f t="shared" si="796"/>
        <v/>
      </c>
      <c r="CJ203" s="37" t="str">
        <f t="shared" si="797"/>
        <v/>
      </c>
      <c r="CK203" s="37" t="str">
        <f t="shared" si="798"/>
        <v/>
      </c>
      <c r="CL203" s="37" t="str">
        <f t="shared" si="799"/>
        <v/>
      </c>
      <c r="CM203" s="37" t="str">
        <f t="shared" si="800"/>
        <v/>
      </c>
      <c r="CN203" s="37" t="str">
        <f t="shared" si="801"/>
        <v/>
      </c>
      <c r="CO203" s="37" t="str">
        <f t="shared" si="802"/>
        <v/>
      </c>
      <c r="CP203" s="37" t="str">
        <f t="shared" si="803"/>
        <v/>
      </c>
      <c r="CQ203" s="37" t="str">
        <f t="shared" si="804"/>
        <v/>
      </c>
      <c r="CR203" s="37" t="str">
        <f t="shared" si="805"/>
        <v/>
      </c>
      <c r="CS203" s="37" t="str">
        <f t="shared" si="806"/>
        <v/>
      </c>
      <c r="CT203" s="37" t="str">
        <f t="shared" si="807"/>
        <v/>
      </c>
      <c r="CU203" s="37" t="str">
        <f t="shared" si="808"/>
        <v/>
      </c>
      <c r="CV203" s="37" t="str">
        <f t="shared" si="809"/>
        <v/>
      </c>
      <c r="CW203" s="37" t="str">
        <f t="shared" si="810"/>
        <v/>
      </c>
      <c r="CX203" s="37" t="str">
        <f t="shared" si="811"/>
        <v/>
      </c>
      <c r="CY203" s="37" t="str">
        <f t="shared" si="812"/>
        <v/>
      </c>
      <c r="CZ203" s="37" t="str">
        <f t="shared" si="813"/>
        <v/>
      </c>
      <c r="DA203" s="37" t="str">
        <f t="shared" si="814"/>
        <v/>
      </c>
      <c r="DB203" s="37" t="str">
        <f t="shared" si="815"/>
        <v/>
      </c>
      <c r="DC203" s="37" t="str">
        <f t="shared" si="816"/>
        <v/>
      </c>
      <c r="DD203" s="37" t="str">
        <f t="shared" si="817"/>
        <v/>
      </c>
      <c r="DE203" s="37" t="str">
        <f t="shared" si="818"/>
        <v/>
      </c>
      <c r="DF203" s="37" t="str">
        <f t="shared" si="819"/>
        <v/>
      </c>
      <c r="DG203" s="37" t="str">
        <f t="shared" si="820"/>
        <v/>
      </c>
      <c r="DH203" s="37" t="str">
        <f t="shared" si="821"/>
        <v/>
      </c>
      <c r="DI203" s="37" t="str">
        <f t="shared" si="822"/>
        <v/>
      </c>
      <c r="DJ203" s="37" t="str">
        <f t="shared" si="823"/>
        <v/>
      </c>
      <c r="DK203" s="37" t="str">
        <f t="shared" si="824"/>
        <v/>
      </c>
      <c r="DL203" s="37" t="str">
        <f t="shared" si="825"/>
        <v/>
      </c>
      <c r="DM203" s="37" t="str">
        <f t="shared" si="826"/>
        <v/>
      </c>
      <c r="DN203" s="37" t="str">
        <f t="shared" si="827"/>
        <v/>
      </c>
      <c r="DO203" s="37" t="str">
        <f t="shared" si="828"/>
        <v/>
      </c>
      <c r="DP203" s="37" t="str">
        <f t="shared" si="829"/>
        <v/>
      </c>
      <c r="DQ203" s="37" t="str">
        <f t="shared" si="830"/>
        <v/>
      </c>
      <c r="DR203" s="37" t="str">
        <f t="shared" si="831"/>
        <v/>
      </c>
      <c r="DS203" s="37" t="str">
        <f t="shared" si="832"/>
        <v/>
      </c>
      <c r="DT203" s="37" t="str">
        <f t="shared" si="833"/>
        <v/>
      </c>
      <c r="DU203" s="38" t="str">
        <f t="shared" si="834"/>
        <v/>
      </c>
      <c r="DW203" s="12" t="str">
        <f t="shared" si="835"/>
        <v/>
      </c>
      <c r="DX203" s="123" t="str">
        <f t="shared" si="836"/>
        <v/>
      </c>
      <c r="DY203" s="12" t="str">
        <f t="shared" si="837"/>
        <v/>
      </c>
      <c r="EA203" s="36" t="str">
        <f t="shared" si="838"/>
        <v/>
      </c>
      <c r="EB203" s="37" t="str">
        <f t="shared" si="839"/>
        <v/>
      </c>
      <c r="EC203" s="37" t="str">
        <f t="shared" si="840"/>
        <v/>
      </c>
      <c r="ED203" s="37" t="str">
        <f t="shared" si="841"/>
        <v/>
      </c>
      <c r="EE203" s="37" t="str">
        <f t="shared" si="842"/>
        <v/>
      </c>
      <c r="EF203" s="37" t="str">
        <f t="shared" si="843"/>
        <v/>
      </c>
      <c r="EG203" s="37" t="str">
        <f t="shared" si="844"/>
        <v/>
      </c>
      <c r="EH203" s="37" t="str">
        <f t="shared" si="845"/>
        <v/>
      </c>
      <c r="EI203" s="37" t="str">
        <f t="shared" si="846"/>
        <v/>
      </c>
      <c r="EJ203" s="37" t="str">
        <f t="shared" si="847"/>
        <v/>
      </c>
      <c r="EK203" s="37" t="str">
        <f t="shared" si="848"/>
        <v/>
      </c>
      <c r="EL203" s="37" t="str">
        <f t="shared" si="849"/>
        <v/>
      </c>
      <c r="EM203" s="37" t="str">
        <f t="shared" si="850"/>
        <v/>
      </c>
      <c r="EN203" s="37" t="str">
        <f t="shared" si="851"/>
        <v/>
      </c>
      <c r="EO203" s="37" t="str">
        <f t="shared" si="852"/>
        <v/>
      </c>
      <c r="EP203" s="37" t="str">
        <f t="shared" si="853"/>
        <v/>
      </c>
      <c r="EQ203" s="37" t="str">
        <f t="shared" si="854"/>
        <v/>
      </c>
      <c r="ER203" s="37" t="str">
        <f t="shared" si="855"/>
        <v/>
      </c>
      <c r="ES203" s="37" t="str">
        <f t="shared" si="856"/>
        <v/>
      </c>
      <c r="ET203" s="37" t="str">
        <f t="shared" si="857"/>
        <v/>
      </c>
      <c r="EU203" s="37" t="str">
        <f t="shared" si="858"/>
        <v/>
      </c>
      <c r="EV203" s="37" t="str">
        <f t="shared" si="859"/>
        <v/>
      </c>
      <c r="EW203" s="37" t="str">
        <f t="shared" si="860"/>
        <v/>
      </c>
      <c r="EX203" s="37" t="str">
        <f t="shared" si="861"/>
        <v/>
      </c>
      <c r="EY203" s="37" t="str">
        <f t="shared" si="862"/>
        <v/>
      </c>
      <c r="EZ203" s="37" t="str">
        <f t="shared" si="863"/>
        <v/>
      </c>
      <c r="FA203" s="37" t="str">
        <f t="shared" si="864"/>
        <v/>
      </c>
      <c r="FB203" s="37" t="str">
        <f t="shared" si="865"/>
        <v/>
      </c>
      <c r="FC203" s="37" t="str">
        <f t="shared" si="866"/>
        <v/>
      </c>
      <c r="FD203" s="37" t="str">
        <f t="shared" si="867"/>
        <v/>
      </c>
      <c r="FE203" s="37" t="str">
        <f t="shared" si="868"/>
        <v/>
      </c>
      <c r="FF203" s="37" t="str">
        <f t="shared" si="869"/>
        <v/>
      </c>
      <c r="FG203" s="37" t="str">
        <f t="shared" si="870"/>
        <v/>
      </c>
      <c r="FH203" s="37" t="str">
        <f t="shared" si="871"/>
        <v/>
      </c>
      <c r="FI203" s="37" t="str">
        <f t="shared" si="872"/>
        <v/>
      </c>
      <c r="FJ203" s="37" t="str">
        <f t="shared" si="873"/>
        <v/>
      </c>
      <c r="FK203" s="37" t="str">
        <f t="shared" si="874"/>
        <v/>
      </c>
      <c r="FL203" s="37" t="str">
        <f t="shared" si="875"/>
        <v/>
      </c>
      <c r="FM203" s="37" t="str">
        <f t="shared" si="876"/>
        <v/>
      </c>
      <c r="FN203" s="37" t="str">
        <f t="shared" si="877"/>
        <v/>
      </c>
      <c r="FO203" s="37" t="str">
        <f t="shared" si="878"/>
        <v/>
      </c>
      <c r="FP203" s="37" t="str">
        <f t="shared" si="879"/>
        <v/>
      </c>
      <c r="FQ203" s="37" t="str">
        <f t="shared" si="880"/>
        <v/>
      </c>
      <c r="FR203" s="37" t="str">
        <f t="shared" si="881"/>
        <v/>
      </c>
      <c r="FS203" s="37" t="str">
        <f t="shared" si="882"/>
        <v/>
      </c>
      <c r="FT203" s="37" t="str">
        <f t="shared" si="883"/>
        <v/>
      </c>
      <c r="FU203" s="37" t="str">
        <f t="shared" si="884"/>
        <v/>
      </c>
      <c r="FV203" s="37" t="str">
        <f t="shared" si="885"/>
        <v/>
      </c>
      <c r="FW203" s="37" t="str">
        <f t="shared" si="886"/>
        <v/>
      </c>
      <c r="FX203" s="37" t="str">
        <f t="shared" si="887"/>
        <v/>
      </c>
      <c r="FY203" s="37" t="str">
        <f t="shared" si="888"/>
        <v/>
      </c>
      <c r="FZ203" s="37" t="str">
        <f t="shared" si="889"/>
        <v/>
      </c>
      <c r="GA203" s="37" t="str">
        <f t="shared" si="890"/>
        <v/>
      </c>
      <c r="GB203" s="38" t="str">
        <f t="shared" si="891"/>
        <v/>
      </c>
      <c r="GD203" s="103" t="str">
        <f t="shared" ca="1" si="892"/>
        <v/>
      </c>
      <c r="GE203" s="104" t="str">
        <f t="shared" ca="1" si="893"/>
        <v/>
      </c>
      <c r="GF203" s="104" t="str">
        <f t="shared" ca="1" si="894"/>
        <v/>
      </c>
      <c r="GG203" s="104" t="str">
        <f t="shared" ca="1" si="895"/>
        <v/>
      </c>
      <c r="GH203" s="104" t="str">
        <f t="shared" ca="1" si="896"/>
        <v/>
      </c>
      <c r="GI203" s="104" t="str">
        <f t="shared" ca="1" si="897"/>
        <v/>
      </c>
      <c r="GJ203" s="104" t="str">
        <f t="shared" ca="1" si="898"/>
        <v/>
      </c>
      <c r="GK203" s="104" t="str">
        <f t="shared" ca="1" si="899"/>
        <v/>
      </c>
      <c r="GL203" s="104" t="str">
        <f t="shared" ca="1" si="900"/>
        <v/>
      </c>
      <c r="GM203" s="104" t="str">
        <f t="shared" ca="1" si="901"/>
        <v/>
      </c>
      <c r="GN203" s="104" t="str">
        <f t="shared" ca="1" si="902"/>
        <v/>
      </c>
      <c r="GO203" s="104" t="str">
        <f t="shared" ca="1" si="903"/>
        <v/>
      </c>
      <c r="GP203" s="104" t="str">
        <f t="shared" ca="1" si="904"/>
        <v/>
      </c>
      <c r="GQ203" s="104" t="str">
        <f t="shared" ca="1" si="905"/>
        <v/>
      </c>
      <c r="GR203" s="104" t="str">
        <f t="shared" ca="1" si="906"/>
        <v/>
      </c>
      <c r="GS203" s="104" t="str">
        <f t="shared" ca="1" si="907"/>
        <v/>
      </c>
      <c r="GT203" s="104" t="str">
        <f t="shared" ca="1" si="908"/>
        <v/>
      </c>
      <c r="GU203" s="104" t="str">
        <f t="shared" ca="1" si="909"/>
        <v/>
      </c>
      <c r="GV203" s="104" t="str">
        <f t="shared" ca="1" si="910"/>
        <v/>
      </c>
      <c r="GW203" s="104" t="str">
        <f t="shared" ca="1" si="911"/>
        <v/>
      </c>
      <c r="GX203" s="104" t="str">
        <f t="shared" ca="1" si="912"/>
        <v/>
      </c>
      <c r="GY203" s="104" t="str">
        <f t="shared" ca="1" si="913"/>
        <v/>
      </c>
      <c r="GZ203" s="104" t="str">
        <f t="shared" ca="1" si="914"/>
        <v/>
      </c>
      <c r="HA203" s="104" t="str">
        <f t="shared" ca="1" si="915"/>
        <v/>
      </c>
      <c r="HB203" s="104" t="str">
        <f t="shared" ca="1" si="916"/>
        <v/>
      </c>
      <c r="HC203" s="104" t="str">
        <f t="shared" ca="1" si="917"/>
        <v/>
      </c>
      <c r="HD203" s="104" t="str">
        <f t="shared" ca="1" si="918"/>
        <v/>
      </c>
      <c r="HE203" s="104" t="str">
        <f t="shared" ca="1" si="919"/>
        <v/>
      </c>
      <c r="HF203" s="104" t="str">
        <f t="shared" ca="1" si="920"/>
        <v/>
      </c>
      <c r="HG203" s="104" t="str">
        <f t="shared" ca="1" si="921"/>
        <v/>
      </c>
      <c r="HH203" s="104" t="str">
        <f t="shared" ca="1" si="922"/>
        <v/>
      </c>
      <c r="HI203" s="104" t="str">
        <f t="shared" ca="1" si="923"/>
        <v/>
      </c>
      <c r="HJ203" s="104" t="str">
        <f t="shared" ca="1" si="924"/>
        <v/>
      </c>
      <c r="HK203" s="104" t="str">
        <f t="shared" ca="1" si="925"/>
        <v/>
      </c>
      <c r="HL203" s="104" t="str">
        <f t="shared" ca="1" si="926"/>
        <v/>
      </c>
      <c r="HM203" s="104" t="str">
        <f t="shared" ca="1" si="927"/>
        <v/>
      </c>
      <c r="HN203" s="104" t="str">
        <f t="shared" ca="1" si="928"/>
        <v/>
      </c>
      <c r="HO203" s="104" t="str">
        <f t="shared" ca="1" si="929"/>
        <v/>
      </c>
      <c r="HP203" s="104" t="str">
        <f t="shared" ca="1" si="930"/>
        <v/>
      </c>
      <c r="HQ203" s="104" t="str">
        <f t="shared" ca="1" si="931"/>
        <v/>
      </c>
      <c r="HR203" s="104" t="str">
        <f t="shared" ca="1" si="932"/>
        <v/>
      </c>
      <c r="HS203" s="104" t="str">
        <f t="shared" ca="1" si="933"/>
        <v/>
      </c>
      <c r="HT203" s="104" t="str">
        <f t="shared" ca="1" si="934"/>
        <v/>
      </c>
      <c r="HU203" s="104" t="str">
        <f t="shared" ca="1" si="935"/>
        <v/>
      </c>
      <c r="HV203" s="104" t="str">
        <f t="shared" ca="1" si="936"/>
        <v/>
      </c>
      <c r="HW203" s="104" t="str">
        <f t="shared" ca="1" si="937"/>
        <v/>
      </c>
      <c r="HX203" s="104" t="str">
        <f t="shared" ca="1" si="938"/>
        <v/>
      </c>
      <c r="HY203" s="104" t="str">
        <f t="shared" ca="1" si="939"/>
        <v/>
      </c>
      <c r="HZ203" s="104" t="str">
        <f t="shared" ca="1" si="940"/>
        <v/>
      </c>
      <c r="IA203" s="104" t="str">
        <f t="shared" ca="1" si="941"/>
        <v/>
      </c>
      <c r="IB203" s="104" t="str">
        <f t="shared" ca="1" si="942"/>
        <v/>
      </c>
      <c r="IC203" s="104" t="str">
        <f t="shared" ca="1" si="943"/>
        <v/>
      </c>
      <c r="ID203" s="104" t="str">
        <f t="shared" ca="1" si="944"/>
        <v/>
      </c>
      <c r="IE203" s="105" t="str">
        <f t="shared" ca="1" si="945"/>
        <v/>
      </c>
      <c r="IG203" s="103" t="str">
        <f t="shared" si="1054"/>
        <v/>
      </c>
      <c r="IH203" s="104" t="str">
        <f t="shared" si="1052"/>
        <v/>
      </c>
      <c r="II203" s="104" t="str">
        <f t="shared" si="1052"/>
        <v/>
      </c>
      <c r="IJ203" s="104" t="str">
        <f t="shared" si="1052"/>
        <v/>
      </c>
      <c r="IK203" s="104" t="str">
        <f t="shared" si="1052"/>
        <v/>
      </c>
      <c r="IL203" s="104" t="str">
        <f t="shared" si="1052"/>
        <v/>
      </c>
      <c r="IM203" s="104" t="str">
        <f t="shared" si="1052"/>
        <v/>
      </c>
      <c r="IN203" s="104" t="str">
        <f t="shared" si="1052"/>
        <v/>
      </c>
      <c r="IO203" s="104" t="str">
        <f t="shared" si="1052"/>
        <v/>
      </c>
      <c r="IP203" s="104" t="str">
        <f t="shared" si="1052"/>
        <v/>
      </c>
      <c r="IQ203" s="104" t="str">
        <f t="shared" si="1052"/>
        <v/>
      </c>
      <c r="IR203" s="105" t="str">
        <f t="shared" si="1052"/>
        <v/>
      </c>
      <c r="IT203" s="103" t="str">
        <f t="shared" si="946"/>
        <v/>
      </c>
      <c r="IU203" s="104" t="str">
        <f t="shared" si="947"/>
        <v/>
      </c>
      <c r="IV203" s="104" t="str">
        <f t="shared" si="948"/>
        <v/>
      </c>
      <c r="IW203" s="104" t="str">
        <f t="shared" si="949"/>
        <v/>
      </c>
      <c r="IX203" s="104" t="str">
        <f t="shared" si="950"/>
        <v/>
      </c>
      <c r="IY203" s="104" t="str">
        <f t="shared" si="951"/>
        <v/>
      </c>
      <c r="IZ203" s="104" t="str">
        <f t="shared" si="952"/>
        <v/>
      </c>
      <c r="JA203" s="104" t="str">
        <f t="shared" si="953"/>
        <v/>
      </c>
      <c r="JB203" s="104" t="str">
        <f t="shared" si="954"/>
        <v/>
      </c>
      <c r="JC203" s="104" t="str">
        <f t="shared" si="955"/>
        <v/>
      </c>
      <c r="JD203" s="104" t="str">
        <f t="shared" si="956"/>
        <v/>
      </c>
      <c r="JE203" s="105" t="str">
        <f t="shared" si="957"/>
        <v/>
      </c>
      <c r="JG203" s="36" t="str">
        <f t="shared" ca="1" si="958"/>
        <v/>
      </c>
      <c r="JH203" s="37" t="str">
        <f t="shared" ca="1" si="959"/>
        <v/>
      </c>
      <c r="JI203" s="37" t="str">
        <f t="shared" ca="1" si="960"/>
        <v/>
      </c>
      <c r="JJ203" s="37" t="str">
        <f t="shared" ca="1" si="961"/>
        <v/>
      </c>
      <c r="JK203" s="37" t="str">
        <f t="shared" ca="1" si="962"/>
        <v/>
      </c>
      <c r="JL203" s="37" t="str">
        <f t="shared" ca="1" si="963"/>
        <v/>
      </c>
      <c r="JM203" s="37" t="str">
        <f t="shared" ca="1" si="964"/>
        <v/>
      </c>
      <c r="JN203" s="37" t="str">
        <f t="shared" ca="1" si="965"/>
        <v/>
      </c>
      <c r="JO203" s="37" t="str">
        <f t="shared" ca="1" si="966"/>
        <v/>
      </c>
      <c r="JP203" s="37" t="str">
        <f t="shared" ca="1" si="967"/>
        <v/>
      </c>
      <c r="JQ203" s="37" t="str">
        <f t="shared" ca="1" si="968"/>
        <v/>
      </c>
      <c r="JR203" s="38" t="str">
        <f t="shared" ca="1" si="969"/>
        <v/>
      </c>
      <c r="JT203" s="36" t="str">
        <f ca="1">IF(JG203="", "", IF(JG203&gt;='Intro &amp; Setup'!$S$96, $BR$4, $BR$5))</f>
        <v/>
      </c>
      <c r="JU203" s="37" t="str">
        <f ca="1">IF(JH203="", "", IF(JH203&gt;='Intro &amp; Setup'!$S$96, $BR$4, $BR$5))</f>
        <v/>
      </c>
      <c r="JV203" s="37" t="str">
        <f ca="1">IF(JI203="", "", IF(JI203&gt;='Intro &amp; Setup'!$S$96, $BR$4, $BR$5))</f>
        <v/>
      </c>
      <c r="JW203" s="37" t="str">
        <f ca="1">IF(JJ203="", "", IF(JJ203&gt;='Intro &amp; Setup'!$S$96, $BR$4, $BR$5))</f>
        <v/>
      </c>
      <c r="JX203" s="37" t="str">
        <f ca="1">IF(JK203="", "", IF(JK203&gt;='Intro &amp; Setup'!$S$96, $BR$4, $BR$5))</f>
        <v/>
      </c>
      <c r="JY203" s="37" t="str">
        <f ca="1">IF(JL203="", "", IF(JL203&gt;='Intro &amp; Setup'!$S$96, $BR$4, $BR$5))</f>
        <v/>
      </c>
      <c r="JZ203" s="37" t="str">
        <f ca="1">IF(JM203="", "", IF(JM203&gt;='Intro &amp; Setup'!$S$96, $BR$4, $BR$5))</f>
        <v/>
      </c>
      <c r="KA203" s="37" t="str">
        <f ca="1">IF(JN203="", "", IF(JN203&gt;='Intro &amp; Setup'!$S$96, $BR$4, $BR$5))</f>
        <v/>
      </c>
      <c r="KB203" s="37" t="str">
        <f ca="1">IF(JO203="", "", IF(JO203&gt;='Intro &amp; Setup'!$S$96, $BR$4, $BR$5))</f>
        <v/>
      </c>
      <c r="KC203" s="37" t="str">
        <f ca="1">IF(JP203="", "", IF(JP203&gt;='Intro &amp; Setup'!$S$96, $BR$4, $BR$5))</f>
        <v/>
      </c>
      <c r="KD203" s="37" t="str">
        <f ca="1">IF(JQ203="", "", IF(JQ203&gt;='Intro &amp; Setup'!$S$96, $BR$4, $BR$5))</f>
        <v/>
      </c>
      <c r="KE203" s="38" t="str">
        <f ca="1">IF(JR203="", "", IF(JR203&gt;='Intro &amp; Setup'!$S$96, $BR$4, $BR$5))</f>
        <v/>
      </c>
      <c r="KG203" s="36">
        <f t="shared" si="1055"/>
        <v>0</v>
      </c>
      <c r="KH203" s="37">
        <f t="shared" si="1053"/>
        <v>0</v>
      </c>
      <c r="KI203" s="37">
        <f t="shared" si="1053"/>
        <v>0</v>
      </c>
      <c r="KJ203" s="37">
        <f t="shared" si="1053"/>
        <v>0</v>
      </c>
      <c r="KK203" s="37">
        <f t="shared" si="1053"/>
        <v>0</v>
      </c>
      <c r="KL203" s="37">
        <f t="shared" si="1053"/>
        <v>0</v>
      </c>
      <c r="KM203" s="37">
        <f t="shared" si="1053"/>
        <v>0</v>
      </c>
      <c r="KN203" s="37">
        <f t="shared" si="1053"/>
        <v>0</v>
      </c>
      <c r="KO203" s="37">
        <f t="shared" si="1053"/>
        <v>0</v>
      </c>
      <c r="KP203" s="37">
        <f t="shared" si="1053"/>
        <v>0</v>
      </c>
      <c r="KQ203" s="37">
        <f t="shared" si="1053"/>
        <v>0</v>
      </c>
      <c r="KR203" s="38">
        <f t="shared" si="1053"/>
        <v>0</v>
      </c>
      <c r="KT203" s="36" t="str">
        <f t="shared" si="970"/>
        <v/>
      </c>
      <c r="KU203" s="37" t="str">
        <f t="shared" si="971"/>
        <v/>
      </c>
      <c r="KV203" s="37" t="str">
        <f t="shared" si="972"/>
        <v/>
      </c>
      <c r="KW203" s="37" t="str">
        <f t="shared" si="973"/>
        <v/>
      </c>
      <c r="KX203" s="37" t="str">
        <f t="shared" si="974"/>
        <v/>
      </c>
      <c r="KY203" s="37" t="str">
        <f t="shared" si="975"/>
        <v/>
      </c>
      <c r="KZ203" s="37" t="str">
        <f t="shared" si="976"/>
        <v/>
      </c>
      <c r="LA203" s="37" t="str">
        <f t="shared" si="977"/>
        <v/>
      </c>
      <c r="LB203" s="37" t="str">
        <f t="shared" si="978"/>
        <v/>
      </c>
      <c r="LC203" s="37" t="str">
        <f t="shared" si="979"/>
        <v/>
      </c>
      <c r="LD203" s="37" t="str">
        <f t="shared" si="980"/>
        <v/>
      </c>
      <c r="LE203" s="38" t="str">
        <f t="shared" si="981"/>
        <v/>
      </c>
      <c r="LG203" s="116" t="str">
        <f t="shared" ref="LG203:LG260" si="1057">IF($L203="", "", IF($M203="", N$269, IF($M203&gt;N$3, 0, N$269)))</f>
        <v/>
      </c>
      <c r="LH203" s="117" t="str">
        <f t="shared" ref="LH203:LH260" si="1058">IF($L203="", "", IF($M203="", O$269, IF($M203&gt;O$3, 0, O$269)))</f>
        <v/>
      </c>
      <c r="LI203" s="117" t="str">
        <f t="shared" ref="LI203:LI260" si="1059">IF($L203="", "", IF($M203="", P$269, IF($M203&gt;P$3, 0, P$269)))</f>
        <v/>
      </c>
      <c r="LJ203" s="117" t="str">
        <f t="shared" ref="LJ203:LJ260" si="1060">IF($L203="", "", IF($M203="", Q$269, IF($M203&gt;Q$3, 0, Q$269)))</f>
        <v/>
      </c>
      <c r="LK203" s="117" t="str">
        <f t="shared" ref="LK203:LK260" si="1061">IF($L203="", "", IF($M203="", R$269, IF($M203&gt;R$3, 0, R$269)))</f>
        <v/>
      </c>
      <c r="LL203" s="117" t="str">
        <f t="shared" ref="LL203:LL260" si="1062">IF($L203="", "", IF($M203="", S$269, IF($M203&gt;S$3, 0, S$269)))</f>
        <v/>
      </c>
      <c r="LM203" s="117" t="str">
        <f t="shared" ref="LM203:LM260" si="1063">IF($L203="", "", IF($M203="", T$269, IF($M203&gt;T$3, 0, T$269)))</f>
        <v/>
      </c>
      <c r="LN203" s="117" t="str">
        <f t="shared" ref="LN203:LN260" si="1064">IF($L203="", "", IF($M203="", U$269, IF($M203&gt;U$3, 0, U$269)))</f>
        <v/>
      </c>
      <c r="LO203" s="117" t="str">
        <f t="shared" ref="LO203:LO260" si="1065">IF($L203="", "", IF($M203="", V$269, IF($M203&gt;V$3, 0, V$269)))</f>
        <v/>
      </c>
      <c r="LP203" s="117" t="str">
        <f t="shared" ref="LP203:LP260" si="1066">IF($L203="", "", IF($M203="", W$269, IF($M203&gt;W$3, 0, W$269)))</f>
        <v/>
      </c>
      <c r="LQ203" s="117" t="str">
        <f t="shared" ref="LQ203:LQ260" si="1067">IF($L203="", "", IF($M203="", X$269, IF($M203&gt;X$3, 0, X$269)))</f>
        <v/>
      </c>
      <c r="LR203" s="117" t="str">
        <f t="shared" ref="LR203:LR260" si="1068">IF($L203="", "", IF($M203="", Y$269, IF($M203&gt;Y$3, 0, Y$269)))</f>
        <v/>
      </c>
      <c r="LS203" s="117" t="str">
        <f t="shared" ref="LS203:LS260" si="1069">IF($L203="", "", IF($M203="", Z$269, IF($M203&gt;Z$3, 0, Z$269)))</f>
        <v/>
      </c>
      <c r="LT203" s="117" t="str">
        <f t="shared" ref="LT203:LT260" si="1070">IF($L203="", "", IF($M203="", AA$269, IF($M203&gt;AA$3, 0, AA$269)))</f>
        <v/>
      </c>
      <c r="LU203" s="117" t="str">
        <f t="shared" ref="LU203:LU260" si="1071">IF($L203="", "", IF($M203="", AB$269, IF($M203&gt;AB$3, 0, AB$269)))</f>
        <v/>
      </c>
      <c r="LV203" s="117" t="str">
        <f t="shared" ref="LV203:LV260" si="1072">IF($L203="", "", IF($M203="", AC$269, IF($M203&gt;AC$3, 0, AC$269)))</f>
        <v/>
      </c>
      <c r="LW203" s="117" t="str">
        <f t="shared" ref="LW203:LW260" si="1073">IF($L203="", "", IF($M203="", AD$269, IF($M203&gt;AD$3, 0, AD$269)))</f>
        <v/>
      </c>
      <c r="LX203" s="117" t="str">
        <f t="shared" ref="LX203:LX260" si="1074">IF($L203="", "", IF($M203="", AE$269, IF($M203&gt;AE$3, 0, AE$269)))</f>
        <v/>
      </c>
      <c r="LY203" s="117" t="str">
        <f t="shared" ref="LY203:LY260" si="1075">IF($L203="", "", IF($M203="", AF$269, IF($M203&gt;AF$3, 0, AF$269)))</f>
        <v/>
      </c>
      <c r="LZ203" s="117" t="str">
        <f t="shared" ref="LZ203:LZ260" si="1076">IF($L203="", "", IF($M203="", AG$269, IF($M203&gt;AG$3, 0, AG$269)))</f>
        <v/>
      </c>
      <c r="MA203" s="117" t="str">
        <f t="shared" ref="MA203:MA260" si="1077">IF($L203="", "", IF($M203="", AH$269, IF($M203&gt;AH$3, 0, AH$269)))</f>
        <v/>
      </c>
      <c r="MB203" s="117" t="str">
        <f t="shared" ref="MB203:MB260" si="1078">IF($L203="", "", IF($M203="", AI$269, IF($M203&gt;AI$3, 0, AI$269)))</f>
        <v/>
      </c>
      <c r="MC203" s="117" t="str">
        <f t="shared" ref="MC203:MC260" si="1079">IF($L203="", "", IF($M203="", AJ$269, IF($M203&gt;AJ$3, 0, AJ$269)))</f>
        <v/>
      </c>
      <c r="MD203" s="117" t="str">
        <f t="shared" ref="MD203:MD260" si="1080">IF($L203="", "", IF($M203="", AK$269, IF($M203&gt;AK$3, 0, AK$269)))</f>
        <v/>
      </c>
      <c r="ME203" s="117" t="str">
        <f t="shared" ref="ME203:ME260" si="1081">IF($L203="", "", IF($M203="", AL$269, IF($M203&gt;AL$3, 0, AL$269)))</f>
        <v/>
      </c>
      <c r="MF203" s="117" t="str">
        <f t="shared" ref="MF203:MF260" si="1082">IF($L203="", "", IF($M203="", AM$269, IF($M203&gt;AM$3, 0, AM$269)))</f>
        <v/>
      </c>
      <c r="MG203" s="117" t="str">
        <f t="shared" ref="MG203:MG260" si="1083">IF($L203="", "", IF($M203="", AN$269, IF($M203&gt;AN$3, 0, AN$269)))</f>
        <v/>
      </c>
      <c r="MH203" s="117" t="str">
        <f t="shared" ref="MH203:MH260" si="1084">IF($L203="", "", IF($M203="", AO$269, IF($M203&gt;AO$3, 0, AO$269)))</f>
        <v/>
      </c>
      <c r="MI203" s="117" t="str">
        <f t="shared" ref="MI203:MI260" si="1085">IF($L203="", "", IF($M203="", AP$269, IF($M203&gt;AP$3, 0, AP$269)))</f>
        <v/>
      </c>
      <c r="MJ203" s="117" t="str">
        <f t="shared" ref="MJ203:MJ260" si="1086">IF($L203="", "", IF($M203="", AQ$269, IF($M203&gt;AQ$3, 0, AQ$269)))</f>
        <v/>
      </c>
      <c r="MK203" s="117" t="str">
        <f t="shared" ref="MK203:MK260" si="1087">IF($L203="", "", IF($M203="", AR$269, IF($M203&gt;AR$3, 0, AR$269)))</f>
        <v/>
      </c>
      <c r="ML203" s="117" t="str">
        <f t="shared" ref="ML203:ML260" si="1088">IF($L203="", "", IF($M203="", AS$269, IF($M203&gt;AS$3, 0, AS$269)))</f>
        <v/>
      </c>
      <c r="MM203" s="117" t="str">
        <f t="shared" ref="MM203:MM260" si="1089">IF($L203="", "", IF($M203="", AT$269, IF($M203&gt;AT$3, 0, AT$269)))</f>
        <v/>
      </c>
      <c r="MN203" s="117" t="str">
        <f t="shared" ref="MN203:MN260" si="1090">IF($L203="", "", IF($M203="", AU$269, IF($M203&gt;AU$3, 0, AU$269)))</f>
        <v/>
      </c>
      <c r="MO203" s="117" t="str">
        <f t="shared" ref="MO203:MO260" si="1091">IF($L203="", "", IF($M203="", AV$269, IF($M203&gt;AV$3, 0, AV$269)))</f>
        <v/>
      </c>
      <c r="MP203" s="117" t="str">
        <f t="shared" ref="MP203:MP260" si="1092">IF($L203="", "", IF($M203="", AW$269, IF($M203&gt;AW$3, 0, AW$269)))</f>
        <v/>
      </c>
      <c r="MQ203" s="117" t="str">
        <f t="shared" ref="MQ203:MQ260" si="1093">IF($L203="", "", IF($M203="", AX$269, IF($M203&gt;AX$3, 0, AX$269)))</f>
        <v/>
      </c>
      <c r="MR203" s="117" t="str">
        <f t="shared" ref="MR203:MR260" si="1094">IF($L203="", "", IF($M203="", AY$269, IF($M203&gt;AY$3, 0, AY$269)))</f>
        <v/>
      </c>
      <c r="MS203" s="117" t="str">
        <f t="shared" ref="MS203:MS260" si="1095">IF($L203="", "", IF($M203="", AZ$269, IF($M203&gt;AZ$3, 0, AZ$269)))</f>
        <v/>
      </c>
      <c r="MT203" s="117" t="str">
        <f t="shared" ref="MT203:MT260" si="1096">IF($L203="", "", IF($M203="", BA$269, IF($M203&gt;BA$3, 0, BA$269)))</f>
        <v/>
      </c>
      <c r="MU203" s="117" t="str">
        <f t="shared" ref="MU203:MU260" si="1097">IF($L203="", "", IF($M203="", BB$269, IF($M203&gt;BB$3, 0, BB$269)))</f>
        <v/>
      </c>
      <c r="MV203" s="117" t="str">
        <f t="shared" ref="MV203:MV260" si="1098">IF($L203="", "", IF($M203="", BC$269, IF($M203&gt;BC$3, 0, BC$269)))</f>
        <v/>
      </c>
      <c r="MW203" s="117" t="str">
        <f t="shared" ref="MW203:MW260" si="1099">IF($L203="", "", IF($M203="", BD$269, IF($M203&gt;BD$3, 0, BD$269)))</f>
        <v/>
      </c>
      <c r="MX203" s="117" t="str">
        <f t="shared" ref="MX203:MX260" si="1100">IF($L203="", "", IF($M203="", BE$269, IF($M203&gt;BE$3, 0, BE$269)))</f>
        <v/>
      </c>
      <c r="MY203" s="117" t="str">
        <f t="shared" ref="MY203:MY260" si="1101">IF($L203="", "", IF($M203="", BF$269, IF($M203&gt;BF$3, 0, BF$269)))</f>
        <v/>
      </c>
      <c r="MZ203" s="117" t="str">
        <f t="shared" ref="MZ203:MZ260" si="1102">IF($L203="", "", IF($M203="", BG$269, IF($M203&gt;BG$3, 0, BG$269)))</f>
        <v/>
      </c>
      <c r="NA203" s="117" t="str">
        <f t="shared" ref="NA203:NA260" si="1103">IF($L203="", "", IF($M203="", BH$269, IF($M203&gt;BH$3, 0, BH$269)))</f>
        <v/>
      </c>
      <c r="NB203" s="117" t="str">
        <f t="shared" ref="NB203:NB260" si="1104">IF($L203="", "", IF($M203="", BI$269, IF($M203&gt;BI$3, 0, BI$269)))</f>
        <v/>
      </c>
      <c r="NC203" s="117" t="str">
        <f t="shared" ref="NC203:NC260" si="1105">IF($L203="", "", IF($M203="", BJ$269, IF($M203&gt;BJ$3, 0, BJ$269)))</f>
        <v/>
      </c>
      <c r="ND203" s="117" t="str">
        <f t="shared" ref="ND203:ND260" si="1106">IF($L203="", "", IF($M203="", BK$269, IF($M203&gt;BK$3, 0, BK$269)))</f>
        <v/>
      </c>
      <c r="NE203" s="117" t="str">
        <f t="shared" ref="NE203:NE260" si="1107">IF($L203="", "", IF($M203="", BL$269, IF($M203&gt;BL$3, 0, BL$269)))</f>
        <v/>
      </c>
      <c r="NF203" s="117" t="str">
        <f t="shared" ref="NF203:NF260" si="1108">IF($L203="", "", IF($M203="", BM$269, IF($M203&gt;BM$3, 0, BM$269)))</f>
        <v/>
      </c>
      <c r="NG203" s="117" t="str">
        <f t="shared" ref="NG203:NG260" si="1109">IF($L203="", "", IF($M203="", BN$269, IF($M203&gt;BN$3, 0, BN$269)))</f>
        <v/>
      </c>
      <c r="NH203" s="118" t="str">
        <f t="shared" ref="NH203:NH260" si="1110">IF($L203="", "", IF($M203="", BO$269, IF($M203&gt;BO$3, 0, BO$269)))</f>
        <v/>
      </c>
      <c r="NJ203" s="12" t="str">
        <f t="shared" si="982"/>
        <v/>
      </c>
      <c r="NK203" s="108" t="str">
        <f t="shared" si="983"/>
        <v/>
      </c>
      <c r="NM203" s="141" t="str">
        <f>IF(NJ203="", "", COUNTIF(NJ$11:NJ$260, "&gt;"&amp;NJ203)+1+COUNTIF(NJ$11:NJ203, NJ203)-1)</f>
        <v/>
      </c>
      <c r="NN203" s="143" t="str">
        <f>IF(NK203="", "", COUNTIF(NK$11:NK$260, "&gt;"&amp;NK203)+1+COUNTIF(NK$11:NK203, NK203)-1)</f>
        <v/>
      </c>
      <c r="NO203" s="142" t="str">
        <f>IF(NJ203="", "", COUNTIF(NJ$11:NJ$260, "&lt;"&amp;NJ203)+1+COUNTIF(NJ$11:NJ203, NJ203)-1)</f>
        <v/>
      </c>
      <c r="NP203" s="143" t="str">
        <f>IF(NK203="", "", COUNTIF(NK$11:NK$260, "&lt;"&amp;NK203)+1+COUNTIF(NK$11:NK203, NK203)-1)</f>
        <v/>
      </c>
      <c r="NR203" s="116" t="str">
        <f t="shared" si="984"/>
        <v/>
      </c>
      <c r="NS203" s="117" t="str">
        <f t="shared" si="985"/>
        <v/>
      </c>
      <c r="NT203" s="117" t="str">
        <f t="shared" si="986"/>
        <v/>
      </c>
      <c r="NU203" s="117" t="str">
        <f t="shared" si="987"/>
        <v/>
      </c>
      <c r="NV203" s="117" t="str">
        <f t="shared" si="988"/>
        <v/>
      </c>
      <c r="NW203" s="117" t="str">
        <f t="shared" si="989"/>
        <v/>
      </c>
      <c r="NX203" s="117" t="str">
        <f t="shared" si="990"/>
        <v/>
      </c>
      <c r="NY203" s="117" t="str">
        <f t="shared" si="991"/>
        <v/>
      </c>
      <c r="NZ203" s="117" t="str">
        <f t="shared" si="992"/>
        <v/>
      </c>
      <c r="OA203" s="117" t="str">
        <f t="shared" si="993"/>
        <v/>
      </c>
      <c r="OB203" s="117" t="str">
        <f t="shared" si="994"/>
        <v/>
      </c>
      <c r="OC203" s="117" t="str">
        <f t="shared" si="995"/>
        <v/>
      </c>
      <c r="OD203" s="117" t="str">
        <f t="shared" si="996"/>
        <v/>
      </c>
      <c r="OE203" s="117" t="str">
        <f t="shared" si="997"/>
        <v/>
      </c>
      <c r="OF203" s="117" t="str">
        <f t="shared" si="998"/>
        <v/>
      </c>
      <c r="OG203" s="117" t="str">
        <f t="shared" si="999"/>
        <v/>
      </c>
      <c r="OH203" s="117" t="str">
        <f t="shared" si="1000"/>
        <v/>
      </c>
      <c r="OI203" s="117" t="str">
        <f t="shared" si="1001"/>
        <v/>
      </c>
      <c r="OJ203" s="117" t="str">
        <f t="shared" si="1002"/>
        <v/>
      </c>
      <c r="OK203" s="117" t="str">
        <f t="shared" si="1003"/>
        <v/>
      </c>
      <c r="OL203" s="117" t="str">
        <f t="shared" si="1004"/>
        <v/>
      </c>
      <c r="OM203" s="117" t="str">
        <f t="shared" si="1005"/>
        <v/>
      </c>
      <c r="ON203" s="117" t="str">
        <f t="shared" si="1006"/>
        <v/>
      </c>
      <c r="OO203" s="117" t="str">
        <f t="shared" si="1007"/>
        <v/>
      </c>
      <c r="OP203" s="117" t="str">
        <f t="shared" si="1008"/>
        <v/>
      </c>
      <c r="OQ203" s="117" t="str">
        <f t="shared" si="1009"/>
        <v/>
      </c>
      <c r="OR203" s="117" t="str">
        <f t="shared" si="1010"/>
        <v/>
      </c>
      <c r="OS203" s="117" t="str">
        <f t="shared" si="1011"/>
        <v/>
      </c>
      <c r="OT203" s="117" t="str">
        <f t="shared" si="1012"/>
        <v/>
      </c>
      <c r="OU203" s="117" t="str">
        <f t="shared" si="1013"/>
        <v/>
      </c>
      <c r="OV203" s="117" t="str">
        <f t="shared" si="1014"/>
        <v/>
      </c>
      <c r="OW203" s="117" t="str">
        <f t="shared" si="1015"/>
        <v/>
      </c>
      <c r="OX203" s="117" t="str">
        <f t="shared" si="1016"/>
        <v/>
      </c>
      <c r="OY203" s="117" t="str">
        <f t="shared" si="1017"/>
        <v/>
      </c>
      <c r="OZ203" s="117" t="str">
        <f t="shared" si="1018"/>
        <v/>
      </c>
      <c r="PA203" s="117" t="str">
        <f t="shared" si="1019"/>
        <v/>
      </c>
      <c r="PB203" s="117" t="str">
        <f t="shared" si="1020"/>
        <v/>
      </c>
      <c r="PC203" s="117" t="str">
        <f t="shared" si="1021"/>
        <v/>
      </c>
      <c r="PD203" s="117" t="str">
        <f t="shared" si="1022"/>
        <v/>
      </c>
      <c r="PE203" s="117" t="str">
        <f t="shared" si="1023"/>
        <v/>
      </c>
      <c r="PF203" s="117" t="str">
        <f t="shared" si="1024"/>
        <v/>
      </c>
      <c r="PG203" s="117" t="str">
        <f t="shared" si="1025"/>
        <v/>
      </c>
      <c r="PH203" s="117" t="str">
        <f t="shared" si="1026"/>
        <v/>
      </c>
      <c r="PI203" s="117" t="str">
        <f t="shared" si="1027"/>
        <v/>
      </c>
      <c r="PJ203" s="117" t="str">
        <f t="shared" si="1028"/>
        <v/>
      </c>
      <c r="PK203" s="117" t="str">
        <f t="shared" si="1029"/>
        <v/>
      </c>
      <c r="PL203" s="117" t="str">
        <f t="shared" si="1030"/>
        <v/>
      </c>
      <c r="PM203" s="117" t="str">
        <f t="shared" si="1031"/>
        <v/>
      </c>
      <c r="PN203" s="117" t="str">
        <f t="shared" si="1032"/>
        <v/>
      </c>
      <c r="PO203" s="117" t="str">
        <f t="shared" si="1033"/>
        <v/>
      </c>
      <c r="PP203" s="117" t="str">
        <f t="shared" si="1034"/>
        <v/>
      </c>
      <c r="PQ203" s="117" t="str">
        <f t="shared" si="1035"/>
        <v/>
      </c>
      <c r="PR203" s="117" t="str">
        <f t="shared" si="1036"/>
        <v/>
      </c>
      <c r="PS203" s="118" t="str">
        <f t="shared" si="1037"/>
        <v/>
      </c>
      <c r="PU203" s="180" t="str">
        <f t="shared" si="1038"/>
        <v/>
      </c>
      <c r="PV203" s="181" t="str">
        <f t="shared" si="1039"/>
        <v/>
      </c>
      <c r="PX203" s="12" t="str">
        <f t="shared" si="1040"/>
        <v/>
      </c>
      <c r="PY203" s="106"/>
      <c r="PZ203" s="166" t="str">
        <f t="shared" si="1041"/>
        <v/>
      </c>
      <c r="QA203" s="167" t="str">
        <f t="shared" si="1042"/>
        <v/>
      </c>
      <c r="QB203" s="168" t="str">
        <f t="shared" si="1043"/>
        <v/>
      </c>
      <c r="QD203" s="166" t="str">
        <f t="shared" si="1044"/>
        <v/>
      </c>
      <c r="QE203" s="168" t="str">
        <f t="shared" si="1045"/>
        <v/>
      </c>
      <c r="QG203" s="108" t="str">
        <f t="shared" si="1046"/>
        <v/>
      </c>
      <c r="QI203" s="12" t="str">
        <f t="shared" si="1047"/>
        <v/>
      </c>
      <c r="QK203" s="12" t="str">
        <f t="shared" si="1048"/>
        <v/>
      </c>
      <c r="QL203" s="12" t="str">
        <f>IF($L203="", "", COUNTIF($QD$11:$QD$260, "&gt;"&amp;$QD203)+1+COUNTIF($QD$11:$QD203, $QD203)-1)</f>
        <v/>
      </c>
      <c r="QM203" s="12" t="str">
        <f>IF($L203="", "", COUNTIF($QG$11:$QG$260, "&gt;"&amp;$QG203)+1+COUNTIF($QG$11:$QG203, $QG203)-1)</f>
        <v/>
      </c>
      <c r="QO203" s="12">
        <v>193</v>
      </c>
      <c r="QQ203" s="12" t="str">
        <f t="shared" si="1049"/>
        <v/>
      </c>
    </row>
    <row r="204" spans="1:459" x14ac:dyDescent="0.25">
      <c r="A204" s="9"/>
      <c r="B204" s="3" t="str">
        <f>IF('Intro &amp; Setup'!$AR$92='Intro &amp; Setup'!$AZ$17, "", IF($L204="", "", IF($G204&lt;'Intro &amp; Setup'!$S$92, $BR$5, $BR$4)))</f>
        <v/>
      </c>
      <c r="C204" s="12" t="str">
        <f>IF('Intro &amp; Setup'!$AR$96='Intro &amp; Setup'!$AZ$17, "", IF($L204="", "", IF($DY204=$BR$5, $BR$5, $BR$4)))</f>
        <v/>
      </c>
      <c r="D204" s="7" t="str">
        <f>IF('Intro &amp; Setup'!$AR$100='Intro &amp; Setup'!$AZ$17, "", IF($L204="", "", IF($DW204&lt;='Intro &amp; Setup'!$S$100, $BR$4, $BR$5)))</f>
        <v/>
      </c>
      <c r="E204" s="9"/>
      <c r="F204" s="3" t="str">
        <f t="shared" ref="F204:F260" si="1111">IF($L204="", "", COUNTIF($N204:$BO204, $BR$4))</f>
        <v/>
      </c>
      <c r="G204" s="108" t="str">
        <f t="shared" ref="G204:G260" si="1112">$DX204</f>
        <v/>
      </c>
      <c r="H204" s="9"/>
      <c r="I204" s="130" t="str">
        <f t="shared" si="1056"/>
        <v/>
      </c>
      <c r="J204" s="154" t="str">
        <f t="shared" ref="J204:J260" si="1113">IF($L204="","", IF(COUNTIF($L$11:$L$260, $L204)&gt;1, "*", ""))</f>
        <v/>
      </c>
      <c r="K204" s="133"/>
      <c r="L204" s="188"/>
      <c r="M204" s="189"/>
      <c r="N204" s="190"/>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2"/>
      <c r="BP204" s="9"/>
      <c r="BR204" s="90">
        <v>194</v>
      </c>
      <c r="BT204" s="36" t="str">
        <f t="shared" ref="BT204:BT260" si="1114">IF($L204="", "", IF(N$269=0, "", IF($M204="", IF(N204="", IF(BS204="", 1, BS204+1), ""), IF($M204&gt;=N$3, "", IF(N204="", IF(BS204="", 1, BS204+1), "")))))</f>
        <v/>
      </c>
      <c r="BU204" s="37" t="str">
        <f t="shared" ref="BU204:BU260" si="1115">IF($L204="", "", IF(O$269=0, "", IF($M204="", IF(O204="", IF(BT204="", 1, BT204+1), ""), IF($M204&gt;=O$3, "", IF(O204="", IF(BT204="", 1, BT204+1), "")))))</f>
        <v/>
      </c>
      <c r="BV204" s="37" t="str">
        <f t="shared" ref="BV204:BV260" si="1116">IF($L204="", "", IF(P$269=0, "", IF($M204="", IF(P204="", IF(BU204="", 1, BU204+1), ""), IF($M204&gt;=P$3, "", IF(P204="", IF(BU204="", 1, BU204+1), "")))))</f>
        <v/>
      </c>
      <c r="BW204" s="37" t="str">
        <f t="shared" ref="BW204:BW260" si="1117">IF($L204="", "", IF(Q$269=0, "", IF($M204="", IF(Q204="", IF(BV204="", 1, BV204+1), ""), IF($M204&gt;=Q$3, "", IF(Q204="", IF(BV204="", 1, BV204+1), "")))))</f>
        <v/>
      </c>
      <c r="BX204" s="37" t="str">
        <f t="shared" ref="BX204:BX260" si="1118">IF($L204="", "", IF(R$269=0, "", IF($M204="", IF(R204="", IF(BW204="", 1, BW204+1), ""), IF($M204&gt;=R$3, "", IF(R204="", IF(BW204="", 1, BW204+1), "")))))</f>
        <v/>
      </c>
      <c r="BY204" s="37" t="str">
        <f t="shared" ref="BY204:BY260" si="1119">IF($L204="", "", IF(S$269=0, "", IF($M204="", IF(S204="", IF(BX204="", 1, BX204+1), ""), IF($M204&gt;=S$3, "", IF(S204="", IF(BX204="", 1, BX204+1), "")))))</f>
        <v/>
      </c>
      <c r="BZ204" s="37" t="str">
        <f t="shared" ref="BZ204:BZ260" si="1120">IF($L204="", "", IF(T$269=0, "", IF($M204="", IF(T204="", IF(BY204="", 1, BY204+1), ""), IF($M204&gt;=T$3, "", IF(T204="", IF(BY204="", 1, BY204+1), "")))))</f>
        <v/>
      </c>
      <c r="CA204" s="37" t="str">
        <f t="shared" ref="CA204:CA260" si="1121">IF($L204="", "", IF(U$269=0, "", IF($M204="", IF(U204="", IF(BZ204="", 1, BZ204+1), ""), IF($M204&gt;=U$3, "", IF(U204="", IF(BZ204="", 1, BZ204+1), "")))))</f>
        <v/>
      </c>
      <c r="CB204" s="37" t="str">
        <f t="shared" ref="CB204:CB260" si="1122">IF($L204="", "", IF(V$269=0, "", IF($M204="", IF(V204="", IF(CA204="", 1, CA204+1), ""), IF($M204&gt;=V$3, "", IF(V204="", IF(CA204="", 1, CA204+1), "")))))</f>
        <v/>
      </c>
      <c r="CC204" s="37" t="str">
        <f t="shared" ref="CC204:CC260" si="1123">IF($L204="", "", IF(W$269=0, "", IF($M204="", IF(W204="", IF(CB204="", 1, CB204+1), ""), IF($M204&gt;=W$3, "", IF(W204="", IF(CB204="", 1, CB204+1), "")))))</f>
        <v/>
      </c>
      <c r="CD204" s="37" t="str">
        <f t="shared" ref="CD204:CD260" si="1124">IF($L204="", "", IF(X$269=0, "", IF($M204="", IF(X204="", IF(CC204="", 1, CC204+1), ""), IF($M204&gt;=X$3, "", IF(X204="", IF(CC204="", 1, CC204+1), "")))))</f>
        <v/>
      </c>
      <c r="CE204" s="37" t="str">
        <f t="shared" ref="CE204:CE260" si="1125">IF($L204="", "", IF(Y$269=0, "", IF($M204="", IF(Y204="", IF(CD204="", 1, CD204+1), ""), IF($M204&gt;=Y$3, "", IF(Y204="", IF(CD204="", 1, CD204+1), "")))))</f>
        <v/>
      </c>
      <c r="CF204" s="37" t="str">
        <f t="shared" ref="CF204:CF260" si="1126">IF($L204="", "", IF(Z$269=0, "", IF($M204="", IF(Z204="", IF(CE204="", 1, CE204+1), ""), IF($M204&gt;=Z$3, "", IF(Z204="", IF(CE204="", 1, CE204+1), "")))))</f>
        <v/>
      </c>
      <c r="CG204" s="37" t="str">
        <f t="shared" ref="CG204:CG260" si="1127">IF($L204="", "", IF(AA$269=0, "", IF($M204="", IF(AA204="", IF(CF204="", 1, CF204+1), ""), IF($M204&gt;=AA$3, "", IF(AA204="", IF(CF204="", 1, CF204+1), "")))))</f>
        <v/>
      </c>
      <c r="CH204" s="37" t="str">
        <f t="shared" ref="CH204:CH260" si="1128">IF($L204="", "", IF(AB$269=0, "", IF($M204="", IF(AB204="", IF(CG204="", 1, CG204+1), ""), IF($M204&gt;=AB$3, "", IF(AB204="", IF(CG204="", 1, CG204+1), "")))))</f>
        <v/>
      </c>
      <c r="CI204" s="37" t="str">
        <f t="shared" ref="CI204:CI260" si="1129">IF($L204="", "", IF(AC$269=0, "", IF($M204="", IF(AC204="", IF(CH204="", 1, CH204+1), ""), IF($M204&gt;=AC$3, "", IF(AC204="", IF(CH204="", 1, CH204+1), "")))))</f>
        <v/>
      </c>
      <c r="CJ204" s="37" t="str">
        <f t="shared" ref="CJ204:CJ260" si="1130">IF($L204="", "", IF(AD$269=0, "", IF($M204="", IF(AD204="", IF(CI204="", 1, CI204+1), ""), IF($M204&gt;=AD$3, "", IF(AD204="", IF(CI204="", 1, CI204+1), "")))))</f>
        <v/>
      </c>
      <c r="CK204" s="37" t="str">
        <f t="shared" ref="CK204:CK260" si="1131">IF($L204="", "", IF(AE$269=0, "", IF($M204="", IF(AE204="", IF(CJ204="", 1, CJ204+1), ""), IF($M204&gt;=AE$3, "", IF(AE204="", IF(CJ204="", 1, CJ204+1), "")))))</f>
        <v/>
      </c>
      <c r="CL204" s="37" t="str">
        <f t="shared" ref="CL204:CL260" si="1132">IF($L204="", "", IF(AF$269=0, "", IF($M204="", IF(AF204="", IF(CK204="", 1, CK204+1), ""), IF($M204&gt;=AF$3, "", IF(AF204="", IF(CK204="", 1, CK204+1), "")))))</f>
        <v/>
      </c>
      <c r="CM204" s="37" t="str">
        <f t="shared" ref="CM204:CM260" si="1133">IF($L204="", "", IF(AG$269=0, "", IF($M204="", IF(AG204="", IF(CL204="", 1, CL204+1), ""), IF($M204&gt;=AG$3, "", IF(AG204="", IF(CL204="", 1, CL204+1), "")))))</f>
        <v/>
      </c>
      <c r="CN204" s="37" t="str">
        <f t="shared" ref="CN204:CN260" si="1134">IF($L204="", "", IF(AH$269=0, "", IF($M204="", IF(AH204="", IF(CM204="", 1, CM204+1), ""), IF($M204&gt;=AH$3, "", IF(AH204="", IF(CM204="", 1, CM204+1), "")))))</f>
        <v/>
      </c>
      <c r="CO204" s="37" t="str">
        <f t="shared" ref="CO204:CO260" si="1135">IF($L204="", "", IF(AI$269=0, "", IF($M204="", IF(AI204="", IF(CN204="", 1, CN204+1), ""), IF($M204&gt;=AI$3, "", IF(AI204="", IF(CN204="", 1, CN204+1), "")))))</f>
        <v/>
      </c>
      <c r="CP204" s="37" t="str">
        <f t="shared" ref="CP204:CP260" si="1136">IF($L204="", "", IF(AJ$269=0, "", IF($M204="", IF(AJ204="", IF(CO204="", 1, CO204+1), ""), IF($M204&gt;=AJ$3, "", IF(AJ204="", IF(CO204="", 1, CO204+1), "")))))</f>
        <v/>
      </c>
      <c r="CQ204" s="37" t="str">
        <f t="shared" ref="CQ204:CQ260" si="1137">IF($L204="", "", IF(AK$269=0, "", IF($M204="", IF(AK204="", IF(CP204="", 1, CP204+1), ""), IF($M204&gt;=AK$3, "", IF(AK204="", IF(CP204="", 1, CP204+1), "")))))</f>
        <v/>
      </c>
      <c r="CR204" s="37" t="str">
        <f t="shared" ref="CR204:CR260" si="1138">IF($L204="", "", IF(AL$269=0, "", IF($M204="", IF(AL204="", IF(CQ204="", 1, CQ204+1), ""), IF($M204&gt;=AL$3, "", IF(AL204="", IF(CQ204="", 1, CQ204+1), "")))))</f>
        <v/>
      </c>
      <c r="CS204" s="37" t="str">
        <f t="shared" ref="CS204:CS260" si="1139">IF($L204="", "", IF(AM$269=0, "", IF($M204="", IF(AM204="", IF(CR204="", 1, CR204+1), ""), IF($M204&gt;=AM$3, "", IF(AM204="", IF(CR204="", 1, CR204+1), "")))))</f>
        <v/>
      </c>
      <c r="CT204" s="37" t="str">
        <f t="shared" ref="CT204:CT260" si="1140">IF($L204="", "", IF(AN$269=0, "", IF($M204="", IF(AN204="", IF(CS204="", 1, CS204+1), ""), IF($M204&gt;=AN$3, "", IF(AN204="", IF(CS204="", 1, CS204+1), "")))))</f>
        <v/>
      </c>
      <c r="CU204" s="37" t="str">
        <f t="shared" ref="CU204:CU260" si="1141">IF($L204="", "", IF(AO$269=0, "", IF($M204="", IF(AO204="", IF(CT204="", 1, CT204+1), ""), IF($M204&gt;=AO$3, "", IF(AO204="", IF(CT204="", 1, CT204+1), "")))))</f>
        <v/>
      </c>
      <c r="CV204" s="37" t="str">
        <f t="shared" ref="CV204:CV260" si="1142">IF($L204="", "", IF(AP$269=0, "", IF($M204="", IF(AP204="", IF(CU204="", 1, CU204+1), ""), IF($M204&gt;=AP$3, "", IF(AP204="", IF(CU204="", 1, CU204+1), "")))))</f>
        <v/>
      </c>
      <c r="CW204" s="37" t="str">
        <f t="shared" ref="CW204:CW260" si="1143">IF($L204="", "", IF(AQ$269=0, "", IF($M204="", IF(AQ204="", IF(CV204="", 1, CV204+1), ""), IF($M204&gt;=AQ$3, "", IF(AQ204="", IF(CV204="", 1, CV204+1), "")))))</f>
        <v/>
      </c>
      <c r="CX204" s="37" t="str">
        <f t="shared" ref="CX204:CX260" si="1144">IF($L204="", "", IF(AR$269=0, "", IF($M204="", IF(AR204="", IF(CW204="", 1, CW204+1), ""), IF($M204&gt;=AR$3, "", IF(AR204="", IF(CW204="", 1, CW204+1), "")))))</f>
        <v/>
      </c>
      <c r="CY204" s="37" t="str">
        <f t="shared" ref="CY204:CY260" si="1145">IF($L204="", "", IF(AS$269=0, "", IF($M204="", IF(AS204="", IF(CX204="", 1, CX204+1), ""), IF($M204&gt;=AS$3, "", IF(AS204="", IF(CX204="", 1, CX204+1), "")))))</f>
        <v/>
      </c>
      <c r="CZ204" s="37" t="str">
        <f t="shared" ref="CZ204:CZ260" si="1146">IF($L204="", "", IF(AT$269=0, "", IF($M204="", IF(AT204="", IF(CY204="", 1, CY204+1), ""), IF($M204&gt;=AT$3, "", IF(AT204="", IF(CY204="", 1, CY204+1), "")))))</f>
        <v/>
      </c>
      <c r="DA204" s="37" t="str">
        <f t="shared" ref="DA204:DA260" si="1147">IF($L204="", "", IF(AU$269=0, "", IF($M204="", IF(AU204="", IF(CZ204="", 1, CZ204+1), ""), IF($M204&gt;=AU$3, "", IF(AU204="", IF(CZ204="", 1, CZ204+1), "")))))</f>
        <v/>
      </c>
      <c r="DB204" s="37" t="str">
        <f t="shared" ref="DB204:DB260" si="1148">IF($L204="", "", IF(AV$269=0, "", IF($M204="", IF(AV204="", IF(DA204="", 1, DA204+1), ""), IF($M204&gt;=AV$3, "", IF(AV204="", IF(DA204="", 1, DA204+1), "")))))</f>
        <v/>
      </c>
      <c r="DC204" s="37" t="str">
        <f t="shared" ref="DC204:DC260" si="1149">IF($L204="", "", IF(AW$269=0, "", IF($M204="", IF(AW204="", IF(DB204="", 1, DB204+1), ""), IF($M204&gt;=AW$3, "", IF(AW204="", IF(DB204="", 1, DB204+1), "")))))</f>
        <v/>
      </c>
      <c r="DD204" s="37" t="str">
        <f t="shared" ref="DD204:DD260" si="1150">IF($L204="", "", IF(AX$269=0, "", IF($M204="", IF(AX204="", IF(DC204="", 1, DC204+1), ""), IF($M204&gt;=AX$3, "", IF(AX204="", IF(DC204="", 1, DC204+1), "")))))</f>
        <v/>
      </c>
      <c r="DE204" s="37" t="str">
        <f t="shared" ref="DE204:DE260" si="1151">IF($L204="", "", IF(AY$269=0, "", IF($M204="", IF(AY204="", IF(DD204="", 1, DD204+1), ""), IF($M204&gt;=AY$3, "", IF(AY204="", IF(DD204="", 1, DD204+1), "")))))</f>
        <v/>
      </c>
      <c r="DF204" s="37" t="str">
        <f t="shared" ref="DF204:DF260" si="1152">IF($L204="", "", IF(AZ$269=0, "", IF($M204="", IF(AZ204="", IF(DE204="", 1, DE204+1), ""), IF($M204&gt;=AZ$3, "", IF(AZ204="", IF(DE204="", 1, DE204+1), "")))))</f>
        <v/>
      </c>
      <c r="DG204" s="37" t="str">
        <f t="shared" ref="DG204:DG260" si="1153">IF($L204="", "", IF(BA$269=0, "", IF($M204="", IF(BA204="", IF(DF204="", 1, DF204+1), ""), IF($M204&gt;=BA$3, "", IF(BA204="", IF(DF204="", 1, DF204+1), "")))))</f>
        <v/>
      </c>
      <c r="DH204" s="37" t="str">
        <f t="shared" ref="DH204:DH260" si="1154">IF($L204="", "", IF(BB$269=0, "", IF($M204="", IF(BB204="", IF(DG204="", 1, DG204+1), ""), IF($M204&gt;=BB$3, "", IF(BB204="", IF(DG204="", 1, DG204+1), "")))))</f>
        <v/>
      </c>
      <c r="DI204" s="37" t="str">
        <f t="shared" ref="DI204:DI260" si="1155">IF($L204="", "", IF(BC$269=0, "", IF($M204="", IF(BC204="", IF(DH204="", 1, DH204+1), ""), IF($M204&gt;=BC$3, "", IF(BC204="", IF(DH204="", 1, DH204+1), "")))))</f>
        <v/>
      </c>
      <c r="DJ204" s="37" t="str">
        <f t="shared" ref="DJ204:DJ260" si="1156">IF($L204="", "", IF(BD$269=0, "", IF($M204="", IF(BD204="", IF(DI204="", 1, DI204+1), ""), IF($M204&gt;=BD$3, "", IF(BD204="", IF(DI204="", 1, DI204+1), "")))))</f>
        <v/>
      </c>
      <c r="DK204" s="37" t="str">
        <f t="shared" ref="DK204:DK260" si="1157">IF($L204="", "", IF(BE$269=0, "", IF($M204="", IF(BE204="", IF(DJ204="", 1, DJ204+1), ""), IF($M204&gt;=BE$3, "", IF(BE204="", IF(DJ204="", 1, DJ204+1), "")))))</f>
        <v/>
      </c>
      <c r="DL204" s="37" t="str">
        <f t="shared" ref="DL204:DL260" si="1158">IF($L204="", "", IF(BF$269=0, "", IF($M204="", IF(BF204="", IF(DK204="", 1, DK204+1), ""), IF($M204&gt;=BF$3, "", IF(BF204="", IF(DK204="", 1, DK204+1), "")))))</f>
        <v/>
      </c>
      <c r="DM204" s="37" t="str">
        <f t="shared" ref="DM204:DM260" si="1159">IF($L204="", "", IF(BG$269=0, "", IF($M204="", IF(BG204="", IF(DL204="", 1, DL204+1), ""), IF($M204&gt;=BG$3, "", IF(BG204="", IF(DL204="", 1, DL204+1), "")))))</f>
        <v/>
      </c>
      <c r="DN204" s="37" t="str">
        <f t="shared" ref="DN204:DN260" si="1160">IF($L204="", "", IF(BH$269=0, "", IF($M204="", IF(BH204="", IF(DM204="", 1, DM204+1), ""), IF($M204&gt;=BH$3, "", IF(BH204="", IF(DM204="", 1, DM204+1), "")))))</f>
        <v/>
      </c>
      <c r="DO204" s="37" t="str">
        <f t="shared" ref="DO204:DO260" si="1161">IF($L204="", "", IF(BI$269=0, "", IF($M204="", IF(BI204="", IF(DN204="", 1, DN204+1), ""), IF($M204&gt;=BI$3, "", IF(BI204="", IF(DN204="", 1, DN204+1), "")))))</f>
        <v/>
      </c>
      <c r="DP204" s="37" t="str">
        <f t="shared" ref="DP204:DP260" si="1162">IF($L204="", "", IF(BJ$269=0, "", IF($M204="", IF(BJ204="", IF(DO204="", 1, DO204+1), ""), IF($M204&gt;=BJ$3, "", IF(BJ204="", IF(DO204="", 1, DO204+1), "")))))</f>
        <v/>
      </c>
      <c r="DQ204" s="37" t="str">
        <f t="shared" ref="DQ204:DQ260" si="1163">IF($L204="", "", IF(BK$269=0, "", IF($M204="", IF(BK204="", IF(DP204="", 1, DP204+1), ""), IF($M204&gt;=BK$3, "", IF(BK204="", IF(DP204="", 1, DP204+1), "")))))</f>
        <v/>
      </c>
      <c r="DR204" s="37" t="str">
        <f t="shared" ref="DR204:DR260" si="1164">IF($L204="", "", IF(BL$269=0, "", IF($M204="", IF(BL204="", IF(DQ204="", 1, DQ204+1), ""), IF($M204&gt;=BL$3, "", IF(BL204="", IF(DQ204="", 1, DQ204+1), "")))))</f>
        <v/>
      </c>
      <c r="DS204" s="37" t="str">
        <f t="shared" ref="DS204:DS260" si="1165">IF($L204="", "", IF(BM$269=0, "", IF($M204="", IF(BM204="", IF(DR204="", 1, DR204+1), ""), IF($M204&gt;=BM$3, "", IF(BM204="", IF(DR204="", 1, DR204+1), "")))))</f>
        <v/>
      </c>
      <c r="DT204" s="37" t="str">
        <f t="shared" ref="DT204:DT260" si="1166">IF($L204="", "", IF(BN$269=0, "", IF($M204="", IF(BN204="", IF(DS204="", 1, DS204+1), ""), IF($M204&gt;=BN$3, "", IF(BN204="", IF(DS204="", 1, DS204+1), "")))))</f>
        <v/>
      </c>
      <c r="DU204" s="38" t="str">
        <f t="shared" ref="DU204:DU260" si="1167">IF($L204="", "", IF(BO$269=0, "", IF($M204="", IF(BO204="", IF(DT204="", 1, DT204+1), ""), IF($M204&gt;=BO$3, "", IF(BO204="", IF(DT204="", 1, DT204+1), "")))))</f>
        <v/>
      </c>
      <c r="DW204" s="12" t="str">
        <f t="shared" ref="DW204:DW260" si="1168">IF($L204="", "", MAX($BT204:$DU204))</f>
        <v/>
      </c>
      <c r="DX204" s="123" t="str">
        <f t="shared" ref="DX204:DX260" si="1169">IF($L204="", "", IFERROR(ROUND($QD204/$QE204, 2), ""))</f>
        <v/>
      </c>
      <c r="DY204" s="12" t="str">
        <f t="shared" ref="DY204:DY260" si="1170">IF($L204="", "", IF(COUNTIF($JT204:$KE204, $BR$5)&gt;0, $BR$5, $BR$4))</f>
        <v/>
      </c>
      <c r="EA204" s="36" t="str">
        <f t="shared" ref="EA204:EA260" si="1171">IF(N204="", "", TEXT(N$3, "mmm yyyy"))</f>
        <v/>
      </c>
      <c r="EB204" s="37" t="str">
        <f t="shared" ref="EB204:EB260" si="1172">IF(O204="", "", TEXT(O$3, "mmm yyyy"))</f>
        <v/>
      </c>
      <c r="EC204" s="37" t="str">
        <f t="shared" ref="EC204:EC260" si="1173">IF(P204="", "", TEXT(P$3, "mmm yyyy"))</f>
        <v/>
      </c>
      <c r="ED204" s="37" t="str">
        <f t="shared" ref="ED204:ED260" si="1174">IF(Q204="", "", TEXT(Q$3, "mmm yyyy"))</f>
        <v/>
      </c>
      <c r="EE204" s="37" t="str">
        <f t="shared" ref="EE204:EE260" si="1175">IF(R204="", "", TEXT(R$3, "mmm yyyy"))</f>
        <v/>
      </c>
      <c r="EF204" s="37" t="str">
        <f t="shared" ref="EF204:EF260" si="1176">IF(S204="", "", TEXT(S$3, "mmm yyyy"))</f>
        <v/>
      </c>
      <c r="EG204" s="37" t="str">
        <f t="shared" ref="EG204:EG260" si="1177">IF(T204="", "", TEXT(T$3, "mmm yyyy"))</f>
        <v/>
      </c>
      <c r="EH204" s="37" t="str">
        <f t="shared" ref="EH204:EH260" si="1178">IF(U204="", "", TEXT(U$3, "mmm yyyy"))</f>
        <v/>
      </c>
      <c r="EI204" s="37" t="str">
        <f t="shared" ref="EI204:EI260" si="1179">IF(V204="", "", TEXT(V$3, "mmm yyyy"))</f>
        <v/>
      </c>
      <c r="EJ204" s="37" t="str">
        <f t="shared" ref="EJ204:EJ260" si="1180">IF(W204="", "", TEXT(W$3, "mmm yyyy"))</f>
        <v/>
      </c>
      <c r="EK204" s="37" t="str">
        <f t="shared" ref="EK204:EK260" si="1181">IF(X204="", "", TEXT(X$3, "mmm yyyy"))</f>
        <v/>
      </c>
      <c r="EL204" s="37" t="str">
        <f t="shared" ref="EL204:EL260" si="1182">IF(Y204="", "", TEXT(Y$3, "mmm yyyy"))</f>
        <v/>
      </c>
      <c r="EM204" s="37" t="str">
        <f t="shared" ref="EM204:EM260" si="1183">IF(Z204="", "", TEXT(Z$3, "mmm yyyy"))</f>
        <v/>
      </c>
      <c r="EN204" s="37" t="str">
        <f t="shared" ref="EN204:EN260" si="1184">IF(AA204="", "", TEXT(AA$3, "mmm yyyy"))</f>
        <v/>
      </c>
      <c r="EO204" s="37" t="str">
        <f t="shared" ref="EO204:EO260" si="1185">IF(AB204="", "", TEXT(AB$3, "mmm yyyy"))</f>
        <v/>
      </c>
      <c r="EP204" s="37" t="str">
        <f t="shared" ref="EP204:EP260" si="1186">IF(AC204="", "", TEXT(AC$3, "mmm yyyy"))</f>
        <v/>
      </c>
      <c r="EQ204" s="37" t="str">
        <f t="shared" ref="EQ204:EQ260" si="1187">IF(AD204="", "", TEXT(AD$3, "mmm yyyy"))</f>
        <v/>
      </c>
      <c r="ER204" s="37" t="str">
        <f t="shared" ref="ER204:ER260" si="1188">IF(AE204="", "", TEXT(AE$3, "mmm yyyy"))</f>
        <v/>
      </c>
      <c r="ES204" s="37" t="str">
        <f t="shared" ref="ES204:ES260" si="1189">IF(AF204="", "", TEXT(AF$3, "mmm yyyy"))</f>
        <v/>
      </c>
      <c r="ET204" s="37" t="str">
        <f t="shared" ref="ET204:ET260" si="1190">IF(AG204="", "", TEXT(AG$3, "mmm yyyy"))</f>
        <v/>
      </c>
      <c r="EU204" s="37" t="str">
        <f t="shared" ref="EU204:EU260" si="1191">IF(AH204="", "", TEXT(AH$3, "mmm yyyy"))</f>
        <v/>
      </c>
      <c r="EV204" s="37" t="str">
        <f t="shared" ref="EV204:EV260" si="1192">IF(AI204="", "", TEXT(AI$3, "mmm yyyy"))</f>
        <v/>
      </c>
      <c r="EW204" s="37" t="str">
        <f t="shared" ref="EW204:EW260" si="1193">IF(AJ204="", "", TEXT(AJ$3, "mmm yyyy"))</f>
        <v/>
      </c>
      <c r="EX204" s="37" t="str">
        <f t="shared" ref="EX204:EX260" si="1194">IF(AK204="", "", TEXT(AK$3, "mmm yyyy"))</f>
        <v/>
      </c>
      <c r="EY204" s="37" t="str">
        <f t="shared" ref="EY204:EY260" si="1195">IF(AL204="", "", TEXT(AL$3, "mmm yyyy"))</f>
        <v/>
      </c>
      <c r="EZ204" s="37" t="str">
        <f t="shared" ref="EZ204:EZ260" si="1196">IF(AM204="", "", TEXT(AM$3, "mmm yyyy"))</f>
        <v/>
      </c>
      <c r="FA204" s="37" t="str">
        <f t="shared" ref="FA204:FA260" si="1197">IF(AN204="", "", TEXT(AN$3, "mmm yyyy"))</f>
        <v/>
      </c>
      <c r="FB204" s="37" t="str">
        <f t="shared" ref="FB204:FB260" si="1198">IF(AO204="", "", TEXT(AO$3, "mmm yyyy"))</f>
        <v/>
      </c>
      <c r="FC204" s="37" t="str">
        <f t="shared" ref="FC204:FC260" si="1199">IF(AP204="", "", TEXT(AP$3, "mmm yyyy"))</f>
        <v/>
      </c>
      <c r="FD204" s="37" t="str">
        <f t="shared" ref="FD204:FD260" si="1200">IF(AQ204="", "", TEXT(AQ$3, "mmm yyyy"))</f>
        <v/>
      </c>
      <c r="FE204" s="37" t="str">
        <f t="shared" ref="FE204:FE260" si="1201">IF(AR204="", "", TEXT(AR$3, "mmm yyyy"))</f>
        <v/>
      </c>
      <c r="FF204" s="37" t="str">
        <f t="shared" ref="FF204:FF260" si="1202">IF(AS204="", "", TEXT(AS$3, "mmm yyyy"))</f>
        <v/>
      </c>
      <c r="FG204" s="37" t="str">
        <f t="shared" ref="FG204:FG260" si="1203">IF(AT204="", "", TEXT(AT$3, "mmm yyyy"))</f>
        <v/>
      </c>
      <c r="FH204" s="37" t="str">
        <f t="shared" ref="FH204:FH260" si="1204">IF(AU204="", "", TEXT(AU$3, "mmm yyyy"))</f>
        <v/>
      </c>
      <c r="FI204" s="37" t="str">
        <f t="shared" ref="FI204:FI260" si="1205">IF(AV204="", "", TEXT(AV$3, "mmm yyyy"))</f>
        <v/>
      </c>
      <c r="FJ204" s="37" t="str">
        <f t="shared" ref="FJ204:FJ260" si="1206">IF(AW204="", "", TEXT(AW$3, "mmm yyyy"))</f>
        <v/>
      </c>
      <c r="FK204" s="37" t="str">
        <f t="shared" ref="FK204:FK260" si="1207">IF(AX204="", "", TEXT(AX$3, "mmm yyyy"))</f>
        <v/>
      </c>
      <c r="FL204" s="37" t="str">
        <f t="shared" ref="FL204:FL260" si="1208">IF(AY204="", "", TEXT(AY$3, "mmm yyyy"))</f>
        <v/>
      </c>
      <c r="FM204" s="37" t="str">
        <f t="shared" ref="FM204:FM260" si="1209">IF(AZ204="", "", TEXT(AZ$3, "mmm yyyy"))</f>
        <v/>
      </c>
      <c r="FN204" s="37" t="str">
        <f t="shared" ref="FN204:FN260" si="1210">IF(BA204="", "", TEXT(BA$3, "mmm yyyy"))</f>
        <v/>
      </c>
      <c r="FO204" s="37" t="str">
        <f t="shared" ref="FO204:FO260" si="1211">IF(BB204="", "", TEXT(BB$3, "mmm yyyy"))</f>
        <v/>
      </c>
      <c r="FP204" s="37" t="str">
        <f t="shared" ref="FP204:FP260" si="1212">IF(BC204="", "", TEXT(BC$3, "mmm yyyy"))</f>
        <v/>
      </c>
      <c r="FQ204" s="37" t="str">
        <f t="shared" ref="FQ204:FQ260" si="1213">IF(BD204="", "", TEXT(BD$3, "mmm yyyy"))</f>
        <v/>
      </c>
      <c r="FR204" s="37" t="str">
        <f t="shared" ref="FR204:FR260" si="1214">IF(BE204="", "", TEXT(BE$3, "mmm yyyy"))</f>
        <v/>
      </c>
      <c r="FS204" s="37" t="str">
        <f t="shared" ref="FS204:FS260" si="1215">IF(BF204="", "", TEXT(BF$3, "mmm yyyy"))</f>
        <v/>
      </c>
      <c r="FT204" s="37" t="str">
        <f t="shared" ref="FT204:FT260" si="1216">IF(BG204="", "", TEXT(BG$3, "mmm yyyy"))</f>
        <v/>
      </c>
      <c r="FU204" s="37" t="str">
        <f t="shared" ref="FU204:FU260" si="1217">IF(BH204="", "", TEXT(BH$3, "mmm yyyy"))</f>
        <v/>
      </c>
      <c r="FV204" s="37" t="str">
        <f t="shared" ref="FV204:FV260" si="1218">IF(BI204="", "", TEXT(BI$3, "mmm yyyy"))</f>
        <v/>
      </c>
      <c r="FW204" s="37" t="str">
        <f t="shared" ref="FW204:FW260" si="1219">IF(BJ204="", "", TEXT(BJ$3, "mmm yyyy"))</f>
        <v/>
      </c>
      <c r="FX204" s="37" t="str">
        <f t="shared" ref="FX204:FX260" si="1220">IF(BK204="", "", TEXT(BK$3, "mmm yyyy"))</f>
        <v/>
      </c>
      <c r="FY204" s="37" t="str">
        <f t="shared" ref="FY204:FY260" si="1221">IF(BL204="", "", TEXT(BL$3, "mmm yyyy"))</f>
        <v/>
      </c>
      <c r="FZ204" s="37" t="str">
        <f t="shared" ref="FZ204:FZ260" si="1222">IF(BM204="", "", TEXT(BM$3, "mmm yyyy"))</f>
        <v/>
      </c>
      <c r="GA204" s="37" t="str">
        <f t="shared" ref="GA204:GA260" si="1223">IF(BN204="", "", TEXT(BN$3, "mmm yyyy"))</f>
        <v/>
      </c>
      <c r="GB204" s="38" t="str">
        <f t="shared" ref="GB204:GB260" si="1224">IF(BO204="", "", TEXT(BO$3, "mmm yyyy"))</f>
        <v/>
      </c>
      <c r="GD204" s="103" t="str">
        <f t="shared" ref="GD204:GD260" ca="1" si="1225">IF($L204="", "", IF($M204="", IF(TODAY()&gt;=N$3, TEXT(N$3, "mmm yyyy"), ""), IF($M204&gt;N$3, "", IF(TODAY()&gt;=N$3, TEXT(N$3, "mmm yyyy"), ""))))</f>
        <v/>
      </c>
      <c r="GE204" s="104" t="str">
        <f t="shared" ref="GE204:GE260" ca="1" si="1226">IF($L204="", "", IF($M204="", IF(TODAY()&gt;=O$3, TEXT(O$3, "mmm yyyy"), ""), IF($M204&gt;O$3, "", IF(TODAY()&gt;=O$3, TEXT(O$3, "mmm yyyy"), ""))))</f>
        <v/>
      </c>
      <c r="GF204" s="104" t="str">
        <f t="shared" ref="GF204:GF260" ca="1" si="1227">IF($L204="", "", IF($M204="", IF(TODAY()&gt;=P$3, TEXT(P$3, "mmm yyyy"), ""), IF($M204&gt;P$3, "", IF(TODAY()&gt;=P$3, TEXT(P$3, "mmm yyyy"), ""))))</f>
        <v/>
      </c>
      <c r="GG204" s="104" t="str">
        <f t="shared" ref="GG204:GG260" ca="1" si="1228">IF($L204="", "", IF($M204="", IF(TODAY()&gt;=Q$3, TEXT(Q$3, "mmm yyyy"), ""), IF($M204&gt;Q$3, "", IF(TODAY()&gt;=Q$3, TEXT(Q$3, "mmm yyyy"), ""))))</f>
        <v/>
      </c>
      <c r="GH204" s="104" t="str">
        <f t="shared" ref="GH204:GH260" ca="1" si="1229">IF($L204="", "", IF($M204="", IF(TODAY()&gt;=R$3, TEXT(R$3, "mmm yyyy"), ""), IF($M204&gt;R$3, "", IF(TODAY()&gt;=R$3, TEXT(R$3, "mmm yyyy"), ""))))</f>
        <v/>
      </c>
      <c r="GI204" s="104" t="str">
        <f t="shared" ref="GI204:GI260" ca="1" si="1230">IF($L204="", "", IF($M204="", IF(TODAY()&gt;=S$3, TEXT(S$3, "mmm yyyy"), ""), IF($M204&gt;S$3, "", IF(TODAY()&gt;=S$3, TEXT(S$3, "mmm yyyy"), ""))))</f>
        <v/>
      </c>
      <c r="GJ204" s="104" t="str">
        <f t="shared" ref="GJ204:GJ260" ca="1" si="1231">IF($L204="", "", IF($M204="", IF(TODAY()&gt;=T$3, TEXT(T$3, "mmm yyyy"), ""), IF($M204&gt;T$3, "", IF(TODAY()&gt;=T$3, TEXT(T$3, "mmm yyyy"), ""))))</f>
        <v/>
      </c>
      <c r="GK204" s="104" t="str">
        <f t="shared" ref="GK204:GK260" ca="1" si="1232">IF($L204="", "", IF($M204="", IF(TODAY()&gt;=U$3, TEXT(U$3, "mmm yyyy"), ""), IF($M204&gt;U$3, "", IF(TODAY()&gt;=U$3, TEXT(U$3, "mmm yyyy"), ""))))</f>
        <v/>
      </c>
      <c r="GL204" s="104" t="str">
        <f t="shared" ref="GL204:GL260" ca="1" si="1233">IF($L204="", "", IF($M204="", IF(TODAY()&gt;=V$3, TEXT(V$3, "mmm yyyy"), ""), IF($M204&gt;V$3, "", IF(TODAY()&gt;=V$3, TEXT(V$3, "mmm yyyy"), ""))))</f>
        <v/>
      </c>
      <c r="GM204" s="104" t="str">
        <f t="shared" ref="GM204:GM260" ca="1" si="1234">IF($L204="", "", IF($M204="", IF(TODAY()&gt;=W$3, TEXT(W$3, "mmm yyyy"), ""), IF($M204&gt;W$3, "", IF(TODAY()&gt;=W$3, TEXT(W$3, "mmm yyyy"), ""))))</f>
        <v/>
      </c>
      <c r="GN204" s="104" t="str">
        <f t="shared" ref="GN204:GN260" ca="1" si="1235">IF($L204="", "", IF($M204="", IF(TODAY()&gt;=X$3, TEXT(X$3, "mmm yyyy"), ""), IF($M204&gt;X$3, "", IF(TODAY()&gt;=X$3, TEXT(X$3, "mmm yyyy"), ""))))</f>
        <v/>
      </c>
      <c r="GO204" s="104" t="str">
        <f t="shared" ref="GO204:GO260" ca="1" si="1236">IF($L204="", "", IF($M204="", IF(TODAY()&gt;=Y$3, TEXT(Y$3, "mmm yyyy"), ""), IF($M204&gt;Y$3, "", IF(TODAY()&gt;=Y$3, TEXT(Y$3, "mmm yyyy"), ""))))</f>
        <v/>
      </c>
      <c r="GP204" s="104" t="str">
        <f t="shared" ref="GP204:GP260" ca="1" si="1237">IF($L204="", "", IF($M204="", IF(TODAY()&gt;=Z$3, TEXT(Z$3, "mmm yyyy"), ""), IF($M204&gt;Z$3, "", IF(TODAY()&gt;=Z$3, TEXT(Z$3, "mmm yyyy"), ""))))</f>
        <v/>
      </c>
      <c r="GQ204" s="104" t="str">
        <f t="shared" ref="GQ204:GQ260" ca="1" si="1238">IF($L204="", "", IF($M204="", IF(TODAY()&gt;=AA$3, TEXT(AA$3, "mmm yyyy"), ""), IF($M204&gt;AA$3, "", IF(TODAY()&gt;=AA$3, TEXT(AA$3, "mmm yyyy"), ""))))</f>
        <v/>
      </c>
      <c r="GR204" s="104" t="str">
        <f t="shared" ref="GR204:GR260" ca="1" si="1239">IF($L204="", "", IF($M204="", IF(TODAY()&gt;=AB$3, TEXT(AB$3, "mmm yyyy"), ""), IF($M204&gt;AB$3, "", IF(TODAY()&gt;=AB$3, TEXT(AB$3, "mmm yyyy"), ""))))</f>
        <v/>
      </c>
      <c r="GS204" s="104" t="str">
        <f t="shared" ref="GS204:GS260" ca="1" si="1240">IF($L204="", "", IF($M204="", IF(TODAY()&gt;=AC$3, TEXT(AC$3, "mmm yyyy"), ""), IF($M204&gt;AC$3, "", IF(TODAY()&gt;=AC$3, TEXT(AC$3, "mmm yyyy"), ""))))</f>
        <v/>
      </c>
      <c r="GT204" s="104" t="str">
        <f t="shared" ref="GT204:GT260" ca="1" si="1241">IF($L204="", "", IF($M204="", IF(TODAY()&gt;=AD$3, TEXT(AD$3, "mmm yyyy"), ""), IF($M204&gt;AD$3, "", IF(TODAY()&gt;=AD$3, TEXT(AD$3, "mmm yyyy"), ""))))</f>
        <v/>
      </c>
      <c r="GU204" s="104" t="str">
        <f t="shared" ref="GU204:GU260" ca="1" si="1242">IF($L204="", "", IF($M204="", IF(TODAY()&gt;=AE$3, TEXT(AE$3, "mmm yyyy"), ""), IF($M204&gt;AE$3, "", IF(TODAY()&gt;=AE$3, TEXT(AE$3, "mmm yyyy"), ""))))</f>
        <v/>
      </c>
      <c r="GV204" s="104" t="str">
        <f t="shared" ref="GV204:GV260" ca="1" si="1243">IF($L204="", "", IF($M204="", IF(TODAY()&gt;=AF$3, TEXT(AF$3, "mmm yyyy"), ""), IF($M204&gt;AF$3, "", IF(TODAY()&gt;=AF$3, TEXT(AF$3, "mmm yyyy"), ""))))</f>
        <v/>
      </c>
      <c r="GW204" s="104" t="str">
        <f t="shared" ref="GW204:GW260" ca="1" si="1244">IF($L204="", "", IF($M204="", IF(TODAY()&gt;=AG$3, TEXT(AG$3, "mmm yyyy"), ""), IF($M204&gt;AG$3, "", IF(TODAY()&gt;=AG$3, TEXT(AG$3, "mmm yyyy"), ""))))</f>
        <v/>
      </c>
      <c r="GX204" s="104" t="str">
        <f t="shared" ref="GX204:GX260" ca="1" si="1245">IF($L204="", "", IF($M204="", IF(TODAY()&gt;=AH$3, TEXT(AH$3, "mmm yyyy"), ""), IF($M204&gt;AH$3, "", IF(TODAY()&gt;=AH$3, TEXT(AH$3, "mmm yyyy"), ""))))</f>
        <v/>
      </c>
      <c r="GY204" s="104" t="str">
        <f t="shared" ref="GY204:GY260" ca="1" si="1246">IF($L204="", "", IF($M204="", IF(TODAY()&gt;=AI$3, TEXT(AI$3, "mmm yyyy"), ""), IF($M204&gt;AI$3, "", IF(TODAY()&gt;=AI$3, TEXT(AI$3, "mmm yyyy"), ""))))</f>
        <v/>
      </c>
      <c r="GZ204" s="104" t="str">
        <f t="shared" ref="GZ204:GZ260" ca="1" si="1247">IF($L204="", "", IF($M204="", IF(TODAY()&gt;=AJ$3, TEXT(AJ$3, "mmm yyyy"), ""), IF($M204&gt;AJ$3, "", IF(TODAY()&gt;=AJ$3, TEXT(AJ$3, "mmm yyyy"), ""))))</f>
        <v/>
      </c>
      <c r="HA204" s="104" t="str">
        <f t="shared" ref="HA204:HA260" ca="1" si="1248">IF($L204="", "", IF($M204="", IF(TODAY()&gt;=AK$3, TEXT(AK$3, "mmm yyyy"), ""), IF($M204&gt;AK$3, "", IF(TODAY()&gt;=AK$3, TEXT(AK$3, "mmm yyyy"), ""))))</f>
        <v/>
      </c>
      <c r="HB204" s="104" t="str">
        <f t="shared" ref="HB204:HB260" ca="1" si="1249">IF($L204="", "", IF($M204="", IF(TODAY()&gt;=AL$3, TEXT(AL$3, "mmm yyyy"), ""), IF($M204&gt;AL$3, "", IF(TODAY()&gt;=AL$3, TEXT(AL$3, "mmm yyyy"), ""))))</f>
        <v/>
      </c>
      <c r="HC204" s="104" t="str">
        <f t="shared" ref="HC204:HC260" ca="1" si="1250">IF($L204="", "", IF($M204="", IF(TODAY()&gt;=AM$3, TEXT(AM$3, "mmm yyyy"), ""), IF($M204&gt;AM$3, "", IF(TODAY()&gt;=AM$3, TEXT(AM$3, "mmm yyyy"), ""))))</f>
        <v/>
      </c>
      <c r="HD204" s="104" t="str">
        <f t="shared" ref="HD204:HD260" ca="1" si="1251">IF($L204="", "", IF($M204="", IF(TODAY()&gt;=AN$3, TEXT(AN$3, "mmm yyyy"), ""), IF($M204&gt;AN$3, "", IF(TODAY()&gt;=AN$3, TEXT(AN$3, "mmm yyyy"), ""))))</f>
        <v/>
      </c>
      <c r="HE204" s="104" t="str">
        <f t="shared" ref="HE204:HE260" ca="1" si="1252">IF($L204="", "", IF($M204="", IF(TODAY()&gt;=AO$3, TEXT(AO$3, "mmm yyyy"), ""), IF($M204&gt;AO$3, "", IF(TODAY()&gt;=AO$3, TEXT(AO$3, "mmm yyyy"), ""))))</f>
        <v/>
      </c>
      <c r="HF204" s="104" t="str">
        <f t="shared" ref="HF204:HF260" ca="1" si="1253">IF($L204="", "", IF($M204="", IF(TODAY()&gt;=AP$3, TEXT(AP$3, "mmm yyyy"), ""), IF($M204&gt;AP$3, "", IF(TODAY()&gt;=AP$3, TEXT(AP$3, "mmm yyyy"), ""))))</f>
        <v/>
      </c>
      <c r="HG204" s="104" t="str">
        <f t="shared" ref="HG204:HG260" ca="1" si="1254">IF($L204="", "", IF($M204="", IF(TODAY()&gt;=AQ$3, TEXT(AQ$3, "mmm yyyy"), ""), IF($M204&gt;AQ$3, "", IF(TODAY()&gt;=AQ$3, TEXT(AQ$3, "mmm yyyy"), ""))))</f>
        <v/>
      </c>
      <c r="HH204" s="104" t="str">
        <f t="shared" ref="HH204:HH260" ca="1" si="1255">IF($L204="", "", IF($M204="", IF(TODAY()&gt;=AR$3, TEXT(AR$3, "mmm yyyy"), ""), IF($M204&gt;AR$3, "", IF(TODAY()&gt;=AR$3, TEXT(AR$3, "mmm yyyy"), ""))))</f>
        <v/>
      </c>
      <c r="HI204" s="104" t="str">
        <f t="shared" ref="HI204:HI260" ca="1" si="1256">IF($L204="", "", IF($M204="", IF(TODAY()&gt;=AS$3, TEXT(AS$3, "mmm yyyy"), ""), IF($M204&gt;AS$3, "", IF(TODAY()&gt;=AS$3, TEXT(AS$3, "mmm yyyy"), ""))))</f>
        <v/>
      </c>
      <c r="HJ204" s="104" t="str">
        <f t="shared" ref="HJ204:HJ260" ca="1" si="1257">IF($L204="", "", IF($M204="", IF(TODAY()&gt;=AT$3, TEXT(AT$3, "mmm yyyy"), ""), IF($M204&gt;AT$3, "", IF(TODAY()&gt;=AT$3, TEXT(AT$3, "mmm yyyy"), ""))))</f>
        <v/>
      </c>
      <c r="HK204" s="104" t="str">
        <f t="shared" ref="HK204:HK260" ca="1" si="1258">IF($L204="", "", IF($M204="", IF(TODAY()&gt;=AU$3, TEXT(AU$3, "mmm yyyy"), ""), IF($M204&gt;AU$3, "", IF(TODAY()&gt;=AU$3, TEXT(AU$3, "mmm yyyy"), ""))))</f>
        <v/>
      </c>
      <c r="HL204" s="104" t="str">
        <f t="shared" ref="HL204:HL260" ca="1" si="1259">IF($L204="", "", IF($M204="", IF(TODAY()&gt;=AV$3, TEXT(AV$3, "mmm yyyy"), ""), IF($M204&gt;AV$3, "", IF(TODAY()&gt;=AV$3, TEXT(AV$3, "mmm yyyy"), ""))))</f>
        <v/>
      </c>
      <c r="HM204" s="104" t="str">
        <f t="shared" ref="HM204:HM260" ca="1" si="1260">IF($L204="", "", IF($M204="", IF(TODAY()&gt;=AW$3, TEXT(AW$3, "mmm yyyy"), ""), IF($M204&gt;AW$3, "", IF(TODAY()&gt;=AW$3, TEXT(AW$3, "mmm yyyy"), ""))))</f>
        <v/>
      </c>
      <c r="HN204" s="104" t="str">
        <f t="shared" ref="HN204:HN260" ca="1" si="1261">IF($L204="", "", IF($M204="", IF(TODAY()&gt;=AX$3, TEXT(AX$3, "mmm yyyy"), ""), IF($M204&gt;AX$3, "", IF(TODAY()&gt;=AX$3, TEXT(AX$3, "mmm yyyy"), ""))))</f>
        <v/>
      </c>
      <c r="HO204" s="104" t="str">
        <f t="shared" ref="HO204:HO260" ca="1" si="1262">IF($L204="", "", IF($M204="", IF(TODAY()&gt;=AY$3, TEXT(AY$3, "mmm yyyy"), ""), IF($M204&gt;AY$3, "", IF(TODAY()&gt;=AY$3, TEXT(AY$3, "mmm yyyy"), ""))))</f>
        <v/>
      </c>
      <c r="HP204" s="104" t="str">
        <f t="shared" ref="HP204:HP260" ca="1" si="1263">IF($L204="", "", IF($M204="", IF(TODAY()&gt;=AZ$3, TEXT(AZ$3, "mmm yyyy"), ""), IF($M204&gt;AZ$3, "", IF(TODAY()&gt;=AZ$3, TEXT(AZ$3, "mmm yyyy"), ""))))</f>
        <v/>
      </c>
      <c r="HQ204" s="104" t="str">
        <f t="shared" ref="HQ204:HQ260" ca="1" si="1264">IF($L204="", "", IF($M204="", IF(TODAY()&gt;=BA$3, TEXT(BA$3, "mmm yyyy"), ""), IF($M204&gt;BA$3, "", IF(TODAY()&gt;=BA$3, TEXT(BA$3, "mmm yyyy"), ""))))</f>
        <v/>
      </c>
      <c r="HR204" s="104" t="str">
        <f t="shared" ref="HR204:HR260" ca="1" si="1265">IF($L204="", "", IF($M204="", IF(TODAY()&gt;=BB$3, TEXT(BB$3, "mmm yyyy"), ""), IF($M204&gt;BB$3, "", IF(TODAY()&gt;=BB$3, TEXT(BB$3, "mmm yyyy"), ""))))</f>
        <v/>
      </c>
      <c r="HS204" s="104" t="str">
        <f t="shared" ref="HS204:HS260" ca="1" si="1266">IF($L204="", "", IF($M204="", IF(TODAY()&gt;=BC$3, TEXT(BC$3, "mmm yyyy"), ""), IF($M204&gt;BC$3, "", IF(TODAY()&gt;=BC$3, TEXT(BC$3, "mmm yyyy"), ""))))</f>
        <v/>
      </c>
      <c r="HT204" s="104" t="str">
        <f t="shared" ref="HT204:HT260" ca="1" si="1267">IF($L204="", "", IF($M204="", IF(TODAY()&gt;=BD$3, TEXT(BD$3, "mmm yyyy"), ""), IF($M204&gt;BD$3, "", IF(TODAY()&gt;=BD$3, TEXT(BD$3, "mmm yyyy"), ""))))</f>
        <v/>
      </c>
      <c r="HU204" s="104" t="str">
        <f t="shared" ref="HU204:HU260" ca="1" si="1268">IF($L204="", "", IF($M204="", IF(TODAY()&gt;=BE$3, TEXT(BE$3, "mmm yyyy"), ""), IF($M204&gt;BE$3, "", IF(TODAY()&gt;=BE$3, TEXT(BE$3, "mmm yyyy"), ""))))</f>
        <v/>
      </c>
      <c r="HV204" s="104" t="str">
        <f t="shared" ref="HV204:HV260" ca="1" si="1269">IF($L204="", "", IF($M204="", IF(TODAY()&gt;=BF$3, TEXT(BF$3, "mmm yyyy"), ""), IF($M204&gt;BF$3, "", IF(TODAY()&gt;=BF$3, TEXT(BF$3, "mmm yyyy"), ""))))</f>
        <v/>
      </c>
      <c r="HW204" s="104" t="str">
        <f t="shared" ref="HW204:HW260" ca="1" si="1270">IF($L204="", "", IF($M204="", IF(TODAY()&gt;=BG$3, TEXT(BG$3, "mmm yyyy"), ""), IF($M204&gt;BG$3, "", IF(TODAY()&gt;=BG$3, TEXT(BG$3, "mmm yyyy"), ""))))</f>
        <v/>
      </c>
      <c r="HX204" s="104" t="str">
        <f t="shared" ref="HX204:HX260" ca="1" si="1271">IF($L204="", "", IF($M204="", IF(TODAY()&gt;=BH$3, TEXT(BH$3, "mmm yyyy"), ""), IF($M204&gt;BH$3, "", IF(TODAY()&gt;=BH$3, TEXT(BH$3, "mmm yyyy"), ""))))</f>
        <v/>
      </c>
      <c r="HY204" s="104" t="str">
        <f t="shared" ref="HY204:HY260" ca="1" si="1272">IF($L204="", "", IF($M204="", IF(TODAY()&gt;=BI$3, TEXT(BI$3, "mmm yyyy"), ""), IF($M204&gt;BI$3, "", IF(TODAY()&gt;=BI$3, TEXT(BI$3, "mmm yyyy"), ""))))</f>
        <v/>
      </c>
      <c r="HZ204" s="104" t="str">
        <f t="shared" ref="HZ204:HZ260" ca="1" si="1273">IF($L204="", "", IF($M204="", IF(TODAY()&gt;=BJ$3, TEXT(BJ$3, "mmm yyyy"), ""), IF($M204&gt;BJ$3, "", IF(TODAY()&gt;=BJ$3, TEXT(BJ$3, "mmm yyyy"), ""))))</f>
        <v/>
      </c>
      <c r="IA204" s="104" t="str">
        <f t="shared" ref="IA204:IA260" ca="1" si="1274">IF($L204="", "", IF($M204="", IF(TODAY()&gt;=BK$3, TEXT(BK$3, "mmm yyyy"), ""), IF($M204&gt;BK$3, "", IF(TODAY()&gt;=BK$3, TEXT(BK$3, "mmm yyyy"), ""))))</f>
        <v/>
      </c>
      <c r="IB204" s="104" t="str">
        <f t="shared" ref="IB204:IB260" ca="1" si="1275">IF($L204="", "", IF($M204="", IF(TODAY()&gt;=BL$3, TEXT(BL$3, "mmm yyyy"), ""), IF($M204&gt;BL$3, "", IF(TODAY()&gt;=BL$3, TEXT(BL$3, "mmm yyyy"), ""))))</f>
        <v/>
      </c>
      <c r="IC204" s="104" t="str">
        <f t="shared" ref="IC204:IC260" ca="1" si="1276">IF($L204="", "", IF($M204="", IF(TODAY()&gt;=BM$3, TEXT(BM$3, "mmm yyyy"), ""), IF($M204&gt;BM$3, "", IF(TODAY()&gt;=BM$3, TEXT(BM$3, "mmm yyyy"), ""))))</f>
        <v/>
      </c>
      <c r="ID204" s="104" t="str">
        <f t="shared" ref="ID204:ID260" ca="1" si="1277">IF($L204="", "", IF($M204="", IF(TODAY()&gt;=BN$3, TEXT(BN$3, "mmm yyyy"), ""), IF($M204&gt;BN$3, "", IF(TODAY()&gt;=BN$3, TEXT(BN$3, "mmm yyyy"), ""))))</f>
        <v/>
      </c>
      <c r="IE204" s="105" t="str">
        <f t="shared" ref="IE204:IE260" ca="1" si="1278">IF($L204="", "", IF($M204="", IF(TODAY()&gt;=BO$3, TEXT(BO$3, "mmm yyyy"), ""), IF($M204&gt;BO$3, "", IF(TODAY()&gt;=BO$3, TEXT(BO$3, "mmm yyyy"), ""))))</f>
        <v/>
      </c>
      <c r="IG204" s="103" t="str">
        <f t="shared" si="1054"/>
        <v/>
      </c>
      <c r="IH204" s="104" t="str">
        <f t="shared" si="1052"/>
        <v/>
      </c>
      <c r="II204" s="104" t="str">
        <f t="shared" si="1052"/>
        <v/>
      </c>
      <c r="IJ204" s="104" t="str">
        <f t="shared" si="1052"/>
        <v/>
      </c>
      <c r="IK204" s="104" t="str">
        <f t="shared" si="1052"/>
        <v/>
      </c>
      <c r="IL204" s="104" t="str">
        <f t="shared" si="1052"/>
        <v/>
      </c>
      <c r="IM204" s="104" t="str">
        <f t="shared" si="1052"/>
        <v/>
      </c>
      <c r="IN204" s="104" t="str">
        <f t="shared" si="1052"/>
        <v/>
      </c>
      <c r="IO204" s="104" t="str">
        <f t="shared" si="1052"/>
        <v/>
      </c>
      <c r="IP204" s="104" t="str">
        <f t="shared" si="1052"/>
        <v/>
      </c>
      <c r="IQ204" s="104" t="str">
        <f t="shared" si="1052"/>
        <v/>
      </c>
      <c r="IR204" s="105" t="str">
        <f t="shared" si="1052"/>
        <v/>
      </c>
      <c r="IT204" s="103" t="str">
        <f t="shared" ref="IT204:IT260" si="1279">IF($L204="", "", COUNTIF($GD204:$IE204, IT$10)-IG204)</f>
        <v/>
      </c>
      <c r="IU204" s="104" t="str">
        <f t="shared" ref="IU204:IU260" si="1280">IF($L204="", "", COUNTIF($GD204:$IE204, IU$10)-IH204)</f>
        <v/>
      </c>
      <c r="IV204" s="104" t="str">
        <f t="shared" ref="IV204:IV260" si="1281">IF($L204="", "", COUNTIF($GD204:$IE204, IV$10)-II204)</f>
        <v/>
      </c>
      <c r="IW204" s="104" t="str">
        <f t="shared" ref="IW204:IW260" si="1282">IF($L204="", "", COUNTIF($GD204:$IE204, IW$10)-IJ204)</f>
        <v/>
      </c>
      <c r="IX204" s="104" t="str">
        <f t="shared" ref="IX204:IX260" si="1283">IF($L204="", "", COUNTIF($GD204:$IE204, IX$10)-IK204)</f>
        <v/>
      </c>
      <c r="IY204" s="104" t="str">
        <f t="shared" ref="IY204:IY260" si="1284">IF($L204="", "", COUNTIF($GD204:$IE204, IY$10)-IL204)</f>
        <v/>
      </c>
      <c r="IZ204" s="104" t="str">
        <f t="shared" ref="IZ204:IZ260" si="1285">IF($L204="", "", COUNTIF($GD204:$IE204, IZ$10)-IM204)</f>
        <v/>
      </c>
      <c r="JA204" s="104" t="str">
        <f t="shared" ref="JA204:JA260" si="1286">IF($L204="", "", COUNTIF($GD204:$IE204, JA$10)-IN204)</f>
        <v/>
      </c>
      <c r="JB204" s="104" t="str">
        <f t="shared" ref="JB204:JB260" si="1287">IF($L204="", "", COUNTIF($GD204:$IE204, JB$10)-IO204)</f>
        <v/>
      </c>
      <c r="JC204" s="104" t="str">
        <f t="shared" ref="JC204:JC260" si="1288">IF($L204="", "", COUNTIF($GD204:$IE204, JC$10)-IP204)</f>
        <v/>
      </c>
      <c r="JD204" s="104" t="str">
        <f t="shared" ref="JD204:JD260" si="1289">IF($L204="", "", COUNTIF($GD204:$IE204, JD$10)-IQ204)</f>
        <v/>
      </c>
      <c r="JE204" s="105" t="str">
        <f t="shared" ref="JE204:JE260" si="1290">IF($L204="", "", COUNTIF($GD204:$IE204, JE$10)-IR204)</f>
        <v/>
      </c>
      <c r="JG204" s="36" t="str">
        <f t="shared" ref="JG204:JG260" ca="1" si="1291">IF(AND(KT204=TRUE, KG$6=TRUE), KG204, "")</f>
        <v/>
      </c>
      <c r="JH204" s="37" t="str">
        <f t="shared" ref="JH204:JH260" ca="1" si="1292">IF(AND(KU204=TRUE, KH$6=TRUE), KH204, "")</f>
        <v/>
      </c>
      <c r="JI204" s="37" t="str">
        <f t="shared" ref="JI204:JI260" ca="1" si="1293">IF(AND(KV204=TRUE, KI$6=TRUE), KI204, "")</f>
        <v/>
      </c>
      <c r="JJ204" s="37" t="str">
        <f t="shared" ref="JJ204:JJ260" ca="1" si="1294">IF(AND(KW204=TRUE, KJ$6=TRUE), KJ204, "")</f>
        <v/>
      </c>
      <c r="JK204" s="37" t="str">
        <f t="shared" ref="JK204:JK260" ca="1" si="1295">IF(AND(KX204=TRUE, KK$6=TRUE), KK204, "")</f>
        <v/>
      </c>
      <c r="JL204" s="37" t="str">
        <f t="shared" ref="JL204:JL260" ca="1" si="1296">IF(AND(KY204=TRUE, KL$6=TRUE), KL204, "")</f>
        <v/>
      </c>
      <c r="JM204" s="37" t="str">
        <f t="shared" ref="JM204:JM260" ca="1" si="1297">IF(AND(KZ204=TRUE, KM$6=TRUE), KM204, "")</f>
        <v/>
      </c>
      <c r="JN204" s="37" t="str">
        <f t="shared" ref="JN204:JN260" ca="1" si="1298">IF(AND(LA204=TRUE, KN$6=TRUE), KN204, "")</f>
        <v/>
      </c>
      <c r="JO204" s="37" t="str">
        <f t="shared" ref="JO204:JO260" ca="1" si="1299">IF(AND(LB204=TRUE, KO$6=TRUE), KO204, "")</f>
        <v/>
      </c>
      <c r="JP204" s="37" t="str">
        <f t="shared" ref="JP204:JP260" ca="1" si="1300">IF(AND(LC204=TRUE, KP$6=TRUE), KP204, "")</f>
        <v/>
      </c>
      <c r="JQ204" s="37" t="str">
        <f t="shared" ref="JQ204:JQ260" ca="1" si="1301">IF(AND(LD204=TRUE, KQ$6=TRUE), KQ204, "")</f>
        <v/>
      </c>
      <c r="JR204" s="38" t="str">
        <f t="shared" ref="JR204:JR260" ca="1" si="1302">IF(AND(LE204=TRUE, KR$6=TRUE), KR204, "")</f>
        <v/>
      </c>
      <c r="JT204" s="36" t="str">
        <f ca="1">IF(JG204="", "", IF(JG204&gt;='Intro &amp; Setup'!$S$96, $BR$4, $BR$5))</f>
        <v/>
      </c>
      <c r="JU204" s="37" t="str">
        <f ca="1">IF(JH204="", "", IF(JH204&gt;='Intro &amp; Setup'!$S$96, $BR$4, $BR$5))</f>
        <v/>
      </c>
      <c r="JV204" s="37" t="str">
        <f ca="1">IF(JI204="", "", IF(JI204&gt;='Intro &amp; Setup'!$S$96, $BR$4, $BR$5))</f>
        <v/>
      </c>
      <c r="JW204" s="37" t="str">
        <f ca="1">IF(JJ204="", "", IF(JJ204&gt;='Intro &amp; Setup'!$S$96, $BR$4, $BR$5))</f>
        <v/>
      </c>
      <c r="JX204" s="37" t="str">
        <f ca="1">IF(JK204="", "", IF(JK204&gt;='Intro &amp; Setup'!$S$96, $BR$4, $BR$5))</f>
        <v/>
      </c>
      <c r="JY204" s="37" t="str">
        <f ca="1">IF(JL204="", "", IF(JL204&gt;='Intro &amp; Setup'!$S$96, $BR$4, $BR$5))</f>
        <v/>
      </c>
      <c r="JZ204" s="37" t="str">
        <f ca="1">IF(JM204="", "", IF(JM204&gt;='Intro &amp; Setup'!$S$96, $BR$4, $BR$5))</f>
        <v/>
      </c>
      <c r="KA204" s="37" t="str">
        <f ca="1">IF(JN204="", "", IF(JN204&gt;='Intro &amp; Setup'!$S$96, $BR$4, $BR$5))</f>
        <v/>
      </c>
      <c r="KB204" s="37" t="str">
        <f ca="1">IF(JO204="", "", IF(JO204&gt;='Intro &amp; Setup'!$S$96, $BR$4, $BR$5))</f>
        <v/>
      </c>
      <c r="KC204" s="37" t="str">
        <f ca="1">IF(JP204="", "", IF(JP204&gt;='Intro &amp; Setup'!$S$96, $BR$4, $BR$5))</f>
        <v/>
      </c>
      <c r="KD204" s="37" t="str">
        <f ca="1">IF(JQ204="", "", IF(JQ204&gt;='Intro &amp; Setup'!$S$96, $BR$4, $BR$5))</f>
        <v/>
      </c>
      <c r="KE204" s="38" t="str">
        <f ca="1">IF(JR204="", "", IF(JR204&gt;='Intro &amp; Setup'!$S$96, $BR$4, $BR$5))</f>
        <v/>
      </c>
      <c r="KG204" s="36">
        <f t="shared" si="1055"/>
        <v>0</v>
      </c>
      <c r="KH204" s="37">
        <f t="shared" si="1053"/>
        <v>0</v>
      </c>
      <c r="KI204" s="37">
        <f t="shared" si="1053"/>
        <v>0</v>
      </c>
      <c r="KJ204" s="37">
        <f t="shared" si="1053"/>
        <v>0</v>
      </c>
      <c r="KK204" s="37">
        <f t="shared" si="1053"/>
        <v>0</v>
      </c>
      <c r="KL204" s="37">
        <f t="shared" si="1053"/>
        <v>0</v>
      </c>
      <c r="KM204" s="37">
        <f t="shared" si="1053"/>
        <v>0</v>
      </c>
      <c r="KN204" s="37">
        <f t="shared" si="1053"/>
        <v>0</v>
      </c>
      <c r="KO204" s="37">
        <f t="shared" si="1053"/>
        <v>0</v>
      </c>
      <c r="KP204" s="37">
        <f t="shared" si="1053"/>
        <v>0</v>
      </c>
      <c r="KQ204" s="37">
        <f t="shared" si="1053"/>
        <v>0</v>
      </c>
      <c r="KR204" s="38">
        <f t="shared" si="1053"/>
        <v>0</v>
      </c>
      <c r="KT204" s="36" t="str">
        <f t="shared" ref="KT204:KT260" si="1303">IF($L204="", "", IF($M204="", TRUE, $M204&lt;KG$8))</f>
        <v/>
      </c>
      <c r="KU204" s="37" t="str">
        <f t="shared" ref="KU204:KU260" si="1304">IF($L204="", "", IF($M204="", TRUE, $M204&lt;KH$8))</f>
        <v/>
      </c>
      <c r="KV204" s="37" t="str">
        <f t="shared" ref="KV204:KV260" si="1305">IF($L204="", "", IF($M204="", TRUE, $M204&lt;KI$8))</f>
        <v/>
      </c>
      <c r="KW204" s="37" t="str">
        <f t="shared" ref="KW204:KW260" si="1306">IF($L204="", "", IF($M204="", TRUE, $M204&lt;KJ$8))</f>
        <v/>
      </c>
      <c r="KX204" s="37" t="str">
        <f t="shared" ref="KX204:KX260" si="1307">IF($L204="", "", IF($M204="", TRUE, $M204&lt;KK$8))</f>
        <v/>
      </c>
      <c r="KY204" s="37" t="str">
        <f t="shared" ref="KY204:KY260" si="1308">IF($L204="", "", IF($M204="", TRUE, $M204&lt;KL$8))</f>
        <v/>
      </c>
      <c r="KZ204" s="37" t="str">
        <f t="shared" ref="KZ204:KZ260" si="1309">IF($L204="", "", IF($M204="", TRUE, $M204&lt;KM$8))</f>
        <v/>
      </c>
      <c r="LA204" s="37" t="str">
        <f t="shared" ref="LA204:LA260" si="1310">IF($L204="", "", IF($M204="", TRUE, $M204&lt;KN$8))</f>
        <v/>
      </c>
      <c r="LB204" s="37" t="str">
        <f t="shared" ref="LB204:LB260" si="1311">IF($L204="", "", IF($M204="", TRUE, $M204&lt;KO$8))</f>
        <v/>
      </c>
      <c r="LC204" s="37" t="str">
        <f t="shared" ref="LC204:LC260" si="1312">IF($L204="", "", IF($M204="", TRUE, $M204&lt;KP$8))</f>
        <v/>
      </c>
      <c r="LD204" s="37" t="str">
        <f t="shared" ref="LD204:LD260" si="1313">IF($L204="", "", IF($M204="", TRUE, $M204&lt;KQ$8))</f>
        <v/>
      </c>
      <c r="LE204" s="38" t="str">
        <f t="shared" ref="LE204:LE260" si="1314">IF($L204="", "", IF($M204="", TRUE, $M204&lt;KR$8))</f>
        <v/>
      </c>
      <c r="LG204" s="116" t="str">
        <f t="shared" si="1057"/>
        <v/>
      </c>
      <c r="LH204" s="117" t="str">
        <f t="shared" si="1058"/>
        <v/>
      </c>
      <c r="LI204" s="117" t="str">
        <f t="shared" si="1059"/>
        <v/>
      </c>
      <c r="LJ204" s="117" t="str">
        <f t="shared" si="1060"/>
        <v/>
      </c>
      <c r="LK204" s="117" t="str">
        <f t="shared" si="1061"/>
        <v/>
      </c>
      <c r="LL204" s="117" t="str">
        <f t="shared" si="1062"/>
        <v/>
      </c>
      <c r="LM204" s="117" t="str">
        <f t="shared" si="1063"/>
        <v/>
      </c>
      <c r="LN204" s="117" t="str">
        <f t="shared" si="1064"/>
        <v/>
      </c>
      <c r="LO204" s="117" t="str">
        <f t="shared" si="1065"/>
        <v/>
      </c>
      <c r="LP204" s="117" t="str">
        <f t="shared" si="1066"/>
        <v/>
      </c>
      <c r="LQ204" s="117" t="str">
        <f t="shared" si="1067"/>
        <v/>
      </c>
      <c r="LR204" s="117" t="str">
        <f t="shared" si="1068"/>
        <v/>
      </c>
      <c r="LS204" s="117" t="str">
        <f t="shared" si="1069"/>
        <v/>
      </c>
      <c r="LT204" s="117" t="str">
        <f t="shared" si="1070"/>
        <v/>
      </c>
      <c r="LU204" s="117" t="str">
        <f t="shared" si="1071"/>
        <v/>
      </c>
      <c r="LV204" s="117" t="str">
        <f t="shared" si="1072"/>
        <v/>
      </c>
      <c r="LW204" s="117" t="str">
        <f t="shared" si="1073"/>
        <v/>
      </c>
      <c r="LX204" s="117" t="str">
        <f t="shared" si="1074"/>
        <v/>
      </c>
      <c r="LY204" s="117" t="str">
        <f t="shared" si="1075"/>
        <v/>
      </c>
      <c r="LZ204" s="117" t="str">
        <f t="shared" si="1076"/>
        <v/>
      </c>
      <c r="MA204" s="117" t="str">
        <f t="shared" si="1077"/>
        <v/>
      </c>
      <c r="MB204" s="117" t="str">
        <f t="shared" si="1078"/>
        <v/>
      </c>
      <c r="MC204" s="117" t="str">
        <f t="shared" si="1079"/>
        <v/>
      </c>
      <c r="MD204" s="117" t="str">
        <f t="shared" si="1080"/>
        <v/>
      </c>
      <c r="ME204" s="117" t="str">
        <f t="shared" si="1081"/>
        <v/>
      </c>
      <c r="MF204" s="117" t="str">
        <f t="shared" si="1082"/>
        <v/>
      </c>
      <c r="MG204" s="117" t="str">
        <f t="shared" si="1083"/>
        <v/>
      </c>
      <c r="MH204" s="117" t="str">
        <f t="shared" si="1084"/>
        <v/>
      </c>
      <c r="MI204" s="117" t="str">
        <f t="shared" si="1085"/>
        <v/>
      </c>
      <c r="MJ204" s="117" t="str">
        <f t="shared" si="1086"/>
        <v/>
      </c>
      <c r="MK204" s="117" t="str">
        <f t="shared" si="1087"/>
        <v/>
      </c>
      <c r="ML204" s="117" t="str">
        <f t="shared" si="1088"/>
        <v/>
      </c>
      <c r="MM204" s="117" t="str">
        <f t="shared" si="1089"/>
        <v/>
      </c>
      <c r="MN204" s="117" t="str">
        <f t="shared" si="1090"/>
        <v/>
      </c>
      <c r="MO204" s="117" t="str">
        <f t="shared" si="1091"/>
        <v/>
      </c>
      <c r="MP204" s="117" t="str">
        <f t="shared" si="1092"/>
        <v/>
      </c>
      <c r="MQ204" s="117" t="str">
        <f t="shared" si="1093"/>
        <v/>
      </c>
      <c r="MR204" s="117" t="str">
        <f t="shared" si="1094"/>
        <v/>
      </c>
      <c r="MS204" s="117" t="str">
        <f t="shared" si="1095"/>
        <v/>
      </c>
      <c r="MT204" s="117" t="str">
        <f t="shared" si="1096"/>
        <v/>
      </c>
      <c r="MU204" s="117" t="str">
        <f t="shared" si="1097"/>
        <v/>
      </c>
      <c r="MV204" s="117" t="str">
        <f t="shared" si="1098"/>
        <v/>
      </c>
      <c r="MW204" s="117" t="str">
        <f t="shared" si="1099"/>
        <v/>
      </c>
      <c r="MX204" s="117" t="str">
        <f t="shared" si="1100"/>
        <v/>
      </c>
      <c r="MY204" s="117" t="str">
        <f t="shared" si="1101"/>
        <v/>
      </c>
      <c r="MZ204" s="117" t="str">
        <f t="shared" si="1102"/>
        <v/>
      </c>
      <c r="NA204" s="117" t="str">
        <f t="shared" si="1103"/>
        <v/>
      </c>
      <c r="NB204" s="117" t="str">
        <f t="shared" si="1104"/>
        <v/>
      </c>
      <c r="NC204" s="117" t="str">
        <f t="shared" si="1105"/>
        <v/>
      </c>
      <c r="ND204" s="117" t="str">
        <f t="shared" si="1106"/>
        <v/>
      </c>
      <c r="NE204" s="117" t="str">
        <f t="shared" si="1107"/>
        <v/>
      </c>
      <c r="NF204" s="117" t="str">
        <f t="shared" si="1108"/>
        <v/>
      </c>
      <c r="NG204" s="117" t="str">
        <f t="shared" si="1109"/>
        <v/>
      </c>
      <c r="NH204" s="118" t="str">
        <f t="shared" si="1110"/>
        <v/>
      </c>
      <c r="NJ204" s="12" t="str">
        <f t="shared" ref="NJ204:NJ260" si="1315">IF($L204="", "", COUNTIF($N204:$BO204, $BR$4))</f>
        <v/>
      </c>
      <c r="NK204" s="108" t="str">
        <f t="shared" ref="NK204:NK260" si="1316">$DX204</f>
        <v/>
      </c>
      <c r="NM204" s="141" t="str">
        <f>IF(NJ204="", "", COUNTIF(NJ$11:NJ$260, "&gt;"&amp;NJ204)+1+COUNTIF(NJ$11:NJ204, NJ204)-1)</f>
        <v/>
      </c>
      <c r="NN204" s="143" t="str">
        <f>IF(NK204="", "", COUNTIF(NK$11:NK$260, "&gt;"&amp;NK204)+1+COUNTIF(NK$11:NK204, NK204)-1)</f>
        <v/>
      </c>
      <c r="NO204" s="142" t="str">
        <f>IF(NJ204="", "", COUNTIF(NJ$11:NJ$260, "&lt;"&amp;NJ204)+1+COUNTIF(NJ$11:NJ204, NJ204)-1)</f>
        <v/>
      </c>
      <c r="NP204" s="143" t="str">
        <f>IF(NK204="", "", COUNTIF(NK$11:NK$260, "&lt;"&amp;NK204)+1+COUNTIF(NK$11:NK204, NK204)-1)</f>
        <v/>
      </c>
      <c r="NR204" s="116" t="str">
        <f t="shared" ref="NR204:NR260" si="1317">IF($L204="", "", IF(N204="", 0, 1))</f>
        <v/>
      </c>
      <c r="NS204" s="117" t="str">
        <f t="shared" ref="NS204:NS260" si="1318">IF($L204="", "", IF(O204="", 0, 1))</f>
        <v/>
      </c>
      <c r="NT204" s="117" t="str">
        <f t="shared" ref="NT204:NT260" si="1319">IF($L204="", "", IF(P204="", 0, 1))</f>
        <v/>
      </c>
      <c r="NU204" s="117" t="str">
        <f t="shared" ref="NU204:NU260" si="1320">IF($L204="", "", IF(Q204="", 0, 1))</f>
        <v/>
      </c>
      <c r="NV204" s="117" t="str">
        <f t="shared" ref="NV204:NV260" si="1321">IF($L204="", "", IF(R204="", 0, 1))</f>
        <v/>
      </c>
      <c r="NW204" s="117" t="str">
        <f t="shared" ref="NW204:NW260" si="1322">IF($L204="", "", IF(S204="", 0, 1))</f>
        <v/>
      </c>
      <c r="NX204" s="117" t="str">
        <f t="shared" ref="NX204:NX260" si="1323">IF($L204="", "", IF(T204="", 0, 1))</f>
        <v/>
      </c>
      <c r="NY204" s="117" t="str">
        <f t="shared" ref="NY204:NY260" si="1324">IF($L204="", "", IF(U204="", 0, 1))</f>
        <v/>
      </c>
      <c r="NZ204" s="117" t="str">
        <f t="shared" ref="NZ204:NZ260" si="1325">IF($L204="", "", IF(V204="", 0, 1))</f>
        <v/>
      </c>
      <c r="OA204" s="117" t="str">
        <f t="shared" ref="OA204:OA260" si="1326">IF($L204="", "", IF(W204="", 0, 1))</f>
        <v/>
      </c>
      <c r="OB204" s="117" t="str">
        <f t="shared" ref="OB204:OB260" si="1327">IF($L204="", "", IF(X204="", 0, 1))</f>
        <v/>
      </c>
      <c r="OC204" s="117" t="str">
        <f t="shared" ref="OC204:OC260" si="1328">IF($L204="", "", IF(Y204="", 0, 1))</f>
        <v/>
      </c>
      <c r="OD204" s="117" t="str">
        <f t="shared" ref="OD204:OD260" si="1329">IF($L204="", "", IF(Z204="", 0, 1))</f>
        <v/>
      </c>
      <c r="OE204" s="117" t="str">
        <f t="shared" ref="OE204:OE260" si="1330">IF($L204="", "", IF(AA204="", 0, 1))</f>
        <v/>
      </c>
      <c r="OF204" s="117" t="str">
        <f t="shared" ref="OF204:OF260" si="1331">IF($L204="", "", IF(AB204="", 0, 1))</f>
        <v/>
      </c>
      <c r="OG204" s="117" t="str">
        <f t="shared" ref="OG204:OG260" si="1332">IF($L204="", "", IF(AC204="", 0, 1))</f>
        <v/>
      </c>
      <c r="OH204" s="117" t="str">
        <f t="shared" ref="OH204:OH260" si="1333">IF($L204="", "", IF(AD204="", 0, 1))</f>
        <v/>
      </c>
      <c r="OI204" s="117" t="str">
        <f t="shared" ref="OI204:OI260" si="1334">IF($L204="", "", IF(AE204="", 0, 1))</f>
        <v/>
      </c>
      <c r="OJ204" s="117" t="str">
        <f t="shared" ref="OJ204:OJ260" si="1335">IF($L204="", "", IF(AF204="", 0, 1))</f>
        <v/>
      </c>
      <c r="OK204" s="117" t="str">
        <f t="shared" ref="OK204:OK260" si="1336">IF($L204="", "", IF(AG204="", 0, 1))</f>
        <v/>
      </c>
      <c r="OL204" s="117" t="str">
        <f t="shared" ref="OL204:OL260" si="1337">IF($L204="", "", IF(AH204="", 0, 1))</f>
        <v/>
      </c>
      <c r="OM204" s="117" t="str">
        <f t="shared" ref="OM204:OM260" si="1338">IF($L204="", "", IF(AI204="", 0, 1))</f>
        <v/>
      </c>
      <c r="ON204" s="117" t="str">
        <f t="shared" ref="ON204:ON260" si="1339">IF($L204="", "", IF(AJ204="", 0, 1))</f>
        <v/>
      </c>
      <c r="OO204" s="117" t="str">
        <f t="shared" ref="OO204:OO260" si="1340">IF($L204="", "", IF(AK204="", 0, 1))</f>
        <v/>
      </c>
      <c r="OP204" s="117" t="str">
        <f t="shared" ref="OP204:OP260" si="1341">IF($L204="", "", IF(AL204="", 0, 1))</f>
        <v/>
      </c>
      <c r="OQ204" s="117" t="str">
        <f t="shared" ref="OQ204:OQ260" si="1342">IF($L204="", "", IF(AM204="", 0, 1))</f>
        <v/>
      </c>
      <c r="OR204" s="117" t="str">
        <f t="shared" ref="OR204:OR260" si="1343">IF($L204="", "", IF(AN204="", 0, 1))</f>
        <v/>
      </c>
      <c r="OS204" s="117" t="str">
        <f t="shared" ref="OS204:OS260" si="1344">IF($L204="", "", IF(AO204="", 0, 1))</f>
        <v/>
      </c>
      <c r="OT204" s="117" t="str">
        <f t="shared" ref="OT204:OT260" si="1345">IF($L204="", "", IF(AP204="", 0, 1))</f>
        <v/>
      </c>
      <c r="OU204" s="117" t="str">
        <f t="shared" ref="OU204:OU260" si="1346">IF($L204="", "", IF(AQ204="", 0, 1))</f>
        <v/>
      </c>
      <c r="OV204" s="117" t="str">
        <f t="shared" ref="OV204:OV260" si="1347">IF($L204="", "", IF(AR204="", 0, 1))</f>
        <v/>
      </c>
      <c r="OW204" s="117" t="str">
        <f t="shared" ref="OW204:OW260" si="1348">IF($L204="", "", IF(AS204="", 0, 1))</f>
        <v/>
      </c>
      <c r="OX204" s="117" t="str">
        <f t="shared" ref="OX204:OX260" si="1349">IF($L204="", "", IF(AT204="", 0, 1))</f>
        <v/>
      </c>
      <c r="OY204" s="117" t="str">
        <f t="shared" ref="OY204:OY260" si="1350">IF($L204="", "", IF(AU204="", 0, 1))</f>
        <v/>
      </c>
      <c r="OZ204" s="117" t="str">
        <f t="shared" ref="OZ204:OZ260" si="1351">IF($L204="", "", IF(AV204="", 0, 1))</f>
        <v/>
      </c>
      <c r="PA204" s="117" t="str">
        <f t="shared" ref="PA204:PA260" si="1352">IF($L204="", "", IF(AW204="", 0, 1))</f>
        <v/>
      </c>
      <c r="PB204" s="117" t="str">
        <f t="shared" ref="PB204:PB260" si="1353">IF($L204="", "", IF(AX204="", 0, 1))</f>
        <v/>
      </c>
      <c r="PC204" s="117" t="str">
        <f t="shared" ref="PC204:PC260" si="1354">IF($L204="", "", IF(AY204="", 0, 1))</f>
        <v/>
      </c>
      <c r="PD204" s="117" t="str">
        <f t="shared" ref="PD204:PD260" si="1355">IF($L204="", "", IF(AZ204="", 0, 1))</f>
        <v/>
      </c>
      <c r="PE204" s="117" t="str">
        <f t="shared" ref="PE204:PE260" si="1356">IF($L204="", "", IF(BA204="", 0, 1))</f>
        <v/>
      </c>
      <c r="PF204" s="117" t="str">
        <f t="shared" ref="PF204:PF260" si="1357">IF($L204="", "", IF(BB204="", 0, 1))</f>
        <v/>
      </c>
      <c r="PG204" s="117" t="str">
        <f t="shared" ref="PG204:PG260" si="1358">IF($L204="", "", IF(BC204="", 0, 1))</f>
        <v/>
      </c>
      <c r="PH204" s="117" t="str">
        <f t="shared" ref="PH204:PH260" si="1359">IF($L204="", "", IF(BD204="", 0, 1))</f>
        <v/>
      </c>
      <c r="PI204" s="117" t="str">
        <f t="shared" ref="PI204:PI260" si="1360">IF($L204="", "", IF(BE204="", 0, 1))</f>
        <v/>
      </c>
      <c r="PJ204" s="117" t="str">
        <f t="shared" ref="PJ204:PJ260" si="1361">IF($L204="", "", IF(BF204="", 0, 1))</f>
        <v/>
      </c>
      <c r="PK204" s="117" t="str">
        <f t="shared" ref="PK204:PK260" si="1362">IF($L204="", "", IF(BG204="", 0, 1))</f>
        <v/>
      </c>
      <c r="PL204" s="117" t="str">
        <f t="shared" ref="PL204:PL260" si="1363">IF($L204="", "", IF(BH204="", 0, 1))</f>
        <v/>
      </c>
      <c r="PM204" s="117" t="str">
        <f t="shared" ref="PM204:PM260" si="1364">IF($L204="", "", IF(BI204="", 0, 1))</f>
        <v/>
      </c>
      <c r="PN204" s="117" t="str">
        <f t="shared" ref="PN204:PN260" si="1365">IF($L204="", "", IF(BJ204="", 0, 1))</f>
        <v/>
      </c>
      <c r="PO204" s="117" t="str">
        <f t="shared" ref="PO204:PO260" si="1366">IF($L204="", "", IF(BK204="", 0, 1))</f>
        <v/>
      </c>
      <c r="PP204" s="117" t="str">
        <f t="shared" ref="PP204:PP260" si="1367">IF($L204="", "", IF(BL204="", 0, 1))</f>
        <v/>
      </c>
      <c r="PQ204" s="117" t="str">
        <f t="shared" ref="PQ204:PQ260" si="1368">IF($L204="", "", IF(BM204="", 0, 1))</f>
        <v/>
      </c>
      <c r="PR204" s="117" t="str">
        <f t="shared" ref="PR204:PR260" si="1369">IF($L204="", "", IF(BN204="", 0, 1))</f>
        <v/>
      </c>
      <c r="PS204" s="118" t="str">
        <f t="shared" ref="PS204:PS260" si="1370">IF($L204="", "", IF(BO204="", 0, 1))</f>
        <v/>
      </c>
      <c r="PU204" s="180" t="str">
        <f t="shared" ref="PU204:PU260" si="1371">IF(L204="", "", L204)</f>
        <v/>
      </c>
      <c r="PV204" s="181" t="str">
        <f t="shared" ref="PV204:PV260" si="1372">IF(M204="", "", M204)</f>
        <v/>
      </c>
      <c r="PX204" s="12" t="str">
        <f t="shared" ref="PX204:PX260" si="1373">IF(I204="", "", I204)</f>
        <v/>
      </c>
      <c r="PY204" s="106"/>
      <c r="PZ204" s="166" t="str">
        <f t="shared" ref="PZ204:PZ260" si="1374">IF(B204="", "", B204)</f>
        <v/>
      </c>
      <c r="QA204" s="167" t="str">
        <f t="shared" ref="QA204:QA260" si="1375">IF(C204="", "", C204)</f>
        <v/>
      </c>
      <c r="QB204" s="168" t="str">
        <f t="shared" ref="QB204:QB260" si="1376">IF(D204="", "", D204)</f>
        <v/>
      </c>
      <c r="QD204" s="166" t="str">
        <f t="shared" ref="QD204:QD260" si="1377">IF(F204="", "", F204)</f>
        <v/>
      </c>
      <c r="QE204" s="168" t="str">
        <f t="shared" ref="QE204:QE260" si="1378">IF($QD204="", "", SUM($LG204:$NH204))</f>
        <v/>
      </c>
      <c r="QG204" s="108" t="str">
        <f t="shared" ref="QG204:QG260" si="1379">G204</f>
        <v/>
      </c>
      <c r="QI204" s="12" t="str">
        <f t="shared" ref="QI204:QI260" si="1380">IF($PU204="", "", MAX($BT204:$DU204))</f>
        <v/>
      </c>
      <c r="QK204" s="12" t="str">
        <f t="shared" ref="QK204:QK260" si="1381">IF(L204="", "", QO204)</f>
        <v/>
      </c>
      <c r="QL204" s="12" t="str">
        <f>IF($L204="", "", COUNTIF($QD$11:$QD$260, "&gt;"&amp;$QD204)+1+COUNTIF($QD$11:$QD204, $QD204)-1)</f>
        <v/>
      </c>
      <c r="QM204" s="12" t="str">
        <f>IF($L204="", "", COUNTIF($QG$11:$QG$260, "&gt;"&amp;$QG204)+1+COUNTIF($QG$11:$QG204, $QG204)-1)</f>
        <v/>
      </c>
      <c r="QO204" s="12">
        <v>194</v>
      </c>
      <c r="QQ204" s="12" t="str">
        <f t="shared" ref="QQ204:QQ260" si="1382">IF($QQ$8=$QK$10, $QK204, IF($QQ$8=$QL$10, $QL204, IF($QQ$8=$QM$10, $QM204, $QK204)))</f>
        <v/>
      </c>
    </row>
    <row r="205" spans="1:459" x14ac:dyDescent="0.25">
      <c r="A205" s="9"/>
      <c r="B205" s="3" t="str">
        <f>IF('Intro &amp; Setup'!$AR$92='Intro &amp; Setup'!$AZ$17, "", IF($L205="", "", IF($G205&lt;'Intro &amp; Setup'!$S$92, $BR$5, $BR$4)))</f>
        <v/>
      </c>
      <c r="C205" s="12" t="str">
        <f>IF('Intro &amp; Setup'!$AR$96='Intro &amp; Setup'!$AZ$17, "", IF($L205="", "", IF($DY205=$BR$5, $BR$5, $BR$4)))</f>
        <v/>
      </c>
      <c r="D205" s="7" t="str">
        <f>IF('Intro &amp; Setup'!$AR$100='Intro &amp; Setup'!$AZ$17, "", IF($L205="", "", IF($DW205&lt;='Intro &amp; Setup'!$S$100, $BR$4, $BR$5)))</f>
        <v/>
      </c>
      <c r="E205" s="9"/>
      <c r="F205" s="3" t="str">
        <f t="shared" si="1111"/>
        <v/>
      </c>
      <c r="G205" s="108" t="str">
        <f t="shared" si="1112"/>
        <v/>
      </c>
      <c r="H205" s="9"/>
      <c r="I205" s="130" t="str">
        <f t="shared" si="1056"/>
        <v/>
      </c>
      <c r="J205" s="154" t="str">
        <f t="shared" si="1113"/>
        <v/>
      </c>
      <c r="K205" s="133"/>
      <c r="L205" s="188"/>
      <c r="M205" s="189"/>
      <c r="N205" s="190"/>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2"/>
      <c r="BP205" s="9"/>
      <c r="BR205" s="90">
        <v>195</v>
      </c>
      <c r="BT205" s="36" t="str">
        <f t="shared" si="1114"/>
        <v/>
      </c>
      <c r="BU205" s="37" t="str">
        <f t="shared" si="1115"/>
        <v/>
      </c>
      <c r="BV205" s="37" t="str">
        <f t="shared" si="1116"/>
        <v/>
      </c>
      <c r="BW205" s="37" t="str">
        <f t="shared" si="1117"/>
        <v/>
      </c>
      <c r="BX205" s="37" t="str">
        <f t="shared" si="1118"/>
        <v/>
      </c>
      <c r="BY205" s="37" t="str">
        <f t="shared" si="1119"/>
        <v/>
      </c>
      <c r="BZ205" s="37" t="str">
        <f t="shared" si="1120"/>
        <v/>
      </c>
      <c r="CA205" s="37" t="str">
        <f t="shared" si="1121"/>
        <v/>
      </c>
      <c r="CB205" s="37" t="str">
        <f t="shared" si="1122"/>
        <v/>
      </c>
      <c r="CC205" s="37" t="str">
        <f t="shared" si="1123"/>
        <v/>
      </c>
      <c r="CD205" s="37" t="str">
        <f t="shared" si="1124"/>
        <v/>
      </c>
      <c r="CE205" s="37" t="str">
        <f t="shared" si="1125"/>
        <v/>
      </c>
      <c r="CF205" s="37" t="str">
        <f t="shared" si="1126"/>
        <v/>
      </c>
      <c r="CG205" s="37" t="str">
        <f t="shared" si="1127"/>
        <v/>
      </c>
      <c r="CH205" s="37" t="str">
        <f t="shared" si="1128"/>
        <v/>
      </c>
      <c r="CI205" s="37" t="str">
        <f t="shared" si="1129"/>
        <v/>
      </c>
      <c r="CJ205" s="37" t="str">
        <f t="shared" si="1130"/>
        <v/>
      </c>
      <c r="CK205" s="37" t="str">
        <f t="shared" si="1131"/>
        <v/>
      </c>
      <c r="CL205" s="37" t="str">
        <f t="shared" si="1132"/>
        <v/>
      </c>
      <c r="CM205" s="37" t="str">
        <f t="shared" si="1133"/>
        <v/>
      </c>
      <c r="CN205" s="37" t="str">
        <f t="shared" si="1134"/>
        <v/>
      </c>
      <c r="CO205" s="37" t="str">
        <f t="shared" si="1135"/>
        <v/>
      </c>
      <c r="CP205" s="37" t="str">
        <f t="shared" si="1136"/>
        <v/>
      </c>
      <c r="CQ205" s="37" t="str">
        <f t="shared" si="1137"/>
        <v/>
      </c>
      <c r="CR205" s="37" t="str">
        <f t="shared" si="1138"/>
        <v/>
      </c>
      <c r="CS205" s="37" t="str">
        <f t="shared" si="1139"/>
        <v/>
      </c>
      <c r="CT205" s="37" t="str">
        <f t="shared" si="1140"/>
        <v/>
      </c>
      <c r="CU205" s="37" t="str">
        <f t="shared" si="1141"/>
        <v/>
      </c>
      <c r="CV205" s="37" t="str">
        <f t="shared" si="1142"/>
        <v/>
      </c>
      <c r="CW205" s="37" t="str">
        <f t="shared" si="1143"/>
        <v/>
      </c>
      <c r="CX205" s="37" t="str">
        <f t="shared" si="1144"/>
        <v/>
      </c>
      <c r="CY205" s="37" t="str">
        <f t="shared" si="1145"/>
        <v/>
      </c>
      <c r="CZ205" s="37" t="str">
        <f t="shared" si="1146"/>
        <v/>
      </c>
      <c r="DA205" s="37" t="str">
        <f t="shared" si="1147"/>
        <v/>
      </c>
      <c r="DB205" s="37" t="str">
        <f t="shared" si="1148"/>
        <v/>
      </c>
      <c r="DC205" s="37" t="str">
        <f t="shared" si="1149"/>
        <v/>
      </c>
      <c r="DD205" s="37" t="str">
        <f t="shared" si="1150"/>
        <v/>
      </c>
      <c r="DE205" s="37" t="str">
        <f t="shared" si="1151"/>
        <v/>
      </c>
      <c r="DF205" s="37" t="str">
        <f t="shared" si="1152"/>
        <v/>
      </c>
      <c r="DG205" s="37" t="str">
        <f t="shared" si="1153"/>
        <v/>
      </c>
      <c r="DH205" s="37" t="str">
        <f t="shared" si="1154"/>
        <v/>
      </c>
      <c r="DI205" s="37" t="str">
        <f t="shared" si="1155"/>
        <v/>
      </c>
      <c r="DJ205" s="37" t="str">
        <f t="shared" si="1156"/>
        <v/>
      </c>
      <c r="DK205" s="37" t="str">
        <f t="shared" si="1157"/>
        <v/>
      </c>
      <c r="DL205" s="37" t="str">
        <f t="shared" si="1158"/>
        <v/>
      </c>
      <c r="DM205" s="37" t="str">
        <f t="shared" si="1159"/>
        <v/>
      </c>
      <c r="DN205" s="37" t="str">
        <f t="shared" si="1160"/>
        <v/>
      </c>
      <c r="DO205" s="37" t="str">
        <f t="shared" si="1161"/>
        <v/>
      </c>
      <c r="DP205" s="37" t="str">
        <f t="shared" si="1162"/>
        <v/>
      </c>
      <c r="DQ205" s="37" t="str">
        <f t="shared" si="1163"/>
        <v/>
      </c>
      <c r="DR205" s="37" t="str">
        <f t="shared" si="1164"/>
        <v/>
      </c>
      <c r="DS205" s="37" t="str">
        <f t="shared" si="1165"/>
        <v/>
      </c>
      <c r="DT205" s="37" t="str">
        <f t="shared" si="1166"/>
        <v/>
      </c>
      <c r="DU205" s="38" t="str">
        <f t="shared" si="1167"/>
        <v/>
      </c>
      <c r="DW205" s="12" t="str">
        <f t="shared" si="1168"/>
        <v/>
      </c>
      <c r="DX205" s="123" t="str">
        <f t="shared" si="1169"/>
        <v/>
      </c>
      <c r="DY205" s="12" t="str">
        <f t="shared" si="1170"/>
        <v/>
      </c>
      <c r="EA205" s="36" t="str">
        <f t="shared" si="1171"/>
        <v/>
      </c>
      <c r="EB205" s="37" t="str">
        <f t="shared" si="1172"/>
        <v/>
      </c>
      <c r="EC205" s="37" t="str">
        <f t="shared" si="1173"/>
        <v/>
      </c>
      <c r="ED205" s="37" t="str">
        <f t="shared" si="1174"/>
        <v/>
      </c>
      <c r="EE205" s="37" t="str">
        <f t="shared" si="1175"/>
        <v/>
      </c>
      <c r="EF205" s="37" t="str">
        <f t="shared" si="1176"/>
        <v/>
      </c>
      <c r="EG205" s="37" t="str">
        <f t="shared" si="1177"/>
        <v/>
      </c>
      <c r="EH205" s="37" t="str">
        <f t="shared" si="1178"/>
        <v/>
      </c>
      <c r="EI205" s="37" t="str">
        <f t="shared" si="1179"/>
        <v/>
      </c>
      <c r="EJ205" s="37" t="str">
        <f t="shared" si="1180"/>
        <v/>
      </c>
      <c r="EK205" s="37" t="str">
        <f t="shared" si="1181"/>
        <v/>
      </c>
      <c r="EL205" s="37" t="str">
        <f t="shared" si="1182"/>
        <v/>
      </c>
      <c r="EM205" s="37" t="str">
        <f t="shared" si="1183"/>
        <v/>
      </c>
      <c r="EN205" s="37" t="str">
        <f t="shared" si="1184"/>
        <v/>
      </c>
      <c r="EO205" s="37" t="str">
        <f t="shared" si="1185"/>
        <v/>
      </c>
      <c r="EP205" s="37" t="str">
        <f t="shared" si="1186"/>
        <v/>
      </c>
      <c r="EQ205" s="37" t="str">
        <f t="shared" si="1187"/>
        <v/>
      </c>
      <c r="ER205" s="37" t="str">
        <f t="shared" si="1188"/>
        <v/>
      </c>
      <c r="ES205" s="37" t="str">
        <f t="shared" si="1189"/>
        <v/>
      </c>
      <c r="ET205" s="37" t="str">
        <f t="shared" si="1190"/>
        <v/>
      </c>
      <c r="EU205" s="37" t="str">
        <f t="shared" si="1191"/>
        <v/>
      </c>
      <c r="EV205" s="37" t="str">
        <f t="shared" si="1192"/>
        <v/>
      </c>
      <c r="EW205" s="37" t="str">
        <f t="shared" si="1193"/>
        <v/>
      </c>
      <c r="EX205" s="37" t="str">
        <f t="shared" si="1194"/>
        <v/>
      </c>
      <c r="EY205" s="37" t="str">
        <f t="shared" si="1195"/>
        <v/>
      </c>
      <c r="EZ205" s="37" t="str">
        <f t="shared" si="1196"/>
        <v/>
      </c>
      <c r="FA205" s="37" t="str">
        <f t="shared" si="1197"/>
        <v/>
      </c>
      <c r="FB205" s="37" t="str">
        <f t="shared" si="1198"/>
        <v/>
      </c>
      <c r="FC205" s="37" t="str">
        <f t="shared" si="1199"/>
        <v/>
      </c>
      <c r="FD205" s="37" t="str">
        <f t="shared" si="1200"/>
        <v/>
      </c>
      <c r="FE205" s="37" t="str">
        <f t="shared" si="1201"/>
        <v/>
      </c>
      <c r="FF205" s="37" t="str">
        <f t="shared" si="1202"/>
        <v/>
      </c>
      <c r="FG205" s="37" t="str">
        <f t="shared" si="1203"/>
        <v/>
      </c>
      <c r="FH205" s="37" t="str">
        <f t="shared" si="1204"/>
        <v/>
      </c>
      <c r="FI205" s="37" t="str">
        <f t="shared" si="1205"/>
        <v/>
      </c>
      <c r="FJ205" s="37" t="str">
        <f t="shared" si="1206"/>
        <v/>
      </c>
      <c r="FK205" s="37" t="str">
        <f t="shared" si="1207"/>
        <v/>
      </c>
      <c r="FL205" s="37" t="str">
        <f t="shared" si="1208"/>
        <v/>
      </c>
      <c r="FM205" s="37" t="str">
        <f t="shared" si="1209"/>
        <v/>
      </c>
      <c r="FN205" s="37" t="str">
        <f t="shared" si="1210"/>
        <v/>
      </c>
      <c r="FO205" s="37" t="str">
        <f t="shared" si="1211"/>
        <v/>
      </c>
      <c r="FP205" s="37" t="str">
        <f t="shared" si="1212"/>
        <v/>
      </c>
      <c r="FQ205" s="37" t="str">
        <f t="shared" si="1213"/>
        <v/>
      </c>
      <c r="FR205" s="37" t="str">
        <f t="shared" si="1214"/>
        <v/>
      </c>
      <c r="FS205" s="37" t="str">
        <f t="shared" si="1215"/>
        <v/>
      </c>
      <c r="FT205" s="37" t="str">
        <f t="shared" si="1216"/>
        <v/>
      </c>
      <c r="FU205" s="37" t="str">
        <f t="shared" si="1217"/>
        <v/>
      </c>
      <c r="FV205" s="37" t="str">
        <f t="shared" si="1218"/>
        <v/>
      </c>
      <c r="FW205" s="37" t="str">
        <f t="shared" si="1219"/>
        <v/>
      </c>
      <c r="FX205" s="37" t="str">
        <f t="shared" si="1220"/>
        <v/>
      </c>
      <c r="FY205" s="37" t="str">
        <f t="shared" si="1221"/>
        <v/>
      </c>
      <c r="FZ205" s="37" t="str">
        <f t="shared" si="1222"/>
        <v/>
      </c>
      <c r="GA205" s="37" t="str">
        <f t="shared" si="1223"/>
        <v/>
      </c>
      <c r="GB205" s="38" t="str">
        <f t="shared" si="1224"/>
        <v/>
      </c>
      <c r="GD205" s="103" t="str">
        <f t="shared" ca="1" si="1225"/>
        <v/>
      </c>
      <c r="GE205" s="104" t="str">
        <f t="shared" ca="1" si="1226"/>
        <v/>
      </c>
      <c r="GF205" s="104" t="str">
        <f t="shared" ca="1" si="1227"/>
        <v/>
      </c>
      <c r="GG205" s="104" t="str">
        <f t="shared" ca="1" si="1228"/>
        <v/>
      </c>
      <c r="GH205" s="104" t="str">
        <f t="shared" ca="1" si="1229"/>
        <v/>
      </c>
      <c r="GI205" s="104" t="str">
        <f t="shared" ca="1" si="1230"/>
        <v/>
      </c>
      <c r="GJ205" s="104" t="str">
        <f t="shared" ca="1" si="1231"/>
        <v/>
      </c>
      <c r="GK205" s="104" t="str">
        <f t="shared" ca="1" si="1232"/>
        <v/>
      </c>
      <c r="GL205" s="104" t="str">
        <f t="shared" ca="1" si="1233"/>
        <v/>
      </c>
      <c r="GM205" s="104" t="str">
        <f t="shared" ca="1" si="1234"/>
        <v/>
      </c>
      <c r="GN205" s="104" t="str">
        <f t="shared" ca="1" si="1235"/>
        <v/>
      </c>
      <c r="GO205" s="104" t="str">
        <f t="shared" ca="1" si="1236"/>
        <v/>
      </c>
      <c r="GP205" s="104" t="str">
        <f t="shared" ca="1" si="1237"/>
        <v/>
      </c>
      <c r="GQ205" s="104" t="str">
        <f t="shared" ca="1" si="1238"/>
        <v/>
      </c>
      <c r="GR205" s="104" t="str">
        <f t="shared" ca="1" si="1239"/>
        <v/>
      </c>
      <c r="GS205" s="104" t="str">
        <f t="shared" ca="1" si="1240"/>
        <v/>
      </c>
      <c r="GT205" s="104" t="str">
        <f t="shared" ca="1" si="1241"/>
        <v/>
      </c>
      <c r="GU205" s="104" t="str">
        <f t="shared" ca="1" si="1242"/>
        <v/>
      </c>
      <c r="GV205" s="104" t="str">
        <f t="shared" ca="1" si="1243"/>
        <v/>
      </c>
      <c r="GW205" s="104" t="str">
        <f t="shared" ca="1" si="1244"/>
        <v/>
      </c>
      <c r="GX205" s="104" t="str">
        <f t="shared" ca="1" si="1245"/>
        <v/>
      </c>
      <c r="GY205" s="104" t="str">
        <f t="shared" ca="1" si="1246"/>
        <v/>
      </c>
      <c r="GZ205" s="104" t="str">
        <f t="shared" ca="1" si="1247"/>
        <v/>
      </c>
      <c r="HA205" s="104" t="str">
        <f t="shared" ca="1" si="1248"/>
        <v/>
      </c>
      <c r="HB205" s="104" t="str">
        <f t="shared" ca="1" si="1249"/>
        <v/>
      </c>
      <c r="HC205" s="104" t="str">
        <f t="shared" ca="1" si="1250"/>
        <v/>
      </c>
      <c r="HD205" s="104" t="str">
        <f t="shared" ca="1" si="1251"/>
        <v/>
      </c>
      <c r="HE205" s="104" t="str">
        <f t="shared" ca="1" si="1252"/>
        <v/>
      </c>
      <c r="HF205" s="104" t="str">
        <f t="shared" ca="1" si="1253"/>
        <v/>
      </c>
      <c r="HG205" s="104" t="str">
        <f t="shared" ca="1" si="1254"/>
        <v/>
      </c>
      <c r="HH205" s="104" t="str">
        <f t="shared" ca="1" si="1255"/>
        <v/>
      </c>
      <c r="HI205" s="104" t="str">
        <f t="shared" ca="1" si="1256"/>
        <v/>
      </c>
      <c r="HJ205" s="104" t="str">
        <f t="shared" ca="1" si="1257"/>
        <v/>
      </c>
      <c r="HK205" s="104" t="str">
        <f t="shared" ca="1" si="1258"/>
        <v/>
      </c>
      <c r="HL205" s="104" t="str">
        <f t="shared" ca="1" si="1259"/>
        <v/>
      </c>
      <c r="HM205" s="104" t="str">
        <f t="shared" ca="1" si="1260"/>
        <v/>
      </c>
      <c r="HN205" s="104" t="str">
        <f t="shared" ca="1" si="1261"/>
        <v/>
      </c>
      <c r="HO205" s="104" t="str">
        <f t="shared" ca="1" si="1262"/>
        <v/>
      </c>
      <c r="HP205" s="104" t="str">
        <f t="shared" ca="1" si="1263"/>
        <v/>
      </c>
      <c r="HQ205" s="104" t="str">
        <f t="shared" ca="1" si="1264"/>
        <v/>
      </c>
      <c r="HR205" s="104" t="str">
        <f t="shared" ca="1" si="1265"/>
        <v/>
      </c>
      <c r="HS205" s="104" t="str">
        <f t="shared" ca="1" si="1266"/>
        <v/>
      </c>
      <c r="HT205" s="104" t="str">
        <f t="shared" ca="1" si="1267"/>
        <v/>
      </c>
      <c r="HU205" s="104" t="str">
        <f t="shared" ca="1" si="1268"/>
        <v/>
      </c>
      <c r="HV205" s="104" t="str">
        <f t="shared" ca="1" si="1269"/>
        <v/>
      </c>
      <c r="HW205" s="104" t="str">
        <f t="shared" ca="1" si="1270"/>
        <v/>
      </c>
      <c r="HX205" s="104" t="str">
        <f t="shared" ca="1" si="1271"/>
        <v/>
      </c>
      <c r="HY205" s="104" t="str">
        <f t="shared" ca="1" si="1272"/>
        <v/>
      </c>
      <c r="HZ205" s="104" t="str">
        <f t="shared" ca="1" si="1273"/>
        <v/>
      </c>
      <c r="IA205" s="104" t="str">
        <f t="shared" ca="1" si="1274"/>
        <v/>
      </c>
      <c r="IB205" s="104" t="str">
        <f t="shared" ca="1" si="1275"/>
        <v/>
      </c>
      <c r="IC205" s="104" t="str">
        <f t="shared" ca="1" si="1276"/>
        <v/>
      </c>
      <c r="ID205" s="104" t="str">
        <f t="shared" ca="1" si="1277"/>
        <v/>
      </c>
      <c r="IE205" s="105" t="str">
        <f t="shared" ca="1" si="1278"/>
        <v/>
      </c>
      <c r="IG205" s="103" t="str">
        <f t="shared" si="1054"/>
        <v/>
      </c>
      <c r="IH205" s="104" t="str">
        <f t="shared" si="1052"/>
        <v/>
      </c>
      <c r="II205" s="104" t="str">
        <f t="shared" si="1052"/>
        <v/>
      </c>
      <c r="IJ205" s="104" t="str">
        <f t="shared" si="1052"/>
        <v/>
      </c>
      <c r="IK205" s="104" t="str">
        <f t="shared" si="1052"/>
        <v/>
      </c>
      <c r="IL205" s="104" t="str">
        <f t="shared" si="1052"/>
        <v/>
      </c>
      <c r="IM205" s="104" t="str">
        <f t="shared" si="1052"/>
        <v/>
      </c>
      <c r="IN205" s="104" t="str">
        <f t="shared" si="1052"/>
        <v/>
      </c>
      <c r="IO205" s="104" t="str">
        <f t="shared" si="1052"/>
        <v/>
      </c>
      <c r="IP205" s="104" t="str">
        <f t="shared" si="1052"/>
        <v/>
      </c>
      <c r="IQ205" s="104" t="str">
        <f t="shared" si="1052"/>
        <v/>
      </c>
      <c r="IR205" s="105" t="str">
        <f t="shared" si="1052"/>
        <v/>
      </c>
      <c r="IT205" s="103" t="str">
        <f t="shared" si="1279"/>
        <v/>
      </c>
      <c r="IU205" s="104" t="str">
        <f t="shared" si="1280"/>
        <v/>
      </c>
      <c r="IV205" s="104" t="str">
        <f t="shared" si="1281"/>
        <v/>
      </c>
      <c r="IW205" s="104" t="str">
        <f t="shared" si="1282"/>
        <v/>
      </c>
      <c r="IX205" s="104" t="str">
        <f t="shared" si="1283"/>
        <v/>
      </c>
      <c r="IY205" s="104" t="str">
        <f t="shared" si="1284"/>
        <v/>
      </c>
      <c r="IZ205" s="104" t="str">
        <f t="shared" si="1285"/>
        <v/>
      </c>
      <c r="JA205" s="104" t="str">
        <f t="shared" si="1286"/>
        <v/>
      </c>
      <c r="JB205" s="104" t="str">
        <f t="shared" si="1287"/>
        <v/>
      </c>
      <c r="JC205" s="104" t="str">
        <f t="shared" si="1288"/>
        <v/>
      </c>
      <c r="JD205" s="104" t="str">
        <f t="shared" si="1289"/>
        <v/>
      </c>
      <c r="JE205" s="105" t="str">
        <f t="shared" si="1290"/>
        <v/>
      </c>
      <c r="JG205" s="36" t="str">
        <f t="shared" ca="1" si="1291"/>
        <v/>
      </c>
      <c r="JH205" s="37" t="str">
        <f t="shared" ca="1" si="1292"/>
        <v/>
      </c>
      <c r="JI205" s="37" t="str">
        <f t="shared" ca="1" si="1293"/>
        <v/>
      </c>
      <c r="JJ205" s="37" t="str">
        <f t="shared" ca="1" si="1294"/>
        <v/>
      </c>
      <c r="JK205" s="37" t="str">
        <f t="shared" ca="1" si="1295"/>
        <v/>
      </c>
      <c r="JL205" s="37" t="str">
        <f t="shared" ca="1" si="1296"/>
        <v/>
      </c>
      <c r="JM205" s="37" t="str">
        <f t="shared" ca="1" si="1297"/>
        <v/>
      </c>
      <c r="JN205" s="37" t="str">
        <f t="shared" ca="1" si="1298"/>
        <v/>
      </c>
      <c r="JO205" s="37" t="str">
        <f t="shared" ca="1" si="1299"/>
        <v/>
      </c>
      <c r="JP205" s="37" t="str">
        <f t="shared" ca="1" si="1300"/>
        <v/>
      </c>
      <c r="JQ205" s="37" t="str">
        <f t="shared" ca="1" si="1301"/>
        <v/>
      </c>
      <c r="JR205" s="38" t="str">
        <f t="shared" ca="1" si="1302"/>
        <v/>
      </c>
      <c r="JT205" s="36" t="str">
        <f ca="1">IF(JG205="", "", IF(JG205&gt;='Intro &amp; Setup'!$S$96, $BR$4, $BR$5))</f>
        <v/>
      </c>
      <c r="JU205" s="37" t="str">
        <f ca="1">IF(JH205="", "", IF(JH205&gt;='Intro &amp; Setup'!$S$96, $BR$4, $BR$5))</f>
        <v/>
      </c>
      <c r="JV205" s="37" t="str">
        <f ca="1">IF(JI205="", "", IF(JI205&gt;='Intro &amp; Setup'!$S$96, $BR$4, $BR$5))</f>
        <v/>
      </c>
      <c r="JW205" s="37" t="str">
        <f ca="1">IF(JJ205="", "", IF(JJ205&gt;='Intro &amp; Setup'!$S$96, $BR$4, $BR$5))</f>
        <v/>
      </c>
      <c r="JX205" s="37" t="str">
        <f ca="1">IF(JK205="", "", IF(JK205&gt;='Intro &amp; Setup'!$S$96, $BR$4, $BR$5))</f>
        <v/>
      </c>
      <c r="JY205" s="37" t="str">
        <f ca="1">IF(JL205="", "", IF(JL205&gt;='Intro &amp; Setup'!$S$96, $BR$4, $BR$5))</f>
        <v/>
      </c>
      <c r="JZ205" s="37" t="str">
        <f ca="1">IF(JM205="", "", IF(JM205&gt;='Intro &amp; Setup'!$S$96, $BR$4, $BR$5))</f>
        <v/>
      </c>
      <c r="KA205" s="37" t="str">
        <f ca="1">IF(JN205="", "", IF(JN205&gt;='Intro &amp; Setup'!$S$96, $BR$4, $BR$5))</f>
        <v/>
      </c>
      <c r="KB205" s="37" t="str">
        <f ca="1">IF(JO205="", "", IF(JO205&gt;='Intro &amp; Setup'!$S$96, $BR$4, $BR$5))</f>
        <v/>
      </c>
      <c r="KC205" s="37" t="str">
        <f ca="1">IF(JP205="", "", IF(JP205&gt;='Intro &amp; Setup'!$S$96, $BR$4, $BR$5))</f>
        <v/>
      </c>
      <c r="KD205" s="37" t="str">
        <f ca="1">IF(JQ205="", "", IF(JQ205&gt;='Intro &amp; Setup'!$S$96, $BR$4, $BR$5))</f>
        <v/>
      </c>
      <c r="KE205" s="38" t="str">
        <f ca="1">IF(JR205="", "", IF(JR205&gt;='Intro &amp; Setup'!$S$96, $BR$4, $BR$5))</f>
        <v/>
      </c>
      <c r="KG205" s="36">
        <f t="shared" si="1055"/>
        <v>0</v>
      </c>
      <c r="KH205" s="37">
        <f t="shared" si="1053"/>
        <v>0</v>
      </c>
      <c r="KI205" s="37">
        <f t="shared" si="1053"/>
        <v>0</v>
      </c>
      <c r="KJ205" s="37">
        <f t="shared" si="1053"/>
        <v>0</v>
      </c>
      <c r="KK205" s="37">
        <f t="shared" si="1053"/>
        <v>0</v>
      </c>
      <c r="KL205" s="37">
        <f t="shared" si="1053"/>
        <v>0</v>
      </c>
      <c r="KM205" s="37">
        <f t="shared" si="1053"/>
        <v>0</v>
      </c>
      <c r="KN205" s="37">
        <f t="shared" si="1053"/>
        <v>0</v>
      </c>
      <c r="KO205" s="37">
        <f t="shared" si="1053"/>
        <v>0</v>
      </c>
      <c r="KP205" s="37">
        <f t="shared" si="1053"/>
        <v>0</v>
      </c>
      <c r="KQ205" s="37">
        <f t="shared" si="1053"/>
        <v>0</v>
      </c>
      <c r="KR205" s="38">
        <f t="shared" si="1053"/>
        <v>0</v>
      </c>
      <c r="KT205" s="36" t="str">
        <f t="shared" si="1303"/>
        <v/>
      </c>
      <c r="KU205" s="37" t="str">
        <f t="shared" si="1304"/>
        <v/>
      </c>
      <c r="KV205" s="37" t="str">
        <f t="shared" si="1305"/>
        <v/>
      </c>
      <c r="KW205" s="37" t="str">
        <f t="shared" si="1306"/>
        <v/>
      </c>
      <c r="KX205" s="37" t="str">
        <f t="shared" si="1307"/>
        <v/>
      </c>
      <c r="KY205" s="37" t="str">
        <f t="shared" si="1308"/>
        <v/>
      </c>
      <c r="KZ205" s="37" t="str">
        <f t="shared" si="1309"/>
        <v/>
      </c>
      <c r="LA205" s="37" t="str">
        <f t="shared" si="1310"/>
        <v/>
      </c>
      <c r="LB205" s="37" t="str">
        <f t="shared" si="1311"/>
        <v/>
      </c>
      <c r="LC205" s="37" t="str">
        <f t="shared" si="1312"/>
        <v/>
      </c>
      <c r="LD205" s="37" t="str">
        <f t="shared" si="1313"/>
        <v/>
      </c>
      <c r="LE205" s="38" t="str">
        <f t="shared" si="1314"/>
        <v/>
      </c>
      <c r="LG205" s="116" t="str">
        <f t="shared" si="1057"/>
        <v/>
      </c>
      <c r="LH205" s="117" t="str">
        <f t="shared" si="1058"/>
        <v/>
      </c>
      <c r="LI205" s="117" t="str">
        <f t="shared" si="1059"/>
        <v/>
      </c>
      <c r="LJ205" s="117" t="str">
        <f t="shared" si="1060"/>
        <v/>
      </c>
      <c r="LK205" s="117" t="str">
        <f t="shared" si="1061"/>
        <v/>
      </c>
      <c r="LL205" s="117" t="str">
        <f t="shared" si="1062"/>
        <v/>
      </c>
      <c r="LM205" s="117" t="str">
        <f t="shared" si="1063"/>
        <v/>
      </c>
      <c r="LN205" s="117" t="str">
        <f t="shared" si="1064"/>
        <v/>
      </c>
      <c r="LO205" s="117" t="str">
        <f t="shared" si="1065"/>
        <v/>
      </c>
      <c r="LP205" s="117" t="str">
        <f t="shared" si="1066"/>
        <v/>
      </c>
      <c r="LQ205" s="117" t="str">
        <f t="shared" si="1067"/>
        <v/>
      </c>
      <c r="LR205" s="117" t="str">
        <f t="shared" si="1068"/>
        <v/>
      </c>
      <c r="LS205" s="117" t="str">
        <f t="shared" si="1069"/>
        <v/>
      </c>
      <c r="LT205" s="117" t="str">
        <f t="shared" si="1070"/>
        <v/>
      </c>
      <c r="LU205" s="117" t="str">
        <f t="shared" si="1071"/>
        <v/>
      </c>
      <c r="LV205" s="117" t="str">
        <f t="shared" si="1072"/>
        <v/>
      </c>
      <c r="LW205" s="117" t="str">
        <f t="shared" si="1073"/>
        <v/>
      </c>
      <c r="LX205" s="117" t="str">
        <f t="shared" si="1074"/>
        <v/>
      </c>
      <c r="LY205" s="117" t="str">
        <f t="shared" si="1075"/>
        <v/>
      </c>
      <c r="LZ205" s="117" t="str">
        <f t="shared" si="1076"/>
        <v/>
      </c>
      <c r="MA205" s="117" t="str">
        <f t="shared" si="1077"/>
        <v/>
      </c>
      <c r="MB205" s="117" t="str">
        <f t="shared" si="1078"/>
        <v/>
      </c>
      <c r="MC205" s="117" t="str">
        <f t="shared" si="1079"/>
        <v/>
      </c>
      <c r="MD205" s="117" t="str">
        <f t="shared" si="1080"/>
        <v/>
      </c>
      <c r="ME205" s="117" t="str">
        <f t="shared" si="1081"/>
        <v/>
      </c>
      <c r="MF205" s="117" t="str">
        <f t="shared" si="1082"/>
        <v/>
      </c>
      <c r="MG205" s="117" t="str">
        <f t="shared" si="1083"/>
        <v/>
      </c>
      <c r="MH205" s="117" t="str">
        <f t="shared" si="1084"/>
        <v/>
      </c>
      <c r="MI205" s="117" t="str">
        <f t="shared" si="1085"/>
        <v/>
      </c>
      <c r="MJ205" s="117" t="str">
        <f t="shared" si="1086"/>
        <v/>
      </c>
      <c r="MK205" s="117" t="str">
        <f t="shared" si="1087"/>
        <v/>
      </c>
      <c r="ML205" s="117" t="str">
        <f t="shared" si="1088"/>
        <v/>
      </c>
      <c r="MM205" s="117" t="str">
        <f t="shared" si="1089"/>
        <v/>
      </c>
      <c r="MN205" s="117" t="str">
        <f t="shared" si="1090"/>
        <v/>
      </c>
      <c r="MO205" s="117" t="str">
        <f t="shared" si="1091"/>
        <v/>
      </c>
      <c r="MP205" s="117" t="str">
        <f t="shared" si="1092"/>
        <v/>
      </c>
      <c r="MQ205" s="117" t="str">
        <f t="shared" si="1093"/>
        <v/>
      </c>
      <c r="MR205" s="117" t="str">
        <f t="shared" si="1094"/>
        <v/>
      </c>
      <c r="MS205" s="117" t="str">
        <f t="shared" si="1095"/>
        <v/>
      </c>
      <c r="MT205" s="117" t="str">
        <f t="shared" si="1096"/>
        <v/>
      </c>
      <c r="MU205" s="117" t="str">
        <f t="shared" si="1097"/>
        <v/>
      </c>
      <c r="MV205" s="117" t="str">
        <f t="shared" si="1098"/>
        <v/>
      </c>
      <c r="MW205" s="117" t="str">
        <f t="shared" si="1099"/>
        <v/>
      </c>
      <c r="MX205" s="117" t="str">
        <f t="shared" si="1100"/>
        <v/>
      </c>
      <c r="MY205" s="117" t="str">
        <f t="shared" si="1101"/>
        <v/>
      </c>
      <c r="MZ205" s="117" t="str">
        <f t="shared" si="1102"/>
        <v/>
      </c>
      <c r="NA205" s="117" t="str">
        <f t="shared" si="1103"/>
        <v/>
      </c>
      <c r="NB205" s="117" t="str">
        <f t="shared" si="1104"/>
        <v/>
      </c>
      <c r="NC205" s="117" t="str">
        <f t="shared" si="1105"/>
        <v/>
      </c>
      <c r="ND205" s="117" t="str">
        <f t="shared" si="1106"/>
        <v/>
      </c>
      <c r="NE205" s="117" t="str">
        <f t="shared" si="1107"/>
        <v/>
      </c>
      <c r="NF205" s="117" t="str">
        <f t="shared" si="1108"/>
        <v/>
      </c>
      <c r="NG205" s="117" t="str">
        <f t="shared" si="1109"/>
        <v/>
      </c>
      <c r="NH205" s="118" t="str">
        <f t="shared" si="1110"/>
        <v/>
      </c>
      <c r="NJ205" s="12" t="str">
        <f t="shared" si="1315"/>
        <v/>
      </c>
      <c r="NK205" s="108" t="str">
        <f t="shared" si="1316"/>
        <v/>
      </c>
      <c r="NM205" s="141" t="str">
        <f>IF(NJ205="", "", COUNTIF(NJ$11:NJ$260, "&gt;"&amp;NJ205)+1+COUNTIF(NJ$11:NJ205, NJ205)-1)</f>
        <v/>
      </c>
      <c r="NN205" s="143" t="str">
        <f>IF(NK205="", "", COUNTIF(NK$11:NK$260, "&gt;"&amp;NK205)+1+COUNTIF(NK$11:NK205, NK205)-1)</f>
        <v/>
      </c>
      <c r="NO205" s="142" t="str">
        <f>IF(NJ205="", "", COUNTIF(NJ$11:NJ$260, "&lt;"&amp;NJ205)+1+COUNTIF(NJ$11:NJ205, NJ205)-1)</f>
        <v/>
      </c>
      <c r="NP205" s="143" t="str">
        <f>IF(NK205="", "", COUNTIF(NK$11:NK$260, "&lt;"&amp;NK205)+1+COUNTIF(NK$11:NK205, NK205)-1)</f>
        <v/>
      </c>
      <c r="NR205" s="116" t="str">
        <f t="shared" si="1317"/>
        <v/>
      </c>
      <c r="NS205" s="117" t="str">
        <f t="shared" si="1318"/>
        <v/>
      </c>
      <c r="NT205" s="117" t="str">
        <f t="shared" si="1319"/>
        <v/>
      </c>
      <c r="NU205" s="117" t="str">
        <f t="shared" si="1320"/>
        <v/>
      </c>
      <c r="NV205" s="117" t="str">
        <f t="shared" si="1321"/>
        <v/>
      </c>
      <c r="NW205" s="117" t="str">
        <f t="shared" si="1322"/>
        <v/>
      </c>
      <c r="NX205" s="117" t="str">
        <f t="shared" si="1323"/>
        <v/>
      </c>
      <c r="NY205" s="117" t="str">
        <f t="shared" si="1324"/>
        <v/>
      </c>
      <c r="NZ205" s="117" t="str">
        <f t="shared" si="1325"/>
        <v/>
      </c>
      <c r="OA205" s="117" t="str">
        <f t="shared" si="1326"/>
        <v/>
      </c>
      <c r="OB205" s="117" t="str">
        <f t="shared" si="1327"/>
        <v/>
      </c>
      <c r="OC205" s="117" t="str">
        <f t="shared" si="1328"/>
        <v/>
      </c>
      <c r="OD205" s="117" t="str">
        <f t="shared" si="1329"/>
        <v/>
      </c>
      <c r="OE205" s="117" t="str">
        <f t="shared" si="1330"/>
        <v/>
      </c>
      <c r="OF205" s="117" t="str">
        <f t="shared" si="1331"/>
        <v/>
      </c>
      <c r="OG205" s="117" t="str">
        <f t="shared" si="1332"/>
        <v/>
      </c>
      <c r="OH205" s="117" t="str">
        <f t="shared" si="1333"/>
        <v/>
      </c>
      <c r="OI205" s="117" t="str">
        <f t="shared" si="1334"/>
        <v/>
      </c>
      <c r="OJ205" s="117" t="str">
        <f t="shared" si="1335"/>
        <v/>
      </c>
      <c r="OK205" s="117" t="str">
        <f t="shared" si="1336"/>
        <v/>
      </c>
      <c r="OL205" s="117" t="str">
        <f t="shared" si="1337"/>
        <v/>
      </c>
      <c r="OM205" s="117" t="str">
        <f t="shared" si="1338"/>
        <v/>
      </c>
      <c r="ON205" s="117" t="str">
        <f t="shared" si="1339"/>
        <v/>
      </c>
      <c r="OO205" s="117" t="str">
        <f t="shared" si="1340"/>
        <v/>
      </c>
      <c r="OP205" s="117" t="str">
        <f t="shared" si="1341"/>
        <v/>
      </c>
      <c r="OQ205" s="117" t="str">
        <f t="shared" si="1342"/>
        <v/>
      </c>
      <c r="OR205" s="117" t="str">
        <f t="shared" si="1343"/>
        <v/>
      </c>
      <c r="OS205" s="117" t="str">
        <f t="shared" si="1344"/>
        <v/>
      </c>
      <c r="OT205" s="117" t="str">
        <f t="shared" si="1345"/>
        <v/>
      </c>
      <c r="OU205" s="117" t="str">
        <f t="shared" si="1346"/>
        <v/>
      </c>
      <c r="OV205" s="117" t="str">
        <f t="shared" si="1347"/>
        <v/>
      </c>
      <c r="OW205" s="117" t="str">
        <f t="shared" si="1348"/>
        <v/>
      </c>
      <c r="OX205" s="117" t="str">
        <f t="shared" si="1349"/>
        <v/>
      </c>
      <c r="OY205" s="117" t="str">
        <f t="shared" si="1350"/>
        <v/>
      </c>
      <c r="OZ205" s="117" t="str">
        <f t="shared" si="1351"/>
        <v/>
      </c>
      <c r="PA205" s="117" t="str">
        <f t="shared" si="1352"/>
        <v/>
      </c>
      <c r="PB205" s="117" t="str">
        <f t="shared" si="1353"/>
        <v/>
      </c>
      <c r="PC205" s="117" t="str">
        <f t="shared" si="1354"/>
        <v/>
      </c>
      <c r="PD205" s="117" t="str">
        <f t="shared" si="1355"/>
        <v/>
      </c>
      <c r="PE205" s="117" t="str">
        <f t="shared" si="1356"/>
        <v/>
      </c>
      <c r="PF205" s="117" t="str">
        <f t="shared" si="1357"/>
        <v/>
      </c>
      <c r="PG205" s="117" t="str">
        <f t="shared" si="1358"/>
        <v/>
      </c>
      <c r="PH205" s="117" t="str">
        <f t="shared" si="1359"/>
        <v/>
      </c>
      <c r="PI205" s="117" t="str">
        <f t="shared" si="1360"/>
        <v/>
      </c>
      <c r="PJ205" s="117" t="str">
        <f t="shared" si="1361"/>
        <v/>
      </c>
      <c r="PK205" s="117" t="str">
        <f t="shared" si="1362"/>
        <v/>
      </c>
      <c r="PL205" s="117" t="str">
        <f t="shared" si="1363"/>
        <v/>
      </c>
      <c r="PM205" s="117" t="str">
        <f t="shared" si="1364"/>
        <v/>
      </c>
      <c r="PN205" s="117" t="str">
        <f t="shared" si="1365"/>
        <v/>
      </c>
      <c r="PO205" s="117" t="str">
        <f t="shared" si="1366"/>
        <v/>
      </c>
      <c r="PP205" s="117" t="str">
        <f t="shared" si="1367"/>
        <v/>
      </c>
      <c r="PQ205" s="117" t="str">
        <f t="shared" si="1368"/>
        <v/>
      </c>
      <c r="PR205" s="117" t="str">
        <f t="shared" si="1369"/>
        <v/>
      </c>
      <c r="PS205" s="118" t="str">
        <f t="shared" si="1370"/>
        <v/>
      </c>
      <c r="PU205" s="180" t="str">
        <f t="shared" si="1371"/>
        <v/>
      </c>
      <c r="PV205" s="181" t="str">
        <f t="shared" si="1372"/>
        <v/>
      </c>
      <c r="PX205" s="12" t="str">
        <f t="shared" si="1373"/>
        <v/>
      </c>
      <c r="PY205" s="106"/>
      <c r="PZ205" s="166" t="str">
        <f t="shared" si="1374"/>
        <v/>
      </c>
      <c r="QA205" s="167" t="str">
        <f t="shared" si="1375"/>
        <v/>
      </c>
      <c r="QB205" s="168" t="str">
        <f t="shared" si="1376"/>
        <v/>
      </c>
      <c r="QD205" s="166" t="str">
        <f t="shared" si="1377"/>
        <v/>
      </c>
      <c r="QE205" s="168" t="str">
        <f t="shared" si="1378"/>
        <v/>
      </c>
      <c r="QG205" s="108" t="str">
        <f t="shared" si="1379"/>
        <v/>
      </c>
      <c r="QI205" s="12" t="str">
        <f t="shared" si="1380"/>
        <v/>
      </c>
      <c r="QK205" s="12" t="str">
        <f t="shared" si="1381"/>
        <v/>
      </c>
      <c r="QL205" s="12" t="str">
        <f>IF($L205="", "", COUNTIF($QD$11:$QD$260, "&gt;"&amp;$QD205)+1+COUNTIF($QD$11:$QD205, $QD205)-1)</f>
        <v/>
      </c>
      <c r="QM205" s="12" t="str">
        <f>IF($L205="", "", COUNTIF($QG$11:$QG$260, "&gt;"&amp;$QG205)+1+COUNTIF($QG$11:$QG205, $QG205)-1)</f>
        <v/>
      </c>
      <c r="QO205" s="12">
        <v>195</v>
      </c>
      <c r="QQ205" s="12" t="str">
        <f t="shared" si="1382"/>
        <v/>
      </c>
    </row>
    <row r="206" spans="1:459" x14ac:dyDescent="0.25">
      <c r="A206" s="9"/>
      <c r="B206" s="3" t="str">
        <f>IF('Intro &amp; Setup'!$AR$92='Intro &amp; Setup'!$AZ$17, "", IF($L206="", "", IF($G206&lt;'Intro &amp; Setup'!$S$92, $BR$5, $BR$4)))</f>
        <v/>
      </c>
      <c r="C206" s="12" t="str">
        <f>IF('Intro &amp; Setup'!$AR$96='Intro &amp; Setup'!$AZ$17, "", IF($L206="", "", IF($DY206=$BR$5, $BR$5, $BR$4)))</f>
        <v/>
      </c>
      <c r="D206" s="7" t="str">
        <f>IF('Intro &amp; Setup'!$AR$100='Intro &amp; Setup'!$AZ$17, "", IF($L206="", "", IF($DW206&lt;='Intro &amp; Setup'!$S$100, $BR$4, $BR$5)))</f>
        <v/>
      </c>
      <c r="E206" s="9"/>
      <c r="F206" s="3" t="str">
        <f t="shared" si="1111"/>
        <v/>
      </c>
      <c r="G206" s="108" t="str">
        <f t="shared" si="1112"/>
        <v/>
      </c>
      <c r="H206" s="9"/>
      <c r="I206" s="130" t="str">
        <f t="shared" si="1056"/>
        <v/>
      </c>
      <c r="J206" s="154" t="str">
        <f t="shared" si="1113"/>
        <v/>
      </c>
      <c r="K206" s="133"/>
      <c r="L206" s="188"/>
      <c r="M206" s="189"/>
      <c r="N206" s="190"/>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2"/>
      <c r="BP206" s="9"/>
      <c r="BR206" s="90">
        <v>196</v>
      </c>
      <c r="BT206" s="36" t="str">
        <f t="shared" si="1114"/>
        <v/>
      </c>
      <c r="BU206" s="37" t="str">
        <f t="shared" si="1115"/>
        <v/>
      </c>
      <c r="BV206" s="37" t="str">
        <f t="shared" si="1116"/>
        <v/>
      </c>
      <c r="BW206" s="37" t="str">
        <f t="shared" si="1117"/>
        <v/>
      </c>
      <c r="BX206" s="37" t="str">
        <f t="shared" si="1118"/>
        <v/>
      </c>
      <c r="BY206" s="37" t="str">
        <f t="shared" si="1119"/>
        <v/>
      </c>
      <c r="BZ206" s="37" t="str">
        <f t="shared" si="1120"/>
        <v/>
      </c>
      <c r="CA206" s="37" t="str">
        <f t="shared" si="1121"/>
        <v/>
      </c>
      <c r="CB206" s="37" t="str">
        <f t="shared" si="1122"/>
        <v/>
      </c>
      <c r="CC206" s="37" t="str">
        <f t="shared" si="1123"/>
        <v/>
      </c>
      <c r="CD206" s="37" t="str">
        <f t="shared" si="1124"/>
        <v/>
      </c>
      <c r="CE206" s="37" t="str">
        <f t="shared" si="1125"/>
        <v/>
      </c>
      <c r="CF206" s="37" t="str">
        <f t="shared" si="1126"/>
        <v/>
      </c>
      <c r="CG206" s="37" t="str">
        <f t="shared" si="1127"/>
        <v/>
      </c>
      <c r="CH206" s="37" t="str">
        <f t="shared" si="1128"/>
        <v/>
      </c>
      <c r="CI206" s="37" t="str">
        <f t="shared" si="1129"/>
        <v/>
      </c>
      <c r="CJ206" s="37" t="str">
        <f t="shared" si="1130"/>
        <v/>
      </c>
      <c r="CK206" s="37" t="str">
        <f t="shared" si="1131"/>
        <v/>
      </c>
      <c r="CL206" s="37" t="str">
        <f t="shared" si="1132"/>
        <v/>
      </c>
      <c r="CM206" s="37" t="str">
        <f t="shared" si="1133"/>
        <v/>
      </c>
      <c r="CN206" s="37" t="str">
        <f t="shared" si="1134"/>
        <v/>
      </c>
      <c r="CO206" s="37" t="str">
        <f t="shared" si="1135"/>
        <v/>
      </c>
      <c r="CP206" s="37" t="str">
        <f t="shared" si="1136"/>
        <v/>
      </c>
      <c r="CQ206" s="37" t="str">
        <f t="shared" si="1137"/>
        <v/>
      </c>
      <c r="CR206" s="37" t="str">
        <f t="shared" si="1138"/>
        <v/>
      </c>
      <c r="CS206" s="37" t="str">
        <f t="shared" si="1139"/>
        <v/>
      </c>
      <c r="CT206" s="37" t="str">
        <f t="shared" si="1140"/>
        <v/>
      </c>
      <c r="CU206" s="37" t="str">
        <f t="shared" si="1141"/>
        <v/>
      </c>
      <c r="CV206" s="37" t="str">
        <f t="shared" si="1142"/>
        <v/>
      </c>
      <c r="CW206" s="37" t="str">
        <f t="shared" si="1143"/>
        <v/>
      </c>
      <c r="CX206" s="37" t="str">
        <f t="shared" si="1144"/>
        <v/>
      </c>
      <c r="CY206" s="37" t="str">
        <f t="shared" si="1145"/>
        <v/>
      </c>
      <c r="CZ206" s="37" t="str">
        <f t="shared" si="1146"/>
        <v/>
      </c>
      <c r="DA206" s="37" t="str">
        <f t="shared" si="1147"/>
        <v/>
      </c>
      <c r="DB206" s="37" t="str">
        <f t="shared" si="1148"/>
        <v/>
      </c>
      <c r="DC206" s="37" t="str">
        <f t="shared" si="1149"/>
        <v/>
      </c>
      <c r="DD206" s="37" t="str">
        <f t="shared" si="1150"/>
        <v/>
      </c>
      <c r="DE206" s="37" t="str">
        <f t="shared" si="1151"/>
        <v/>
      </c>
      <c r="DF206" s="37" t="str">
        <f t="shared" si="1152"/>
        <v/>
      </c>
      <c r="DG206" s="37" t="str">
        <f t="shared" si="1153"/>
        <v/>
      </c>
      <c r="DH206" s="37" t="str">
        <f t="shared" si="1154"/>
        <v/>
      </c>
      <c r="DI206" s="37" t="str">
        <f t="shared" si="1155"/>
        <v/>
      </c>
      <c r="DJ206" s="37" t="str">
        <f t="shared" si="1156"/>
        <v/>
      </c>
      <c r="DK206" s="37" t="str">
        <f t="shared" si="1157"/>
        <v/>
      </c>
      <c r="DL206" s="37" t="str">
        <f t="shared" si="1158"/>
        <v/>
      </c>
      <c r="DM206" s="37" t="str">
        <f t="shared" si="1159"/>
        <v/>
      </c>
      <c r="DN206" s="37" t="str">
        <f t="shared" si="1160"/>
        <v/>
      </c>
      <c r="DO206" s="37" t="str">
        <f t="shared" si="1161"/>
        <v/>
      </c>
      <c r="DP206" s="37" t="str">
        <f t="shared" si="1162"/>
        <v/>
      </c>
      <c r="DQ206" s="37" t="str">
        <f t="shared" si="1163"/>
        <v/>
      </c>
      <c r="DR206" s="37" t="str">
        <f t="shared" si="1164"/>
        <v/>
      </c>
      <c r="DS206" s="37" t="str">
        <f t="shared" si="1165"/>
        <v/>
      </c>
      <c r="DT206" s="37" t="str">
        <f t="shared" si="1166"/>
        <v/>
      </c>
      <c r="DU206" s="38" t="str">
        <f t="shared" si="1167"/>
        <v/>
      </c>
      <c r="DW206" s="12" t="str">
        <f t="shared" si="1168"/>
        <v/>
      </c>
      <c r="DX206" s="123" t="str">
        <f t="shared" si="1169"/>
        <v/>
      </c>
      <c r="DY206" s="12" t="str">
        <f t="shared" si="1170"/>
        <v/>
      </c>
      <c r="EA206" s="36" t="str">
        <f t="shared" si="1171"/>
        <v/>
      </c>
      <c r="EB206" s="37" t="str">
        <f t="shared" si="1172"/>
        <v/>
      </c>
      <c r="EC206" s="37" t="str">
        <f t="shared" si="1173"/>
        <v/>
      </c>
      <c r="ED206" s="37" t="str">
        <f t="shared" si="1174"/>
        <v/>
      </c>
      <c r="EE206" s="37" t="str">
        <f t="shared" si="1175"/>
        <v/>
      </c>
      <c r="EF206" s="37" t="str">
        <f t="shared" si="1176"/>
        <v/>
      </c>
      <c r="EG206" s="37" t="str">
        <f t="shared" si="1177"/>
        <v/>
      </c>
      <c r="EH206" s="37" t="str">
        <f t="shared" si="1178"/>
        <v/>
      </c>
      <c r="EI206" s="37" t="str">
        <f t="shared" si="1179"/>
        <v/>
      </c>
      <c r="EJ206" s="37" t="str">
        <f t="shared" si="1180"/>
        <v/>
      </c>
      <c r="EK206" s="37" t="str">
        <f t="shared" si="1181"/>
        <v/>
      </c>
      <c r="EL206" s="37" t="str">
        <f t="shared" si="1182"/>
        <v/>
      </c>
      <c r="EM206" s="37" t="str">
        <f t="shared" si="1183"/>
        <v/>
      </c>
      <c r="EN206" s="37" t="str">
        <f t="shared" si="1184"/>
        <v/>
      </c>
      <c r="EO206" s="37" t="str">
        <f t="shared" si="1185"/>
        <v/>
      </c>
      <c r="EP206" s="37" t="str">
        <f t="shared" si="1186"/>
        <v/>
      </c>
      <c r="EQ206" s="37" t="str">
        <f t="shared" si="1187"/>
        <v/>
      </c>
      <c r="ER206" s="37" t="str">
        <f t="shared" si="1188"/>
        <v/>
      </c>
      <c r="ES206" s="37" t="str">
        <f t="shared" si="1189"/>
        <v/>
      </c>
      <c r="ET206" s="37" t="str">
        <f t="shared" si="1190"/>
        <v/>
      </c>
      <c r="EU206" s="37" t="str">
        <f t="shared" si="1191"/>
        <v/>
      </c>
      <c r="EV206" s="37" t="str">
        <f t="shared" si="1192"/>
        <v/>
      </c>
      <c r="EW206" s="37" t="str">
        <f t="shared" si="1193"/>
        <v/>
      </c>
      <c r="EX206" s="37" t="str">
        <f t="shared" si="1194"/>
        <v/>
      </c>
      <c r="EY206" s="37" t="str">
        <f t="shared" si="1195"/>
        <v/>
      </c>
      <c r="EZ206" s="37" t="str">
        <f t="shared" si="1196"/>
        <v/>
      </c>
      <c r="FA206" s="37" t="str">
        <f t="shared" si="1197"/>
        <v/>
      </c>
      <c r="FB206" s="37" t="str">
        <f t="shared" si="1198"/>
        <v/>
      </c>
      <c r="FC206" s="37" t="str">
        <f t="shared" si="1199"/>
        <v/>
      </c>
      <c r="FD206" s="37" t="str">
        <f t="shared" si="1200"/>
        <v/>
      </c>
      <c r="FE206" s="37" t="str">
        <f t="shared" si="1201"/>
        <v/>
      </c>
      <c r="FF206" s="37" t="str">
        <f t="shared" si="1202"/>
        <v/>
      </c>
      <c r="FG206" s="37" t="str">
        <f t="shared" si="1203"/>
        <v/>
      </c>
      <c r="FH206" s="37" t="str">
        <f t="shared" si="1204"/>
        <v/>
      </c>
      <c r="FI206" s="37" t="str">
        <f t="shared" si="1205"/>
        <v/>
      </c>
      <c r="FJ206" s="37" t="str">
        <f t="shared" si="1206"/>
        <v/>
      </c>
      <c r="FK206" s="37" t="str">
        <f t="shared" si="1207"/>
        <v/>
      </c>
      <c r="FL206" s="37" t="str">
        <f t="shared" si="1208"/>
        <v/>
      </c>
      <c r="FM206" s="37" t="str">
        <f t="shared" si="1209"/>
        <v/>
      </c>
      <c r="FN206" s="37" t="str">
        <f t="shared" si="1210"/>
        <v/>
      </c>
      <c r="FO206" s="37" t="str">
        <f t="shared" si="1211"/>
        <v/>
      </c>
      <c r="FP206" s="37" t="str">
        <f t="shared" si="1212"/>
        <v/>
      </c>
      <c r="FQ206" s="37" t="str">
        <f t="shared" si="1213"/>
        <v/>
      </c>
      <c r="FR206" s="37" t="str">
        <f t="shared" si="1214"/>
        <v/>
      </c>
      <c r="FS206" s="37" t="str">
        <f t="shared" si="1215"/>
        <v/>
      </c>
      <c r="FT206" s="37" t="str">
        <f t="shared" si="1216"/>
        <v/>
      </c>
      <c r="FU206" s="37" t="str">
        <f t="shared" si="1217"/>
        <v/>
      </c>
      <c r="FV206" s="37" t="str">
        <f t="shared" si="1218"/>
        <v/>
      </c>
      <c r="FW206" s="37" t="str">
        <f t="shared" si="1219"/>
        <v/>
      </c>
      <c r="FX206" s="37" t="str">
        <f t="shared" si="1220"/>
        <v/>
      </c>
      <c r="FY206" s="37" t="str">
        <f t="shared" si="1221"/>
        <v/>
      </c>
      <c r="FZ206" s="37" t="str">
        <f t="shared" si="1222"/>
        <v/>
      </c>
      <c r="GA206" s="37" t="str">
        <f t="shared" si="1223"/>
        <v/>
      </c>
      <c r="GB206" s="38" t="str">
        <f t="shared" si="1224"/>
        <v/>
      </c>
      <c r="GD206" s="103" t="str">
        <f t="shared" ca="1" si="1225"/>
        <v/>
      </c>
      <c r="GE206" s="104" t="str">
        <f t="shared" ca="1" si="1226"/>
        <v/>
      </c>
      <c r="GF206" s="104" t="str">
        <f t="shared" ca="1" si="1227"/>
        <v/>
      </c>
      <c r="GG206" s="104" t="str">
        <f t="shared" ca="1" si="1228"/>
        <v/>
      </c>
      <c r="GH206" s="104" t="str">
        <f t="shared" ca="1" si="1229"/>
        <v/>
      </c>
      <c r="GI206" s="104" t="str">
        <f t="shared" ca="1" si="1230"/>
        <v/>
      </c>
      <c r="GJ206" s="104" t="str">
        <f t="shared" ca="1" si="1231"/>
        <v/>
      </c>
      <c r="GK206" s="104" t="str">
        <f t="shared" ca="1" si="1232"/>
        <v/>
      </c>
      <c r="GL206" s="104" t="str">
        <f t="shared" ca="1" si="1233"/>
        <v/>
      </c>
      <c r="GM206" s="104" t="str">
        <f t="shared" ca="1" si="1234"/>
        <v/>
      </c>
      <c r="GN206" s="104" t="str">
        <f t="shared" ca="1" si="1235"/>
        <v/>
      </c>
      <c r="GO206" s="104" t="str">
        <f t="shared" ca="1" si="1236"/>
        <v/>
      </c>
      <c r="GP206" s="104" t="str">
        <f t="shared" ca="1" si="1237"/>
        <v/>
      </c>
      <c r="GQ206" s="104" t="str">
        <f t="shared" ca="1" si="1238"/>
        <v/>
      </c>
      <c r="GR206" s="104" t="str">
        <f t="shared" ca="1" si="1239"/>
        <v/>
      </c>
      <c r="GS206" s="104" t="str">
        <f t="shared" ca="1" si="1240"/>
        <v/>
      </c>
      <c r="GT206" s="104" t="str">
        <f t="shared" ca="1" si="1241"/>
        <v/>
      </c>
      <c r="GU206" s="104" t="str">
        <f t="shared" ca="1" si="1242"/>
        <v/>
      </c>
      <c r="GV206" s="104" t="str">
        <f t="shared" ca="1" si="1243"/>
        <v/>
      </c>
      <c r="GW206" s="104" t="str">
        <f t="shared" ca="1" si="1244"/>
        <v/>
      </c>
      <c r="GX206" s="104" t="str">
        <f t="shared" ca="1" si="1245"/>
        <v/>
      </c>
      <c r="GY206" s="104" t="str">
        <f t="shared" ca="1" si="1246"/>
        <v/>
      </c>
      <c r="GZ206" s="104" t="str">
        <f t="shared" ca="1" si="1247"/>
        <v/>
      </c>
      <c r="HA206" s="104" t="str">
        <f t="shared" ca="1" si="1248"/>
        <v/>
      </c>
      <c r="HB206" s="104" t="str">
        <f t="shared" ca="1" si="1249"/>
        <v/>
      </c>
      <c r="HC206" s="104" t="str">
        <f t="shared" ca="1" si="1250"/>
        <v/>
      </c>
      <c r="HD206" s="104" t="str">
        <f t="shared" ca="1" si="1251"/>
        <v/>
      </c>
      <c r="HE206" s="104" t="str">
        <f t="shared" ca="1" si="1252"/>
        <v/>
      </c>
      <c r="HF206" s="104" t="str">
        <f t="shared" ca="1" si="1253"/>
        <v/>
      </c>
      <c r="HG206" s="104" t="str">
        <f t="shared" ca="1" si="1254"/>
        <v/>
      </c>
      <c r="HH206" s="104" t="str">
        <f t="shared" ca="1" si="1255"/>
        <v/>
      </c>
      <c r="HI206" s="104" t="str">
        <f t="shared" ca="1" si="1256"/>
        <v/>
      </c>
      <c r="HJ206" s="104" t="str">
        <f t="shared" ca="1" si="1257"/>
        <v/>
      </c>
      <c r="HK206" s="104" t="str">
        <f t="shared" ca="1" si="1258"/>
        <v/>
      </c>
      <c r="HL206" s="104" t="str">
        <f t="shared" ca="1" si="1259"/>
        <v/>
      </c>
      <c r="HM206" s="104" t="str">
        <f t="shared" ca="1" si="1260"/>
        <v/>
      </c>
      <c r="HN206" s="104" t="str">
        <f t="shared" ca="1" si="1261"/>
        <v/>
      </c>
      <c r="HO206" s="104" t="str">
        <f t="shared" ca="1" si="1262"/>
        <v/>
      </c>
      <c r="HP206" s="104" t="str">
        <f t="shared" ca="1" si="1263"/>
        <v/>
      </c>
      <c r="HQ206" s="104" t="str">
        <f t="shared" ca="1" si="1264"/>
        <v/>
      </c>
      <c r="HR206" s="104" t="str">
        <f t="shared" ca="1" si="1265"/>
        <v/>
      </c>
      <c r="HS206" s="104" t="str">
        <f t="shared" ca="1" si="1266"/>
        <v/>
      </c>
      <c r="HT206" s="104" t="str">
        <f t="shared" ca="1" si="1267"/>
        <v/>
      </c>
      <c r="HU206" s="104" t="str">
        <f t="shared" ca="1" si="1268"/>
        <v/>
      </c>
      <c r="HV206" s="104" t="str">
        <f t="shared" ca="1" si="1269"/>
        <v/>
      </c>
      <c r="HW206" s="104" t="str">
        <f t="shared" ca="1" si="1270"/>
        <v/>
      </c>
      <c r="HX206" s="104" t="str">
        <f t="shared" ca="1" si="1271"/>
        <v/>
      </c>
      <c r="HY206" s="104" t="str">
        <f t="shared" ca="1" si="1272"/>
        <v/>
      </c>
      <c r="HZ206" s="104" t="str">
        <f t="shared" ca="1" si="1273"/>
        <v/>
      </c>
      <c r="IA206" s="104" t="str">
        <f t="shared" ca="1" si="1274"/>
        <v/>
      </c>
      <c r="IB206" s="104" t="str">
        <f t="shared" ca="1" si="1275"/>
        <v/>
      </c>
      <c r="IC206" s="104" t="str">
        <f t="shared" ca="1" si="1276"/>
        <v/>
      </c>
      <c r="ID206" s="104" t="str">
        <f t="shared" ca="1" si="1277"/>
        <v/>
      </c>
      <c r="IE206" s="105" t="str">
        <f t="shared" ca="1" si="1278"/>
        <v/>
      </c>
      <c r="IG206" s="103" t="str">
        <f t="shared" si="1054"/>
        <v/>
      </c>
      <c r="IH206" s="104" t="str">
        <f t="shared" si="1052"/>
        <v/>
      </c>
      <c r="II206" s="104" t="str">
        <f t="shared" si="1052"/>
        <v/>
      </c>
      <c r="IJ206" s="104" t="str">
        <f t="shared" si="1052"/>
        <v/>
      </c>
      <c r="IK206" s="104" t="str">
        <f t="shared" si="1052"/>
        <v/>
      </c>
      <c r="IL206" s="104" t="str">
        <f t="shared" si="1052"/>
        <v/>
      </c>
      <c r="IM206" s="104" t="str">
        <f t="shared" si="1052"/>
        <v/>
      </c>
      <c r="IN206" s="104" t="str">
        <f t="shared" si="1052"/>
        <v/>
      </c>
      <c r="IO206" s="104" t="str">
        <f t="shared" si="1052"/>
        <v/>
      </c>
      <c r="IP206" s="104" t="str">
        <f t="shared" si="1052"/>
        <v/>
      </c>
      <c r="IQ206" s="104" t="str">
        <f t="shared" si="1052"/>
        <v/>
      </c>
      <c r="IR206" s="105" t="str">
        <f t="shared" si="1052"/>
        <v/>
      </c>
      <c r="IT206" s="103" t="str">
        <f t="shared" si="1279"/>
        <v/>
      </c>
      <c r="IU206" s="104" t="str">
        <f t="shared" si="1280"/>
        <v/>
      </c>
      <c r="IV206" s="104" t="str">
        <f t="shared" si="1281"/>
        <v/>
      </c>
      <c r="IW206" s="104" t="str">
        <f t="shared" si="1282"/>
        <v/>
      </c>
      <c r="IX206" s="104" t="str">
        <f t="shared" si="1283"/>
        <v/>
      </c>
      <c r="IY206" s="104" t="str">
        <f t="shared" si="1284"/>
        <v/>
      </c>
      <c r="IZ206" s="104" t="str">
        <f t="shared" si="1285"/>
        <v/>
      </c>
      <c r="JA206" s="104" t="str">
        <f t="shared" si="1286"/>
        <v/>
      </c>
      <c r="JB206" s="104" t="str">
        <f t="shared" si="1287"/>
        <v/>
      </c>
      <c r="JC206" s="104" t="str">
        <f t="shared" si="1288"/>
        <v/>
      </c>
      <c r="JD206" s="104" t="str">
        <f t="shared" si="1289"/>
        <v/>
      </c>
      <c r="JE206" s="105" t="str">
        <f t="shared" si="1290"/>
        <v/>
      </c>
      <c r="JG206" s="36" t="str">
        <f t="shared" ca="1" si="1291"/>
        <v/>
      </c>
      <c r="JH206" s="37" t="str">
        <f t="shared" ca="1" si="1292"/>
        <v/>
      </c>
      <c r="JI206" s="37" t="str">
        <f t="shared" ca="1" si="1293"/>
        <v/>
      </c>
      <c r="JJ206" s="37" t="str">
        <f t="shared" ca="1" si="1294"/>
        <v/>
      </c>
      <c r="JK206" s="37" t="str">
        <f t="shared" ca="1" si="1295"/>
        <v/>
      </c>
      <c r="JL206" s="37" t="str">
        <f t="shared" ca="1" si="1296"/>
        <v/>
      </c>
      <c r="JM206" s="37" t="str">
        <f t="shared" ca="1" si="1297"/>
        <v/>
      </c>
      <c r="JN206" s="37" t="str">
        <f t="shared" ca="1" si="1298"/>
        <v/>
      </c>
      <c r="JO206" s="37" t="str">
        <f t="shared" ca="1" si="1299"/>
        <v/>
      </c>
      <c r="JP206" s="37" t="str">
        <f t="shared" ca="1" si="1300"/>
        <v/>
      </c>
      <c r="JQ206" s="37" t="str">
        <f t="shared" ca="1" si="1301"/>
        <v/>
      </c>
      <c r="JR206" s="38" t="str">
        <f t="shared" ca="1" si="1302"/>
        <v/>
      </c>
      <c r="JT206" s="36" t="str">
        <f ca="1">IF(JG206="", "", IF(JG206&gt;='Intro &amp; Setup'!$S$96, $BR$4, $BR$5))</f>
        <v/>
      </c>
      <c r="JU206" s="37" t="str">
        <f ca="1">IF(JH206="", "", IF(JH206&gt;='Intro &amp; Setup'!$S$96, $BR$4, $BR$5))</f>
        <v/>
      </c>
      <c r="JV206" s="37" t="str">
        <f ca="1">IF(JI206="", "", IF(JI206&gt;='Intro &amp; Setup'!$S$96, $BR$4, $BR$5))</f>
        <v/>
      </c>
      <c r="JW206" s="37" t="str">
        <f ca="1">IF(JJ206="", "", IF(JJ206&gt;='Intro &amp; Setup'!$S$96, $BR$4, $BR$5))</f>
        <v/>
      </c>
      <c r="JX206" s="37" t="str">
        <f ca="1">IF(JK206="", "", IF(JK206&gt;='Intro &amp; Setup'!$S$96, $BR$4, $BR$5))</f>
        <v/>
      </c>
      <c r="JY206" s="37" t="str">
        <f ca="1">IF(JL206="", "", IF(JL206&gt;='Intro &amp; Setup'!$S$96, $BR$4, $BR$5))</f>
        <v/>
      </c>
      <c r="JZ206" s="37" t="str">
        <f ca="1">IF(JM206="", "", IF(JM206&gt;='Intro &amp; Setup'!$S$96, $BR$4, $BR$5))</f>
        <v/>
      </c>
      <c r="KA206" s="37" t="str">
        <f ca="1">IF(JN206="", "", IF(JN206&gt;='Intro &amp; Setup'!$S$96, $BR$4, $BR$5))</f>
        <v/>
      </c>
      <c r="KB206" s="37" t="str">
        <f ca="1">IF(JO206="", "", IF(JO206&gt;='Intro &amp; Setup'!$S$96, $BR$4, $BR$5))</f>
        <v/>
      </c>
      <c r="KC206" s="37" t="str">
        <f ca="1">IF(JP206="", "", IF(JP206&gt;='Intro &amp; Setup'!$S$96, $BR$4, $BR$5))</f>
        <v/>
      </c>
      <c r="KD206" s="37" t="str">
        <f ca="1">IF(JQ206="", "", IF(JQ206&gt;='Intro &amp; Setup'!$S$96, $BR$4, $BR$5))</f>
        <v/>
      </c>
      <c r="KE206" s="38" t="str">
        <f ca="1">IF(JR206="", "", IF(JR206&gt;='Intro &amp; Setup'!$S$96, $BR$4, $BR$5))</f>
        <v/>
      </c>
      <c r="KG206" s="36">
        <f t="shared" si="1055"/>
        <v>0</v>
      </c>
      <c r="KH206" s="37">
        <f t="shared" si="1053"/>
        <v>0</v>
      </c>
      <c r="KI206" s="37">
        <f t="shared" si="1053"/>
        <v>0</v>
      </c>
      <c r="KJ206" s="37">
        <f t="shared" si="1053"/>
        <v>0</v>
      </c>
      <c r="KK206" s="37">
        <f t="shared" si="1053"/>
        <v>0</v>
      </c>
      <c r="KL206" s="37">
        <f t="shared" si="1053"/>
        <v>0</v>
      </c>
      <c r="KM206" s="37">
        <f t="shared" si="1053"/>
        <v>0</v>
      </c>
      <c r="KN206" s="37">
        <f t="shared" si="1053"/>
        <v>0</v>
      </c>
      <c r="KO206" s="37">
        <f t="shared" si="1053"/>
        <v>0</v>
      </c>
      <c r="KP206" s="37">
        <f t="shared" si="1053"/>
        <v>0</v>
      </c>
      <c r="KQ206" s="37">
        <f t="shared" si="1053"/>
        <v>0</v>
      </c>
      <c r="KR206" s="38">
        <f t="shared" si="1053"/>
        <v>0</v>
      </c>
      <c r="KT206" s="36" t="str">
        <f t="shared" si="1303"/>
        <v/>
      </c>
      <c r="KU206" s="37" t="str">
        <f t="shared" si="1304"/>
        <v/>
      </c>
      <c r="KV206" s="37" t="str">
        <f t="shared" si="1305"/>
        <v/>
      </c>
      <c r="KW206" s="37" t="str">
        <f t="shared" si="1306"/>
        <v/>
      </c>
      <c r="KX206" s="37" t="str">
        <f t="shared" si="1307"/>
        <v/>
      </c>
      <c r="KY206" s="37" t="str">
        <f t="shared" si="1308"/>
        <v/>
      </c>
      <c r="KZ206" s="37" t="str">
        <f t="shared" si="1309"/>
        <v/>
      </c>
      <c r="LA206" s="37" t="str">
        <f t="shared" si="1310"/>
        <v/>
      </c>
      <c r="LB206" s="37" t="str">
        <f t="shared" si="1311"/>
        <v/>
      </c>
      <c r="LC206" s="37" t="str">
        <f t="shared" si="1312"/>
        <v/>
      </c>
      <c r="LD206" s="37" t="str">
        <f t="shared" si="1313"/>
        <v/>
      </c>
      <c r="LE206" s="38" t="str">
        <f t="shared" si="1314"/>
        <v/>
      </c>
      <c r="LG206" s="116" t="str">
        <f t="shared" si="1057"/>
        <v/>
      </c>
      <c r="LH206" s="117" t="str">
        <f t="shared" si="1058"/>
        <v/>
      </c>
      <c r="LI206" s="117" t="str">
        <f t="shared" si="1059"/>
        <v/>
      </c>
      <c r="LJ206" s="117" t="str">
        <f t="shared" si="1060"/>
        <v/>
      </c>
      <c r="LK206" s="117" t="str">
        <f t="shared" si="1061"/>
        <v/>
      </c>
      <c r="LL206" s="117" t="str">
        <f t="shared" si="1062"/>
        <v/>
      </c>
      <c r="LM206" s="117" t="str">
        <f t="shared" si="1063"/>
        <v/>
      </c>
      <c r="LN206" s="117" t="str">
        <f t="shared" si="1064"/>
        <v/>
      </c>
      <c r="LO206" s="117" t="str">
        <f t="shared" si="1065"/>
        <v/>
      </c>
      <c r="LP206" s="117" t="str">
        <f t="shared" si="1066"/>
        <v/>
      </c>
      <c r="LQ206" s="117" t="str">
        <f t="shared" si="1067"/>
        <v/>
      </c>
      <c r="LR206" s="117" t="str">
        <f t="shared" si="1068"/>
        <v/>
      </c>
      <c r="LS206" s="117" t="str">
        <f t="shared" si="1069"/>
        <v/>
      </c>
      <c r="LT206" s="117" t="str">
        <f t="shared" si="1070"/>
        <v/>
      </c>
      <c r="LU206" s="117" t="str">
        <f t="shared" si="1071"/>
        <v/>
      </c>
      <c r="LV206" s="117" t="str">
        <f t="shared" si="1072"/>
        <v/>
      </c>
      <c r="LW206" s="117" t="str">
        <f t="shared" si="1073"/>
        <v/>
      </c>
      <c r="LX206" s="117" t="str">
        <f t="shared" si="1074"/>
        <v/>
      </c>
      <c r="LY206" s="117" t="str">
        <f t="shared" si="1075"/>
        <v/>
      </c>
      <c r="LZ206" s="117" t="str">
        <f t="shared" si="1076"/>
        <v/>
      </c>
      <c r="MA206" s="117" t="str">
        <f t="shared" si="1077"/>
        <v/>
      </c>
      <c r="MB206" s="117" t="str">
        <f t="shared" si="1078"/>
        <v/>
      </c>
      <c r="MC206" s="117" t="str">
        <f t="shared" si="1079"/>
        <v/>
      </c>
      <c r="MD206" s="117" t="str">
        <f t="shared" si="1080"/>
        <v/>
      </c>
      <c r="ME206" s="117" t="str">
        <f t="shared" si="1081"/>
        <v/>
      </c>
      <c r="MF206" s="117" t="str">
        <f t="shared" si="1082"/>
        <v/>
      </c>
      <c r="MG206" s="117" t="str">
        <f t="shared" si="1083"/>
        <v/>
      </c>
      <c r="MH206" s="117" t="str">
        <f t="shared" si="1084"/>
        <v/>
      </c>
      <c r="MI206" s="117" t="str">
        <f t="shared" si="1085"/>
        <v/>
      </c>
      <c r="MJ206" s="117" t="str">
        <f t="shared" si="1086"/>
        <v/>
      </c>
      <c r="MK206" s="117" t="str">
        <f t="shared" si="1087"/>
        <v/>
      </c>
      <c r="ML206" s="117" t="str">
        <f t="shared" si="1088"/>
        <v/>
      </c>
      <c r="MM206" s="117" t="str">
        <f t="shared" si="1089"/>
        <v/>
      </c>
      <c r="MN206" s="117" t="str">
        <f t="shared" si="1090"/>
        <v/>
      </c>
      <c r="MO206" s="117" t="str">
        <f t="shared" si="1091"/>
        <v/>
      </c>
      <c r="MP206" s="117" t="str">
        <f t="shared" si="1092"/>
        <v/>
      </c>
      <c r="MQ206" s="117" t="str">
        <f t="shared" si="1093"/>
        <v/>
      </c>
      <c r="MR206" s="117" t="str">
        <f t="shared" si="1094"/>
        <v/>
      </c>
      <c r="MS206" s="117" t="str">
        <f t="shared" si="1095"/>
        <v/>
      </c>
      <c r="MT206" s="117" t="str">
        <f t="shared" si="1096"/>
        <v/>
      </c>
      <c r="MU206" s="117" t="str">
        <f t="shared" si="1097"/>
        <v/>
      </c>
      <c r="MV206" s="117" t="str">
        <f t="shared" si="1098"/>
        <v/>
      </c>
      <c r="MW206" s="117" t="str">
        <f t="shared" si="1099"/>
        <v/>
      </c>
      <c r="MX206" s="117" t="str">
        <f t="shared" si="1100"/>
        <v/>
      </c>
      <c r="MY206" s="117" t="str">
        <f t="shared" si="1101"/>
        <v/>
      </c>
      <c r="MZ206" s="117" t="str">
        <f t="shared" si="1102"/>
        <v/>
      </c>
      <c r="NA206" s="117" t="str">
        <f t="shared" si="1103"/>
        <v/>
      </c>
      <c r="NB206" s="117" t="str">
        <f t="shared" si="1104"/>
        <v/>
      </c>
      <c r="NC206" s="117" t="str">
        <f t="shared" si="1105"/>
        <v/>
      </c>
      <c r="ND206" s="117" t="str">
        <f t="shared" si="1106"/>
        <v/>
      </c>
      <c r="NE206" s="117" t="str">
        <f t="shared" si="1107"/>
        <v/>
      </c>
      <c r="NF206" s="117" t="str">
        <f t="shared" si="1108"/>
        <v/>
      </c>
      <c r="NG206" s="117" t="str">
        <f t="shared" si="1109"/>
        <v/>
      </c>
      <c r="NH206" s="118" t="str">
        <f t="shared" si="1110"/>
        <v/>
      </c>
      <c r="NJ206" s="12" t="str">
        <f t="shared" si="1315"/>
        <v/>
      </c>
      <c r="NK206" s="108" t="str">
        <f t="shared" si="1316"/>
        <v/>
      </c>
      <c r="NM206" s="141" t="str">
        <f>IF(NJ206="", "", COUNTIF(NJ$11:NJ$260, "&gt;"&amp;NJ206)+1+COUNTIF(NJ$11:NJ206, NJ206)-1)</f>
        <v/>
      </c>
      <c r="NN206" s="143" t="str">
        <f>IF(NK206="", "", COUNTIF(NK$11:NK$260, "&gt;"&amp;NK206)+1+COUNTIF(NK$11:NK206, NK206)-1)</f>
        <v/>
      </c>
      <c r="NO206" s="142" t="str">
        <f>IF(NJ206="", "", COUNTIF(NJ$11:NJ$260, "&lt;"&amp;NJ206)+1+COUNTIF(NJ$11:NJ206, NJ206)-1)</f>
        <v/>
      </c>
      <c r="NP206" s="143" t="str">
        <f>IF(NK206="", "", COUNTIF(NK$11:NK$260, "&lt;"&amp;NK206)+1+COUNTIF(NK$11:NK206, NK206)-1)</f>
        <v/>
      </c>
      <c r="NR206" s="116" t="str">
        <f t="shared" si="1317"/>
        <v/>
      </c>
      <c r="NS206" s="117" t="str">
        <f t="shared" si="1318"/>
        <v/>
      </c>
      <c r="NT206" s="117" t="str">
        <f t="shared" si="1319"/>
        <v/>
      </c>
      <c r="NU206" s="117" t="str">
        <f t="shared" si="1320"/>
        <v/>
      </c>
      <c r="NV206" s="117" t="str">
        <f t="shared" si="1321"/>
        <v/>
      </c>
      <c r="NW206" s="117" t="str">
        <f t="shared" si="1322"/>
        <v/>
      </c>
      <c r="NX206" s="117" t="str">
        <f t="shared" si="1323"/>
        <v/>
      </c>
      <c r="NY206" s="117" t="str">
        <f t="shared" si="1324"/>
        <v/>
      </c>
      <c r="NZ206" s="117" t="str">
        <f t="shared" si="1325"/>
        <v/>
      </c>
      <c r="OA206" s="117" t="str">
        <f t="shared" si="1326"/>
        <v/>
      </c>
      <c r="OB206" s="117" t="str">
        <f t="shared" si="1327"/>
        <v/>
      </c>
      <c r="OC206" s="117" t="str">
        <f t="shared" si="1328"/>
        <v/>
      </c>
      <c r="OD206" s="117" t="str">
        <f t="shared" si="1329"/>
        <v/>
      </c>
      <c r="OE206" s="117" t="str">
        <f t="shared" si="1330"/>
        <v/>
      </c>
      <c r="OF206" s="117" t="str">
        <f t="shared" si="1331"/>
        <v/>
      </c>
      <c r="OG206" s="117" t="str">
        <f t="shared" si="1332"/>
        <v/>
      </c>
      <c r="OH206" s="117" t="str">
        <f t="shared" si="1333"/>
        <v/>
      </c>
      <c r="OI206" s="117" t="str">
        <f t="shared" si="1334"/>
        <v/>
      </c>
      <c r="OJ206" s="117" t="str">
        <f t="shared" si="1335"/>
        <v/>
      </c>
      <c r="OK206" s="117" t="str">
        <f t="shared" si="1336"/>
        <v/>
      </c>
      <c r="OL206" s="117" t="str">
        <f t="shared" si="1337"/>
        <v/>
      </c>
      <c r="OM206" s="117" t="str">
        <f t="shared" si="1338"/>
        <v/>
      </c>
      <c r="ON206" s="117" t="str">
        <f t="shared" si="1339"/>
        <v/>
      </c>
      <c r="OO206" s="117" t="str">
        <f t="shared" si="1340"/>
        <v/>
      </c>
      <c r="OP206" s="117" t="str">
        <f t="shared" si="1341"/>
        <v/>
      </c>
      <c r="OQ206" s="117" t="str">
        <f t="shared" si="1342"/>
        <v/>
      </c>
      <c r="OR206" s="117" t="str">
        <f t="shared" si="1343"/>
        <v/>
      </c>
      <c r="OS206" s="117" t="str">
        <f t="shared" si="1344"/>
        <v/>
      </c>
      <c r="OT206" s="117" t="str">
        <f t="shared" si="1345"/>
        <v/>
      </c>
      <c r="OU206" s="117" t="str">
        <f t="shared" si="1346"/>
        <v/>
      </c>
      <c r="OV206" s="117" t="str">
        <f t="shared" si="1347"/>
        <v/>
      </c>
      <c r="OW206" s="117" t="str">
        <f t="shared" si="1348"/>
        <v/>
      </c>
      <c r="OX206" s="117" t="str">
        <f t="shared" si="1349"/>
        <v/>
      </c>
      <c r="OY206" s="117" t="str">
        <f t="shared" si="1350"/>
        <v/>
      </c>
      <c r="OZ206" s="117" t="str">
        <f t="shared" si="1351"/>
        <v/>
      </c>
      <c r="PA206" s="117" t="str">
        <f t="shared" si="1352"/>
        <v/>
      </c>
      <c r="PB206" s="117" t="str">
        <f t="shared" si="1353"/>
        <v/>
      </c>
      <c r="PC206" s="117" t="str">
        <f t="shared" si="1354"/>
        <v/>
      </c>
      <c r="PD206" s="117" t="str">
        <f t="shared" si="1355"/>
        <v/>
      </c>
      <c r="PE206" s="117" t="str">
        <f t="shared" si="1356"/>
        <v/>
      </c>
      <c r="PF206" s="117" t="str">
        <f t="shared" si="1357"/>
        <v/>
      </c>
      <c r="PG206" s="117" t="str">
        <f t="shared" si="1358"/>
        <v/>
      </c>
      <c r="PH206" s="117" t="str">
        <f t="shared" si="1359"/>
        <v/>
      </c>
      <c r="PI206" s="117" t="str">
        <f t="shared" si="1360"/>
        <v/>
      </c>
      <c r="PJ206" s="117" t="str">
        <f t="shared" si="1361"/>
        <v/>
      </c>
      <c r="PK206" s="117" t="str">
        <f t="shared" si="1362"/>
        <v/>
      </c>
      <c r="PL206" s="117" t="str">
        <f t="shared" si="1363"/>
        <v/>
      </c>
      <c r="PM206" s="117" t="str">
        <f t="shared" si="1364"/>
        <v/>
      </c>
      <c r="PN206" s="117" t="str">
        <f t="shared" si="1365"/>
        <v/>
      </c>
      <c r="PO206" s="117" t="str">
        <f t="shared" si="1366"/>
        <v/>
      </c>
      <c r="PP206" s="117" t="str">
        <f t="shared" si="1367"/>
        <v/>
      </c>
      <c r="PQ206" s="117" t="str">
        <f t="shared" si="1368"/>
        <v/>
      </c>
      <c r="PR206" s="117" t="str">
        <f t="shared" si="1369"/>
        <v/>
      </c>
      <c r="PS206" s="118" t="str">
        <f t="shared" si="1370"/>
        <v/>
      </c>
      <c r="PU206" s="180" t="str">
        <f t="shared" si="1371"/>
        <v/>
      </c>
      <c r="PV206" s="181" t="str">
        <f t="shared" si="1372"/>
        <v/>
      </c>
      <c r="PX206" s="12" t="str">
        <f t="shared" si="1373"/>
        <v/>
      </c>
      <c r="PY206" s="106"/>
      <c r="PZ206" s="166" t="str">
        <f t="shared" si="1374"/>
        <v/>
      </c>
      <c r="QA206" s="167" t="str">
        <f t="shared" si="1375"/>
        <v/>
      </c>
      <c r="QB206" s="168" t="str">
        <f t="shared" si="1376"/>
        <v/>
      </c>
      <c r="QD206" s="166" t="str">
        <f t="shared" si="1377"/>
        <v/>
      </c>
      <c r="QE206" s="168" t="str">
        <f t="shared" si="1378"/>
        <v/>
      </c>
      <c r="QG206" s="108" t="str">
        <f t="shared" si="1379"/>
        <v/>
      </c>
      <c r="QI206" s="12" t="str">
        <f t="shared" si="1380"/>
        <v/>
      </c>
      <c r="QK206" s="12" t="str">
        <f t="shared" si="1381"/>
        <v/>
      </c>
      <c r="QL206" s="12" t="str">
        <f>IF($L206="", "", COUNTIF($QD$11:$QD$260, "&gt;"&amp;$QD206)+1+COUNTIF($QD$11:$QD206, $QD206)-1)</f>
        <v/>
      </c>
      <c r="QM206" s="12" t="str">
        <f>IF($L206="", "", COUNTIF($QG$11:$QG$260, "&gt;"&amp;$QG206)+1+COUNTIF($QG$11:$QG206, $QG206)-1)</f>
        <v/>
      </c>
      <c r="QO206" s="12">
        <v>196</v>
      </c>
      <c r="QQ206" s="12" t="str">
        <f t="shared" si="1382"/>
        <v/>
      </c>
    </row>
    <row r="207" spans="1:459" x14ac:dyDescent="0.25">
      <c r="A207" s="9"/>
      <c r="B207" s="3" t="str">
        <f>IF('Intro &amp; Setup'!$AR$92='Intro &amp; Setup'!$AZ$17, "", IF($L207="", "", IF($G207&lt;'Intro &amp; Setup'!$S$92, $BR$5, $BR$4)))</f>
        <v/>
      </c>
      <c r="C207" s="12" t="str">
        <f>IF('Intro &amp; Setup'!$AR$96='Intro &amp; Setup'!$AZ$17, "", IF($L207="", "", IF($DY207=$BR$5, $BR$5, $BR$4)))</f>
        <v/>
      </c>
      <c r="D207" s="7" t="str">
        <f>IF('Intro &amp; Setup'!$AR$100='Intro &amp; Setup'!$AZ$17, "", IF($L207="", "", IF($DW207&lt;='Intro &amp; Setup'!$S$100, $BR$4, $BR$5)))</f>
        <v/>
      </c>
      <c r="E207" s="9"/>
      <c r="F207" s="3" t="str">
        <f t="shared" si="1111"/>
        <v/>
      </c>
      <c r="G207" s="108" t="str">
        <f t="shared" si="1112"/>
        <v/>
      </c>
      <c r="H207" s="9"/>
      <c r="I207" s="130" t="str">
        <f t="shared" si="1056"/>
        <v/>
      </c>
      <c r="J207" s="154" t="str">
        <f t="shared" si="1113"/>
        <v/>
      </c>
      <c r="K207" s="133"/>
      <c r="L207" s="188"/>
      <c r="M207" s="189"/>
      <c r="N207" s="190"/>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2"/>
      <c r="BP207" s="9"/>
      <c r="BR207" s="90">
        <v>197</v>
      </c>
      <c r="BT207" s="36" t="str">
        <f t="shared" si="1114"/>
        <v/>
      </c>
      <c r="BU207" s="37" t="str">
        <f t="shared" si="1115"/>
        <v/>
      </c>
      <c r="BV207" s="37" t="str">
        <f t="shared" si="1116"/>
        <v/>
      </c>
      <c r="BW207" s="37" t="str">
        <f t="shared" si="1117"/>
        <v/>
      </c>
      <c r="BX207" s="37" t="str">
        <f t="shared" si="1118"/>
        <v/>
      </c>
      <c r="BY207" s="37" t="str">
        <f t="shared" si="1119"/>
        <v/>
      </c>
      <c r="BZ207" s="37" t="str">
        <f t="shared" si="1120"/>
        <v/>
      </c>
      <c r="CA207" s="37" t="str">
        <f t="shared" si="1121"/>
        <v/>
      </c>
      <c r="CB207" s="37" t="str">
        <f t="shared" si="1122"/>
        <v/>
      </c>
      <c r="CC207" s="37" t="str">
        <f t="shared" si="1123"/>
        <v/>
      </c>
      <c r="CD207" s="37" t="str">
        <f t="shared" si="1124"/>
        <v/>
      </c>
      <c r="CE207" s="37" t="str">
        <f t="shared" si="1125"/>
        <v/>
      </c>
      <c r="CF207" s="37" t="str">
        <f t="shared" si="1126"/>
        <v/>
      </c>
      <c r="CG207" s="37" t="str">
        <f t="shared" si="1127"/>
        <v/>
      </c>
      <c r="CH207" s="37" t="str">
        <f t="shared" si="1128"/>
        <v/>
      </c>
      <c r="CI207" s="37" t="str">
        <f t="shared" si="1129"/>
        <v/>
      </c>
      <c r="CJ207" s="37" t="str">
        <f t="shared" si="1130"/>
        <v/>
      </c>
      <c r="CK207" s="37" t="str">
        <f t="shared" si="1131"/>
        <v/>
      </c>
      <c r="CL207" s="37" t="str">
        <f t="shared" si="1132"/>
        <v/>
      </c>
      <c r="CM207" s="37" t="str">
        <f t="shared" si="1133"/>
        <v/>
      </c>
      <c r="CN207" s="37" t="str">
        <f t="shared" si="1134"/>
        <v/>
      </c>
      <c r="CO207" s="37" t="str">
        <f t="shared" si="1135"/>
        <v/>
      </c>
      <c r="CP207" s="37" t="str">
        <f t="shared" si="1136"/>
        <v/>
      </c>
      <c r="CQ207" s="37" t="str">
        <f t="shared" si="1137"/>
        <v/>
      </c>
      <c r="CR207" s="37" t="str">
        <f t="shared" si="1138"/>
        <v/>
      </c>
      <c r="CS207" s="37" t="str">
        <f t="shared" si="1139"/>
        <v/>
      </c>
      <c r="CT207" s="37" t="str">
        <f t="shared" si="1140"/>
        <v/>
      </c>
      <c r="CU207" s="37" t="str">
        <f t="shared" si="1141"/>
        <v/>
      </c>
      <c r="CV207" s="37" t="str">
        <f t="shared" si="1142"/>
        <v/>
      </c>
      <c r="CW207" s="37" t="str">
        <f t="shared" si="1143"/>
        <v/>
      </c>
      <c r="CX207" s="37" t="str">
        <f t="shared" si="1144"/>
        <v/>
      </c>
      <c r="CY207" s="37" t="str">
        <f t="shared" si="1145"/>
        <v/>
      </c>
      <c r="CZ207" s="37" t="str">
        <f t="shared" si="1146"/>
        <v/>
      </c>
      <c r="DA207" s="37" t="str">
        <f t="shared" si="1147"/>
        <v/>
      </c>
      <c r="DB207" s="37" t="str">
        <f t="shared" si="1148"/>
        <v/>
      </c>
      <c r="DC207" s="37" t="str">
        <f t="shared" si="1149"/>
        <v/>
      </c>
      <c r="DD207" s="37" t="str">
        <f t="shared" si="1150"/>
        <v/>
      </c>
      <c r="DE207" s="37" t="str">
        <f t="shared" si="1151"/>
        <v/>
      </c>
      <c r="DF207" s="37" t="str">
        <f t="shared" si="1152"/>
        <v/>
      </c>
      <c r="DG207" s="37" t="str">
        <f t="shared" si="1153"/>
        <v/>
      </c>
      <c r="DH207" s="37" t="str">
        <f t="shared" si="1154"/>
        <v/>
      </c>
      <c r="DI207" s="37" t="str">
        <f t="shared" si="1155"/>
        <v/>
      </c>
      <c r="DJ207" s="37" t="str">
        <f t="shared" si="1156"/>
        <v/>
      </c>
      <c r="DK207" s="37" t="str">
        <f t="shared" si="1157"/>
        <v/>
      </c>
      <c r="DL207" s="37" t="str">
        <f t="shared" si="1158"/>
        <v/>
      </c>
      <c r="DM207" s="37" t="str">
        <f t="shared" si="1159"/>
        <v/>
      </c>
      <c r="DN207" s="37" t="str">
        <f t="shared" si="1160"/>
        <v/>
      </c>
      <c r="DO207" s="37" t="str">
        <f t="shared" si="1161"/>
        <v/>
      </c>
      <c r="DP207" s="37" t="str">
        <f t="shared" si="1162"/>
        <v/>
      </c>
      <c r="DQ207" s="37" t="str">
        <f t="shared" si="1163"/>
        <v/>
      </c>
      <c r="DR207" s="37" t="str">
        <f t="shared" si="1164"/>
        <v/>
      </c>
      <c r="DS207" s="37" t="str">
        <f t="shared" si="1165"/>
        <v/>
      </c>
      <c r="DT207" s="37" t="str">
        <f t="shared" si="1166"/>
        <v/>
      </c>
      <c r="DU207" s="38" t="str">
        <f t="shared" si="1167"/>
        <v/>
      </c>
      <c r="DW207" s="12" t="str">
        <f t="shared" si="1168"/>
        <v/>
      </c>
      <c r="DX207" s="123" t="str">
        <f t="shared" si="1169"/>
        <v/>
      </c>
      <c r="DY207" s="12" t="str">
        <f t="shared" si="1170"/>
        <v/>
      </c>
      <c r="EA207" s="36" t="str">
        <f t="shared" si="1171"/>
        <v/>
      </c>
      <c r="EB207" s="37" t="str">
        <f t="shared" si="1172"/>
        <v/>
      </c>
      <c r="EC207" s="37" t="str">
        <f t="shared" si="1173"/>
        <v/>
      </c>
      <c r="ED207" s="37" t="str">
        <f t="shared" si="1174"/>
        <v/>
      </c>
      <c r="EE207" s="37" t="str">
        <f t="shared" si="1175"/>
        <v/>
      </c>
      <c r="EF207" s="37" t="str">
        <f t="shared" si="1176"/>
        <v/>
      </c>
      <c r="EG207" s="37" t="str">
        <f t="shared" si="1177"/>
        <v/>
      </c>
      <c r="EH207" s="37" t="str">
        <f t="shared" si="1178"/>
        <v/>
      </c>
      <c r="EI207" s="37" t="str">
        <f t="shared" si="1179"/>
        <v/>
      </c>
      <c r="EJ207" s="37" t="str">
        <f t="shared" si="1180"/>
        <v/>
      </c>
      <c r="EK207" s="37" t="str">
        <f t="shared" si="1181"/>
        <v/>
      </c>
      <c r="EL207" s="37" t="str">
        <f t="shared" si="1182"/>
        <v/>
      </c>
      <c r="EM207" s="37" t="str">
        <f t="shared" si="1183"/>
        <v/>
      </c>
      <c r="EN207" s="37" t="str">
        <f t="shared" si="1184"/>
        <v/>
      </c>
      <c r="EO207" s="37" t="str">
        <f t="shared" si="1185"/>
        <v/>
      </c>
      <c r="EP207" s="37" t="str">
        <f t="shared" si="1186"/>
        <v/>
      </c>
      <c r="EQ207" s="37" t="str">
        <f t="shared" si="1187"/>
        <v/>
      </c>
      <c r="ER207" s="37" t="str">
        <f t="shared" si="1188"/>
        <v/>
      </c>
      <c r="ES207" s="37" t="str">
        <f t="shared" si="1189"/>
        <v/>
      </c>
      <c r="ET207" s="37" t="str">
        <f t="shared" si="1190"/>
        <v/>
      </c>
      <c r="EU207" s="37" t="str">
        <f t="shared" si="1191"/>
        <v/>
      </c>
      <c r="EV207" s="37" t="str">
        <f t="shared" si="1192"/>
        <v/>
      </c>
      <c r="EW207" s="37" t="str">
        <f t="shared" si="1193"/>
        <v/>
      </c>
      <c r="EX207" s="37" t="str">
        <f t="shared" si="1194"/>
        <v/>
      </c>
      <c r="EY207" s="37" t="str">
        <f t="shared" si="1195"/>
        <v/>
      </c>
      <c r="EZ207" s="37" t="str">
        <f t="shared" si="1196"/>
        <v/>
      </c>
      <c r="FA207" s="37" t="str">
        <f t="shared" si="1197"/>
        <v/>
      </c>
      <c r="FB207" s="37" t="str">
        <f t="shared" si="1198"/>
        <v/>
      </c>
      <c r="FC207" s="37" t="str">
        <f t="shared" si="1199"/>
        <v/>
      </c>
      <c r="FD207" s="37" t="str">
        <f t="shared" si="1200"/>
        <v/>
      </c>
      <c r="FE207" s="37" t="str">
        <f t="shared" si="1201"/>
        <v/>
      </c>
      <c r="FF207" s="37" t="str">
        <f t="shared" si="1202"/>
        <v/>
      </c>
      <c r="FG207" s="37" t="str">
        <f t="shared" si="1203"/>
        <v/>
      </c>
      <c r="FH207" s="37" t="str">
        <f t="shared" si="1204"/>
        <v/>
      </c>
      <c r="FI207" s="37" t="str">
        <f t="shared" si="1205"/>
        <v/>
      </c>
      <c r="FJ207" s="37" t="str">
        <f t="shared" si="1206"/>
        <v/>
      </c>
      <c r="FK207" s="37" t="str">
        <f t="shared" si="1207"/>
        <v/>
      </c>
      <c r="FL207" s="37" t="str">
        <f t="shared" si="1208"/>
        <v/>
      </c>
      <c r="FM207" s="37" t="str">
        <f t="shared" si="1209"/>
        <v/>
      </c>
      <c r="FN207" s="37" t="str">
        <f t="shared" si="1210"/>
        <v/>
      </c>
      <c r="FO207" s="37" t="str">
        <f t="shared" si="1211"/>
        <v/>
      </c>
      <c r="FP207" s="37" t="str">
        <f t="shared" si="1212"/>
        <v/>
      </c>
      <c r="FQ207" s="37" t="str">
        <f t="shared" si="1213"/>
        <v/>
      </c>
      <c r="FR207" s="37" t="str">
        <f t="shared" si="1214"/>
        <v/>
      </c>
      <c r="FS207" s="37" t="str">
        <f t="shared" si="1215"/>
        <v/>
      </c>
      <c r="FT207" s="37" t="str">
        <f t="shared" si="1216"/>
        <v/>
      </c>
      <c r="FU207" s="37" t="str">
        <f t="shared" si="1217"/>
        <v/>
      </c>
      <c r="FV207" s="37" t="str">
        <f t="shared" si="1218"/>
        <v/>
      </c>
      <c r="FW207" s="37" t="str">
        <f t="shared" si="1219"/>
        <v/>
      </c>
      <c r="FX207" s="37" t="str">
        <f t="shared" si="1220"/>
        <v/>
      </c>
      <c r="FY207" s="37" t="str">
        <f t="shared" si="1221"/>
        <v/>
      </c>
      <c r="FZ207" s="37" t="str">
        <f t="shared" si="1222"/>
        <v/>
      </c>
      <c r="GA207" s="37" t="str">
        <f t="shared" si="1223"/>
        <v/>
      </c>
      <c r="GB207" s="38" t="str">
        <f t="shared" si="1224"/>
        <v/>
      </c>
      <c r="GD207" s="103" t="str">
        <f t="shared" ca="1" si="1225"/>
        <v/>
      </c>
      <c r="GE207" s="104" t="str">
        <f t="shared" ca="1" si="1226"/>
        <v/>
      </c>
      <c r="GF207" s="104" t="str">
        <f t="shared" ca="1" si="1227"/>
        <v/>
      </c>
      <c r="GG207" s="104" t="str">
        <f t="shared" ca="1" si="1228"/>
        <v/>
      </c>
      <c r="GH207" s="104" t="str">
        <f t="shared" ca="1" si="1229"/>
        <v/>
      </c>
      <c r="GI207" s="104" t="str">
        <f t="shared" ca="1" si="1230"/>
        <v/>
      </c>
      <c r="GJ207" s="104" t="str">
        <f t="shared" ca="1" si="1231"/>
        <v/>
      </c>
      <c r="GK207" s="104" t="str">
        <f t="shared" ca="1" si="1232"/>
        <v/>
      </c>
      <c r="GL207" s="104" t="str">
        <f t="shared" ca="1" si="1233"/>
        <v/>
      </c>
      <c r="GM207" s="104" t="str">
        <f t="shared" ca="1" si="1234"/>
        <v/>
      </c>
      <c r="GN207" s="104" t="str">
        <f t="shared" ca="1" si="1235"/>
        <v/>
      </c>
      <c r="GO207" s="104" t="str">
        <f t="shared" ca="1" si="1236"/>
        <v/>
      </c>
      <c r="GP207" s="104" t="str">
        <f t="shared" ca="1" si="1237"/>
        <v/>
      </c>
      <c r="GQ207" s="104" t="str">
        <f t="shared" ca="1" si="1238"/>
        <v/>
      </c>
      <c r="GR207" s="104" t="str">
        <f t="shared" ca="1" si="1239"/>
        <v/>
      </c>
      <c r="GS207" s="104" t="str">
        <f t="shared" ca="1" si="1240"/>
        <v/>
      </c>
      <c r="GT207" s="104" t="str">
        <f t="shared" ca="1" si="1241"/>
        <v/>
      </c>
      <c r="GU207" s="104" t="str">
        <f t="shared" ca="1" si="1242"/>
        <v/>
      </c>
      <c r="GV207" s="104" t="str">
        <f t="shared" ca="1" si="1243"/>
        <v/>
      </c>
      <c r="GW207" s="104" t="str">
        <f t="shared" ca="1" si="1244"/>
        <v/>
      </c>
      <c r="GX207" s="104" t="str">
        <f t="shared" ca="1" si="1245"/>
        <v/>
      </c>
      <c r="GY207" s="104" t="str">
        <f t="shared" ca="1" si="1246"/>
        <v/>
      </c>
      <c r="GZ207" s="104" t="str">
        <f t="shared" ca="1" si="1247"/>
        <v/>
      </c>
      <c r="HA207" s="104" t="str">
        <f t="shared" ca="1" si="1248"/>
        <v/>
      </c>
      <c r="HB207" s="104" t="str">
        <f t="shared" ca="1" si="1249"/>
        <v/>
      </c>
      <c r="HC207" s="104" t="str">
        <f t="shared" ca="1" si="1250"/>
        <v/>
      </c>
      <c r="HD207" s="104" t="str">
        <f t="shared" ca="1" si="1251"/>
        <v/>
      </c>
      <c r="HE207" s="104" t="str">
        <f t="shared" ca="1" si="1252"/>
        <v/>
      </c>
      <c r="HF207" s="104" t="str">
        <f t="shared" ca="1" si="1253"/>
        <v/>
      </c>
      <c r="HG207" s="104" t="str">
        <f t="shared" ca="1" si="1254"/>
        <v/>
      </c>
      <c r="HH207" s="104" t="str">
        <f t="shared" ca="1" si="1255"/>
        <v/>
      </c>
      <c r="HI207" s="104" t="str">
        <f t="shared" ca="1" si="1256"/>
        <v/>
      </c>
      <c r="HJ207" s="104" t="str">
        <f t="shared" ca="1" si="1257"/>
        <v/>
      </c>
      <c r="HK207" s="104" t="str">
        <f t="shared" ca="1" si="1258"/>
        <v/>
      </c>
      <c r="HL207" s="104" t="str">
        <f t="shared" ca="1" si="1259"/>
        <v/>
      </c>
      <c r="HM207" s="104" t="str">
        <f t="shared" ca="1" si="1260"/>
        <v/>
      </c>
      <c r="HN207" s="104" t="str">
        <f t="shared" ca="1" si="1261"/>
        <v/>
      </c>
      <c r="HO207" s="104" t="str">
        <f t="shared" ca="1" si="1262"/>
        <v/>
      </c>
      <c r="HP207" s="104" t="str">
        <f t="shared" ca="1" si="1263"/>
        <v/>
      </c>
      <c r="HQ207" s="104" t="str">
        <f t="shared" ca="1" si="1264"/>
        <v/>
      </c>
      <c r="HR207" s="104" t="str">
        <f t="shared" ca="1" si="1265"/>
        <v/>
      </c>
      <c r="HS207" s="104" t="str">
        <f t="shared" ca="1" si="1266"/>
        <v/>
      </c>
      <c r="HT207" s="104" t="str">
        <f t="shared" ca="1" si="1267"/>
        <v/>
      </c>
      <c r="HU207" s="104" t="str">
        <f t="shared" ca="1" si="1268"/>
        <v/>
      </c>
      <c r="HV207" s="104" t="str">
        <f t="shared" ca="1" si="1269"/>
        <v/>
      </c>
      <c r="HW207" s="104" t="str">
        <f t="shared" ca="1" si="1270"/>
        <v/>
      </c>
      <c r="HX207" s="104" t="str">
        <f t="shared" ca="1" si="1271"/>
        <v/>
      </c>
      <c r="HY207" s="104" t="str">
        <f t="shared" ca="1" si="1272"/>
        <v/>
      </c>
      <c r="HZ207" s="104" t="str">
        <f t="shared" ca="1" si="1273"/>
        <v/>
      </c>
      <c r="IA207" s="104" t="str">
        <f t="shared" ca="1" si="1274"/>
        <v/>
      </c>
      <c r="IB207" s="104" t="str">
        <f t="shared" ca="1" si="1275"/>
        <v/>
      </c>
      <c r="IC207" s="104" t="str">
        <f t="shared" ca="1" si="1276"/>
        <v/>
      </c>
      <c r="ID207" s="104" t="str">
        <f t="shared" ca="1" si="1277"/>
        <v/>
      </c>
      <c r="IE207" s="105" t="str">
        <f t="shared" ca="1" si="1278"/>
        <v/>
      </c>
      <c r="IG207" s="103" t="str">
        <f t="shared" si="1054"/>
        <v/>
      </c>
      <c r="IH207" s="104" t="str">
        <f t="shared" si="1052"/>
        <v/>
      </c>
      <c r="II207" s="104" t="str">
        <f t="shared" si="1052"/>
        <v/>
      </c>
      <c r="IJ207" s="104" t="str">
        <f t="shared" si="1052"/>
        <v/>
      </c>
      <c r="IK207" s="104" t="str">
        <f t="shared" ref="IH207:IR230" si="1383">IF($L207="", "", COUNTIF($EA207:$GB207, IK$10))</f>
        <v/>
      </c>
      <c r="IL207" s="104" t="str">
        <f t="shared" si="1383"/>
        <v/>
      </c>
      <c r="IM207" s="104" t="str">
        <f t="shared" si="1383"/>
        <v/>
      </c>
      <c r="IN207" s="104" t="str">
        <f t="shared" si="1383"/>
        <v/>
      </c>
      <c r="IO207" s="104" t="str">
        <f t="shared" si="1383"/>
        <v/>
      </c>
      <c r="IP207" s="104" t="str">
        <f t="shared" si="1383"/>
        <v/>
      </c>
      <c r="IQ207" s="104" t="str">
        <f t="shared" si="1383"/>
        <v/>
      </c>
      <c r="IR207" s="105" t="str">
        <f t="shared" si="1383"/>
        <v/>
      </c>
      <c r="IT207" s="103" t="str">
        <f t="shared" si="1279"/>
        <v/>
      </c>
      <c r="IU207" s="104" t="str">
        <f t="shared" si="1280"/>
        <v/>
      </c>
      <c r="IV207" s="104" t="str">
        <f t="shared" si="1281"/>
        <v/>
      </c>
      <c r="IW207" s="104" t="str">
        <f t="shared" si="1282"/>
        <v/>
      </c>
      <c r="IX207" s="104" t="str">
        <f t="shared" si="1283"/>
        <v/>
      </c>
      <c r="IY207" s="104" t="str">
        <f t="shared" si="1284"/>
        <v/>
      </c>
      <c r="IZ207" s="104" t="str">
        <f t="shared" si="1285"/>
        <v/>
      </c>
      <c r="JA207" s="104" t="str">
        <f t="shared" si="1286"/>
        <v/>
      </c>
      <c r="JB207" s="104" t="str">
        <f t="shared" si="1287"/>
        <v/>
      </c>
      <c r="JC207" s="104" t="str">
        <f t="shared" si="1288"/>
        <v/>
      </c>
      <c r="JD207" s="104" t="str">
        <f t="shared" si="1289"/>
        <v/>
      </c>
      <c r="JE207" s="105" t="str">
        <f t="shared" si="1290"/>
        <v/>
      </c>
      <c r="JG207" s="36" t="str">
        <f t="shared" ca="1" si="1291"/>
        <v/>
      </c>
      <c r="JH207" s="37" t="str">
        <f t="shared" ca="1" si="1292"/>
        <v/>
      </c>
      <c r="JI207" s="37" t="str">
        <f t="shared" ca="1" si="1293"/>
        <v/>
      </c>
      <c r="JJ207" s="37" t="str">
        <f t="shared" ca="1" si="1294"/>
        <v/>
      </c>
      <c r="JK207" s="37" t="str">
        <f t="shared" ca="1" si="1295"/>
        <v/>
      </c>
      <c r="JL207" s="37" t="str">
        <f t="shared" ca="1" si="1296"/>
        <v/>
      </c>
      <c r="JM207" s="37" t="str">
        <f t="shared" ca="1" si="1297"/>
        <v/>
      </c>
      <c r="JN207" s="37" t="str">
        <f t="shared" ca="1" si="1298"/>
        <v/>
      </c>
      <c r="JO207" s="37" t="str">
        <f t="shared" ca="1" si="1299"/>
        <v/>
      </c>
      <c r="JP207" s="37" t="str">
        <f t="shared" ca="1" si="1300"/>
        <v/>
      </c>
      <c r="JQ207" s="37" t="str">
        <f t="shared" ca="1" si="1301"/>
        <v/>
      </c>
      <c r="JR207" s="38" t="str">
        <f t="shared" ca="1" si="1302"/>
        <v/>
      </c>
      <c r="JT207" s="36" t="str">
        <f ca="1">IF(JG207="", "", IF(JG207&gt;='Intro &amp; Setup'!$S$96, $BR$4, $BR$5))</f>
        <v/>
      </c>
      <c r="JU207" s="37" t="str">
        <f ca="1">IF(JH207="", "", IF(JH207&gt;='Intro &amp; Setup'!$S$96, $BR$4, $BR$5))</f>
        <v/>
      </c>
      <c r="JV207" s="37" t="str">
        <f ca="1">IF(JI207="", "", IF(JI207&gt;='Intro &amp; Setup'!$S$96, $BR$4, $BR$5))</f>
        <v/>
      </c>
      <c r="JW207" s="37" t="str">
        <f ca="1">IF(JJ207="", "", IF(JJ207&gt;='Intro &amp; Setup'!$S$96, $BR$4, $BR$5))</f>
        <v/>
      </c>
      <c r="JX207" s="37" t="str">
        <f ca="1">IF(JK207="", "", IF(JK207&gt;='Intro &amp; Setup'!$S$96, $BR$4, $BR$5))</f>
        <v/>
      </c>
      <c r="JY207" s="37" t="str">
        <f ca="1">IF(JL207="", "", IF(JL207&gt;='Intro &amp; Setup'!$S$96, $BR$4, $BR$5))</f>
        <v/>
      </c>
      <c r="JZ207" s="37" t="str">
        <f ca="1">IF(JM207="", "", IF(JM207&gt;='Intro &amp; Setup'!$S$96, $BR$4, $BR$5))</f>
        <v/>
      </c>
      <c r="KA207" s="37" t="str">
        <f ca="1">IF(JN207="", "", IF(JN207&gt;='Intro &amp; Setup'!$S$96, $BR$4, $BR$5))</f>
        <v/>
      </c>
      <c r="KB207" s="37" t="str">
        <f ca="1">IF(JO207="", "", IF(JO207&gt;='Intro &amp; Setup'!$S$96, $BR$4, $BR$5))</f>
        <v/>
      </c>
      <c r="KC207" s="37" t="str">
        <f ca="1">IF(JP207="", "", IF(JP207&gt;='Intro &amp; Setup'!$S$96, $BR$4, $BR$5))</f>
        <v/>
      </c>
      <c r="KD207" s="37" t="str">
        <f ca="1">IF(JQ207="", "", IF(JQ207&gt;='Intro &amp; Setup'!$S$96, $BR$4, $BR$5))</f>
        <v/>
      </c>
      <c r="KE207" s="38" t="str">
        <f ca="1">IF(JR207="", "", IF(JR207&gt;='Intro &amp; Setup'!$S$96, $BR$4, $BR$5))</f>
        <v/>
      </c>
      <c r="KG207" s="36">
        <f t="shared" si="1055"/>
        <v>0</v>
      </c>
      <c r="KH207" s="37">
        <f t="shared" si="1053"/>
        <v>0</v>
      </c>
      <c r="KI207" s="37">
        <f t="shared" si="1053"/>
        <v>0</v>
      </c>
      <c r="KJ207" s="37">
        <f t="shared" si="1053"/>
        <v>0</v>
      </c>
      <c r="KK207" s="37">
        <f t="shared" ref="KH207:KR230" si="1384">COUNTIF($EA207:$GB207, KK$10)</f>
        <v>0</v>
      </c>
      <c r="KL207" s="37">
        <f t="shared" si="1384"/>
        <v>0</v>
      </c>
      <c r="KM207" s="37">
        <f t="shared" si="1384"/>
        <v>0</v>
      </c>
      <c r="KN207" s="37">
        <f t="shared" si="1384"/>
        <v>0</v>
      </c>
      <c r="KO207" s="37">
        <f t="shared" si="1384"/>
        <v>0</v>
      </c>
      <c r="KP207" s="37">
        <f t="shared" si="1384"/>
        <v>0</v>
      </c>
      <c r="KQ207" s="37">
        <f t="shared" si="1384"/>
        <v>0</v>
      </c>
      <c r="KR207" s="38">
        <f t="shared" si="1384"/>
        <v>0</v>
      </c>
      <c r="KT207" s="36" t="str">
        <f t="shared" si="1303"/>
        <v/>
      </c>
      <c r="KU207" s="37" t="str">
        <f t="shared" si="1304"/>
        <v/>
      </c>
      <c r="KV207" s="37" t="str">
        <f t="shared" si="1305"/>
        <v/>
      </c>
      <c r="KW207" s="37" t="str">
        <f t="shared" si="1306"/>
        <v/>
      </c>
      <c r="KX207" s="37" t="str">
        <f t="shared" si="1307"/>
        <v/>
      </c>
      <c r="KY207" s="37" t="str">
        <f t="shared" si="1308"/>
        <v/>
      </c>
      <c r="KZ207" s="37" t="str">
        <f t="shared" si="1309"/>
        <v/>
      </c>
      <c r="LA207" s="37" t="str">
        <f t="shared" si="1310"/>
        <v/>
      </c>
      <c r="LB207" s="37" t="str">
        <f t="shared" si="1311"/>
        <v/>
      </c>
      <c r="LC207" s="37" t="str">
        <f t="shared" si="1312"/>
        <v/>
      </c>
      <c r="LD207" s="37" t="str">
        <f t="shared" si="1313"/>
        <v/>
      </c>
      <c r="LE207" s="38" t="str">
        <f t="shared" si="1314"/>
        <v/>
      </c>
      <c r="LG207" s="116" t="str">
        <f t="shared" si="1057"/>
        <v/>
      </c>
      <c r="LH207" s="117" t="str">
        <f t="shared" si="1058"/>
        <v/>
      </c>
      <c r="LI207" s="117" t="str">
        <f t="shared" si="1059"/>
        <v/>
      </c>
      <c r="LJ207" s="117" t="str">
        <f t="shared" si="1060"/>
        <v/>
      </c>
      <c r="LK207" s="117" t="str">
        <f t="shared" si="1061"/>
        <v/>
      </c>
      <c r="LL207" s="117" t="str">
        <f t="shared" si="1062"/>
        <v/>
      </c>
      <c r="LM207" s="117" t="str">
        <f t="shared" si="1063"/>
        <v/>
      </c>
      <c r="LN207" s="117" t="str">
        <f t="shared" si="1064"/>
        <v/>
      </c>
      <c r="LO207" s="117" t="str">
        <f t="shared" si="1065"/>
        <v/>
      </c>
      <c r="LP207" s="117" t="str">
        <f t="shared" si="1066"/>
        <v/>
      </c>
      <c r="LQ207" s="117" t="str">
        <f t="shared" si="1067"/>
        <v/>
      </c>
      <c r="LR207" s="117" t="str">
        <f t="shared" si="1068"/>
        <v/>
      </c>
      <c r="LS207" s="117" t="str">
        <f t="shared" si="1069"/>
        <v/>
      </c>
      <c r="LT207" s="117" t="str">
        <f t="shared" si="1070"/>
        <v/>
      </c>
      <c r="LU207" s="117" t="str">
        <f t="shared" si="1071"/>
        <v/>
      </c>
      <c r="LV207" s="117" t="str">
        <f t="shared" si="1072"/>
        <v/>
      </c>
      <c r="LW207" s="117" t="str">
        <f t="shared" si="1073"/>
        <v/>
      </c>
      <c r="LX207" s="117" t="str">
        <f t="shared" si="1074"/>
        <v/>
      </c>
      <c r="LY207" s="117" t="str">
        <f t="shared" si="1075"/>
        <v/>
      </c>
      <c r="LZ207" s="117" t="str">
        <f t="shared" si="1076"/>
        <v/>
      </c>
      <c r="MA207" s="117" t="str">
        <f t="shared" si="1077"/>
        <v/>
      </c>
      <c r="MB207" s="117" t="str">
        <f t="shared" si="1078"/>
        <v/>
      </c>
      <c r="MC207" s="117" t="str">
        <f t="shared" si="1079"/>
        <v/>
      </c>
      <c r="MD207" s="117" t="str">
        <f t="shared" si="1080"/>
        <v/>
      </c>
      <c r="ME207" s="117" t="str">
        <f t="shared" si="1081"/>
        <v/>
      </c>
      <c r="MF207" s="117" t="str">
        <f t="shared" si="1082"/>
        <v/>
      </c>
      <c r="MG207" s="117" t="str">
        <f t="shared" si="1083"/>
        <v/>
      </c>
      <c r="MH207" s="117" t="str">
        <f t="shared" si="1084"/>
        <v/>
      </c>
      <c r="MI207" s="117" t="str">
        <f t="shared" si="1085"/>
        <v/>
      </c>
      <c r="MJ207" s="117" t="str">
        <f t="shared" si="1086"/>
        <v/>
      </c>
      <c r="MK207" s="117" t="str">
        <f t="shared" si="1087"/>
        <v/>
      </c>
      <c r="ML207" s="117" t="str">
        <f t="shared" si="1088"/>
        <v/>
      </c>
      <c r="MM207" s="117" t="str">
        <f t="shared" si="1089"/>
        <v/>
      </c>
      <c r="MN207" s="117" t="str">
        <f t="shared" si="1090"/>
        <v/>
      </c>
      <c r="MO207" s="117" t="str">
        <f t="shared" si="1091"/>
        <v/>
      </c>
      <c r="MP207" s="117" t="str">
        <f t="shared" si="1092"/>
        <v/>
      </c>
      <c r="MQ207" s="117" t="str">
        <f t="shared" si="1093"/>
        <v/>
      </c>
      <c r="MR207" s="117" t="str">
        <f t="shared" si="1094"/>
        <v/>
      </c>
      <c r="MS207" s="117" t="str">
        <f t="shared" si="1095"/>
        <v/>
      </c>
      <c r="MT207" s="117" t="str">
        <f t="shared" si="1096"/>
        <v/>
      </c>
      <c r="MU207" s="117" t="str">
        <f t="shared" si="1097"/>
        <v/>
      </c>
      <c r="MV207" s="117" t="str">
        <f t="shared" si="1098"/>
        <v/>
      </c>
      <c r="MW207" s="117" t="str">
        <f t="shared" si="1099"/>
        <v/>
      </c>
      <c r="MX207" s="117" t="str">
        <f t="shared" si="1100"/>
        <v/>
      </c>
      <c r="MY207" s="117" t="str">
        <f t="shared" si="1101"/>
        <v/>
      </c>
      <c r="MZ207" s="117" t="str">
        <f t="shared" si="1102"/>
        <v/>
      </c>
      <c r="NA207" s="117" t="str">
        <f t="shared" si="1103"/>
        <v/>
      </c>
      <c r="NB207" s="117" t="str">
        <f t="shared" si="1104"/>
        <v/>
      </c>
      <c r="NC207" s="117" t="str">
        <f t="shared" si="1105"/>
        <v/>
      </c>
      <c r="ND207" s="117" t="str">
        <f t="shared" si="1106"/>
        <v/>
      </c>
      <c r="NE207" s="117" t="str">
        <f t="shared" si="1107"/>
        <v/>
      </c>
      <c r="NF207" s="117" t="str">
        <f t="shared" si="1108"/>
        <v/>
      </c>
      <c r="NG207" s="117" t="str">
        <f t="shared" si="1109"/>
        <v/>
      </c>
      <c r="NH207" s="118" t="str">
        <f t="shared" si="1110"/>
        <v/>
      </c>
      <c r="NJ207" s="12" t="str">
        <f t="shared" si="1315"/>
        <v/>
      </c>
      <c r="NK207" s="108" t="str">
        <f t="shared" si="1316"/>
        <v/>
      </c>
      <c r="NM207" s="141" t="str">
        <f>IF(NJ207="", "", COUNTIF(NJ$11:NJ$260, "&gt;"&amp;NJ207)+1+COUNTIF(NJ$11:NJ207, NJ207)-1)</f>
        <v/>
      </c>
      <c r="NN207" s="143" t="str">
        <f>IF(NK207="", "", COUNTIF(NK$11:NK$260, "&gt;"&amp;NK207)+1+COUNTIF(NK$11:NK207, NK207)-1)</f>
        <v/>
      </c>
      <c r="NO207" s="142" t="str">
        <f>IF(NJ207="", "", COUNTIF(NJ$11:NJ$260, "&lt;"&amp;NJ207)+1+COUNTIF(NJ$11:NJ207, NJ207)-1)</f>
        <v/>
      </c>
      <c r="NP207" s="143" t="str">
        <f>IF(NK207="", "", COUNTIF(NK$11:NK$260, "&lt;"&amp;NK207)+1+COUNTIF(NK$11:NK207, NK207)-1)</f>
        <v/>
      </c>
      <c r="NR207" s="116" t="str">
        <f t="shared" si="1317"/>
        <v/>
      </c>
      <c r="NS207" s="117" t="str">
        <f t="shared" si="1318"/>
        <v/>
      </c>
      <c r="NT207" s="117" t="str">
        <f t="shared" si="1319"/>
        <v/>
      </c>
      <c r="NU207" s="117" t="str">
        <f t="shared" si="1320"/>
        <v/>
      </c>
      <c r="NV207" s="117" t="str">
        <f t="shared" si="1321"/>
        <v/>
      </c>
      <c r="NW207" s="117" t="str">
        <f t="shared" si="1322"/>
        <v/>
      </c>
      <c r="NX207" s="117" t="str">
        <f t="shared" si="1323"/>
        <v/>
      </c>
      <c r="NY207" s="117" t="str">
        <f t="shared" si="1324"/>
        <v/>
      </c>
      <c r="NZ207" s="117" t="str">
        <f t="shared" si="1325"/>
        <v/>
      </c>
      <c r="OA207" s="117" t="str">
        <f t="shared" si="1326"/>
        <v/>
      </c>
      <c r="OB207" s="117" t="str">
        <f t="shared" si="1327"/>
        <v/>
      </c>
      <c r="OC207" s="117" t="str">
        <f t="shared" si="1328"/>
        <v/>
      </c>
      <c r="OD207" s="117" t="str">
        <f t="shared" si="1329"/>
        <v/>
      </c>
      <c r="OE207" s="117" t="str">
        <f t="shared" si="1330"/>
        <v/>
      </c>
      <c r="OF207" s="117" t="str">
        <f t="shared" si="1331"/>
        <v/>
      </c>
      <c r="OG207" s="117" t="str">
        <f t="shared" si="1332"/>
        <v/>
      </c>
      <c r="OH207" s="117" t="str">
        <f t="shared" si="1333"/>
        <v/>
      </c>
      <c r="OI207" s="117" t="str">
        <f t="shared" si="1334"/>
        <v/>
      </c>
      <c r="OJ207" s="117" t="str">
        <f t="shared" si="1335"/>
        <v/>
      </c>
      <c r="OK207" s="117" t="str">
        <f t="shared" si="1336"/>
        <v/>
      </c>
      <c r="OL207" s="117" t="str">
        <f t="shared" si="1337"/>
        <v/>
      </c>
      <c r="OM207" s="117" t="str">
        <f t="shared" si="1338"/>
        <v/>
      </c>
      <c r="ON207" s="117" t="str">
        <f t="shared" si="1339"/>
        <v/>
      </c>
      <c r="OO207" s="117" t="str">
        <f t="shared" si="1340"/>
        <v/>
      </c>
      <c r="OP207" s="117" t="str">
        <f t="shared" si="1341"/>
        <v/>
      </c>
      <c r="OQ207" s="117" t="str">
        <f t="shared" si="1342"/>
        <v/>
      </c>
      <c r="OR207" s="117" t="str">
        <f t="shared" si="1343"/>
        <v/>
      </c>
      <c r="OS207" s="117" t="str">
        <f t="shared" si="1344"/>
        <v/>
      </c>
      <c r="OT207" s="117" t="str">
        <f t="shared" si="1345"/>
        <v/>
      </c>
      <c r="OU207" s="117" t="str">
        <f t="shared" si="1346"/>
        <v/>
      </c>
      <c r="OV207" s="117" t="str">
        <f t="shared" si="1347"/>
        <v/>
      </c>
      <c r="OW207" s="117" t="str">
        <f t="shared" si="1348"/>
        <v/>
      </c>
      <c r="OX207" s="117" t="str">
        <f t="shared" si="1349"/>
        <v/>
      </c>
      <c r="OY207" s="117" t="str">
        <f t="shared" si="1350"/>
        <v/>
      </c>
      <c r="OZ207" s="117" t="str">
        <f t="shared" si="1351"/>
        <v/>
      </c>
      <c r="PA207" s="117" t="str">
        <f t="shared" si="1352"/>
        <v/>
      </c>
      <c r="PB207" s="117" t="str">
        <f t="shared" si="1353"/>
        <v/>
      </c>
      <c r="PC207" s="117" t="str">
        <f t="shared" si="1354"/>
        <v/>
      </c>
      <c r="PD207" s="117" t="str">
        <f t="shared" si="1355"/>
        <v/>
      </c>
      <c r="PE207" s="117" t="str">
        <f t="shared" si="1356"/>
        <v/>
      </c>
      <c r="PF207" s="117" t="str">
        <f t="shared" si="1357"/>
        <v/>
      </c>
      <c r="PG207" s="117" t="str">
        <f t="shared" si="1358"/>
        <v/>
      </c>
      <c r="PH207" s="117" t="str">
        <f t="shared" si="1359"/>
        <v/>
      </c>
      <c r="PI207" s="117" t="str">
        <f t="shared" si="1360"/>
        <v/>
      </c>
      <c r="PJ207" s="117" t="str">
        <f t="shared" si="1361"/>
        <v/>
      </c>
      <c r="PK207" s="117" t="str">
        <f t="shared" si="1362"/>
        <v/>
      </c>
      <c r="PL207" s="117" t="str">
        <f t="shared" si="1363"/>
        <v/>
      </c>
      <c r="PM207" s="117" t="str">
        <f t="shared" si="1364"/>
        <v/>
      </c>
      <c r="PN207" s="117" t="str">
        <f t="shared" si="1365"/>
        <v/>
      </c>
      <c r="PO207" s="117" t="str">
        <f t="shared" si="1366"/>
        <v/>
      </c>
      <c r="PP207" s="117" t="str">
        <f t="shared" si="1367"/>
        <v/>
      </c>
      <c r="PQ207" s="117" t="str">
        <f t="shared" si="1368"/>
        <v/>
      </c>
      <c r="PR207" s="117" t="str">
        <f t="shared" si="1369"/>
        <v/>
      </c>
      <c r="PS207" s="118" t="str">
        <f t="shared" si="1370"/>
        <v/>
      </c>
      <c r="PU207" s="180" t="str">
        <f t="shared" si="1371"/>
        <v/>
      </c>
      <c r="PV207" s="181" t="str">
        <f t="shared" si="1372"/>
        <v/>
      </c>
      <c r="PX207" s="12" t="str">
        <f t="shared" si="1373"/>
        <v/>
      </c>
      <c r="PY207" s="106"/>
      <c r="PZ207" s="166" t="str">
        <f t="shared" si="1374"/>
        <v/>
      </c>
      <c r="QA207" s="167" t="str">
        <f t="shared" si="1375"/>
        <v/>
      </c>
      <c r="QB207" s="168" t="str">
        <f t="shared" si="1376"/>
        <v/>
      </c>
      <c r="QD207" s="166" t="str">
        <f t="shared" si="1377"/>
        <v/>
      </c>
      <c r="QE207" s="168" t="str">
        <f t="shared" si="1378"/>
        <v/>
      </c>
      <c r="QG207" s="108" t="str">
        <f t="shared" si="1379"/>
        <v/>
      </c>
      <c r="QI207" s="12" t="str">
        <f t="shared" si="1380"/>
        <v/>
      </c>
      <c r="QK207" s="12" t="str">
        <f t="shared" si="1381"/>
        <v/>
      </c>
      <c r="QL207" s="12" t="str">
        <f>IF($L207="", "", COUNTIF($QD$11:$QD$260, "&gt;"&amp;$QD207)+1+COUNTIF($QD$11:$QD207, $QD207)-1)</f>
        <v/>
      </c>
      <c r="QM207" s="12" t="str">
        <f>IF($L207="", "", COUNTIF($QG$11:$QG$260, "&gt;"&amp;$QG207)+1+COUNTIF($QG$11:$QG207, $QG207)-1)</f>
        <v/>
      </c>
      <c r="QO207" s="12">
        <v>197</v>
      </c>
      <c r="QQ207" s="12" t="str">
        <f t="shared" si="1382"/>
        <v/>
      </c>
    </row>
    <row r="208" spans="1:459" x14ac:dyDescent="0.25">
      <c r="A208" s="9"/>
      <c r="B208" s="3" t="str">
        <f>IF('Intro &amp; Setup'!$AR$92='Intro &amp; Setup'!$AZ$17, "", IF($L208="", "", IF($G208&lt;'Intro &amp; Setup'!$S$92, $BR$5, $BR$4)))</f>
        <v/>
      </c>
      <c r="C208" s="12" t="str">
        <f>IF('Intro &amp; Setup'!$AR$96='Intro &amp; Setup'!$AZ$17, "", IF($L208="", "", IF($DY208=$BR$5, $BR$5, $BR$4)))</f>
        <v/>
      </c>
      <c r="D208" s="7" t="str">
        <f>IF('Intro &amp; Setup'!$AR$100='Intro &amp; Setup'!$AZ$17, "", IF($L208="", "", IF($DW208&lt;='Intro &amp; Setup'!$S$100, $BR$4, $BR$5)))</f>
        <v/>
      </c>
      <c r="E208" s="9"/>
      <c r="F208" s="3" t="str">
        <f t="shared" si="1111"/>
        <v/>
      </c>
      <c r="G208" s="108" t="str">
        <f t="shared" si="1112"/>
        <v/>
      </c>
      <c r="H208" s="9"/>
      <c r="I208" s="130" t="str">
        <f t="shared" si="1056"/>
        <v/>
      </c>
      <c r="J208" s="154" t="str">
        <f t="shared" si="1113"/>
        <v/>
      </c>
      <c r="K208" s="133"/>
      <c r="L208" s="188"/>
      <c r="M208" s="189"/>
      <c r="N208" s="190"/>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2"/>
      <c r="BP208" s="9"/>
      <c r="BR208" s="90">
        <v>198</v>
      </c>
      <c r="BT208" s="36" t="str">
        <f t="shared" si="1114"/>
        <v/>
      </c>
      <c r="BU208" s="37" t="str">
        <f t="shared" si="1115"/>
        <v/>
      </c>
      <c r="BV208" s="37" t="str">
        <f t="shared" si="1116"/>
        <v/>
      </c>
      <c r="BW208" s="37" t="str">
        <f t="shared" si="1117"/>
        <v/>
      </c>
      <c r="BX208" s="37" t="str">
        <f t="shared" si="1118"/>
        <v/>
      </c>
      <c r="BY208" s="37" t="str">
        <f t="shared" si="1119"/>
        <v/>
      </c>
      <c r="BZ208" s="37" t="str">
        <f t="shared" si="1120"/>
        <v/>
      </c>
      <c r="CA208" s="37" t="str">
        <f t="shared" si="1121"/>
        <v/>
      </c>
      <c r="CB208" s="37" t="str">
        <f t="shared" si="1122"/>
        <v/>
      </c>
      <c r="CC208" s="37" t="str">
        <f t="shared" si="1123"/>
        <v/>
      </c>
      <c r="CD208" s="37" t="str">
        <f t="shared" si="1124"/>
        <v/>
      </c>
      <c r="CE208" s="37" t="str">
        <f t="shared" si="1125"/>
        <v/>
      </c>
      <c r="CF208" s="37" t="str">
        <f t="shared" si="1126"/>
        <v/>
      </c>
      <c r="CG208" s="37" t="str">
        <f t="shared" si="1127"/>
        <v/>
      </c>
      <c r="CH208" s="37" t="str">
        <f t="shared" si="1128"/>
        <v/>
      </c>
      <c r="CI208" s="37" t="str">
        <f t="shared" si="1129"/>
        <v/>
      </c>
      <c r="CJ208" s="37" t="str">
        <f t="shared" si="1130"/>
        <v/>
      </c>
      <c r="CK208" s="37" t="str">
        <f t="shared" si="1131"/>
        <v/>
      </c>
      <c r="CL208" s="37" t="str">
        <f t="shared" si="1132"/>
        <v/>
      </c>
      <c r="CM208" s="37" t="str">
        <f t="shared" si="1133"/>
        <v/>
      </c>
      <c r="CN208" s="37" t="str">
        <f t="shared" si="1134"/>
        <v/>
      </c>
      <c r="CO208" s="37" t="str">
        <f t="shared" si="1135"/>
        <v/>
      </c>
      <c r="CP208" s="37" t="str">
        <f t="shared" si="1136"/>
        <v/>
      </c>
      <c r="CQ208" s="37" t="str">
        <f t="shared" si="1137"/>
        <v/>
      </c>
      <c r="CR208" s="37" t="str">
        <f t="shared" si="1138"/>
        <v/>
      </c>
      <c r="CS208" s="37" t="str">
        <f t="shared" si="1139"/>
        <v/>
      </c>
      <c r="CT208" s="37" t="str">
        <f t="shared" si="1140"/>
        <v/>
      </c>
      <c r="CU208" s="37" t="str">
        <f t="shared" si="1141"/>
        <v/>
      </c>
      <c r="CV208" s="37" t="str">
        <f t="shared" si="1142"/>
        <v/>
      </c>
      <c r="CW208" s="37" t="str">
        <f t="shared" si="1143"/>
        <v/>
      </c>
      <c r="CX208" s="37" t="str">
        <f t="shared" si="1144"/>
        <v/>
      </c>
      <c r="CY208" s="37" t="str">
        <f t="shared" si="1145"/>
        <v/>
      </c>
      <c r="CZ208" s="37" t="str">
        <f t="shared" si="1146"/>
        <v/>
      </c>
      <c r="DA208" s="37" t="str">
        <f t="shared" si="1147"/>
        <v/>
      </c>
      <c r="DB208" s="37" t="str">
        <f t="shared" si="1148"/>
        <v/>
      </c>
      <c r="DC208" s="37" t="str">
        <f t="shared" si="1149"/>
        <v/>
      </c>
      <c r="DD208" s="37" t="str">
        <f t="shared" si="1150"/>
        <v/>
      </c>
      <c r="DE208" s="37" t="str">
        <f t="shared" si="1151"/>
        <v/>
      </c>
      <c r="DF208" s="37" t="str">
        <f t="shared" si="1152"/>
        <v/>
      </c>
      <c r="DG208" s="37" t="str">
        <f t="shared" si="1153"/>
        <v/>
      </c>
      <c r="DH208" s="37" t="str">
        <f t="shared" si="1154"/>
        <v/>
      </c>
      <c r="DI208" s="37" t="str">
        <f t="shared" si="1155"/>
        <v/>
      </c>
      <c r="DJ208" s="37" t="str">
        <f t="shared" si="1156"/>
        <v/>
      </c>
      <c r="DK208" s="37" t="str">
        <f t="shared" si="1157"/>
        <v/>
      </c>
      <c r="DL208" s="37" t="str">
        <f t="shared" si="1158"/>
        <v/>
      </c>
      <c r="DM208" s="37" t="str">
        <f t="shared" si="1159"/>
        <v/>
      </c>
      <c r="DN208" s="37" t="str">
        <f t="shared" si="1160"/>
        <v/>
      </c>
      <c r="DO208" s="37" t="str">
        <f t="shared" si="1161"/>
        <v/>
      </c>
      <c r="DP208" s="37" t="str">
        <f t="shared" si="1162"/>
        <v/>
      </c>
      <c r="DQ208" s="37" t="str">
        <f t="shared" si="1163"/>
        <v/>
      </c>
      <c r="DR208" s="37" t="str">
        <f t="shared" si="1164"/>
        <v/>
      </c>
      <c r="DS208" s="37" t="str">
        <f t="shared" si="1165"/>
        <v/>
      </c>
      <c r="DT208" s="37" t="str">
        <f t="shared" si="1166"/>
        <v/>
      </c>
      <c r="DU208" s="38" t="str">
        <f t="shared" si="1167"/>
        <v/>
      </c>
      <c r="DW208" s="12" t="str">
        <f t="shared" si="1168"/>
        <v/>
      </c>
      <c r="DX208" s="123" t="str">
        <f t="shared" si="1169"/>
        <v/>
      </c>
      <c r="DY208" s="12" t="str">
        <f t="shared" si="1170"/>
        <v/>
      </c>
      <c r="EA208" s="36" t="str">
        <f t="shared" si="1171"/>
        <v/>
      </c>
      <c r="EB208" s="37" t="str">
        <f t="shared" si="1172"/>
        <v/>
      </c>
      <c r="EC208" s="37" t="str">
        <f t="shared" si="1173"/>
        <v/>
      </c>
      <c r="ED208" s="37" t="str">
        <f t="shared" si="1174"/>
        <v/>
      </c>
      <c r="EE208" s="37" t="str">
        <f t="shared" si="1175"/>
        <v/>
      </c>
      <c r="EF208" s="37" t="str">
        <f t="shared" si="1176"/>
        <v/>
      </c>
      <c r="EG208" s="37" t="str">
        <f t="shared" si="1177"/>
        <v/>
      </c>
      <c r="EH208" s="37" t="str">
        <f t="shared" si="1178"/>
        <v/>
      </c>
      <c r="EI208" s="37" t="str">
        <f t="shared" si="1179"/>
        <v/>
      </c>
      <c r="EJ208" s="37" t="str">
        <f t="shared" si="1180"/>
        <v/>
      </c>
      <c r="EK208" s="37" t="str">
        <f t="shared" si="1181"/>
        <v/>
      </c>
      <c r="EL208" s="37" t="str">
        <f t="shared" si="1182"/>
        <v/>
      </c>
      <c r="EM208" s="37" t="str">
        <f t="shared" si="1183"/>
        <v/>
      </c>
      <c r="EN208" s="37" t="str">
        <f t="shared" si="1184"/>
        <v/>
      </c>
      <c r="EO208" s="37" t="str">
        <f t="shared" si="1185"/>
        <v/>
      </c>
      <c r="EP208" s="37" t="str">
        <f t="shared" si="1186"/>
        <v/>
      </c>
      <c r="EQ208" s="37" t="str">
        <f t="shared" si="1187"/>
        <v/>
      </c>
      <c r="ER208" s="37" t="str">
        <f t="shared" si="1188"/>
        <v/>
      </c>
      <c r="ES208" s="37" t="str">
        <f t="shared" si="1189"/>
        <v/>
      </c>
      <c r="ET208" s="37" t="str">
        <f t="shared" si="1190"/>
        <v/>
      </c>
      <c r="EU208" s="37" t="str">
        <f t="shared" si="1191"/>
        <v/>
      </c>
      <c r="EV208" s="37" t="str">
        <f t="shared" si="1192"/>
        <v/>
      </c>
      <c r="EW208" s="37" t="str">
        <f t="shared" si="1193"/>
        <v/>
      </c>
      <c r="EX208" s="37" t="str">
        <f t="shared" si="1194"/>
        <v/>
      </c>
      <c r="EY208" s="37" t="str">
        <f t="shared" si="1195"/>
        <v/>
      </c>
      <c r="EZ208" s="37" t="str">
        <f t="shared" si="1196"/>
        <v/>
      </c>
      <c r="FA208" s="37" t="str">
        <f t="shared" si="1197"/>
        <v/>
      </c>
      <c r="FB208" s="37" t="str">
        <f t="shared" si="1198"/>
        <v/>
      </c>
      <c r="FC208" s="37" t="str">
        <f t="shared" si="1199"/>
        <v/>
      </c>
      <c r="FD208" s="37" t="str">
        <f t="shared" si="1200"/>
        <v/>
      </c>
      <c r="FE208" s="37" t="str">
        <f t="shared" si="1201"/>
        <v/>
      </c>
      <c r="FF208" s="37" t="str">
        <f t="shared" si="1202"/>
        <v/>
      </c>
      <c r="FG208" s="37" t="str">
        <f t="shared" si="1203"/>
        <v/>
      </c>
      <c r="FH208" s="37" t="str">
        <f t="shared" si="1204"/>
        <v/>
      </c>
      <c r="FI208" s="37" t="str">
        <f t="shared" si="1205"/>
        <v/>
      </c>
      <c r="FJ208" s="37" t="str">
        <f t="shared" si="1206"/>
        <v/>
      </c>
      <c r="FK208" s="37" t="str">
        <f t="shared" si="1207"/>
        <v/>
      </c>
      <c r="FL208" s="37" t="str">
        <f t="shared" si="1208"/>
        <v/>
      </c>
      <c r="FM208" s="37" t="str">
        <f t="shared" si="1209"/>
        <v/>
      </c>
      <c r="FN208" s="37" t="str">
        <f t="shared" si="1210"/>
        <v/>
      </c>
      <c r="FO208" s="37" t="str">
        <f t="shared" si="1211"/>
        <v/>
      </c>
      <c r="FP208" s="37" t="str">
        <f t="shared" si="1212"/>
        <v/>
      </c>
      <c r="FQ208" s="37" t="str">
        <f t="shared" si="1213"/>
        <v/>
      </c>
      <c r="FR208" s="37" t="str">
        <f t="shared" si="1214"/>
        <v/>
      </c>
      <c r="FS208" s="37" t="str">
        <f t="shared" si="1215"/>
        <v/>
      </c>
      <c r="FT208" s="37" t="str">
        <f t="shared" si="1216"/>
        <v/>
      </c>
      <c r="FU208" s="37" t="str">
        <f t="shared" si="1217"/>
        <v/>
      </c>
      <c r="FV208" s="37" t="str">
        <f t="shared" si="1218"/>
        <v/>
      </c>
      <c r="FW208" s="37" t="str">
        <f t="shared" si="1219"/>
        <v/>
      </c>
      <c r="FX208" s="37" t="str">
        <f t="shared" si="1220"/>
        <v/>
      </c>
      <c r="FY208" s="37" t="str">
        <f t="shared" si="1221"/>
        <v/>
      </c>
      <c r="FZ208" s="37" t="str">
        <f t="shared" si="1222"/>
        <v/>
      </c>
      <c r="GA208" s="37" t="str">
        <f t="shared" si="1223"/>
        <v/>
      </c>
      <c r="GB208" s="38" t="str">
        <f t="shared" si="1224"/>
        <v/>
      </c>
      <c r="GD208" s="103" t="str">
        <f t="shared" ca="1" si="1225"/>
        <v/>
      </c>
      <c r="GE208" s="104" t="str">
        <f t="shared" ca="1" si="1226"/>
        <v/>
      </c>
      <c r="GF208" s="104" t="str">
        <f t="shared" ca="1" si="1227"/>
        <v/>
      </c>
      <c r="GG208" s="104" t="str">
        <f t="shared" ca="1" si="1228"/>
        <v/>
      </c>
      <c r="GH208" s="104" t="str">
        <f t="shared" ca="1" si="1229"/>
        <v/>
      </c>
      <c r="GI208" s="104" t="str">
        <f t="shared" ca="1" si="1230"/>
        <v/>
      </c>
      <c r="GJ208" s="104" t="str">
        <f t="shared" ca="1" si="1231"/>
        <v/>
      </c>
      <c r="GK208" s="104" t="str">
        <f t="shared" ca="1" si="1232"/>
        <v/>
      </c>
      <c r="GL208" s="104" t="str">
        <f t="shared" ca="1" si="1233"/>
        <v/>
      </c>
      <c r="GM208" s="104" t="str">
        <f t="shared" ca="1" si="1234"/>
        <v/>
      </c>
      <c r="GN208" s="104" t="str">
        <f t="shared" ca="1" si="1235"/>
        <v/>
      </c>
      <c r="GO208" s="104" t="str">
        <f t="shared" ca="1" si="1236"/>
        <v/>
      </c>
      <c r="GP208" s="104" t="str">
        <f t="shared" ca="1" si="1237"/>
        <v/>
      </c>
      <c r="GQ208" s="104" t="str">
        <f t="shared" ca="1" si="1238"/>
        <v/>
      </c>
      <c r="GR208" s="104" t="str">
        <f t="shared" ca="1" si="1239"/>
        <v/>
      </c>
      <c r="GS208" s="104" t="str">
        <f t="shared" ca="1" si="1240"/>
        <v/>
      </c>
      <c r="GT208" s="104" t="str">
        <f t="shared" ca="1" si="1241"/>
        <v/>
      </c>
      <c r="GU208" s="104" t="str">
        <f t="shared" ca="1" si="1242"/>
        <v/>
      </c>
      <c r="GV208" s="104" t="str">
        <f t="shared" ca="1" si="1243"/>
        <v/>
      </c>
      <c r="GW208" s="104" t="str">
        <f t="shared" ca="1" si="1244"/>
        <v/>
      </c>
      <c r="GX208" s="104" t="str">
        <f t="shared" ca="1" si="1245"/>
        <v/>
      </c>
      <c r="GY208" s="104" t="str">
        <f t="shared" ca="1" si="1246"/>
        <v/>
      </c>
      <c r="GZ208" s="104" t="str">
        <f t="shared" ca="1" si="1247"/>
        <v/>
      </c>
      <c r="HA208" s="104" t="str">
        <f t="shared" ca="1" si="1248"/>
        <v/>
      </c>
      <c r="HB208" s="104" t="str">
        <f t="shared" ca="1" si="1249"/>
        <v/>
      </c>
      <c r="HC208" s="104" t="str">
        <f t="shared" ca="1" si="1250"/>
        <v/>
      </c>
      <c r="HD208" s="104" t="str">
        <f t="shared" ca="1" si="1251"/>
        <v/>
      </c>
      <c r="HE208" s="104" t="str">
        <f t="shared" ca="1" si="1252"/>
        <v/>
      </c>
      <c r="HF208" s="104" t="str">
        <f t="shared" ca="1" si="1253"/>
        <v/>
      </c>
      <c r="HG208" s="104" t="str">
        <f t="shared" ca="1" si="1254"/>
        <v/>
      </c>
      <c r="HH208" s="104" t="str">
        <f t="shared" ca="1" si="1255"/>
        <v/>
      </c>
      <c r="HI208" s="104" t="str">
        <f t="shared" ca="1" si="1256"/>
        <v/>
      </c>
      <c r="HJ208" s="104" t="str">
        <f t="shared" ca="1" si="1257"/>
        <v/>
      </c>
      <c r="HK208" s="104" t="str">
        <f t="shared" ca="1" si="1258"/>
        <v/>
      </c>
      <c r="HL208" s="104" t="str">
        <f t="shared" ca="1" si="1259"/>
        <v/>
      </c>
      <c r="HM208" s="104" t="str">
        <f t="shared" ca="1" si="1260"/>
        <v/>
      </c>
      <c r="HN208" s="104" t="str">
        <f t="shared" ca="1" si="1261"/>
        <v/>
      </c>
      <c r="HO208" s="104" t="str">
        <f t="shared" ca="1" si="1262"/>
        <v/>
      </c>
      <c r="HP208" s="104" t="str">
        <f t="shared" ca="1" si="1263"/>
        <v/>
      </c>
      <c r="HQ208" s="104" t="str">
        <f t="shared" ca="1" si="1264"/>
        <v/>
      </c>
      <c r="HR208" s="104" t="str">
        <f t="shared" ca="1" si="1265"/>
        <v/>
      </c>
      <c r="HS208" s="104" t="str">
        <f t="shared" ca="1" si="1266"/>
        <v/>
      </c>
      <c r="HT208" s="104" t="str">
        <f t="shared" ca="1" si="1267"/>
        <v/>
      </c>
      <c r="HU208" s="104" t="str">
        <f t="shared" ca="1" si="1268"/>
        <v/>
      </c>
      <c r="HV208" s="104" t="str">
        <f t="shared" ca="1" si="1269"/>
        <v/>
      </c>
      <c r="HW208" s="104" t="str">
        <f t="shared" ca="1" si="1270"/>
        <v/>
      </c>
      <c r="HX208" s="104" t="str">
        <f t="shared" ca="1" si="1271"/>
        <v/>
      </c>
      <c r="HY208" s="104" t="str">
        <f t="shared" ca="1" si="1272"/>
        <v/>
      </c>
      <c r="HZ208" s="104" t="str">
        <f t="shared" ca="1" si="1273"/>
        <v/>
      </c>
      <c r="IA208" s="104" t="str">
        <f t="shared" ca="1" si="1274"/>
        <v/>
      </c>
      <c r="IB208" s="104" t="str">
        <f t="shared" ca="1" si="1275"/>
        <v/>
      </c>
      <c r="IC208" s="104" t="str">
        <f t="shared" ca="1" si="1276"/>
        <v/>
      </c>
      <c r="ID208" s="104" t="str">
        <f t="shared" ca="1" si="1277"/>
        <v/>
      </c>
      <c r="IE208" s="105" t="str">
        <f t="shared" ca="1" si="1278"/>
        <v/>
      </c>
      <c r="IG208" s="103" t="str">
        <f t="shared" si="1054"/>
        <v/>
      </c>
      <c r="IH208" s="104" t="str">
        <f t="shared" si="1383"/>
        <v/>
      </c>
      <c r="II208" s="104" t="str">
        <f t="shared" si="1383"/>
        <v/>
      </c>
      <c r="IJ208" s="104" t="str">
        <f t="shared" si="1383"/>
        <v/>
      </c>
      <c r="IK208" s="104" t="str">
        <f t="shared" si="1383"/>
        <v/>
      </c>
      <c r="IL208" s="104" t="str">
        <f t="shared" si="1383"/>
        <v/>
      </c>
      <c r="IM208" s="104" t="str">
        <f t="shared" si="1383"/>
        <v/>
      </c>
      <c r="IN208" s="104" t="str">
        <f t="shared" si="1383"/>
        <v/>
      </c>
      <c r="IO208" s="104" t="str">
        <f t="shared" si="1383"/>
        <v/>
      </c>
      <c r="IP208" s="104" t="str">
        <f t="shared" si="1383"/>
        <v/>
      </c>
      <c r="IQ208" s="104" t="str">
        <f t="shared" si="1383"/>
        <v/>
      </c>
      <c r="IR208" s="105" t="str">
        <f t="shared" si="1383"/>
        <v/>
      </c>
      <c r="IT208" s="103" t="str">
        <f t="shared" si="1279"/>
        <v/>
      </c>
      <c r="IU208" s="104" t="str">
        <f t="shared" si="1280"/>
        <v/>
      </c>
      <c r="IV208" s="104" t="str">
        <f t="shared" si="1281"/>
        <v/>
      </c>
      <c r="IW208" s="104" t="str">
        <f t="shared" si="1282"/>
        <v/>
      </c>
      <c r="IX208" s="104" t="str">
        <f t="shared" si="1283"/>
        <v/>
      </c>
      <c r="IY208" s="104" t="str">
        <f t="shared" si="1284"/>
        <v/>
      </c>
      <c r="IZ208" s="104" t="str">
        <f t="shared" si="1285"/>
        <v/>
      </c>
      <c r="JA208" s="104" t="str">
        <f t="shared" si="1286"/>
        <v/>
      </c>
      <c r="JB208" s="104" t="str">
        <f t="shared" si="1287"/>
        <v/>
      </c>
      <c r="JC208" s="104" t="str">
        <f t="shared" si="1288"/>
        <v/>
      </c>
      <c r="JD208" s="104" t="str">
        <f t="shared" si="1289"/>
        <v/>
      </c>
      <c r="JE208" s="105" t="str">
        <f t="shared" si="1290"/>
        <v/>
      </c>
      <c r="JG208" s="36" t="str">
        <f t="shared" ca="1" si="1291"/>
        <v/>
      </c>
      <c r="JH208" s="37" t="str">
        <f t="shared" ca="1" si="1292"/>
        <v/>
      </c>
      <c r="JI208" s="37" t="str">
        <f t="shared" ca="1" si="1293"/>
        <v/>
      </c>
      <c r="JJ208" s="37" t="str">
        <f t="shared" ca="1" si="1294"/>
        <v/>
      </c>
      <c r="JK208" s="37" t="str">
        <f t="shared" ca="1" si="1295"/>
        <v/>
      </c>
      <c r="JL208" s="37" t="str">
        <f t="shared" ca="1" si="1296"/>
        <v/>
      </c>
      <c r="JM208" s="37" t="str">
        <f t="shared" ca="1" si="1297"/>
        <v/>
      </c>
      <c r="JN208" s="37" t="str">
        <f t="shared" ca="1" si="1298"/>
        <v/>
      </c>
      <c r="JO208" s="37" t="str">
        <f t="shared" ca="1" si="1299"/>
        <v/>
      </c>
      <c r="JP208" s="37" t="str">
        <f t="shared" ca="1" si="1300"/>
        <v/>
      </c>
      <c r="JQ208" s="37" t="str">
        <f t="shared" ca="1" si="1301"/>
        <v/>
      </c>
      <c r="JR208" s="38" t="str">
        <f t="shared" ca="1" si="1302"/>
        <v/>
      </c>
      <c r="JT208" s="36" t="str">
        <f ca="1">IF(JG208="", "", IF(JG208&gt;='Intro &amp; Setup'!$S$96, $BR$4, $BR$5))</f>
        <v/>
      </c>
      <c r="JU208" s="37" t="str">
        <f ca="1">IF(JH208="", "", IF(JH208&gt;='Intro &amp; Setup'!$S$96, $BR$4, $BR$5))</f>
        <v/>
      </c>
      <c r="JV208" s="37" t="str">
        <f ca="1">IF(JI208="", "", IF(JI208&gt;='Intro &amp; Setup'!$S$96, $BR$4, $BR$5))</f>
        <v/>
      </c>
      <c r="JW208" s="37" t="str">
        <f ca="1">IF(JJ208="", "", IF(JJ208&gt;='Intro &amp; Setup'!$S$96, $BR$4, $BR$5))</f>
        <v/>
      </c>
      <c r="JX208" s="37" t="str">
        <f ca="1">IF(JK208="", "", IF(JK208&gt;='Intro &amp; Setup'!$S$96, $BR$4, $BR$5))</f>
        <v/>
      </c>
      <c r="JY208" s="37" t="str">
        <f ca="1">IF(JL208="", "", IF(JL208&gt;='Intro &amp; Setup'!$S$96, $BR$4, $BR$5))</f>
        <v/>
      </c>
      <c r="JZ208" s="37" t="str">
        <f ca="1">IF(JM208="", "", IF(JM208&gt;='Intro &amp; Setup'!$S$96, $BR$4, $BR$5))</f>
        <v/>
      </c>
      <c r="KA208" s="37" t="str">
        <f ca="1">IF(JN208="", "", IF(JN208&gt;='Intro &amp; Setup'!$S$96, $BR$4, $BR$5))</f>
        <v/>
      </c>
      <c r="KB208" s="37" t="str">
        <f ca="1">IF(JO208="", "", IF(JO208&gt;='Intro &amp; Setup'!$S$96, $BR$4, $BR$5))</f>
        <v/>
      </c>
      <c r="KC208" s="37" t="str">
        <f ca="1">IF(JP208="", "", IF(JP208&gt;='Intro &amp; Setup'!$S$96, $BR$4, $BR$5))</f>
        <v/>
      </c>
      <c r="KD208" s="37" t="str">
        <f ca="1">IF(JQ208="", "", IF(JQ208&gt;='Intro &amp; Setup'!$S$96, $BR$4, $BR$5))</f>
        <v/>
      </c>
      <c r="KE208" s="38" t="str">
        <f ca="1">IF(JR208="", "", IF(JR208&gt;='Intro &amp; Setup'!$S$96, $BR$4, $BR$5))</f>
        <v/>
      </c>
      <c r="KG208" s="36">
        <f t="shared" si="1055"/>
        <v>0</v>
      </c>
      <c r="KH208" s="37">
        <f t="shared" si="1384"/>
        <v>0</v>
      </c>
      <c r="KI208" s="37">
        <f t="shared" si="1384"/>
        <v>0</v>
      </c>
      <c r="KJ208" s="37">
        <f t="shared" si="1384"/>
        <v>0</v>
      </c>
      <c r="KK208" s="37">
        <f t="shared" si="1384"/>
        <v>0</v>
      </c>
      <c r="KL208" s="37">
        <f t="shared" si="1384"/>
        <v>0</v>
      </c>
      <c r="KM208" s="37">
        <f t="shared" si="1384"/>
        <v>0</v>
      </c>
      <c r="KN208" s="37">
        <f t="shared" si="1384"/>
        <v>0</v>
      </c>
      <c r="KO208" s="37">
        <f t="shared" si="1384"/>
        <v>0</v>
      </c>
      <c r="KP208" s="37">
        <f t="shared" si="1384"/>
        <v>0</v>
      </c>
      <c r="KQ208" s="37">
        <f t="shared" si="1384"/>
        <v>0</v>
      </c>
      <c r="KR208" s="38">
        <f t="shared" si="1384"/>
        <v>0</v>
      </c>
      <c r="KT208" s="36" t="str">
        <f t="shared" si="1303"/>
        <v/>
      </c>
      <c r="KU208" s="37" t="str">
        <f t="shared" si="1304"/>
        <v/>
      </c>
      <c r="KV208" s="37" t="str">
        <f t="shared" si="1305"/>
        <v/>
      </c>
      <c r="KW208" s="37" t="str">
        <f t="shared" si="1306"/>
        <v/>
      </c>
      <c r="KX208" s="37" t="str">
        <f t="shared" si="1307"/>
        <v/>
      </c>
      <c r="KY208" s="37" t="str">
        <f t="shared" si="1308"/>
        <v/>
      </c>
      <c r="KZ208" s="37" t="str">
        <f t="shared" si="1309"/>
        <v/>
      </c>
      <c r="LA208" s="37" t="str">
        <f t="shared" si="1310"/>
        <v/>
      </c>
      <c r="LB208" s="37" t="str">
        <f t="shared" si="1311"/>
        <v/>
      </c>
      <c r="LC208" s="37" t="str">
        <f t="shared" si="1312"/>
        <v/>
      </c>
      <c r="LD208" s="37" t="str">
        <f t="shared" si="1313"/>
        <v/>
      </c>
      <c r="LE208" s="38" t="str">
        <f t="shared" si="1314"/>
        <v/>
      </c>
      <c r="LG208" s="116" t="str">
        <f t="shared" si="1057"/>
        <v/>
      </c>
      <c r="LH208" s="117" t="str">
        <f t="shared" si="1058"/>
        <v/>
      </c>
      <c r="LI208" s="117" t="str">
        <f t="shared" si="1059"/>
        <v/>
      </c>
      <c r="LJ208" s="117" t="str">
        <f t="shared" si="1060"/>
        <v/>
      </c>
      <c r="LK208" s="117" t="str">
        <f t="shared" si="1061"/>
        <v/>
      </c>
      <c r="LL208" s="117" t="str">
        <f t="shared" si="1062"/>
        <v/>
      </c>
      <c r="LM208" s="117" t="str">
        <f t="shared" si="1063"/>
        <v/>
      </c>
      <c r="LN208" s="117" t="str">
        <f t="shared" si="1064"/>
        <v/>
      </c>
      <c r="LO208" s="117" t="str">
        <f t="shared" si="1065"/>
        <v/>
      </c>
      <c r="LP208" s="117" t="str">
        <f t="shared" si="1066"/>
        <v/>
      </c>
      <c r="LQ208" s="117" t="str">
        <f t="shared" si="1067"/>
        <v/>
      </c>
      <c r="LR208" s="117" t="str">
        <f t="shared" si="1068"/>
        <v/>
      </c>
      <c r="LS208" s="117" t="str">
        <f t="shared" si="1069"/>
        <v/>
      </c>
      <c r="LT208" s="117" t="str">
        <f t="shared" si="1070"/>
        <v/>
      </c>
      <c r="LU208" s="117" t="str">
        <f t="shared" si="1071"/>
        <v/>
      </c>
      <c r="LV208" s="117" t="str">
        <f t="shared" si="1072"/>
        <v/>
      </c>
      <c r="LW208" s="117" t="str">
        <f t="shared" si="1073"/>
        <v/>
      </c>
      <c r="LX208" s="117" t="str">
        <f t="shared" si="1074"/>
        <v/>
      </c>
      <c r="LY208" s="117" t="str">
        <f t="shared" si="1075"/>
        <v/>
      </c>
      <c r="LZ208" s="117" t="str">
        <f t="shared" si="1076"/>
        <v/>
      </c>
      <c r="MA208" s="117" t="str">
        <f t="shared" si="1077"/>
        <v/>
      </c>
      <c r="MB208" s="117" t="str">
        <f t="shared" si="1078"/>
        <v/>
      </c>
      <c r="MC208" s="117" t="str">
        <f t="shared" si="1079"/>
        <v/>
      </c>
      <c r="MD208" s="117" t="str">
        <f t="shared" si="1080"/>
        <v/>
      </c>
      <c r="ME208" s="117" t="str">
        <f t="shared" si="1081"/>
        <v/>
      </c>
      <c r="MF208" s="117" t="str">
        <f t="shared" si="1082"/>
        <v/>
      </c>
      <c r="MG208" s="117" t="str">
        <f t="shared" si="1083"/>
        <v/>
      </c>
      <c r="MH208" s="117" t="str">
        <f t="shared" si="1084"/>
        <v/>
      </c>
      <c r="MI208" s="117" t="str">
        <f t="shared" si="1085"/>
        <v/>
      </c>
      <c r="MJ208" s="117" t="str">
        <f t="shared" si="1086"/>
        <v/>
      </c>
      <c r="MK208" s="117" t="str">
        <f t="shared" si="1087"/>
        <v/>
      </c>
      <c r="ML208" s="117" t="str">
        <f t="shared" si="1088"/>
        <v/>
      </c>
      <c r="MM208" s="117" t="str">
        <f t="shared" si="1089"/>
        <v/>
      </c>
      <c r="MN208" s="117" t="str">
        <f t="shared" si="1090"/>
        <v/>
      </c>
      <c r="MO208" s="117" t="str">
        <f t="shared" si="1091"/>
        <v/>
      </c>
      <c r="MP208" s="117" t="str">
        <f t="shared" si="1092"/>
        <v/>
      </c>
      <c r="MQ208" s="117" t="str">
        <f t="shared" si="1093"/>
        <v/>
      </c>
      <c r="MR208" s="117" t="str">
        <f t="shared" si="1094"/>
        <v/>
      </c>
      <c r="MS208" s="117" t="str">
        <f t="shared" si="1095"/>
        <v/>
      </c>
      <c r="MT208" s="117" t="str">
        <f t="shared" si="1096"/>
        <v/>
      </c>
      <c r="MU208" s="117" t="str">
        <f t="shared" si="1097"/>
        <v/>
      </c>
      <c r="MV208" s="117" t="str">
        <f t="shared" si="1098"/>
        <v/>
      </c>
      <c r="MW208" s="117" t="str">
        <f t="shared" si="1099"/>
        <v/>
      </c>
      <c r="MX208" s="117" t="str">
        <f t="shared" si="1100"/>
        <v/>
      </c>
      <c r="MY208" s="117" t="str">
        <f t="shared" si="1101"/>
        <v/>
      </c>
      <c r="MZ208" s="117" t="str">
        <f t="shared" si="1102"/>
        <v/>
      </c>
      <c r="NA208" s="117" t="str">
        <f t="shared" si="1103"/>
        <v/>
      </c>
      <c r="NB208" s="117" t="str">
        <f t="shared" si="1104"/>
        <v/>
      </c>
      <c r="NC208" s="117" t="str">
        <f t="shared" si="1105"/>
        <v/>
      </c>
      <c r="ND208" s="117" t="str">
        <f t="shared" si="1106"/>
        <v/>
      </c>
      <c r="NE208" s="117" t="str">
        <f t="shared" si="1107"/>
        <v/>
      </c>
      <c r="NF208" s="117" t="str">
        <f t="shared" si="1108"/>
        <v/>
      </c>
      <c r="NG208" s="117" t="str">
        <f t="shared" si="1109"/>
        <v/>
      </c>
      <c r="NH208" s="118" t="str">
        <f t="shared" si="1110"/>
        <v/>
      </c>
      <c r="NJ208" s="12" t="str">
        <f t="shared" si="1315"/>
        <v/>
      </c>
      <c r="NK208" s="108" t="str">
        <f t="shared" si="1316"/>
        <v/>
      </c>
      <c r="NM208" s="141" t="str">
        <f>IF(NJ208="", "", COUNTIF(NJ$11:NJ$260, "&gt;"&amp;NJ208)+1+COUNTIF(NJ$11:NJ208, NJ208)-1)</f>
        <v/>
      </c>
      <c r="NN208" s="143" t="str">
        <f>IF(NK208="", "", COUNTIF(NK$11:NK$260, "&gt;"&amp;NK208)+1+COUNTIF(NK$11:NK208, NK208)-1)</f>
        <v/>
      </c>
      <c r="NO208" s="142" t="str">
        <f>IF(NJ208="", "", COUNTIF(NJ$11:NJ$260, "&lt;"&amp;NJ208)+1+COUNTIF(NJ$11:NJ208, NJ208)-1)</f>
        <v/>
      </c>
      <c r="NP208" s="143" t="str">
        <f>IF(NK208="", "", COUNTIF(NK$11:NK$260, "&lt;"&amp;NK208)+1+COUNTIF(NK$11:NK208, NK208)-1)</f>
        <v/>
      </c>
      <c r="NR208" s="116" t="str">
        <f t="shared" si="1317"/>
        <v/>
      </c>
      <c r="NS208" s="117" t="str">
        <f t="shared" si="1318"/>
        <v/>
      </c>
      <c r="NT208" s="117" t="str">
        <f t="shared" si="1319"/>
        <v/>
      </c>
      <c r="NU208" s="117" t="str">
        <f t="shared" si="1320"/>
        <v/>
      </c>
      <c r="NV208" s="117" t="str">
        <f t="shared" si="1321"/>
        <v/>
      </c>
      <c r="NW208" s="117" t="str">
        <f t="shared" si="1322"/>
        <v/>
      </c>
      <c r="NX208" s="117" t="str">
        <f t="shared" si="1323"/>
        <v/>
      </c>
      <c r="NY208" s="117" t="str">
        <f t="shared" si="1324"/>
        <v/>
      </c>
      <c r="NZ208" s="117" t="str">
        <f t="shared" si="1325"/>
        <v/>
      </c>
      <c r="OA208" s="117" t="str">
        <f t="shared" si="1326"/>
        <v/>
      </c>
      <c r="OB208" s="117" t="str">
        <f t="shared" si="1327"/>
        <v/>
      </c>
      <c r="OC208" s="117" t="str">
        <f t="shared" si="1328"/>
        <v/>
      </c>
      <c r="OD208" s="117" t="str">
        <f t="shared" si="1329"/>
        <v/>
      </c>
      <c r="OE208" s="117" t="str">
        <f t="shared" si="1330"/>
        <v/>
      </c>
      <c r="OF208" s="117" t="str">
        <f t="shared" si="1331"/>
        <v/>
      </c>
      <c r="OG208" s="117" t="str">
        <f t="shared" si="1332"/>
        <v/>
      </c>
      <c r="OH208" s="117" t="str">
        <f t="shared" si="1333"/>
        <v/>
      </c>
      <c r="OI208" s="117" t="str">
        <f t="shared" si="1334"/>
        <v/>
      </c>
      <c r="OJ208" s="117" t="str">
        <f t="shared" si="1335"/>
        <v/>
      </c>
      <c r="OK208" s="117" t="str">
        <f t="shared" si="1336"/>
        <v/>
      </c>
      <c r="OL208" s="117" t="str">
        <f t="shared" si="1337"/>
        <v/>
      </c>
      <c r="OM208" s="117" t="str">
        <f t="shared" si="1338"/>
        <v/>
      </c>
      <c r="ON208" s="117" t="str">
        <f t="shared" si="1339"/>
        <v/>
      </c>
      <c r="OO208" s="117" t="str">
        <f t="shared" si="1340"/>
        <v/>
      </c>
      <c r="OP208" s="117" t="str">
        <f t="shared" si="1341"/>
        <v/>
      </c>
      <c r="OQ208" s="117" t="str">
        <f t="shared" si="1342"/>
        <v/>
      </c>
      <c r="OR208" s="117" t="str">
        <f t="shared" si="1343"/>
        <v/>
      </c>
      <c r="OS208" s="117" t="str">
        <f t="shared" si="1344"/>
        <v/>
      </c>
      <c r="OT208" s="117" t="str">
        <f t="shared" si="1345"/>
        <v/>
      </c>
      <c r="OU208" s="117" t="str">
        <f t="shared" si="1346"/>
        <v/>
      </c>
      <c r="OV208" s="117" t="str">
        <f t="shared" si="1347"/>
        <v/>
      </c>
      <c r="OW208" s="117" t="str">
        <f t="shared" si="1348"/>
        <v/>
      </c>
      <c r="OX208" s="117" t="str">
        <f t="shared" si="1349"/>
        <v/>
      </c>
      <c r="OY208" s="117" t="str">
        <f t="shared" si="1350"/>
        <v/>
      </c>
      <c r="OZ208" s="117" t="str">
        <f t="shared" si="1351"/>
        <v/>
      </c>
      <c r="PA208" s="117" t="str">
        <f t="shared" si="1352"/>
        <v/>
      </c>
      <c r="PB208" s="117" t="str">
        <f t="shared" si="1353"/>
        <v/>
      </c>
      <c r="PC208" s="117" t="str">
        <f t="shared" si="1354"/>
        <v/>
      </c>
      <c r="PD208" s="117" t="str">
        <f t="shared" si="1355"/>
        <v/>
      </c>
      <c r="PE208" s="117" t="str">
        <f t="shared" si="1356"/>
        <v/>
      </c>
      <c r="PF208" s="117" t="str">
        <f t="shared" si="1357"/>
        <v/>
      </c>
      <c r="PG208" s="117" t="str">
        <f t="shared" si="1358"/>
        <v/>
      </c>
      <c r="PH208" s="117" t="str">
        <f t="shared" si="1359"/>
        <v/>
      </c>
      <c r="PI208" s="117" t="str">
        <f t="shared" si="1360"/>
        <v/>
      </c>
      <c r="PJ208" s="117" t="str">
        <f t="shared" si="1361"/>
        <v/>
      </c>
      <c r="PK208" s="117" t="str">
        <f t="shared" si="1362"/>
        <v/>
      </c>
      <c r="PL208" s="117" t="str">
        <f t="shared" si="1363"/>
        <v/>
      </c>
      <c r="PM208" s="117" t="str">
        <f t="shared" si="1364"/>
        <v/>
      </c>
      <c r="PN208" s="117" t="str">
        <f t="shared" si="1365"/>
        <v/>
      </c>
      <c r="PO208" s="117" t="str">
        <f t="shared" si="1366"/>
        <v/>
      </c>
      <c r="PP208" s="117" t="str">
        <f t="shared" si="1367"/>
        <v/>
      </c>
      <c r="PQ208" s="117" t="str">
        <f t="shared" si="1368"/>
        <v/>
      </c>
      <c r="PR208" s="117" t="str">
        <f t="shared" si="1369"/>
        <v/>
      </c>
      <c r="PS208" s="118" t="str">
        <f t="shared" si="1370"/>
        <v/>
      </c>
      <c r="PU208" s="180" t="str">
        <f t="shared" si="1371"/>
        <v/>
      </c>
      <c r="PV208" s="181" t="str">
        <f t="shared" si="1372"/>
        <v/>
      </c>
      <c r="PX208" s="12" t="str">
        <f t="shared" si="1373"/>
        <v/>
      </c>
      <c r="PY208" s="106"/>
      <c r="PZ208" s="166" t="str">
        <f t="shared" si="1374"/>
        <v/>
      </c>
      <c r="QA208" s="167" t="str">
        <f t="shared" si="1375"/>
        <v/>
      </c>
      <c r="QB208" s="168" t="str">
        <f t="shared" si="1376"/>
        <v/>
      </c>
      <c r="QD208" s="166" t="str">
        <f t="shared" si="1377"/>
        <v/>
      </c>
      <c r="QE208" s="168" t="str">
        <f t="shared" si="1378"/>
        <v/>
      </c>
      <c r="QG208" s="108" t="str">
        <f t="shared" si="1379"/>
        <v/>
      </c>
      <c r="QI208" s="12" t="str">
        <f t="shared" si="1380"/>
        <v/>
      </c>
      <c r="QK208" s="12" t="str">
        <f t="shared" si="1381"/>
        <v/>
      </c>
      <c r="QL208" s="12" t="str">
        <f>IF($L208="", "", COUNTIF($QD$11:$QD$260, "&gt;"&amp;$QD208)+1+COUNTIF($QD$11:$QD208, $QD208)-1)</f>
        <v/>
      </c>
      <c r="QM208" s="12" t="str">
        <f>IF($L208="", "", COUNTIF($QG$11:$QG$260, "&gt;"&amp;$QG208)+1+COUNTIF($QG$11:$QG208, $QG208)-1)</f>
        <v/>
      </c>
      <c r="QO208" s="12">
        <v>198</v>
      </c>
      <c r="QQ208" s="12" t="str">
        <f t="shared" si="1382"/>
        <v/>
      </c>
    </row>
    <row r="209" spans="1:459" x14ac:dyDescent="0.25">
      <c r="A209" s="9"/>
      <c r="B209" s="3" t="str">
        <f>IF('Intro &amp; Setup'!$AR$92='Intro &amp; Setup'!$AZ$17, "", IF($L209="", "", IF($G209&lt;'Intro &amp; Setup'!$S$92, $BR$5, $BR$4)))</f>
        <v/>
      </c>
      <c r="C209" s="12" t="str">
        <f>IF('Intro &amp; Setup'!$AR$96='Intro &amp; Setup'!$AZ$17, "", IF($L209="", "", IF($DY209=$BR$5, $BR$5, $BR$4)))</f>
        <v/>
      </c>
      <c r="D209" s="7" t="str">
        <f>IF('Intro &amp; Setup'!$AR$100='Intro &amp; Setup'!$AZ$17, "", IF($L209="", "", IF($DW209&lt;='Intro &amp; Setup'!$S$100, $BR$4, $BR$5)))</f>
        <v/>
      </c>
      <c r="E209" s="9"/>
      <c r="F209" s="3" t="str">
        <f t="shared" si="1111"/>
        <v/>
      </c>
      <c r="G209" s="108" t="str">
        <f t="shared" si="1112"/>
        <v/>
      </c>
      <c r="H209" s="9"/>
      <c r="I209" s="130" t="str">
        <f t="shared" si="1056"/>
        <v/>
      </c>
      <c r="J209" s="154" t="str">
        <f t="shared" si="1113"/>
        <v/>
      </c>
      <c r="K209" s="133"/>
      <c r="L209" s="188"/>
      <c r="M209" s="189"/>
      <c r="N209" s="190"/>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2"/>
      <c r="BP209" s="9"/>
      <c r="BR209" s="90">
        <v>199</v>
      </c>
      <c r="BT209" s="36" t="str">
        <f t="shared" si="1114"/>
        <v/>
      </c>
      <c r="BU209" s="37" t="str">
        <f t="shared" si="1115"/>
        <v/>
      </c>
      <c r="BV209" s="37" t="str">
        <f t="shared" si="1116"/>
        <v/>
      </c>
      <c r="BW209" s="37" t="str">
        <f t="shared" si="1117"/>
        <v/>
      </c>
      <c r="BX209" s="37" t="str">
        <f t="shared" si="1118"/>
        <v/>
      </c>
      <c r="BY209" s="37" t="str">
        <f t="shared" si="1119"/>
        <v/>
      </c>
      <c r="BZ209" s="37" t="str">
        <f t="shared" si="1120"/>
        <v/>
      </c>
      <c r="CA209" s="37" t="str">
        <f t="shared" si="1121"/>
        <v/>
      </c>
      <c r="CB209" s="37" t="str">
        <f t="shared" si="1122"/>
        <v/>
      </c>
      <c r="CC209" s="37" t="str">
        <f t="shared" si="1123"/>
        <v/>
      </c>
      <c r="CD209" s="37" t="str">
        <f t="shared" si="1124"/>
        <v/>
      </c>
      <c r="CE209" s="37" t="str">
        <f t="shared" si="1125"/>
        <v/>
      </c>
      <c r="CF209" s="37" t="str">
        <f t="shared" si="1126"/>
        <v/>
      </c>
      <c r="CG209" s="37" t="str">
        <f t="shared" si="1127"/>
        <v/>
      </c>
      <c r="CH209" s="37" t="str">
        <f t="shared" si="1128"/>
        <v/>
      </c>
      <c r="CI209" s="37" t="str">
        <f t="shared" si="1129"/>
        <v/>
      </c>
      <c r="CJ209" s="37" t="str">
        <f t="shared" si="1130"/>
        <v/>
      </c>
      <c r="CK209" s="37" t="str">
        <f t="shared" si="1131"/>
        <v/>
      </c>
      <c r="CL209" s="37" t="str">
        <f t="shared" si="1132"/>
        <v/>
      </c>
      <c r="CM209" s="37" t="str">
        <f t="shared" si="1133"/>
        <v/>
      </c>
      <c r="CN209" s="37" t="str">
        <f t="shared" si="1134"/>
        <v/>
      </c>
      <c r="CO209" s="37" t="str">
        <f t="shared" si="1135"/>
        <v/>
      </c>
      <c r="CP209" s="37" t="str">
        <f t="shared" si="1136"/>
        <v/>
      </c>
      <c r="CQ209" s="37" t="str">
        <f t="shared" si="1137"/>
        <v/>
      </c>
      <c r="CR209" s="37" t="str">
        <f t="shared" si="1138"/>
        <v/>
      </c>
      <c r="CS209" s="37" t="str">
        <f t="shared" si="1139"/>
        <v/>
      </c>
      <c r="CT209" s="37" t="str">
        <f t="shared" si="1140"/>
        <v/>
      </c>
      <c r="CU209" s="37" t="str">
        <f t="shared" si="1141"/>
        <v/>
      </c>
      <c r="CV209" s="37" t="str">
        <f t="shared" si="1142"/>
        <v/>
      </c>
      <c r="CW209" s="37" t="str">
        <f t="shared" si="1143"/>
        <v/>
      </c>
      <c r="CX209" s="37" t="str">
        <f t="shared" si="1144"/>
        <v/>
      </c>
      <c r="CY209" s="37" t="str">
        <f t="shared" si="1145"/>
        <v/>
      </c>
      <c r="CZ209" s="37" t="str">
        <f t="shared" si="1146"/>
        <v/>
      </c>
      <c r="DA209" s="37" t="str">
        <f t="shared" si="1147"/>
        <v/>
      </c>
      <c r="DB209" s="37" t="str">
        <f t="shared" si="1148"/>
        <v/>
      </c>
      <c r="DC209" s="37" t="str">
        <f t="shared" si="1149"/>
        <v/>
      </c>
      <c r="DD209" s="37" t="str">
        <f t="shared" si="1150"/>
        <v/>
      </c>
      <c r="DE209" s="37" t="str">
        <f t="shared" si="1151"/>
        <v/>
      </c>
      <c r="DF209" s="37" t="str">
        <f t="shared" si="1152"/>
        <v/>
      </c>
      <c r="DG209" s="37" t="str">
        <f t="shared" si="1153"/>
        <v/>
      </c>
      <c r="DH209" s="37" t="str">
        <f t="shared" si="1154"/>
        <v/>
      </c>
      <c r="DI209" s="37" t="str">
        <f t="shared" si="1155"/>
        <v/>
      </c>
      <c r="DJ209" s="37" t="str">
        <f t="shared" si="1156"/>
        <v/>
      </c>
      <c r="DK209" s="37" t="str">
        <f t="shared" si="1157"/>
        <v/>
      </c>
      <c r="DL209" s="37" t="str">
        <f t="shared" si="1158"/>
        <v/>
      </c>
      <c r="DM209" s="37" t="str">
        <f t="shared" si="1159"/>
        <v/>
      </c>
      <c r="DN209" s="37" t="str">
        <f t="shared" si="1160"/>
        <v/>
      </c>
      <c r="DO209" s="37" t="str">
        <f t="shared" si="1161"/>
        <v/>
      </c>
      <c r="DP209" s="37" t="str">
        <f t="shared" si="1162"/>
        <v/>
      </c>
      <c r="DQ209" s="37" t="str">
        <f t="shared" si="1163"/>
        <v/>
      </c>
      <c r="DR209" s="37" t="str">
        <f t="shared" si="1164"/>
        <v/>
      </c>
      <c r="DS209" s="37" t="str">
        <f t="shared" si="1165"/>
        <v/>
      </c>
      <c r="DT209" s="37" t="str">
        <f t="shared" si="1166"/>
        <v/>
      </c>
      <c r="DU209" s="38" t="str">
        <f t="shared" si="1167"/>
        <v/>
      </c>
      <c r="DW209" s="12" t="str">
        <f t="shared" si="1168"/>
        <v/>
      </c>
      <c r="DX209" s="123" t="str">
        <f t="shared" si="1169"/>
        <v/>
      </c>
      <c r="DY209" s="12" t="str">
        <f t="shared" si="1170"/>
        <v/>
      </c>
      <c r="EA209" s="36" t="str">
        <f t="shared" si="1171"/>
        <v/>
      </c>
      <c r="EB209" s="37" t="str">
        <f t="shared" si="1172"/>
        <v/>
      </c>
      <c r="EC209" s="37" t="str">
        <f t="shared" si="1173"/>
        <v/>
      </c>
      <c r="ED209" s="37" t="str">
        <f t="shared" si="1174"/>
        <v/>
      </c>
      <c r="EE209" s="37" t="str">
        <f t="shared" si="1175"/>
        <v/>
      </c>
      <c r="EF209" s="37" t="str">
        <f t="shared" si="1176"/>
        <v/>
      </c>
      <c r="EG209" s="37" t="str">
        <f t="shared" si="1177"/>
        <v/>
      </c>
      <c r="EH209" s="37" t="str">
        <f t="shared" si="1178"/>
        <v/>
      </c>
      <c r="EI209" s="37" t="str">
        <f t="shared" si="1179"/>
        <v/>
      </c>
      <c r="EJ209" s="37" t="str">
        <f t="shared" si="1180"/>
        <v/>
      </c>
      <c r="EK209" s="37" t="str">
        <f t="shared" si="1181"/>
        <v/>
      </c>
      <c r="EL209" s="37" t="str">
        <f t="shared" si="1182"/>
        <v/>
      </c>
      <c r="EM209" s="37" t="str">
        <f t="shared" si="1183"/>
        <v/>
      </c>
      <c r="EN209" s="37" t="str">
        <f t="shared" si="1184"/>
        <v/>
      </c>
      <c r="EO209" s="37" t="str">
        <f t="shared" si="1185"/>
        <v/>
      </c>
      <c r="EP209" s="37" t="str">
        <f t="shared" si="1186"/>
        <v/>
      </c>
      <c r="EQ209" s="37" t="str">
        <f t="shared" si="1187"/>
        <v/>
      </c>
      <c r="ER209" s="37" t="str">
        <f t="shared" si="1188"/>
        <v/>
      </c>
      <c r="ES209" s="37" t="str">
        <f t="shared" si="1189"/>
        <v/>
      </c>
      <c r="ET209" s="37" t="str">
        <f t="shared" si="1190"/>
        <v/>
      </c>
      <c r="EU209" s="37" t="str">
        <f t="shared" si="1191"/>
        <v/>
      </c>
      <c r="EV209" s="37" t="str">
        <f t="shared" si="1192"/>
        <v/>
      </c>
      <c r="EW209" s="37" t="str">
        <f t="shared" si="1193"/>
        <v/>
      </c>
      <c r="EX209" s="37" t="str">
        <f t="shared" si="1194"/>
        <v/>
      </c>
      <c r="EY209" s="37" t="str">
        <f t="shared" si="1195"/>
        <v/>
      </c>
      <c r="EZ209" s="37" t="str">
        <f t="shared" si="1196"/>
        <v/>
      </c>
      <c r="FA209" s="37" t="str">
        <f t="shared" si="1197"/>
        <v/>
      </c>
      <c r="FB209" s="37" t="str">
        <f t="shared" si="1198"/>
        <v/>
      </c>
      <c r="FC209" s="37" t="str">
        <f t="shared" si="1199"/>
        <v/>
      </c>
      <c r="FD209" s="37" t="str">
        <f t="shared" si="1200"/>
        <v/>
      </c>
      <c r="FE209" s="37" t="str">
        <f t="shared" si="1201"/>
        <v/>
      </c>
      <c r="FF209" s="37" t="str">
        <f t="shared" si="1202"/>
        <v/>
      </c>
      <c r="FG209" s="37" t="str">
        <f t="shared" si="1203"/>
        <v/>
      </c>
      <c r="FH209" s="37" t="str">
        <f t="shared" si="1204"/>
        <v/>
      </c>
      <c r="FI209" s="37" t="str">
        <f t="shared" si="1205"/>
        <v/>
      </c>
      <c r="FJ209" s="37" t="str">
        <f t="shared" si="1206"/>
        <v/>
      </c>
      <c r="FK209" s="37" t="str">
        <f t="shared" si="1207"/>
        <v/>
      </c>
      <c r="FL209" s="37" t="str">
        <f t="shared" si="1208"/>
        <v/>
      </c>
      <c r="FM209" s="37" t="str">
        <f t="shared" si="1209"/>
        <v/>
      </c>
      <c r="FN209" s="37" t="str">
        <f t="shared" si="1210"/>
        <v/>
      </c>
      <c r="FO209" s="37" t="str">
        <f t="shared" si="1211"/>
        <v/>
      </c>
      <c r="FP209" s="37" t="str">
        <f t="shared" si="1212"/>
        <v/>
      </c>
      <c r="FQ209" s="37" t="str">
        <f t="shared" si="1213"/>
        <v/>
      </c>
      <c r="FR209" s="37" t="str">
        <f t="shared" si="1214"/>
        <v/>
      </c>
      <c r="FS209" s="37" t="str">
        <f t="shared" si="1215"/>
        <v/>
      </c>
      <c r="FT209" s="37" t="str">
        <f t="shared" si="1216"/>
        <v/>
      </c>
      <c r="FU209" s="37" t="str">
        <f t="shared" si="1217"/>
        <v/>
      </c>
      <c r="FV209" s="37" t="str">
        <f t="shared" si="1218"/>
        <v/>
      </c>
      <c r="FW209" s="37" t="str">
        <f t="shared" si="1219"/>
        <v/>
      </c>
      <c r="FX209" s="37" t="str">
        <f t="shared" si="1220"/>
        <v/>
      </c>
      <c r="FY209" s="37" t="str">
        <f t="shared" si="1221"/>
        <v/>
      </c>
      <c r="FZ209" s="37" t="str">
        <f t="shared" si="1222"/>
        <v/>
      </c>
      <c r="GA209" s="37" t="str">
        <f t="shared" si="1223"/>
        <v/>
      </c>
      <c r="GB209" s="38" t="str">
        <f t="shared" si="1224"/>
        <v/>
      </c>
      <c r="GD209" s="103" t="str">
        <f t="shared" ca="1" si="1225"/>
        <v/>
      </c>
      <c r="GE209" s="104" t="str">
        <f t="shared" ca="1" si="1226"/>
        <v/>
      </c>
      <c r="GF209" s="104" t="str">
        <f t="shared" ca="1" si="1227"/>
        <v/>
      </c>
      <c r="GG209" s="104" t="str">
        <f t="shared" ca="1" si="1228"/>
        <v/>
      </c>
      <c r="GH209" s="104" t="str">
        <f t="shared" ca="1" si="1229"/>
        <v/>
      </c>
      <c r="GI209" s="104" t="str">
        <f t="shared" ca="1" si="1230"/>
        <v/>
      </c>
      <c r="GJ209" s="104" t="str">
        <f t="shared" ca="1" si="1231"/>
        <v/>
      </c>
      <c r="GK209" s="104" t="str">
        <f t="shared" ca="1" si="1232"/>
        <v/>
      </c>
      <c r="GL209" s="104" t="str">
        <f t="shared" ca="1" si="1233"/>
        <v/>
      </c>
      <c r="GM209" s="104" t="str">
        <f t="shared" ca="1" si="1234"/>
        <v/>
      </c>
      <c r="GN209" s="104" t="str">
        <f t="shared" ca="1" si="1235"/>
        <v/>
      </c>
      <c r="GO209" s="104" t="str">
        <f t="shared" ca="1" si="1236"/>
        <v/>
      </c>
      <c r="GP209" s="104" t="str">
        <f t="shared" ca="1" si="1237"/>
        <v/>
      </c>
      <c r="GQ209" s="104" t="str">
        <f t="shared" ca="1" si="1238"/>
        <v/>
      </c>
      <c r="GR209" s="104" t="str">
        <f t="shared" ca="1" si="1239"/>
        <v/>
      </c>
      <c r="GS209" s="104" t="str">
        <f t="shared" ca="1" si="1240"/>
        <v/>
      </c>
      <c r="GT209" s="104" t="str">
        <f t="shared" ca="1" si="1241"/>
        <v/>
      </c>
      <c r="GU209" s="104" t="str">
        <f t="shared" ca="1" si="1242"/>
        <v/>
      </c>
      <c r="GV209" s="104" t="str">
        <f t="shared" ca="1" si="1243"/>
        <v/>
      </c>
      <c r="GW209" s="104" t="str">
        <f t="shared" ca="1" si="1244"/>
        <v/>
      </c>
      <c r="GX209" s="104" t="str">
        <f t="shared" ca="1" si="1245"/>
        <v/>
      </c>
      <c r="GY209" s="104" t="str">
        <f t="shared" ca="1" si="1246"/>
        <v/>
      </c>
      <c r="GZ209" s="104" t="str">
        <f t="shared" ca="1" si="1247"/>
        <v/>
      </c>
      <c r="HA209" s="104" t="str">
        <f t="shared" ca="1" si="1248"/>
        <v/>
      </c>
      <c r="HB209" s="104" t="str">
        <f t="shared" ca="1" si="1249"/>
        <v/>
      </c>
      <c r="HC209" s="104" t="str">
        <f t="shared" ca="1" si="1250"/>
        <v/>
      </c>
      <c r="HD209" s="104" t="str">
        <f t="shared" ca="1" si="1251"/>
        <v/>
      </c>
      <c r="HE209" s="104" t="str">
        <f t="shared" ca="1" si="1252"/>
        <v/>
      </c>
      <c r="HF209" s="104" t="str">
        <f t="shared" ca="1" si="1253"/>
        <v/>
      </c>
      <c r="HG209" s="104" t="str">
        <f t="shared" ca="1" si="1254"/>
        <v/>
      </c>
      <c r="HH209" s="104" t="str">
        <f t="shared" ca="1" si="1255"/>
        <v/>
      </c>
      <c r="HI209" s="104" t="str">
        <f t="shared" ca="1" si="1256"/>
        <v/>
      </c>
      <c r="HJ209" s="104" t="str">
        <f t="shared" ca="1" si="1257"/>
        <v/>
      </c>
      <c r="HK209" s="104" t="str">
        <f t="shared" ca="1" si="1258"/>
        <v/>
      </c>
      <c r="HL209" s="104" t="str">
        <f t="shared" ca="1" si="1259"/>
        <v/>
      </c>
      <c r="HM209" s="104" t="str">
        <f t="shared" ca="1" si="1260"/>
        <v/>
      </c>
      <c r="HN209" s="104" t="str">
        <f t="shared" ca="1" si="1261"/>
        <v/>
      </c>
      <c r="HO209" s="104" t="str">
        <f t="shared" ca="1" si="1262"/>
        <v/>
      </c>
      <c r="HP209" s="104" t="str">
        <f t="shared" ca="1" si="1263"/>
        <v/>
      </c>
      <c r="HQ209" s="104" t="str">
        <f t="shared" ca="1" si="1264"/>
        <v/>
      </c>
      <c r="HR209" s="104" t="str">
        <f t="shared" ca="1" si="1265"/>
        <v/>
      </c>
      <c r="HS209" s="104" t="str">
        <f t="shared" ca="1" si="1266"/>
        <v/>
      </c>
      <c r="HT209" s="104" t="str">
        <f t="shared" ca="1" si="1267"/>
        <v/>
      </c>
      <c r="HU209" s="104" t="str">
        <f t="shared" ca="1" si="1268"/>
        <v/>
      </c>
      <c r="HV209" s="104" t="str">
        <f t="shared" ca="1" si="1269"/>
        <v/>
      </c>
      <c r="HW209" s="104" t="str">
        <f t="shared" ca="1" si="1270"/>
        <v/>
      </c>
      <c r="HX209" s="104" t="str">
        <f t="shared" ca="1" si="1271"/>
        <v/>
      </c>
      <c r="HY209" s="104" t="str">
        <f t="shared" ca="1" si="1272"/>
        <v/>
      </c>
      <c r="HZ209" s="104" t="str">
        <f t="shared" ca="1" si="1273"/>
        <v/>
      </c>
      <c r="IA209" s="104" t="str">
        <f t="shared" ca="1" si="1274"/>
        <v/>
      </c>
      <c r="IB209" s="104" t="str">
        <f t="shared" ca="1" si="1275"/>
        <v/>
      </c>
      <c r="IC209" s="104" t="str">
        <f t="shared" ca="1" si="1276"/>
        <v/>
      </c>
      <c r="ID209" s="104" t="str">
        <f t="shared" ca="1" si="1277"/>
        <v/>
      </c>
      <c r="IE209" s="105" t="str">
        <f t="shared" ca="1" si="1278"/>
        <v/>
      </c>
      <c r="IG209" s="103" t="str">
        <f t="shared" si="1054"/>
        <v/>
      </c>
      <c r="IH209" s="104" t="str">
        <f t="shared" si="1383"/>
        <v/>
      </c>
      <c r="II209" s="104" t="str">
        <f t="shared" si="1383"/>
        <v/>
      </c>
      <c r="IJ209" s="104" t="str">
        <f t="shared" si="1383"/>
        <v/>
      </c>
      <c r="IK209" s="104" t="str">
        <f t="shared" si="1383"/>
        <v/>
      </c>
      <c r="IL209" s="104" t="str">
        <f t="shared" si="1383"/>
        <v/>
      </c>
      <c r="IM209" s="104" t="str">
        <f t="shared" si="1383"/>
        <v/>
      </c>
      <c r="IN209" s="104" t="str">
        <f t="shared" si="1383"/>
        <v/>
      </c>
      <c r="IO209" s="104" t="str">
        <f t="shared" si="1383"/>
        <v/>
      </c>
      <c r="IP209" s="104" t="str">
        <f t="shared" si="1383"/>
        <v/>
      </c>
      <c r="IQ209" s="104" t="str">
        <f t="shared" si="1383"/>
        <v/>
      </c>
      <c r="IR209" s="105" t="str">
        <f t="shared" si="1383"/>
        <v/>
      </c>
      <c r="IT209" s="103" t="str">
        <f t="shared" si="1279"/>
        <v/>
      </c>
      <c r="IU209" s="104" t="str">
        <f t="shared" si="1280"/>
        <v/>
      </c>
      <c r="IV209" s="104" t="str">
        <f t="shared" si="1281"/>
        <v/>
      </c>
      <c r="IW209" s="104" t="str">
        <f t="shared" si="1282"/>
        <v/>
      </c>
      <c r="IX209" s="104" t="str">
        <f t="shared" si="1283"/>
        <v/>
      </c>
      <c r="IY209" s="104" t="str">
        <f t="shared" si="1284"/>
        <v/>
      </c>
      <c r="IZ209" s="104" t="str">
        <f t="shared" si="1285"/>
        <v/>
      </c>
      <c r="JA209" s="104" t="str">
        <f t="shared" si="1286"/>
        <v/>
      </c>
      <c r="JB209" s="104" t="str">
        <f t="shared" si="1287"/>
        <v/>
      </c>
      <c r="JC209" s="104" t="str">
        <f t="shared" si="1288"/>
        <v/>
      </c>
      <c r="JD209" s="104" t="str">
        <f t="shared" si="1289"/>
        <v/>
      </c>
      <c r="JE209" s="105" t="str">
        <f t="shared" si="1290"/>
        <v/>
      </c>
      <c r="JG209" s="36" t="str">
        <f t="shared" ca="1" si="1291"/>
        <v/>
      </c>
      <c r="JH209" s="37" t="str">
        <f t="shared" ca="1" si="1292"/>
        <v/>
      </c>
      <c r="JI209" s="37" t="str">
        <f t="shared" ca="1" si="1293"/>
        <v/>
      </c>
      <c r="JJ209" s="37" t="str">
        <f t="shared" ca="1" si="1294"/>
        <v/>
      </c>
      <c r="JK209" s="37" t="str">
        <f t="shared" ca="1" si="1295"/>
        <v/>
      </c>
      <c r="JL209" s="37" t="str">
        <f t="shared" ca="1" si="1296"/>
        <v/>
      </c>
      <c r="JM209" s="37" t="str">
        <f t="shared" ca="1" si="1297"/>
        <v/>
      </c>
      <c r="JN209" s="37" t="str">
        <f t="shared" ca="1" si="1298"/>
        <v/>
      </c>
      <c r="JO209" s="37" t="str">
        <f t="shared" ca="1" si="1299"/>
        <v/>
      </c>
      <c r="JP209" s="37" t="str">
        <f t="shared" ca="1" si="1300"/>
        <v/>
      </c>
      <c r="JQ209" s="37" t="str">
        <f t="shared" ca="1" si="1301"/>
        <v/>
      </c>
      <c r="JR209" s="38" t="str">
        <f t="shared" ca="1" si="1302"/>
        <v/>
      </c>
      <c r="JT209" s="36" t="str">
        <f ca="1">IF(JG209="", "", IF(JG209&gt;='Intro &amp; Setup'!$S$96, $BR$4, $BR$5))</f>
        <v/>
      </c>
      <c r="JU209" s="37" t="str">
        <f ca="1">IF(JH209="", "", IF(JH209&gt;='Intro &amp; Setup'!$S$96, $BR$4, $BR$5))</f>
        <v/>
      </c>
      <c r="JV209" s="37" t="str">
        <f ca="1">IF(JI209="", "", IF(JI209&gt;='Intro &amp; Setup'!$S$96, $BR$4, $BR$5))</f>
        <v/>
      </c>
      <c r="JW209" s="37" t="str">
        <f ca="1">IF(JJ209="", "", IF(JJ209&gt;='Intro &amp; Setup'!$S$96, $BR$4, $BR$5))</f>
        <v/>
      </c>
      <c r="JX209" s="37" t="str">
        <f ca="1">IF(JK209="", "", IF(JK209&gt;='Intro &amp; Setup'!$S$96, $BR$4, $BR$5))</f>
        <v/>
      </c>
      <c r="JY209" s="37" t="str">
        <f ca="1">IF(JL209="", "", IF(JL209&gt;='Intro &amp; Setup'!$S$96, $BR$4, $BR$5))</f>
        <v/>
      </c>
      <c r="JZ209" s="37" t="str">
        <f ca="1">IF(JM209="", "", IF(JM209&gt;='Intro &amp; Setup'!$S$96, $BR$4, $BR$5))</f>
        <v/>
      </c>
      <c r="KA209" s="37" t="str">
        <f ca="1">IF(JN209="", "", IF(JN209&gt;='Intro &amp; Setup'!$S$96, $BR$4, $BR$5))</f>
        <v/>
      </c>
      <c r="KB209" s="37" t="str">
        <f ca="1">IF(JO209="", "", IF(JO209&gt;='Intro &amp; Setup'!$S$96, $BR$4, $BR$5))</f>
        <v/>
      </c>
      <c r="KC209" s="37" t="str">
        <f ca="1">IF(JP209="", "", IF(JP209&gt;='Intro &amp; Setup'!$S$96, $BR$4, $BR$5))</f>
        <v/>
      </c>
      <c r="KD209" s="37" t="str">
        <f ca="1">IF(JQ209="", "", IF(JQ209&gt;='Intro &amp; Setup'!$S$96, $BR$4, $BR$5))</f>
        <v/>
      </c>
      <c r="KE209" s="38" t="str">
        <f ca="1">IF(JR209="", "", IF(JR209&gt;='Intro &amp; Setup'!$S$96, $BR$4, $BR$5))</f>
        <v/>
      </c>
      <c r="KG209" s="36">
        <f t="shared" si="1055"/>
        <v>0</v>
      </c>
      <c r="KH209" s="37">
        <f t="shared" si="1384"/>
        <v>0</v>
      </c>
      <c r="KI209" s="37">
        <f t="shared" si="1384"/>
        <v>0</v>
      </c>
      <c r="KJ209" s="37">
        <f t="shared" si="1384"/>
        <v>0</v>
      </c>
      <c r="KK209" s="37">
        <f t="shared" si="1384"/>
        <v>0</v>
      </c>
      <c r="KL209" s="37">
        <f t="shared" si="1384"/>
        <v>0</v>
      </c>
      <c r="KM209" s="37">
        <f t="shared" si="1384"/>
        <v>0</v>
      </c>
      <c r="KN209" s="37">
        <f t="shared" si="1384"/>
        <v>0</v>
      </c>
      <c r="KO209" s="37">
        <f t="shared" si="1384"/>
        <v>0</v>
      </c>
      <c r="KP209" s="37">
        <f t="shared" si="1384"/>
        <v>0</v>
      </c>
      <c r="KQ209" s="37">
        <f t="shared" si="1384"/>
        <v>0</v>
      </c>
      <c r="KR209" s="38">
        <f t="shared" si="1384"/>
        <v>0</v>
      </c>
      <c r="KT209" s="36" t="str">
        <f t="shared" si="1303"/>
        <v/>
      </c>
      <c r="KU209" s="37" t="str">
        <f t="shared" si="1304"/>
        <v/>
      </c>
      <c r="KV209" s="37" t="str">
        <f t="shared" si="1305"/>
        <v/>
      </c>
      <c r="KW209" s="37" t="str">
        <f t="shared" si="1306"/>
        <v/>
      </c>
      <c r="KX209" s="37" t="str">
        <f t="shared" si="1307"/>
        <v/>
      </c>
      <c r="KY209" s="37" t="str">
        <f t="shared" si="1308"/>
        <v/>
      </c>
      <c r="KZ209" s="37" t="str">
        <f t="shared" si="1309"/>
        <v/>
      </c>
      <c r="LA209" s="37" t="str">
        <f t="shared" si="1310"/>
        <v/>
      </c>
      <c r="LB209" s="37" t="str">
        <f t="shared" si="1311"/>
        <v/>
      </c>
      <c r="LC209" s="37" t="str">
        <f t="shared" si="1312"/>
        <v/>
      </c>
      <c r="LD209" s="37" t="str">
        <f t="shared" si="1313"/>
        <v/>
      </c>
      <c r="LE209" s="38" t="str">
        <f t="shared" si="1314"/>
        <v/>
      </c>
      <c r="LG209" s="116" t="str">
        <f t="shared" si="1057"/>
        <v/>
      </c>
      <c r="LH209" s="117" t="str">
        <f t="shared" si="1058"/>
        <v/>
      </c>
      <c r="LI209" s="117" t="str">
        <f t="shared" si="1059"/>
        <v/>
      </c>
      <c r="LJ209" s="117" t="str">
        <f t="shared" si="1060"/>
        <v/>
      </c>
      <c r="LK209" s="117" t="str">
        <f t="shared" si="1061"/>
        <v/>
      </c>
      <c r="LL209" s="117" t="str">
        <f t="shared" si="1062"/>
        <v/>
      </c>
      <c r="LM209" s="117" t="str">
        <f t="shared" si="1063"/>
        <v/>
      </c>
      <c r="LN209" s="117" t="str">
        <f t="shared" si="1064"/>
        <v/>
      </c>
      <c r="LO209" s="117" t="str">
        <f t="shared" si="1065"/>
        <v/>
      </c>
      <c r="LP209" s="117" t="str">
        <f t="shared" si="1066"/>
        <v/>
      </c>
      <c r="LQ209" s="117" t="str">
        <f t="shared" si="1067"/>
        <v/>
      </c>
      <c r="LR209" s="117" t="str">
        <f t="shared" si="1068"/>
        <v/>
      </c>
      <c r="LS209" s="117" t="str">
        <f t="shared" si="1069"/>
        <v/>
      </c>
      <c r="LT209" s="117" t="str">
        <f t="shared" si="1070"/>
        <v/>
      </c>
      <c r="LU209" s="117" t="str">
        <f t="shared" si="1071"/>
        <v/>
      </c>
      <c r="LV209" s="117" t="str">
        <f t="shared" si="1072"/>
        <v/>
      </c>
      <c r="LW209" s="117" t="str">
        <f t="shared" si="1073"/>
        <v/>
      </c>
      <c r="LX209" s="117" t="str">
        <f t="shared" si="1074"/>
        <v/>
      </c>
      <c r="LY209" s="117" t="str">
        <f t="shared" si="1075"/>
        <v/>
      </c>
      <c r="LZ209" s="117" t="str">
        <f t="shared" si="1076"/>
        <v/>
      </c>
      <c r="MA209" s="117" t="str">
        <f t="shared" si="1077"/>
        <v/>
      </c>
      <c r="MB209" s="117" t="str">
        <f t="shared" si="1078"/>
        <v/>
      </c>
      <c r="MC209" s="117" t="str">
        <f t="shared" si="1079"/>
        <v/>
      </c>
      <c r="MD209" s="117" t="str">
        <f t="shared" si="1080"/>
        <v/>
      </c>
      <c r="ME209" s="117" t="str">
        <f t="shared" si="1081"/>
        <v/>
      </c>
      <c r="MF209" s="117" t="str">
        <f t="shared" si="1082"/>
        <v/>
      </c>
      <c r="MG209" s="117" t="str">
        <f t="shared" si="1083"/>
        <v/>
      </c>
      <c r="MH209" s="117" t="str">
        <f t="shared" si="1084"/>
        <v/>
      </c>
      <c r="MI209" s="117" t="str">
        <f t="shared" si="1085"/>
        <v/>
      </c>
      <c r="MJ209" s="117" t="str">
        <f t="shared" si="1086"/>
        <v/>
      </c>
      <c r="MK209" s="117" t="str">
        <f t="shared" si="1087"/>
        <v/>
      </c>
      <c r="ML209" s="117" t="str">
        <f t="shared" si="1088"/>
        <v/>
      </c>
      <c r="MM209" s="117" t="str">
        <f t="shared" si="1089"/>
        <v/>
      </c>
      <c r="MN209" s="117" t="str">
        <f t="shared" si="1090"/>
        <v/>
      </c>
      <c r="MO209" s="117" t="str">
        <f t="shared" si="1091"/>
        <v/>
      </c>
      <c r="MP209" s="117" t="str">
        <f t="shared" si="1092"/>
        <v/>
      </c>
      <c r="MQ209" s="117" t="str">
        <f t="shared" si="1093"/>
        <v/>
      </c>
      <c r="MR209" s="117" t="str">
        <f t="shared" si="1094"/>
        <v/>
      </c>
      <c r="MS209" s="117" t="str">
        <f t="shared" si="1095"/>
        <v/>
      </c>
      <c r="MT209" s="117" t="str">
        <f t="shared" si="1096"/>
        <v/>
      </c>
      <c r="MU209" s="117" t="str">
        <f t="shared" si="1097"/>
        <v/>
      </c>
      <c r="MV209" s="117" t="str">
        <f t="shared" si="1098"/>
        <v/>
      </c>
      <c r="MW209" s="117" t="str">
        <f t="shared" si="1099"/>
        <v/>
      </c>
      <c r="MX209" s="117" t="str">
        <f t="shared" si="1100"/>
        <v/>
      </c>
      <c r="MY209" s="117" t="str">
        <f t="shared" si="1101"/>
        <v/>
      </c>
      <c r="MZ209" s="117" t="str">
        <f t="shared" si="1102"/>
        <v/>
      </c>
      <c r="NA209" s="117" t="str">
        <f t="shared" si="1103"/>
        <v/>
      </c>
      <c r="NB209" s="117" t="str">
        <f t="shared" si="1104"/>
        <v/>
      </c>
      <c r="NC209" s="117" t="str">
        <f t="shared" si="1105"/>
        <v/>
      </c>
      <c r="ND209" s="117" t="str">
        <f t="shared" si="1106"/>
        <v/>
      </c>
      <c r="NE209" s="117" t="str">
        <f t="shared" si="1107"/>
        <v/>
      </c>
      <c r="NF209" s="117" t="str">
        <f t="shared" si="1108"/>
        <v/>
      </c>
      <c r="NG209" s="117" t="str">
        <f t="shared" si="1109"/>
        <v/>
      </c>
      <c r="NH209" s="118" t="str">
        <f t="shared" si="1110"/>
        <v/>
      </c>
      <c r="NJ209" s="12" t="str">
        <f t="shared" si="1315"/>
        <v/>
      </c>
      <c r="NK209" s="108" t="str">
        <f t="shared" si="1316"/>
        <v/>
      </c>
      <c r="NM209" s="141" t="str">
        <f>IF(NJ209="", "", COUNTIF(NJ$11:NJ$260, "&gt;"&amp;NJ209)+1+COUNTIF(NJ$11:NJ209, NJ209)-1)</f>
        <v/>
      </c>
      <c r="NN209" s="143" t="str">
        <f>IF(NK209="", "", COUNTIF(NK$11:NK$260, "&gt;"&amp;NK209)+1+COUNTIF(NK$11:NK209, NK209)-1)</f>
        <v/>
      </c>
      <c r="NO209" s="142" t="str">
        <f>IF(NJ209="", "", COUNTIF(NJ$11:NJ$260, "&lt;"&amp;NJ209)+1+COUNTIF(NJ$11:NJ209, NJ209)-1)</f>
        <v/>
      </c>
      <c r="NP209" s="143" t="str">
        <f>IF(NK209="", "", COUNTIF(NK$11:NK$260, "&lt;"&amp;NK209)+1+COUNTIF(NK$11:NK209, NK209)-1)</f>
        <v/>
      </c>
      <c r="NR209" s="116" t="str">
        <f t="shared" si="1317"/>
        <v/>
      </c>
      <c r="NS209" s="117" t="str">
        <f t="shared" si="1318"/>
        <v/>
      </c>
      <c r="NT209" s="117" t="str">
        <f t="shared" si="1319"/>
        <v/>
      </c>
      <c r="NU209" s="117" t="str">
        <f t="shared" si="1320"/>
        <v/>
      </c>
      <c r="NV209" s="117" t="str">
        <f t="shared" si="1321"/>
        <v/>
      </c>
      <c r="NW209" s="117" t="str">
        <f t="shared" si="1322"/>
        <v/>
      </c>
      <c r="NX209" s="117" t="str">
        <f t="shared" si="1323"/>
        <v/>
      </c>
      <c r="NY209" s="117" t="str">
        <f t="shared" si="1324"/>
        <v/>
      </c>
      <c r="NZ209" s="117" t="str">
        <f t="shared" si="1325"/>
        <v/>
      </c>
      <c r="OA209" s="117" t="str">
        <f t="shared" si="1326"/>
        <v/>
      </c>
      <c r="OB209" s="117" t="str">
        <f t="shared" si="1327"/>
        <v/>
      </c>
      <c r="OC209" s="117" t="str">
        <f t="shared" si="1328"/>
        <v/>
      </c>
      <c r="OD209" s="117" t="str">
        <f t="shared" si="1329"/>
        <v/>
      </c>
      <c r="OE209" s="117" t="str">
        <f t="shared" si="1330"/>
        <v/>
      </c>
      <c r="OF209" s="117" t="str">
        <f t="shared" si="1331"/>
        <v/>
      </c>
      <c r="OG209" s="117" t="str">
        <f t="shared" si="1332"/>
        <v/>
      </c>
      <c r="OH209" s="117" t="str">
        <f t="shared" si="1333"/>
        <v/>
      </c>
      <c r="OI209" s="117" t="str">
        <f t="shared" si="1334"/>
        <v/>
      </c>
      <c r="OJ209" s="117" t="str">
        <f t="shared" si="1335"/>
        <v/>
      </c>
      <c r="OK209" s="117" t="str">
        <f t="shared" si="1336"/>
        <v/>
      </c>
      <c r="OL209" s="117" t="str">
        <f t="shared" si="1337"/>
        <v/>
      </c>
      <c r="OM209" s="117" t="str">
        <f t="shared" si="1338"/>
        <v/>
      </c>
      <c r="ON209" s="117" t="str">
        <f t="shared" si="1339"/>
        <v/>
      </c>
      <c r="OO209" s="117" t="str">
        <f t="shared" si="1340"/>
        <v/>
      </c>
      <c r="OP209" s="117" t="str">
        <f t="shared" si="1341"/>
        <v/>
      </c>
      <c r="OQ209" s="117" t="str">
        <f t="shared" si="1342"/>
        <v/>
      </c>
      <c r="OR209" s="117" t="str">
        <f t="shared" si="1343"/>
        <v/>
      </c>
      <c r="OS209" s="117" t="str">
        <f t="shared" si="1344"/>
        <v/>
      </c>
      <c r="OT209" s="117" t="str">
        <f t="shared" si="1345"/>
        <v/>
      </c>
      <c r="OU209" s="117" t="str">
        <f t="shared" si="1346"/>
        <v/>
      </c>
      <c r="OV209" s="117" t="str">
        <f t="shared" si="1347"/>
        <v/>
      </c>
      <c r="OW209" s="117" t="str">
        <f t="shared" si="1348"/>
        <v/>
      </c>
      <c r="OX209" s="117" t="str">
        <f t="shared" si="1349"/>
        <v/>
      </c>
      <c r="OY209" s="117" t="str">
        <f t="shared" si="1350"/>
        <v/>
      </c>
      <c r="OZ209" s="117" t="str">
        <f t="shared" si="1351"/>
        <v/>
      </c>
      <c r="PA209" s="117" t="str">
        <f t="shared" si="1352"/>
        <v/>
      </c>
      <c r="PB209" s="117" t="str">
        <f t="shared" si="1353"/>
        <v/>
      </c>
      <c r="PC209" s="117" t="str">
        <f t="shared" si="1354"/>
        <v/>
      </c>
      <c r="PD209" s="117" t="str">
        <f t="shared" si="1355"/>
        <v/>
      </c>
      <c r="PE209" s="117" t="str">
        <f t="shared" si="1356"/>
        <v/>
      </c>
      <c r="PF209" s="117" t="str">
        <f t="shared" si="1357"/>
        <v/>
      </c>
      <c r="PG209" s="117" t="str">
        <f t="shared" si="1358"/>
        <v/>
      </c>
      <c r="PH209" s="117" t="str">
        <f t="shared" si="1359"/>
        <v/>
      </c>
      <c r="PI209" s="117" t="str">
        <f t="shared" si="1360"/>
        <v/>
      </c>
      <c r="PJ209" s="117" t="str">
        <f t="shared" si="1361"/>
        <v/>
      </c>
      <c r="PK209" s="117" t="str">
        <f t="shared" si="1362"/>
        <v/>
      </c>
      <c r="PL209" s="117" t="str">
        <f t="shared" si="1363"/>
        <v/>
      </c>
      <c r="PM209" s="117" t="str">
        <f t="shared" si="1364"/>
        <v/>
      </c>
      <c r="PN209" s="117" t="str">
        <f t="shared" si="1365"/>
        <v/>
      </c>
      <c r="PO209" s="117" t="str">
        <f t="shared" si="1366"/>
        <v/>
      </c>
      <c r="PP209" s="117" t="str">
        <f t="shared" si="1367"/>
        <v/>
      </c>
      <c r="PQ209" s="117" t="str">
        <f t="shared" si="1368"/>
        <v/>
      </c>
      <c r="PR209" s="117" t="str">
        <f t="shared" si="1369"/>
        <v/>
      </c>
      <c r="PS209" s="118" t="str">
        <f t="shared" si="1370"/>
        <v/>
      </c>
      <c r="PU209" s="180" t="str">
        <f t="shared" si="1371"/>
        <v/>
      </c>
      <c r="PV209" s="181" t="str">
        <f t="shared" si="1372"/>
        <v/>
      </c>
      <c r="PX209" s="12" t="str">
        <f t="shared" si="1373"/>
        <v/>
      </c>
      <c r="PY209" s="106"/>
      <c r="PZ209" s="166" t="str">
        <f t="shared" si="1374"/>
        <v/>
      </c>
      <c r="QA209" s="167" t="str">
        <f t="shared" si="1375"/>
        <v/>
      </c>
      <c r="QB209" s="168" t="str">
        <f t="shared" si="1376"/>
        <v/>
      </c>
      <c r="QD209" s="166" t="str">
        <f t="shared" si="1377"/>
        <v/>
      </c>
      <c r="QE209" s="168" t="str">
        <f t="shared" si="1378"/>
        <v/>
      </c>
      <c r="QG209" s="108" t="str">
        <f t="shared" si="1379"/>
        <v/>
      </c>
      <c r="QI209" s="12" t="str">
        <f t="shared" si="1380"/>
        <v/>
      </c>
      <c r="QK209" s="12" t="str">
        <f t="shared" si="1381"/>
        <v/>
      </c>
      <c r="QL209" s="12" t="str">
        <f>IF($L209="", "", COUNTIF($QD$11:$QD$260, "&gt;"&amp;$QD209)+1+COUNTIF($QD$11:$QD209, $QD209)-1)</f>
        <v/>
      </c>
      <c r="QM209" s="12" t="str">
        <f>IF($L209="", "", COUNTIF($QG$11:$QG$260, "&gt;"&amp;$QG209)+1+COUNTIF($QG$11:$QG209, $QG209)-1)</f>
        <v/>
      </c>
      <c r="QO209" s="12">
        <v>199</v>
      </c>
      <c r="QQ209" s="12" t="str">
        <f t="shared" si="1382"/>
        <v/>
      </c>
    </row>
    <row r="210" spans="1:459" x14ac:dyDescent="0.25">
      <c r="A210" s="9"/>
      <c r="B210" s="3" t="str">
        <f>IF('Intro &amp; Setup'!$AR$92='Intro &amp; Setup'!$AZ$17, "", IF($L210="", "", IF($G210&lt;'Intro &amp; Setup'!$S$92, $BR$5, $BR$4)))</f>
        <v/>
      </c>
      <c r="C210" s="12" t="str">
        <f>IF('Intro &amp; Setup'!$AR$96='Intro &amp; Setup'!$AZ$17, "", IF($L210="", "", IF($DY210=$BR$5, $BR$5, $BR$4)))</f>
        <v/>
      </c>
      <c r="D210" s="7" t="str">
        <f>IF('Intro &amp; Setup'!$AR$100='Intro &amp; Setup'!$AZ$17, "", IF($L210="", "", IF($DW210&lt;='Intro &amp; Setup'!$S$100, $BR$4, $BR$5)))</f>
        <v/>
      </c>
      <c r="E210" s="9"/>
      <c r="F210" s="3" t="str">
        <f t="shared" si="1111"/>
        <v/>
      </c>
      <c r="G210" s="108" t="str">
        <f t="shared" si="1112"/>
        <v/>
      </c>
      <c r="H210" s="9"/>
      <c r="I210" s="130" t="str">
        <f t="shared" si="1056"/>
        <v/>
      </c>
      <c r="J210" s="154" t="str">
        <f t="shared" si="1113"/>
        <v/>
      </c>
      <c r="K210" s="133"/>
      <c r="L210" s="188"/>
      <c r="M210" s="189"/>
      <c r="N210" s="190"/>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2"/>
      <c r="BP210" s="9"/>
      <c r="BR210" s="90">
        <v>200</v>
      </c>
      <c r="BT210" s="36" t="str">
        <f t="shared" si="1114"/>
        <v/>
      </c>
      <c r="BU210" s="37" t="str">
        <f t="shared" si="1115"/>
        <v/>
      </c>
      <c r="BV210" s="37" t="str">
        <f t="shared" si="1116"/>
        <v/>
      </c>
      <c r="BW210" s="37" t="str">
        <f t="shared" si="1117"/>
        <v/>
      </c>
      <c r="BX210" s="37" t="str">
        <f t="shared" si="1118"/>
        <v/>
      </c>
      <c r="BY210" s="37" t="str">
        <f t="shared" si="1119"/>
        <v/>
      </c>
      <c r="BZ210" s="37" t="str">
        <f t="shared" si="1120"/>
        <v/>
      </c>
      <c r="CA210" s="37" t="str">
        <f t="shared" si="1121"/>
        <v/>
      </c>
      <c r="CB210" s="37" t="str">
        <f t="shared" si="1122"/>
        <v/>
      </c>
      <c r="CC210" s="37" t="str">
        <f t="shared" si="1123"/>
        <v/>
      </c>
      <c r="CD210" s="37" t="str">
        <f t="shared" si="1124"/>
        <v/>
      </c>
      <c r="CE210" s="37" t="str">
        <f t="shared" si="1125"/>
        <v/>
      </c>
      <c r="CF210" s="37" t="str">
        <f t="shared" si="1126"/>
        <v/>
      </c>
      <c r="CG210" s="37" t="str">
        <f t="shared" si="1127"/>
        <v/>
      </c>
      <c r="CH210" s="37" t="str">
        <f t="shared" si="1128"/>
        <v/>
      </c>
      <c r="CI210" s="37" t="str">
        <f t="shared" si="1129"/>
        <v/>
      </c>
      <c r="CJ210" s="37" t="str">
        <f t="shared" si="1130"/>
        <v/>
      </c>
      <c r="CK210" s="37" t="str">
        <f t="shared" si="1131"/>
        <v/>
      </c>
      <c r="CL210" s="37" t="str">
        <f t="shared" si="1132"/>
        <v/>
      </c>
      <c r="CM210" s="37" t="str">
        <f t="shared" si="1133"/>
        <v/>
      </c>
      <c r="CN210" s="37" t="str">
        <f t="shared" si="1134"/>
        <v/>
      </c>
      <c r="CO210" s="37" t="str">
        <f t="shared" si="1135"/>
        <v/>
      </c>
      <c r="CP210" s="37" t="str">
        <f t="shared" si="1136"/>
        <v/>
      </c>
      <c r="CQ210" s="37" t="str">
        <f t="shared" si="1137"/>
        <v/>
      </c>
      <c r="CR210" s="37" t="str">
        <f t="shared" si="1138"/>
        <v/>
      </c>
      <c r="CS210" s="37" t="str">
        <f t="shared" si="1139"/>
        <v/>
      </c>
      <c r="CT210" s="37" t="str">
        <f t="shared" si="1140"/>
        <v/>
      </c>
      <c r="CU210" s="37" t="str">
        <f t="shared" si="1141"/>
        <v/>
      </c>
      <c r="CV210" s="37" t="str">
        <f t="shared" si="1142"/>
        <v/>
      </c>
      <c r="CW210" s="37" t="str">
        <f t="shared" si="1143"/>
        <v/>
      </c>
      <c r="CX210" s="37" t="str">
        <f t="shared" si="1144"/>
        <v/>
      </c>
      <c r="CY210" s="37" t="str">
        <f t="shared" si="1145"/>
        <v/>
      </c>
      <c r="CZ210" s="37" t="str">
        <f t="shared" si="1146"/>
        <v/>
      </c>
      <c r="DA210" s="37" t="str">
        <f t="shared" si="1147"/>
        <v/>
      </c>
      <c r="DB210" s="37" t="str">
        <f t="shared" si="1148"/>
        <v/>
      </c>
      <c r="DC210" s="37" t="str">
        <f t="shared" si="1149"/>
        <v/>
      </c>
      <c r="DD210" s="37" t="str">
        <f t="shared" si="1150"/>
        <v/>
      </c>
      <c r="DE210" s="37" t="str">
        <f t="shared" si="1151"/>
        <v/>
      </c>
      <c r="DF210" s="37" t="str">
        <f t="shared" si="1152"/>
        <v/>
      </c>
      <c r="DG210" s="37" t="str">
        <f t="shared" si="1153"/>
        <v/>
      </c>
      <c r="DH210" s="37" t="str">
        <f t="shared" si="1154"/>
        <v/>
      </c>
      <c r="DI210" s="37" t="str">
        <f t="shared" si="1155"/>
        <v/>
      </c>
      <c r="DJ210" s="37" t="str">
        <f t="shared" si="1156"/>
        <v/>
      </c>
      <c r="DK210" s="37" t="str">
        <f t="shared" si="1157"/>
        <v/>
      </c>
      <c r="DL210" s="37" t="str">
        <f t="shared" si="1158"/>
        <v/>
      </c>
      <c r="DM210" s="37" t="str">
        <f t="shared" si="1159"/>
        <v/>
      </c>
      <c r="DN210" s="37" t="str">
        <f t="shared" si="1160"/>
        <v/>
      </c>
      <c r="DO210" s="37" t="str">
        <f t="shared" si="1161"/>
        <v/>
      </c>
      <c r="DP210" s="37" t="str">
        <f t="shared" si="1162"/>
        <v/>
      </c>
      <c r="DQ210" s="37" t="str">
        <f t="shared" si="1163"/>
        <v/>
      </c>
      <c r="DR210" s="37" t="str">
        <f t="shared" si="1164"/>
        <v/>
      </c>
      <c r="DS210" s="37" t="str">
        <f t="shared" si="1165"/>
        <v/>
      </c>
      <c r="DT210" s="37" t="str">
        <f t="shared" si="1166"/>
        <v/>
      </c>
      <c r="DU210" s="38" t="str">
        <f t="shared" si="1167"/>
        <v/>
      </c>
      <c r="DW210" s="12" t="str">
        <f t="shared" si="1168"/>
        <v/>
      </c>
      <c r="DX210" s="123" t="str">
        <f t="shared" si="1169"/>
        <v/>
      </c>
      <c r="DY210" s="12" t="str">
        <f t="shared" si="1170"/>
        <v/>
      </c>
      <c r="EA210" s="36" t="str">
        <f t="shared" si="1171"/>
        <v/>
      </c>
      <c r="EB210" s="37" t="str">
        <f t="shared" si="1172"/>
        <v/>
      </c>
      <c r="EC210" s="37" t="str">
        <f t="shared" si="1173"/>
        <v/>
      </c>
      <c r="ED210" s="37" t="str">
        <f t="shared" si="1174"/>
        <v/>
      </c>
      <c r="EE210" s="37" t="str">
        <f t="shared" si="1175"/>
        <v/>
      </c>
      <c r="EF210" s="37" t="str">
        <f t="shared" si="1176"/>
        <v/>
      </c>
      <c r="EG210" s="37" t="str">
        <f t="shared" si="1177"/>
        <v/>
      </c>
      <c r="EH210" s="37" t="str">
        <f t="shared" si="1178"/>
        <v/>
      </c>
      <c r="EI210" s="37" t="str">
        <f t="shared" si="1179"/>
        <v/>
      </c>
      <c r="EJ210" s="37" t="str">
        <f t="shared" si="1180"/>
        <v/>
      </c>
      <c r="EK210" s="37" t="str">
        <f t="shared" si="1181"/>
        <v/>
      </c>
      <c r="EL210" s="37" t="str">
        <f t="shared" si="1182"/>
        <v/>
      </c>
      <c r="EM210" s="37" t="str">
        <f t="shared" si="1183"/>
        <v/>
      </c>
      <c r="EN210" s="37" t="str">
        <f t="shared" si="1184"/>
        <v/>
      </c>
      <c r="EO210" s="37" t="str">
        <f t="shared" si="1185"/>
        <v/>
      </c>
      <c r="EP210" s="37" t="str">
        <f t="shared" si="1186"/>
        <v/>
      </c>
      <c r="EQ210" s="37" t="str">
        <f t="shared" si="1187"/>
        <v/>
      </c>
      <c r="ER210" s="37" t="str">
        <f t="shared" si="1188"/>
        <v/>
      </c>
      <c r="ES210" s="37" t="str">
        <f t="shared" si="1189"/>
        <v/>
      </c>
      <c r="ET210" s="37" t="str">
        <f t="shared" si="1190"/>
        <v/>
      </c>
      <c r="EU210" s="37" t="str">
        <f t="shared" si="1191"/>
        <v/>
      </c>
      <c r="EV210" s="37" t="str">
        <f t="shared" si="1192"/>
        <v/>
      </c>
      <c r="EW210" s="37" t="str">
        <f t="shared" si="1193"/>
        <v/>
      </c>
      <c r="EX210" s="37" t="str">
        <f t="shared" si="1194"/>
        <v/>
      </c>
      <c r="EY210" s="37" t="str">
        <f t="shared" si="1195"/>
        <v/>
      </c>
      <c r="EZ210" s="37" t="str">
        <f t="shared" si="1196"/>
        <v/>
      </c>
      <c r="FA210" s="37" t="str">
        <f t="shared" si="1197"/>
        <v/>
      </c>
      <c r="FB210" s="37" t="str">
        <f t="shared" si="1198"/>
        <v/>
      </c>
      <c r="FC210" s="37" t="str">
        <f t="shared" si="1199"/>
        <v/>
      </c>
      <c r="FD210" s="37" t="str">
        <f t="shared" si="1200"/>
        <v/>
      </c>
      <c r="FE210" s="37" t="str">
        <f t="shared" si="1201"/>
        <v/>
      </c>
      <c r="FF210" s="37" t="str">
        <f t="shared" si="1202"/>
        <v/>
      </c>
      <c r="FG210" s="37" t="str">
        <f t="shared" si="1203"/>
        <v/>
      </c>
      <c r="FH210" s="37" t="str">
        <f t="shared" si="1204"/>
        <v/>
      </c>
      <c r="FI210" s="37" t="str">
        <f t="shared" si="1205"/>
        <v/>
      </c>
      <c r="FJ210" s="37" t="str">
        <f t="shared" si="1206"/>
        <v/>
      </c>
      <c r="FK210" s="37" t="str">
        <f t="shared" si="1207"/>
        <v/>
      </c>
      <c r="FL210" s="37" t="str">
        <f t="shared" si="1208"/>
        <v/>
      </c>
      <c r="FM210" s="37" t="str">
        <f t="shared" si="1209"/>
        <v/>
      </c>
      <c r="FN210" s="37" t="str">
        <f t="shared" si="1210"/>
        <v/>
      </c>
      <c r="FO210" s="37" t="str">
        <f t="shared" si="1211"/>
        <v/>
      </c>
      <c r="FP210" s="37" t="str">
        <f t="shared" si="1212"/>
        <v/>
      </c>
      <c r="FQ210" s="37" t="str">
        <f t="shared" si="1213"/>
        <v/>
      </c>
      <c r="FR210" s="37" t="str">
        <f t="shared" si="1214"/>
        <v/>
      </c>
      <c r="FS210" s="37" t="str">
        <f t="shared" si="1215"/>
        <v/>
      </c>
      <c r="FT210" s="37" t="str">
        <f t="shared" si="1216"/>
        <v/>
      </c>
      <c r="FU210" s="37" t="str">
        <f t="shared" si="1217"/>
        <v/>
      </c>
      <c r="FV210" s="37" t="str">
        <f t="shared" si="1218"/>
        <v/>
      </c>
      <c r="FW210" s="37" t="str">
        <f t="shared" si="1219"/>
        <v/>
      </c>
      <c r="FX210" s="37" t="str">
        <f t="shared" si="1220"/>
        <v/>
      </c>
      <c r="FY210" s="37" t="str">
        <f t="shared" si="1221"/>
        <v/>
      </c>
      <c r="FZ210" s="37" t="str">
        <f t="shared" si="1222"/>
        <v/>
      </c>
      <c r="GA210" s="37" t="str">
        <f t="shared" si="1223"/>
        <v/>
      </c>
      <c r="GB210" s="38" t="str">
        <f t="shared" si="1224"/>
        <v/>
      </c>
      <c r="GD210" s="103" t="str">
        <f t="shared" ca="1" si="1225"/>
        <v/>
      </c>
      <c r="GE210" s="104" t="str">
        <f t="shared" ca="1" si="1226"/>
        <v/>
      </c>
      <c r="GF210" s="104" t="str">
        <f t="shared" ca="1" si="1227"/>
        <v/>
      </c>
      <c r="GG210" s="104" t="str">
        <f t="shared" ca="1" si="1228"/>
        <v/>
      </c>
      <c r="GH210" s="104" t="str">
        <f t="shared" ca="1" si="1229"/>
        <v/>
      </c>
      <c r="GI210" s="104" t="str">
        <f t="shared" ca="1" si="1230"/>
        <v/>
      </c>
      <c r="GJ210" s="104" t="str">
        <f t="shared" ca="1" si="1231"/>
        <v/>
      </c>
      <c r="GK210" s="104" t="str">
        <f t="shared" ca="1" si="1232"/>
        <v/>
      </c>
      <c r="GL210" s="104" t="str">
        <f t="shared" ca="1" si="1233"/>
        <v/>
      </c>
      <c r="GM210" s="104" t="str">
        <f t="shared" ca="1" si="1234"/>
        <v/>
      </c>
      <c r="GN210" s="104" t="str">
        <f t="shared" ca="1" si="1235"/>
        <v/>
      </c>
      <c r="GO210" s="104" t="str">
        <f t="shared" ca="1" si="1236"/>
        <v/>
      </c>
      <c r="GP210" s="104" t="str">
        <f t="shared" ca="1" si="1237"/>
        <v/>
      </c>
      <c r="GQ210" s="104" t="str">
        <f t="shared" ca="1" si="1238"/>
        <v/>
      </c>
      <c r="GR210" s="104" t="str">
        <f t="shared" ca="1" si="1239"/>
        <v/>
      </c>
      <c r="GS210" s="104" t="str">
        <f t="shared" ca="1" si="1240"/>
        <v/>
      </c>
      <c r="GT210" s="104" t="str">
        <f t="shared" ca="1" si="1241"/>
        <v/>
      </c>
      <c r="GU210" s="104" t="str">
        <f t="shared" ca="1" si="1242"/>
        <v/>
      </c>
      <c r="GV210" s="104" t="str">
        <f t="shared" ca="1" si="1243"/>
        <v/>
      </c>
      <c r="GW210" s="104" t="str">
        <f t="shared" ca="1" si="1244"/>
        <v/>
      </c>
      <c r="GX210" s="104" t="str">
        <f t="shared" ca="1" si="1245"/>
        <v/>
      </c>
      <c r="GY210" s="104" t="str">
        <f t="shared" ca="1" si="1246"/>
        <v/>
      </c>
      <c r="GZ210" s="104" t="str">
        <f t="shared" ca="1" si="1247"/>
        <v/>
      </c>
      <c r="HA210" s="104" t="str">
        <f t="shared" ca="1" si="1248"/>
        <v/>
      </c>
      <c r="HB210" s="104" t="str">
        <f t="shared" ca="1" si="1249"/>
        <v/>
      </c>
      <c r="HC210" s="104" t="str">
        <f t="shared" ca="1" si="1250"/>
        <v/>
      </c>
      <c r="HD210" s="104" t="str">
        <f t="shared" ca="1" si="1251"/>
        <v/>
      </c>
      <c r="HE210" s="104" t="str">
        <f t="shared" ca="1" si="1252"/>
        <v/>
      </c>
      <c r="HF210" s="104" t="str">
        <f t="shared" ca="1" si="1253"/>
        <v/>
      </c>
      <c r="HG210" s="104" t="str">
        <f t="shared" ca="1" si="1254"/>
        <v/>
      </c>
      <c r="HH210" s="104" t="str">
        <f t="shared" ca="1" si="1255"/>
        <v/>
      </c>
      <c r="HI210" s="104" t="str">
        <f t="shared" ca="1" si="1256"/>
        <v/>
      </c>
      <c r="HJ210" s="104" t="str">
        <f t="shared" ca="1" si="1257"/>
        <v/>
      </c>
      <c r="HK210" s="104" t="str">
        <f t="shared" ca="1" si="1258"/>
        <v/>
      </c>
      <c r="HL210" s="104" t="str">
        <f t="shared" ca="1" si="1259"/>
        <v/>
      </c>
      <c r="HM210" s="104" t="str">
        <f t="shared" ca="1" si="1260"/>
        <v/>
      </c>
      <c r="HN210" s="104" t="str">
        <f t="shared" ca="1" si="1261"/>
        <v/>
      </c>
      <c r="HO210" s="104" t="str">
        <f t="shared" ca="1" si="1262"/>
        <v/>
      </c>
      <c r="HP210" s="104" t="str">
        <f t="shared" ca="1" si="1263"/>
        <v/>
      </c>
      <c r="HQ210" s="104" t="str">
        <f t="shared" ca="1" si="1264"/>
        <v/>
      </c>
      <c r="HR210" s="104" t="str">
        <f t="shared" ca="1" si="1265"/>
        <v/>
      </c>
      <c r="HS210" s="104" t="str">
        <f t="shared" ca="1" si="1266"/>
        <v/>
      </c>
      <c r="HT210" s="104" t="str">
        <f t="shared" ca="1" si="1267"/>
        <v/>
      </c>
      <c r="HU210" s="104" t="str">
        <f t="shared" ca="1" si="1268"/>
        <v/>
      </c>
      <c r="HV210" s="104" t="str">
        <f t="shared" ca="1" si="1269"/>
        <v/>
      </c>
      <c r="HW210" s="104" t="str">
        <f t="shared" ca="1" si="1270"/>
        <v/>
      </c>
      <c r="HX210" s="104" t="str">
        <f t="shared" ca="1" si="1271"/>
        <v/>
      </c>
      <c r="HY210" s="104" t="str">
        <f t="shared" ca="1" si="1272"/>
        <v/>
      </c>
      <c r="HZ210" s="104" t="str">
        <f t="shared" ca="1" si="1273"/>
        <v/>
      </c>
      <c r="IA210" s="104" t="str">
        <f t="shared" ca="1" si="1274"/>
        <v/>
      </c>
      <c r="IB210" s="104" t="str">
        <f t="shared" ca="1" si="1275"/>
        <v/>
      </c>
      <c r="IC210" s="104" t="str">
        <f t="shared" ca="1" si="1276"/>
        <v/>
      </c>
      <c r="ID210" s="104" t="str">
        <f t="shared" ca="1" si="1277"/>
        <v/>
      </c>
      <c r="IE210" s="105" t="str">
        <f t="shared" ca="1" si="1278"/>
        <v/>
      </c>
      <c r="IG210" s="103" t="str">
        <f t="shared" si="1054"/>
        <v/>
      </c>
      <c r="IH210" s="104" t="str">
        <f t="shared" si="1383"/>
        <v/>
      </c>
      <c r="II210" s="104" t="str">
        <f t="shared" si="1383"/>
        <v/>
      </c>
      <c r="IJ210" s="104" t="str">
        <f t="shared" si="1383"/>
        <v/>
      </c>
      <c r="IK210" s="104" t="str">
        <f t="shared" si="1383"/>
        <v/>
      </c>
      <c r="IL210" s="104" t="str">
        <f t="shared" si="1383"/>
        <v/>
      </c>
      <c r="IM210" s="104" t="str">
        <f t="shared" si="1383"/>
        <v/>
      </c>
      <c r="IN210" s="104" t="str">
        <f t="shared" si="1383"/>
        <v/>
      </c>
      <c r="IO210" s="104" t="str">
        <f t="shared" si="1383"/>
        <v/>
      </c>
      <c r="IP210" s="104" t="str">
        <f t="shared" si="1383"/>
        <v/>
      </c>
      <c r="IQ210" s="104" t="str">
        <f t="shared" si="1383"/>
        <v/>
      </c>
      <c r="IR210" s="105" t="str">
        <f t="shared" si="1383"/>
        <v/>
      </c>
      <c r="IT210" s="103" t="str">
        <f t="shared" si="1279"/>
        <v/>
      </c>
      <c r="IU210" s="104" t="str">
        <f t="shared" si="1280"/>
        <v/>
      </c>
      <c r="IV210" s="104" t="str">
        <f t="shared" si="1281"/>
        <v/>
      </c>
      <c r="IW210" s="104" t="str">
        <f t="shared" si="1282"/>
        <v/>
      </c>
      <c r="IX210" s="104" t="str">
        <f t="shared" si="1283"/>
        <v/>
      </c>
      <c r="IY210" s="104" t="str">
        <f t="shared" si="1284"/>
        <v/>
      </c>
      <c r="IZ210" s="104" t="str">
        <f t="shared" si="1285"/>
        <v/>
      </c>
      <c r="JA210" s="104" t="str">
        <f t="shared" si="1286"/>
        <v/>
      </c>
      <c r="JB210" s="104" t="str">
        <f t="shared" si="1287"/>
        <v/>
      </c>
      <c r="JC210" s="104" t="str">
        <f t="shared" si="1288"/>
        <v/>
      </c>
      <c r="JD210" s="104" t="str">
        <f t="shared" si="1289"/>
        <v/>
      </c>
      <c r="JE210" s="105" t="str">
        <f t="shared" si="1290"/>
        <v/>
      </c>
      <c r="JG210" s="36" t="str">
        <f t="shared" ca="1" si="1291"/>
        <v/>
      </c>
      <c r="JH210" s="37" t="str">
        <f t="shared" ca="1" si="1292"/>
        <v/>
      </c>
      <c r="JI210" s="37" t="str">
        <f t="shared" ca="1" si="1293"/>
        <v/>
      </c>
      <c r="JJ210" s="37" t="str">
        <f t="shared" ca="1" si="1294"/>
        <v/>
      </c>
      <c r="JK210" s="37" t="str">
        <f t="shared" ca="1" si="1295"/>
        <v/>
      </c>
      <c r="JL210" s="37" t="str">
        <f t="shared" ca="1" si="1296"/>
        <v/>
      </c>
      <c r="JM210" s="37" t="str">
        <f t="shared" ca="1" si="1297"/>
        <v/>
      </c>
      <c r="JN210" s="37" t="str">
        <f t="shared" ca="1" si="1298"/>
        <v/>
      </c>
      <c r="JO210" s="37" t="str">
        <f t="shared" ca="1" si="1299"/>
        <v/>
      </c>
      <c r="JP210" s="37" t="str">
        <f t="shared" ca="1" si="1300"/>
        <v/>
      </c>
      <c r="JQ210" s="37" t="str">
        <f t="shared" ca="1" si="1301"/>
        <v/>
      </c>
      <c r="JR210" s="38" t="str">
        <f t="shared" ca="1" si="1302"/>
        <v/>
      </c>
      <c r="JT210" s="36" t="str">
        <f ca="1">IF(JG210="", "", IF(JG210&gt;='Intro &amp; Setup'!$S$96, $BR$4, $BR$5))</f>
        <v/>
      </c>
      <c r="JU210" s="37" t="str">
        <f ca="1">IF(JH210="", "", IF(JH210&gt;='Intro &amp; Setup'!$S$96, $BR$4, $BR$5))</f>
        <v/>
      </c>
      <c r="JV210" s="37" t="str">
        <f ca="1">IF(JI210="", "", IF(JI210&gt;='Intro &amp; Setup'!$S$96, $BR$4, $BR$5))</f>
        <v/>
      </c>
      <c r="JW210" s="37" t="str">
        <f ca="1">IF(JJ210="", "", IF(JJ210&gt;='Intro &amp; Setup'!$S$96, $BR$4, $BR$5))</f>
        <v/>
      </c>
      <c r="JX210" s="37" t="str">
        <f ca="1">IF(JK210="", "", IF(JK210&gt;='Intro &amp; Setup'!$S$96, $BR$4, $BR$5))</f>
        <v/>
      </c>
      <c r="JY210" s="37" t="str">
        <f ca="1">IF(JL210="", "", IF(JL210&gt;='Intro &amp; Setup'!$S$96, $BR$4, $BR$5))</f>
        <v/>
      </c>
      <c r="JZ210" s="37" t="str">
        <f ca="1">IF(JM210="", "", IF(JM210&gt;='Intro &amp; Setup'!$S$96, $BR$4, $BR$5))</f>
        <v/>
      </c>
      <c r="KA210" s="37" t="str">
        <f ca="1">IF(JN210="", "", IF(JN210&gt;='Intro &amp; Setup'!$S$96, $BR$4, $BR$5))</f>
        <v/>
      </c>
      <c r="KB210" s="37" t="str">
        <f ca="1">IF(JO210="", "", IF(JO210&gt;='Intro &amp; Setup'!$S$96, $BR$4, $BR$5))</f>
        <v/>
      </c>
      <c r="KC210" s="37" t="str">
        <f ca="1">IF(JP210="", "", IF(JP210&gt;='Intro &amp; Setup'!$S$96, $BR$4, $BR$5))</f>
        <v/>
      </c>
      <c r="KD210" s="37" t="str">
        <f ca="1">IF(JQ210="", "", IF(JQ210&gt;='Intro &amp; Setup'!$S$96, $BR$4, $BR$5))</f>
        <v/>
      </c>
      <c r="KE210" s="38" t="str">
        <f ca="1">IF(JR210="", "", IF(JR210&gt;='Intro &amp; Setup'!$S$96, $BR$4, $BR$5))</f>
        <v/>
      </c>
      <c r="KG210" s="36">
        <f t="shared" si="1055"/>
        <v>0</v>
      </c>
      <c r="KH210" s="37">
        <f t="shared" si="1384"/>
        <v>0</v>
      </c>
      <c r="KI210" s="37">
        <f t="shared" si="1384"/>
        <v>0</v>
      </c>
      <c r="KJ210" s="37">
        <f t="shared" si="1384"/>
        <v>0</v>
      </c>
      <c r="KK210" s="37">
        <f t="shared" si="1384"/>
        <v>0</v>
      </c>
      <c r="KL210" s="37">
        <f t="shared" si="1384"/>
        <v>0</v>
      </c>
      <c r="KM210" s="37">
        <f t="shared" si="1384"/>
        <v>0</v>
      </c>
      <c r="KN210" s="37">
        <f t="shared" si="1384"/>
        <v>0</v>
      </c>
      <c r="KO210" s="37">
        <f t="shared" si="1384"/>
        <v>0</v>
      </c>
      <c r="KP210" s="37">
        <f t="shared" si="1384"/>
        <v>0</v>
      </c>
      <c r="KQ210" s="37">
        <f t="shared" si="1384"/>
        <v>0</v>
      </c>
      <c r="KR210" s="38">
        <f t="shared" si="1384"/>
        <v>0</v>
      </c>
      <c r="KT210" s="36" t="str">
        <f t="shared" si="1303"/>
        <v/>
      </c>
      <c r="KU210" s="37" t="str">
        <f t="shared" si="1304"/>
        <v/>
      </c>
      <c r="KV210" s="37" t="str">
        <f t="shared" si="1305"/>
        <v/>
      </c>
      <c r="KW210" s="37" t="str">
        <f t="shared" si="1306"/>
        <v/>
      </c>
      <c r="KX210" s="37" t="str">
        <f t="shared" si="1307"/>
        <v/>
      </c>
      <c r="KY210" s="37" t="str">
        <f t="shared" si="1308"/>
        <v/>
      </c>
      <c r="KZ210" s="37" t="str">
        <f t="shared" si="1309"/>
        <v/>
      </c>
      <c r="LA210" s="37" t="str">
        <f t="shared" si="1310"/>
        <v/>
      </c>
      <c r="LB210" s="37" t="str">
        <f t="shared" si="1311"/>
        <v/>
      </c>
      <c r="LC210" s="37" t="str">
        <f t="shared" si="1312"/>
        <v/>
      </c>
      <c r="LD210" s="37" t="str">
        <f t="shared" si="1313"/>
        <v/>
      </c>
      <c r="LE210" s="38" t="str">
        <f t="shared" si="1314"/>
        <v/>
      </c>
      <c r="LG210" s="116" t="str">
        <f t="shared" si="1057"/>
        <v/>
      </c>
      <c r="LH210" s="117" t="str">
        <f t="shared" si="1058"/>
        <v/>
      </c>
      <c r="LI210" s="117" t="str">
        <f t="shared" si="1059"/>
        <v/>
      </c>
      <c r="LJ210" s="117" t="str">
        <f t="shared" si="1060"/>
        <v/>
      </c>
      <c r="LK210" s="117" t="str">
        <f t="shared" si="1061"/>
        <v/>
      </c>
      <c r="LL210" s="117" t="str">
        <f t="shared" si="1062"/>
        <v/>
      </c>
      <c r="LM210" s="117" t="str">
        <f t="shared" si="1063"/>
        <v/>
      </c>
      <c r="LN210" s="117" t="str">
        <f t="shared" si="1064"/>
        <v/>
      </c>
      <c r="LO210" s="117" t="str">
        <f t="shared" si="1065"/>
        <v/>
      </c>
      <c r="LP210" s="117" t="str">
        <f t="shared" si="1066"/>
        <v/>
      </c>
      <c r="LQ210" s="117" t="str">
        <f t="shared" si="1067"/>
        <v/>
      </c>
      <c r="LR210" s="117" t="str">
        <f t="shared" si="1068"/>
        <v/>
      </c>
      <c r="LS210" s="117" t="str">
        <f t="shared" si="1069"/>
        <v/>
      </c>
      <c r="LT210" s="117" t="str">
        <f t="shared" si="1070"/>
        <v/>
      </c>
      <c r="LU210" s="117" t="str">
        <f t="shared" si="1071"/>
        <v/>
      </c>
      <c r="LV210" s="117" t="str">
        <f t="shared" si="1072"/>
        <v/>
      </c>
      <c r="LW210" s="117" t="str">
        <f t="shared" si="1073"/>
        <v/>
      </c>
      <c r="LX210" s="117" t="str">
        <f t="shared" si="1074"/>
        <v/>
      </c>
      <c r="LY210" s="117" t="str">
        <f t="shared" si="1075"/>
        <v/>
      </c>
      <c r="LZ210" s="117" t="str">
        <f t="shared" si="1076"/>
        <v/>
      </c>
      <c r="MA210" s="117" t="str">
        <f t="shared" si="1077"/>
        <v/>
      </c>
      <c r="MB210" s="117" t="str">
        <f t="shared" si="1078"/>
        <v/>
      </c>
      <c r="MC210" s="117" t="str">
        <f t="shared" si="1079"/>
        <v/>
      </c>
      <c r="MD210" s="117" t="str">
        <f t="shared" si="1080"/>
        <v/>
      </c>
      <c r="ME210" s="117" t="str">
        <f t="shared" si="1081"/>
        <v/>
      </c>
      <c r="MF210" s="117" t="str">
        <f t="shared" si="1082"/>
        <v/>
      </c>
      <c r="MG210" s="117" t="str">
        <f t="shared" si="1083"/>
        <v/>
      </c>
      <c r="MH210" s="117" t="str">
        <f t="shared" si="1084"/>
        <v/>
      </c>
      <c r="MI210" s="117" t="str">
        <f t="shared" si="1085"/>
        <v/>
      </c>
      <c r="MJ210" s="117" t="str">
        <f t="shared" si="1086"/>
        <v/>
      </c>
      <c r="MK210" s="117" t="str">
        <f t="shared" si="1087"/>
        <v/>
      </c>
      <c r="ML210" s="117" t="str">
        <f t="shared" si="1088"/>
        <v/>
      </c>
      <c r="MM210" s="117" t="str">
        <f t="shared" si="1089"/>
        <v/>
      </c>
      <c r="MN210" s="117" t="str">
        <f t="shared" si="1090"/>
        <v/>
      </c>
      <c r="MO210" s="117" t="str">
        <f t="shared" si="1091"/>
        <v/>
      </c>
      <c r="MP210" s="117" t="str">
        <f t="shared" si="1092"/>
        <v/>
      </c>
      <c r="MQ210" s="117" t="str">
        <f t="shared" si="1093"/>
        <v/>
      </c>
      <c r="MR210" s="117" t="str">
        <f t="shared" si="1094"/>
        <v/>
      </c>
      <c r="MS210" s="117" t="str">
        <f t="shared" si="1095"/>
        <v/>
      </c>
      <c r="MT210" s="117" t="str">
        <f t="shared" si="1096"/>
        <v/>
      </c>
      <c r="MU210" s="117" t="str">
        <f t="shared" si="1097"/>
        <v/>
      </c>
      <c r="MV210" s="117" t="str">
        <f t="shared" si="1098"/>
        <v/>
      </c>
      <c r="MW210" s="117" t="str">
        <f t="shared" si="1099"/>
        <v/>
      </c>
      <c r="MX210" s="117" t="str">
        <f t="shared" si="1100"/>
        <v/>
      </c>
      <c r="MY210" s="117" t="str">
        <f t="shared" si="1101"/>
        <v/>
      </c>
      <c r="MZ210" s="117" t="str">
        <f t="shared" si="1102"/>
        <v/>
      </c>
      <c r="NA210" s="117" t="str">
        <f t="shared" si="1103"/>
        <v/>
      </c>
      <c r="NB210" s="117" t="str">
        <f t="shared" si="1104"/>
        <v/>
      </c>
      <c r="NC210" s="117" t="str">
        <f t="shared" si="1105"/>
        <v/>
      </c>
      <c r="ND210" s="117" t="str">
        <f t="shared" si="1106"/>
        <v/>
      </c>
      <c r="NE210" s="117" t="str">
        <f t="shared" si="1107"/>
        <v/>
      </c>
      <c r="NF210" s="117" t="str">
        <f t="shared" si="1108"/>
        <v/>
      </c>
      <c r="NG210" s="117" t="str">
        <f t="shared" si="1109"/>
        <v/>
      </c>
      <c r="NH210" s="118" t="str">
        <f t="shared" si="1110"/>
        <v/>
      </c>
      <c r="NJ210" s="12" t="str">
        <f t="shared" si="1315"/>
        <v/>
      </c>
      <c r="NK210" s="108" t="str">
        <f t="shared" si="1316"/>
        <v/>
      </c>
      <c r="NM210" s="141" t="str">
        <f>IF(NJ210="", "", COUNTIF(NJ$11:NJ$260, "&gt;"&amp;NJ210)+1+COUNTIF(NJ$11:NJ210, NJ210)-1)</f>
        <v/>
      </c>
      <c r="NN210" s="143" t="str">
        <f>IF(NK210="", "", COUNTIF(NK$11:NK$260, "&gt;"&amp;NK210)+1+COUNTIF(NK$11:NK210, NK210)-1)</f>
        <v/>
      </c>
      <c r="NO210" s="142" t="str">
        <f>IF(NJ210="", "", COUNTIF(NJ$11:NJ$260, "&lt;"&amp;NJ210)+1+COUNTIF(NJ$11:NJ210, NJ210)-1)</f>
        <v/>
      </c>
      <c r="NP210" s="143" t="str">
        <f>IF(NK210="", "", COUNTIF(NK$11:NK$260, "&lt;"&amp;NK210)+1+COUNTIF(NK$11:NK210, NK210)-1)</f>
        <v/>
      </c>
      <c r="NR210" s="116" t="str">
        <f t="shared" si="1317"/>
        <v/>
      </c>
      <c r="NS210" s="117" t="str">
        <f t="shared" si="1318"/>
        <v/>
      </c>
      <c r="NT210" s="117" t="str">
        <f t="shared" si="1319"/>
        <v/>
      </c>
      <c r="NU210" s="117" t="str">
        <f t="shared" si="1320"/>
        <v/>
      </c>
      <c r="NV210" s="117" t="str">
        <f t="shared" si="1321"/>
        <v/>
      </c>
      <c r="NW210" s="117" t="str">
        <f t="shared" si="1322"/>
        <v/>
      </c>
      <c r="NX210" s="117" t="str">
        <f t="shared" si="1323"/>
        <v/>
      </c>
      <c r="NY210" s="117" t="str">
        <f t="shared" si="1324"/>
        <v/>
      </c>
      <c r="NZ210" s="117" t="str">
        <f t="shared" si="1325"/>
        <v/>
      </c>
      <c r="OA210" s="117" t="str">
        <f t="shared" si="1326"/>
        <v/>
      </c>
      <c r="OB210" s="117" t="str">
        <f t="shared" si="1327"/>
        <v/>
      </c>
      <c r="OC210" s="117" t="str">
        <f t="shared" si="1328"/>
        <v/>
      </c>
      <c r="OD210" s="117" t="str">
        <f t="shared" si="1329"/>
        <v/>
      </c>
      <c r="OE210" s="117" t="str">
        <f t="shared" si="1330"/>
        <v/>
      </c>
      <c r="OF210" s="117" t="str">
        <f t="shared" si="1331"/>
        <v/>
      </c>
      <c r="OG210" s="117" t="str">
        <f t="shared" si="1332"/>
        <v/>
      </c>
      <c r="OH210" s="117" t="str">
        <f t="shared" si="1333"/>
        <v/>
      </c>
      <c r="OI210" s="117" t="str">
        <f t="shared" si="1334"/>
        <v/>
      </c>
      <c r="OJ210" s="117" t="str">
        <f t="shared" si="1335"/>
        <v/>
      </c>
      <c r="OK210" s="117" t="str">
        <f t="shared" si="1336"/>
        <v/>
      </c>
      <c r="OL210" s="117" t="str">
        <f t="shared" si="1337"/>
        <v/>
      </c>
      <c r="OM210" s="117" t="str">
        <f t="shared" si="1338"/>
        <v/>
      </c>
      <c r="ON210" s="117" t="str">
        <f t="shared" si="1339"/>
        <v/>
      </c>
      <c r="OO210" s="117" t="str">
        <f t="shared" si="1340"/>
        <v/>
      </c>
      <c r="OP210" s="117" t="str">
        <f t="shared" si="1341"/>
        <v/>
      </c>
      <c r="OQ210" s="117" t="str">
        <f t="shared" si="1342"/>
        <v/>
      </c>
      <c r="OR210" s="117" t="str">
        <f t="shared" si="1343"/>
        <v/>
      </c>
      <c r="OS210" s="117" t="str">
        <f t="shared" si="1344"/>
        <v/>
      </c>
      <c r="OT210" s="117" t="str">
        <f t="shared" si="1345"/>
        <v/>
      </c>
      <c r="OU210" s="117" t="str">
        <f t="shared" si="1346"/>
        <v/>
      </c>
      <c r="OV210" s="117" t="str">
        <f t="shared" si="1347"/>
        <v/>
      </c>
      <c r="OW210" s="117" t="str">
        <f t="shared" si="1348"/>
        <v/>
      </c>
      <c r="OX210" s="117" t="str">
        <f t="shared" si="1349"/>
        <v/>
      </c>
      <c r="OY210" s="117" t="str">
        <f t="shared" si="1350"/>
        <v/>
      </c>
      <c r="OZ210" s="117" t="str">
        <f t="shared" si="1351"/>
        <v/>
      </c>
      <c r="PA210" s="117" t="str">
        <f t="shared" si="1352"/>
        <v/>
      </c>
      <c r="PB210" s="117" t="str">
        <f t="shared" si="1353"/>
        <v/>
      </c>
      <c r="PC210" s="117" t="str">
        <f t="shared" si="1354"/>
        <v/>
      </c>
      <c r="PD210" s="117" t="str">
        <f t="shared" si="1355"/>
        <v/>
      </c>
      <c r="PE210" s="117" t="str">
        <f t="shared" si="1356"/>
        <v/>
      </c>
      <c r="PF210" s="117" t="str">
        <f t="shared" si="1357"/>
        <v/>
      </c>
      <c r="PG210" s="117" t="str">
        <f t="shared" si="1358"/>
        <v/>
      </c>
      <c r="PH210" s="117" t="str">
        <f t="shared" si="1359"/>
        <v/>
      </c>
      <c r="PI210" s="117" t="str">
        <f t="shared" si="1360"/>
        <v/>
      </c>
      <c r="PJ210" s="117" t="str">
        <f t="shared" si="1361"/>
        <v/>
      </c>
      <c r="PK210" s="117" t="str">
        <f t="shared" si="1362"/>
        <v/>
      </c>
      <c r="PL210" s="117" t="str">
        <f t="shared" si="1363"/>
        <v/>
      </c>
      <c r="PM210" s="117" t="str">
        <f t="shared" si="1364"/>
        <v/>
      </c>
      <c r="PN210" s="117" t="str">
        <f t="shared" si="1365"/>
        <v/>
      </c>
      <c r="PO210" s="117" t="str">
        <f t="shared" si="1366"/>
        <v/>
      </c>
      <c r="PP210" s="117" t="str">
        <f t="shared" si="1367"/>
        <v/>
      </c>
      <c r="PQ210" s="117" t="str">
        <f t="shared" si="1368"/>
        <v/>
      </c>
      <c r="PR210" s="117" t="str">
        <f t="shared" si="1369"/>
        <v/>
      </c>
      <c r="PS210" s="118" t="str">
        <f t="shared" si="1370"/>
        <v/>
      </c>
      <c r="PU210" s="180" t="str">
        <f t="shared" si="1371"/>
        <v/>
      </c>
      <c r="PV210" s="181" t="str">
        <f t="shared" si="1372"/>
        <v/>
      </c>
      <c r="PX210" s="12" t="str">
        <f t="shared" si="1373"/>
        <v/>
      </c>
      <c r="PY210" s="106"/>
      <c r="PZ210" s="166" t="str">
        <f t="shared" si="1374"/>
        <v/>
      </c>
      <c r="QA210" s="167" t="str">
        <f t="shared" si="1375"/>
        <v/>
      </c>
      <c r="QB210" s="168" t="str">
        <f t="shared" si="1376"/>
        <v/>
      </c>
      <c r="QD210" s="166" t="str">
        <f t="shared" si="1377"/>
        <v/>
      </c>
      <c r="QE210" s="168" t="str">
        <f t="shared" si="1378"/>
        <v/>
      </c>
      <c r="QG210" s="108" t="str">
        <f t="shared" si="1379"/>
        <v/>
      </c>
      <c r="QI210" s="12" t="str">
        <f t="shared" si="1380"/>
        <v/>
      </c>
      <c r="QK210" s="12" t="str">
        <f t="shared" si="1381"/>
        <v/>
      </c>
      <c r="QL210" s="12" t="str">
        <f>IF($L210="", "", COUNTIF($QD$11:$QD$260, "&gt;"&amp;$QD210)+1+COUNTIF($QD$11:$QD210, $QD210)-1)</f>
        <v/>
      </c>
      <c r="QM210" s="12" t="str">
        <f>IF($L210="", "", COUNTIF($QG$11:$QG$260, "&gt;"&amp;$QG210)+1+COUNTIF($QG$11:$QG210, $QG210)-1)</f>
        <v/>
      </c>
      <c r="QO210" s="12">
        <v>200</v>
      </c>
      <c r="QQ210" s="12" t="str">
        <f t="shared" si="1382"/>
        <v/>
      </c>
    </row>
    <row r="211" spans="1:459" x14ac:dyDescent="0.25">
      <c r="A211" s="9"/>
      <c r="B211" s="3" t="str">
        <f>IF('Intro &amp; Setup'!$AR$92='Intro &amp; Setup'!$AZ$17, "", IF($L211="", "", IF($G211&lt;'Intro &amp; Setup'!$S$92, $BR$5, $BR$4)))</f>
        <v/>
      </c>
      <c r="C211" s="12" t="str">
        <f>IF('Intro &amp; Setup'!$AR$96='Intro &amp; Setup'!$AZ$17, "", IF($L211="", "", IF($DY211=$BR$5, $BR$5, $BR$4)))</f>
        <v/>
      </c>
      <c r="D211" s="7" t="str">
        <f>IF('Intro &amp; Setup'!$AR$100='Intro &amp; Setup'!$AZ$17, "", IF($L211="", "", IF($DW211&lt;='Intro &amp; Setup'!$S$100, $BR$4, $BR$5)))</f>
        <v/>
      </c>
      <c r="E211" s="9"/>
      <c r="F211" s="3" t="str">
        <f t="shared" si="1111"/>
        <v/>
      </c>
      <c r="G211" s="108" t="str">
        <f t="shared" si="1112"/>
        <v/>
      </c>
      <c r="H211" s="9"/>
      <c r="I211" s="130" t="str">
        <f t="shared" si="1056"/>
        <v/>
      </c>
      <c r="J211" s="154" t="str">
        <f t="shared" si="1113"/>
        <v/>
      </c>
      <c r="K211" s="133"/>
      <c r="L211" s="188"/>
      <c r="M211" s="189"/>
      <c r="N211" s="190"/>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2"/>
      <c r="BP211" s="9"/>
      <c r="BR211" s="90">
        <v>201</v>
      </c>
      <c r="BT211" s="36" t="str">
        <f t="shared" si="1114"/>
        <v/>
      </c>
      <c r="BU211" s="37" t="str">
        <f t="shared" si="1115"/>
        <v/>
      </c>
      <c r="BV211" s="37" t="str">
        <f t="shared" si="1116"/>
        <v/>
      </c>
      <c r="BW211" s="37" t="str">
        <f t="shared" si="1117"/>
        <v/>
      </c>
      <c r="BX211" s="37" t="str">
        <f t="shared" si="1118"/>
        <v/>
      </c>
      <c r="BY211" s="37" t="str">
        <f t="shared" si="1119"/>
        <v/>
      </c>
      <c r="BZ211" s="37" t="str">
        <f t="shared" si="1120"/>
        <v/>
      </c>
      <c r="CA211" s="37" t="str">
        <f t="shared" si="1121"/>
        <v/>
      </c>
      <c r="CB211" s="37" t="str">
        <f t="shared" si="1122"/>
        <v/>
      </c>
      <c r="CC211" s="37" t="str">
        <f t="shared" si="1123"/>
        <v/>
      </c>
      <c r="CD211" s="37" t="str">
        <f t="shared" si="1124"/>
        <v/>
      </c>
      <c r="CE211" s="37" t="str">
        <f t="shared" si="1125"/>
        <v/>
      </c>
      <c r="CF211" s="37" t="str">
        <f t="shared" si="1126"/>
        <v/>
      </c>
      <c r="CG211" s="37" t="str">
        <f t="shared" si="1127"/>
        <v/>
      </c>
      <c r="CH211" s="37" t="str">
        <f t="shared" si="1128"/>
        <v/>
      </c>
      <c r="CI211" s="37" t="str">
        <f t="shared" si="1129"/>
        <v/>
      </c>
      <c r="CJ211" s="37" t="str">
        <f t="shared" si="1130"/>
        <v/>
      </c>
      <c r="CK211" s="37" t="str">
        <f t="shared" si="1131"/>
        <v/>
      </c>
      <c r="CL211" s="37" t="str">
        <f t="shared" si="1132"/>
        <v/>
      </c>
      <c r="CM211" s="37" t="str">
        <f t="shared" si="1133"/>
        <v/>
      </c>
      <c r="CN211" s="37" t="str">
        <f t="shared" si="1134"/>
        <v/>
      </c>
      <c r="CO211" s="37" t="str">
        <f t="shared" si="1135"/>
        <v/>
      </c>
      <c r="CP211" s="37" t="str">
        <f t="shared" si="1136"/>
        <v/>
      </c>
      <c r="CQ211" s="37" t="str">
        <f t="shared" si="1137"/>
        <v/>
      </c>
      <c r="CR211" s="37" t="str">
        <f t="shared" si="1138"/>
        <v/>
      </c>
      <c r="CS211" s="37" t="str">
        <f t="shared" si="1139"/>
        <v/>
      </c>
      <c r="CT211" s="37" t="str">
        <f t="shared" si="1140"/>
        <v/>
      </c>
      <c r="CU211" s="37" t="str">
        <f t="shared" si="1141"/>
        <v/>
      </c>
      <c r="CV211" s="37" t="str">
        <f t="shared" si="1142"/>
        <v/>
      </c>
      <c r="CW211" s="37" t="str">
        <f t="shared" si="1143"/>
        <v/>
      </c>
      <c r="CX211" s="37" t="str">
        <f t="shared" si="1144"/>
        <v/>
      </c>
      <c r="CY211" s="37" t="str">
        <f t="shared" si="1145"/>
        <v/>
      </c>
      <c r="CZ211" s="37" t="str">
        <f t="shared" si="1146"/>
        <v/>
      </c>
      <c r="DA211" s="37" t="str">
        <f t="shared" si="1147"/>
        <v/>
      </c>
      <c r="DB211" s="37" t="str">
        <f t="shared" si="1148"/>
        <v/>
      </c>
      <c r="DC211" s="37" t="str">
        <f t="shared" si="1149"/>
        <v/>
      </c>
      <c r="DD211" s="37" t="str">
        <f t="shared" si="1150"/>
        <v/>
      </c>
      <c r="DE211" s="37" t="str">
        <f t="shared" si="1151"/>
        <v/>
      </c>
      <c r="DF211" s="37" t="str">
        <f t="shared" si="1152"/>
        <v/>
      </c>
      <c r="DG211" s="37" t="str">
        <f t="shared" si="1153"/>
        <v/>
      </c>
      <c r="DH211" s="37" t="str">
        <f t="shared" si="1154"/>
        <v/>
      </c>
      <c r="DI211" s="37" t="str">
        <f t="shared" si="1155"/>
        <v/>
      </c>
      <c r="DJ211" s="37" t="str">
        <f t="shared" si="1156"/>
        <v/>
      </c>
      <c r="DK211" s="37" t="str">
        <f t="shared" si="1157"/>
        <v/>
      </c>
      <c r="DL211" s="37" t="str">
        <f t="shared" si="1158"/>
        <v/>
      </c>
      <c r="DM211" s="37" t="str">
        <f t="shared" si="1159"/>
        <v/>
      </c>
      <c r="DN211" s="37" t="str">
        <f t="shared" si="1160"/>
        <v/>
      </c>
      <c r="DO211" s="37" t="str">
        <f t="shared" si="1161"/>
        <v/>
      </c>
      <c r="DP211" s="37" t="str">
        <f t="shared" si="1162"/>
        <v/>
      </c>
      <c r="DQ211" s="37" t="str">
        <f t="shared" si="1163"/>
        <v/>
      </c>
      <c r="DR211" s="37" t="str">
        <f t="shared" si="1164"/>
        <v/>
      </c>
      <c r="DS211" s="37" t="str">
        <f t="shared" si="1165"/>
        <v/>
      </c>
      <c r="DT211" s="37" t="str">
        <f t="shared" si="1166"/>
        <v/>
      </c>
      <c r="DU211" s="38" t="str">
        <f t="shared" si="1167"/>
        <v/>
      </c>
      <c r="DW211" s="12" t="str">
        <f t="shared" si="1168"/>
        <v/>
      </c>
      <c r="DX211" s="123" t="str">
        <f t="shared" si="1169"/>
        <v/>
      </c>
      <c r="DY211" s="12" t="str">
        <f t="shared" si="1170"/>
        <v/>
      </c>
      <c r="EA211" s="36" t="str">
        <f t="shared" si="1171"/>
        <v/>
      </c>
      <c r="EB211" s="37" t="str">
        <f t="shared" si="1172"/>
        <v/>
      </c>
      <c r="EC211" s="37" t="str">
        <f t="shared" si="1173"/>
        <v/>
      </c>
      <c r="ED211" s="37" t="str">
        <f t="shared" si="1174"/>
        <v/>
      </c>
      <c r="EE211" s="37" t="str">
        <f t="shared" si="1175"/>
        <v/>
      </c>
      <c r="EF211" s="37" t="str">
        <f t="shared" si="1176"/>
        <v/>
      </c>
      <c r="EG211" s="37" t="str">
        <f t="shared" si="1177"/>
        <v/>
      </c>
      <c r="EH211" s="37" t="str">
        <f t="shared" si="1178"/>
        <v/>
      </c>
      <c r="EI211" s="37" t="str">
        <f t="shared" si="1179"/>
        <v/>
      </c>
      <c r="EJ211" s="37" t="str">
        <f t="shared" si="1180"/>
        <v/>
      </c>
      <c r="EK211" s="37" t="str">
        <f t="shared" si="1181"/>
        <v/>
      </c>
      <c r="EL211" s="37" t="str">
        <f t="shared" si="1182"/>
        <v/>
      </c>
      <c r="EM211" s="37" t="str">
        <f t="shared" si="1183"/>
        <v/>
      </c>
      <c r="EN211" s="37" t="str">
        <f t="shared" si="1184"/>
        <v/>
      </c>
      <c r="EO211" s="37" t="str">
        <f t="shared" si="1185"/>
        <v/>
      </c>
      <c r="EP211" s="37" t="str">
        <f t="shared" si="1186"/>
        <v/>
      </c>
      <c r="EQ211" s="37" t="str">
        <f t="shared" si="1187"/>
        <v/>
      </c>
      <c r="ER211" s="37" t="str">
        <f t="shared" si="1188"/>
        <v/>
      </c>
      <c r="ES211" s="37" t="str">
        <f t="shared" si="1189"/>
        <v/>
      </c>
      <c r="ET211" s="37" t="str">
        <f t="shared" si="1190"/>
        <v/>
      </c>
      <c r="EU211" s="37" t="str">
        <f t="shared" si="1191"/>
        <v/>
      </c>
      <c r="EV211" s="37" t="str">
        <f t="shared" si="1192"/>
        <v/>
      </c>
      <c r="EW211" s="37" t="str">
        <f t="shared" si="1193"/>
        <v/>
      </c>
      <c r="EX211" s="37" t="str">
        <f t="shared" si="1194"/>
        <v/>
      </c>
      <c r="EY211" s="37" t="str">
        <f t="shared" si="1195"/>
        <v/>
      </c>
      <c r="EZ211" s="37" t="str">
        <f t="shared" si="1196"/>
        <v/>
      </c>
      <c r="FA211" s="37" t="str">
        <f t="shared" si="1197"/>
        <v/>
      </c>
      <c r="FB211" s="37" t="str">
        <f t="shared" si="1198"/>
        <v/>
      </c>
      <c r="FC211" s="37" t="str">
        <f t="shared" si="1199"/>
        <v/>
      </c>
      <c r="FD211" s="37" t="str">
        <f t="shared" si="1200"/>
        <v/>
      </c>
      <c r="FE211" s="37" t="str">
        <f t="shared" si="1201"/>
        <v/>
      </c>
      <c r="FF211" s="37" t="str">
        <f t="shared" si="1202"/>
        <v/>
      </c>
      <c r="FG211" s="37" t="str">
        <f t="shared" si="1203"/>
        <v/>
      </c>
      <c r="FH211" s="37" t="str">
        <f t="shared" si="1204"/>
        <v/>
      </c>
      <c r="FI211" s="37" t="str">
        <f t="shared" si="1205"/>
        <v/>
      </c>
      <c r="FJ211" s="37" t="str">
        <f t="shared" si="1206"/>
        <v/>
      </c>
      <c r="FK211" s="37" t="str">
        <f t="shared" si="1207"/>
        <v/>
      </c>
      <c r="FL211" s="37" t="str">
        <f t="shared" si="1208"/>
        <v/>
      </c>
      <c r="FM211" s="37" t="str">
        <f t="shared" si="1209"/>
        <v/>
      </c>
      <c r="FN211" s="37" t="str">
        <f t="shared" si="1210"/>
        <v/>
      </c>
      <c r="FO211" s="37" t="str">
        <f t="shared" si="1211"/>
        <v/>
      </c>
      <c r="FP211" s="37" t="str">
        <f t="shared" si="1212"/>
        <v/>
      </c>
      <c r="FQ211" s="37" t="str">
        <f t="shared" si="1213"/>
        <v/>
      </c>
      <c r="FR211" s="37" t="str">
        <f t="shared" si="1214"/>
        <v/>
      </c>
      <c r="FS211" s="37" t="str">
        <f t="shared" si="1215"/>
        <v/>
      </c>
      <c r="FT211" s="37" t="str">
        <f t="shared" si="1216"/>
        <v/>
      </c>
      <c r="FU211" s="37" t="str">
        <f t="shared" si="1217"/>
        <v/>
      </c>
      <c r="FV211" s="37" t="str">
        <f t="shared" si="1218"/>
        <v/>
      </c>
      <c r="FW211" s="37" t="str">
        <f t="shared" si="1219"/>
        <v/>
      </c>
      <c r="FX211" s="37" t="str">
        <f t="shared" si="1220"/>
        <v/>
      </c>
      <c r="FY211" s="37" t="str">
        <f t="shared" si="1221"/>
        <v/>
      </c>
      <c r="FZ211" s="37" t="str">
        <f t="shared" si="1222"/>
        <v/>
      </c>
      <c r="GA211" s="37" t="str">
        <f t="shared" si="1223"/>
        <v/>
      </c>
      <c r="GB211" s="38" t="str">
        <f t="shared" si="1224"/>
        <v/>
      </c>
      <c r="GD211" s="103" t="str">
        <f t="shared" ca="1" si="1225"/>
        <v/>
      </c>
      <c r="GE211" s="104" t="str">
        <f t="shared" ca="1" si="1226"/>
        <v/>
      </c>
      <c r="GF211" s="104" t="str">
        <f t="shared" ca="1" si="1227"/>
        <v/>
      </c>
      <c r="GG211" s="104" t="str">
        <f t="shared" ca="1" si="1228"/>
        <v/>
      </c>
      <c r="GH211" s="104" t="str">
        <f t="shared" ca="1" si="1229"/>
        <v/>
      </c>
      <c r="GI211" s="104" t="str">
        <f t="shared" ca="1" si="1230"/>
        <v/>
      </c>
      <c r="GJ211" s="104" t="str">
        <f t="shared" ca="1" si="1231"/>
        <v/>
      </c>
      <c r="GK211" s="104" t="str">
        <f t="shared" ca="1" si="1232"/>
        <v/>
      </c>
      <c r="GL211" s="104" t="str">
        <f t="shared" ca="1" si="1233"/>
        <v/>
      </c>
      <c r="GM211" s="104" t="str">
        <f t="shared" ca="1" si="1234"/>
        <v/>
      </c>
      <c r="GN211" s="104" t="str">
        <f t="shared" ca="1" si="1235"/>
        <v/>
      </c>
      <c r="GO211" s="104" t="str">
        <f t="shared" ca="1" si="1236"/>
        <v/>
      </c>
      <c r="GP211" s="104" t="str">
        <f t="shared" ca="1" si="1237"/>
        <v/>
      </c>
      <c r="GQ211" s="104" t="str">
        <f t="shared" ca="1" si="1238"/>
        <v/>
      </c>
      <c r="GR211" s="104" t="str">
        <f t="shared" ca="1" si="1239"/>
        <v/>
      </c>
      <c r="GS211" s="104" t="str">
        <f t="shared" ca="1" si="1240"/>
        <v/>
      </c>
      <c r="GT211" s="104" t="str">
        <f t="shared" ca="1" si="1241"/>
        <v/>
      </c>
      <c r="GU211" s="104" t="str">
        <f t="shared" ca="1" si="1242"/>
        <v/>
      </c>
      <c r="GV211" s="104" t="str">
        <f t="shared" ca="1" si="1243"/>
        <v/>
      </c>
      <c r="GW211" s="104" t="str">
        <f t="shared" ca="1" si="1244"/>
        <v/>
      </c>
      <c r="GX211" s="104" t="str">
        <f t="shared" ca="1" si="1245"/>
        <v/>
      </c>
      <c r="GY211" s="104" t="str">
        <f t="shared" ca="1" si="1246"/>
        <v/>
      </c>
      <c r="GZ211" s="104" t="str">
        <f t="shared" ca="1" si="1247"/>
        <v/>
      </c>
      <c r="HA211" s="104" t="str">
        <f t="shared" ca="1" si="1248"/>
        <v/>
      </c>
      <c r="HB211" s="104" t="str">
        <f t="shared" ca="1" si="1249"/>
        <v/>
      </c>
      <c r="HC211" s="104" t="str">
        <f t="shared" ca="1" si="1250"/>
        <v/>
      </c>
      <c r="HD211" s="104" t="str">
        <f t="shared" ca="1" si="1251"/>
        <v/>
      </c>
      <c r="HE211" s="104" t="str">
        <f t="shared" ca="1" si="1252"/>
        <v/>
      </c>
      <c r="HF211" s="104" t="str">
        <f t="shared" ca="1" si="1253"/>
        <v/>
      </c>
      <c r="HG211" s="104" t="str">
        <f t="shared" ca="1" si="1254"/>
        <v/>
      </c>
      <c r="HH211" s="104" t="str">
        <f t="shared" ca="1" si="1255"/>
        <v/>
      </c>
      <c r="HI211" s="104" t="str">
        <f t="shared" ca="1" si="1256"/>
        <v/>
      </c>
      <c r="HJ211" s="104" t="str">
        <f t="shared" ca="1" si="1257"/>
        <v/>
      </c>
      <c r="HK211" s="104" t="str">
        <f t="shared" ca="1" si="1258"/>
        <v/>
      </c>
      <c r="HL211" s="104" t="str">
        <f t="shared" ca="1" si="1259"/>
        <v/>
      </c>
      <c r="HM211" s="104" t="str">
        <f t="shared" ca="1" si="1260"/>
        <v/>
      </c>
      <c r="HN211" s="104" t="str">
        <f t="shared" ca="1" si="1261"/>
        <v/>
      </c>
      <c r="HO211" s="104" t="str">
        <f t="shared" ca="1" si="1262"/>
        <v/>
      </c>
      <c r="HP211" s="104" t="str">
        <f t="shared" ca="1" si="1263"/>
        <v/>
      </c>
      <c r="HQ211" s="104" t="str">
        <f t="shared" ca="1" si="1264"/>
        <v/>
      </c>
      <c r="HR211" s="104" t="str">
        <f t="shared" ca="1" si="1265"/>
        <v/>
      </c>
      <c r="HS211" s="104" t="str">
        <f t="shared" ca="1" si="1266"/>
        <v/>
      </c>
      <c r="HT211" s="104" t="str">
        <f t="shared" ca="1" si="1267"/>
        <v/>
      </c>
      <c r="HU211" s="104" t="str">
        <f t="shared" ca="1" si="1268"/>
        <v/>
      </c>
      <c r="HV211" s="104" t="str">
        <f t="shared" ca="1" si="1269"/>
        <v/>
      </c>
      <c r="HW211" s="104" t="str">
        <f t="shared" ca="1" si="1270"/>
        <v/>
      </c>
      <c r="HX211" s="104" t="str">
        <f t="shared" ca="1" si="1271"/>
        <v/>
      </c>
      <c r="HY211" s="104" t="str">
        <f t="shared" ca="1" si="1272"/>
        <v/>
      </c>
      <c r="HZ211" s="104" t="str">
        <f t="shared" ca="1" si="1273"/>
        <v/>
      </c>
      <c r="IA211" s="104" t="str">
        <f t="shared" ca="1" si="1274"/>
        <v/>
      </c>
      <c r="IB211" s="104" t="str">
        <f t="shared" ca="1" si="1275"/>
        <v/>
      </c>
      <c r="IC211" s="104" t="str">
        <f t="shared" ca="1" si="1276"/>
        <v/>
      </c>
      <c r="ID211" s="104" t="str">
        <f t="shared" ca="1" si="1277"/>
        <v/>
      </c>
      <c r="IE211" s="105" t="str">
        <f t="shared" ca="1" si="1278"/>
        <v/>
      </c>
      <c r="IG211" s="103" t="str">
        <f t="shared" si="1054"/>
        <v/>
      </c>
      <c r="IH211" s="104" t="str">
        <f t="shared" si="1383"/>
        <v/>
      </c>
      <c r="II211" s="104" t="str">
        <f t="shared" si="1383"/>
        <v/>
      </c>
      <c r="IJ211" s="104" t="str">
        <f t="shared" si="1383"/>
        <v/>
      </c>
      <c r="IK211" s="104" t="str">
        <f t="shared" si="1383"/>
        <v/>
      </c>
      <c r="IL211" s="104" t="str">
        <f t="shared" si="1383"/>
        <v/>
      </c>
      <c r="IM211" s="104" t="str">
        <f t="shared" si="1383"/>
        <v/>
      </c>
      <c r="IN211" s="104" t="str">
        <f t="shared" si="1383"/>
        <v/>
      </c>
      <c r="IO211" s="104" t="str">
        <f t="shared" si="1383"/>
        <v/>
      </c>
      <c r="IP211" s="104" t="str">
        <f t="shared" si="1383"/>
        <v/>
      </c>
      <c r="IQ211" s="104" t="str">
        <f t="shared" si="1383"/>
        <v/>
      </c>
      <c r="IR211" s="105" t="str">
        <f t="shared" si="1383"/>
        <v/>
      </c>
      <c r="IT211" s="103" t="str">
        <f t="shared" si="1279"/>
        <v/>
      </c>
      <c r="IU211" s="104" t="str">
        <f t="shared" si="1280"/>
        <v/>
      </c>
      <c r="IV211" s="104" t="str">
        <f t="shared" si="1281"/>
        <v/>
      </c>
      <c r="IW211" s="104" t="str">
        <f t="shared" si="1282"/>
        <v/>
      </c>
      <c r="IX211" s="104" t="str">
        <f t="shared" si="1283"/>
        <v/>
      </c>
      <c r="IY211" s="104" t="str">
        <f t="shared" si="1284"/>
        <v/>
      </c>
      <c r="IZ211" s="104" t="str">
        <f t="shared" si="1285"/>
        <v/>
      </c>
      <c r="JA211" s="104" t="str">
        <f t="shared" si="1286"/>
        <v/>
      </c>
      <c r="JB211" s="104" t="str">
        <f t="shared" si="1287"/>
        <v/>
      </c>
      <c r="JC211" s="104" t="str">
        <f t="shared" si="1288"/>
        <v/>
      </c>
      <c r="JD211" s="104" t="str">
        <f t="shared" si="1289"/>
        <v/>
      </c>
      <c r="JE211" s="105" t="str">
        <f t="shared" si="1290"/>
        <v/>
      </c>
      <c r="JG211" s="36" t="str">
        <f t="shared" ca="1" si="1291"/>
        <v/>
      </c>
      <c r="JH211" s="37" t="str">
        <f t="shared" ca="1" si="1292"/>
        <v/>
      </c>
      <c r="JI211" s="37" t="str">
        <f t="shared" ca="1" si="1293"/>
        <v/>
      </c>
      <c r="JJ211" s="37" t="str">
        <f t="shared" ca="1" si="1294"/>
        <v/>
      </c>
      <c r="JK211" s="37" t="str">
        <f t="shared" ca="1" si="1295"/>
        <v/>
      </c>
      <c r="JL211" s="37" t="str">
        <f t="shared" ca="1" si="1296"/>
        <v/>
      </c>
      <c r="JM211" s="37" t="str">
        <f t="shared" ca="1" si="1297"/>
        <v/>
      </c>
      <c r="JN211" s="37" t="str">
        <f t="shared" ca="1" si="1298"/>
        <v/>
      </c>
      <c r="JO211" s="37" t="str">
        <f t="shared" ca="1" si="1299"/>
        <v/>
      </c>
      <c r="JP211" s="37" t="str">
        <f t="shared" ca="1" si="1300"/>
        <v/>
      </c>
      <c r="JQ211" s="37" t="str">
        <f t="shared" ca="1" si="1301"/>
        <v/>
      </c>
      <c r="JR211" s="38" t="str">
        <f t="shared" ca="1" si="1302"/>
        <v/>
      </c>
      <c r="JT211" s="36" t="str">
        <f ca="1">IF(JG211="", "", IF(JG211&gt;='Intro &amp; Setup'!$S$96, $BR$4, $BR$5))</f>
        <v/>
      </c>
      <c r="JU211" s="37" t="str">
        <f ca="1">IF(JH211="", "", IF(JH211&gt;='Intro &amp; Setup'!$S$96, $BR$4, $BR$5))</f>
        <v/>
      </c>
      <c r="JV211" s="37" t="str">
        <f ca="1">IF(JI211="", "", IF(JI211&gt;='Intro &amp; Setup'!$S$96, $BR$4, $BR$5))</f>
        <v/>
      </c>
      <c r="JW211" s="37" t="str">
        <f ca="1">IF(JJ211="", "", IF(JJ211&gt;='Intro &amp; Setup'!$S$96, $BR$4, $BR$5))</f>
        <v/>
      </c>
      <c r="JX211" s="37" t="str">
        <f ca="1">IF(JK211="", "", IF(JK211&gt;='Intro &amp; Setup'!$S$96, $BR$4, $BR$5))</f>
        <v/>
      </c>
      <c r="JY211" s="37" t="str">
        <f ca="1">IF(JL211="", "", IF(JL211&gt;='Intro &amp; Setup'!$S$96, $BR$4, $BR$5))</f>
        <v/>
      </c>
      <c r="JZ211" s="37" t="str">
        <f ca="1">IF(JM211="", "", IF(JM211&gt;='Intro &amp; Setup'!$S$96, $BR$4, $BR$5))</f>
        <v/>
      </c>
      <c r="KA211" s="37" t="str">
        <f ca="1">IF(JN211="", "", IF(JN211&gt;='Intro &amp; Setup'!$S$96, $BR$4, $BR$5))</f>
        <v/>
      </c>
      <c r="KB211" s="37" t="str">
        <f ca="1">IF(JO211="", "", IF(JO211&gt;='Intro &amp; Setup'!$S$96, $BR$4, $BR$5))</f>
        <v/>
      </c>
      <c r="KC211" s="37" t="str">
        <f ca="1">IF(JP211="", "", IF(JP211&gt;='Intro &amp; Setup'!$S$96, $BR$4, $BR$5))</f>
        <v/>
      </c>
      <c r="KD211" s="37" t="str">
        <f ca="1">IF(JQ211="", "", IF(JQ211&gt;='Intro &amp; Setup'!$S$96, $BR$4, $BR$5))</f>
        <v/>
      </c>
      <c r="KE211" s="38" t="str">
        <f ca="1">IF(JR211="", "", IF(JR211&gt;='Intro &amp; Setup'!$S$96, $BR$4, $BR$5))</f>
        <v/>
      </c>
      <c r="KG211" s="36">
        <f t="shared" si="1055"/>
        <v>0</v>
      </c>
      <c r="KH211" s="37">
        <f t="shared" si="1384"/>
        <v>0</v>
      </c>
      <c r="KI211" s="37">
        <f t="shared" si="1384"/>
        <v>0</v>
      </c>
      <c r="KJ211" s="37">
        <f t="shared" si="1384"/>
        <v>0</v>
      </c>
      <c r="KK211" s="37">
        <f t="shared" si="1384"/>
        <v>0</v>
      </c>
      <c r="KL211" s="37">
        <f t="shared" si="1384"/>
        <v>0</v>
      </c>
      <c r="KM211" s="37">
        <f t="shared" si="1384"/>
        <v>0</v>
      </c>
      <c r="KN211" s="37">
        <f t="shared" si="1384"/>
        <v>0</v>
      </c>
      <c r="KO211" s="37">
        <f t="shared" si="1384"/>
        <v>0</v>
      </c>
      <c r="KP211" s="37">
        <f t="shared" si="1384"/>
        <v>0</v>
      </c>
      <c r="KQ211" s="37">
        <f t="shared" si="1384"/>
        <v>0</v>
      </c>
      <c r="KR211" s="38">
        <f t="shared" si="1384"/>
        <v>0</v>
      </c>
      <c r="KT211" s="36" t="str">
        <f t="shared" si="1303"/>
        <v/>
      </c>
      <c r="KU211" s="37" t="str">
        <f t="shared" si="1304"/>
        <v/>
      </c>
      <c r="KV211" s="37" t="str">
        <f t="shared" si="1305"/>
        <v/>
      </c>
      <c r="KW211" s="37" t="str">
        <f t="shared" si="1306"/>
        <v/>
      </c>
      <c r="KX211" s="37" t="str">
        <f t="shared" si="1307"/>
        <v/>
      </c>
      <c r="KY211" s="37" t="str">
        <f t="shared" si="1308"/>
        <v/>
      </c>
      <c r="KZ211" s="37" t="str">
        <f t="shared" si="1309"/>
        <v/>
      </c>
      <c r="LA211" s="37" t="str">
        <f t="shared" si="1310"/>
        <v/>
      </c>
      <c r="LB211" s="37" t="str">
        <f t="shared" si="1311"/>
        <v/>
      </c>
      <c r="LC211" s="37" t="str">
        <f t="shared" si="1312"/>
        <v/>
      </c>
      <c r="LD211" s="37" t="str">
        <f t="shared" si="1313"/>
        <v/>
      </c>
      <c r="LE211" s="38" t="str">
        <f t="shared" si="1314"/>
        <v/>
      </c>
      <c r="LG211" s="116" t="str">
        <f t="shared" si="1057"/>
        <v/>
      </c>
      <c r="LH211" s="117" t="str">
        <f t="shared" si="1058"/>
        <v/>
      </c>
      <c r="LI211" s="117" t="str">
        <f t="shared" si="1059"/>
        <v/>
      </c>
      <c r="LJ211" s="117" t="str">
        <f t="shared" si="1060"/>
        <v/>
      </c>
      <c r="LK211" s="117" t="str">
        <f t="shared" si="1061"/>
        <v/>
      </c>
      <c r="LL211" s="117" t="str">
        <f t="shared" si="1062"/>
        <v/>
      </c>
      <c r="LM211" s="117" t="str">
        <f t="shared" si="1063"/>
        <v/>
      </c>
      <c r="LN211" s="117" t="str">
        <f t="shared" si="1064"/>
        <v/>
      </c>
      <c r="LO211" s="117" t="str">
        <f t="shared" si="1065"/>
        <v/>
      </c>
      <c r="LP211" s="117" t="str">
        <f t="shared" si="1066"/>
        <v/>
      </c>
      <c r="LQ211" s="117" t="str">
        <f t="shared" si="1067"/>
        <v/>
      </c>
      <c r="LR211" s="117" t="str">
        <f t="shared" si="1068"/>
        <v/>
      </c>
      <c r="LS211" s="117" t="str">
        <f t="shared" si="1069"/>
        <v/>
      </c>
      <c r="LT211" s="117" t="str">
        <f t="shared" si="1070"/>
        <v/>
      </c>
      <c r="LU211" s="117" t="str">
        <f t="shared" si="1071"/>
        <v/>
      </c>
      <c r="LV211" s="117" t="str">
        <f t="shared" si="1072"/>
        <v/>
      </c>
      <c r="LW211" s="117" t="str">
        <f t="shared" si="1073"/>
        <v/>
      </c>
      <c r="LX211" s="117" t="str">
        <f t="shared" si="1074"/>
        <v/>
      </c>
      <c r="LY211" s="117" t="str">
        <f t="shared" si="1075"/>
        <v/>
      </c>
      <c r="LZ211" s="117" t="str">
        <f t="shared" si="1076"/>
        <v/>
      </c>
      <c r="MA211" s="117" t="str">
        <f t="shared" si="1077"/>
        <v/>
      </c>
      <c r="MB211" s="117" t="str">
        <f t="shared" si="1078"/>
        <v/>
      </c>
      <c r="MC211" s="117" t="str">
        <f t="shared" si="1079"/>
        <v/>
      </c>
      <c r="MD211" s="117" t="str">
        <f t="shared" si="1080"/>
        <v/>
      </c>
      <c r="ME211" s="117" t="str">
        <f t="shared" si="1081"/>
        <v/>
      </c>
      <c r="MF211" s="117" t="str">
        <f t="shared" si="1082"/>
        <v/>
      </c>
      <c r="MG211" s="117" t="str">
        <f t="shared" si="1083"/>
        <v/>
      </c>
      <c r="MH211" s="117" t="str">
        <f t="shared" si="1084"/>
        <v/>
      </c>
      <c r="MI211" s="117" t="str">
        <f t="shared" si="1085"/>
        <v/>
      </c>
      <c r="MJ211" s="117" t="str">
        <f t="shared" si="1086"/>
        <v/>
      </c>
      <c r="MK211" s="117" t="str">
        <f t="shared" si="1087"/>
        <v/>
      </c>
      <c r="ML211" s="117" t="str">
        <f t="shared" si="1088"/>
        <v/>
      </c>
      <c r="MM211" s="117" t="str">
        <f t="shared" si="1089"/>
        <v/>
      </c>
      <c r="MN211" s="117" t="str">
        <f t="shared" si="1090"/>
        <v/>
      </c>
      <c r="MO211" s="117" t="str">
        <f t="shared" si="1091"/>
        <v/>
      </c>
      <c r="MP211" s="117" t="str">
        <f t="shared" si="1092"/>
        <v/>
      </c>
      <c r="MQ211" s="117" t="str">
        <f t="shared" si="1093"/>
        <v/>
      </c>
      <c r="MR211" s="117" t="str">
        <f t="shared" si="1094"/>
        <v/>
      </c>
      <c r="MS211" s="117" t="str">
        <f t="shared" si="1095"/>
        <v/>
      </c>
      <c r="MT211" s="117" t="str">
        <f t="shared" si="1096"/>
        <v/>
      </c>
      <c r="MU211" s="117" t="str">
        <f t="shared" si="1097"/>
        <v/>
      </c>
      <c r="MV211" s="117" t="str">
        <f t="shared" si="1098"/>
        <v/>
      </c>
      <c r="MW211" s="117" t="str">
        <f t="shared" si="1099"/>
        <v/>
      </c>
      <c r="MX211" s="117" t="str">
        <f t="shared" si="1100"/>
        <v/>
      </c>
      <c r="MY211" s="117" t="str">
        <f t="shared" si="1101"/>
        <v/>
      </c>
      <c r="MZ211" s="117" t="str">
        <f t="shared" si="1102"/>
        <v/>
      </c>
      <c r="NA211" s="117" t="str">
        <f t="shared" si="1103"/>
        <v/>
      </c>
      <c r="NB211" s="117" t="str">
        <f t="shared" si="1104"/>
        <v/>
      </c>
      <c r="NC211" s="117" t="str">
        <f t="shared" si="1105"/>
        <v/>
      </c>
      <c r="ND211" s="117" t="str">
        <f t="shared" si="1106"/>
        <v/>
      </c>
      <c r="NE211" s="117" t="str">
        <f t="shared" si="1107"/>
        <v/>
      </c>
      <c r="NF211" s="117" t="str">
        <f t="shared" si="1108"/>
        <v/>
      </c>
      <c r="NG211" s="117" t="str">
        <f t="shared" si="1109"/>
        <v/>
      </c>
      <c r="NH211" s="118" t="str">
        <f t="shared" si="1110"/>
        <v/>
      </c>
      <c r="NJ211" s="12" t="str">
        <f t="shared" si="1315"/>
        <v/>
      </c>
      <c r="NK211" s="108" t="str">
        <f t="shared" si="1316"/>
        <v/>
      </c>
      <c r="NM211" s="141" t="str">
        <f>IF(NJ211="", "", COUNTIF(NJ$11:NJ$260, "&gt;"&amp;NJ211)+1+COUNTIF(NJ$11:NJ211, NJ211)-1)</f>
        <v/>
      </c>
      <c r="NN211" s="143" t="str">
        <f>IF(NK211="", "", COUNTIF(NK$11:NK$260, "&gt;"&amp;NK211)+1+COUNTIF(NK$11:NK211, NK211)-1)</f>
        <v/>
      </c>
      <c r="NO211" s="142" t="str">
        <f>IF(NJ211="", "", COUNTIF(NJ$11:NJ$260, "&lt;"&amp;NJ211)+1+COUNTIF(NJ$11:NJ211, NJ211)-1)</f>
        <v/>
      </c>
      <c r="NP211" s="143" t="str">
        <f>IF(NK211="", "", COUNTIF(NK$11:NK$260, "&lt;"&amp;NK211)+1+COUNTIF(NK$11:NK211, NK211)-1)</f>
        <v/>
      </c>
      <c r="NR211" s="116" t="str">
        <f t="shared" si="1317"/>
        <v/>
      </c>
      <c r="NS211" s="117" t="str">
        <f t="shared" si="1318"/>
        <v/>
      </c>
      <c r="NT211" s="117" t="str">
        <f t="shared" si="1319"/>
        <v/>
      </c>
      <c r="NU211" s="117" t="str">
        <f t="shared" si="1320"/>
        <v/>
      </c>
      <c r="NV211" s="117" t="str">
        <f t="shared" si="1321"/>
        <v/>
      </c>
      <c r="NW211" s="117" t="str">
        <f t="shared" si="1322"/>
        <v/>
      </c>
      <c r="NX211" s="117" t="str">
        <f t="shared" si="1323"/>
        <v/>
      </c>
      <c r="NY211" s="117" t="str">
        <f t="shared" si="1324"/>
        <v/>
      </c>
      <c r="NZ211" s="117" t="str">
        <f t="shared" si="1325"/>
        <v/>
      </c>
      <c r="OA211" s="117" t="str">
        <f t="shared" si="1326"/>
        <v/>
      </c>
      <c r="OB211" s="117" t="str">
        <f t="shared" si="1327"/>
        <v/>
      </c>
      <c r="OC211" s="117" t="str">
        <f t="shared" si="1328"/>
        <v/>
      </c>
      <c r="OD211" s="117" t="str">
        <f t="shared" si="1329"/>
        <v/>
      </c>
      <c r="OE211" s="117" t="str">
        <f t="shared" si="1330"/>
        <v/>
      </c>
      <c r="OF211" s="117" t="str">
        <f t="shared" si="1331"/>
        <v/>
      </c>
      <c r="OG211" s="117" t="str">
        <f t="shared" si="1332"/>
        <v/>
      </c>
      <c r="OH211" s="117" t="str">
        <f t="shared" si="1333"/>
        <v/>
      </c>
      <c r="OI211" s="117" t="str">
        <f t="shared" si="1334"/>
        <v/>
      </c>
      <c r="OJ211" s="117" t="str">
        <f t="shared" si="1335"/>
        <v/>
      </c>
      <c r="OK211" s="117" t="str">
        <f t="shared" si="1336"/>
        <v/>
      </c>
      <c r="OL211" s="117" t="str">
        <f t="shared" si="1337"/>
        <v/>
      </c>
      <c r="OM211" s="117" t="str">
        <f t="shared" si="1338"/>
        <v/>
      </c>
      <c r="ON211" s="117" t="str">
        <f t="shared" si="1339"/>
        <v/>
      </c>
      <c r="OO211" s="117" t="str">
        <f t="shared" si="1340"/>
        <v/>
      </c>
      <c r="OP211" s="117" t="str">
        <f t="shared" si="1341"/>
        <v/>
      </c>
      <c r="OQ211" s="117" t="str">
        <f t="shared" si="1342"/>
        <v/>
      </c>
      <c r="OR211" s="117" t="str">
        <f t="shared" si="1343"/>
        <v/>
      </c>
      <c r="OS211" s="117" t="str">
        <f t="shared" si="1344"/>
        <v/>
      </c>
      <c r="OT211" s="117" t="str">
        <f t="shared" si="1345"/>
        <v/>
      </c>
      <c r="OU211" s="117" t="str">
        <f t="shared" si="1346"/>
        <v/>
      </c>
      <c r="OV211" s="117" t="str">
        <f t="shared" si="1347"/>
        <v/>
      </c>
      <c r="OW211" s="117" t="str">
        <f t="shared" si="1348"/>
        <v/>
      </c>
      <c r="OX211" s="117" t="str">
        <f t="shared" si="1349"/>
        <v/>
      </c>
      <c r="OY211" s="117" t="str">
        <f t="shared" si="1350"/>
        <v/>
      </c>
      <c r="OZ211" s="117" t="str">
        <f t="shared" si="1351"/>
        <v/>
      </c>
      <c r="PA211" s="117" t="str">
        <f t="shared" si="1352"/>
        <v/>
      </c>
      <c r="PB211" s="117" t="str">
        <f t="shared" si="1353"/>
        <v/>
      </c>
      <c r="PC211" s="117" t="str">
        <f t="shared" si="1354"/>
        <v/>
      </c>
      <c r="PD211" s="117" t="str">
        <f t="shared" si="1355"/>
        <v/>
      </c>
      <c r="PE211" s="117" t="str">
        <f t="shared" si="1356"/>
        <v/>
      </c>
      <c r="PF211" s="117" t="str">
        <f t="shared" si="1357"/>
        <v/>
      </c>
      <c r="PG211" s="117" t="str">
        <f t="shared" si="1358"/>
        <v/>
      </c>
      <c r="PH211" s="117" t="str">
        <f t="shared" si="1359"/>
        <v/>
      </c>
      <c r="PI211" s="117" t="str">
        <f t="shared" si="1360"/>
        <v/>
      </c>
      <c r="PJ211" s="117" t="str">
        <f t="shared" si="1361"/>
        <v/>
      </c>
      <c r="PK211" s="117" t="str">
        <f t="shared" si="1362"/>
        <v/>
      </c>
      <c r="PL211" s="117" t="str">
        <f t="shared" si="1363"/>
        <v/>
      </c>
      <c r="PM211" s="117" t="str">
        <f t="shared" si="1364"/>
        <v/>
      </c>
      <c r="PN211" s="117" t="str">
        <f t="shared" si="1365"/>
        <v/>
      </c>
      <c r="PO211" s="117" t="str">
        <f t="shared" si="1366"/>
        <v/>
      </c>
      <c r="PP211" s="117" t="str">
        <f t="shared" si="1367"/>
        <v/>
      </c>
      <c r="PQ211" s="117" t="str">
        <f t="shared" si="1368"/>
        <v/>
      </c>
      <c r="PR211" s="117" t="str">
        <f t="shared" si="1369"/>
        <v/>
      </c>
      <c r="PS211" s="118" t="str">
        <f t="shared" si="1370"/>
        <v/>
      </c>
      <c r="PU211" s="180" t="str">
        <f t="shared" si="1371"/>
        <v/>
      </c>
      <c r="PV211" s="181" t="str">
        <f t="shared" si="1372"/>
        <v/>
      </c>
      <c r="PX211" s="12" t="str">
        <f t="shared" si="1373"/>
        <v/>
      </c>
      <c r="PY211" s="106"/>
      <c r="PZ211" s="166" t="str">
        <f t="shared" si="1374"/>
        <v/>
      </c>
      <c r="QA211" s="167" t="str">
        <f t="shared" si="1375"/>
        <v/>
      </c>
      <c r="QB211" s="168" t="str">
        <f t="shared" si="1376"/>
        <v/>
      </c>
      <c r="QD211" s="166" t="str">
        <f t="shared" si="1377"/>
        <v/>
      </c>
      <c r="QE211" s="168" t="str">
        <f t="shared" si="1378"/>
        <v/>
      </c>
      <c r="QG211" s="108" t="str">
        <f t="shared" si="1379"/>
        <v/>
      </c>
      <c r="QI211" s="12" t="str">
        <f t="shared" si="1380"/>
        <v/>
      </c>
      <c r="QK211" s="12" t="str">
        <f t="shared" si="1381"/>
        <v/>
      </c>
      <c r="QL211" s="12" t="str">
        <f>IF($L211="", "", COUNTIF($QD$11:$QD$260, "&gt;"&amp;$QD211)+1+COUNTIF($QD$11:$QD211, $QD211)-1)</f>
        <v/>
      </c>
      <c r="QM211" s="12" t="str">
        <f>IF($L211="", "", COUNTIF($QG$11:$QG$260, "&gt;"&amp;$QG211)+1+COUNTIF($QG$11:$QG211, $QG211)-1)</f>
        <v/>
      </c>
      <c r="QO211" s="12">
        <v>201</v>
      </c>
      <c r="QQ211" s="12" t="str">
        <f t="shared" si="1382"/>
        <v/>
      </c>
    </row>
    <row r="212" spans="1:459" x14ac:dyDescent="0.25">
      <c r="A212" s="9"/>
      <c r="B212" s="3" t="str">
        <f>IF('Intro &amp; Setup'!$AR$92='Intro &amp; Setup'!$AZ$17, "", IF($L212="", "", IF($G212&lt;'Intro &amp; Setup'!$S$92, $BR$5, $BR$4)))</f>
        <v/>
      </c>
      <c r="C212" s="12" t="str">
        <f>IF('Intro &amp; Setup'!$AR$96='Intro &amp; Setup'!$AZ$17, "", IF($L212="", "", IF($DY212=$BR$5, $BR$5, $BR$4)))</f>
        <v/>
      </c>
      <c r="D212" s="7" t="str">
        <f>IF('Intro &amp; Setup'!$AR$100='Intro &amp; Setup'!$AZ$17, "", IF($L212="", "", IF($DW212&lt;='Intro &amp; Setup'!$S$100, $BR$4, $BR$5)))</f>
        <v/>
      </c>
      <c r="E212" s="9"/>
      <c r="F212" s="3" t="str">
        <f t="shared" si="1111"/>
        <v/>
      </c>
      <c r="G212" s="108" t="str">
        <f t="shared" si="1112"/>
        <v/>
      </c>
      <c r="H212" s="9"/>
      <c r="I212" s="130" t="str">
        <f t="shared" si="1056"/>
        <v/>
      </c>
      <c r="J212" s="154" t="str">
        <f t="shared" si="1113"/>
        <v/>
      </c>
      <c r="K212" s="133"/>
      <c r="L212" s="188"/>
      <c r="M212" s="189"/>
      <c r="N212" s="190"/>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2"/>
      <c r="BP212" s="9"/>
      <c r="BR212" s="90">
        <v>202</v>
      </c>
      <c r="BT212" s="36" t="str">
        <f t="shared" si="1114"/>
        <v/>
      </c>
      <c r="BU212" s="37" t="str">
        <f t="shared" si="1115"/>
        <v/>
      </c>
      <c r="BV212" s="37" t="str">
        <f t="shared" si="1116"/>
        <v/>
      </c>
      <c r="BW212" s="37" t="str">
        <f t="shared" si="1117"/>
        <v/>
      </c>
      <c r="BX212" s="37" t="str">
        <f t="shared" si="1118"/>
        <v/>
      </c>
      <c r="BY212" s="37" t="str">
        <f t="shared" si="1119"/>
        <v/>
      </c>
      <c r="BZ212" s="37" t="str">
        <f t="shared" si="1120"/>
        <v/>
      </c>
      <c r="CA212" s="37" t="str">
        <f t="shared" si="1121"/>
        <v/>
      </c>
      <c r="CB212" s="37" t="str">
        <f t="shared" si="1122"/>
        <v/>
      </c>
      <c r="CC212" s="37" t="str">
        <f t="shared" si="1123"/>
        <v/>
      </c>
      <c r="CD212" s="37" t="str">
        <f t="shared" si="1124"/>
        <v/>
      </c>
      <c r="CE212" s="37" t="str">
        <f t="shared" si="1125"/>
        <v/>
      </c>
      <c r="CF212" s="37" t="str">
        <f t="shared" si="1126"/>
        <v/>
      </c>
      <c r="CG212" s="37" t="str">
        <f t="shared" si="1127"/>
        <v/>
      </c>
      <c r="CH212" s="37" t="str">
        <f t="shared" si="1128"/>
        <v/>
      </c>
      <c r="CI212" s="37" t="str">
        <f t="shared" si="1129"/>
        <v/>
      </c>
      <c r="CJ212" s="37" t="str">
        <f t="shared" si="1130"/>
        <v/>
      </c>
      <c r="CK212" s="37" t="str">
        <f t="shared" si="1131"/>
        <v/>
      </c>
      <c r="CL212" s="37" t="str">
        <f t="shared" si="1132"/>
        <v/>
      </c>
      <c r="CM212" s="37" t="str">
        <f t="shared" si="1133"/>
        <v/>
      </c>
      <c r="CN212" s="37" t="str">
        <f t="shared" si="1134"/>
        <v/>
      </c>
      <c r="CO212" s="37" t="str">
        <f t="shared" si="1135"/>
        <v/>
      </c>
      <c r="CP212" s="37" t="str">
        <f t="shared" si="1136"/>
        <v/>
      </c>
      <c r="CQ212" s="37" t="str">
        <f t="shared" si="1137"/>
        <v/>
      </c>
      <c r="CR212" s="37" t="str">
        <f t="shared" si="1138"/>
        <v/>
      </c>
      <c r="CS212" s="37" t="str">
        <f t="shared" si="1139"/>
        <v/>
      </c>
      <c r="CT212" s="37" t="str">
        <f t="shared" si="1140"/>
        <v/>
      </c>
      <c r="CU212" s="37" t="str">
        <f t="shared" si="1141"/>
        <v/>
      </c>
      <c r="CV212" s="37" t="str">
        <f t="shared" si="1142"/>
        <v/>
      </c>
      <c r="CW212" s="37" t="str">
        <f t="shared" si="1143"/>
        <v/>
      </c>
      <c r="CX212" s="37" t="str">
        <f t="shared" si="1144"/>
        <v/>
      </c>
      <c r="CY212" s="37" t="str">
        <f t="shared" si="1145"/>
        <v/>
      </c>
      <c r="CZ212" s="37" t="str">
        <f t="shared" si="1146"/>
        <v/>
      </c>
      <c r="DA212" s="37" t="str">
        <f t="shared" si="1147"/>
        <v/>
      </c>
      <c r="DB212" s="37" t="str">
        <f t="shared" si="1148"/>
        <v/>
      </c>
      <c r="DC212" s="37" t="str">
        <f t="shared" si="1149"/>
        <v/>
      </c>
      <c r="DD212" s="37" t="str">
        <f t="shared" si="1150"/>
        <v/>
      </c>
      <c r="DE212" s="37" t="str">
        <f t="shared" si="1151"/>
        <v/>
      </c>
      <c r="DF212" s="37" t="str">
        <f t="shared" si="1152"/>
        <v/>
      </c>
      <c r="DG212" s="37" t="str">
        <f t="shared" si="1153"/>
        <v/>
      </c>
      <c r="DH212" s="37" t="str">
        <f t="shared" si="1154"/>
        <v/>
      </c>
      <c r="DI212" s="37" t="str">
        <f t="shared" si="1155"/>
        <v/>
      </c>
      <c r="DJ212" s="37" t="str">
        <f t="shared" si="1156"/>
        <v/>
      </c>
      <c r="DK212" s="37" t="str">
        <f t="shared" si="1157"/>
        <v/>
      </c>
      <c r="DL212" s="37" t="str">
        <f t="shared" si="1158"/>
        <v/>
      </c>
      <c r="DM212" s="37" t="str">
        <f t="shared" si="1159"/>
        <v/>
      </c>
      <c r="DN212" s="37" t="str">
        <f t="shared" si="1160"/>
        <v/>
      </c>
      <c r="DO212" s="37" t="str">
        <f t="shared" si="1161"/>
        <v/>
      </c>
      <c r="DP212" s="37" t="str">
        <f t="shared" si="1162"/>
        <v/>
      </c>
      <c r="DQ212" s="37" t="str">
        <f t="shared" si="1163"/>
        <v/>
      </c>
      <c r="DR212" s="37" t="str">
        <f t="shared" si="1164"/>
        <v/>
      </c>
      <c r="DS212" s="37" t="str">
        <f t="shared" si="1165"/>
        <v/>
      </c>
      <c r="DT212" s="37" t="str">
        <f t="shared" si="1166"/>
        <v/>
      </c>
      <c r="DU212" s="38" t="str">
        <f t="shared" si="1167"/>
        <v/>
      </c>
      <c r="DW212" s="12" t="str">
        <f t="shared" si="1168"/>
        <v/>
      </c>
      <c r="DX212" s="123" t="str">
        <f t="shared" si="1169"/>
        <v/>
      </c>
      <c r="DY212" s="12" t="str">
        <f t="shared" si="1170"/>
        <v/>
      </c>
      <c r="EA212" s="36" t="str">
        <f t="shared" si="1171"/>
        <v/>
      </c>
      <c r="EB212" s="37" t="str">
        <f t="shared" si="1172"/>
        <v/>
      </c>
      <c r="EC212" s="37" t="str">
        <f t="shared" si="1173"/>
        <v/>
      </c>
      <c r="ED212" s="37" t="str">
        <f t="shared" si="1174"/>
        <v/>
      </c>
      <c r="EE212" s="37" t="str">
        <f t="shared" si="1175"/>
        <v/>
      </c>
      <c r="EF212" s="37" t="str">
        <f t="shared" si="1176"/>
        <v/>
      </c>
      <c r="EG212" s="37" t="str">
        <f t="shared" si="1177"/>
        <v/>
      </c>
      <c r="EH212" s="37" t="str">
        <f t="shared" si="1178"/>
        <v/>
      </c>
      <c r="EI212" s="37" t="str">
        <f t="shared" si="1179"/>
        <v/>
      </c>
      <c r="EJ212" s="37" t="str">
        <f t="shared" si="1180"/>
        <v/>
      </c>
      <c r="EK212" s="37" t="str">
        <f t="shared" si="1181"/>
        <v/>
      </c>
      <c r="EL212" s="37" t="str">
        <f t="shared" si="1182"/>
        <v/>
      </c>
      <c r="EM212" s="37" t="str">
        <f t="shared" si="1183"/>
        <v/>
      </c>
      <c r="EN212" s="37" t="str">
        <f t="shared" si="1184"/>
        <v/>
      </c>
      <c r="EO212" s="37" t="str">
        <f t="shared" si="1185"/>
        <v/>
      </c>
      <c r="EP212" s="37" t="str">
        <f t="shared" si="1186"/>
        <v/>
      </c>
      <c r="EQ212" s="37" t="str">
        <f t="shared" si="1187"/>
        <v/>
      </c>
      <c r="ER212" s="37" t="str">
        <f t="shared" si="1188"/>
        <v/>
      </c>
      <c r="ES212" s="37" t="str">
        <f t="shared" si="1189"/>
        <v/>
      </c>
      <c r="ET212" s="37" t="str">
        <f t="shared" si="1190"/>
        <v/>
      </c>
      <c r="EU212" s="37" t="str">
        <f t="shared" si="1191"/>
        <v/>
      </c>
      <c r="EV212" s="37" t="str">
        <f t="shared" si="1192"/>
        <v/>
      </c>
      <c r="EW212" s="37" t="str">
        <f t="shared" si="1193"/>
        <v/>
      </c>
      <c r="EX212" s="37" t="str">
        <f t="shared" si="1194"/>
        <v/>
      </c>
      <c r="EY212" s="37" t="str">
        <f t="shared" si="1195"/>
        <v/>
      </c>
      <c r="EZ212" s="37" t="str">
        <f t="shared" si="1196"/>
        <v/>
      </c>
      <c r="FA212" s="37" t="str">
        <f t="shared" si="1197"/>
        <v/>
      </c>
      <c r="FB212" s="37" t="str">
        <f t="shared" si="1198"/>
        <v/>
      </c>
      <c r="FC212" s="37" t="str">
        <f t="shared" si="1199"/>
        <v/>
      </c>
      <c r="FD212" s="37" t="str">
        <f t="shared" si="1200"/>
        <v/>
      </c>
      <c r="FE212" s="37" t="str">
        <f t="shared" si="1201"/>
        <v/>
      </c>
      <c r="FF212" s="37" t="str">
        <f t="shared" si="1202"/>
        <v/>
      </c>
      <c r="FG212" s="37" t="str">
        <f t="shared" si="1203"/>
        <v/>
      </c>
      <c r="FH212" s="37" t="str">
        <f t="shared" si="1204"/>
        <v/>
      </c>
      <c r="FI212" s="37" t="str">
        <f t="shared" si="1205"/>
        <v/>
      </c>
      <c r="FJ212" s="37" t="str">
        <f t="shared" si="1206"/>
        <v/>
      </c>
      <c r="FK212" s="37" t="str">
        <f t="shared" si="1207"/>
        <v/>
      </c>
      <c r="FL212" s="37" t="str">
        <f t="shared" si="1208"/>
        <v/>
      </c>
      <c r="FM212" s="37" t="str">
        <f t="shared" si="1209"/>
        <v/>
      </c>
      <c r="FN212" s="37" t="str">
        <f t="shared" si="1210"/>
        <v/>
      </c>
      <c r="FO212" s="37" t="str">
        <f t="shared" si="1211"/>
        <v/>
      </c>
      <c r="FP212" s="37" t="str">
        <f t="shared" si="1212"/>
        <v/>
      </c>
      <c r="FQ212" s="37" t="str">
        <f t="shared" si="1213"/>
        <v/>
      </c>
      <c r="FR212" s="37" t="str">
        <f t="shared" si="1214"/>
        <v/>
      </c>
      <c r="FS212" s="37" t="str">
        <f t="shared" si="1215"/>
        <v/>
      </c>
      <c r="FT212" s="37" t="str">
        <f t="shared" si="1216"/>
        <v/>
      </c>
      <c r="FU212" s="37" t="str">
        <f t="shared" si="1217"/>
        <v/>
      </c>
      <c r="FV212" s="37" t="str">
        <f t="shared" si="1218"/>
        <v/>
      </c>
      <c r="FW212" s="37" t="str">
        <f t="shared" si="1219"/>
        <v/>
      </c>
      <c r="FX212" s="37" t="str">
        <f t="shared" si="1220"/>
        <v/>
      </c>
      <c r="FY212" s="37" t="str">
        <f t="shared" si="1221"/>
        <v/>
      </c>
      <c r="FZ212" s="37" t="str">
        <f t="shared" si="1222"/>
        <v/>
      </c>
      <c r="GA212" s="37" t="str">
        <f t="shared" si="1223"/>
        <v/>
      </c>
      <c r="GB212" s="38" t="str">
        <f t="shared" si="1224"/>
        <v/>
      </c>
      <c r="GD212" s="103" t="str">
        <f t="shared" ca="1" si="1225"/>
        <v/>
      </c>
      <c r="GE212" s="104" t="str">
        <f t="shared" ca="1" si="1226"/>
        <v/>
      </c>
      <c r="GF212" s="104" t="str">
        <f t="shared" ca="1" si="1227"/>
        <v/>
      </c>
      <c r="GG212" s="104" t="str">
        <f t="shared" ca="1" si="1228"/>
        <v/>
      </c>
      <c r="GH212" s="104" t="str">
        <f t="shared" ca="1" si="1229"/>
        <v/>
      </c>
      <c r="GI212" s="104" t="str">
        <f t="shared" ca="1" si="1230"/>
        <v/>
      </c>
      <c r="GJ212" s="104" t="str">
        <f t="shared" ca="1" si="1231"/>
        <v/>
      </c>
      <c r="GK212" s="104" t="str">
        <f t="shared" ca="1" si="1232"/>
        <v/>
      </c>
      <c r="GL212" s="104" t="str">
        <f t="shared" ca="1" si="1233"/>
        <v/>
      </c>
      <c r="GM212" s="104" t="str">
        <f t="shared" ca="1" si="1234"/>
        <v/>
      </c>
      <c r="GN212" s="104" t="str">
        <f t="shared" ca="1" si="1235"/>
        <v/>
      </c>
      <c r="GO212" s="104" t="str">
        <f t="shared" ca="1" si="1236"/>
        <v/>
      </c>
      <c r="GP212" s="104" t="str">
        <f t="shared" ca="1" si="1237"/>
        <v/>
      </c>
      <c r="GQ212" s="104" t="str">
        <f t="shared" ca="1" si="1238"/>
        <v/>
      </c>
      <c r="GR212" s="104" t="str">
        <f t="shared" ca="1" si="1239"/>
        <v/>
      </c>
      <c r="GS212" s="104" t="str">
        <f t="shared" ca="1" si="1240"/>
        <v/>
      </c>
      <c r="GT212" s="104" t="str">
        <f t="shared" ca="1" si="1241"/>
        <v/>
      </c>
      <c r="GU212" s="104" t="str">
        <f t="shared" ca="1" si="1242"/>
        <v/>
      </c>
      <c r="GV212" s="104" t="str">
        <f t="shared" ca="1" si="1243"/>
        <v/>
      </c>
      <c r="GW212" s="104" t="str">
        <f t="shared" ca="1" si="1244"/>
        <v/>
      </c>
      <c r="GX212" s="104" t="str">
        <f t="shared" ca="1" si="1245"/>
        <v/>
      </c>
      <c r="GY212" s="104" t="str">
        <f t="shared" ca="1" si="1246"/>
        <v/>
      </c>
      <c r="GZ212" s="104" t="str">
        <f t="shared" ca="1" si="1247"/>
        <v/>
      </c>
      <c r="HA212" s="104" t="str">
        <f t="shared" ca="1" si="1248"/>
        <v/>
      </c>
      <c r="HB212" s="104" t="str">
        <f t="shared" ca="1" si="1249"/>
        <v/>
      </c>
      <c r="HC212" s="104" t="str">
        <f t="shared" ca="1" si="1250"/>
        <v/>
      </c>
      <c r="HD212" s="104" t="str">
        <f t="shared" ca="1" si="1251"/>
        <v/>
      </c>
      <c r="HE212" s="104" t="str">
        <f t="shared" ca="1" si="1252"/>
        <v/>
      </c>
      <c r="HF212" s="104" t="str">
        <f t="shared" ca="1" si="1253"/>
        <v/>
      </c>
      <c r="HG212" s="104" t="str">
        <f t="shared" ca="1" si="1254"/>
        <v/>
      </c>
      <c r="HH212" s="104" t="str">
        <f t="shared" ca="1" si="1255"/>
        <v/>
      </c>
      <c r="HI212" s="104" t="str">
        <f t="shared" ca="1" si="1256"/>
        <v/>
      </c>
      <c r="HJ212" s="104" t="str">
        <f t="shared" ca="1" si="1257"/>
        <v/>
      </c>
      <c r="HK212" s="104" t="str">
        <f t="shared" ca="1" si="1258"/>
        <v/>
      </c>
      <c r="HL212" s="104" t="str">
        <f t="shared" ca="1" si="1259"/>
        <v/>
      </c>
      <c r="HM212" s="104" t="str">
        <f t="shared" ca="1" si="1260"/>
        <v/>
      </c>
      <c r="HN212" s="104" t="str">
        <f t="shared" ca="1" si="1261"/>
        <v/>
      </c>
      <c r="HO212" s="104" t="str">
        <f t="shared" ca="1" si="1262"/>
        <v/>
      </c>
      <c r="HP212" s="104" t="str">
        <f t="shared" ca="1" si="1263"/>
        <v/>
      </c>
      <c r="HQ212" s="104" t="str">
        <f t="shared" ca="1" si="1264"/>
        <v/>
      </c>
      <c r="HR212" s="104" t="str">
        <f t="shared" ca="1" si="1265"/>
        <v/>
      </c>
      <c r="HS212" s="104" t="str">
        <f t="shared" ca="1" si="1266"/>
        <v/>
      </c>
      <c r="HT212" s="104" t="str">
        <f t="shared" ca="1" si="1267"/>
        <v/>
      </c>
      <c r="HU212" s="104" t="str">
        <f t="shared" ca="1" si="1268"/>
        <v/>
      </c>
      <c r="HV212" s="104" t="str">
        <f t="shared" ca="1" si="1269"/>
        <v/>
      </c>
      <c r="HW212" s="104" t="str">
        <f t="shared" ca="1" si="1270"/>
        <v/>
      </c>
      <c r="HX212" s="104" t="str">
        <f t="shared" ca="1" si="1271"/>
        <v/>
      </c>
      <c r="HY212" s="104" t="str">
        <f t="shared" ca="1" si="1272"/>
        <v/>
      </c>
      <c r="HZ212" s="104" t="str">
        <f t="shared" ca="1" si="1273"/>
        <v/>
      </c>
      <c r="IA212" s="104" t="str">
        <f t="shared" ca="1" si="1274"/>
        <v/>
      </c>
      <c r="IB212" s="104" t="str">
        <f t="shared" ca="1" si="1275"/>
        <v/>
      </c>
      <c r="IC212" s="104" t="str">
        <f t="shared" ca="1" si="1276"/>
        <v/>
      </c>
      <c r="ID212" s="104" t="str">
        <f t="shared" ca="1" si="1277"/>
        <v/>
      </c>
      <c r="IE212" s="105" t="str">
        <f t="shared" ca="1" si="1278"/>
        <v/>
      </c>
      <c r="IG212" s="103" t="str">
        <f t="shared" si="1054"/>
        <v/>
      </c>
      <c r="IH212" s="104" t="str">
        <f t="shared" si="1383"/>
        <v/>
      </c>
      <c r="II212" s="104" t="str">
        <f t="shared" si="1383"/>
        <v/>
      </c>
      <c r="IJ212" s="104" t="str">
        <f t="shared" si="1383"/>
        <v/>
      </c>
      <c r="IK212" s="104" t="str">
        <f t="shared" si="1383"/>
        <v/>
      </c>
      <c r="IL212" s="104" t="str">
        <f t="shared" si="1383"/>
        <v/>
      </c>
      <c r="IM212" s="104" t="str">
        <f t="shared" si="1383"/>
        <v/>
      </c>
      <c r="IN212" s="104" t="str">
        <f t="shared" si="1383"/>
        <v/>
      </c>
      <c r="IO212" s="104" t="str">
        <f t="shared" si="1383"/>
        <v/>
      </c>
      <c r="IP212" s="104" t="str">
        <f t="shared" si="1383"/>
        <v/>
      </c>
      <c r="IQ212" s="104" t="str">
        <f t="shared" si="1383"/>
        <v/>
      </c>
      <c r="IR212" s="105" t="str">
        <f t="shared" si="1383"/>
        <v/>
      </c>
      <c r="IT212" s="103" t="str">
        <f t="shared" si="1279"/>
        <v/>
      </c>
      <c r="IU212" s="104" t="str">
        <f t="shared" si="1280"/>
        <v/>
      </c>
      <c r="IV212" s="104" t="str">
        <f t="shared" si="1281"/>
        <v/>
      </c>
      <c r="IW212" s="104" t="str">
        <f t="shared" si="1282"/>
        <v/>
      </c>
      <c r="IX212" s="104" t="str">
        <f t="shared" si="1283"/>
        <v/>
      </c>
      <c r="IY212" s="104" t="str">
        <f t="shared" si="1284"/>
        <v/>
      </c>
      <c r="IZ212" s="104" t="str">
        <f t="shared" si="1285"/>
        <v/>
      </c>
      <c r="JA212" s="104" t="str">
        <f t="shared" si="1286"/>
        <v/>
      </c>
      <c r="JB212" s="104" t="str">
        <f t="shared" si="1287"/>
        <v/>
      </c>
      <c r="JC212" s="104" t="str">
        <f t="shared" si="1288"/>
        <v/>
      </c>
      <c r="JD212" s="104" t="str">
        <f t="shared" si="1289"/>
        <v/>
      </c>
      <c r="JE212" s="105" t="str">
        <f t="shared" si="1290"/>
        <v/>
      </c>
      <c r="JG212" s="36" t="str">
        <f t="shared" ca="1" si="1291"/>
        <v/>
      </c>
      <c r="JH212" s="37" t="str">
        <f t="shared" ca="1" si="1292"/>
        <v/>
      </c>
      <c r="JI212" s="37" t="str">
        <f t="shared" ca="1" si="1293"/>
        <v/>
      </c>
      <c r="JJ212" s="37" t="str">
        <f t="shared" ca="1" si="1294"/>
        <v/>
      </c>
      <c r="JK212" s="37" t="str">
        <f t="shared" ca="1" si="1295"/>
        <v/>
      </c>
      <c r="JL212" s="37" t="str">
        <f t="shared" ca="1" si="1296"/>
        <v/>
      </c>
      <c r="JM212" s="37" t="str">
        <f t="shared" ca="1" si="1297"/>
        <v/>
      </c>
      <c r="JN212" s="37" t="str">
        <f t="shared" ca="1" si="1298"/>
        <v/>
      </c>
      <c r="JO212" s="37" t="str">
        <f t="shared" ca="1" si="1299"/>
        <v/>
      </c>
      <c r="JP212" s="37" t="str">
        <f t="shared" ca="1" si="1300"/>
        <v/>
      </c>
      <c r="JQ212" s="37" t="str">
        <f t="shared" ca="1" si="1301"/>
        <v/>
      </c>
      <c r="JR212" s="38" t="str">
        <f t="shared" ca="1" si="1302"/>
        <v/>
      </c>
      <c r="JT212" s="36" t="str">
        <f ca="1">IF(JG212="", "", IF(JG212&gt;='Intro &amp; Setup'!$S$96, $BR$4, $BR$5))</f>
        <v/>
      </c>
      <c r="JU212" s="37" t="str">
        <f ca="1">IF(JH212="", "", IF(JH212&gt;='Intro &amp; Setup'!$S$96, $BR$4, $BR$5))</f>
        <v/>
      </c>
      <c r="JV212" s="37" t="str">
        <f ca="1">IF(JI212="", "", IF(JI212&gt;='Intro &amp; Setup'!$S$96, $BR$4, $BR$5))</f>
        <v/>
      </c>
      <c r="JW212" s="37" t="str">
        <f ca="1">IF(JJ212="", "", IF(JJ212&gt;='Intro &amp; Setup'!$S$96, $BR$4, $BR$5))</f>
        <v/>
      </c>
      <c r="JX212" s="37" t="str">
        <f ca="1">IF(JK212="", "", IF(JK212&gt;='Intro &amp; Setup'!$S$96, $BR$4, $BR$5))</f>
        <v/>
      </c>
      <c r="JY212" s="37" t="str">
        <f ca="1">IF(JL212="", "", IF(JL212&gt;='Intro &amp; Setup'!$S$96, $BR$4, $BR$5))</f>
        <v/>
      </c>
      <c r="JZ212" s="37" t="str">
        <f ca="1">IF(JM212="", "", IF(JM212&gt;='Intro &amp; Setup'!$S$96, $BR$4, $BR$5))</f>
        <v/>
      </c>
      <c r="KA212" s="37" t="str">
        <f ca="1">IF(JN212="", "", IF(JN212&gt;='Intro &amp; Setup'!$S$96, $BR$4, $BR$5))</f>
        <v/>
      </c>
      <c r="KB212" s="37" t="str">
        <f ca="1">IF(JO212="", "", IF(JO212&gt;='Intro &amp; Setup'!$S$96, $BR$4, $BR$5))</f>
        <v/>
      </c>
      <c r="KC212" s="37" t="str">
        <f ca="1">IF(JP212="", "", IF(JP212&gt;='Intro &amp; Setup'!$S$96, $BR$4, $BR$5))</f>
        <v/>
      </c>
      <c r="KD212" s="37" t="str">
        <f ca="1">IF(JQ212="", "", IF(JQ212&gt;='Intro &amp; Setup'!$S$96, $BR$4, $BR$5))</f>
        <v/>
      </c>
      <c r="KE212" s="38" t="str">
        <f ca="1">IF(JR212="", "", IF(JR212&gt;='Intro &amp; Setup'!$S$96, $BR$4, $BR$5))</f>
        <v/>
      </c>
      <c r="KG212" s="36">
        <f t="shared" si="1055"/>
        <v>0</v>
      </c>
      <c r="KH212" s="37">
        <f t="shared" si="1384"/>
        <v>0</v>
      </c>
      <c r="KI212" s="37">
        <f t="shared" si="1384"/>
        <v>0</v>
      </c>
      <c r="KJ212" s="37">
        <f t="shared" si="1384"/>
        <v>0</v>
      </c>
      <c r="KK212" s="37">
        <f t="shared" si="1384"/>
        <v>0</v>
      </c>
      <c r="KL212" s="37">
        <f t="shared" si="1384"/>
        <v>0</v>
      </c>
      <c r="KM212" s="37">
        <f t="shared" si="1384"/>
        <v>0</v>
      </c>
      <c r="KN212" s="37">
        <f t="shared" si="1384"/>
        <v>0</v>
      </c>
      <c r="KO212" s="37">
        <f t="shared" si="1384"/>
        <v>0</v>
      </c>
      <c r="KP212" s="37">
        <f t="shared" si="1384"/>
        <v>0</v>
      </c>
      <c r="KQ212" s="37">
        <f t="shared" si="1384"/>
        <v>0</v>
      </c>
      <c r="KR212" s="38">
        <f t="shared" si="1384"/>
        <v>0</v>
      </c>
      <c r="KT212" s="36" t="str">
        <f t="shared" si="1303"/>
        <v/>
      </c>
      <c r="KU212" s="37" t="str">
        <f t="shared" si="1304"/>
        <v/>
      </c>
      <c r="KV212" s="37" t="str">
        <f t="shared" si="1305"/>
        <v/>
      </c>
      <c r="KW212" s="37" t="str">
        <f t="shared" si="1306"/>
        <v/>
      </c>
      <c r="KX212" s="37" t="str">
        <f t="shared" si="1307"/>
        <v/>
      </c>
      <c r="KY212" s="37" t="str">
        <f t="shared" si="1308"/>
        <v/>
      </c>
      <c r="KZ212" s="37" t="str">
        <f t="shared" si="1309"/>
        <v/>
      </c>
      <c r="LA212" s="37" t="str">
        <f t="shared" si="1310"/>
        <v/>
      </c>
      <c r="LB212" s="37" t="str">
        <f t="shared" si="1311"/>
        <v/>
      </c>
      <c r="LC212" s="37" t="str">
        <f t="shared" si="1312"/>
        <v/>
      </c>
      <c r="LD212" s="37" t="str">
        <f t="shared" si="1313"/>
        <v/>
      </c>
      <c r="LE212" s="38" t="str">
        <f t="shared" si="1314"/>
        <v/>
      </c>
      <c r="LG212" s="116" t="str">
        <f t="shared" si="1057"/>
        <v/>
      </c>
      <c r="LH212" s="117" t="str">
        <f t="shared" si="1058"/>
        <v/>
      </c>
      <c r="LI212" s="117" t="str">
        <f t="shared" si="1059"/>
        <v/>
      </c>
      <c r="LJ212" s="117" t="str">
        <f t="shared" si="1060"/>
        <v/>
      </c>
      <c r="LK212" s="117" t="str">
        <f t="shared" si="1061"/>
        <v/>
      </c>
      <c r="LL212" s="117" t="str">
        <f t="shared" si="1062"/>
        <v/>
      </c>
      <c r="LM212" s="117" t="str">
        <f t="shared" si="1063"/>
        <v/>
      </c>
      <c r="LN212" s="117" t="str">
        <f t="shared" si="1064"/>
        <v/>
      </c>
      <c r="LO212" s="117" t="str">
        <f t="shared" si="1065"/>
        <v/>
      </c>
      <c r="LP212" s="117" t="str">
        <f t="shared" si="1066"/>
        <v/>
      </c>
      <c r="LQ212" s="117" t="str">
        <f t="shared" si="1067"/>
        <v/>
      </c>
      <c r="LR212" s="117" t="str">
        <f t="shared" si="1068"/>
        <v/>
      </c>
      <c r="LS212" s="117" t="str">
        <f t="shared" si="1069"/>
        <v/>
      </c>
      <c r="LT212" s="117" t="str">
        <f t="shared" si="1070"/>
        <v/>
      </c>
      <c r="LU212" s="117" t="str">
        <f t="shared" si="1071"/>
        <v/>
      </c>
      <c r="LV212" s="117" t="str">
        <f t="shared" si="1072"/>
        <v/>
      </c>
      <c r="LW212" s="117" t="str">
        <f t="shared" si="1073"/>
        <v/>
      </c>
      <c r="LX212" s="117" t="str">
        <f t="shared" si="1074"/>
        <v/>
      </c>
      <c r="LY212" s="117" t="str">
        <f t="shared" si="1075"/>
        <v/>
      </c>
      <c r="LZ212" s="117" t="str">
        <f t="shared" si="1076"/>
        <v/>
      </c>
      <c r="MA212" s="117" t="str">
        <f t="shared" si="1077"/>
        <v/>
      </c>
      <c r="MB212" s="117" t="str">
        <f t="shared" si="1078"/>
        <v/>
      </c>
      <c r="MC212" s="117" t="str">
        <f t="shared" si="1079"/>
        <v/>
      </c>
      <c r="MD212" s="117" t="str">
        <f t="shared" si="1080"/>
        <v/>
      </c>
      <c r="ME212" s="117" t="str">
        <f t="shared" si="1081"/>
        <v/>
      </c>
      <c r="MF212" s="117" t="str">
        <f t="shared" si="1082"/>
        <v/>
      </c>
      <c r="MG212" s="117" t="str">
        <f t="shared" si="1083"/>
        <v/>
      </c>
      <c r="MH212" s="117" t="str">
        <f t="shared" si="1084"/>
        <v/>
      </c>
      <c r="MI212" s="117" t="str">
        <f t="shared" si="1085"/>
        <v/>
      </c>
      <c r="MJ212" s="117" t="str">
        <f t="shared" si="1086"/>
        <v/>
      </c>
      <c r="MK212" s="117" t="str">
        <f t="shared" si="1087"/>
        <v/>
      </c>
      <c r="ML212" s="117" t="str">
        <f t="shared" si="1088"/>
        <v/>
      </c>
      <c r="MM212" s="117" t="str">
        <f t="shared" si="1089"/>
        <v/>
      </c>
      <c r="MN212" s="117" t="str">
        <f t="shared" si="1090"/>
        <v/>
      </c>
      <c r="MO212" s="117" t="str">
        <f t="shared" si="1091"/>
        <v/>
      </c>
      <c r="MP212" s="117" t="str">
        <f t="shared" si="1092"/>
        <v/>
      </c>
      <c r="MQ212" s="117" t="str">
        <f t="shared" si="1093"/>
        <v/>
      </c>
      <c r="MR212" s="117" t="str">
        <f t="shared" si="1094"/>
        <v/>
      </c>
      <c r="MS212" s="117" t="str">
        <f t="shared" si="1095"/>
        <v/>
      </c>
      <c r="MT212" s="117" t="str">
        <f t="shared" si="1096"/>
        <v/>
      </c>
      <c r="MU212" s="117" t="str">
        <f t="shared" si="1097"/>
        <v/>
      </c>
      <c r="MV212" s="117" t="str">
        <f t="shared" si="1098"/>
        <v/>
      </c>
      <c r="MW212" s="117" t="str">
        <f t="shared" si="1099"/>
        <v/>
      </c>
      <c r="MX212" s="117" t="str">
        <f t="shared" si="1100"/>
        <v/>
      </c>
      <c r="MY212" s="117" t="str">
        <f t="shared" si="1101"/>
        <v/>
      </c>
      <c r="MZ212" s="117" t="str">
        <f t="shared" si="1102"/>
        <v/>
      </c>
      <c r="NA212" s="117" t="str">
        <f t="shared" si="1103"/>
        <v/>
      </c>
      <c r="NB212" s="117" t="str">
        <f t="shared" si="1104"/>
        <v/>
      </c>
      <c r="NC212" s="117" t="str">
        <f t="shared" si="1105"/>
        <v/>
      </c>
      <c r="ND212" s="117" t="str">
        <f t="shared" si="1106"/>
        <v/>
      </c>
      <c r="NE212" s="117" t="str">
        <f t="shared" si="1107"/>
        <v/>
      </c>
      <c r="NF212" s="117" t="str">
        <f t="shared" si="1108"/>
        <v/>
      </c>
      <c r="NG212" s="117" t="str">
        <f t="shared" si="1109"/>
        <v/>
      </c>
      <c r="NH212" s="118" t="str">
        <f t="shared" si="1110"/>
        <v/>
      </c>
      <c r="NJ212" s="12" t="str">
        <f t="shared" si="1315"/>
        <v/>
      </c>
      <c r="NK212" s="108" t="str">
        <f t="shared" si="1316"/>
        <v/>
      </c>
      <c r="NM212" s="141" t="str">
        <f>IF(NJ212="", "", COUNTIF(NJ$11:NJ$260, "&gt;"&amp;NJ212)+1+COUNTIF(NJ$11:NJ212, NJ212)-1)</f>
        <v/>
      </c>
      <c r="NN212" s="143" t="str">
        <f>IF(NK212="", "", COUNTIF(NK$11:NK$260, "&gt;"&amp;NK212)+1+COUNTIF(NK$11:NK212, NK212)-1)</f>
        <v/>
      </c>
      <c r="NO212" s="142" t="str">
        <f>IF(NJ212="", "", COUNTIF(NJ$11:NJ$260, "&lt;"&amp;NJ212)+1+COUNTIF(NJ$11:NJ212, NJ212)-1)</f>
        <v/>
      </c>
      <c r="NP212" s="143" t="str">
        <f>IF(NK212="", "", COUNTIF(NK$11:NK$260, "&lt;"&amp;NK212)+1+COUNTIF(NK$11:NK212, NK212)-1)</f>
        <v/>
      </c>
      <c r="NR212" s="116" t="str">
        <f t="shared" si="1317"/>
        <v/>
      </c>
      <c r="NS212" s="117" t="str">
        <f t="shared" si="1318"/>
        <v/>
      </c>
      <c r="NT212" s="117" t="str">
        <f t="shared" si="1319"/>
        <v/>
      </c>
      <c r="NU212" s="117" t="str">
        <f t="shared" si="1320"/>
        <v/>
      </c>
      <c r="NV212" s="117" t="str">
        <f t="shared" si="1321"/>
        <v/>
      </c>
      <c r="NW212" s="117" t="str">
        <f t="shared" si="1322"/>
        <v/>
      </c>
      <c r="NX212" s="117" t="str">
        <f t="shared" si="1323"/>
        <v/>
      </c>
      <c r="NY212" s="117" t="str">
        <f t="shared" si="1324"/>
        <v/>
      </c>
      <c r="NZ212" s="117" t="str">
        <f t="shared" si="1325"/>
        <v/>
      </c>
      <c r="OA212" s="117" t="str">
        <f t="shared" si="1326"/>
        <v/>
      </c>
      <c r="OB212" s="117" t="str">
        <f t="shared" si="1327"/>
        <v/>
      </c>
      <c r="OC212" s="117" t="str">
        <f t="shared" si="1328"/>
        <v/>
      </c>
      <c r="OD212" s="117" t="str">
        <f t="shared" si="1329"/>
        <v/>
      </c>
      <c r="OE212" s="117" t="str">
        <f t="shared" si="1330"/>
        <v/>
      </c>
      <c r="OF212" s="117" t="str">
        <f t="shared" si="1331"/>
        <v/>
      </c>
      <c r="OG212" s="117" t="str">
        <f t="shared" si="1332"/>
        <v/>
      </c>
      <c r="OH212" s="117" t="str">
        <f t="shared" si="1333"/>
        <v/>
      </c>
      <c r="OI212" s="117" t="str">
        <f t="shared" si="1334"/>
        <v/>
      </c>
      <c r="OJ212" s="117" t="str">
        <f t="shared" si="1335"/>
        <v/>
      </c>
      <c r="OK212" s="117" t="str">
        <f t="shared" si="1336"/>
        <v/>
      </c>
      <c r="OL212" s="117" t="str">
        <f t="shared" si="1337"/>
        <v/>
      </c>
      <c r="OM212" s="117" t="str">
        <f t="shared" si="1338"/>
        <v/>
      </c>
      <c r="ON212" s="117" t="str">
        <f t="shared" si="1339"/>
        <v/>
      </c>
      <c r="OO212" s="117" t="str">
        <f t="shared" si="1340"/>
        <v/>
      </c>
      <c r="OP212" s="117" t="str">
        <f t="shared" si="1341"/>
        <v/>
      </c>
      <c r="OQ212" s="117" t="str">
        <f t="shared" si="1342"/>
        <v/>
      </c>
      <c r="OR212" s="117" t="str">
        <f t="shared" si="1343"/>
        <v/>
      </c>
      <c r="OS212" s="117" t="str">
        <f t="shared" si="1344"/>
        <v/>
      </c>
      <c r="OT212" s="117" t="str">
        <f t="shared" si="1345"/>
        <v/>
      </c>
      <c r="OU212" s="117" t="str">
        <f t="shared" si="1346"/>
        <v/>
      </c>
      <c r="OV212" s="117" t="str">
        <f t="shared" si="1347"/>
        <v/>
      </c>
      <c r="OW212" s="117" t="str">
        <f t="shared" si="1348"/>
        <v/>
      </c>
      <c r="OX212" s="117" t="str">
        <f t="shared" si="1349"/>
        <v/>
      </c>
      <c r="OY212" s="117" t="str">
        <f t="shared" si="1350"/>
        <v/>
      </c>
      <c r="OZ212" s="117" t="str">
        <f t="shared" si="1351"/>
        <v/>
      </c>
      <c r="PA212" s="117" t="str">
        <f t="shared" si="1352"/>
        <v/>
      </c>
      <c r="PB212" s="117" t="str">
        <f t="shared" si="1353"/>
        <v/>
      </c>
      <c r="PC212" s="117" t="str">
        <f t="shared" si="1354"/>
        <v/>
      </c>
      <c r="PD212" s="117" t="str">
        <f t="shared" si="1355"/>
        <v/>
      </c>
      <c r="PE212" s="117" t="str">
        <f t="shared" si="1356"/>
        <v/>
      </c>
      <c r="PF212" s="117" t="str">
        <f t="shared" si="1357"/>
        <v/>
      </c>
      <c r="PG212" s="117" t="str">
        <f t="shared" si="1358"/>
        <v/>
      </c>
      <c r="PH212" s="117" t="str">
        <f t="shared" si="1359"/>
        <v/>
      </c>
      <c r="PI212" s="117" t="str">
        <f t="shared" si="1360"/>
        <v/>
      </c>
      <c r="PJ212" s="117" t="str">
        <f t="shared" si="1361"/>
        <v/>
      </c>
      <c r="PK212" s="117" t="str">
        <f t="shared" si="1362"/>
        <v/>
      </c>
      <c r="PL212" s="117" t="str">
        <f t="shared" si="1363"/>
        <v/>
      </c>
      <c r="PM212" s="117" t="str">
        <f t="shared" si="1364"/>
        <v/>
      </c>
      <c r="PN212" s="117" t="str">
        <f t="shared" si="1365"/>
        <v/>
      </c>
      <c r="PO212" s="117" t="str">
        <f t="shared" si="1366"/>
        <v/>
      </c>
      <c r="PP212" s="117" t="str">
        <f t="shared" si="1367"/>
        <v/>
      </c>
      <c r="PQ212" s="117" t="str">
        <f t="shared" si="1368"/>
        <v/>
      </c>
      <c r="PR212" s="117" t="str">
        <f t="shared" si="1369"/>
        <v/>
      </c>
      <c r="PS212" s="118" t="str">
        <f t="shared" si="1370"/>
        <v/>
      </c>
      <c r="PU212" s="180" t="str">
        <f t="shared" si="1371"/>
        <v/>
      </c>
      <c r="PV212" s="181" t="str">
        <f t="shared" si="1372"/>
        <v/>
      </c>
      <c r="PX212" s="12" t="str">
        <f t="shared" si="1373"/>
        <v/>
      </c>
      <c r="PY212" s="106"/>
      <c r="PZ212" s="166" t="str">
        <f t="shared" si="1374"/>
        <v/>
      </c>
      <c r="QA212" s="167" t="str">
        <f t="shared" si="1375"/>
        <v/>
      </c>
      <c r="QB212" s="168" t="str">
        <f t="shared" si="1376"/>
        <v/>
      </c>
      <c r="QD212" s="166" t="str">
        <f t="shared" si="1377"/>
        <v/>
      </c>
      <c r="QE212" s="168" t="str">
        <f t="shared" si="1378"/>
        <v/>
      </c>
      <c r="QG212" s="108" t="str">
        <f t="shared" si="1379"/>
        <v/>
      </c>
      <c r="QI212" s="12" t="str">
        <f t="shared" si="1380"/>
        <v/>
      </c>
      <c r="QK212" s="12" t="str">
        <f t="shared" si="1381"/>
        <v/>
      </c>
      <c r="QL212" s="12" t="str">
        <f>IF($L212="", "", COUNTIF($QD$11:$QD$260, "&gt;"&amp;$QD212)+1+COUNTIF($QD$11:$QD212, $QD212)-1)</f>
        <v/>
      </c>
      <c r="QM212" s="12" t="str">
        <f>IF($L212="", "", COUNTIF($QG$11:$QG$260, "&gt;"&amp;$QG212)+1+COUNTIF($QG$11:$QG212, $QG212)-1)</f>
        <v/>
      </c>
      <c r="QO212" s="12">
        <v>202</v>
      </c>
      <c r="QQ212" s="12" t="str">
        <f t="shared" si="1382"/>
        <v/>
      </c>
    </row>
    <row r="213" spans="1:459" x14ac:dyDescent="0.25">
      <c r="A213" s="9"/>
      <c r="B213" s="3" t="str">
        <f>IF('Intro &amp; Setup'!$AR$92='Intro &amp; Setup'!$AZ$17, "", IF($L213="", "", IF($G213&lt;'Intro &amp; Setup'!$S$92, $BR$5, $BR$4)))</f>
        <v/>
      </c>
      <c r="C213" s="12" t="str">
        <f>IF('Intro &amp; Setup'!$AR$96='Intro &amp; Setup'!$AZ$17, "", IF($L213="", "", IF($DY213=$BR$5, $BR$5, $BR$4)))</f>
        <v/>
      </c>
      <c r="D213" s="7" t="str">
        <f>IF('Intro &amp; Setup'!$AR$100='Intro &amp; Setup'!$AZ$17, "", IF($L213="", "", IF($DW213&lt;='Intro &amp; Setup'!$S$100, $BR$4, $BR$5)))</f>
        <v/>
      </c>
      <c r="E213" s="9"/>
      <c r="F213" s="3" t="str">
        <f t="shared" si="1111"/>
        <v/>
      </c>
      <c r="G213" s="108" t="str">
        <f t="shared" si="1112"/>
        <v/>
      </c>
      <c r="H213" s="9"/>
      <c r="I213" s="130" t="str">
        <f t="shared" si="1056"/>
        <v/>
      </c>
      <c r="J213" s="154" t="str">
        <f t="shared" si="1113"/>
        <v/>
      </c>
      <c r="K213" s="133"/>
      <c r="L213" s="188"/>
      <c r="M213" s="189"/>
      <c r="N213" s="190"/>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2"/>
      <c r="BP213" s="9"/>
      <c r="BR213" s="90">
        <v>203</v>
      </c>
      <c r="BT213" s="36" t="str">
        <f t="shared" si="1114"/>
        <v/>
      </c>
      <c r="BU213" s="37" t="str">
        <f t="shared" si="1115"/>
        <v/>
      </c>
      <c r="BV213" s="37" t="str">
        <f t="shared" si="1116"/>
        <v/>
      </c>
      <c r="BW213" s="37" t="str">
        <f t="shared" si="1117"/>
        <v/>
      </c>
      <c r="BX213" s="37" t="str">
        <f t="shared" si="1118"/>
        <v/>
      </c>
      <c r="BY213" s="37" t="str">
        <f t="shared" si="1119"/>
        <v/>
      </c>
      <c r="BZ213" s="37" t="str">
        <f t="shared" si="1120"/>
        <v/>
      </c>
      <c r="CA213" s="37" t="str">
        <f t="shared" si="1121"/>
        <v/>
      </c>
      <c r="CB213" s="37" t="str">
        <f t="shared" si="1122"/>
        <v/>
      </c>
      <c r="CC213" s="37" t="str">
        <f t="shared" si="1123"/>
        <v/>
      </c>
      <c r="CD213" s="37" t="str">
        <f t="shared" si="1124"/>
        <v/>
      </c>
      <c r="CE213" s="37" t="str">
        <f t="shared" si="1125"/>
        <v/>
      </c>
      <c r="CF213" s="37" t="str">
        <f t="shared" si="1126"/>
        <v/>
      </c>
      <c r="CG213" s="37" t="str">
        <f t="shared" si="1127"/>
        <v/>
      </c>
      <c r="CH213" s="37" t="str">
        <f t="shared" si="1128"/>
        <v/>
      </c>
      <c r="CI213" s="37" t="str">
        <f t="shared" si="1129"/>
        <v/>
      </c>
      <c r="CJ213" s="37" t="str">
        <f t="shared" si="1130"/>
        <v/>
      </c>
      <c r="CK213" s="37" t="str">
        <f t="shared" si="1131"/>
        <v/>
      </c>
      <c r="CL213" s="37" t="str">
        <f t="shared" si="1132"/>
        <v/>
      </c>
      <c r="CM213" s="37" t="str">
        <f t="shared" si="1133"/>
        <v/>
      </c>
      <c r="CN213" s="37" t="str">
        <f t="shared" si="1134"/>
        <v/>
      </c>
      <c r="CO213" s="37" t="str">
        <f t="shared" si="1135"/>
        <v/>
      </c>
      <c r="CP213" s="37" t="str">
        <f t="shared" si="1136"/>
        <v/>
      </c>
      <c r="CQ213" s="37" t="str">
        <f t="shared" si="1137"/>
        <v/>
      </c>
      <c r="CR213" s="37" t="str">
        <f t="shared" si="1138"/>
        <v/>
      </c>
      <c r="CS213" s="37" t="str">
        <f t="shared" si="1139"/>
        <v/>
      </c>
      <c r="CT213" s="37" t="str">
        <f t="shared" si="1140"/>
        <v/>
      </c>
      <c r="CU213" s="37" t="str">
        <f t="shared" si="1141"/>
        <v/>
      </c>
      <c r="CV213" s="37" t="str">
        <f t="shared" si="1142"/>
        <v/>
      </c>
      <c r="CW213" s="37" t="str">
        <f t="shared" si="1143"/>
        <v/>
      </c>
      <c r="CX213" s="37" t="str">
        <f t="shared" si="1144"/>
        <v/>
      </c>
      <c r="CY213" s="37" t="str">
        <f t="shared" si="1145"/>
        <v/>
      </c>
      <c r="CZ213" s="37" t="str">
        <f t="shared" si="1146"/>
        <v/>
      </c>
      <c r="DA213" s="37" t="str">
        <f t="shared" si="1147"/>
        <v/>
      </c>
      <c r="DB213" s="37" t="str">
        <f t="shared" si="1148"/>
        <v/>
      </c>
      <c r="DC213" s="37" t="str">
        <f t="shared" si="1149"/>
        <v/>
      </c>
      <c r="DD213" s="37" t="str">
        <f t="shared" si="1150"/>
        <v/>
      </c>
      <c r="DE213" s="37" t="str">
        <f t="shared" si="1151"/>
        <v/>
      </c>
      <c r="DF213" s="37" t="str">
        <f t="shared" si="1152"/>
        <v/>
      </c>
      <c r="DG213" s="37" t="str">
        <f t="shared" si="1153"/>
        <v/>
      </c>
      <c r="DH213" s="37" t="str">
        <f t="shared" si="1154"/>
        <v/>
      </c>
      <c r="DI213" s="37" t="str">
        <f t="shared" si="1155"/>
        <v/>
      </c>
      <c r="DJ213" s="37" t="str">
        <f t="shared" si="1156"/>
        <v/>
      </c>
      <c r="DK213" s="37" t="str">
        <f t="shared" si="1157"/>
        <v/>
      </c>
      <c r="DL213" s="37" t="str">
        <f t="shared" si="1158"/>
        <v/>
      </c>
      <c r="DM213" s="37" t="str">
        <f t="shared" si="1159"/>
        <v/>
      </c>
      <c r="DN213" s="37" t="str">
        <f t="shared" si="1160"/>
        <v/>
      </c>
      <c r="DO213" s="37" t="str">
        <f t="shared" si="1161"/>
        <v/>
      </c>
      <c r="DP213" s="37" t="str">
        <f t="shared" si="1162"/>
        <v/>
      </c>
      <c r="DQ213" s="37" t="str">
        <f t="shared" si="1163"/>
        <v/>
      </c>
      <c r="DR213" s="37" t="str">
        <f t="shared" si="1164"/>
        <v/>
      </c>
      <c r="DS213" s="37" t="str">
        <f t="shared" si="1165"/>
        <v/>
      </c>
      <c r="DT213" s="37" t="str">
        <f t="shared" si="1166"/>
        <v/>
      </c>
      <c r="DU213" s="38" t="str">
        <f t="shared" si="1167"/>
        <v/>
      </c>
      <c r="DW213" s="12" t="str">
        <f t="shared" si="1168"/>
        <v/>
      </c>
      <c r="DX213" s="123" t="str">
        <f t="shared" si="1169"/>
        <v/>
      </c>
      <c r="DY213" s="12" t="str">
        <f t="shared" si="1170"/>
        <v/>
      </c>
      <c r="EA213" s="36" t="str">
        <f t="shared" si="1171"/>
        <v/>
      </c>
      <c r="EB213" s="37" t="str">
        <f t="shared" si="1172"/>
        <v/>
      </c>
      <c r="EC213" s="37" t="str">
        <f t="shared" si="1173"/>
        <v/>
      </c>
      <c r="ED213" s="37" t="str">
        <f t="shared" si="1174"/>
        <v/>
      </c>
      <c r="EE213" s="37" t="str">
        <f t="shared" si="1175"/>
        <v/>
      </c>
      <c r="EF213" s="37" t="str">
        <f t="shared" si="1176"/>
        <v/>
      </c>
      <c r="EG213" s="37" t="str">
        <f t="shared" si="1177"/>
        <v/>
      </c>
      <c r="EH213" s="37" t="str">
        <f t="shared" si="1178"/>
        <v/>
      </c>
      <c r="EI213" s="37" t="str">
        <f t="shared" si="1179"/>
        <v/>
      </c>
      <c r="EJ213" s="37" t="str">
        <f t="shared" si="1180"/>
        <v/>
      </c>
      <c r="EK213" s="37" t="str">
        <f t="shared" si="1181"/>
        <v/>
      </c>
      <c r="EL213" s="37" t="str">
        <f t="shared" si="1182"/>
        <v/>
      </c>
      <c r="EM213" s="37" t="str">
        <f t="shared" si="1183"/>
        <v/>
      </c>
      <c r="EN213" s="37" t="str">
        <f t="shared" si="1184"/>
        <v/>
      </c>
      <c r="EO213" s="37" t="str">
        <f t="shared" si="1185"/>
        <v/>
      </c>
      <c r="EP213" s="37" t="str">
        <f t="shared" si="1186"/>
        <v/>
      </c>
      <c r="EQ213" s="37" t="str">
        <f t="shared" si="1187"/>
        <v/>
      </c>
      <c r="ER213" s="37" t="str">
        <f t="shared" si="1188"/>
        <v/>
      </c>
      <c r="ES213" s="37" t="str">
        <f t="shared" si="1189"/>
        <v/>
      </c>
      <c r="ET213" s="37" t="str">
        <f t="shared" si="1190"/>
        <v/>
      </c>
      <c r="EU213" s="37" t="str">
        <f t="shared" si="1191"/>
        <v/>
      </c>
      <c r="EV213" s="37" t="str">
        <f t="shared" si="1192"/>
        <v/>
      </c>
      <c r="EW213" s="37" t="str">
        <f t="shared" si="1193"/>
        <v/>
      </c>
      <c r="EX213" s="37" t="str">
        <f t="shared" si="1194"/>
        <v/>
      </c>
      <c r="EY213" s="37" t="str">
        <f t="shared" si="1195"/>
        <v/>
      </c>
      <c r="EZ213" s="37" t="str">
        <f t="shared" si="1196"/>
        <v/>
      </c>
      <c r="FA213" s="37" t="str">
        <f t="shared" si="1197"/>
        <v/>
      </c>
      <c r="FB213" s="37" t="str">
        <f t="shared" si="1198"/>
        <v/>
      </c>
      <c r="FC213" s="37" t="str">
        <f t="shared" si="1199"/>
        <v/>
      </c>
      <c r="FD213" s="37" t="str">
        <f t="shared" si="1200"/>
        <v/>
      </c>
      <c r="FE213" s="37" t="str">
        <f t="shared" si="1201"/>
        <v/>
      </c>
      <c r="FF213" s="37" t="str">
        <f t="shared" si="1202"/>
        <v/>
      </c>
      <c r="FG213" s="37" t="str">
        <f t="shared" si="1203"/>
        <v/>
      </c>
      <c r="FH213" s="37" t="str">
        <f t="shared" si="1204"/>
        <v/>
      </c>
      <c r="FI213" s="37" t="str">
        <f t="shared" si="1205"/>
        <v/>
      </c>
      <c r="FJ213" s="37" t="str">
        <f t="shared" si="1206"/>
        <v/>
      </c>
      <c r="FK213" s="37" t="str">
        <f t="shared" si="1207"/>
        <v/>
      </c>
      <c r="FL213" s="37" t="str">
        <f t="shared" si="1208"/>
        <v/>
      </c>
      <c r="FM213" s="37" t="str">
        <f t="shared" si="1209"/>
        <v/>
      </c>
      <c r="FN213" s="37" t="str">
        <f t="shared" si="1210"/>
        <v/>
      </c>
      <c r="FO213" s="37" t="str">
        <f t="shared" si="1211"/>
        <v/>
      </c>
      <c r="FP213" s="37" t="str">
        <f t="shared" si="1212"/>
        <v/>
      </c>
      <c r="FQ213" s="37" t="str">
        <f t="shared" si="1213"/>
        <v/>
      </c>
      <c r="FR213" s="37" t="str">
        <f t="shared" si="1214"/>
        <v/>
      </c>
      <c r="FS213" s="37" t="str">
        <f t="shared" si="1215"/>
        <v/>
      </c>
      <c r="FT213" s="37" t="str">
        <f t="shared" si="1216"/>
        <v/>
      </c>
      <c r="FU213" s="37" t="str">
        <f t="shared" si="1217"/>
        <v/>
      </c>
      <c r="FV213" s="37" t="str">
        <f t="shared" si="1218"/>
        <v/>
      </c>
      <c r="FW213" s="37" t="str">
        <f t="shared" si="1219"/>
        <v/>
      </c>
      <c r="FX213" s="37" t="str">
        <f t="shared" si="1220"/>
        <v/>
      </c>
      <c r="FY213" s="37" t="str">
        <f t="shared" si="1221"/>
        <v/>
      </c>
      <c r="FZ213" s="37" t="str">
        <f t="shared" si="1222"/>
        <v/>
      </c>
      <c r="GA213" s="37" t="str">
        <f t="shared" si="1223"/>
        <v/>
      </c>
      <c r="GB213" s="38" t="str">
        <f t="shared" si="1224"/>
        <v/>
      </c>
      <c r="GD213" s="103" t="str">
        <f t="shared" ca="1" si="1225"/>
        <v/>
      </c>
      <c r="GE213" s="104" t="str">
        <f t="shared" ca="1" si="1226"/>
        <v/>
      </c>
      <c r="GF213" s="104" t="str">
        <f t="shared" ca="1" si="1227"/>
        <v/>
      </c>
      <c r="GG213" s="104" t="str">
        <f t="shared" ca="1" si="1228"/>
        <v/>
      </c>
      <c r="GH213" s="104" t="str">
        <f t="shared" ca="1" si="1229"/>
        <v/>
      </c>
      <c r="GI213" s="104" t="str">
        <f t="shared" ca="1" si="1230"/>
        <v/>
      </c>
      <c r="GJ213" s="104" t="str">
        <f t="shared" ca="1" si="1231"/>
        <v/>
      </c>
      <c r="GK213" s="104" t="str">
        <f t="shared" ca="1" si="1232"/>
        <v/>
      </c>
      <c r="GL213" s="104" t="str">
        <f t="shared" ca="1" si="1233"/>
        <v/>
      </c>
      <c r="GM213" s="104" t="str">
        <f t="shared" ca="1" si="1234"/>
        <v/>
      </c>
      <c r="GN213" s="104" t="str">
        <f t="shared" ca="1" si="1235"/>
        <v/>
      </c>
      <c r="GO213" s="104" t="str">
        <f t="shared" ca="1" si="1236"/>
        <v/>
      </c>
      <c r="GP213" s="104" t="str">
        <f t="shared" ca="1" si="1237"/>
        <v/>
      </c>
      <c r="GQ213" s="104" t="str">
        <f t="shared" ca="1" si="1238"/>
        <v/>
      </c>
      <c r="GR213" s="104" t="str">
        <f t="shared" ca="1" si="1239"/>
        <v/>
      </c>
      <c r="GS213" s="104" t="str">
        <f t="shared" ca="1" si="1240"/>
        <v/>
      </c>
      <c r="GT213" s="104" t="str">
        <f t="shared" ca="1" si="1241"/>
        <v/>
      </c>
      <c r="GU213" s="104" t="str">
        <f t="shared" ca="1" si="1242"/>
        <v/>
      </c>
      <c r="GV213" s="104" t="str">
        <f t="shared" ca="1" si="1243"/>
        <v/>
      </c>
      <c r="GW213" s="104" t="str">
        <f t="shared" ca="1" si="1244"/>
        <v/>
      </c>
      <c r="GX213" s="104" t="str">
        <f t="shared" ca="1" si="1245"/>
        <v/>
      </c>
      <c r="GY213" s="104" t="str">
        <f t="shared" ca="1" si="1246"/>
        <v/>
      </c>
      <c r="GZ213" s="104" t="str">
        <f t="shared" ca="1" si="1247"/>
        <v/>
      </c>
      <c r="HA213" s="104" t="str">
        <f t="shared" ca="1" si="1248"/>
        <v/>
      </c>
      <c r="HB213" s="104" t="str">
        <f t="shared" ca="1" si="1249"/>
        <v/>
      </c>
      <c r="HC213" s="104" t="str">
        <f t="shared" ca="1" si="1250"/>
        <v/>
      </c>
      <c r="HD213" s="104" t="str">
        <f t="shared" ca="1" si="1251"/>
        <v/>
      </c>
      <c r="HE213" s="104" t="str">
        <f t="shared" ca="1" si="1252"/>
        <v/>
      </c>
      <c r="HF213" s="104" t="str">
        <f t="shared" ca="1" si="1253"/>
        <v/>
      </c>
      <c r="HG213" s="104" t="str">
        <f t="shared" ca="1" si="1254"/>
        <v/>
      </c>
      <c r="HH213" s="104" t="str">
        <f t="shared" ca="1" si="1255"/>
        <v/>
      </c>
      <c r="HI213" s="104" t="str">
        <f t="shared" ca="1" si="1256"/>
        <v/>
      </c>
      <c r="HJ213" s="104" t="str">
        <f t="shared" ca="1" si="1257"/>
        <v/>
      </c>
      <c r="HK213" s="104" t="str">
        <f t="shared" ca="1" si="1258"/>
        <v/>
      </c>
      <c r="HL213" s="104" t="str">
        <f t="shared" ca="1" si="1259"/>
        <v/>
      </c>
      <c r="HM213" s="104" t="str">
        <f t="shared" ca="1" si="1260"/>
        <v/>
      </c>
      <c r="HN213" s="104" t="str">
        <f t="shared" ca="1" si="1261"/>
        <v/>
      </c>
      <c r="HO213" s="104" t="str">
        <f t="shared" ca="1" si="1262"/>
        <v/>
      </c>
      <c r="HP213" s="104" t="str">
        <f t="shared" ca="1" si="1263"/>
        <v/>
      </c>
      <c r="HQ213" s="104" t="str">
        <f t="shared" ca="1" si="1264"/>
        <v/>
      </c>
      <c r="HR213" s="104" t="str">
        <f t="shared" ca="1" si="1265"/>
        <v/>
      </c>
      <c r="HS213" s="104" t="str">
        <f t="shared" ca="1" si="1266"/>
        <v/>
      </c>
      <c r="HT213" s="104" t="str">
        <f t="shared" ca="1" si="1267"/>
        <v/>
      </c>
      <c r="HU213" s="104" t="str">
        <f t="shared" ca="1" si="1268"/>
        <v/>
      </c>
      <c r="HV213" s="104" t="str">
        <f t="shared" ca="1" si="1269"/>
        <v/>
      </c>
      <c r="HW213" s="104" t="str">
        <f t="shared" ca="1" si="1270"/>
        <v/>
      </c>
      <c r="HX213" s="104" t="str">
        <f t="shared" ca="1" si="1271"/>
        <v/>
      </c>
      <c r="HY213" s="104" t="str">
        <f t="shared" ca="1" si="1272"/>
        <v/>
      </c>
      <c r="HZ213" s="104" t="str">
        <f t="shared" ca="1" si="1273"/>
        <v/>
      </c>
      <c r="IA213" s="104" t="str">
        <f t="shared" ca="1" si="1274"/>
        <v/>
      </c>
      <c r="IB213" s="104" t="str">
        <f t="shared" ca="1" si="1275"/>
        <v/>
      </c>
      <c r="IC213" s="104" t="str">
        <f t="shared" ca="1" si="1276"/>
        <v/>
      </c>
      <c r="ID213" s="104" t="str">
        <f t="shared" ca="1" si="1277"/>
        <v/>
      </c>
      <c r="IE213" s="105" t="str">
        <f t="shared" ca="1" si="1278"/>
        <v/>
      </c>
      <c r="IG213" s="103" t="str">
        <f t="shared" si="1054"/>
        <v/>
      </c>
      <c r="IH213" s="104" t="str">
        <f t="shared" si="1383"/>
        <v/>
      </c>
      <c r="II213" s="104" t="str">
        <f t="shared" si="1383"/>
        <v/>
      </c>
      <c r="IJ213" s="104" t="str">
        <f t="shared" si="1383"/>
        <v/>
      </c>
      <c r="IK213" s="104" t="str">
        <f t="shared" si="1383"/>
        <v/>
      </c>
      <c r="IL213" s="104" t="str">
        <f t="shared" si="1383"/>
        <v/>
      </c>
      <c r="IM213" s="104" t="str">
        <f t="shared" si="1383"/>
        <v/>
      </c>
      <c r="IN213" s="104" t="str">
        <f t="shared" si="1383"/>
        <v/>
      </c>
      <c r="IO213" s="104" t="str">
        <f t="shared" si="1383"/>
        <v/>
      </c>
      <c r="IP213" s="104" t="str">
        <f t="shared" si="1383"/>
        <v/>
      </c>
      <c r="IQ213" s="104" t="str">
        <f t="shared" si="1383"/>
        <v/>
      </c>
      <c r="IR213" s="105" t="str">
        <f t="shared" si="1383"/>
        <v/>
      </c>
      <c r="IT213" s="103" t="str">
        <f t="shared" si="1279"/>
        <v/>
      </c>
      <c r="IU213" s="104" t="str">
        <f t="shared" si="1280"/>
        <v/>
      </c>
      <c r="IV213" s="104" t="str">
        <f t="shared" si="1281"/>
        <v/>
      </c>
      <c r="IW213" s="104" t="str">
        <f t="shared" si="1282"/>
        <v/>
      </c>
      <c r="IX213" s="104" t="str">
        <f t="shared" si="1283"/>
        <v/>
      </c>
      <c r="IY213" s="104" t="str">
        <f t="shared" si="1284"/>
        <v/>
      </c>
      <c r="IZ213" s="104" t="str">
        <f t="shared" si="1285"/>
        <v/>
      </c>
      <c r="JA213" s="104" t="str">
        <f t="shared" si="1286"/>
        <v/>
      </c>
      <c r="JB213" s="104" t="str">
        <f t="shared" si="1287"/>
        <v/>
      </c>
      <c r="JC213" s="104" t="str">
        <f t="shared" si="1288"/>
        <v/>
      </c>
      <c r="JD213" s="104" t="str">
        <f t="shared" si="1289"/>
        <v/>
      </c>
      <c r="JE213" s="105" t="str">
        <f t="shared" si="1290"/>
        <v/>
      </c>
      <c r="JG213" s="36" t="str">
        <f t="shared" ca="1" si="1291"/>
        <v/>
      </c>
      <c r="JH213" s="37" t="str">
        <f t="shared" ca="1" si="1292"/>
        <v/>
      </c>
      <c r="JI213" s="37" t="str">
        <f t="shared" ca="1" si="1293"/>
        <v/>
      </c>
      <c r="JJ213" s="37" t="str">
        <f t="shared" ca="1" si="1294"/>
        <v/>
      </c>
      <c r="JK213" s="37" t="str">
        <f t="shared" ca="1" si="1295"/>
        <v/>
      </c>
      <c r="JL213" s="37" t="str">
        <f t="shared" ca="1" si="1296"/>
        <v/>
      </c>
      <c r="JM213" s="37" t="str">
        <f t="shared" ca="1" si="1297"/>
        <v/>
      </c>
      <c r="JN213" s="37" t="str">
        <f t="shared" ca="1" si="1298"/>
        <v/>
      </c>
      <c r="JO213" s="37" t="str">
        <f t="shared" ca="1" si="1299"/>
        <v/>
      </c>
      <c r="JP213" s="37" t="str">
        <f t="shared" ca="1" si="1300"/>
        <v/>
      </c>
      <c r="JQ213" s="37" t="str">
        <f t="shared" ca="1" si="1301"/>
        <v/>
      </c>
      <c r="JR213" s="38" t="str">
        <f t="shared" ca="1" si="1302"/>
        <v/>
      </c>
      <c r="JT213" s="36" t="str">
        <f ca="1">IF(JG213="", "", IF(JG213&gt;='Intro &amp; Setup'!$S$96, $BR$4, $BR$5))</f>
        <v/>
      </c>
      <c r="JU213" s="37" t="str">
        <f ca="1">IF(JH213="", "", IF(JH213&gt;='Intro &amp; Setup'!$S$96, $BR$4, $BR$5))</f>
        <v/>
      </c>
      <c r="JV213" s="37" t="str">
        <f ca="1">IF(JI213="", "", IF(JI213&gt;='Intro &amp; Setup'!$S$96, $BR$4, $BR$5))</f>
        <v/>
      </c>
      <c r="JW213" s="37" t="str">
        <f ca="1">IF(JJ213="", "", IF(JJ213&gt;='Intro &amp; Setup'!$S$96, $BR$4, $BR$5))</f>
        <v/>
      </c>
      <c r="JX213" s="37" t="str">
        <f ca="1">IF(JK213="", "", IF(JK213&gt;='Intro &amp; Setup'!$S$96, $BR$4, $BR$5))</f>
        <v/>
      </c>
      <c r="JY213" s="37" t="str">
        <f ca="1">IF(JL213="", "", IF(JL213&gt;='Intro &amp; Setup'!$S$96, $BR$4, $BR$5))</f>
        <v/>
      </c>
      <c r="JZ213" s="37" t="str">
        <f ca="1">IF(JM213="", "", IF(JM213&gt;='Intro &amp; Setup'!$S$96, $BR$4, $BR$5))</f>
        <v/>
      </c>
      <c r="KA213" s="37" t="str">
        <f ca="1">IF(JN213="", "", IF(JN213&gt;='Intro &amp; Setup'!$S$96, $BR$4, $BR$5))</f>
        <v/>
      </c>
      <c r="KB213" s="37" t="str">
        <f ca="1">IF(JO213="", "", IF(JO213&gt;='Intro &amp; Setup'!$S$96, $BR$4, $BR$5))</f>
        <v/>
      </c>
      <c r="KC213" s="37" t="str">
        <f ca="1">IF(JP213="", "", IF(JP213&gt;='Intro &amp; Setup'!$S$96, $BR$4, $BR$5))</f>
        <v/>
      </c>
      <c r="KD213" s="37" t="str">
        <f ca="1">IF(JQ213="", "", IF(JQ213&gt;='Intro &amp; Setup'!$S$96, $BR$4, $BR$5))</f>
        <v/>
      </c>
      <c r="KE213" s="38" t="str">
        <f ca="1">IF(JR213="", "", IF(JR213&gt;='Intro &amp; Setup'!$S$96, $BR$4, $BR$5))</f>
        <v/>
      </c>
      <c r="KG213" s="36">
        <f t="shared" si="1055"/>
        <v>0</v>
      </c>
      <c r="KH213" s="37">
        <f t="shared" si="1384"/>
        <v>0</v>
      </c>
      <c r="KI213" s="37">
        <f t="shared" si="1384"/>
        <v>0</v>
      </c>
      <c r="KJ213" s="37">
        <f t="shared" si="1384"/>
        <v>0</v>
      </c>
      <c r="KK213" s="37">
        <f t="shared" si="1384"/>
        <v>0</v>
      </c>
      <c r="KL213" s="37">
        <f t="shared" si="1384"/>
        <v>0</v>
      </c>
      <c r="KM213" s="37">
        <f t="shared" si="1384"/>
        <v>0</v>
      </c>
      <c r="KN213" s="37">
        <f t="shared" si="1384"/>
        <v>0</v>
      </c>
      <c r="KO213" s="37">
        <f t="shared" si="1384"/>
        <v>0</v>
      </c>
      <c r="KP213" s="37">
        <f t="shared" si="1384"/>
        <v>0</v>
      </c>
      <c r="KQ213" s="37">
        <f t="shared" si="1384"/>
        <v>0</v>
      </c>
      <c r="KR213" s="38">
        <f t="shared" si="1384"/>
        <v>0</v>
      </c>
      <c r="KT213" s="36" t="str">
        <f t="shared" si="1303"/>
        <v/>
      </c>
      <c r="KU213" s="37" t="str">
        <f t="shared" si="1304"/>
        <v/>
      </c>
      <c r="KV213" s="37" t="str">
        <f t="shared" si="1305"/>
        <v/>
      </c>
      <c r="KW213" s="37" t="str">
        <f t="shared" si="1306"/>
        <v/>
      </c>
      <c r="KX213" s="37" t="str">
        <f t="shared" si="1307"/>
        <v/>
      </c>
      <c r="KY213" s="37" t="str">
        <f t="shared" si="1308"/>
        <v/>
      </c>
      <c r="KZ213" s="37" t="str">
        <f t="shared" si="1309"/>
        <v/>
      </c>
      <c r="LA213" s="37" t="str">
        <f t="shared" si="1310"/>
        <v/>
      </c>
      <c r="LB213" s="37" t="str">
        <f t="shared" si="1311"/>
        <v/>
      </c>
      <c r="LC213" s="37" t="str">
        <f t="shared" si="1312"/>
        <v/>
      </c>
      <c r="LD213" s="37" t="str">
        <f t="shared" si="1313"/>
        <v/>
      </c>
      <c r="LE213" s="38" t="str">
        <f t="shared" si="1314"/>
        <v/>
      </c>
      <c r="LG213" s="116" t="str">
        <f t="shared" si="1057"/>
        <v/>
      </c>
      <c r="LH213" s="117" t="str">
        <f t="shared" si="1058"/>
        <v/>
      </c>
      <c r="LI213" s="117" t="str">
        <f t="shared" si="1059"/>
        <v/>
      </c>
      <c r="LJ213" s="117" t="str">
        <f t="shared" si="1060"/>
        <v/>
      </c>
      <c r="LK213" s="117" t="str">
        <f t="shared" si="1061"/>
        <v/>
      </c>
      <c r="LL213" s="117" t="str">
        <f t="shared" si="1062"/>
        <v/>
      </c>
      <c r="LM213" s="117" t="str">
        <f t="shared" si="1063"/>
        <v/>
      </c>
      <c r="LN213" s="117" t="str">
        <f t="shared" si="1064"/>
        <v/>
      </c>
      <c r="LO213" s="117" t="str">
        <f t="shared" si="1065"/>
        <v/>
      </c>
      <c r="LP213" s="117" t="str">
        <f t="shared" si="1066"/>
        <v/>
      </c>
      <c r="LQ213" s="117" t="str">
        <f t="shared" si="1067"/>
        <v/>
      </c>
      <c r="LR213" s="117" t="str">
        <f t="shared" si="1068"/>
        <v/>
      </c>
      <c r="LS213" s="117" t="str">
        <f t="shared" si="1069"/>
        <v/>
      </c>
      <c r="LT213" s="117" t="str">
        <f t="shared" si="1070"/>
        <v/>
      </c>
      <c r="LU213" s="117" t="str">
        <f t="shared" si="1071"/>
        <v/>
      </c>
      <c r="LV213" s="117" t="str">
        <f t="shared" si="1072"/>
        <v/>
      </c>
      <c r="LW213" s="117" t="str">
        <f t="shared" si="1073"/>
        <v/>
      </c>
      <c r="LX213" s="117" t="str">
        <f t="shared" si="1074"/>
        <v/>
      </c>
      <c r="LY213" s="117" t="str">
        <f t="shared" si="1075"/>
        <v/>
      </c>
      <c r="LZ213" s="117" t="str">
        <f t="shared" si="1076"/>
        <v/>
      </c>
      <c r="MA213" s="117" t="str">
        <f t="shared" si="1077"/>
        <v/>
      </c>
      <c r="MB213" s="117" t="str">
        <f t="shared" si="1078"/>
        <v/>
      </c>
      <c r="MC213" s="117" t="str">
        <f t="shared" si="1079"/>
        <v/>
      </c>
      <c r="MD213" s="117" t="str">
        <f t="shared" si="1080"/>
        <v/>
      </c>
      <c r="ME213" s="117" t="str">
        <f t="shared" si="1081"/>
        <v/>
      </c>
      <c r="MF213" s="117" t="str">
        <f t="shared" si="1082"/>
        <v/>
      </c>
      <c r="MG213" s="117" t="str">
        <f t="shared" si="1083"/>
        <v/>
      </c>
      <c r="MH213" s="117" t="str">
        <f t="shared" si="1084"/>
        <v/>
      </c>
      <c r="MI213" s="117" t="str">
        <f t="shared" si="1085"/>
        <v/>
      </c>
      <c r="MJ213" s="117" t="str">
        <f t="shared" si="1086"/>
        <v/>
      </c>
      <c r="MK213" s="117" t="str">
        <f t="shared" si="1087"/>
        <v/>
      </c>
      <c r="ML213" s="117" t="str">
        <f t="shared" si="1088"/>
        <v/>
      </c>
      <c r="MM213" s="117" t="str">
        <f t="shared" si="1089"/>
        <v/>
      </c>
      <c r="MN213" s="117" t="str">
        <f t="shared" si="1090"/>
        <v/>
      </c>
      <c r="MO213" s="117" t="str">
        <f t="shared" si="1091"/>
        <v/>
      </c>
      <c r="MP213" s="117" t="str">
        <f t="shared" si="1092"/>
        <v/>
      </c>
      <c r="MQ213" s="117" t="str">
        <f t="shared" si="1093"/>
        <v/>
      </c>
      <c r="MR213" s="117" t="str">
        <f t="shared" si="1094"/>
        <v/>
      </c>
      <c r="MS213" s="117" t="str">
        <f t="shared" si="1095"/>
        <v/>
      </c>
      <c r="MT213" s="117" t="str">
        <f t="shared" si="1096"/>
        <v/>
      </c>
      <c r="MU213" s="117" t="str">
        <f t="shared" si="1097"/>
        <v/>
      </c>
      <c r="MV213" s="117" t="str">
        <f t="shared" si="1098"/>
        <v/>
      </c>
      <c r="MW213" s="117" t="str">
        <f t="shared" si="1099"/>
        <v/>
      </c>
      <c r="MX213" s="117" t="str">
        <f t="shared" si="1100"/>
        <v/>
      </c>
      <c r="MY213" s="117" t="str">
        <f t="shared" si="1101"/>
        <v/>
      </c>
      <c r="MZ213" s="117" t="str">
        <f t="shared" si="1102"/>
        <v/>
      </c>
      <c r="NA213" s="117" t="str">
        <f t="shared" si="1103"/>
        <v/>
      </c>
      <c r="NB213" s="117" t="str">
        <f t="shared" si="1104"/>
        <v/>
      </c>
      <c r="NC213" s="117" t="str">
        <f t="shared" si="1105"/>
        <v/>
      </c>
      <c r="ND213" s="117" t="str">
        <f t="shared" si="1106"/>
        <v/>
      </c>
      <c r="NE213" s="117" t="str">
        <f t="shared" si="1107"/>
        <v/>
      </c>
      <c r="NF213" s="117" t="str">
        <f t="shared" si="1108"/>
        <v/>
      </c>
      <c r="NG213" s="117" t="str">
        <f t="shared" si="1109"/>
        <v/>
      </c>
      <c r="NH213" s="118" t="str">
        <f t="shared" si="1110"/>
        <v/>
      </c>
      <c r="NJ213" s="12" t="str">
        <f t="shared" si="1315"/>
        <v/>
      </c>
      <c r="NK213" s="108" t="str">
        <f t="shared" si="1316"/>
        <v/>
      </c>
      <c r="NM213" s="141" t="str">
        <f>IF(NJ213="", "", COUNTIF(NJ$11:NJ$260, "&gt;"&amp;NJ213)+1+COUNTIF(NJ$11:NJ213, NJ213)-1)</f>
        <v/>
      </c>
      <c r="NN213" s="143" t="str">
        <f>IF(NK213="", "", COUNTIF(NK$11:NK$260, "&gt;"&amp;NK213)+1+COUNTIF(NK$11:NK213, NK213)-1)</f>
        <v/>
      </c>
      <c r="NO213" s="142" t="str">
        <f>IF(NJ213="", "", COUNTIF(NJ$11:NJ$260, "&lt;"&amp;NJ213)+1+COUNTIF(NJ$11:NJ213, NJ213)-1)</f>
        <v/>
      </c>
      <c r="NP213" s="143" t="str">
        <f>IF(NK213="", "", COUNTIF(NK$11:NK$260, "&lt;"&amp;NK213)+1+COUNTIF(NK$11:NK213, NK213)-1)</f>
        <v/>
      </c>
      <c r="NR213" s="116" t="str">
        <f t="shared" si="1317"/>
        <v/>
      </c>
      <c r="NS213" s="117" t="str">
        <f t="shared" si="1318"/>
        <v/>
      </c>
      <c r="NT213" s="117" t="str">
        <f t="shared" si="1319"/>
        <v/>
      </c>
      <c r="NU213" s="117" t="str">
        <f t="shared" si="1320"/>
        <v/>
      </c>
      <c r="NV213" s="117" t="str">
        <f t="shared" si="1321"/>
        <v/>
      </c>
      <c r="NW213" s="117" t="str">
        <f t="shared" si="1322"/>
        <v/>
      </c>
      <c r="NX213" s="117" t="str">
        <f t="shared" si="1323"/>
        <v/>
      </c>
      <c r="NY213" s="117" t="str">
        <f t="shared" si="1324"/>
        <v/>
      </c>
      <c r="NZ213" s="117" t="str">
        <f t="shared" si="1325"/>
        <v/>
      </c>
      <c r="OA213" s="117" t="str">
        <f t="shared" si="1326"/>
        <v/>
      </c>
      <c r="OB213" s="117" t="str">
        <f t="shared" si="1327"/>
        <v/>
      </c>
      <c r="OC213" s="117" t="str">
        <f t="shared" si="1328"/>
        <v/>
      </c>
      <c r="OD213" s="117" t="str">
        <f t="shared" si="1329"/>
        <v/>
      </c>
      <c r="OE213" s="117" t="str">
        <f t="shared" si="1330"/>
        <v/>
      </c>
      <c r="OF213" s="117" t="str">
        <f t="shared" si="1331"/>
        <v/>
      </c>
      <c r="OG213" s="117" t="str">
        <f t="shared" si="1332"/>
        <v/>
      </c>
      <c r="OH213" s="117" t="str">
        <f t="shared" si="1333"/>
        <v/>
      </c>
      <c r="OI213" s="117" t="str">
        <f t="shared" si="1334"/>
        <v/>
      </c>
      <c r="OJ213" s="117" t="str">
        <f t="shared" si="1335"/>
        <v/>
      </c>
      <c r="OK213" s="117" t="str">
        <f t="shared" si="1336"/>
        <v/>
      </c>
      <c r="OL213" s="117" t="str">
        <f t="shared" si="1337"/>
        <v/>
      </c>
      <c r="OM213" s="117" t="str">
        <f t="shared" si="1338"/>
        <v/>
      </c>
      <c r="ON213" s="117" t="str">
        <f t="shared" si="1339"/>
        <v/>
      </c>
      <c r="OO213" s="117" t="str">
        <f t="shared" si="1340"/>
        <v/>
      </c>
      <c r="OP213" s="117" t="str">
        <f t="shared" si="1341"/>
        <v/>
      </c>
      <c r="OQ213" s="117" t="str">
        <f t="shared" si="1342"/>
        <v/>
      </c>
      <c r="OR213" s="117" t="str">
        <f t="shared" si="1343"/>
        <v/>
      </c>
      <c r="OS213" s="117" t="str">
        <f t="shared" si="1344"/>
        <v/>
      </c>
      <c r="OT213" s="117" t="str">
        <f t="shared" si="1345"/>
        <v/>
      </c>
      <c r="OU213" s="117" t="str">
        <f t="shared" si="1346"/>
        <v/>
      </c>
      <c r="OV213" s="117" t="str">
        <f t="shared" si="1347"/>
        <v/>
      </c>
      <c r="OW213" s="117" t="str">
        <f t="shared" si="1348"/>
        <v/>
      </c>
      <c r="OX213" s="117" t="str">
        <f t="shared" si="1349"/>
        <v/>
      </c>
      <c r="OY213" s="117" t="str">
        <f t="shared" si="1350"/>
        <v/>
      </c>
      <c r="OZ213" s="117" t="str">
        <f t="shared" si="1351"/>
        <v/>
      </c>
      <c r="PA213" s="117" t="str">
        <f t="shared" si="1352"/>
        <v/>
      </c>
      <c r="PB213" s="117" t="str">
        <f t="shared" si="1353"/>
        <v/>
      </c>
      <c r="PC213" s="117" t="str">
        <f t="shared" si="1354"/>
        <v/>
      </c>
      <c r="PD213" s="117" t="str">
        <f t="shared" si="1355"/>
        <v/>
      </c>
      <c r="PE213" s="117" t="str">
        <f t="shared" si="1356"/>
        <v/>
      </c>
      <c r="PF213" s="117" t="str">
        <f t="shared" si="1357"/>
        <v/>
      </c>
      <c r="PG213" s="117" t="str">
        <f t="shared" si="1358"/>
        <v/>
      </c>
      <c r="PH213" s="117" t="str">
        <f t="shared" si="1359"/>
        <v/>
      </c>
      <c r="PI213" s="117" t="str">
        <f t="shared" si="1360"/>
        <v/>
      </c>
      <c r="PJ213" s="117" t="str">
        <f t="shared" si="1361"/>
        <v/>
      </c>
      <c r="PK213" s="117" t="str">
        <f t="shared" si="1362"/>
        <v/>
      </c>
      <c r="PL213" s="117" t="str">
        <f t="shared" si="1363"/>
        <v/>
      </c>
      <c r="PM213" s="117" t="str">
        <f t="shared" si="1364"/>
        <v/>
      </c>
      <c r="PN213" s="117" t="str">
        <f t="shared" si="1365"/>
        <v/>
      </c>
      <c r="PO213" s="117" t="str">
        <f t="shared" si="1366"/>
        <v/>
      </c>
      <c r="PP213" s="117" t="str">
        <f t="shared" si="1367"/>
        <v/>
      </c>
      <c r="PQ213" s="117" t="str">
        <f t="shared" si="1368"/>
        <v/>
      </c>
      <c r="PR213" s="117" t="str">
        <f t="shared" si="1369"/>
        <v/>
      </c>
      <c r="PS213" s="118" t="str">
        <f t="shared" si="1370"/>
        <v/>
      </c>
      <c r="PU213" s="180" t="str">
        <f t="shared" si="1371"/>
        <v/>
      </c>
      <c r="PV213" s="181" t="str">
        <f t="shared" si="1372"/>
        <v/>
      </c>
      <c r="PX213" s="12" t="str">
        <f t="shared" si="1373"/>
        <v/>
      </c>
      <c r="PY213" s="106"/>
      <c r="PZ213" s="166" t="str">
        <f t="shared" si="1374"/>
        <v/>
      </c>
      <c r="QA213" s="167" t="str">
        <f t="shared" si="1375"/>
        <v/>
      </c>
      <c r="QB213" s="168" t="str">
        <f t="shared" si="1376"/>
        <v/>
      </c>
      <c r="QD213" s="166" t="str">
        <f t="shared" si="1377"/>
        <v/>
      </c>
      <c r="QE213" s="168" t="str">
        <f t="shared" si="1378"/>
        <v/>
      </c>
      <c r="QG213" s="108" t="str">
        <f t="shared" si="1379"/>
        <v/>
      </c>
      <c r="QI213" s="12" t="str">
        <f t="shared" si="1380"/>
        <v/>
      </c>
      <c r="QK213" s="12" t="str">
        <f t="shared" si="1381"/>
        <v/>
      </c>
      <c r="QL213" s="12" t="str">
        <f>IF($L213="", "", COUNTIF($QD$11:$QD$260, "&gt;"&amp;$QD213)+1+COUNTIF($QD$11:$QD213, $QD213)-1)</f>
        <v/>
      </c>
      <c r="QM213" s="12" t="str">
        <f>IF($L213="", "", COUNTIF($QG$11:$QG$260, "&gt;"&amp;$QG213)+1+COUNTIF($QG$11:$QG213, $QG213)-1)</f>
        <v/>
      </c>
      <c r="QO213" s="12">
        <v>203</v>
      </c>
      <c r="QQ213" s="12" t="str">
        <f t="shared" si="1382"/>
        <v/>
      </c>
    </row>
    <row r="214" spans="1:459" x14ac:dyDescent="0.25">
      <c r="A214" s="9"/>
      <c r="B214" s="3" t="str">
        <f>IF('Intro &amp; Setup'!$AR$92='Intro &amp; Setup'!$AZ$17, "", IF($L214="", "", IF($G214&lt;'Intro &amp; Setup'!$S$92, $BR$5, $BR$4)))</f>
        <v/>
      </c>
      <c r="C214" s="12" t="str">
        <f>IF('Intro &amp; Setup'!$AR$96='Intro &amp; Setup'!$AZ$17, "", IF($L214="", "", IF($DY214=$BR$5, $BR$5, $BR$4)))</f>
        <v/>
      </c>
      <c r="D214" s="7" t="str">
        <f>IF('Intro &amp; Setup'!$AR$100='Intro &amp; Setup'!$AZ$17, "", IF($L214="", "", IF($DW214&lt;='Intro &amp; Setup'!$S$100, $BR$4, $BR$5)))</f>
        <v/>
      </c>
      <c r="E214" s="9"/>
      <c r="F214" s="3" t="str">
        <f t="shared" si="1111"/>
        <v/>
      </c>
      <c r="G214" s="108" t="str">
        <f t="shared" si="1112"/>
        <v/>
      </c>
      <c r="H214" s="9"/>
      <c r="I214" s="130" t="str">
        <f t="shared" si="1056"/>
        <v/>
      </c>
      <c r="J214" s="154" t="str">
        <f t="shared" si="1113"/>
        <v/>
      </c>
      <c r="K214" s="133"/>
      <c r="L214" s="188"/>
      <c r="M214" s="189"/>
      <c r="N214" s="190"/>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2"/>
      <c r="BP214" s="9"/>
      <c r="BR214" s="90">
        <v>204</v>
      </c>
      <c r="BT214" s="36" t="str">
        <f t="shared" si="1114"/>
        <v/>
      </c>
      <c r="BU214" s="37" t="str">
        <f t="shared" si="1115"/>
        <v/>
      </c>
      <c r="BV214" s="37" t="str">
        <f t="shared" si="1116"/>
        <v/>
      </c>
      <c r="BW214" s="37" t="str">
        <f t="shared" si="1117"/>
        <v/>
      </c>
      <c r="BX214" s="37" t="str">
        <f t="shared" si="1118"/>
        <v/>
      </c>
      <c r="BY214" s="37" t="str">
        <f t="shared" si="1119"/>
        <v/>
      </c>
      <c r="BZ214" s="37" t="str">
        <f t="shared" si="1120"/>
        <v/>
      </c>
      <c r="CA214" s="37" t="str">
        <f t="shared" si="1121"/>
        <v/>
      </c>
      <c r="CB214" s="37" t="str">
        <f t="shared" si="1122"/>
        <v/>
      </c>
      <c r="CC214" s="37" t="str">
        <f t="shared" si="1123"/>
        <v/>
      </c>
      <c r="CD214" s="37" t="str">
        <f t="shared" si="1124"/>
        <v/>
      </c>
      <c r="CE214" s="37" t="str">
        <f t="shared" si="1125"/>
        <v/>
      </c>
      <c r="CF214" s="37" t="str">
        <f t="shared" si="1126"/>
        <v/>
      </c>
      <c r="CG214" s="37" t="str">
        <f t="shared" si="1127"/>
        <v/>
      </c>
      <c r="CH214" s="37" t="str">
        <f t="shared" si="1128"/>
        <v/>
      </c>
      <c r="CI214" s="37" t="str">
        <f t="shared" si="1129"/>
        <v/>
      </c>
      <c r="CJ214" s="37" t="str">
        <f t="shared" si="1130"/>
        <v/>
      </c>
      <c r="CK214" s="37" t="str">
        <f t="shared" si="1131"/>
        <v/>
      </c>
      <c r="CL214" s="37" t="str">
        <f t="shared" si="1132"/>
        <v/>
      </c>
      <c r="CM214" s="37" t="str">
        <f t="shared" si="1133"/>
        <v/>
      </c>
      <c r="CN214" s="37" t="str">
        <f t="shared" si="1134"/>
        <v/>
      </c>
      <c r="CO214" s="37" t="str">
        <f t="shared" si="1135"/>
        <v/>
      </c>
      <c r="CP214" s="37" t="str">
        <f t="shared" si="1136"/>
        <v/>
      </c>
      <c r="CQ214" s="37" t="str">
        <f t="shared" si="1137"/>
        <v/>
      </c>
      <c r="CR214" s="37" t="str">
        <f t="shared" si="1138"/>
        <v/>
      </c>
      <c r="CS214" s="37" t="str">
        <f t="shared" si="1139"/>
        <v/>
      </c>
      <c r="CT214" s="37" t="str">
        <f t="shared" si="1140"/>
        <v/>
      </c>
      <c r="CU214" s="37" t="str">
        <f t="shared" si="1141"/>
        <v/>
      </c>
      <c r="CV214" s="37" t="str">
        <f t="shared" si="1142"/>
        <v/>
      </c>
      <c r="CW214" s="37" t="str">
        <f t="shared" si="1143"/>
        <v/>
      </c>
      <c r="CX214" s="37" t="str">
        <f t="shared" si="1144"/>
        <v/>
      </c>
      <c r="CY214" s="37" t="str">
        <f t="shared" si="1145"/>
        <v/>
      </c>
      <c r="CZ214" s="37" t="str">
        <f t="shared" si="1146"/>
        <v/>
      </c>
      <c r="DA214" s="37" t="str">
        <f t="shared" si="1147"/>
        <v/>
      </c>
      <c r="DB214" s="37" t="str">
        <f t="shared" si="1148"/>
        <v/>
      </c>
      <c r="DC214" s="37" t="str">
        <f t="shared" si="1149"/>
        <v/>
      </c>
      <c r="DD214" s="37" t="str">
        <f t="shared" si="1150"/>
        <v/>
      </c>
      <c r="DE214" s="37" t="str">
        <f t="shared" si="1151"/>
        <v/>
      </c>
      <c r="DF214" s="37" t="str">
        <f t="shared" si="1152"/>
        <v/>
      </c>
      <c r="DG214" s="37" t="str">
        <f t="shared" si="1153"/>
        <v/>
      </c>
      <c r="DH214" s="37" t="str">
        <f t="shared" si="1154"/>
        <v/>
      </c>
      <c r="DI214" s="37" t="str">
        <f t="shared" si="1155"/>
        <v/>
      </c>
      <c r="DJ214" s="37" t="str">
        <f t="shared" si="1156"/>
        <v/>
      </c>
      <c r="DK214" s="37" t="str">
        <f t="shared" si="1157"/>
        <v/>
      </c>
      <c r="DL214" s="37" t="str">
        <f t="shared" si="1158"/>
        <v/>
      </c>
      <c r="DM214" s="37" t="str">
        <f t="shared" si="1159"/>
        <v/>
      </c>
      <c r="DN214" s="37" t="str">
        <f t="shared" si="1160"/>
        <v/>
      </c>
      <c r="DO214" s="37" t="str">
        <f t="shared" si="1161"/>
        <v/>
      </c>
      <c r="DP214" s="37" t="str">
        <f t="shared" si="1162"/>
        <v/>
      </c>
      <c r="DQ214" s="37" t="str">
        <f t="shared" si="1163"/>
        <v/>
      </c>
      <c r="DR214" s="37" t="str">
        <f t="shared" si="1164"/>
        <v/>
      </c>
      <c r="DS214" s="37" t="str">
        <f t="shared" si="1165"/>
        <v/>
      </c>
      <c r="DT214" s="37" t="str">
        <f t="shared" si="1166"/>
        <v/>
      </c>
      <c r="DU214" s="38" t="str">
        <f t="shared" si="1167"/>
        <v/>
      </c>
      <c r="DW214" s="12" t="str">
        <f t="shared" si="1168"/>
        <v/>
      </c>
      <c r="DX214" s="123" t="str">
        <f t="shared" si="1169"/>
        <v/>
      </c>
      <c r="DY214" s="12" t="str">
        <f t="shared" si="1170"/>
        <v/>
      </c>
      <c r="EA214" s="36" t="str">
        <f t="shared" si="1171"/>
        <v/>
      </c>
      <c r="EB214" s="37" t="str">
        <f t="shared" si="1172"/>
        <v/>
      </c>
      <c r="EC214" s="37" t="str">
        <f t="shared" si="1173"/>
        <v/>
      </c>
      <c r="ED214" s="37" t="str">
        <f t="shared" si="1174"/>
        <v/>
      </c>
      <c r="EE214" s="37" t="str">
        <f t="shared" si="1175"/>
        <v/>
      </c>
      <c r="EF214" s="37" t="str">
        <f t="shared" si="1176"/>
        <v/>
      </c>
      <c r="EG214" s="37" t="str">
        <f t="shared" si="1177"/>
        <v/>
      </c>
      <c r="EH214" s="37" t="str">
        <f t="shared" si="1178"/>
        <v/>
      </c>
      <c r="EI214" s="37" t="str">
        <f t="shared" si="1179"/>
        <v/>
      </c>
      <c r="EJ214" s="37" t="str">
        <f t="shared" si="1180"/>
        <v/>
      </c>
      <c r="EK214" s="37" t="str">
        <f t="shared" si="1181"/>
        <v/>
      </c>
      <c r="EL214" s="37" t="str">
        <f t="shared" si="1182"/>
        <v/>
      </c>
      <c r="EM214" s="37" t="str">
        <f t="shared" si="1183"/>
        <v/>
      </c>
      <c r="EN214" s="37" t="str">
        <f t="shared" si="1184"/>
        <v/>
      </c>
      <c r="EO214" s="37" t="str">
        <f t="shared" si="1185"/>
        <v/>
      </c>
      <c r="EP214" s="37" t="str">
        <f t="shared" si="1186"/>
        <v/>
      </c>
      <c r="EQ214" s="37" t="str">
        <f t="shared" si="1187"/>
        <v/>
      </c>
      <c r="ER214" s="37" t="str">
        <f t="shared" si="1188"/>
        <v/>
      </c>
      <c r="ES214" s="37" t="str">
        <f t="shared" si="1189"/>
        <v/>
      </c>
      <c r="ET214" s="37" t="str">
        <f t="shared" si="1190"/>
        <v/>
      </c>
      <c r="EU214" s="37" t="str">
        <f t="shared" si="1191"/>
        <v/>
      </c>
      <c r="EV214" s="37" t="str">
        <f t="shared" si="1192"/>
        <v/>
      </c>
      <c r="EW214" s="37" t="str">
        <f t="shared" si="1193"/>
        <v/>
      </c>
      <c r="EX214" s="37" t="str">
        <f t="shared" si="1194"/>
        <v/>
      </c>
      <c r="EY214" s="37" t="str">
        <f t="shared" si="1195"/>
        <v/>
      </c>
      <c r="EZ214" s="37" t="str">
        <f t="shared" si="1196"/>
        <v/>
      </c>
      <c r="FA214" s="37" t="str">
        <f t="shared" si="1197"/>
        <v/>
      </c>
      <c r="FB214" s="37" t="str">
        <f t="shared" si="1198"/>
        <v/>
      </c>
      <c r="FC214" s="37" t="str">
        <f t="shared" si="1199"/>
        <v/>
      </c>
      <c r="FD214" s="37" t="str">
        <f t="shared" si="1200"/>
        <v/>
      </c>
      <c r="FE214" s="37" t="str">
        <f t="shared" si="1201"/>
        <v/>
      </c>
      <c r="FF214" s="37" t="str">
        <f t="shared" si="1202"/>
        <v/>
      </c>
      <c r="FG214" s="37" t="str">
        <f t="shared" si="1203"/>
        <v/>
      </c>
      <c r="FH214" s="37" t="str">
        <f t="shared" si="1204"/>
        <v/>
      </c>
      <c r="FI214" s="37" t="str">
        <f t="shared" si="1205"/>
        <v/>
      </c>
      <c r="FJ214" s="37" t="str">
        <f t="shared" si="1206"/>
        <v/>
      </c>
      <c r="FK214" s="37" t="str">
        <f t="shared" si="1207"/>
        <v/>
      </c>
      <c r="FL214" s="37" t="str">
        <f t="shared" si="1208"/>
        <v/>
      </c>
      <c r="FM214" s="37" t="str">
        <f t="shared" si="1209"/>
        <v/>
      </c>
      <c r="FN214" s="37" t="str">
        <f t="shared" si="1210"/>
        <v/>
      </c>
      <c r="FO214" s="37" t="str">
        <f t="shared" si="1211"/>
        <v/>
      </c>
      <c r="FP214" s="37" t="str">
        <f t="shared" si="1212"/>
        <v/>
      </c>
      <c r="FQ214" s="37" t="str">
        <f t="shared" si="1213"/>
        <v/>
      </c>
      <c r="FR214" s="37" t="str">
        <f t="shared" si="1214"/>
        <v/>
      </c>
      <c r="FS214" s="37" t="str">
        <f t="shared" si="1215"/>
        <v/>
      </c>
      <c r="FT214" s="37" t="str">
        <f t="shared" si="1216"/>
        <v/>
      </c>
      <c r="FU214" s="37" t="str">
        <f t="shared" si="1217"/>
        <v/>
      </c>
      <c r="FV214" s="37" t="str">
        <f t="shared" si="1218"/>
        <v/>
      </c>
      <c r="FW214" s="37" t="str">
        <f t="shared" si="1219"/>
        <v/>
      </c>
      <c r="FX214" s="37" t="str">
        <f t="shared" si="1220"/>
        <v/>
      </c>
      <c r="FY214" s="37" t="str">
        <f t="shared" si="1221"/>
        <v/>
      </c>
      <c r="FZ214" s="37" t="str">
        <f t="shared" si="1222"/>
        <v/>
      </c>
      <c r="GA214" s="37" t="str">
        <f t="shared" si="1223"/>
        <v/>
      </c>
      <c r="GB214" s="38" t="str">
        <f t="shared" si="1224"/>
        <v/>
      </c>
      <c r="GD214" s="103" t="str">
        <f t="shared" ca="1" si="1225"/>
        <v/>
      </c>
      <c r="GE214" s="104" t="str">
        <f t="shared" ca="1" si="1226"/>
        <v/>
      </c>
      <c r="GF214" s="104" t="str">
        <f t="shared" ca="1" si="1227"/>
        <v/>
      </c>
      <c r="GG214" s="104" t="str">
        <f t="shared" ca="1" si="1228"/>
        <v/>
      </c>
      <c r="GH214" s="104" t="str">
        <f t="shared" ca="1" si="1229"/>
        <v/>
      </c>
      <c r="GI214" s="104" t="str">
        <f t="shared" ca="1" si="1230"/>
        <v/>
      </c>
      <c r="GJ214" s="104" t="str">
        <f t="shared" ca="1" si="1231"/>
        <v/>
      </c>
      <c r="GK214" s="104" t="str">
        <f t="shared" ca="1" si="1232"/>
        <v/>
      </c>
      <c r="GL214" s="104" t="str">
        <f t="shared" ca="1" si="1233"/>
        <v/>
      </c>
      <c r="GM214" s="104" t="str">
        <f t="shared" ca="1" si="1234"/>
        <v/>
      </c>
      <c r="GN214" s="104" t="str">
        <f t="shared" ca="1" si="1235"/>
        <v/>
      </c>
      <c r="GO214" s="104" t="str">
        <f t="shared" ca="1" si="1236"/>
        <v/>
      </c>
      <c r="GP214" s="104" t="str">
        <f t="shared" ca="1" si="1237"/>
        <v/>
      </c>
      <c r="GQ214" s="104" t="str">
        <f t="shared" ca="1" si="1238"/>
        <v/>
      </c>
      <c r="GR214" s="104" t="str">
        <f t="shared" ca="1" si="1239"/>
        <v/>
      </c>
      <c r="GS214" s="104" t="str">
        <f t="shared" ca="1" si="1240"/>
        <v/>
      </c>
      <c r="GT214" s="104" t="str">
        <f t="shared" ca="1" si="1241"/>
        <v/>
      </c>
      <c r="GU214" s="104" t="str">
        <f t="shared" ca="1" si="1242"/>
        <v/>
      </c>
      <c r="GV214" s="104" t="str">
        <f t="shared" ca="1" si="1243"/>
        <v/>
      </c>
      <c r="GW214" s="104" t="str">
        <f t="shared" ca="1" si="1244"/>
        <v/>
      </c>
      <c r="GX214" s="104" t="str">
        <f t="shared" ca="1" si="1245"/>
        <v/>
      </c>
      <c r="GY214" s="104" t="str">
        <f t="shared" ca="1" si="1246"/>
        <v/>
      </c>
      <c r="GZ214" s="104" t="str">
        <f t="shared" ca="1" si="1247"/>
        <v/>
      </c>
      <c r="HA214" s="104" t="str">
        <f t="shared" ca="1" si="1248"/>
        <v/>
      </c>
      <c r="HB214" s="104" t="str">
        <f t="shared" ca="1" si="1249"/>
        <v/>
      </c>
      <c r="HC214" s="104" t="str">
        <f t="shared" ca="1" si="1250"/>
        <v/>
      </c>
      <c r="HD214" s="104" t="str">
        <f t="shared" ca="1" si="1251"/>
        <v/>
      </c>
      <c r="HE214" s="104" t="str">
        <f t="shared" ca="1" si="1252"/>
        <v/>
      </c>
      <c r="HF214" s="104" t="str">
        <f t="shared" ca="1" si="1253"/>
        <v/>
      </c>
      <c r="HG214" s="104" t="str">
        <f t="shared" ca="1" si="1254"/>
        <v/>
      </c>
      <c r="HH214" s="104" t="str">
        <f t="shared" ca="1" si="1255"/>
        <v/>
      </c>
      <c r="HI214" s="104" t="str">
        <f t="shared" ca="1" si="1256"/>
        <v/>
      </c>
      <c r="HJ214" s="104" t="str">
        <f t="shared" ca="1" si="1257"/>
        <v/>
      </c>
      <c r="HK214" s="104" t="str">
        <f t="shared" ca="1" si="1258"/>
        <v/>
      </c>
      <c r="HL214" s="104" t="str">
        <f t="shared" ca="1" si="1259"/>
        <v/>
      </c>
      <c r="HM214" s="104" t="str">
        <f t="shared" ca="1" si="1260"/>
        <v/>
      </c>
      <c r="HN214" s="104" t="str">
        <f t="shared" ca="1" si="1261"/>
        <v/>
      </c>
      <c r="HO214" s="104" t="str">
        <f t="shared" ca="1" si="1262"/>
        <v/>
      </c>
      <c r="HP214" s="104" t="str">
        <f t="shared" ca="1" si="1263"/>
        <v/>
      </c>
      <c r="HQ214" s="104" t="str">
        <f t="shared" ca="1" si="1264"/>
        <v/>
      </c>
      <c r="HR214" s="104" t="str">
        <f t="shared" ca="1" si="1265"/>
        <v/>
      </c>
      <c r="HS214" s="104" t="str">
        <f t="shared" ca="1" si="1266"/>
        <v/>
      </c>
      <c r="HT214" s="104" t="str">
        <f t="shared" ca="1" si="1267"/>
        <v/>
      </c>
      <c r="HU214" s="104" t="str">
        <f t="shared" ca="1" si="1268"/>
        <v/>
      </c>
      <c r="HV214" s="104" t="str">
        <f t="shared" ca="1" si="1269"/>
        <v/>
      </c>
      <c r="HW214" s="104" t="str">
        <f t="shared" ca="1" si="1270"/>
        <v/>
      </c>
      <c r="HX214" s="104" t="str">
        <f t="shared" ca="1" si="1271"/>
        <v/>
      </c>
      <c r="HY214" s="104" t="str">
        <f t="shared" ca="1" si="1272"/>
        <v/>
      </c>
      <c r="HZ214" s="104" t="str">
        <f t="shared" ca="1" si="1273"/>
        <v/>
      </c>
      <c r="IA214" s="104" t="str">
        <f t="shared" ca="1" si="1274"/>
        <v/>
      </c>
      <c r="IB214" s="104" t="str">
        <f t="shared" ca="1" si="1275"/>
        <v/>
      </c>
      <c r="IC214" s="104" t="str">
        <f t="shared" ca="1" si="1276"/>
        <v/>
      </c>
      <c r="ID214" s="104" t="str">
        <f t="shared" ca="1" si="1277"/>
        <v/>
      </c>
      <c r="IE214" s="105" t="str">
        <f t="shared" ca="1" si="1278"/>
        <v/>
      </c>
      <c r="IG214" s="103" t="str">
        <f t="shared" si="1054"/>
        <v/>
      </c>
      <c r="IH214" s="104" t="str">
        <f t="shared" si="1383"/>
        <v/>
      </c>
      <c r="II214" s="104" t="str">
        <f t="shared" si="1383"/>
        <v/>
      </c>
      <c r="IJ214" s="104" t="str">
        <f t="shared" si="1383"/>
        <v/>
      </c>
      <c r="IK214" s="104" t="str">
        <f t="shared" si="1383"/>
        <v/>
      </c>
      <c r="IL214" s="104" t="str">
        <f t="shared" si="1383"/>
        <v/>
      </c>
      <c r="IM214" s="104" t="str">
        <f t="shared" si="1383"/>
        <v/>
      </c>
      <c r="IN214" s="104" t="str">
        <f t="shared" si="1383"/>
        <v/>
      </c>
      <c r="IO214" s="104" t="str">
        <f t="shared" si="1383"/>
        <v/>
      </c>
      <c r="IP214" s="104" t="str">
        <f t="shared" si="1383"/>
        <v/>
      </c>
      <c r="IQ214" s="104" t="str">
        <f t="shared" si="1383"/>
        <v/>
      </c>
      <c r="IR214" s="105" t="str">
        <f t="shared" si="1383"/>
        <v/>
      </c>
      <c r="IT214" s="103" t="str">
        <f t="shared" si="1279"/>
        <v/>
      </c>
      <c r="IU214" s="104" t="str">
        <f t="shared" si="1280"/>
        <v/>
      </c>
      <c r="IV214" s="104" t="str">
        <f t="shared" si="1281"/>
        <v/>
      </c>
      <c r="IW214" s="104" t="str">
        <f t="shared" si="1282"/>
        <v/>
      </c>
      <c r="IX214" s="104" t="str">
        <f t="shared" si="1283"/>
        <v/>
      </c>
      <c r="IY214" s="104" t="str">
        <f t="shared" si="1284"/>
        <v/>
      </c>
      <c r="IZ214" s="104" t="str">
        <f t="shared" si="1285"/>
        <v/>
      </c>
      <c r="JA214" s="104" t="str">
        <f t="shared" si="1286"/>
        <v/>
      </c>
      <c r="JB214" s="104" t="str">
        <f t="shared" si="1287"/>
        <v/>
      </c>
      <c r="JC214" s="104" t="str">
        <f t="shared" si="1288"/>
        <v/>
      </c>
      <c r="JD214" s="104" t="str">
        <f t="shared" si="1289"/>
        <v/>
      </c>
      <c r="JE214" s="105" t="str">
        <f t="shared" si="1290"/>
        <v/>
      </c>
      <c r="JG214" s="36" t="str">
        <f t="shared" ca="1" si="1291"/>
        <v/>
      </c>
      <c r="JH214" s="37" t="str">
        <f t="shared" ca="1" si="1292"/>
        <v/>
      </c>
      <c r="JI214" s="37" t="str">
        <f t="shared" ca="1" si="1293"/>
        <v/>
      </c>
      <c r="JJ214" s="37" t="str">
        <f t="shared" ca="1" si="1294"/>
        <v/>
      </c>
      <c r="JK214" s="37" t="str">
        <f t="shared" ca="1" si="1295"/>
        <v/>
      </c>
      <c r="JL214" s="37" t="str">
        <f t="shared" ca="1" si="1296"/>
        <v/>
      </c>
      <c r="JM214" s="37" t="str">
        <f t="shared" ca="1" si="1297"/>
        <v/>
      </c>
      <c r="JN214" s="37" t="str">
        <f t="shared" ca="1" si="1298"/>
        <v/>
      </c>
      <c r="JO214" s="37" t="str">
        <f t="shared" ca="1" si="1299"/>
        <v/>
      </c>
      <c r="JP214" s="37" t="str">
        <f t="shared" ca="1" si="1300"/>
        <v/>
      </c>
      <c r="JQ214" s="37" t="str">
        <f t="shared" ca="1" si="1301"/>
        <v/>
      </c>
      <c r="JR214" s="38" t="str">
        <f t="shared" ca="1" si="1302"/>
        <v/>
      </c>
      <c r="JT214" s="36" t="str">
        <f ca="1">IF(JG214="", "", IF(JG214&gt;='Intro &amp; Setup'!$S$96, $BR$4, $BR$5))</f>
        <v/>
      </c>
      <c r="JU214" s="37" t="str">
        <f ca="1">IF(JH214="", "", IF(JH214&gt;='Intro &amp; Setup'!$S$96, $BR$4, $BR$5))</f>
        <v/>
      </c>
      <c r="JV214" s="37" t="str">
        <f ca="1">IF(JI214="", "", IF(JI214&gt;='Intro &amp; Setup'!$S$96, $BR$4, $BR$5))</f>
        <v/>
      </c>
      <c r="JW214" s="37" t="str">
        <f ca="1">IF(JJ214="", "", IF(JJ214&gt;='Intro &amp; Setup'!$S$96, $BR$4, $BR$5))</f>
        <v/>
      </c>
      <c r="JX214" s="37" t="str">
        <f ca="1">IF(JK214="", "", IF(JK214&gt;='Intro &amp; Setup'!$S$96, $BR$4, $BR$5))</f>
        <v/>
      </c>
      <c r="JY214" s="37" t="str">
        <f ca="1">IF(JL214="", "", IF(JL214&gt;='Intro &amp; Setup'!$S$96, $BR$4, $BR$5))</f>
        <v/>
      </c>
      <c r="JZ214" s="37" t="str">
        <f ca="1">IF(JM214="", "", IF(JM214&gt;='Intro &amp; Setup'!$S$96, $BR$4, $BR$5))</f>
        <v/>
      </c>
      <c r="KA214" s="37" t="str">
        <f ca="1">IF(JN214="", "", IF(JN214&gt;='Intro &amp; Setup'!$S$96, $BR$4, $BR$5))</f>
        <v/>
      </c>
      <c r="KB214" s="37" t="str">
        <f ca="1">IF(JO214="", "", IF(JO214&gt;='Intro &amp; Setup'!$S$96, $BR$4, $BR$5))</f>
        <v/>
      </c>
      <c r="KC214" s="37" t="str">
        <f ca="1">IF(JP214="", "", IF(JP214&gt;='Intro &amp; Setup'!$S$96, $BR$4, $BR$5))</f>
        <v/>
      </c>
      <c r="KD214" s="37" t="str">
        <f ca="1">IF(JQ214="", "", IF(JQ214&gt;='Intro &amp; Setup'!$S$96, $BR$4, $BR$5))</f>
        <v/>
      </c>
      <c r="KE214" s="38" t="str">
        <f ca="1">IF(JR214="", "", IF(JR214&gt;='Intro &amp; Setup'!$S$96, $BR$4, $BR$5))</f>
        <v/>
      </c>
      <c r="KG214" s="36">
        <f t="shared" si="1055"/>
        <v>0</v>
      </c>
      <c r="KH214" s="37">
        <f t="shared" si="1384"/>
        <v>0</v>
      </c>
      <c r="KI214" s="37">
        <f t="shared" si="1384"/>
        <v>0</v>
      </c>
      <c r="KJ214" s="37">
        <f t="shared" si="1384"/>
        <v>0</v>
      </c>
      <c r="KK214" s="37">
        <f t="shared" si="1384"/>
        <v>0</v>
      </c>
      <c r="KL214" s="37">
        <f t="shared" si="1384"/>
        <v>0</v>
      </c>
      <c r="KM214" s="37">
        <f t="shared" si="1384"/>
        <v>0</v>
      </c>
      <c r="KN214" s="37">
        <f t="shared" si="1384"/>
        <v>0</v>
      </c>
      <c r="KO214" s="37">
        <f t="shared" si="1384"/>
        <v>0</v>
      </c>
      <c r="KP214" s="37">
        <f t="shared" si="1384"/>
        <v>0</v>
      </c>
      <c r="KQ214" s="37">
        <f t="shared" si="1384"/>
        <v>0</v>
      </c>
      <c r="KR214" s="38">
        <f t="shared" si="1384"/>
        <v>0</v>
      </c>
      <c r="KT214" s="36" t="str">
        <f t="shared" si="1303"/>
        <v/>
      </c>
      <c r="KU214" s="37" t="str">
        <f t="shared" si="1304"/>
        <v/>
      </c>
      <c r="KV214" s="37" t="str">
        <f t="shared" si="1305"/>
        <v/>
      </c>
      <c r="KW214" s="37" t="str">
        <f t="shared" si="1306"/>
        <v/>
      </c>
      <c r="KX214" s="37" t="str">
        <f t="shared" si="1307"/>
        <v/>
      </c>
      <c r="KY214" s="37" t="str">
        <f t="shared" si="1308"/>
        <v/>
      </c>
      <c r="KZ214" s="37" t="str">
        <f t="shared" si="1309"/>
        <v/>
      </c>
      <c r="LA214" s="37" t="str">
        <f t="shared" si="1310"/>
        <v/>
      </c>
      <c r="LB214" s="37" t="str">
        <f t="shared" si="1311"/>
        <v/>
      </c>
      <c r="LC214" s="37" t="str">
        <f t="shared" si="1312"/>
        <v/>
      </c>
      <c r="LD214" s="37" t="str">
        <f t="shared" si="1313"/>
        <v/>
      </c>
      <c r="LE214" s="38" t="str">
        <f t="shared" si="1314"/>
        <v/>
      </c>
      <c r="LG214" s="116" t="str">
        <f t="shared" si="1057"/>
        <v/>
      </c>
      <c r="LH214" s="117" t="str">
        <f t="shared" si="1058"/>
        <v/>
      </c>
      <c r="LI214" s="117" t="str">
        <f t="shared" si="1059"/>
        <v/>
      </c>
      <c r="LJ214" s="117" t="str">
        <f t="shared" si="1060"/>
        <v/>
      </c>
      <c r="LK214" s="117" t="str">
        <f t="shared" si="1061"/>
        <v/>
      </c>
      <c r="LL214" s="117" t="str">
        <f t="shared" si="1062"/>
        <v/>
      </c>
      <c r="LM214" s="117" t="str">
        <f t="shared" si="1063"/>
        <v/>
      </c>
      <c r="LN214" s="117" t="str">
        <f t="shared" si="1064"/>
        <v/>
      </c>
      <c r="LO214" s="117" t="str">
        <f t="shared" si="1065"/>
        <v/>
      </c>
      <c r="LP214" s="117" t="str">
        <f t="shared" si="1066"/>
        <v/>
      </c>
      <c r="LQ214" s="117" t="str">
        <f t="shared" si="1067"/>
        <v/>
      </c>
      <c r="LR214" s="117" t="str">
        <f t="shared" si="1068"/>
        <v/>
      </c>
      <c r="LS214" s="117" t="str">
        <f t="shared" si="1069"/>
        <v/>
      </c>
      <c r="LT214" s="117" t="str">
        <f t="shared" si="1070"/>
        <v/>
      </c>
      <c r="LU214" s="117" t="str">
        <f t="shared" si="1071"/>
        <v/>
      </c>
      <c r="LV214" s="117" t="str">
        <f t="shared" si="1072"/>
        <v/>
      </c>
      <c r="LW214" s="117" t="str">
        <f t="shared" si="1073"/>
        <v/>
      </c>
      <c r="LX214" s="117" t="str">
        <f t="shared" si="1074"/>
        <v/>
      </c>
      <c r="LY214" s="117" t="str">
        <f t="shared" si="1075"/>
        <v/>
      </c>
      <c r="LZ214" s="117" t="str">
        <f t="shared" si="1076"/>
        <v/>
      </c>
      <c r="MA214" s="117" t="str">
        <f t="shared" si="1077"/>
        <v/>
      </c>
      <c r="MB214" s="117" t="str">
        <f t="shared" si="1078"/>
        <v/>
      </c>
      <c r="MC214" s="117" t="str">
        <f t="shared" si="1079"/>
        <v/>
      </c>
      <c r="MD214" s="117" t="str">
        <f t="shared" si="1080"/>
        <v/>
      </c>
      <c r="ME214" s="117" t="str">
        <f t="shared" si="1081"/>
        <v/>
      </c>
      <c r="MF214" s="117" t="str">
        <f t="shared" si="1082"/>
        <v/>
      </c>
      <c r="MG214" s="117" t="str">
        <f t="shared" si="1083"/>
        <v/>
      </c>
      <c r="MH214" s="117" t="str">
        <f t="shared" si="1084"/>
        <v/>
      </c>
      <c r="MI214" s="117" t="str">
        <f t="shared" si="1085"/>
        <v/>
      </c>
      <c r="MJ214" s="117" t="str">
        <f t="shared" si="1086"/>
        <v/>
      </c>
      <c r="MK214" s="117" t="str">
        <f t="shared" si="1087"/>
        <v/>
      </c>
      <c r="ML214" s="117" t="str">
        <f t="shared" si="1088"/>
        <v/>
      </c>
      <c r="MM214" s="117" t="str">
        <f t="shared" si="1089"/>
        <v/>
      </c>
      <c r="MN214" s="117" t="str">
        <f t="shared" si="1090"/>
        <v/>
      </c>
      <c r="MO214" s="117" t="str">
        <f t="shared" si="1091"/>
        <v/>
      </c>
      <c r="MP214" s="117" t="str">
        <f t="shared" si="1092"/>
        <v/>
      </c>
      <c r="MQ214" s="117" t="str">
        <f t="shared" si="1093"/>
        <v/>
      </c>
      <c r="MR214" s="117" t="str">
        <f t="shared" si="1094"/>
        <v/>
      </c>
      <c r="MS214" s="117" t="str">
        <f t="shared" si="1095"/>
        <v/>
      </c>
      <c r="MT214" s="117" t="str">
        <f t="shared" si="1096"/>
        <v/>
      </c>
      <c r="MU214" s="117" t="str">
        <f t="shared" si="1097"/>
        <v/>
      </c>
      <c r="MV214" s="117" t="str">
        <f t="shared" si="1098"/>
        <v/>
      </c>
      <c r="MW214" s="117" t="str">
        <f t="shared" si="1099"/>
        <v/>
      </c>
      <c r="MX214" s="117" t="str">
        <f t="shared" si="1100"/>
        <v/>
      </c>
      <c r="MY214" s="117" t="str">
        <f t="shared" si="1101"/>
        <v/>
      </c>
      <c r="MZ214" s="117" t="str">
        <f t="shared" si="1102"/>
        <v/>
      </c>
      <c r="NA214" s="117" t="str">
        <f t="shared" si="1103"/>
        <v/>
      </c>
      <c r="NB214" s="117" t="str">
        <f t="shared" si="1104"/>
        <v/>
      </c>
      <c r="NC214" s="117" t="str">
        <f t="shared" si="1105"/>
        <v/>
      </c>
      <c r="ND214" s="117" t="str">
        <f t="shared" si="1106"/>
        <v/>
      </c>
      <c r="NE214" s="117" t="str">
        <f t="shared" si="1107"/>
        <v/>
      </c>
      <c r="NF214" s="117" t="str">
        <f t="shared" si="1108"/>
        <v/>
      </c>
      <c r="NG214" s="117" t="str">
        <f t="shared" si="1109"/>
        <v/>
      </c>
      <c r="NH214" s="118" t="str">
        <f t="shared" si="1110"/>
        <v/>
      </c>
      <c r="NJ214" s="12" t="str">
        <f t="shared" si="1315"/>
        <v/>
      </c>
      <c r="NK214" s="108" t="str">
        <f t="shared" si="1316"/>
        <v/>
      </c>
      <c r="NM214" s="141" t="str">
        <f>IF(NJ214="", "", COUNTIF(NJ$11:NJ$260, "&gt;"&amp;NJ214)+1+COUNTIF(NJ$11:NJ214, NJ214)-1)</f>
        <v/>
      </c>
      <c r="NN214" s="143" t="str">
        <f>IF(NK214="", "", COUNTIF(NK$11:NK$260, "&gt;"&amp;NK214)+1+COUNTIF(NK$11:NK214, NK214)-1)</f>
        <v/>
      </c>
      <c r="NO214" s="142" t="str">
        <f>IF(NJ214="", "", COUNTIF(NJ$11:NJ$260, "&lt;"&amp;NJ214)+1+COUNTIF(NJ$11:NJ214, NJ214)-1)</f>
        <v/>
      </c>
      <c r="NP214" s="143" t="str">
        <f>IF(NK214="", "", COUNTIF(NK$11:NK$260, "&lt;"&amp;NK214)+1+COUNTIF(NK$11:NK214, NK214)-1)</f>
        <v/>
      </c>
      <c r="NR214" s="116" t="str">
        <f t="shared" si="1317"/>
        <v/>
      </c>
      <c r="NS214" s="117" t="str">
        <f t="shared" si="1318"/>
        <v/>
      </c>
      <c r="NT214" s="117" t="str">
        <f t="shared" si="1319"/>
        <v/>
      </c>
      <c r="NU214" s="117" t="str">
        <f t="shared" si="1320"/>
        <v/>
      </c>
      <c r="NV214" s="117" t="str">
        <f t="shared" si="1321"/>
        <v/>
      </c>
      <c r="NW214" s="117" t="str">
        <f t="shared" si="1322"/>
        <v/>
      </c>
      <c r="NX214" s="117" t="str">
        <f t="shared" si="1323"/>
        <v/>
      </c>
      <c r="NY214" s="117" t="str">
        <f t="shared" si="1324"/>
        <v/>
      </c>
      <c r="NZ214" s="117" t="str">
        <f t="shared" si="1325"/>
        <v/>
      </c>
      <c r="OA214" s="117" t="str">
        <f t="shared" si="1326"/>
        <v/>
      </c>
      <c r="OB214" s="117" t="str">
        <f t="shared" si="1327"/>
        <v/>
      </c>
      <c r="OC214" s="117" t="str">
        <f t="shared" si="1328"/>
        <v/>
      </c>
      <c r="OD214" s="117" t="str">
        <f t="shared" si="1329"/>
        <v/>
      </c>
      <c r="OE214" s="117" t="str">
        <f t="shared" si="1330"/>
        <v/>
      </c>
      <c r="OF214" s="117" t="str">
        <f t="shared" si="1331"/>
        <v/>
      </c>
      <c r="OG214" s="117" t="str">
        <f t="shared" si="1332"/>
        <v/>
      </c>
      <c r="OH214" s="117" t="str">
        <f t="shared" si="1333"/>
        <v/>
      </c>
      <c r="OI214" s="117" t="str">
        <f t="shared" si="1334"/>
        <v/>
      </c>
      <c r="OJ214" s="117" t="str">
        <f t="shared" si="1335"/>
        <v/>
      </c>
      <c r="OK214" s="117" t="str">
        <f t="shared" si="1336"/>
        <v/>
      </c>
      <c r="OL214" s="117" t="str">
        <f t="shared" si="1337"/>
        <v/>
      </c>
      <c r="OM214" s="117" t="str">
        <f t="shared" si="1338"/>
        <v/>
      </c>
      <c r="ON214" s="117" t="str">
        <f t="shared" si="1339"/>
        <v/>
      </c>
      <c r="OO214" s="117" t="str">
        <f t="shared" si="1340"/>
        <v/>
      </c>
      <c r="OP214" s="117" t="str">
        <f t="shared" si="1341"/>
        <v/>
      </c>
      <c r="OQ214" s="117" t="str">
        <f t="shared" si="1342"/>
        <v/>
      </c>
      <c r="OR214" s="117" t="str">
        <f t="shared" si="1343"/>
        <v/>
      </c>
      <c r="OS214" s="117" t="str">
        <f t="shared" si="1344"/>
        <v/>
      </c>
      <c r="OT214" s="117" t="str">
        <f t="shared" si="1345"/>
        <v/>
      </c>
      <c r="OU214" s="117" t="str">
        <f t="shared" si="1346"/>
        <v/>
      </c>
      <c r="OV214" s="117" t="str">
        <f t="shared" si="1347"/>
        <v/>
      </c>
      <c r="OW214" s="117" t="str">
        <f t="shared" si="1348"/>
        <v/>
      </c>
      <c r="OX214" s="117" t="str">
        <f t="shared" si="1349"/>
        <v/>
      </c>
      <c r="OY214" s="117" t="str">
        <f t="shared" si="1350"/>
        <v/>
      </c>
      <c r="OZ214" s="117" t="str">
        <f t="shared" si="1351"/>
        <v/>
      </c>
      <c r="PA214" s="117" t="str">
        <f t="shared" si="1352"/>
        <v/>
      </c>
      <c r="PB214" s="117" t="str">
        <f t="shared" si="1353"/>
        <v/>
      </c>
      <c r="PC214" s="117" t="str">
        <f t="shared" si="1354"/>
        <v/>
      </c>
      <c r="PD214" s="117" t="str">
        <f t="shared" si="1355"/>
        <v/>
      </c>
      <c r="PE214" s="117" t="str">
        <f t="shared" si="1356"/>
        <v/>
      </c>
      <c r="PF214" s="117" t="str">
        <f t="shared" si="1357"/>
        <v/>
      </c>
      <c r="PG214" s="117" t="str">
        <f t="shared" si="1358"/>
        <v/>
      </c>
      <c r="PH214" s="117" t="str">
        <f t="shared" si="1359"/>
        <v/>
      </c>
      <c r="PI214" s="117" t="str">
        <f t="shared" si="1360"/>
        <v/>
      </c>
      <c r="PJ214" s="117" t="str">
        <f t="shared" si="1361"/>
        <v/>
      </c>
      <c r="PK214" s="117" t="str">
        <f t="shared" si="1362"/>
        <v/>
      </c>
      <c r="PL214" s="117" t="str">
        <f t="shared" si="1363"/>
        <v/>
      </c>
      <c r="PM214" s="117" t="str">
        <f t="shared" si="1364"/>
        <v/>
      </c>
      <c r="PN214" s="117" t="str">
        <f t="shared" si="1365"/>
        <v/>
      </c>
      <c r="PO214" s="117" t="str">
        <f t="shared" si="1366"/>
        <v/>
      </c>
      <c r="PP214" s="117" t="str">
        <f t="shared" si="1367"/>
        <v/>
      </c>
      <c r="PQ214" s="117" t="str">
        <f t="shared" si="1368"/>
        <v/>
      </c>
      <c r="PR214" s="117" t="str">
        <f t="shared" si="1369"/>
        <v/>
      </c>
      <c r="PS214" s="118" t="str">
        <f t="shared" si="1370"/>
        <v/>
      </c>
      <c r="PU214" s="180" t="str">
        <f t="shared" si="1371"/>
        <v/>
      </c>
      <c r="PV214" s="181" t="str">
        <f t="shared" si="1372"/>
        <v/>
      </c>
      <c r="PX214" s="12" t="str">
        <f t="shared" si="1373"/>
        <v/>
      </c>
      <c r="PY214" s="106"/>
      <c r="PZ214" s="166" t="str">
        <f t="shared" si="1374"/>
        <v/>
      </c>
      <c r="QA214" s="167" t="str">
        <f t="shared" si="1375"/>
        <v/>
      </c>
      <c r="QB214" s="168" t="str">
        <f t="shared" si="1376"/>
        <v/>
      </c>
      <c r="QD214" s="166" t="str">
        <f t="shared" si="1377"/>
        <v/>
      </c>
      <c r="QE214" s="168" t="str">
        <f t="shared" si="1378"/>
        <v/>
      </c>
      <c r="QG214" s="108" t="str">
        <f t="shared" si="1379"/>
        <v/>
      </c>
      <c r="QI214" s="12" t="str">
        <f t="shared" si="1380"/>
        <v/>
      </c>
      <c r="QK214" s="12" t="str">
        <f t="shared" si="1381"/>
        <v/>
      </c>
      <c r="QL214" s="12" t="str">
        <f>IF($L214="", "", COUNTIF($QD$11:$QD$260, "&gt;"&amp;$QD214)+1+COUNTIF($QD$11:$QD214, $QD214)-1)</f>
        <v/>
      </c>
      <c r="QM214" s="12" t="str">
        <f>IF($L214="", "", COUNTIF($QG$11:$QG$260, "&gt;"&amp;$QG214)+1+COUNTIF($QG$11:$QG214, $QG214)-1)</f>
        <v/>
      </c>
      <c r="QO214" s="12">
        <v>204</v>
      </c>
      <c r="QQ214" s="12" t="str">
        <f t="shared" si="1382"/>
        <v/>
      </c>
    </row>
    <row r="215" spans="1:459" x14ac:dyDescent="0.25">
      <c r="A215" s="9"/>
      <c r="B215" s="3" t="str">
        <f>IF('Intro &amp; Setup'!$AR$92='Intro &amp; Setup'!$AZ$17, "", IF($L215="", "", IF($G215&lt;'Intro &amp; Setup'!$S$92, $BR$5, $BR$4)))</f>
        <v/>
      </c>
      <c r="C215" s="12" t="str">
        <f>IF('Intro &amp; Setup'!$AR$96='Intro &amp; Setup'!$AZ$17, "", IF($L215="", "", IF($DY215=$BR$5, $BR$5, $BR$4)))</f>
        <v/>
      </c>
      <c r="D215" s="7" t="str">
        <f>IF('Intro &amp; Setup'!$AR$100='Intro &amp; Setup'!$AZ$17, "", IF($L215="", "", IF($DW215&lt;='Intro &amp; Setup'!$S$100, $BR$4, $BR$5)))</f>
        <v/>
      </c>
      <c r="E215" s="9"/>
      <c r="F215" s="3" t="str">
        <f t="shared" si="1111"/>
        <v/>
      </c>
      <c r="G215" s="108" t="str">
        <f t="shared" si="1112"/>
        <v/>
      </c>
      <c r="H215" s="9"/>
      <c r="I215" s="130" t="str">
        <f t="shared" si="1056"/>
        <v/>
      </c>
      <c r="J215" s="154" t="str">
        <f t="shared" si="1113"/>
        <v/>
      </c>
      <c r="K215" s="133"/>
      <c r="L215" s="188"/>
      <c r="M215" s="189"/>
      <c r="N215" s="190"/>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2"/>
      <c r="BP215" s="9"/>
      <c r="BR215" s="90">
        <v>205</v>
      </c>
      <c r="BT215" s="36" t="str">
        <f t="shared" si="1114"/>
        <v/>
      </c>
      <c r="BU215" s="37" t="str">
        <f t="shared" si="1115"/>
        <v/>
      </c>
      <c r="BV215" s="37" t="str">
        <f t="shared" si="1116"/>
        <v/>
      </c>
      <c r="BW215" s="37" t="str">
        <f t="shared" si="1117"/>
        <v/>
      </c>
      <c r="BX215" s="37" t="str">
        <f t="shared" si="1118"/>
        <v/>
      </c>
      <c r="BY215" s="37" t="str">
        <f t="shared" si="1119"/>
        <v/>
      </c>
      <c r="BZ215" s="37" t="str">
        <f t="shared" si="1120"/>
        <v/>
      </c>
      <c r="CA215" s="37" t="str">
        <f t="shared" si="1121"/>
        <v/>
      </c>
      <c r="CB215" s="37" t="str">
        <f t="shared" si="1122"/>
        <v/>
      </c>
      <c r="CC215" s="37" t="str">
        <f t="shared" si="1123"/>
        <v/>
      </c>
      <c r="CD215" s="37" t="str">
        <f t="shared" si="1124"/>
        <v/>
      </c>
      <c r="CE215" s="37" t="str">
        <f t="shared" si="1125"/>
        <v/>
      </c>
      <c r="CF215" s="37" t="str">
        <f t="shared" si="1126"/>
        <v/>
      </c>
      <c r="CG215" s="37" t="str">
        <f t="shared" si="1127"/>
        <v/>
      </c>
      <c r="CH215" s="37" t="str">
        <f t="shared" si="1128"/>
        <v/>
      </c>
      <c r="CI215" s="37" t="str">
        <f t="shared" si="1129"/>
        <v/>
      </c>
      <c r="CJ215" s="37" t="str">
        <f t="shared" si="1130"/>
        <v/>
      </c>
      <c r="CK215" s="37" t="str">
        <f t="shared" si="1131"/>
        <v/>
      </c>
      <c r="CL215" s="37" t="str">
        <f t="shared" si="1132"/>
        <v/>
      </c>
      <c r="CM215" s="37" t="str">
        <f t="shared" si="1133"/>
        <v/>
      </c>
      <c r="CN215" s="37" t="str">
        <f t="shared" si="1134"/>
        <v/>
      </c>
      <c r="CO215" s="37" t="str">
        <f t="shared" si="1135"/>
        <v/>
      </c>
      <c r="CP215" s="37" t="str">
        <f t="shared" si="1136"/>
        <v/>
      </c>
      <c r="CQ215" s="37" t="str">
        <f t="shared" si="1137"/>
        <v/>
      </c>
      <c r="CR215" s="37" t="str">
        <f t="shared" si="1138"/>
        <v/>
      </c>
      <c r="CS215" s="37" t="str">
        <f t="shared" si="1139"/>
        <v/>
      </c>
      <c r="CT215" s="37" t="str">
        <f t="shared" si="1140"/>
        <v/>
      </c>
      <c r="CU215" s="37" t="str">
        <f t="shared" si="1141"/>
        <v/>
      </c>
      <c r="CV215" s="37" t="str">
        <f t="shared" si="1142"/>
        <v/>
      </c>
      <c r="CW215" s="37" t="str">
        <f t="shared" si="1143"/>
        <v/>
      </c>
      <c r="CX215" s="37" t="str">
        <f t="shared" si="1144"/>
        <v/>
      </c>
      <c r="CY215" s="37" t="str">
        <f t="shared" si="1145"/>
        <v/>
      </c>
      <c r="CZ215" s="37" t="str">
        <f t="shared" si="1146"/>
        <v/>
      </c>
      <c r="DA215" s="37" t="str">
        <f t="shared" si="1147"/>
        <v/>
      </c>
      <c r="DB215" s="37" t="str">
        <f t="shared" si="1148"/>
        <v/>
      </c>
      <c r="DC215" s="37" t="str">
        <f t="shared" si="1149"/>
        <v/>
      </c>
      <c r="DD215" s="37" t="str">
        <f t="shared" si="1150"/>
        <v/>
      </c>
      <c r="DE215" s="37" t="str">
        <f t="shared" si="1151"/>
        <v/>
      </c>
      <c r="DF215" s="37" t="str">
        <f t="shared" si="1152"/>
        <v/>
      </c>
      <c r="DG215" s="37" t="str">
        <f t="shared" si="1153"/>
        <v/>
      </c>
      <c r="DH215" s="37" t="str">
        <f t="shared" si="1154"/>
        <v/>
      </c>
      <c r="DI215" s="37" t="str">
        <f t="shared" si="1155"/>
        <v/>
      </c>
      <c r="DJ215" s="37" t="str">
        <f t="shared" si="1156"/>
        <v/>
      </c>
      <c r="DK215" s="37" t="str">
        <f t="shared" si="1157"/>
        <v/>
      </c>
      <c r="DL215" s="37" t="str">
        <f t="shared" si="1158"/>
        <v/>
      </c>
      <c r="DM215" s="37" t="str">
        <f t="shared" si="1159"/>
        <v/>
      </c>
      <c r="DN215" s="37" t="str">
        <f t="shared" si="1160"/>
        <v/>
      </c>
      <c r="DO215" s="37" t="str">
        <f t="shared" si="1161"/>
        <v/>
      </c>
      <c r="DP215" s="37" t="str">
        <f t="shared" si="1162"/>
        <v/>
      </c>
      <c r="DQ215" s="37" t="str">
        <f t="shared" si="1163"/>
        <v/>
      </c>
      <c r="DR215" s="37" t="str">
        <f t="shared" si="1164"/>
        <v/>
      </c>
      <c r="DS215" s="37" t="str">
        <f t="shared" si="1165"/>
        <v/>
      </c>
      <c r="DT215" s="37" t="str">
        <f t="shared" si="1166"/>
        <v/>
      </c>
      <c r="DU215" s="38" t="str">
        <f t="shared" si="1167"/>
        <v/>
      </c>
      <c r="DW215" s="12" t="str">
        <f t="shared" si="1168"/>
        <v/>
      </c>
      <c r="DX215" s="123" t="str">
        <f t="shared" si="1169"/>
        <v/>
      </c>
      <c r="DY215" s="12" t="str">
        <f t="shared" si="1170"/>
        <v/>
      </c>
      <c r="EA215" s="36" t="str">
        <f t="shared" si="1171"/>
        <v/>
      </c>
      <c r="EB215" s="37" t="str">
        <f t="shared" si="1172"/>
        <v/>
      </c>
      <c r="EC215" s="37" t="str">
        <f t="shared" si="1173"/>
        <v/>
      </c>
      <c r="ED215" s="37" t="str">
        <f t="shared" si="1174"/>
        <v/>
      </c>
      <c r="EE215" s="37" t="str">
        <f t="shared" si="1175"/>
        <v/>
      </c>
      <c r="EF215" s="37" t="str">
        <f t="shared" si="1176"/>
        <v/>
      </c>
      <c r="EG215" s="37" t="str">
        <f t="shared" si="1177"/>
        <v/>
      </c>
      <c r="EH215" s="37" t="str">
        <f t="shared" si="1178"/>
        <v/>
      </c>
      <c r="EI215" s="37" t="str">
        <f t="shared" si="1179"/>
        <v/>
      </c>
      <c r="EJ215" s="37" t="str">
        <f t="shared" si="1180"/>
        <v/>
      </c>
      <c r="EK215" s="37" t="str">
        <f t="shared" si="1181"/>
        <v/>
      </c>
      <c r="EL215" s="37" t="str">
        <f t="shared" si="1182"/>
        <v/>
      </c>
      <c r="EM215" s="37" t="str">
        <f t="shared" si="1183"/>
        <v/>
      </c>
      <c r="EN215" s="37" t="str">
        <f t="shared" si="1184"/>
        <v/>
      </c>
      <c r="EO215" s="37" t="str">
        <f t="shared" si="1185"/>
        <v/>
      </c>
      <c r="EP215" s="37" t="str">
        <f t="shared" si="1186"/>
        <v/>
      </c>
      <c r="EQ215" s="37" t="str">
        <f t="shared" si="1187"/>
        <v/>
      </c>
      <c r="ER215" s="37" t="str">
        <f t="shared" si="1188"/>
        <v/>
      </c>
      <c r="ES215" s="37" t="str">
        <f t="shared" si="1189"/>
        <v/>
      </c>
      <c r="ET215" s="37" t="str">
        <f t="shared" si="1190"/>
        <v/>
      </c>
      <c r="EU215" s="37" t="str">
        <f t="shared" si="1191"/>
        <v/>
      </c>
      <c r="EV215" s="37" t="str">
        <f t="shared" si="1192"/>
        <v/>
      </c>
      <c r="EW215" s="37" t="str">
        <f t="shared" si="1193"/>
        <v/>
      </c>
      <c r="EX215" s="37" t="str">
        <f t="shared" si="1194"/>
        <v/>
      </c>
      <c r="EY215" s="37" t="str">
        <f t="shared" si="1195"/>
        <v/>
      </c>
      <c r="EZ215" s="37" t="str">
        <f t="shared" si="1196"/>
        <v/>
      </c>
      <c r="FA215" s="37" t="str">
        <f t="shared" si="1197"/>
        <v/>
      </c>
      <c r="FB215" s="37" t="str">
        <f t="shared" si="1198"/>
        <v/>
      </c>
      <c r="FC215" s="37" t="str">
        <f t="shared" si="1199"/>
        <v/>
      </c>
      <c r="FD215" s="37" t="str">
        <f t="shared" si="1200"/>
        <v/>
      </c>
      <c r="FE215" s="37" t="str">
        <f t="shared" si="1201"/>
        <v/>
      </c>
      <c r="FF215" s="37" t="str">
        <f t="shared" si="1202"/>
        <v/>
      </c>
      <c r="FG215" s="37" t="str">
        <f t="shared" si="1203"/>
        <v/>
      </c>
      <c r="FH215" s="37" t="str">
        <f t="shared" si="1204"/>
        <v/>
      </c>
      <c r="FI215" s="37" t="str">
        <f t="shared" si="1205"/>
        <v/>
      </c>
      <c r="FJ215" s="37" t="str">
        <f t="shared" si="1206"/>
        <v/>
      </c>
      <c r="FK215" s="37" t="str">
        <f t="shared" si="1207"/>
        <v/>
      </c>
      <c r="FL215" s="37" t="str">
        <f t="shared" si="1208"/>
        <v/>
      </c>
      <c r="FM215" s="37" t="str">
        <f t="shared" si="1209"/>
        <v/>
      </c>
      <c r="FN215" s="37" t="str">
        <f t="shared" si="1210"/>
        <v/>
      </c>
      <c r="FO215" s="37" t="str">
        <f t="shared" si="1211"/>
        <v/>
      </c>
      <c r="FP215" s="37" t="str">
        <f t="shared" si="1212"/>
        <v/>
      </c>
      <c r="FQ215" s="37" t="str">
        <f t="shared" si="1213"/>
        <v/>
      </c>
      <c r="FR215" s="37" t="str">
        <f t="shared" si="1214"/>
        <v/>
      </c>
      <c r="FS215" s="37" t="str">
        <f t="shared" si="1215"/>
        <v/>
      </c>
      <c r="FT215" s="37" t="str">
        <f t="shared" si="1216"/>
        <v/>
      </c>
      <c r="FU215" s="37" t="str">
        <f t="shared" si="1217"/>
        <v/>
      </c>
      <c r="FV215" s="37" t="str">
        <f t="shared" si="1218"/>
        <v/>
      </c>
      <c r="FW215" s="37" t="str">
        <f t="shared" si="1219"/>
        <v/>
      </c>
      <c r="FX215" s="37" t="str">
        <f t="shared" si="1220"/>
        <v/>
      </c>
      <c r="FY215" s="37" t="str">
        <f t="shared" si="1221"/>
        <v/>
      </c>
      <c r="FZ215" s="37" t="str">
        <f t="shared" si="1222"/>
        <v/>
      </c>
      <c r="GA215" s="37" t="str">
        <f t="shared" si="1223"/>
        <v/>
      </c>
      <c r="GB215" s="38" t="str">
        <f t="shared" si="1224"/>
        <v/>
      </c>
      <c r="GD215" s="103" t="str">
        <f t="shared" ca="1" si="1225"/>
        <v/>
      </c>
      <c r="GE215" s="104" t="str">
        <f t="shared" ca="1" si="1226"/>
        <v/>
      </c>
      <c r="GF215" s="104" t="str">
        <f t="shared" ca="1" si="1227"/>
        <v/>
      </c>
      <c r="GG215" s="104" t="str">
        <f t="shared" ca="1" si="1228"/>
        <v/>
      </c>
      <c r="GH215" s="104" t="str">
        <f t="shared" ca="1" si="1229"/>
        <v/>
      </c>
      <c r="GI215" s="104" t="str">
        <f t="shared" ca="1" si="1230"/>
        <v/>
      </c>
      <c r="GJ215" s="104" t="str">
        <f t="shared" ca="1" si="1231"/>
        <v/>
      </c>
      <c r="GK215" s="104" t="str">
        <f t="shared" ca="1" si="1232"/>
        <v/>
      </c>
      <c r="GL215" s="104" t="str">
        <f t="shared" ca="1" si="1233"/>
        <v/>
      </c>
      <c r="GM215" s="104" t="str">
        <f t="shared" ca="1" si="1234"/>
        <v/>
      </c>
      <c r="GN215" s="104" t="str">
        <f t="shared" ca="1" si="1235"/>
        <v/>
      </c>
      <c r="GO215" s="104" t="str">
        <f t="shared" ca="1" si="1236"/>
        <v/>
      </c>
      <c r="GP215" s="104" t="str">
        <f t="shared" ca="1" si="1237"/>
        <v/>
      </c>
      <c r="GQ215" s="104" t="str">
        <f t="shared" ca="1" si="1238"/>
        <v/>
      </c>
      <c r="GR215" s="104" t="str">
        <f t="shared" ca="1" si="1239"/>
        <v/>
      </c>
      <c r="GS215" s="104" t="str">
        <f t="shared" ca="1" si="1240"/>
        <v/>
      </c>
      <c r="GT215" s="104" t="str">
        <f t="shared" ca="1" si="1241"/>
        <v/>
      </c>
      <c r="GU215" s="104" t="str">
        <f t="shared" ca="1" si="1242"/>
        <v/>
      </c>
      <c r="GV215" s="104" t="str">
        <f t="shared" ca="1" si="1243"/>
        <v/>
      </c>
      <c r="GW215" s="104" t="str">
        <f t="shared" ca="1" si="1244"/>
        <v/>
      </c>
      <c r="GX215" s="104" t="str">
        <f t="shared" ca="1" si="1245"/>
        <v/>
      </c>
      <c r="GY215" s="104" t="str">
        <f t="shared" ca="1" si="1246"/>
        <v/>
      </c>
      <c r="GZ215" s="104" t="str">
        <f t="shared" ca="1" si="1247"/>
        <v/>
      </c>
      <c r="HA215" s="104" t="str">
        <f t="shared" ca="1" si="1248"/>
        <v/>
      </c>
      <c r="HB215" s="104" t="str">
        <f t="shared" ca="1" si="1249"/>
        <v/>
      </c>
      <c r="HC215" s="104" t="str">
        <f t="shared" ca="1" si="1250"/>
        <v/>
      </c>
      <c r="HD215" s="104" t="str">
        <f t="shared" ca="1" si="1251"/>
        <v/>
      </c>
      <c r="HE215" s="104" t="str">
        <f t="shared" ca="1" si="1252"/>
        <v/>
      </c>
      <c r="HF215" s="104" t="str">
        <f t="shared" ca="1" si="1253"/>
        <v/>
      </c>
      <c r="HG215" s="104" t="str">
        <f t="shared" ca="1" si="1254"/>
        <v/>
      </c>
      <c r="HH215" s="104" t="str">
        <f t="shared" ca="1" si="1255"/>
        <v/>
      </c>
      <c r="HI215" s="104" t="str">
        <f t="shared" ca="1" si="1256"/>
        <v/>
      </c>
      <c r="HJ215" s="104" t="str">
        <f t="shared" ca="1" si="1257"/>
        <v/>
      </c>
      <c r="HK215" s="104" t="str">
        <f t="shared" ca="1" si="1258"/>
        <v/>
      </c>
      <c r="HL215" s="104" t="str">
        <f t="shared" ca="1" si="1259"/>
        <v/>
      </c>
      <c r="HM215" s="104" t="str">
        <f t="shared" ca="1" si="1260"/>
        <v/>
      </c>
      <c r="HN215" s="104" t="str">
        <f t="shared" ca="1" si="1261"/>
        <v/>
      </c>
      <c r="HO215" s="104" t="str">
        <f t="shared" ca="1" si="1262"/>
        <v/>
      </c>
      <c r="HP215" s="104" t="str">
        <f t="shared" ca="1" si="1263"/>
        <v/>
      </c>
      <c r="HQ215" s="104" t="str">
        <f t="shared" ca="1" si="1264"/>
        <v/>
      </c>
      <c r="HR215" s="104" t="str">
        <f t="shared" ca="1" si="1265"/>
        <v/>
      </c>
      <c r="HS215" s="104" t="str">
        <f t="shared" ca="1" si="1266"/>
        <v/>
      </c>
      <c r="HT215" s="104" t="str">
        <f t="shared" ca="1" si="1267"/>
        <v/>
      </c>
      <c r="HU215" s="104" t="str">
        <f t="shared" ca="1" si="1268"/>
        <v/>
      </c>
      <c r="HV215" s="104" t="str">
        <f t="shared" ca="1" si="1269"/>
        <v/>
      </c>
      <c r="HW215" s="104" t="str">
        <f t="shared" ca="1" si="1270"/>
        <v/>
      </c>
      <c r="HX215" s="104" t="str">
        <f t="shared" ca="1" si="1271"/>
        <v/>
      </c>
      <c r="HY215" s="104" t="str">
        <f t="shared" ca="1" si="1272"/>
        <v/>
      </c>
      <c r="HZ215" s="104" t="str">
        <f t="shared" ca="1" si="1273"/>
        <v/>
      </c>
      <c r="IA215" s="104" t="str">
        <f t="shared" ca="1" si="1274"/>
        <v/>
      </c>
      <c r="IB215" s="104" t="str">
        <f t="shared" ca="1" si="1275"/>
        <v/>
      </c>
      <c r="IC215" s="104" t="str">
        <f t="shared" ca="1" si="1276"/>
        <v/>
      </c>
      <c r="ID215" s="104" t="str">
        <f t="shared" ca="1" si="1277"/>
        <v/>
      </c>
      <c r="IE215" s="105" t="str">
        <f t="shared" ca="1" si="1278"/>
        <v/>
      </c>
      <c r="IG215" s="103" t="str">
        <f t="shared" si="1054"/>
        <v/>
      </c>
      <c r="IH215" s="104" t="str">
        <f t="shared" si="1383"/>
        <v/>
      </c>
      <c r="II215" s="104" t="str">
        <f t="shared" si="1383"/>
        <v/>
      </c>
      <c r="IJ215" s="104" t="str">
        <f t="shared" si="1383"/>
        <v/>
      </c>
      <c r="IK215" s="104" t="str">
        <f t="shared" si="1383"/>
        <v/>
      </c>
      <c r="IL215" s="104" t="str">
        <f t="shared" si="1383"/>
        <v/>
      </c>
      <c r="IM215" s="104" t="str">
        <f t="shared" si="1383"/>
        <v/>
      </c>
      <c r="IN215" s="104" t="str">
        <f t="shared" si="1383"/>
        <v/>
      </c>
      <c r="IO215" s="104" t="str">
        <f t="shared" si="1383"/>
        <v/>
      </c>
      <c r="IP215" s="104" t="str">
        <f t="shared" si="1383"/>
        <v/>
      </c>
      <c r="IQ215" s="104" t="str">
        <f t="shared" si="1383"/>
        <v/>
      </c>
      <c r="IR215" s="105" t="str">
        <f t="shared" si="1383"/>
        <v/>
      </c>
      <c r="IT215" s="103" t="str">
        <f t="shared" si="1279"/>
        <v/>
      </c>
      <c r="IU215" s="104" t="str">
        <f t="shared" si="1280"/>
        <v/>
      </c>
      <c r="IV215" s="104" t="str">
        <f t="shared" si="1281"/>
        <v/>
      </c>
      <c r="IW215" s="104" t="str">
        <f t="shared" si="1282"/>
        <v/>
      </c>
      <c r="IX215" s="104" t="str">
        <f t="shared" si="1283"/>
        <v/>
      </c>
      <c r="IY215" s="104" t="str">
        <f t="shared" si="1284"/>
        <v/>
      </c>
      <c r="IZ215" s="104" t="str">
        <f t="shared" si="1285"/>
        <v/>
      </c>
      <c r="JA215" s="104" t="str">
        <f t="shared" si="1286"/>
        <v/>
      </c>
      <c r="JB215" s="104" t="str">
        <f t="shared" si="1287"/>
        <v/>
      </c>
      <c r="JC215" s="104" t="str">
        <f t="shared" si="1288"/>
        <v/>
      </c>
      <c r="JD215" s="104" t="str">
        <f t="shared" si="1289"/>
        <v/>
      </c>
      <c r="JE215" s="105" t="str">
        <f t="shared" si="1290"/>
        <v/>
      </c>
      <c r="JG215" s="36" t="str">
        <f t="shared" ca="1" si="1291"/>
        <v/>
      </c>
      <c r="JH215" s="37" t="str">
        <f t="shared" ca="1" si="1292"/>
        <v/>
      </c>
      <c r="JI215" s="37" t="str">
        <f t="shared" ca="1" si="1293"/>
        <v/>
      </c>
      <c r="JJ215" s="37" t="str">
        <f t="shared" ca="1" si="1294"/>
        <v/>
      </c>
      <c r="JK215" s="37" t="str">
        <f t="shared" ca="1" si="1295"/>
        <v/>
      </c>
      <c r="JL215" s="37" t="str">
        <f t="shared" ca="1" si="1296"/>
        <v/>
      </c>
      <c r="JM215" s="37" t="str">
        <f t="shared" ca="1" si="1297"/>
        <v/>
      </c>
      <c r="JN215" s="37" t="str">
        <f t="shared" ca="1" si="1298"/>
        <v/>
      </c>
      <c r="JO215" s="37" t="str">
        <f t="shared" ca="1" si="1299"/>
        <v/>
      </c>
      <c r="JP215" s="37" t="str">
        <f t="shared" ca="1" si="1300"/>
        <v/>
      </c>
      <c r="JQ215" s="37" t="str">
        <f t="shared" ca="1" si="1301"/>
        <v/>
      </c>
      <c r="JR215" s="38" t="str">
        <f t="shared" ca="1" si="1302"/>
        <v/>
      </c>
      <c r="JT215" s="36" t="str">
        <f ca="1">IF(JG215="", "", IF(JG215&gt;='Intro &amp; Setup'!$S$96, $BR$4, $BR$5))</f>
        <v/>
      </c>
      <c r="JU215" s="37" t="str">
        <f ca="1">IF(JH215="", "", IF(JH215&gt;='Intro &amp; Setup'!$S$96, $BR$4, $BR$5))</f>
        <v/>
      </c>
      <c r="JV215" s="37" t="str">
        <f ca="1">IF(JI215="", "", IF(JI215&gt;='Intro &amp; Setup'!$S$96, $BR$4, $BR$5))</f>
        <v/>
      </c>
      <c r="JW215" s="37" t="str">
        <f ca="1">IF(JJ215="", "", IF(JJ215&gt;='Intro &amp; Setup'!$S$96, $BR$4, $BR$5))</f>
        <v/>
      </c>
      <c r="JX215" s="37" t="str">
        <f ca="1">IF(JK215="", "", IF(JK215&gt;='Intro &amp; Setup'!$S$96, $BR$4, $BR$5))</f>
        <v/>
      </c>
      <c r="JY215" s="37" t="str">
        <f ca="1">IF(JL215="", "", IF(JL215&gt;='Intro &amp; Setup'!$S$96, $BR$4, $BR$5))</f>
        <v/>
      </c>
      <c r="JZ215" s="37" t="str">
        <f ca="1">IF(JM215="", "", IF(JM215&gt;='Intro &amp; Setup'!$S$96, $BR$4, $BR$5))</f>
        <v/>
      </c>
      <c r="KA215" s="37" t="str">
        <f ca="1">IF(JN215="", "", IF(JN215&gt;='Intro &amp; Setup'!$S$96, $BR$4, $BR$5))</f>
        <v/>
      </c>
      <c r="KB215" s="37" t="str">
        <f ca="1">IF(JO215="", "", IF(JO215&gt;='Intro &amp; Setup'!$S$96, $BR$4, $BR$5))</f>
        <v/>
      </c>
      <c r="KC215" s="37" t="str">
        <f ca="1">IF(JP215="", "", IF(JP215&gt;='Intro &amp; Setup'!$S$96, $BR$4, $BR$5))</f>
        <v/>
      </c>
      <c r="KD215" s="37" t="str">
        <f ca="1">IF(JQ215="", "", IF(JQ215&gt;='Intro &amp; Setup'!$S$96, $BR$4, $BR$5))</f>
        <v/>
      </c>
      <c r="KE215" s="38" t="str">
        <f ca="1">IF(JR215="", "", IF(JR215&gt;='Intro &amp; Setup'!$S$96, $BR$4, $BR$5))</f>
        <v/>
      </c>
      <c r="KG215" s="36">
        <f t="shared" si="1055"/>
        <v>0</v>
      </c>
      <c r="KH215" s="37">
        <f t="shared" si="1384"/>
        <v>0</v>
      </c>
      <c r="KI215" s="37">
        <f t="shared" si="1384"/>
        <v>0</v>
      </c>
      <c r="KJ215" s="37">
        <f t="shared" si="1384"/>
        <v>0</v>
      </c>
      <c r="KK215" s="37">
        <f t="shared" si="1384"/>
        <v>0</v>
      </c>
      <c r="KL215" s="37">
        <f t="shared" si="1384"/>
        <v>0</v>
      </c>
      <c r="KM215" s="37">
        <f t="shared" si="1384"/>
        <v>0</v>
      </c>
      <c r="KN215" s="37">
        <f t="shared" si="1384"/>
        <v>0</v>
      </c>
      <c r="KO215" s="37">
        <f t="shared" si="1384"/>
        <v>0</v>
      </c>
      <c r="KP215" s="37">
        <f t="shared" si="1384"/>
        <v>0</v>
      </c>
      <c r="KQ215" s="37">
        <f t="shared" si="1384"/>
        <v>0</v>
      </c>
      <c r="KR215" s="38">
        <f t="shared" si="1384"/>
        <v>0</v>
      </c>
      <c r="KT215" s="36" t="str">
        <f t="shared" si="1303"/>
        <v/>
      </c>
      <c r="KU215" s="37" t="str">
        <f t="shared" si="1304"/>
        <v/>
      </c>
      <c r="KV215" s="37" t="str">
        <f t="shared" si="1305"/>
        <v/>
      </c>
      <c r="KW215" s="37" t="str">
        <f t="shared" si="1306"/>
        <v/>
      </c>
      <c r="KX215" s="37" t="str">
        <f t="shared" si="1307"/>
        <v/>
      </c>
      <c r="KY215" s="37" t="str">
        <f t="shared" si="1308"/>
        <v/>
      </c>
      <c r="KZ215" s="37" t="str">
        <f t="shared" si="1309"/>
        <v/>
      </c>
      <c r="LA215" s="37" t="str">
        <f t="shared" si="1310"/>
        <v/>
      </c>
      <c r="LB215" s="37" t="str">
        <f t="shared" si="1311"/>
        <v/>
      </c>
      <c r="LC215" s="37" t="str">
        <f t="shared" si="1312"/>
        <v/>
      </c>
      <c r="LD215" s="37" t="str">
        <f t="shared" si="1313"/>
        <v/>
      </c>
      <c r="LE215" s="38" t="str">
        <f t="shared" si="1314"/>
        <v/>
      </c>
      <c r="LG215" s="116" t="str">
        <f t="shared" si="1057"/>
        <v/>
      </c>
      <c r="LH215" s="117" t="str">
        <f t="shared" si="1058"/>
        <v/>
      </c>
      <c r="LI215" s="117" t="str">
        <f t="shared" si="1059"/>
        <v/>
      </c>
      <c r="LJ215" s="117" t="str">
        <f t="shared" si="1060"/>
        <v/>
      </c>
      <c r="LK215" s="117" t="str">
        <f t="shared" si="1061"/>
        <v/>
      </c>
      <c r="LL215" s="117" t="str">
        <f t="shared" si="1062"/>
        <v/>
      </c>
      <c r="LM215" s="117" t="str">
        <f t="shared" si="1063"/>
        <v/>
      </c>
      <c r="LN215" s="117" t="str">
        <f t="shared" si="1064"/>
        <v/>
      </c>
      <c r="LO215" s="117" t="str">
        <f t="shared" si="1065"/>
        <v/>
      </c>
      <c r="LP215" s="117" t="str">
        <f t="shared" si="1066"/>
        <v/>
      </c>
      <c r="LQ215" s="117" t="str">
        <f t="shared" si="1067"/>
        <v/>
      </c>
      <c r="LR215" s="117" t="str">
        <f t="shared" si="1068"/>
        <v/>
      </c>
      <c r="LS215" s="117" t="str">
        <f t="shared" si="1069"/>
        <v/>
      </c>
      <c r="LT215" s="117" t="str">
        <f t="shared" si="1070"/>
        <v/>
      </c>
      <c r="LU215" s="117" t="str">
        <f t="shared" si="1071"/>
        <v/>
      </c>
      <c r="LV215" s="117" t="str">
        <f t="shared" si="1072"/>
        <v/>
      </c>
      <c r="LW215" s="117" t="str">
        <f t="shared" si="1073"/>
        <v/>
      </c>
      <c r="LX215" s="117" t="str">
        <f t="shared" si="1074"/>
        <v/>
      </c>
      <c r="LY215" s="117" t="str">
        <f t="shared" si="1075"/>
        <v/>
      </c>
      <c r="LZ215" s="117" t="str">
        <f t="shared" si="1076"/>
        <v/>
      </c>
      <c r="MA215" s="117" t="str">
        <f t="shared" si="1077"/>
        <v/>
      </c>
      <c r="MB215" s="117" t="str">
        <f t="shared" si="1078"/>
        <v/>
      </c>
      <c r="MC215" s="117" t="str">
        <f t="shared" si="1079"/>
        <v/>
      </c>
      <c r="MD215" s="117" t="str">
        <f t="shared" si="1080"/>
        <v/>
      </c>
      <c r="ME215" s="117" t="str">
        <f t="shared" si="1081"/>
        <v/>
      </c>
      <c r="MF215" s="117" t="str">
        <f t="shared" si="1082"/>
        <v/>
      </c>
      <c r="MG215" s="117" t="str">
        <f t="shared" si="1083"/>
        <v/>
      </c>
      <c r="MH215" s="117" t="str">
        <f t="shared" si="1084"/>
        <v/>
      </c>
      <c r="MI215" s="117" t="str">
        <f t="shared" si="1085"/>
        <v/>
      </c>
      <c r="MJ215" s="117" t="str">
        <f t="shared" si="1086"/>
        <v/>
      </c>
      <c r="MK215" s="117" t="str">
        <f t="shared" si="1087"/>
        <v/>
      </c>
      <c r="ML215" s="117" t="str">
        <f t="shared" si="1088"/>
        <v/>
      </c>
      <c r="MM215" s="117" t="str">
        <f t="shared" si="1089"/>
        <v/>
      </c>
      <c r="MN215" s="117" t="str">
        <f t="shared" si="1090"/>
        <v/>
      </c>
      <c r="MO215" s="117" t="str">
        <f t="shared" si="1091"/>
        <v/>
      </c>
      <c r="MP215" s="117" t="str">
        <f t="shared" si="1092"/>
        <v/>
      </c>
      <c r="MQ215" s="117" t="str">
        <f t="shared" si="1093"/>
        <v/>
      </c>
      <c r="MR215" s="117" t="str">
        <f t="shared" si="1094"/>
        <v/>
      </c>
      <c r="MS215" s="117" t="str">
        <f t="shared" si="1095"/>
        <v/>
      </c>
      <c r="MT215" s="117" t="str">
        <f t="shared" si="1096"/>
        <v/>
      </c>
      <c r="MU215" s="117" t="str">
        <f t="shared" si="1097"/>
        <v/>
      </c>
      <c r="MV215" s="117" t="str">
        <f t="shared" si="1098"/>
        <v/>
      </c>
      <c r="MW215" s="117" t="str">
        <f t="shared" si="1099"/>
        <v/>
      </c>
      <c r="MX215" s="117" t="str">
        <f t="shared" si="1100"/>
        <v/>
      </c>
      <c r="MY215" s="117" t="str">
        <f t="shared" si="1101"/>
        <v/>
      </c>
      <c r="MZ215" s="117" t="str">
        <f t="shared" si="1102"/>
        <v/>
      </c>
      <c r="NA215" s="117" t="str">
        <f t="shared" si="1103"/>
        <v/>
      </c>
      <c r="NB215" s="117" t="str">
        <f t="shared" si="1104"/>
        <v/>
      </c>
      <c r="NC215" s="117" t="str">
        <f t="shared" si="1105"/>
        <v/>
      </c>
      <c r="ND215" s="117" t="str">
        <f t="shared" si="1106"/>
        <v/>
      </c>
      <c r="NE215" s="117" t="str">
        <f t="shared" si="1107"/>
        <v/>
      </c>
      <c r="NF215" s="117" t="str">
        <f t="shared" si="1108"/>
        <v/>
      </c>
      <c r="NG215" s="117" t="str">
        <f t="shared" si="1109"/>
        <v/>
      </c>
      <c r="NH215" s="118" t="str">
        <f t="shared" si="1110"/>
        <v/>
      </c>
      <c r="NJ215" s="12" t="str">
        <f t="shared" si="1315"/>
        <v/>
      </c>
      <c r="NK215" s="108" t="str">
        <f t="shared" si="1316"/>
        <v/>
      </c>
      <c r="NM215" s="141" t="str">
        <f>IF(NJ215="", "", COUNTIF(NJ$11:NJ$260, "&gt;"&amp;NJ215)+1+COUNTIF(NJ$11:NJ215, NJ215)-1)</f>
        <v/>
      </c>
      <c r="NN215" s="143" t="str">
        <f>IF(NK215="", "", COUNTIF(NK$11:NK$260, "&gt;"&amp;NK215)+1+COUNTIF(NK$11:NK215, NK215)-1)</f>
        <v/>
      </c>
      <c r="NO215" s="142" t="str">
        <f>IF(NJ215="", "", COUNTIF(NJ$11:NJ$260, "&lt;"&amp;NJ215)+1+COUNTIF(NJ$11:NJ215, NJ215)-1)</f>
        <v/>
      </c>
      <c r="NP215" s="143" t="str">
        <f>IF(NK215="", "", COUNTIF(NK$11:NK$260, "&lt;"&amp;NK215)+1+COUNTIF(NK$11:NK215, NK215)-1)</f>
        <v/>
      </c>
      <c r="NR215" s="116" t="str">
        <f t="shared" si="1317"/>
        <v/>
      </c>
      <c r="NS215" s="117" t="str">
        <f t="shared" si="1318"/>
        <v/>
      </c>
      <c r="NT215" s="117" t="str">
        <f t="shared" si="1319"/>
        <v/>
      </c>
      <c r="NU215" s="117" t="str">
        <f t="shared" si="1320"/>
        <v/>
      </c>
      <c r="NV215" s="117" t="str">
        <f t="shared" si="1321"/>
        <v/>
      </c>
      <c r="NW215" s="117" t="str">
        <f t="shared" si="1322"/>
        <v/>
      </c>
      <c r="NX215" s="117" t="str">
        <f t="shared" si="1323"/>
        <v/>
      </c>
      <c r="NY215" s="117" t="str">
        <f t="shared" si="1324"/>
        <v/>
      </c>
      <c r="NZ215" s="117" t="str">
        <f t="shared" si="1325"/>
        <v/>
      </c>
      <c r="OA215" s="117" t="str">
        <f t="shared" si="1326"/>
        <v/>
      </c>
      <c r="OB215" s="117" t="str">
        <f t="shared" si="1327"/>
        <v/>
      </c>
      <c r="OC215" s="117" t="str">
        <f t="shared" si="1328"/>
        <v/>
      </c>
      <c r="OD215" s="117" t="str">
        <f t="shared" si="1329"/>
        <v/>
      </c>
      <c r="OE215" s="117" t="str">
        <f t="shared" si="1330"/>
        <v/>
      </c>
      <c r="OF215" s="117" t="str">
        <f t="shared" si="1331"/>
        <v/>
      </c>
      <c r="OG215" s="117" t="str">
        <f t="shared" si="1332"/>
        <v/>
      </c>
      <c r="OH215" s="117" t="str">
        <f t="shared" si="1333"/>
        <v/>
      </c>
      <c r="OI215" s="117" t="str">
        <f t="shared" si="1334"/>
        <v/>
      </c>
      <c r="OJ215" s="117" t="str">
        <f t="shared" si="1335"/>
        <v/>
      </c>
      <c r="OK215" s="117" t="str">
        <f t="shared" si="1336"/>
        <v/>
      </c>
      <c r="OL215" s="117" t="str">
        <f t="shared" si="1337"/>
        <v/>
      </c>
      <c r="OM215" s="117" t="str">
        <f t="shared" si="1338"/>
        <v/>
      </c>
      <c r="ON215" s="117" t="str">
        <f t="shared" si="1339"/>
        <v/>
      </c>
      <c r="OO215" s="117" t="str">
        <f t="shared" si="1340"/>
        <v/>
      </c>
      <c r="OP215" s="117" t="str">
        <f t="shared" si="1341"/>
        <v/>
      </c>
      <c r="OQ215" s="117" t="str">
        <f t="shared" si="1342"/>
        <v/>
      </c>
      <c r="OR215" s="117" t="str">
        <f t="shared" si="1343"/>
        <v/>
      </c>
      <c r="OS215" s="117" t="str">
        <f t="shared" si="1344"/>
        <v/>
      </c>
      <c r="OT215" s="117" t="str">
        <f t="shared" si="1345"/>
        <v/>
      </c>
      <c r="OU215" s="117" t="str">
        <f t="shared" si="1346"/>
        <v/>
      </c>
      <c r="OV215" s="117" t="str">
        <f t="shared" si="1347"/>
        <v/>
      </c>
      <c r="OW215" s="117" t="str">
        <f t="shared" si="1348"/>
        <v/>
      </c>
      <c r="OX215" s="117" t="str">
        <f t="shared" si="1349"/>
        <v/>
      </c>
      <c r="OY215" s="117" t="str">
        <f t="shared" si="1350"/>
        <v/>
      </c>
      <c r="OZ215" s="117" t="str">
        <f t="shared" si="1351"/>
        <v/>
      </c>
      <c r="PA215" s="117" t="str">
        <f t="shared" si="1352"/>
        <v/>
      </c>
      <c r="PB215" s="117" t="str">
        <f t="shared" si="1353"/>
        <v/>
      </c>
      <c r="PC215" s="117" t="str">
        <f t="shared" si="1354"/>
        <v/>
      </c>
      <c r="PD215" s="117" t="str">
        <f t="shared" si="1355"/>
        <v/>
      </c>
      <c r="PE215" s="117" t="str">
        <f t="shared" si="1356"/>
        <v/>
      </c>
      <c r="PF215" s="117" t="str">
        <f t="shared" si="1357"/>
        <v/>
      </c>
      <c r="PG215" s="117" t="str">
        <f t="shared" si="1358"/>
        <v/>
      </c>
      <c r="PH215" s="117" t="str">
        <f t="shared" si="1359"/>
        <v/>
      </c>
      <c r="PI215" s="117" t="str">
        <f t="shared" si="1360"/>
        <v/>
      </c>
      <c r="PJ215" s="117" t="str">
        <f t="shared" si="1361"/>
        <v/>
      </c>
      <c r="PK215" s="117" t="str">
        <f t="shared" si="1362"/>
        <v/>
      </c>
      <c r="PL215" s="117" t="str">
        <f t="shared" si="1363"/>
        <v/>
      </c>
      <c r="PM215" s="117" t="str">
        <f t="shared" si="1364"/>
        <v/>
      </c>
      <c r="PN215" s="117" t="str">
        <f t="shared" si="1365"/>
        <v/>
      </c>
      <c r="PO215" s="117" t="str">
        <f t="shared" si="1366"/>
        <v/>
      </c>
      <c r="PP215" s="117" t="str">
        <f t="shared" si="1367"/>
        <v/>
      </c>
      <c r="PQ215" s="117" t="str">
        <f t="shared" si="1368"/>
        <v/>
      </c>
      <c r="PR215" s="117" t="str">
        <f t="shared" si="1369"/>
        <v/>
      </c>
      <c r="PS215" s="118" t="str">
        <f t="shared" si="1370"/>
        <v/>
      </c>
      <c r="PU215" s="180" t="str">
        <f t="shared" si="1371"/>
        <v/>
      </c>
      <c r="PV215" s="181" t="str">
        <f t="shared" si="1372"/>
        <v/>
      </c>
      <c r="PX215" s="12" t="str">
        <f t="shared" si="1373"/>
        <v/>
      </c>
      <c r="PY215" s="106"/>
      <c r="PZ215" s="166" t="str">
        <f t="shared" si="1374"/>
        <v/>
      </c>
      <c r="QA215" s="167" t="str">
        <f t="shared" si="1375"/>
        <v/>
      </c>
      <c r="QB215" s="168" t="str">
        <f t="shared" si="1376"/>
        <v/>
      </c>
      <c r="QD215" s="166" t="str">
        <f t="shared" si="1377"/>
        <v/>
      </c>
      <c r="QE215" s="168" t="str">
        <f t="shared" si="1378"/>
        <v/>
      </c>
      <c r="QG215" s="108" t="str">
        <f t="shared" si="1379"/>
        <v/>
      </c>
      <c r="QI215" s="12" t="str">
        <f t="shared" si="1380"/>
        <v/>
      </c>
      <c r="QK215" s="12" t="str">
        <f t="shared" si="1381"/>
        <v/>
      </c>
      <c r="QL215" s="12" t="str">
        <f>IF($L215="", "", COUNTIF($QD$11:$QD$260, "&gt;"&amp;$QD215)+1+COUNTIF($QD$11:$QD215, $QD215)-1)</f>
        <v/>
      </c>
      <c r="QM215" s="12" t="str">
        <f>IF($L215="", "", COUNTIF($QG$11:$QG$260, "&gt;"&amp;$QG215)+1+COUNTIF($QG$11:$QG215, $QG215)-1)</f>
        <v/>
      </c>
      <c r="QO215" s="12">
        <v>205</v>
      </c>
      <c r="QQ215" s="12" t="str">
        <f t="shared" si="1382"/>
        <v/>
      </c>
    </row>
    <row r="216" spans="1:459" x14ac:dyDescent="0.25">
      <c r="A216" s="9"/>
      <c r="B216" s="3" t="str">
        <f>IF('Intro &amp; Setup'!$AR$92='Intro &amp; Setup'!$AZ$17, "", IF($L216="", "", IF($G216&lt;'Intro &amp; Setup'!$S$92, $BR$5, $BR$4)))</f>
        <v/>
      </c>
      <c r="C216" s="12" t="str">
        <f>IF('Intro &amp; Setup'!$AR$96='Intro &amp; Setup'!$AZ$17, "", IF($L216="", "", IF($DY216=$BR$5, $BR$5, $BR$4)))</f>
        <v/>
      </c>
      <c r="D216" s="7" t="str">
        <f>IF('Intro &amp; Setup'!$AR$100='Intro &amp; Setup'!$AZ$17, "", IF($L216="", "", IF($DW216&lt;='Intro &amp; Setup'!$S$100, $BR$4, $BR$5)))</f>
        <v/>
      </c>
      <c r="E216" s="9"/>
      <c r="F216" s="3" t="str">
        <f t="shared" si="1111"/>
        <v/>
      </c>
      <c r="G216" s="108" t="str">
        <f t="shared" si="1112"/>
        <v/>
      </c>
      <c r="H216" s="9"/>
      <c r="I216" s="130" t="str">
        <f t="shared" si="1056"/>
        <v/>
      </c>
      <c r="J216" s="154" t="str">
        <f t="shared" si="1113"/>
        <v/>
      </c>
      <c r="K216" s="133"/>
      <c r="L216" s="188"/>
      <c r="M216" s="189"/>
      <c r="N216" s="190"/>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2"/>
      <c r="BP216" s="9"/>
      <c r="BR216" s="90">
        <v>206</v>
      </c>
      <c r="BT216" s="36" t="str">
        <f t="shared" si="1114"/>
        <v/>
      </c>
      <c r="BU216" s="37" t="str">
        <f t="shared" si="1115"/>
        <v/>
      </c>
      <c r="BV216" s="37" t="str">
        <f t="shared" si="1116"/>
        <v/>
      </c>
      <c r="BW216" s="37" t="str">
        <f t="shared" si="1117"/>
        <v/>
      </c>
      <c r="BX216" s="37" t="str">
        <f t="shared" si="1118"/>
        <v/>
      </c>
      <c r="BY216" s="37" t="str">
        <f t="shared" si="1119"/>
        <v/>
      </c>
      <c r="BZ216" s="37" t="str">
        <f t="shared" si="1120"/>
        <v/>
      </c>
      <c r="CA216" s="37" t="str">
        <f t="shared" si="1121"/>
        <v/>
      </c>
      <c r="CB216" s="37" t="str">
        <f t="shared" si="1122"/>
        <v/>
      </c>
      <c r="CC216" s="37" t="str">
        <f t="shared" si="1123"/>
        <v/>
      </c>
      <c r="CD216" s="37" t="str">
        <f t="shared" si="1124"/>
        <v/>
      </c>
      <c r="CE216" s="37" t="str">
        <f t="shared" si="1125"/>
        <v/>
      </c>
      <c r="CF216" s="37" t="str">
        <f t="shared" si="1126"/>
        <v/>
      </c>
      <c r="CG216" s="37" t="str">
        <f t="shared" si="1127"/>
        <v/>
      </c>
      <c r="CH216" s="37" t="str">
        <f t="shared" si="1128"/>
        <v/>
      </c>
      <c r="CI216" s="37" t="str">
        <f t="shared" si="1129"/>
        <v/>
      </c>
      <c r="CJ216" s="37" t="str">
        <f t="shared" si="1130"/>
        <v/>
      </c>
      <c r="CK216" s="37" t="str">
        <f t="shared" si="1131"/>
        <v/>
      </c>
      <c r="CL216" s="37" t="str">
        <f t="shared" si="1132"/>
        <v/>
      </c>
      <c r="CM216" s="37" t="str">
        <f t="shared" si="1133"/>
        <v/>
      </c>
      <c r="CN216" s="37" t="str">
        <f t="shared" si="1134"/>
        <v/>
      </c>
      <c r="CO216" s="37" t="str">
        <f t="shared" si="1135"/>
        <v/>
      </c>
      <c r="CP216" s="37" t="str">
        <f t="shared" si="1136"/>
        <v/>
      </c>
      <c r="CQ216" s="37" t="str">
        <f t="shared" si="1137"/>
        <v/>
      </c>
      <c r="CR216" s="37" t="str">
        <f t="shared" si="1138"/>
        <v/>
      </c>
      <c r="CS216" s="37" t="str">
        <f t="shared" si="1139"/>
        <v/>
      </c>
      <c r="CT216" s="37" t="str">
        <f t="shared" si="1140"/>
        <v/>
      </c>
      <c r="CU216" s="37" t="str">
        <f t="shared" si="1141"/>
        <v/>
      </c>
      <c r="CV216" s="37" t="str">
        <f t="shared" si="1142"/>
        <v/>
      </c>
      <c r="CW216" s="37" t="str">
        <f t="shared" si="1143"/>
        <v/>
      </c>
      <c r="CX216" s="37" t="str">
        <f t="shared" si="1144"/>
        <v/>
      </c>
      <c r="CY216" s="37" t="str">
        <f t="shared" si="1145"/>
        <v/>
      </c>
      <c r="CZ216" s="37" t="str">
        <f t="shared" si="1146"/>
        <v/>
      </c>
      <c r="DA216" s="37" t="str">
        <f t="shared" si="1147"/>
        <v/>
      </c>
      <c r="DB216" s="37" t="str">
        <f t="shared" si="1148"/>
        <v/>
      </c>
      <c r="DC216" s="37" t="str">
        <f t="shared" si="1149"/>
        <v/>
      </c>
      <c r="DD216" s="37" t="str">
        <f t="shared" si="1150"/>
        <v/>
      </c>
      <c r="DE216" s="37" t="str">
        <f t="shared" si="1151"/>
        <v/>
      </c>
      <c r="DF216" s="37" t="str">
        <f t="shared" si="1152"/>
        <v/>
      </c>
      <c r="DG216" s="37" t="str">
        <f t="shared" si="1153"/>
        <v/>
      </c>
      <c r="DH216" s="37" t="str">
        <f t="shared" si="1154"/>
        <v/>
      </c>
      <c r="DI216" s="37" t="str">
        <f t="shared" si="1155"/>
        <v/>
      </c>
      <c r="DJ216" s="37" t="str">
        <f t="shared" si="1156"/>
        <v/>
      </c>
      <c r="DK216" s="37" t="str">
        <f t="shared" si="1157"/>
        <v/>
      </c>
      <c r="DL216" s="37" t="str">
        <f t="shared" si="1158"/>
        <v/>
      </c>
      <c r="DM216" s="37" t="str">
        <f t="shared" si="1159"/>
        <v/>
      </c>
      <c r="DN216" s="37" t="str">
        <f t="shared" si="1160"/>
        <v/>
      </c>
      <c r="DO216" s="37" t="str">
        <f t="shared" si="1161"/>
        <v/>
      </c>
      <c r="DP216" s="37" t="str">
        <f t="shared" si="1162"/>
        <v/>
      </c>
      <c r="DQ216" s="37" t="str">
        <f t="shared" si="1163"/>
        <v/>
      </c>
      <c r="DR216" s="37" t="str">
        <f t="shared" si="1164"/>
        <v/>
      </c>
      <c r="DS216" s="37" t="str">
        <f t="shared" si="1165"/>
        <v/>
      </c>
      <c r="DT216" s="37" t="str">
        <f t="shared" si="1166"/>
        <v/>
      </c>
      <c r="DU216" s="38" t="str">
        <f t="shared" si="1167"/>
        <v/>
      </c>
      <c r="DW216" s="12" t="str">
        <f t="shared" si="1168"/>
        <v/>
      </c>
      <c r="DX216" s="123" t="str">
        <f t="shared" si="1169"/>
        <v/>
      </c>
      <c r="DY216" s="12" t="str">
        <f t="shared" si="1170"/>
        <v/>
      </c>
      <c r="EA216" s="36" t="str">
        <f t="shared" si="1171"/>
        <v/>
      </c>
      <c r="EB216" s="37" t="str">
        <f t="shared" si="1172"/>
        <v/>
      </c>
      <c r="EC216" s="37" t="str">
        <f t="shared" si="1173"/>
        <v/>
      </c>
      <c r="ED216" s="37" t="str">
        <f t="shared" si="1174"/>
        <v/>
      </c>
      <c r="EE216" s="37" t="str">
        <f t="shared" si="1175"/>
        <v/>
      </c>
      <c r="EF216" s="37" t="str">
        <f t="shared" si="1176"/>
        <v/>
      </c>
      <c r="EG216" s="37" t="str">
        <f t="shared" si="1177"/>
        <v/>
      </c>
      <c r="EH216" s="37" t="str">
        <f t="shared" si="1178"/>
        <v/>
      </c>
      <c r="EI216" s="37" t="str">
        <f t="shared" si="1179"/>
        <v/>
      </c>
      <c r="EJ216" s="37" t="str">
        <f t="shared" si="1180"/>
        <v/>
      </c>
      <c r="EK216" s="37" t="str">
        <f t="shared" si="1181"/>
        <v/>
      </c>
      <c r="EL216" s="37" t="str">
        <f t="shared" si="1182"/>
        <v/>
      </c>
      <c r="EM216" s="37" t="str">
        <f t="shared" si="1183"/>
        <v/>
      </c>
      <c r="EN216" s="37" t="str">
        <f t="shared" si="1184"/>
        <v/>
      </c>
      <c r="EO216" s="37" t="str">
        <f t="shared" si="1185"/>
        <v/>
      </c>
      <c r="EP216" s="37" t="str">
        <f t="shared" si="1186"/>
        <v/>
      </c>
      <c r="EQ216" s="37" t="str">
        <f t="shared" si="1187"/>
        <v/>
      </c>
      <c r="ER216" s="37" t="str">
        <f t="shared" si="1188"/>
        <v/>
      </c>
      <c r="ES216" s="37" t="str">
        <f t="shared" si="1189"/>
        <v/>
      </c>
      <c r="ET216" s="37" t="str">
        <f t="shared" si="1190"/>
        <v/>
      </c>
      <c r="EU216" s="37" t="str">
        <f t="shared" si="1191"/>
        <v/>
      </c>
      <c r="EV216" s="37" t="str">
        <f t="shared" si="1192"/>
        <v/>
      </c>
      <c r="EW216" s="37" t="str">
        <f t="shared" si="1193"/>
        <v/>
      </c>
      <c r="EX216" s="37" t="str">
        <f t="shared" si="1194"/>
        <v/>
      </c>
      <c r="EY216" s="37" t="str">
        <f t="shared" si="1195"/>
        <v/>
      </c>
      <c r="EZ216" s="37" t="str">
        <f t="shared" si="1196"/>
        <v/>
      </c>
      <c r="FA216" s="37" t="str">
        <f t="shared" si="1197"/>
        <v/>
      </c>
      <c r="FB216" s="37" t="str">
        <f t="shared" si="1198"/>
        <v/>
      </c>
      <c r="FC216" s="37" t="str">
        <f t="shared" si="1199"/>
        <v/>
      </c>
      <c r="FD216" s="37" t="str">
        <f t="shared" si="1200"/>
        <v/>
      </c>
      <c r="FE216" s="37" t="str">
        <f t="shared" si="1201"/>
        <v/>
      </c>
      <c r="FF216" s="37" t="str">
        <f t="shared" si="1202"/>
        <v/>
      </c>
      <c r="FG216" s="37" t="str">
        <f t="shared" si="1203"/>
        <v/>
      </c>
      <c r="FH216" s="37" t="str">
        <f t="shared" si="1204"/>
        <v/>
      </c>
      <c r="FI216" s="37" t="str">
        <f t="shared" si="1205"/>
        <v/>
      </c>
      <c r="FJ216" s="37" t="str">
        <f t="shared" si="1206"/>
        <v/>
      </c>
      <c r="FK216" s="37" t="str">
        <f t="shared" si="1207"/>
        <v/>
      </c>
      <c r="FL216" s="37" t="str">
        <f t="shared" si="1208"/>
        <v/>
      </c>
      <c r="FM216" s="37" t="str">
        <f t="shared" si="1209"/>
        <v/>
      </c>
      <c r="FN216" s="37" t="str">
        <f t="shared" si="1210"/>
        <v/>
      </c>
      <c r="FO216" s="37" t="str">
        <f t="shared" si="1211"/>
        <v/>
      </c>
      <c r="FP216" s="37" t="str">
        <f t="shared" si="1212"/>
        <v/>
      </c>
      <c r="FQ216" s="37" t="str">
        <f t="shared" si="1213"/>
        <v/>
      </c>
      <c r="FR216" s="37" t="str">
        <f t="shared" si="1214"/>
        <v/>
      </c>
      <c r="FS216" s="37" t="str">
        <f t="shared" si="1215"/>
        <v/>
      </c>
      <c r="FT216" s="37" t="str">
        <f t="shared" si="1216"/>
        <v/>
      </c>
      <c r="FU216" s="37" t="str">
        <f t="shared" si="1217"/>
        <v/>
      </c>
      <c r="FV216" s="37" t="str">
        <f t="shared" si="1218"/>
        <v/>
      </c>
      <c r="FW216" s="37" t="str">
        <f t="shared" si="1219"/>
        <v/>
      </c>
      <c r="FX216" s="37" t="str">
        <f t="shared" si="1220"/>
        <v/>
      </c>
      <c r="FY216" s="37" t="str">
        <f t="shared" si="1221"/>
        <v/>
      </c>
      <c r="FZ216" s="37" t="str">
        <f t="shared" si="1222"/>
        <v/>
      </c>
      <c r="GA216" s="37" t="str">
        <f t="shared" si="1223"/>
        <v/>
      </c>
      <c r="GB216" s="38" t="str">
        <f t="shared" si="1224"/>
        <v/>
      </c>
      <c r="GD216" s="103" t="str">
        <f t="shared" ca="1" si="1225"/>
        <v/>
      </c>
      <c r="GE216" s="104" t="str">
        <f t="shared" ca="1" si="1226"/>
        <v/>
      </c>
      <c r="GF216" s="104" t="str">
        <f t="shared" ca="1" si="1227"/>
        <v/>
      </c>
      <c r="GG216" s="104" t="str">
        <f t="shared" ca="1" si="1228"/>
        <v/>
      </c>
      <c r="GH216" s="104" t="str">
        <f t="shared" ca="1" si="1229"/>
        <v/>
      </c>
      <c r="GI216" s="104" t="str">
        <f t="shared" ca="1" si="1230"/>
        <v/>
      </c>
      <c r="GJ216" s="104" t="str">
        <f t="shared" ca="1" si="1231"/>
        <v/>
      </c>
      <c r="GK216" s="104" t="str">
        <f t="shared" ca="1" si="1232"/>
        <v/>
      </c>
      <c r="GL216" s="104" t="str">
        <f t="shared" ca="1" si="1233"/>
        <v/>
      </c>
      <c r="GM216" s="104" t="str">
        <f t="shared" ca="1" si="1234"/>
        <v/>
      </c>
      <c r="GN216" s="104" t="str">
        <f t="shared" ca="1" si="1235"/>
        <v/>
      </c>
      <c r="GO216" s="104" t="str">
        <f t="shared" ca="1" si="1236"/>
        <v/>
      </c>
      <c r="GP216" s="104" t="str">
        <f t="shared" ca="1" si="1237"/>
        <v/>
      </c>
      <c r="GQ216" s="104" t="str">
        <f t="shared" ca="1" si="1238"/>
        <v/>
      </c>
      <c r="GR216" s="104" t="str">
        <f t="shared" ca="1" si="1239"/>
        <v/>
      </c>
      <c r="GS216" s="104" t="str">
        <f t="shared" ca="1" si="1240"/>
        <v/>
      </c>
      <c r="GT216" s="104" t="str">
        <f t="shared" ca="1" si="1241"/>
        <v/>
      </c>
      <c r="GU216" s="104" t="str">
        <f t="shared" ca="1" si="1242"/>
        <v/>
      </c>
      <c r="GV216" s="104" t="str">
        <f t="shared" ca="1" si="1243"/>
        <v/>
      </c>
      <c r="GW216" s="104" t="str">
        <f t="shared" ca="1" si="1244"/>
        <v/>
      </c>
      <c r="GX216" s="104" t="str">
        <f t="shared" ca="1" si="1245"/>
        <v/>
      </c>
      <c r="GY216" s="104" t="str">
        <f t="shared" ca="1" si="1246"/>
        <v/>
      </c>
      <c r="GZ216" s="104" t="str">
        <f t="shared" ca="1" si="1247"/>
        <v/>
      </c>
      <c r="HA216" s="104" t="str">
        <f t="shared" ca="1" si="1248"/>
        <v/>
      </c>
      <c r="HB216" s="104" t="str">
        <f t="shared" ca="1" si="1249"/>
        <v/>
      </c>
      <c r="HC216" s="104" t="str">
        <f t="shared" ca="1" si="1250"/>
        <v/>
      </c>
      <c r="HD216" s="104" t="str">
        <f t="shared" ca="1" si="1251"/>
        <v/>
      </c>
      <c r="HE216" s="104" t="str">
        <f t="shared" ca="1" si="1252"/>
        <v/>
      </c>
      <c r="HF216" s="104" t="str">
        <f t="shared" ca="1" si="1253"/>
        <v/>
      </c>
      <c r="HG216" s="104" t="str">
        <f t="shared" ca="1" si="1254"/>
        <v/>
      </c>
      <c r="HH216" s="104" t="str">
        <f t="shared" ca="1" si="1255"/>
        <v/>
      </c>
      <c r="HI216" s="104" t="str">
        <f t="shared" ca="1" si="1256"/>
        <v/>
      </c>
      <c r="HJ216" s="104" t="str">
        <f t="shared" ca="1" si="1257"/>
        <v/>
      </c>
      <c r="HK216" s="104" t="str">
        <f t="shared" ca="1" si="1258"/>
        <v/>
      </c>
      <c r="HL216" s="104" t="str">
        <f t="shared" ca="1" si="1259"/>
        <v/>
      </c>
      <c r="HM216" s="104" t="str">
        <f t="shared" ca="1" si="1260"/>
        <v/>
      </c>
      <c r="HN216" s="104" t="str">
        <f t="shared" ca="1" si="1261"/>
        <v/>
      </c>
      <c r="HO216" s="104" t="str">
        <f t="shared" ca="1" si="1262"/>
        <v/>
      </c>
      <c r="HP216" s="104" t="str">
        <f t="shared" ca="1" si="1263"/>
        <v/>
      </c>
      <c r="HQ216" s="104" t="str">
        <f t="shared" ca="1" si="1264"/>
        <v/>
      </c>
      <c r="HR216" s="104" t="str">
        <f t="shared" ca="1" si="1265"/>
        <v/>
      </c>
      <c r="HS216" s="104" t="str">
        <f t="shared" ca="1" si="1266"/>
        <v/>
      </c>
      <c r="HT216" s="104" t="str">
        <f t="shared" ca="1" si="1267"/>
        <v/>
      </c>
      <c r="HU216" s="104" t="str">
        <f t="shared" ca="1" si="1268"/>
        <v/>
      </c>
      <c r="HV216" s="104" t="str">
        <f t="shared" ca="1" si="1269"/>
        <v/>
      </c>
      <c r="HW216" s="104" t="str">
        <f t="shared" ca="1" si="1270"/>
        <v/>
      </c>
      <c r="HX216" s="104" t="str">
        <f t="shared" ca="1" si="1271"/>
        <v/>
      </c>
      <c r="HY216" s="104" t="str">
        <f t="shared" ca="1" si="1272"/>
        <v/>
      </c>
      <c r="HZ216" s="104" t="str">
        <f t="shared" ca="1" si="1273"/>
        <v/>
      </c>
      <c r="IA216" s="104" t="str">
        <f t="shared" ca="1" si="1274"/>
        <v/>
      </c>
      <c r="IB216" s="104" t="str">
        <f t="shared" ca="1" si="1275"/>
        <v/>
      </c>
      <c r="IC216" s="104" t="str">
        <f t="shared" ca="1" si="1276"/>
        <v/>
      </c>
      <c r="ID216" s="104" t="str">
        <f t="shared" ca="1" si="1277"/>
        <v/>
      </c>
      <c r="IE216" s="105" t="str">
        <f t="shared" ca="1" si="1278"/>
        <v/>
      </c>
      <c r="IG216" s="103" t="str">
        <f t="shared" si="1054"/>
        <v/>
      </c>
      <c r="IH216" s="104" t="str">
        <f t="shared" si="1383"/>
        <v/>
      </c>
      <c r="II216" s="104" t="str">
        <f t="shared" si="1383"/>
        <v/>
      </c>
      <c r="IJ216" s="104" t="str">
        <f t="shared" si="1383"/>
        <v/>
      </c>
      <c r="IK216" s="104" t="str">
        <f t="shared" si="1383"/>
        <v/>
      </c>
      <c r="IL216" s="104" t="str">
        <f t="shared" si="1383"/>
        <v/>
      </c>
      <c r="IM216" s="104" t="str">
        <f t="shared" si="1383"/>
        <v/>
      </c>
      <c r="IN216" s="104" t="str">
        <f t="shared" si="1383"/>
        <v/>
      </c>
      <c r="IO216" s="104" t="str">
        <f t="shared" si="1383"/>
        <v/>
      </c>
      <c r="IP216" s="104" t="str">
        <f t="shared" si="1383"/>
        <v/>
      </c>
      <c r="IQ216" s="104" t="str">
        <f t="shared" si="1383"/>
        <v/>
      </c>
      <c r="IR216" s="105" t="str">
        <f t="shared" si="1383"/>
        <v/>
      </c>
      <c r="IT216" s="103" t="str">
        <f t="shared" si="1279"/>
        <v/>
      </c>
      <c r="IU216" s="104" t="str">
        <f t="shared" si="1280"/>
        <v/>
      </c>
      <c r="IV216" s="104" t="str">
        <f t="shared" si="1281"/>
        <v/>
      </c>
      <c r="IW216" s="104" t="str">
        <f t="shared" si="1282"/>
        <v/>
      </c>
      <c r="IX216" s="104" t="str">
        <f t="shared" si="1283"/>
        <v/>
      </c>
      <c r="IY216" s="104" t="str">
        <f t="shared" si="1284"/>
        <v/>
      </c>
      <c r="IZ216" s="104" t="str">
        <f t="shared" si="1285"/>
        <v/>
      </c>
      <c r="JA216" s="104" t="str">
        <f t="shared" si="1286"/>
        <v/>
      </c>
      <c r="JB216" s="104" t="str">
        <f t="shared" si="1287"/>
        <v/>
      </c>
      <c r="JC216" s="104" t="str">
        <f t="shared" si="1288"/>
        <v/>
      </c>
      <c r="JD216" s="104" t="str">
        <f t="shared" si="1289"/>
        <v/>
      </c>
      <c r="JE216" s="105" t="str">
        <f t="shared" si="1290"/>
        <v/>
      </c>
      <c r="JG216" s="36" t="str">
        <f t="shared" ca="1" si="1291"/>
        <v/>
      </c>
      <c r="JH216" s="37" t="str">
        <f t="shared" ca="1" si="1292"/>
        <v/>
      </c>
      <c r="JI216" s="37" t="str">
        <f t="shared" ca="1" si="1293"/>
        <v/>
      </c>
      <c r="JJ216" s="37" t="str">
        <f t="shared" ca="1" si="1294"/>
        <v/>
      </c>
      <c r="JK216" s="37" t="str">
        <f t="shared" ca="1" si="1295"/>
        <v/>
      </c>
      <c r="JL216" s="37" t="str">
        <f t="shared" ca="1" si="1296"/>
        <v/>
      </c>
      <c r="JM216" s="37" t="str">
        <f t="shared" ca="1" si="1297"/>
        <v/>
      </c>
      <c r="JN216" s="37" t="str">
        <f t="shared" ca="1" si="1298"/>
        <v/>
      </c>
      <c r="JO216" s="37" t="str">
        <f t="shared" ca="1" si="1299"/>
        <v/>
      </c>
      <c r="JP216" s="37" t="str">
        <f t="shared" ca="1" si="1300"/>
        <v/>
      </c>
      <c r="JQ216" s="37" t="str">
        <f t="shared" ca="1" si="1301"/>
        <v/>
      </c>
      <c r="JR216" s="38" t="str">
        <f t="shared" ca="1" si="1302"/>
        <v/>
      </c>
      <c r="JT216" s="36" t="str">
        <f ca="1">IF(JG216="", "", IF(JG216&gt;='Intro &amp; Setup'!$S$96, $BR$4, $BR$5))</f>
        <v/>
      </c>
      <c r="JU216" s="37" t="str">
        <f ca="1">IF(JH216="", "", IF(JH216&gt;='Intro &amp; Setup'!$S$96, $BR$4, $BR$5))</f>
        <v/>
      </c>
      <c r="JV216" s="37" t="str">
        <f ca="1">IF(JI216="", "", IF(JI216&gt;='Intro &amp; Setup'!$S$96, $BR$4, $BR$5))</f>
        <v/>
      </c>
      <c r="JW216" s="37" t="str">
        <f ca="1">IF(JJ216="", "", IF(JJ216&gt;='Intro &amp; Setup'!$S$96, $BR$4, $BR$5))</f>
        <v/>
      </c>
      <c r="JX216" s="37" t="str">
        <f ca="1">IF(JK216="", "", IF(JK216&gt;='Intro &amp; Setup'!$S$96, $BR$4, $BR$5))</f>
        <v/>
      </c>
      <c r="JY216" s="37" t="str">
        <f ca="1">IF(JL216="", "", IF(JL216&gt;='Intro &amp; Setup'!$S$96, $BR$4, $BR$5))</f>
        <v/>
      </c>
      <c r="JZ216" s="37" t="str">
        <f ca="1">IF(JM216="", "", IF(JM216&gt;='Intro &amp; Setup'!$S$96, $BR$4, $BR$5))</f>
        <v/>
      </c>
      <c r="KA216" s="37" t="str">
        <f ca="1">IF(JN216="", "", IF(JN216&gt;='Intro &amp; Setup'!$S$96, $BR$4, $BR$5))</f>
        <v/>
      </c>
      <c r="KB216" s="37" t="str">
        <f ca="1">IF(JO216="", "", IF(JO216&gt;='Intro &amp; Setup'!$S$96, $BR$4, $BR$5))</f>
        <v/>
      </c>
      <c r="KC216" s="37" t="str">
        <f ca="1">IF(JP216="", "", IF(JP216&gt;='Intro &amp; Setup'!$S$96, $BR$4, $BR$5))</f>
        <v/>
      </c>
      <c r="KD216" s="37" t="str">
        <f ca="1">IF(JQ216="", "", IF(JQ216&gt;='Intro &amp; Setup'!$S$96, $BR$4, $BR$5))</f>
        <v/>
      </c>
      <c r="KE216" s="38" t="str">
        <f ca="1">IF(JR216="", "", IF(JR216&gt;='Intro &amp; Setup'!$S$96, $BR$4, $BR$5))</f>
        <v/>
      </c>
      <c r="KG216" s="36">
        <f t="shared" si="1055"/>
        <v>0</v>
      </c>
      <c r="KH216" s="37">
        <f t="shared" si="1384"/>
        <v>0</v>
      </c>
      <c r="KI216" s="37">
        <f t="shared" si="1384"/>
        <v>0</v>
      </c>
      <c r="KJ216" s="37">
        <f t="shared" si="1384"/>
        <v>0</v>
      </c>
      <c r="KK216" s="37">
        <f t="shared" si="1384"/>
        <v>0</v>
      </c>
      <c r="KL216" s="37">
        <f t="shared" si="1384"/>
        <v>0</v>
      </c>
      <c r="KM216" s="37">
        <f t="shared" si="1384"/>
        <v>0</v>
      </c>
      <c r="KN216" s="37">
        <f t="shared" si="1384"/>
        <v>0</v>
      </c>
      <c r="KO216" s="37">
        <f t="shared" si="1384"/>
        <v>0</v>
      </c>
      <c r="KP216" s="37">
        <f t="shared" si="1384"/>
        <v>0</v>
      </c>
      <c r="KQ216" s="37">
        <f t="shared" si="1384"/>
        <v>0</v>
      </c>
      <c r="KR216" s="38">
        <f t="shared" si="1384"/>
        <v>0</v>
      </c>
      <c r="KT216" s="36" t="str">
        <f t="shared" si="1303"/>
        <v/>
      </c>
      <c r="KU216" s="37" t="str">
        <f t="shared" si="1304"/>
        <v/>
      </c>
      <c r="KV216" s="37" t="str">
        <f t="shared" si="1305"/>
        <v/>
      </c>
      <c r="KW216" s="37" t="str">
        <f t="shared" si="1306"/>
        <v/>
      </c>
      <c r="KX216" s="37" t="str">
        <f t="shared" si="1307"/>
        <v/>
      </c>
      <c r="KY216" s="37" t="str">
        <f t="shared" si="1308"/>
        <v/>
      </c>
      <c r="KZ216" s="37" t="str">
        <f t="shared" si="1309"/>
        <v/>
      </c>
      <c r="LA216" s="37" t="str">
        <f t="shared" si="1310"/>
        <v/>
      </c>
      <c r="LB216" s="37" t="str">
        <f t="shared" si="1311"/>
        <v/>
      </c>
      <c r="LC216" s="37" t="str">
        <f t="shared" si="1312"/>
        <v/>
      </c>
      <c r="LD216" s="37" t="str">
        <f t="shared" si="1313"/>
        <v/>
      </c>
      <c r="LE216" s="38" t="str">
        <f t="shared" si="1314"/>
        <v/>
      </c>
      <c r="LG216" s="116" t="str">
        <f t="shared" si="1057"/>
        <v/>
      </c>
      <c r="LH216" s="117" t="str">
        <f t="shared" si="1058"/>
        <v/>
      </c>
      <c r="LI216" s="117" t="str">
        <f t="shared" si="1059"/>
        <v/>
      </c>
      <c r="LJ216" s="117" t="str">
        <f t="shared" si="1060"/>
        <v/>
      </c>
      <c r="LK216" s="117" t="str">
        <f t="shared" si="1061"/>
        <v/>
      </c>
      <c r="LL216" s="117" t="str">
        <f t="shared" si="1062"/>
        <v/>
      </c>
      <c r="LM216" s="117" t="str">
        <f t="shared" si="1063"/>
        <v/>
      </c>
      <c r="LN216" s="117" t="str">
        <f t="shared" si="1064"/>
        <v/>
      </c>
      <c r="LO216" s="117" t="str">
        <f t="shared" si="1065"/>
        <v/>
      </c>
      <c r="LP216" s="117" t="str">
        <f t="shared" si="1066"/>
        <v/>
      </c>
      <c r="LQ216" s="117" t="str">
        <f t="shared" si="1067"/>
        <v/>
      </c>
      <c r="LR216" s="117" t="str">
        <f t="shared" si="1068"/>
        <v/>
      </c>
      <c r="LS216" s="117" t="str">
        <f t="shared" si="1069"/>
        <v/>
      </c>
      <c r="LT216" s="117" t="str">
        <f t="shared" si="1070"/>
        <v/>
      </c>
      <c r="LU216" s="117" t="str">
        <f t="shared" si="1071"/>
        <v/>
      </c>
      <c r="LV216" s="117" t="str">
        <f t="shared" si="1072"/>
        <v/>
      </c>
      <c r="LW216" s="117" t="str">
        <f t="shared" si="1073"/>
        <v/>
      </c>
      <c r="LX216" s="117" t="str">
        <f t="shared" si="1074"/>
        <v/>
      </c>
      <c r="LY216" s="117" t="str">
        <f t="shared" si="1075"/>
        <v/>
      </c>
      <c r="LZ216" s="117" t="str">
        <f t="shared" si="1076"/>
        <v/>
      </c>
      <c r="MA216" s="117" t="str">
        <f t="shared" si="1077"/>
        <v/>
      </c>
      <c r="MB216" s="117" t="str">
        <f t="shared" si="1078"/>
        <v/>
      </c>
      <c r="MC216" s="117" t="str">
        <f t="shared" si="1079"/>
        <v/>
      </c>
      <c r="MD216" s="117" t="str">
        <f t="shared" si="1080"/>
        <v/>
      </c>
      <c r="ME216" s="117" t="str">
        <f t="shared" si="1081"/>
        <v/>
      </c>
      <c r="MF216" s="117" t="str">
        <f t="shared" si="1082"/>
        <v/>
      </c>
      <c r="MG216" s="117" t="str">
        <f t="shared" si="1083"/>
        <v/>
      </c>
      <c r="MH216" s="117" t="str">
        <f t="shared" si="1084"/>
        <v/>
      </c>
      <c r="MI216" s="117" t="str">
        <f t="shared" si="1085"/>
        <v/>
      </c>
      <c r="MJ216" s="117" t="str">
        <f t="shared" si="1086"/>
        <v/>
      </c>
      <c r="MK216" s="117" t="str">
        <f t="shared" si="1087"/>
        <v/>
      </c>
      <c r="ML216" s="117" t="str">
        <f t="shared" si="1088"/>
        <v/>
      </c>
      <c r="MM216" s="117" t="str">
        <f t="shared" si="1089"/>
        <v/>
      </c>
      <c r="MN216" s="117" t="str">
        <f t="shared" si="1090"/>
        <v/>
      </c>
      <c r="MO216" s="117" t="str">
        <f t="shared" si="1091"/>
        <v/>
      </c>
      <c r="MP216" s="117" t="str">
        <f t="shared" si="1092"/>
        <v/>
      </c>
      <c r="MQ216" s="117" t="str">
        <f t="shared" si="1093"/>
        <v/>
      </c>
      <c r="MR216" s="117" t="str">
        <f t="shared" si="1094"/>
        <v/>
      </c>
      <c r="MS216" s="117" t="str">
        <f t="shared" si="1095"/>
        <v/>
      </c>
      <c r="MT216" s="117" t="str">
        <f t="shared" si="1096"/>
        <v/>
      </c>
      <c r="MU216" s="117" t="str">
        <f t="shared" si="1097"/>
        <v/>
      </c>
      <c r="MV216" s="117" t="str">
        <f t="shared" si="1098"/>
        <v/>
      </c>
      <c r="MW216" s="117" t="str">
        <f t="shared" si="1099"/>
        <v/>
      </c>
      <c r="MX216" s="117" t="str">
        <f t="shared" si="1100"/>
        <v/>
      </c>
      <c r="MY216" s="117" t="str">
        <f t="shared" si="1101"/>
        <v/>
      </c>
      <c r="MZ216" s="117" t="str">
        <f t="shared" si="1102"/>
        <v/>
      </c>
      <c r="NA216" s="117" t="str">
        <f t="shared" si="1103"/>
        <v/>
      </c>
      <c r="NB216" s="117" t="str">
        <f t="shared" si="1104"/>
        <v/>
      </c>
      <c r="NC216" s="117" t="str">
        <f t="shared" si="1105"/>
        <v/>
      </c>
      <c r="ND216" s="117" t="str">
        <f t="shared" si="1106"/>
        <v/>
      </c>
      <c r="NE216" s="117" t="str">
        <f t="shared" si="1107"/>
        <v/>
      </c>
      <c r="NF216" s="117" t="str">
        <f t="shared" si="1108"/>
        <v/>
      </c>
      <c r="NG216" s="117" t="str">
        <f t="shared" si="1109"/>
        <v/>
      </c>
      <c r="NH216" s="118" t="str">
        <f t="shared" si="1110"/>
        <v/>
      </c>
      <c r="NJ216" s="12" t="str">
        <f t="shared" si="1315"/>
        <v/>
      </c>
      <c r="NK216" s="108" t="str">
        <f t="shared" si="1316"/>
        <v/>
      </c>
      <c r="NM216" s="141" t="str">
        <f>IF(NJ216="", "", COUNTIF(NJ$11:NJ$260, "&gt;"&amp;NJ216)+1+COUNTIF(NJ$11:NJ216, NJ216)-1)</f>
        <v/>
      </c>
      <c r="NN216" s="143" t="str">
        <f>IF(NK216="", "", COUNTIF(NK$11:NK$260, "&gt;"&amp;NK216)+1+COUNTIF(NK$11:NK216, NK216)-1)</f>
        <v/>
      </c>
      <c r="NO216" s="142" t="str">
        <f>IF(NJ216="", "", COUNTIF(NJ$11:NJ$260, "&lt;"&amp;NJ216)+1+COUNTIF(NJ$11:NJ216, NJ216)-1)</f>
        <v/>
      </c>
      <c r="NP216" s="143" t="str">
        <f>IF(NK216="", "", COUNTIF(NK$11:NK$260, "&lt;"&amp;NK216)+1+COUNTIF(NK$11:NK216, NK216)-1)</f>
        <v/>
      </c>
      <c r="NR216" s="116" t="str">
        <f t="shared" si="1317"/>
        <v/>
      </c>
      <c r="NS216" s="117" t="str">
        <f t="shared" si="1318"/>
        <v/>
      </c>
      <c r="NT216" s="117" t="str">
        <f t="shared" si="1319"/>
        <v/>
      </c>
      <c r="NU216" s="117" t="str">
        <f t="shared" si="1320"/>
        <v/>
      </c>
      <c r="NV216" s="117" t="str">
        <f t="shared" si="1321"/>
        <v/>
      </c>
      <c r="NW216" s="117" t="str">
        <f t="shared" si="1322"/>
        <v/>
      </c>
      <c r="NX216" s="117" t="str">
        <f t="shared" si="1323"/>
        <v/>
      </c>
      <c r="NY216" s="117" t="str">
        <f t="shared" si="1324"/>
        <v/>
      </c>
      <c r="NZ216" s="117" t="str">
        <f t="shared" si="1325"/>
        <v/>
      </c>
      <c r="OA216" s="117" t="str">
        <f t="shared" si="1326"/>
        <v/>
      </c>
      <c r="OB216" s="117" t="str">
        <f t="shared" si="1327"/>
        <v/>
      </c>
      <c r="OC216" s="117" t="str">
        <f t="shared" si="1328"/>
        <v/>
      </c>
      <c r="OD216" s="117" t="str">
        <f t="shared" si="1329"/>
        <v/>
      </c>
      <c r="OE216" s="117" t="str">
        <f t="shared" si="1330"/>
        <v/>
      </c>
      <c r="OF216" s="117" t="str">
        <f t="shared" si="1331"/>
        <v/>
      </c>
      <c r="OG216" s="117" t="str">
        <f t="shared" si="1332"/>
        <v/>
      </c>
      <c r="OH216" s="117" t="str">
        <f t="shared" si="1333"/>
        <v/>
      </c>
      <c r="OI216" s="117" t="str">
        <f t="shared" si="1334"/>
        <v/>
      </c>
      <c r="OJ216" s="117" t="str">
        <f t="shared" si="1335"/>
        <v/>
      </c>
      <c r="OK216" s="117" t="str">
        <f t="shared" si="1336"/>
        <v/>
      </c>
      <c r="OL216" s="117" t="str">
        <f t="shared" si="1337"/>
        <v/>
      </c>
      <c r="OM216" s="117" t="str">
        <f t="shared" si="1338"/>
        <v/>
      </c>
      <c r="ON216" s="117" t="str">
        <f t="shared" si="1339"/>
        <v/>
      </c>
      <c r="OO216" s="117" t="str">
        <f t="shared" si="1340"/>
        <v/>
      </c>
      <c r="OP216" s="117" t="str">
        <f t="shared" si="1341"/>
        <v/>
      </c>
      <c r="OQ216" s="117" t="str">
        <f t="shared" si="1342"/>
        <v/>
      </c>
      <c r="OR216" s="117" t="str">
        <f t="shared" si="1343"/>
        <v/>
      </c>
      <c r="OS216" s="117" t="str">
        <f t="shared" si="1344"/>
        <v/>
      </c>
      <c r="OT216" s="117" t="str">
        <f t="shared" si="1345"/>
        <v/>
      </c>
      <c r="OU216" s="117" t="str">
        <f t="shared" si="1346"/>
        <v/>
      </c>
      <c r="OV216" s="117" t="str">
        <f t="shared" si="1347"/>
        <v/>
      </c>
      <c r="OW216" s="117" t="str">
        <f t="shared" si="1348"/>
        <v/>
      </c>
      <c r="OX216" s="117" t="str">
        <f t="shared" si="1349"/>
        <v/>
      </c>
      <c r="OY216" s="117" t="str">
        <f t="shared" si="1350"/>
        <v/>
      </c>
      <c r="OZ216" s="117" t="str">
        <f t="shared" si="1351"/>
        <v/>
      </c>
      <c r="PA216" s="117" t="str">
        <f t="shared" si="1352"/>
        <v/>
      </c>
      <c r="PB216" s="117" t="str">
        <f t="shared" si="1353"/>
        <v/>
      </c>
      <c r="PC216" s="117" t="str">
        <f t="shared" si="1354"/>
        <v/>
      </c>
      <c r="PD216" s="117" t="str">
        <f t="shared" si="1355"/>
        <v/>
      </c>
      <c r="PE216" s="117" t="str">
        <f t="shared" si="1356"/>
        <v/>
      </c>
      <c r="PF216" s="117" t="str">
        <f t="shared" si="1357"/>
        <v/>
      </c>
      <c r="PG216" s="117" t="str">
        <f t="shared" si="1358"/>
        <v/>
      </c>
      <c r="PH216" s="117" t="str">
        <f t="shared" si="1359"/>
        <v/>
      </c>
      <c r="PI216" s="117" t="str">
        <f t="shared" si="1360"/>
        <v/>
      </c>
      <c r="PJ216" s="117" t="str">
        <f t="shared" si="1361"/>
        <v/>
      </c>
      <c r="PK216" s="117" t="str">
        <f t="shared" si="1362"/>
        <v/>
      </c>
      <c r="PL216" s="117" t="str">
        <f t="shared" si="1363"/>
        <v/>
      </c>
      <c r="PM216" s="117" t="str">
        <f t="shared" si="1364"/>
        <v/>
      </c>
      <c r="PN216" s="117" t="str">
        <f t="shared" si="1365"/>
        <v/>
      </c>
      <c r="PO216" s="117" t="str">
        <f t="shared" si="1366"/>
        <v/>
      </c>
      <c r="PP216" s="117" t="str">
        <f t="shared" si="1367"/>
        <v/>
      </c>
      <c r="PQ216" s="117" t="str">
        <f t="shared" si="1368"/>
        <v/>
      </c>
      <c r="PR216" s="117" t="str">
        <f t="shared" si="1369"/>
        <v/>
      </c>
      <c r="PS216" s="118" t="str">
        <f t="shared" si="1370"/>
        <v/>
      </c>
      <c r="PU216" s="180" t="str">
        <f t="shared" si="1371"/>
        <v/>
      </c>
      <c r="PV216" s="181" t="str">
        <f t="shared" si="1372"/>
        <v/>
      </c>
      <c r="PX216" s="12" t="str">
        <f t="shared" si="1373"/>
        <v/>
      </c>
      <c r="PY216" s="106"/>
      <c r="PZ216" s="166" t="str">
        <f t="shared" si="1374"/>
        <v/>
      </c>
      <c r="QA216" s="167" t="str">
        <f t="shared" si="1375"/>
        <v/>
      </c>
      <c r="QB216" s="168" t="str">
        <f t="shared" si="1376"/>
        <v/>
      </c>
      <c r="QD216" s="166" t="str">
        <f t="shared" si="1377"/>
        <v/>
      </c>
      <c r="QE216" s="168" t="str">
        <f t="shared" si="1378"/>
        <v/>
      </c>
      <c r="QG216" s="108" t="str">
        <f t="shared" si="1379"/>
        <v/>
      </c>
      <c r="QI216" s="12" t="str">
        <f t="shared" si="1380"/>
        <v/>
      </c>
      <c r="QK216" s="12" t="str">
        <f t="shared" si="1381"/>
        <v/>
      </c>
      <c r="QL216" s="12" t="str">
        <f>IF($L216="", "", COUNTIF($QD$11:$QD$260, "&gt;"&amp;$QD216)+1+COUNTIF($QD$11:$QD216, $QD216)-1)</f>
        <v/>
      </c>
      <c r="QM216" s="12" t="str">
        <f>IF($L216="", "", COUNTIF($QG$11:$QG$260, "&gt;"&amp;$QG216)+1+COUNTIF($QG$11:$QG216, $QG216)-1)</f>
        <v/>
      </c>
      <c r="QO216" s="12">
        <v>206</v>
      </c>
      <c r="QQ216" s="12" t="str">
        <f t="shared" si="1382"/>
        <v/>
      </c>
    </row>
    <row r="217" spans="1:459" x14ac:dyDescent="0.25">
      <c r="A217" s="9"/>
      <c r="B217" s="3" t="str">
        <f>IF('Intro &amp; Setup'!$AR$92='Intro &amp; Setup'!$AZ$17, "", IF($L217="", "", IF($G217&lt;'Intro &amp; Setup'!$S$92, $BR$5, $BR$4)))</f>
        <v/>
      </c>
      <c r="C217" s="12" t="str">
        <f>IF('Intro &amp; Setup'!$AR$96='Intro &amp; Setup'!$AZ$17, "", IF($L217="", "", IF($DY217=$BR$5, $BR$5, $BR$4)))</f>
        <v/>
      </c>
      <c r="D217" s="7" t="str">
        <f>IF('Intro &amp; Setup'!$AR$100='Intro &amp; Setup'!$AZ$17, "", IF($L217="", "", IF($DW217&lt;='Intro &amp; Setup'!$S$100, $BR$4, $BR$5)))</f>
        <v/>
      </c>
      <c r="E217" s="9"/>
      <c r="F217" s="3" t="str">
        <f t="shared" si="1111"/>
        <v/>
      </c>
      <c r="G217" s="108" t="str">
        <f t="shared" si="1112"/>
        <v/>
      </c>
      <c r="H217" s="9"/>
      <c r="I217" s="130" t="str">
        <f t="shared" si="1056"/>
        <v/>
      </c>
      <c r="J217" s="154" t="str">
        <f t="shared" si="1113"/>
        <v/>
      </c>
      <c r="K217" s="133"/>
      <c r="L217" s="188"/>
      <c r="M217" s="189"/>
      <c r="N217" s="190"/>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2"/>
      <c r="BP217" s="9"/>
      <c r="BR217" s="90">
        <v>207</v>
      </c>
      <c r="BT217" s="36" t="str">
        <f t="shared" si="1114"/>
        <v/>
      </c>
      <c r="BU217" s="37" t="str">
        <f t="shared" si="1115"/>
        <v/>
      </c>
      <c r="BV217" s="37" t="str">
        <f t="shared" si="1116"/>
        <v/>
      </c>
      <c r="BW217" s="37" t="str">
        <f t="shared" si="1117"/>
        <v/>
      </c>
      <c r="BX217" s="37" t="str">
        <f t="shared" si="1118"/>
        <v/>
      </c>
      <c r="BY217" s="37" t="str">
        <f t="shared" si="1119"/>
        <v/>
      </c>
      <c r="BZ217" s="37" t="str">
        <f t="shared" si="1120"/>
        <v/>
      </c>
      <c r="CA217" s="37" t="str">
        <f t="shared" si="1121"/>
        <v/>
      </c>
      <c r="CB217" s="37" t="str">
        <f t="shared" si="1122"/>
        <v/>
      </c>
      <c r="CC217" s="37" t="str">
        <f t="shared" si="1123"/>
        <v/>
      </c>
      <c r="CD217" s="37" t="str">
        <f t="shared" si="1124"/>
        <v/>
      </c>
      <c r="CE217" s="37" t="str">
        <f t="shared" si="1125"/>
        <v/>
      </c>
      <c r="CF217" s="37" t="str">
        <f t="shared" si="1126"/>
        <v/>
      </c>
      <c r="CG217" s="37" t="str">
        <f t="shared" si="1127"/>
        <v/>
      </c>
      <c r="CH217" s="37" t="str">
        <f t="shared" si="1128"/>
        <v/>
      </c>
      <c r="CI217" s="37" t="str">
        <f t="shared" si="1129"/>
        <v/>
      </c>
      <c r="CJ217" s="37" t="str">
        <f t="shared" si="1130"/>
        <v/>
      </c>
      <c r="CK217" s="37" t="str">
        <f t="shared" si="1131"/>
        <v/>
      </c>
      <c r="CL217" s="37" t="str">
        <f t="shared" si="1132"/>
        <v/>
      </c>
      <c r="CM217" s="37" t="str">
        <f t="shared" si="1133"/>
        <v/>
      </c>
      <c r="CN217" s="37" t="str">
        <f t="shared" si="1134"/>
        <v/>
      </c>
      <c r="CO217" s="37" t="str">
        <f t="shared" si="1135"/>
        <v/>
      </c>
      <c r="CP217" s="37" t="str">
        <f t="shared" si="1136"/>
        <v/>
      </c>
      <c r="CQ217" s="37" t="str">
        <f t="shared" si="1137"/>
        <v/>
      </c>
      <c r="CR217" s="37" t="str">
        <f t="shared" si="1138"/>
        <v/>
      </c>
      <c r="CS217" s="37" t="str">
        <f t="shared" si="1139"/>
        <v/>
      </c>
      <c r="CT217" s="37" t="str">
        <f t="shared" si="1140"/>
        <v/>
      </c>
      <c r="CU217" s="37" t="str">
        <f t="shared" si="1141"/>
        <v/>
      </c>
      <c r="CV217" s="37" t="str">
        <f t="shared" si="1142"/>
        <v/>
      </c>
      <c r="CW217" s="37" t="str">
        <f t="shared" si="1143"/>
        <v/>
      </c>
      <c r="CX217" s="37" t="str">
        <f t="shared" si="1144"/>
        <v/>
      </c>
      <c r="CY217" s="37" t="str">
        <f t="shared" si="1145"/>
        <v/>
      </c>
      <c r="CZ217" s="37" t="str">
        <f t="shared" si="1146"/>
        <v/>
      </c>
      <c r="DA217" s="37" t="str">
        <f t="shared" si="1147"/>
        <v/>
      </c>
      <c r="DB217" s="37" t="str">
        <f t="shared" si="1148"/>
        <v/>
      </c>
      <c r="DC217" s="37" t="str">
        <f t="shared" si="1149"/>
        <v/>
      </c>
      <c r="DD217" s="37" t="str">
        <f t="shared" si="1150"/>
        <v/>
      </c>
      <c r="DE217" s="37" t="str">
        <f t="shared" si="1151"/>
        <v/>
      </c>
      <c r="DF217" s="37" t="str">
        <f t="shared" si="1152"/>
        <v/>
      </c>
      <c r="DG217" s="37" t="str">
        <f t="shared" si="1153"/>
        <v/>
      </c>
      <c r="DH217" s="37" t="str">
        <f t="shared" si="1154"/>
        <v/>
      </c>
      <c r="DI217" s="37" t="str">
        <f t="shared" si="1155"/>
        <v/>
      </c>
      <c r="DJ217" s="37" t="str">
        <f t="shared" si="1156"/>
        <v/>
      </c>
      <c r="DK217" s="37" t="str">
        <f t="shared" si="1157"/>
        <v/>
      </c>
      <c r="DL217" s="37" t="str">
        <f t="shared" si="1158"/>
        <v/>
      </c>
      <c r="DM217" s="37" t="str">
        <f t="shared" si="1159"/>
        <v/>
      </c>
      <c r="DN217" s="37" t="str">
        <f t="shared" si="1160"/>
        <v/>
      </c>
      <c r="DO217" s="37" t="str">
        <f t="shared" si="1161"/>
        <v/>
      </c>
      <c r="DP217" s="37" t="str">
        <f t="shared" si="1162"/>
        <v/>
      </c>
      <c r="DQ217" s="37" t="str">
        <f t="shared" si="1163"/>
        <v/>
      </c>
      <c r="DR217" s="37" t="str">
        <f t="shared" si="1164"/>
        <v/>
      </c>
      <c r="DS217" s="37" t="str">
        <f t="shared" si="1165"/>
        <v/>
      </c>
      <c r="DT217" s="37" t="str">
        <f t="shared" si="1166"/>
        <v/>
      </c>
      <c r="DU217" s="38" t="str">
        <f t="shared" si="1167"/>
        <v/>
      </c>
      <c r="DW217" s="12" t="str">
        <f t="shared" si="1168"/>
        <v/>
      </c>
      <c r="DX217" s="123" t="str">
        <f t="shared" si="1169"/>
        <v/>
      </c>
      <c r="DY217" s="12" t="str">
        <f t="shared" si="1170"/>
        <v/>
      </c>
      <c r="EA217" s="36" t="str">
        <f t="shared" si="1171"/>
        <v/>
      </c>
      <c r="EB217" s="37" t="str">
        <f t="shared" si="1172"/>
        <v/>
      </c>
      <c r="EC217" s="37" t="str">
        <f t="shared" si="1173"/>
        <v/>
      </c>
      <c r="ED217" s="37" t="str">
        <f t="shared" si="1174"/>
        <v/>
      </c>
      <c r="EE217" s="37" t="str">
        <f t="shared" si="1175"/>
        <v/>
      </c>
      <c r="EF217" s="37" t="str">
        <f t="shared" si="1176"/>
        <v/>
      </c>
      <c r="EG217" s="37" t="str">
        <f t="shared" si="1177"/>
        <v/>
      </c>
      <c r="EH217" s="37" t="str">
        <f t="shared" si="1178"/>
        <v/>
      </c>
      <c r="EI217" s="37" t="str">
        <f t="shared" si="1179"/>
        <v/>
      </c>
      <c r="EJ217" s="37" t="str">
        <f t="shared" si="1180"/>
        <v/>
      </c>
      <c r="EK217" s="37" t="str">
        <f t="shared" si="1181"/>
        <v/>
      </c>
      <c r="EL217" s="37" t="str">
        <f t="shared" si="1182"/>
        <v/>
      </c>
      <c r="EM217" s="37" t="str">
        <f t="shared" si="1183"/>
        <v/>
      </c>
      <c r="EN217" s="37" t="str">
        <f t="shared" si="1184"/>
        <v/>
      </c>
      <c r="EO217" s="37" t="str">
        <f t="shared" si="1185"/>
        <v/>
      </c>
      <c r="EP217" s="37" t="str">
        <f t="shared" si="1186"/>
        <v/>
      </c>
      <c r="EQ217" s="37" t="str">
        <f t="shared" si="1187"/>
        <v/>
      </c>
      <c r="ER217" s="37" t="str">
        <f t="shared" si="1188"/>
        <v/>
      </c>
      <c r="ES217" s="37" t="str">
        <f t="shared" si="1189"/>
        <v/>
      </c>
      <c r="ET217" s="37" t="str">
        <f t="shared" si="1190"/>
        <v/>
      </c>
      <c r="EU217" s="37" t="str">
        <f t="shared" si="1191"/>
        <v/>
      </c>
      <c r="EV217" s="37" t="str">
        <f t="shared" si="1192"/>
        <v/>
      </c>
      <c r="EW217" s="37" t="str">
        <f t="shared" si="1193"/>
        <v/>
      </c>
      <c r="EX217" s="37" t="str">
        <f t="shared" si="1194"/>
        <v/>
      </c>
      <c r="EY217" s="37" t="str">
        <f t="shared" si="1195"/>
        <v/>
      </c>
      <c r="EZ217" s="37" t="str">
        <f t="shared" si="1196"/>
        <v/>
      </c>
      <c r="FA217" s="37" t="str">
        <f t="shared" si="1197"/>
        <v/>
      </c>
      <c r="FB217" s="37" t="str">
        <f t="shared" si="1198"/>
        <v/>
      </c>
      <c r="FC217" s="37" t="str">
        <f t="shared" si="1199"/>
        <v/>
      </c>
      <c r="FD217" s="37" t="str">
        <f t="shared" si="1200"/>
        <v/>
      </c>
      <c r="FE217" s="37" t="str">
        <f t="shared" si="1201"/>
        <v/>
      </c>
      <c r="FF217" s="37" t="str">
        <f t="shared" si="1202"/>
        <v/>
      </c>
      <c r="FG217" s="37" t="str">
        <f t="shared" si="1203"/>
        <v/>
      </c>
      <c r="FH217" s="37" t="str">
        <f t="shared" si="1204"/>
        <v/>
      </c>
      <c r="FI217" s="37" t="str">
        <f t="shared" si="1205"/>
        <v/>
      </c>
      <c r="FJ217" s="37" t="str">
        <f t="shared" si="1206"/>
        <v/>
      </c>
      <c r="FK217" s="37" t="str">
        <f t="shared" si="1207"/>
        <v/>
      </c>
      <c r="FL217" s="37" t="str">
        <f t="shared" si="1208"/>
        <v/>
      </c>
      <c r="FM217" s="37" t="str">
        <f t="shared" si="1209"/>
        <v/>
      </c>
      <c r="FN217" s="37" t="str">
        <f t="shared" si="1210"/>
        <v/>
      </c>
      <c r="FO217" s="37" t="str">
        <f t="shared" si="1211"/>
        <v/>
      </c>
      <c r="FP217" s="37" t="str">
        <f t="shared" si="1212"/>
        <v/>
      </c>
      <c r="FQ217" s="37" t="str">
        <f t="shared" si="1213"/>
        <v/>
      </c>
      <c r="FR217" s="37" t="str">
        <f t="shared" si="1214"/>
        <v/>
      </c>
      <c r="FS217" s="37" t="str">
        <f t="shared" si="1215"/>
        <v/>
      </c>
      <c r="FT217" s="37" t="str">
        <f t="shared" si="1216"/>
        <v/>
      </c>
      <c r="FU217" s="37" t="str">
        <f t="shared" si="1217"/>
        <v/>
      </c>
      <c r="FV217" s="37" t="str">
        <f t="shared" si="1218"/>
        <v/>
      </c>
      <c r="FW217" s="37" t="str">
        <f t="shared" si="1219"/>
        <v/>
      </c>
      <c r="FX217" s="37" t="str">
        <f t="shared" si="1220"/>
        <v/>
      </c>
      <c r="FY217" s="37" t="str">
        <f t="shared" si="1221"/>
        <v/>
      </c>
      <c r="FZ217" s="37" t="str">
        <f t="shared" si="1222"/>
        <v/>
      </c>
      <c r="GA217" s="37" t="str">
        <f t="shared" si="1223"/>
        <v/>
      </c>
      <c r="GB217" s="38" t="str">
        <f t="shared" si="1224"/>
        <v/>
      </c>
      <c r="GD217" s="103" t="str">
        <f t="shared" ca="1" si="1225"/>
        <v/>
      </c>
      <c r="GE217" s="104" t="str">
        <f t="shared" ca="1" si="1226"/>
        <v/>
      </c>
      <c r="GF217" s="104" t="str">
        <f t="shared" ca="1" si="1227"/>
        <v/>
      </c>
      <c r="GG217" s="104" t="str">
        <f t="shared" ca="1" si="1228"/>
        <v/>
      </c>
      <c r="GH217" s="104" t="str">
        <f t="shared" ca="1" si="1229"/>
        <v/>
      </c>
      <c r="GI217" s="104" t="str">
        <f t="shared" ca="1" si="1230"/>
        <v/>
      </c>
      <c r="GJ217" s="104" t="str">
        <f t="shared" ca="1" si="1231"/>
        <v/>
      </c>
      <c r="GK217" s="104" t="str">
        <f t="shared" ca="1" si="1232"/>
        <v/>
      </c>
      <c r="GL217" s="104" t="str">
        <f t="shared" ca="1" si="1233"/>
        <v/>
      </c>
      <c r="GM217" s="104" t="str">
        <f t="shared" ca="1" si="1234"/>
        <v/>
      </c>
      <c r="GN217" s="104" t="str">
        <f t="shared" ca="1" si="1235"/>
        <v/>
      </c>
      <c r="GO217" s="104" t="str">
        <f t="shared" ca="1" si="1236"/>
        <v/>
      </c>
      <c r="GP217" s="104" t="str">
        <f t="shared" ca="1" si="1237"/>
        <v/>
      </c>
      <c r="GQ217" s="104" t="str">
        <f t="shared" ca="1" si="1238"/>
        <v/>
      </c>
      <c r="GR217" s="104" t="str">
        <f t="shared" ca="1" si="1239"/>
        <v/>
      </c>
      <c r="GS217" s="104" t="str">
        <f t="shared" ca="1" si="1240"/>
        <v/>
      </c>
      <c r="GT217" s="104" t="str">
        <f t="shared" ca="1" si="1241"/>
        <v/>
      </c>
      <c r="GU217" s="104" t="str">
        <f t="shared" ca="1" si="1242"/>
        <v/>
      </c>
      <c r="GV217" s="104" t="str">
        <f t="shared" ca="1" si="1243"/>
        <v/>
      </c>
      <c r="GW217" s="104" t="str">
        <f t="shared" ca="1" si="1244"/>
        <v/>
      </c>
      <c r="GX217" s="104" t="str">
        <f t="shared" ca="1" si="1245"/>
        <v/>
      </c>
      <c r="GY217" s="104" t="str">
        <f t="shared" ca="1" si="1246"/>
        <v/>
      </c>
      <c r="GZ217" s="104" t="str">
        <f t="shared" ca="1" si="1247"/>
        <v/>
      </c>
      <c r="HA217" s="104" t="str">
        <f t="shared" ca="1" si="1248"/>
        <v/>
      </c>
      <c r="HB217" s="104" t="str">
        <f t="shared" ca="1" si="1249"/>
        <v/>
      </c>
      <c r="HC217" s="104" t="str">
        <f t="shared" ca="1" si="1250"/>
        <v/>
      </c>
      <c r="HD217" s="104" t="str">
        <f t="shared" ca="1" si="1251"/>
        <v/>
      </c>
      <c r="HE217" s="104" t="str">
        <f t="shared" ca="1" si="1252"/>
        <v/>
      </c>
      <c r="HF217" s="104" t="str">
        <f t="shared" ca="1" si="1253"/>
        <v/>
      </c>
      <c r="HG217" s="104" t="str">
        <f t="shared" ca="1" si="1254"/>
        <v/>
      </c>
      <c r="HH217" s="104" t="str">
        <f t="shared" ca="1" si="1255"/>
        <v/>
      </c>
      <c r="HI217" s="104" t="str">
        <f t="shared" ca="1" si="1256"/>
        <v/>
      </c>
      <c r="HJ217" s="104" t="str">
        <f t="shared" ca="1" si="1257"/>
        <v/>
      </c>
      <c r="HK217" s="104" t="str">
        <f t="shared" ca="1" si="1258"/>
        <v/>
      </c>
      <c r="HL217" s="104" t="str">
        <f t="shared" ca="1" si="1259"/>
        <v/>
      </c>
      <c r="HM217" s="104" t="str">
        <f t="shared" ca="1" si="1260"/>
        <v/>
      </c>
      <c r="HN217" s="104" t="str">
        <f t="shared" ca="1" si="1261"/>
        <v/>
      </c>
      <c r="HO217" s="104" t="str">
        <f t="shared" ca="1" si="1262"/>
        <v/>
      </c>
      <c r="HP217" s="104" t="str">
        <f t="shared" ca="1" si="1263"/>
        <v/>
      </c>
      <c r="HQ217" s="104" t="str">
        <f t="shared" ca="1" si="1264"/>
        <v/>
      </c>
      <c r="HR217" s="104" t="str">
        <f t="shared" ca="1" si="1265"/>
        <v/>
      </c>
      <c r="HS217" s="104" t="str">
        <f t="shared" ca="1" si="1266"/>
        <v/>
      </c>
      <c r="HT217" s="104" t="str">
        <f t="shared" ca="1" si="1267"/>
        <v/>
      </c>
      <c r="HU217" s="104" t="str">
        <f t="shared" ca="1" si="1268"/>
        <v/>
      </c>
      <c r="HV217" s="104" t="str">
        <f t="shared" ca="1" si="1269"/>
        <v/>
      </c>
      <c r="HW217" s="104" t="str">
        <f t="shared" ca="1" si="1270"/>
        <v/>
      </c>
      <c r="HX217" s="104" t="str">
        <f t="shared" ca="1" si="1271"/>
        <v/>
      </c>
      <c r="HY217" s="104" t="str">
        <f t="shared" ca="1" si="1272"/>
        <v/>
      </c>
      <c r="HZ217" s="104" t="str">
        <f t="shared" ca="1" si="1273"/>
        <v/>
      </c>
      <c r="IA217" s="104" t="str">
        <f t="shared" ca="1" si="1274"/>
        <v/>
      </c>
      <c r="IB217" s="104" t="str">
        <f t="shared" ca="1" si="1275"/>
        <v/>
      </c>
      <c r="IC217" s="104" t="str">
        <f t="shared" ca="1" si="1276"/>
        <v/>
      </c>
      <c r="ID217" s="104" t="str">
        <f t="shared" ca="1" si="1277"/>
        <v/>
      </c>
      <c r="IE217" s="105" t="str">
        <f t="shared" ca="1" si="1278"/>
        <v/>
      </c>
      <c r="IG217" s="103" t="str">
        <f t="shared" si="1054"/>
        <v/>
      </c>
      <c r="IH217" s="104" t="str">
        <f t="shared" si="1383"/>
        <v/>
      </c>
      <c r="II217" s="104" t="str">
        <f t="shared" si="1383"/>
        <v/>
      </c>
      <c r="IJ217" s="104" t="str">
        <f t="shared" si="1383"/>
        <v/>
      </c>
      <c r="IK217" s="104" t="str">
        <f t="shared" si="1383"/>
        <v/>
      </c>
      <c r="IL217" s="104" t="str">
        <f t="shared" si="1383"/>
        <v/>
      </c>
      <c r="IM217" s="104" t="str">
        <f t="shared" si="1383"/>
        <v/>
      </c>
      <c r="IN217" s="104" t="str">
        <f t="shared" si="1383"/>
        <v/>
      </c>
      <c r="IO217" s="104" t="str">
        <f t="shared" si="1383"/>
        <v/>
      </c>
      <c r="IP217" s="104" t="str">
        <f t="shared" si="1383"/>
        <v/>
      </c>
      <c r="IQ217" s="104" t="str">
        <f t="shared" si="1383"/>
        <v/>
      </c>
      <c r="IR217" s="105" t="str">
        <f t="shared" si="1383"/>
        <v/>
      </c>
      <c r="IT217" s="103" t="str">
        <f t="shared" si="1279"/>
        <v/>
      </c>
      <c r="IU217" s="104" t="str">
        <f t="shared" si="1280"/>
        <v/>
      </c>
      <c r="IV217" s="104" t="str">
        <f t="shared" si="1281"/>
        <v/>
      </c>
      <c r="IW217" s="104" t="str">
        <f t="shared" si="1282"/>
        <v/>
      </c>
      <c r="IX217" s="104" t="str">
        <f t="shared" si="1283"/>
        <v/>
      </c>
      <c r="IY217" s="104" t="str">
        <f t="shared" si="1284"/>
        <v/>
      </c>
      <c r="IZ217" s="104" t="str">
        <f t="shared" si="1285"/>
        <v/>
      </c>
      <c r="JA217" s="104" t="str">
        <f t="shared" si="1286"/>
        <v/>
      </c>
      <c r="JB217" s="104" t="str">
        <f t="shared" si="1287"/>
        <v/>
      </c>
      <c r="JC217" s="104" t="str">
        <f t="shared" si="1288"/>
        <v/>
      </c>
      <c r="JD217" s="104" t="str">
        <f t="shared" si="1289"/>
        <v/>
      </c>
      <c r="JE217" s="105" t="str">
        <f t="shared" si="1290"/>
        <v/>
      </c>
      <c r="JG217" s="36" t="str">
        <f t="shared" ca="1" si="1291"/>
        <v/>
      </c>
      <c r="JH217" s="37" t="str">
        <f t="shared" ca="1" si="1292"/>
        <v/>
      </c>
      <c r="JI217" s="37" t="str">
        <f t="shared" ca="1" si="1293"/>
        <v/>
      </c>
      <c r="JJ217" s="37" t="str">
        <f t="shared" ca="1" si="1294"/>
        <v/>
      </c>
      <c r="JK217" s="37" t="str">
        <f t="shared" ca="1" si="1295"/>
        <v/>
      </c>
      <c r="JL217" s="37" t="str">
        <f t="shared" ca="1" si="1296"/>
        <v/>
      </c>
      <c r="JM217" s="37" t="str">
        <f t="shared" ca="1" si="1297"/>
        <v/>
      </c>
      <c r="JN217" s="37" t="str">
        <f t="shared" ca="1" si="1298"/>
        <v/>
      </c>
      <c r="JO217" s="37" t="str">
        <f t="shared" ca="1" si="1299"/>
        <v/>
      </c>
      <c r="JP217" s="37" t="str">
        <f t="shared" ca="1" si="1300"/>
        <v/>
      </c>
      <c r="JQ217" s="37" t="str">
        <f t="shared" ca="1" si="1301"/>
        <v/>
      </c>
      <c r="JR217" s="38" t="str">
        <f t="shared" ca="1" si="1302"/>
        <v/>
      </c>
      <c r="JT217" s="36" t="str">
        <f ca="1">IF(JG217="", "", IF(JG217&gt;='Intro &amp; Setup'!$S$96, $BR$4, $BR$5))</f>
        <v/>
      </c>
      <c r="JU217" s="37" t="str">
        <f ca="1">IF(JH217="", "", IF(JH217&gt;='Intro &amp; Setup'!$S$96, $BR$4, $BR$5))</f>
        <v/>
      </c>
      <c r="JV217" s="37" t="str">
        <f ca="1">IF(JI217="", "", IF(JI217&gt;='Intro &amp; Setup'!$S$96, $BR$4, $BR$5))</f>
        <v/>
      </c>
      <c r="JW217" s="37" t="str">
        <f ca="1">IF(JJ217="", "", IF(JJ217&gt;='Intro &amp; Setup'!$S$96, $BR$4, $BR$5))</f>
        <v/>
      </c>
      <c r="JX217" s="37" t="str">
        <f ca="1">IF(JK217="", "", IF(JK217&gt;='Intro &amp; Setup'!$S$96, $BR$4, $BR$5))</f>
        <v/>
      </c>
      <c r="JY217" s="37" t="str">
        <f ca="1">IF(JL217="", "", IF(JL217&gt;='Intro &amp; Setup'!$S$96, $BR$4, $BR$5))</f>
        <v/>
      </c>
      <c r="JZ217" s="37" t="str">
        <f ca="1">IF(JM217="", "", IF(JM217&gt;='Intro &amp; Setup'!$S$96, $BR$4, $BR$5))</f>
        <v/>
      </c>
      <c r="KA217" s="37" t="str">
        <f ca="1">IF(JN217="", "", IF(JN217&gt;='Intro &amp; Setup'!$S$96, $BR$4, $BR$5))</f>
        <v/>
      </c>
      <c r="KB217" s="37" t="str">
        <f ca="1">IF(JO217="", "", IF(JO217&gt;='Intro &amp; Setup'!$S$96, $BR$4, $BR$5))</f>
        <v/>
      </c>
      <c r="KC217" s="37" t="str">
        <f ca="1">IF(JP217="", "", IF(JP217&gt;='Intro &amp; Setup'!$S$96, $BR$4, $BR$5))</f>
        <v/>
      </c>
      <c r="KD217" s="37" t="str">
        <f ca="1">IF(JQ217="", "", IF(JQ217&gt;='Intro &amp; Setup'!$S$96, $BR$4, $BR$5))</f>
        <v/>
      </c>
      <c r="KE217" s="38" t="str">
        <f ca="1">IF(JR217="", "", IF(JR217&gt;='Intro &amp; Setup'!$S$96, $BR$4, $BR$5))</f>
        <v/>
      </c>
      <c r="KG217" s="36">
        <f t="shared" si="1055"/>
        <v>0</v>
      </c>
      <c r="KH217" s="37">
        <f t="shared" si="1384"/>
        <v>0</v>
      </c>
      <c r="KI217" s="37">
        <f t="shared" si="1384"/>
        <v>0</v>
      </c>
      <c r="KJ217" s="37">
        <f t="shared" si="1384"/>
        <v>0</v>
      </c>
      <c r="KK217" s="37">
        <f t="shared" si="1384"/>
        <v>0</v>
      </c>
      <c r="KL217" s="37">
        <f t="shared" si="1384"/>
        <v>0</v>
      </c>
      <c r="KM217" s="37">
        <f t="shared" si="1384"/>
        <v>0</v>
      </c>
      <c r="KN217" s="37">
        <f t="shared" si="1384"/>
        <v>0</v>
      </c>
      <c r="KO217" s="37">
        <f t="shared" si="1384"/>
        <v>0</v>
      </c>
      <c r="KP217" s="37">
        <f t="shared" si="1384"/>
        <v>0</v>
      </c>
      <c r="KQ217" s="37">
        <f t="shared" si="1384"/>
        <v>0</v>
      </c>
      <c r="KR217" s="38">
        <f t="shared" si="1384"/>
        <v>0</v>
      </c>
      <c r="KT217" s="36" t="str">
        <f t="shared" si="1303"/>
        <v/>
      </c>
      <c r="KU217" s="37" t="str">
        <f t="shared" si="1304"/>
        <v/>
      </c>
      <c r="KV217" s="37" t="str">
        <f t="shared" si="1305"/>
        <v/>
      </c>
      <c r="KW217" s="37" t="str">
        <f t="shared" si="1306"/>
        <v/>
      </c>
      <c r="KX217" s="37" t="str">
        <f t="shared" si="1307"/>
        <v/>
      </c>
      <c r="KY217" s="37" t="str">
        <f t="shared" si="1308"/>
        <v/>
      </c>
      <c r="KZ217" s="37" t="str">
        <f t="shared" si="1309"/>
        <v/>
      </c>
      <c r="LA217" s="37" t="str">
        <f t="shared" si="1310"/>
        <v/>
      </c>
      <c r="LB217" s="37" t="str">
        <f t="shared" si="1311"/>
        <v/>
      </c>
      <c r="LC217" s="37" t="str">
        <f t="shared" si="1312"/>
        <v/>
      </c>
      <c r="LD217" s="37" t="str">
        <f t="shared" si="1313"/>
        <v/>
      </c>
      <c r="LE217" s="38" t="str">
        <f t="shared" si="1314"/>
        <v/>
      </c>
      <c r="LG217" s="116" t="str">
        <f t="shared" si="1057"/>
        <v/>
      </c>
      <c r="LH217" s="117" t="str">
        <f t="shared" si="1058"/>
        <v/>
      </c>
      <c r="LI217" s="117" t="str">
        <f t="shared" si="1059"/>
        <v/>
      </c>
      <c r="LJ217" s="117" t="str">
        <f t="shared" si="1060"/>
        <v/>
      </c>
      <c r="LK217" s="117" t="str">
        <f t="shared" si="1061"/>
        <v/>
      </c>
      <c r="LL217" s="117" t="str">
        <f t="shared" si="1062"/>
        <v/>
      </c>
      <c r="LM217" s="117" t="str">
        <f t="shared" si="1063"/>
        <v/>
      </c>
      <c r="LN217" s="117" t="str">
        <f t="shared" si="1064"/>
        <v/>
      </c>
      <c r="LO217" s="117" t="str">
        <f t="shared" si="1065"/>
        <v/>
      </c>
      <c r="LP217" s="117" t="str">
        <f t="shared" si="1066"/>
        <v/>
      </c>
      <c r="LQ217" s="117" t="str">
        <f t="shared" si="1067"/>
        <v/>
      </c>
      <c r="LR217" s="117" t="str">
        <f t="shared" si="1068"/>
        <v/>
      </c>
      <c r="LS217" s="117" t="str">
        <f t="shared" si="1069"/>
        <v/>
      </c>
      <c r="LT217" s="117" t="str">
        <f t="shared" si="1070"/>
        <v/>
      </c>
      <c r="LU217" s="117" t="str">
        <f t="shared" si="1071"/>
        <v/>
      </c>
      <c r="LV217" s="117" t="str">
        <f t="shared" si="1072"/>
        <v/>
      </c>
      <c r="LW217" s="117" t="str">
        <f t="shared" si="1073"/>
        <v/>
      </c>
      <c r="LX217" s="117" t="str">
        <f t="shared" si="1074"/>
        <v/>
      </c>
      <c r="LY217" s="117" t="str">
        <f t="shared" si="1075"/>
        <v/>
      </c>
      <c r="LZ217" s="117" t="str">
        <f t="shared" si="1076"/>
        <v/>
      </c>
      <c r="MA217" s="117" t="str">
        <f t="shared" si="1077"/>
        <v/>
      </c>
      <c r="MB217" s="117" t="str">
        <f t="shared" si="1078"/>
        <v/>
      </c>
      <c r="MC217" s="117" t="str">
        <f t="shared" si="1079"/>
        <v/>
      </c>
      <c r="MD217" s="117" t="str">
        <f t="shared" si="1080"/>
        <v/>
      </c>
      <c r="ME217" s="117" t="str">
        <f t="shared" si="1081"/>
        <v/>
      </c>
      <c r="MF217" s="117" t="str">
        <f t="shared" si="1082"/>
        <v/>
      </c>
      <c r="MG217" s="117" t="str">
        <f t="shared" si="1083"/>
        <v/>
      </c>
      <c r="MH217" s="117" t="str">
        <f t="shared" si="1084"/>
        <v/>
      </c>
      <c r="MI217" s="117" t="str">
        <f t="shared" si="1085"/>
        <v/>
      </c>
      <c r="MJ217" s="117" t="str">
        <f t="shared" si="1086"/>
        <v/>
      </c>
      <c r="MK217" s="117" t="str">
        <f t="shared" si="1087"/>
        <v/>
      </c>
      <c r="ML217" s="117" t="str">
        <f t="shared" si="1088"/>
        <v/>
      </c>
      <c r="MM217" s="117" t="str">
        <f t="shared" si="1089"/>
        <v/>
      </c>
      <c r="MN217" s="117" t="str">
        <f t="shared" si="1090"/>
        <v/>
      </c>
      <c r="MO217" s="117" t="str">
        <f t="shared" si="1091"/>
        <v/>
      </c>
      <c r="MP217" s="117" t="str">
        <f t="shared" si="1092"/>
        <v/>
      </c>
      <c r="MQ217" s="117" t="str">
        <f t="shared" si="1093"/>
        <v/>
      </c>
      <c r="MR217" s="117" t="str">
        <f t="shared" si="1094"/>
        <v/>
      </c>
      <c r="MS217" s="117" t="str">
        <f t="shared" si="1095"/>
        <v/>
      </c>
      <c r="MT217" s="117" t="str">
        <f t="shared" si="1096"/>
        <v/>
      </c>
      <c r="MU217" s="117" t="str">
        <f t="shared" si="1097"/>
        <v/>
      </c>
      <c r="MV217" s="117" t="str">
        <f t="shared" si="1098"/>
        <v/>
      </c>
      <c r="MW217" s="117" t="str">
        <f t="shared" si="1099"/>
        <v/>
      </c>
      <c r="MX217" s="117" t="str">
        <f t="shared" si="1100"/>
        <v/>
      </c>
      <c r="MY217" s="117" t="str">
        <f t="shared" si="1101"/>
        <v/>
      </c>
      <c r="MZ217" s="117" t="str">
        <f t="shared" si="1102"/>
        <v/>
      </c>
      <c r="NA217" s="117" t="str">
        <f t="shared" si="1103"/>
        <v/>
      </c>
      <c r="NB217" s="117" t="str">
        <f t="shared" si="1104"/>
        <v/>
      </c>
      <c r="NC217" s="117" t="str">
        <f t="shared" si="1105"/>
        <v/>
      </c>
      <c r="ND217" s="117" t="str">
        <f t="shared" si="1106"/>
        <v/>
      </c>
      <c r="NE217" s="117" t="str">
        <f t="shared" si="1107"/>
        <v/>
      </c>
      <c r="NF217" s="117" t="str">
        <f t="shared" si="1108"/>
        <v/>
      </c>
      <c r="NG217" s="117" t="str">
        <f t="shared" si="1109"/>
        <v/>
      </c>
      <c r="NH217" s="118" t="str">
        <f t="shared" si="1110"/>
        <v/>
      </c>
      <c r="NJ217" s="12" t="str">
        <f t="shared" si="1315"/>
        <v/>
      </c>
      <c r="NK217" s="108" t="str">
        <f t="shared" si="1316"/>
        <v/>
      </c>
      <c r="NM217" s="141" t="str">
        <f>IF(NJ217="", "", COUNTIF(NJ$11:NJ$260, "&gt;"&amp;NJ217)+1+COUNTIF(NJ$11:NJ217, NJ217)-1)</f>
        <v/>
      </c>
      <c r="NN217" s="143" t="str">
        <f>IF(NK217="", "", COUNTIF(NK$11:NK$260, "&gt;"&amp;NK217)+1+COUNTIF(NK$11:NK217, NK217)-1)</f>
        <v/>
      </c>
      <c r="NO217" s="142" t="str">
        <f>IF(NJ217="", "", COUNTIF(NJ$11:NJ$260, "&lt;"&amp;NJ217)+1+COUNTIF(NJ$11:NJ217, NJ217)-1)</f>
        <v/>
      </c>
      <c r="NP217" s="143" t="str">
        <f>IF(NK217="", "", COUNTIF(NK$11:NK$260, "&lt;"&amp;NK217)+1+COUNTIF(NK$11:NK217, NK217)-1)</f>
        <v/>
      </c>
      <c r="NR217" s="116" t="str">
        <f t="shared" si="1317"/>
        <v/>
      </c>
      <c r="NS217" s="117" t="str">
        <f t="shared" si="1318"/>
        <v/>
      </c>
      <c r="NT217" s="117" t="str">
        <f t="shared" si="1319"/>
        <v/>
      </c>
      <c r="NU217" s="117" t="str">
        <f t="shared" si="1320"/>
        <v/>
      </c>
      <c r="NV217" s="117" t="str">
        <f t="shared" si="1321"/>
        <v/>
      </c>
      <c r="NW217" s="117" t="str">
        <f t="shared" si="1322"/>
        <v/>
      </c>
      <c r="NX217" s="117" t="str">
        <f t="shared" si="1323"/>
        <v/>
      </c>
      <c r="NY217" s="117" t="str">
        <f t="shared" si="1324"/>
        <v/>
      </c>
      <c r="NZ217" s="117" t="str">
        <f t="shared" si="1325"/>
        <v/>
      </c>
      <c r="OA217" s="117" t="str">
        <f t="shared" si="1326"/>
        <v/>
      </c>
      <c r="OB217" s="117" t="str">
        <f t="shared" si="1327"/>
        <v/>
      </c>
      <c r="OC217" s="117" t="str">
        <f t="shared" si="1328"/>
        <v/>
      </c>
      <c r="OD217" s="117" t="str">
        <f t="shared" si="1329"/>
        <v/>
      </c>
      <c r="OE217" s="117" t="str">
        <f t="shared" si="1330"/>
        <v/>
      </c>
      <c r="OF217" s="117" t="str">
        <f t="shared" si="1331"/>
        <v/>
      </c>
      <c r="OG217" s="117" t="str">
        <f t="shared" si="1332"/>
        <v/>
      </c>
      <c r="OH217" s="117" t="str">
        <f t="shared" si="1333"/>
        <v/>
      </c>
      <c r="OI217" s="117" t="str">
        <f t="shared" si="1334"/>
        <v/>
      </c>
      <c r="OJ217" s="117" t="str">
        <f t="shared" si="1335"/>
        <v/>
      </c>
      <c r="OK217" s="117" t="str">
        <f t="shared" si="1336"/>
        <v/>
      </c>
      <c r="OL217" s="117" t="str">
        <f t="shared" si="1337"/>
        <v/>
      </c>
      <c r="OM217" s="117" t="str">
        <f t="shared" si="1338"/>
        <v/>
      </c>
      <c r="ON217" s="117" t="str">
        <f t="shared" si="1339"/>
        <v/>
      </c>
      <c r="OO217" s="117" t="str">
        <f t="shared" si="1340"/>
        <v/>
      </c>
      <c r="OP217" s="117" t="str">
        <f t="shared" si="1341"/>
        <v/>
      </c>
      <c r="OQ217" s="117" t="str">
        <f t="shared" si="1342"/>
        <v/>
      </c>
      <c r="OR217" s="117" t="str">
        <f t="shared" si="1343"/>
        <v/>
      </c>
      <c r="OS217" s="117" t="str">
        <f t="shared" si="1344"/>
        <v/>
      </c>
      <c r="OT217" s="117" t="str">
        <f t="shared" si="1345"/>
        <v/>
      </c>
      <c r="OU217" s="117" t="str">
        <f t="shared" si="1346"/>
        <v/>
      </c>
      <c r="OV217" s="117" t="str">
        <f t="shared" si="1347"/>
        <v/>
      </c>
      <c r="OW217" s="117" t="str">
        <f t="shared" si="1348"/>
        <v/>
      </c>
      <c r="OX217" s="117" t="str">
        <f t="shared" si="1349"/>
        <v/>
      </c>
      <c r="OY217" s="117" t="str">
        <f t="shared" si="1350"/>
        <v/>
      </c>
      <c r="OZ217" s="117" t="str">
        <f t="shared" si="1351"/>
        <v/>
      </c>
      <c r="PA217" s="117" t="str">
        <f t="shared" si="1352"/>
        <v/>
      </c>
      <c r="PB217" s="117" t="str">
        <f t="shared" si="1353"/>
        <v/>
      </c>
      <c r="PC217" s="117" t="str">
        <f t="shared" si="1354"/>
        <v/>
      </c>
      <c r="PD217" s="117" t="str">
        <f t="shared" si="1355"/>
        <v/>
      </c>
      <c r="PE217" s="117" t="str">
        <f t="shared" si="1356"/>
        <v/>
      </c>
      <c r="PF217" s="117" t="str">
        <f t="shared" si="1357"/>
        <v/>
      </c>
      <c r="PG217" s="117" t="str">
        <f t="shared" si="1358"/>
        <v/>
      </c>
      <c r="PH217" s="117" t="str">
        <f t="shared" si="1359"/>
        <v/>
      </c>
      <c r="PI217" s="117" t="str">
        <f t="shared" si="1360"/>
        <v/>
      </c>
      <c r="PJ217" s="117" t="str">
        <f t="shared" si="1361"/>
        <v/>
      </c>
      <c r="PK217" s="117" t="str">
        <f t="shared" si="1362"/>
        <v/>
      </c>
      <c r="PL217" s="117" t="str">
        <f t="shared" si="1363"/>
        <v/>
      </c>
      <c r="PM217" s="117" t="str">
        <f t="shared" si="1364"/>
        <v/>
      </c>
      <c r="PN217" s="117" t="str">
        <f t="shared" si="1365"/>
        <v/>
      </c>
      <c r="PO217" s="117" t="str">
        <f t="shared" si="1366"/>
        <v/>
      </c>
      <c r="PP217" s="117" t="str">
        <f t="shared" si="1367"/>
        <v/>
      </c>
      <c r="PQ217" s="117" t="str">
        <f t="shared" si="1368"/>
        <v/>
      </c>
      <c r="PR217" s="117" t="str">
        <f t="shared" si="1369"/>
        <v/>
      </c>
      <c r="PS217" s="118" t="str">
        <f t="shared" si="1370"/>
        <v/>
      </c>
      <c r="PU217" s="180" t="str">
        <f t="shared" si="1371"/>
        <v/>
      </c>
      <c r="PV217" s="181" t="str">
        <f t="shared" si="1372"/>
        <v/>
      </c>
      <c r="PX217" s="12" t="str">
        <f t="shared" si="1373"/>
        <v/>
      </c>
      <c r="PY217" s="106"/>
      <c r="PZ217" s="166" t="str">
        <f t="shared" si="1374"/>
        <v/>
      </c>
      <c r="QA217" s="167" t="str">
        <f t="shared" si="1375"/>
        <v/>
      </c>
      <c r="QB217" s="168" t="str">
        <f t="shared" si="1376"/>
        <v/>
      </c>
      <c r="QD217" s="166" t="str">
        <f t="shared" si="1377"/>
        <v/>
      </c>
      <c r="QE217" s="168" t="str">
        <f t="shared" si="1378"/>
        <v/>
      </c>
      <c r="QG217" s="108" t="str">
        <f t="shared" si="1379"/>
        <v/>
      </c>
      <c r="QI217" s="12" t="str">
        <f t="shared" si="1380"/>
        <v/>
      </c>
      <c r="QK217" s="12" t="str">
        <f t="shared" si="1381"/>
        <v/>
      </c>
      <c r="QL217" s="12" t="str">
        <f>IF($L217="", "", COUNTIF($QD$11:$QD$260, "&gt;"&amp;$QD217)+1+COUNTIF($QD$11:$QD217, $QD217)-1)</f>
        <v/>
      </c>
      <c r="QM217" s="12" t="str">
        <f>IF($L217="", "", COUNTIF($QG$11:$QG$260, "&gt;"&amp;$QG217)+1+COUNTIF($QG$11:$QG217, $QG217)-1)</f>
        <v/>
      </c>
      <c r="QO217" s="12">
        <v>207</v>
      </c>
      <c r="QQ217" s="12" t="str">
        <f t="shared" si="1382"/>
        <v/>
      </c>
    </row>
    <row r="218" spans="1:459" x14ac:dyDescent="0.25">
      <c r="A218" s="9"/>
      <c r="B218" s="3" t="str">
        <f>IF('Intro &amp; Setup'!$AR$92='Intro &amp; Setup'!$AZ$17, "", IF($L218="", "", IF($G218&lt;'Intro &amp; Setup'!$S$92, $BR$5, $BR$4)))</f>
        <v/>
      </c>
      <c r="C218" s="12" t="str">
        <f>IF('Intro &amp; Setup'!$AR$96='Intro &amp; Setup'!$AZ$17, "", IF($L218="", "", IF($DY218=$BR$5, $BR$5, $BR$4)))</f>
        <v/>
      </c>
      <c r="D218" s="7" t="str">
        <f>IF('Intro &amp; Setup'!$AR$100='Intro &amp; Setup'!$AZ$17, "", IF($L218="", "", IF($DW218&lt;='Intro &amp; Setup'!$S$100, $BR$4, $BR$5)))</f>
        <v/>
      </c>
      <c r="E218" s="9"/>
      <c r="F218" s="3" t="str">
        <f t="shared" si="1111"/>
        <v/>
      </c>
      <c r="G218" s="108" t="str">
        <f t="shared" si="1112"/>
        <v/>
      </c>
      <c r="H218" s="9"/>
      <c r="I218" s="130" t="str">
        <f t="shared" si="1056"/>
        <v/>
      </c>
      <c r="J218" s="154" t="str">
        <f t="shared" si="1113"/>
        <v/>
      </c>
      <c r="K218" s="133"/>
      <c r="L218" s="188"/>
      <c r="M218" s="189"/>
      <c r="N218" s="190"/>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2"/>
      <c r="BP218" s="9"/>
      <c r="BR218" s="90">
        <v>208</v>
      </c>
      <c r="BT218" s="36" t="str">
        <f t="shared" si="1114"/>
        <v/>
      </c>
      <c r="BU218" s="37" t="str">
        <f t="shared" si="1115"/>
        <v/>
      </c>
      <c r="BV218" s="37" t="str">
        <f t="shared" si="1116"/>
        <v/>
      </c>
      <c r="BW218" s="37" t="str">
        <f t="shared" si="1117"/>
        <v/>
      </c>
      <c r="BX218" s="37" t="str">
        <f t="shared" si="1118"/>
        <v/>
      </c>
      <c r="BY218" s="37" t="str">
        <f t="shared" si="1119"/>
        <v/>
      </c>
      <c r="BZ218" s="37" t="str">
        <f t="shared" si="1120"/>
        <v/>
      </c>
      <c r="CA218" s="37" t="str">
        <f t="shared" si="1121"/>
        <v/>
      </c>
      <c r="CB218" s="37" t="str">
        <f t="shared" si="1122"/>
        <v/>
      </c>
      <c r="CC218" s="37" t="str">
        <f t="shared" si="1123"/>
        <v/>
      </c>
      <c r="CD218" s="37" t="str">
        <f t="shared" si="1124"/>
        <v/>
      </c>
      <c r="CE218" s="37" t="str">
        <f t="shared" si="1125"/>
        <v/>
      </c>
      <c r="CF218" s="37" t="str">
        <f t="shared" si="1126"/>
        <v/>
      </c>
      <c r="CG218" s="37" t="str">
        <f t="shared" si="1127"/>
        <v/>
      </c>
      <c r="CH218" s="37" t="str">
        <f t="shared" si="1128"/>
        <v/>
      </c>
      <c r="CI218" s="37" t="str">
        <f t="shared" si="1129"/>
        <v/>
      </c>
      <c r="CJ218" s="37" t="str">
        <f t="shared" si="1130"/>
        <v/>
      </c>
      <c r="CK218" s="37" t="str">
        <f t="shared" si="1131"/>
        <v/>
      </c>
      <c r="CL218" s="37" t="str">
        <f t="shared" si="1132"/>
        <v/>
      </c>
      <c r="CM218" s="37" t="str">
        <f t="shared" si="1133"/>
        <v/>
      </c>
      <c r="CN218" s="37" t="str">
        <f t="shared" si="1134"/>
        <v/>
      </c>
      <c r="CO218" s="37" t="str">
        <f t="shared" si="1135"/>
        <v/>
      </c>
      <c r="CP218" s="37" t="str">
        <f t="shared" si="1136"/>
        <v/>
      </c>
      <c r="CQ218" s="37" t="str">
        <f t="shared" si="1137"/>
        <v/>
      </c>
      <c r="CR218" s="37" t="str">
        <f t="shared" si="1138"/>
        <v/>
      </c>
      <c r="CS218" s="37" t="str">
        <f t="shared" si="1139"/>
        <v/>
      </c>
      <c r="CT218" s="37" t="str">
        <f t="shared" si="1140"/>
        <v/>
      </c>
      <c r="CU218" s="37" t="str">
        <f t="shared" si="1141"/>
        <v/>
      </c>
      <c r="CV218" s="37" t="str">
        <f t="shared" si="1142"/>
        <v/>
      </c>
      <c r="CW218" s="37" t="str">
        <f t="shared" si="1143"/>
        <v/>
      </c>
      <c r="CX218" s="37" t="str">
        <f t="shared" si="1144"/>
        <v/>
      </c>
      <c r="CY218" s="37" t="str">
        <f t="shared" si="1145"/>
        <v/>
      </c>
      <c r="CZ218" s="37" t="str">
        <f t="shared" si="1146"/>
        <v/>
      </c>
      <c r="DA218" s="37" t="str">
        <f t="shared" si="1147"/>
        <v/>
      </c>
      <c r="DB218" s="37" t="str">
        <f t="shared" si="1148"/>
        <v/>
      </c>
      <c r="DC218" s="37" t="str">
        <f t="shared" si="1149"/>
        <v/>
      </c>
      <c r="DD218" s="37" t="str">
        <f t="shared" si="1150"/>
        <v/>
      </c>
      <c r="DE218" s="37" t="str">
        <f t="shared" si="1151"/>
        <v/>
      </c>
      <c r="DF218" s="37" t="str">
        <f t="shared" si="1152"/>
        <v/>
      </c>
      <c r="DG218" s="37" t="str">
        <f t="shared" si="1153"/>
        <v/>
      </c>
      <c r="DH218" s="37" t="str">
        <f t="shared" si="1154"/>
        <v/>
      </c>
      <c r="DI218" s="37" t="str">
        <f t="shared" si="1155"/>
        <v/>
      </c>
      <c r="DJ218" s="37" t="str">
        <f t="shared" si="1156"/>
        <v/>
      </c>
      <c r="DK218" s="37" t="str">
        <f t="shared" si="1157"/>
        <v/>
      </c>
      <c r="DL218" s="37" t="str">
        <f t="shared" si="1158"/>
        <v/>
      </c>
      <c r="DM218" s="37" t="str">
        <f t="shared" si="1159"/>
        <v/>
      </c>
      <c r="DN218" s="37" t="str">
        <f t="shared" si="1160"/>
        <v/>
      </c>
      <c r="DO218" s="37" t="str">
        <f t="shared" si="1161"/>
        <v/>
      </c>
      <c r="DP218" s="37" t="str">
        <f t="shared" si="1162"/>
        <v/>
      </c>
      <c r="DQ218" s="37" t="str">
        <f t="shared" si="1163"/>
        <v/>
      </c>
      <c r="DR218" s="37" t="str">
        <f t="shared" si="1164"/>
        <v/>
      </c>
      <c r="DS218" s="37" t="str">
        <f t="shared" si="1165"/>
        <v/>
      </c>
      <c r="DT218" s="37" t="str">
        <f t="shared" si="1166"/>
        <v/>
      </c>
      <c r="DU218" s="38" t="str">
        <f t="shared" si="1167"/>
        <v/>
      </c>
      <c r="DW218" s="12" t="str">
        <f t="shared" si="1168"/>
        <v/>
      </c>
      <c r="DX218" s="123" t="str">
        <f t="shared" si="1169"/>
        <v/>
      </c>
      <c r="DY218" s="12" t="str">
        <f t="shared" si="1170"/>
        <v/>
      </c>
      <c r="EA218" s="36" t="str">
        <f t="shared" si="1171"/>
        <v/>
      </c>
      <c r="EB218" s="37" t="str">
        <f t="shared" si="1172"/>
        <v/>
      </c>
      <c r="EC218" s="37" t="str">
        <f t="shared" si="1173"/>
        <v/>
      </c>
      <c r="ED218" s="37" t="str">
        <f t="shared" si="1174"/>
        <v/>
      </c>
      <c r="EE218" s="37" t="str">
        <f t="shared" si="1175"/>
        <v/>
      </c>
      <c r="EF218" s="37" t="str">
        <f t="shared" si="1176"/>
        <v/>
      </c>
      <c r="EG218" s="37" t="str">
        <f t="shared" si="1177"/>
        <v/>
      </c>
      <c r="EH218" s="37" t="str">
        <f t="shared" si="1178"/>
        <v/>
      </c>
      <c r="EI218" s="37" t="str">
        <f t="shared" si="1179"/>
        <v/>
      </c>
      <c r="EJ218" s="37" t="str">
        <f t="shared" si="1180"/>
        <v/>
      </c>
      <c r="EK218" s="37" t="str">
        <f t="shared" si="1181"/>
        <v/>
      </c>
      <c r="EL218" s="37" t="str">
        <f t="shared" si="1182"/>
        <v/>
      </c>
      <c r="EM218" s="37" t="str">
        <f t="shared" si="1183"/>
        <v/>
      </c>
      <c r="EN218" s="37" t="str">
        <f t="shared" si="1184"/>
        <v/>
      </c>
      <c r="EO218" s="37" t="str">
        <f t="shared" si="1185"/>
        <v/>
      </c>
      <c r="EP218" s="37" t="str">
        <f t="shared" si="1186"/>
        <v/>
      </c>
      <c r="EQ218" s="37" t="str">
        <f t="shared" si="1187"/>
        <v/>
      </c>
      <c r="ER218" s="37" t="str">
        <f t="shared" si="1188"/>
        <v/>
      </c>
      <c r="ES218" s="37" t="str">
        <f t="shared" si="1189"/>
        <v/>
      </c>
      <c r="ET218" s="37" t="str">
        <f t="shared" si="1190"/>
        <v/>
      </c>
      <c r="EU218" s="37" t="str">
        <f t="shared" si="1191"/>
        <v/>
      </c>
      <c r="EV218" s="37" t="str">
        <f t="shared" si="1192"/>
        <v/>
      </c>
      <c r="EW218" s="37" t="str">
        <f t="shared" si="1193"/>
        <v/>
      </c>
      <c r="EX218" s="37" t="str">
        <f t="shared" si="1194"/>
        <v/>
      </c>
      <c r="EY218" s="37" t="str">
        <f t="shared" si="1195"/>
        <v/>
      </c>
      <c r="EZ218" s="37" t="str">
        <f t="shared" si="1196"/>
        <v/>
      </c>
      <c r="FA218" s="37" t="str">
        <f t="shared" si="1197"/>
        <v/>
      </c>
      <c r="FB218" s="37" t="str">
        <f t="shared" si="1198"/>
        <v/>
      </c>
      <c r="FC218" s="37" t="str">
        <f t="shared" si="1199"/>
        <v/>
      </c>
      <c r="FD218" s="37" t="str">
        <f t="shared" si="1200"/>
        <v/>
      </c>
      <c r="FE218" s="37" t="str">
        <f t="shared" si="1201"/>
        <v/>
      </c>
      <c r="FF218" s="37" t="str">
        <f t="shared" si="1202"/>
        <v/>
      </c>
      <c r="FG218" s="37" t="str">
        <f t="shared" si="1203"/>
        <v/>
      </c>
      <c r="FH218" s="37" t="str">
        <f t="shared" si="1204"/>
        <v/>
      </c>
      <c r="FI218" s="37" t="str">
        <f t="shared" si="1205"/>
        <v/>
      </c>
      <c r="FJ218" s="37" t="str">
        <f t="shared" si="1206"/>
        <v/>
      </c>
      <c r="FK218" s="37" t="str">
        <f t="shared" si="1207"/>
        <v/>
      </c>
      <c r="FL218" s="37" t="str">
        <f t="shared" si="1208"/>
        <v/>
      </c>
      <c r="FM218" s="37" t="str">
        <f t="shared" si="1209"/>
        <v/>
      </c>
      <c r="FN218" s="37" t="str">
        <f t="shared" si="1210"/>
        <v/>
      </c>
      <c r="FO218" s="37" t="str">
        <f t="shared" si="1211"/>
        <v/>
      </c>
      <c r="FP218" s="37" t="str">
        <f t="shared" si="1212"/>
        <v/>
      </c>
      <c r="FQ218" s="37" t="str">
        <f t="shared" si="1213"/>
        <v/>
      </c>
      <c r="FR218" s="37" t="str">
        <f t="shared" si="1214"/>
        <v/>
      </c>
      <c r="FS218" s="37" t="str">
        <f t="shared" si="1215"/>
        <v/>
      </c>
      <c r="FT218" s="37" t="str">
        <f t="shared" si="1216"/>
        <v/>
      </c>
      <c r="FU218" s="37" t="str">
        <f t="shared" si="1217"/>
        <v/>
      </c>
      <c r="FV218" s="37" t="str">
        <f t="shared" si="1218"/>
        <v/>
      </c>
      <c r="FW218" s="37" t="str">
        <f t="shared" si="1219"/>
        <v/>
      </c>
      <c r="FX218" s="37" t="str">
        <f t="shared" si="1220"/>
        <v/>
      </c>
      <c r="FY218" s="37" t="str">
        <f t="shared" si="1221"/>
        <v/>
      </c>
      <c r="FZ218" s="37" t="str">
        <f t="shared" si="1222"/>
        <v/>
      </c>
      <c r="GA218" s="37" t="str">
        <f t="shared" si="1223"/>
        <v/>
      </c>
      <c r="GB218" s="38" t="str">
        <f t="shared" si="1224"/>
        <v/>
      </c>
      <c r="GD218" s="103" t="str">
        <f t="shared" ca="1" si="1225"/>
        <v/>
      </c>
      <c r="GE218" s="104" t="str">
        <f t="shared" ca="1" si="1226"/>
        <v/>
      </c>
      <c r="GF218" s="104" t="str">
        <f t="shared" ca="1" si="1227"/>
        <v/>
      </c>
      <c r="GG218" s="104" t="str">
        <f t="shared" ca="1" si="1228"/>
        <v/>
      </c>
      <c r="GH218" s="104" t="str">
        <f t="shared" ca="1" si="1229"/>
        <v/>
      </c>
      <c r="GI218" s="104" t="str">
        <f t="shared" ca="1" si="1230"/>
        <v/>
      </c>
      <c r="GJ218" s="104" t="str">
        <f t="shared" ca="1" si="1231"/>
        <v/>
      </c>
      <c r="GK218" s="104" t="str">
        <f t="shared" ca="1" si="1232"/>
        <v/>
      </c>
      <c r="GL218" s="104" t="str">
        <f t="shared" ca="1" si="1233"/>
        <v/>
      </c>
      <c r="GM218" s="104" t="str">
        <f t="shared" ca="1" si="1234"/>
        <v/>
      </c>
      <c r="GN218" s="104" t="str">
        <f t="shared" ca="1" si="1235"/>
        <v/>
      </c>
      <c r="GO218" s="104" t="str">
        <f t="shared" ca="1" si="1236"/>
        <v/>
      </c>
      <c r="GP218" s="104" t="str">
        <f t="shared" ca="1" si="1237"/>
        <v/>
      </c>
      <c r="GQ218" s="104" t="str">
        <f t="shared" ca="1" si="1238"/>
        <v/>
      </c>
      <c r="GR218" s="104" t="str">
        <f t="shared" ca="1" si="1239"/>
        <v/>
      </c>
      <c r="GS218" s="104" t="str">
        <f t="shared" ca="1" si="1240"/>
        <v/>
      </c>
      <c r="GT218" s="104" t="str">
        <f t="shared" ca="1" si="1241"/>
        <v/>
      </c>
      <c r="GU218" s="104" t="str">
        <f t="shared" ca="1" si="1242"/>
        <v/>
      </c>
      <c r="GV218" s="104" t="str">
        <f t="shared" ca="1" si="1243"/>
        <v/>
      </c>
      <c r="GW218" s="104" t="str">
        <f t="shared" ca="1" si="1244"/>
        <v/>
      </c>
      <c r="GX218" s="104" t="str">
        <f t="shared" ca="1" si="1245"/>
        <v/>
      </c>
      <c r="GY218" s="104" t="str">
        <f t="shared" ca="1" si="1246"/>
        <v/>
      </c>
      <c r="GZ218" s="104" t="str">
        <f t="shared" ca="1" si="1247"/>
        <v/>
      </c>
      <c r="HA218" s="104" t="str">
        <f t="shared" ca="1" si="1248"/>
        <v/>
      </c>
      <c r="HB218" s="104" t="str">
        <f t="shared" ca="1" si="1249"/>
        <v/>
      </c>
      <c r="HC218" s="104" t="str">
        <f t="shared" ca="1" si="1250"/>
        <v/>
      </c>
      <c r="HD218" s="104" t="str">
        <f t="shared" ca="1" si="1251"/>
        <v/>
      </c>
      <c r="HE218" s="104" t="str">
        <f t="shared" ca="1" si="1252"/>
        <v/>
      </c>
      <c r="HF218" s="104" t="str">
        <f t="shared" ca="1" si="1253"/>
        <v/>
      </c>
      <c r="HG218" s="104" t="str">
        <f t="shared" ca="1" si="1254"/>
        <v/>
      </c>
      <c r="HH218" s="104" t="str">
        <f t="shared" ca="1" si="1255"/>
        <v/>
      </c>
      <c r="HI218" s="104" t="str">
        <f t="shared" ca="1" si="1256"/>
        <v/>
      </c>
      <c r="HJ218" s="104" t="str">
        <f t="shared" ca="1" si="1257"/>
        <v/>
      </c>
      <c r="HK218" s="104" t="str">
        <f t="shared" ca="1" si="1258"/>
        <v/>
      </c>
      <c r="HL218" s="104" t="str">
        <f t="shared" ca="1" si="1259"/>
        <v/>
      </c>
      <c r="HM218" s="104" t="str">
        <f t="shared" ca="1" si="1260"/>
        <v/>
      </c>
      <c r="HN218" s="104" t="str">
        <f t="shared" ca="1" si="1261"/>
        <v/>
      </c>
      <c r="HO218" s="104" t="str">
        <f t="shared" ca="1" si="1262"/>
        <v/>
      </c>
      <c r="HP218" s="104" t="str">
        <f t="shared" ca="1" si="1263"/>
        <v/>
      </c>
      <c r="HQ218" s="104" t="str">
        <f t="shared" ca="1" si="1264"/>
        <v/>
      </c>
      <c r="HR218" s="104" t="str">
        <f t="shared" ca="1" si="1265"/>
        <v/>
      </c>
      <c r="HS218" s="104" t="str">
        <f t="shared" ca="1" si="1266"/>
        <v/>
      </c>
      <c r="HT218" s="104" t="str">
        <f t="shared" ca="1" si="1267"/>
        <v/>
      </c>
      <c r="HU218" s="104" t="str">
        <f t="shared" ca="1" si="1268"/>
        <v/>
      </c>
      <c r="HV218" s="104" t="str">
        <f t="shared" ca="1" si="1269"/>
        <v/>
      </c>
      <c r="HW218" s="104" t="str">
        <f t="shared" ca="1" si="1270"/>
        <v/>
      </c>
      <c r="HX218" s="104" t="str">
        <f t="shared" ca="1" si="1271"/>
        <v/>
      </c>
      <c r="HY218" s="104" t="str">
        <f t="shared" ca="1" si="1272"/>
        <v/>
      </c>
      <c r="HZ218" s="104" t="str">
        <f t="shared" ca="1" si="1273"/>
        <v/>
      </c>
      <c r="IA218" s="104" t="str">
        <f t="shared" ca="1" si="1274"/>
        <v/>
      </c>
      <c r="IB218" s="104" t="str">
        <f t="shared" ca="1" si="1275"/>
        <v/>
      </c>
      <c r="IC218" s="104" t="str">
        <f t="shared" ca="1" si="1276"/>
        <v/>
      </c>
      <c r="ID218" s="104" t="str">
        <f t="shared" ca="1" si="1277"/>
        <v/>
      </c>
      <c r="IE218" s="105" t="str">
        <f t="shared" ca="1" si="1278"/>
        <v/>
      </c>
      <c r="IG218" s="103" t="str">
        <f t="shared" si="1054"/>
        <v/>
      </c>
      <c r="IH218" s="104" t="str">
        <f t="shared" si="1383"/>
        <v/>
      </c>
      <c r="II218" s="104" t="str">
        <f t="shared" si="1383"/>
        <v/>
      </c>
      <c r="IJ218" s="104" t="str">
        <f t="shared" si="1383"/>
        <v/>
      </c>
      <c r="IK218" s="104" t="str">
        <f t="shared" si="1383"/>
        <v/>
      </c>
      <c r="IL218" s="104" t="str">
        <f t="shared" si="1383"/>
        <v/>
      </c>
      <c r="IM218" s="104" t="str">
        <f t="shared" si="1383"/>
        <v/>
      </c>
      <c r="IN218" s="104" t="str">
        <f t="shared" si="1383"/>
        <v/>
      </c>
      <c r="IO218" s="104" t="str">
        <f t="shared" si="1383"/>
        <v/>
      </c>
      <c r="IP218" s="104" t="str">
        <f t="shared" si="1383"/>
        <v/>
      </c>
      <c r="IQ218" s="104" t="str">
        <f t="shared" si="1383"/>
        <v/>
      </c>
      <c r="IR218" s="105" t="str">
        <f t="shared" si="1383"/>
        <v/>
      </c>
      <c r="IT218" s="103" t="str">
        <f t="shared" si="1279"/>
        <v/>
      </c>
      <c r="IU218" s="104" t="str">
        <f t="shared" si="1280"/>
        <v/>
      </c>
      <c r="IV218" s="104" t="str">
        <f t="shared" si="1281"/>
        <v/>
      </c>
      <c r="IW218" s="104" t="str">
        <f t="shared" si="1282"/>
        <v/>
      </c>
      <c r="IX218" s="104" t="str">
        <f t="shared" si="1283"/>
        <v/>
      </c>
      <c r="IY218" s="104" t="str">
        <f t="shared" si="1284"/>
        <v/>
      </c>
      <c r="IZ218" s="104" t="str">
        <f t="shared" si="1285"/>
        <v/>
      </c>
      <c r="JA218" s="104" t="str">
        <f t="shared" si="1286"/>
        <v/>
      </c>
      <c r="JB218" s="104" t="str">
        <f t="shared" si="1287"/>
        <v/>
      </c>
      <c r="JC218" s="104" t="str">
        <f t="shared" si="1288"/>
        <v/>
      </c>
      <c r="JD218" s="104" t="str">
        <f t="shared" si="1289"/>
        <v/>
      </c>
      <c r="JE218" s="105" t="str">
        <f t="shared" si="1290"/>
        <v/>
      </c>
      <c r="JG218" s="36" t="str">
        <f t="shared" ca="1" si="1291"/>
        <v/>
      </c>
      <c r="JH218" s="37" t="str">
        <f t="shared" ca="1" si="1292"/>
        <v/>
      </c>
      <c r="JI218" s="37" t="str">
        <f t="shared" ca="1" si="1293"/>
        <v/>
      </c>
      <c r="JJ218" s="37" t="str">
        <f t="shared" ca="1" si="1294"/>
        <v/>
      </c>
      <c r="JK218" s="37" t="str">
        <f t="shared" ca="1" si="1295"/>
        <v/>
      </c>
      <c r="JL218" s="37" t="str">
        <f t="shared" ca="1" si="1296"/>
        <v/>
      </c>
      <c r="JM218" s="37" t="str">
        <f t="shared" ca="1" si="1297"/>
        <v/>
      </c>
      <c r="JN218" s="37" t="str">
        <f t="shared" ca="1" si="1298"/>
        <v/>
      </c>
      <c r="JO218" s="37" t="str">
        <f t="shared" ca="1" si="1299"/>
        <v/>
      </c>
      <c r="JP218" s="37" t="str">
        <f t="shared" ca="1" si="1300"/>
        <v/>
      </c>
      <c r="JQ218" s="37" t="str">
        <f t="shared" ca="1" si="1301"/>
        <v/>
      </c>
      <c r="JR218" s="38" t="str">
        <f t="shared" ca="1" si="1302"/>
        <v/>
      </c>
      <c r="JT218" s="36" t="str">
        <f ca="1">IF(JG218="", "", IF(JG218&gt;='Intro &amp; Setup'!$S$96, $BR$4, $BR$5))</f>
        <v/>
      </c>
      <c r="JU218" s="37" t="str">
        <f ca="1">IF(JH218="", "", IF(JH218&gt;='Intro &amp; Setup'!$S$96, $BR$4, $BR$5))</f>
        <v/>
      </c>
      <c r="JV218" s="37" t="str">
        <f ca="1">IF(JI218="", "", IF(JI218&gt;='Intro &amp; Setup'!$S$96, $BR$4, $BR$5))</f>
        <v/>
      </c>
      <c r="JW218" s="37" t="str">
        <f ca="1">IF(JJ218="", "", IF(JJ218&gt;='Intro &amp; Setup'!$S$96, $BR$4, $BR$5))</f>
        <v/>
      </c>
      <c r="JX218" s="37" t="str">
        <f ca="1">IF(JK218="", "", IF(JK218&gt;='Intro &amp; Setup'!$S$96, $BR$4, $BR$5))</f>
        <v/>
      </c>
      <c r="JY218" s="37" t="str">
        <f ca="1">IF(JL218="", "", IF(JL218&gt;='Intro &amp; Setup'!$S$96, $BR$4, $BR$5))</f>
        <v/>
      </c>
      <c r="JZ218" s="37" t="str">
        <f ca="1">IF(JM218="", "", IF(JM218&gt;='Intro &amp; Setup'!$S$96, $BR$4, $BR$5))</f>
        <v/>
      </c>
      <c r="KA218" s="37" t="str">
        <f ca="1">IF(JN218="", "", IF(JN218&gt;='Intro &amp; Setup'!$S$96, $BR$4, $BR$5))</f>
        <v/>
      </c>
      <c r="KB218" s="37" t="str">
        <f ca="1">IF(JO218="", "", IF(JO218&gt;='Intro &amp; Setup'!$S$96, $BR$4, $BR$5))</f>
        <v/>
      </c>
      <c r="KC218" s="37" t="str">
        <f ca="1">IF(JP218="", "", IF(JP218&gt;='Intro &amp; Setup'!$S$96, $BR$4, $BR$5))</f>
        <v/>
      </c>
      <c r="KD218" s="37" t="str">
        <f ca="1">IF(JQ218="", "", IF(JQ218&gt;='Intro &amp; Setup'!$S$96, $BR$4, $BR$5))</f>
        <v/>
      </c>
      <c r="KE218" s="38" t="str">
        <f ca="1">IF(JR218="", "", IF(JR218&gt;='Intro &amp; Setup'!$S$96, $BR$4, $BR$5))</f>
        <v/>
      </c>
      <c r="KG218" s="36">
        <f t="shared" si="1055"/>
        <v>0</v>
      </c>
      <c r="KH218" s="37">
        <f t="shared" si="1384"/>
        <v>0</v>
      </c>
      <c r="KI218" s="37">
        <f t="shared" si="1384"/>
        <v>0</v>
      </c>
      <c r="KJ218" s="37">
        <f t="shared" si="1384"/>
        <v>0</v>
      </c>
      <c r="KK218" s="37">
        <f t="shared" si="1384"/>
        <v>0</v>
      </c>
      <c r="KL218" s="37">
        <f t="shared" si="1384"/>
        <v>0</v>
      </c>
      <c r="KM218" s="37">
        <f t="shared" si="1384"/>
        <v>0</v>
      </c>
      <c r="KN218" s="37">
        <f t="shared" si="1384"/>
        <v>0</v>
      </c>
      <c r="KO218" s="37">
        <f t="shared" si="1384"/>
        <v>0</v>
      </c>
      <c r="KP218" s="37">
        <f t="shared" si="1384"/>
        <v>0</v>
      </c>
      <c r="KQ218" s="37">
        <f t="shared" si="1384"/>
        <v>0</v>
      </c>
      <c r="KR218" s="38">
        <f t="shared" si="1384"/>
        <v>0</v>
      </c>
      <c r="KT218" s="36" t="str">
        <f t="shared" si="1303"/>
        <v/>
      </c>
      <c r="KU218" s="37" t="str">
        <f t="shared" si="1304"/>
        <v/>
      </c>
      <c r="KV218" s="37" t="str">
        <f t="shared" si="1305"/>
        <v/>
      </c>
      <c r="KW218" s="37" t="str">
        <f t="shared" si="1306"/>
        <v/>
      </c>
      <c r="KX218" s="37" t="str">
        <f t="shared" si="1307"/>
        <v/>
      </c>
      <c r="KY218" s="37" t="str">
        <f t="shared" si="1308"/>
        <v/>
      </c>
      <c r="KZ218" s="37" t="str">
        <f t="shared" si="1309"/>
        <v/>
      </c>
      <c r="LA218" s="37" t="str">
        <f t="shared" si="1310"/>
        <v/>
      </c>
      <c r="LB218" s="37" t="str">
        <f t="shared" si="1311"/>
        <v/>
      </c>
      <c r="LC218" s="37" t="str">
        <f t="shared" si="1312"/>
        <v/>
      </c>
      <c r="LD218" s="37" t="str">
        <f t="shared" si="1313"/>
        <v/>
      </c>
      <c r="LE218" s="38" t="str">
        <f t="shared" si="1314"/>
        <v/>
      </c>
      <c r="LG218" s="116" t="str">
        <f t="shared" si="1057"/>
        <v/>
      </c>
      <c r="LH218" s="117" t="str">
        <f t="shared" si="1058"/>
        <v/>
      </c>
      <c r="LI218" s="117" t="str">
        <f t="shared" si="1059"/>
        <v/>
      </c>
      <c r="LJ218" s="117" t="str">
        <f t="shared" si="1060"/>
        <v/>
      </c>
      <c r="LK218" s="117" t="str">
        <f t="shared" si="1061"/>
        <v/>
      </c>
      <c r="LL218" s="117" t="str">
        <f t="shared" si="1062"/>
        <v/>
      </c>
      <c r="LM218" s="117" t="str">
        <f t="shared" si="1063"/>
        <v/>
      </c>
      <c r="LN218" s="117" t="str">
        <f t="shared" si="1064"/>
        <v/>
      </c>
      <c r="LO218" s="117" t="str">
        <f t="shared" si="1065"/>
        <v/>
      </c>
      <c r="LP218" s="117" t="str">
        <f t="shared" si="1066"/>
        <v/>
      </c>
      <c r="LQ218" s="117" t="str">
        <f t="shared" si="1067"/>
        <v/>
      </c>
      <c r="LR218" s="117" t="str">
        <f t="shared" si="1068"/>
        <v/>
      </c>
      <c r="LS218" s="117" t="str">
        <f t="shared" si="1069"/>
        <v/>
      </c>
      <c r="LT218" s="117" t="str">
        <f t="shared" si="1070"/>
        <v/>
      </c>
      <c r="LU218" s="117" t="str">
        <f t="shared" si="1071"/>
        <v/>
      </c>
      <c r="LV218" s="117" t="str">
        <f t="shared" si="1072"/>
        <v/>
      </c>
      <c r="LW218" s="117" t="str">
        <f t="shared" si="1073"/>
        <v/>
      </c>
      <c r="LX218" s="117" t="str">
        <f t="shared" si="1074"/>
        <v/>
      </c>
      <c r="LY218" s="117" t="str">
        <f t="shared" si="1075"/>
        <v/>
      </c>
      <c r="LZ218" s="117" t="str">
        <f t="shared" si="1076"/>
        <v/>
      </c>
      <c r="MA218" s="117" t="str">
        <f t="shared" si="1077"/>
        <v/>
      </c>
      <c r="MB218" s="117" t="str">
        <f t="shared" si="1078"/>
        <v/>
      </c>
      <c r="MC218" s="117" t="str">
        <f t="shared" si="1079"/>
        <v/>
      </c>
      <c r="MD218" s="117" t="str">
        <f t="shared" si="1080"/>
        <v/>
      </c>
      <c r="ME218" s="117" t="str">
        <f t="shared" si="1081"/>
        <v/>
      </c>
      <c r="MF218" s="117" t="str">
        <f t="shared" si="1082"/>
        <v/>
      </c>
      <c r="MG218" s="117" t="str">
        <f t="shared" si="1083"/>
        <v/>
      </c>
      <c r="MH218" s="117" t="str">
        <f t="shared" si="1084"/>
        <v/>
      </c>
      <c r="MI218" s="117" t="str">
        <f t="shared" si="1085"/>
        <v/>
      </c>
      <c r="MJ218" s="117" t="str">
        <f t="shared" si="1086"/>
        <v/>
      </c>
      <c r="MK218" s="117" t="str">
        <f t="shared" si="1087"/>
        <v/>
      </c>
      <c r="ML218" s="117" t="str">
        <f t="shared" si="1088"/>
        <v/>
      </c>
      <c r="MM218" s="117" t="str">
        <f t="shared" si="1089"/>
        <v/>
      </c>
      <c r="MN218" s="117" t="str">
        <f t="shared" si="1090"/>
        <v/>
      </c>
      <c r="MO218" s="117" t="str">
        <f t="shared" si="1091"/>
        <v/>
      </c>
      <c r="MP218" s="117" t="str">
        <f t="shared" si="1092"/>
        <v/>
      </c>
      <c r="MQ218" s="117" t="str">
        <f t="shared" si="1093"/>
        <v/>
      </c>
      <c r="MR218" s="117" t="str">
        <f t="shared" si="1094"/>
        <v/>
      </c>
      <c r="MS218" s="117" t="str">
        <f t="shared" si="1095"/>
        <v/>
      </c>
      <c r="MT218" s="117" t="str">
        <f t="shared" si="1096"/>
        <v/>
      </c>
      <c r="MU218" s="117" t="str">
        <f t="shared" si="1097"/>
        <v/>
      </c>
      <c r="MV218" s="117" t="str">
        <f t="shared" si="1098"/>
        <v/>
      </c>
      <c r="MW218" s="117" t="str">
        <f t="shared" si="1099"/>
        <v/>
      </c>
      <c r="MX218" s="117" t="str">
        <f t="shared" si="1100"/>
        <v/>
      </c>
      <c r="MY218" s="117" t="str">
        <f t="shared" si="1101"/>
        <v/>
      </c>
      <c r="MZ218" s="117" t="str">
        <f t="shared" si="1102"/>
        <v/>
      </c>
      <c r="NA218" s="117" t="str">
        <f t="shared" si="1103"/>
        <v/>
      </c>
      <c r="NB218" s="117" t="str">
        <f t="shared" si="1104"/>
        <v/>
      </c>
      <c r="NC218" s="117" t="str">
        <f t="shared" si="1105"/>
        <v/>
      </c>
      <c r="ND218" s="117" t="str">
        <f t="shared" si="1106"/>
        <v/>
      </c>
      <c r="NE218" s="117" t="str">
        <f t="shared" si="1107"/>
        <v/>
      </c>
      <c r="NF218" s="117" t="str">
        <f t="shared" si="1108"/>
        <v/>
      </c>
      <c r="NG218" s="117" t="str">
        <f t="shared" si="1109"/>
        <v/>
      </c>
      <c r="NH218" s="118" t="str">
        <f t="shared" si="1110"/>
        <v/>
      </c>
      <c r="NJ218" s="12" t="str">
        <f t="shared" si="1315"/>
        <v/>
      </c>
      <c r="NK218" s="108" t="str">
        <f t="shared" si="1316"/>
        <v/>
      </c>
      <c r="NM218" s="141" t="str">
        <f>IF(NJ218="", "", COUNTIF(NJ$11:NJ$260, "&gt;"&amp;NJ218)+1+COUNTIF(NJ$11:NJ218, NJ218)-1)</f>
        <v/>
      </c>
      <c r="NN218" s="143" t="str">
        <f>IF(NK218="", "", COUNTIF(NK$11:NK$260, "&gt;"&amp;NK218)+1+COUNTIF(NK$11:NK218, NK218)-1)</f>
        <v/>
      </c>
      <c r="NO218" s="142" t="str">
        <f>IF(NJ218="", "", COUNTIF(NJ$11:NJ$260, "&lt;"&amp;NJ218)+1+COUNTIF(NJ$11:NJ218, NJ218)-1)</f>
        <v/>
      </c>
      <c r="NP218" s="143" t="str">
        <f>IF(NK218="", "", COUNTIF(NK$11:NK$260, "&lt;"&amp;NK218)+1+COUNTIF(NK$11:NK218, NK218)-1)</f>
        <v/>
      </c>
      <c r="NR218" s="116" t="str">
        <f t="shared" si="1317"/>
        <v/>
      </c>
      <c r="NS218" s="117" t="str">
        <f t="shared" si="1318"/>
        <v/>
      </c>
      <c r="NT218" s="117" t="str">
        <f t="shared" si="1319"/>
        <v/>
      </c>
      <c r="NU218" s="117" t="str">
        <f t="shared" si="1320"/>
        <v/>
      </c>
      <c r="NV218" s="117" t="str">
        <f t="shared" si="1321"/>
        <v/>
      </c>
      <c r="NW218" s="117" t="str">
        <f t="shared" si="1322"/>
        <v/>
      </c>
      <c r="NX218" s="117" t="str">
        <f t="shared" si="1323"/>
        <v/>
      </c>
      <c r="NY218" s="117" t="str">
        <f t="shared" si="1324"/>
        <v/>
      </c>
      <c r="NZ218" s="117" t="str">
        <f t="shared" si="1325"/>
        <v/>
      </c>
      <c r="OA218" s="117" t="str">
        <f t="shared" si="1326"/>
        <v/>
      </c>
      <c r="OB218" s="117" t="str">
        <f t="shared" si="1327"/>
        <v/>
      </c>
      <c r="OC218" s="117" t="str">
        <f t="shared" si="1328"/>
        <v/>
      </c>
      <c r="OD218" s="117" t="str">
        <f t="shared" si="1329"/>
        <v/>
      </c>
      <c r="OE218" s="117" t="str">
        <f t="shared" si="1330"/>
        <v/>
      </c>
      <c r="OF218" s="117" t="str">
        <f t="shared" si="1331"/>
        <v/>
      </c>
      <c r="OG218" s="117" t="str">
        <f t="shared" si="1332"/>
        <v/>
      </c>
      <c r="OH218" s="117" t="str">
        <f t="shared" si="1333"/>
        <v/>
      </c>
      <c r="OI218" s="117" t="str">
        <f t="shared" si="1334"/>
        <v/>
      </c>
      <c r="OJ218" s="117" t="str">
        <f t="shared" si="1335"/>
        <v/>
      </c>
      <c r="OK218" s="117" t="str">
        <f t="shared" si="1336"/>
        <v/>
      </c>
      <c r="OL218" s="117" t="str">
        <f t="shared" si="1337"/>
        <v/>
      </c>
      <c r="OM218" s="117" t="str">
        <f t="shared" si="1338"/>
        <v/>
      </c>
      <c r="ON218" s="117" t="str">
        <f t="shared" si="1339"/>
        <v/>
      </c>
      <c r="OO218" s="117" t="str">
        <f t="shared" si="1340"/>
        <v/>
      </c>
      <c r="OP218" s="117" t="str">
        <f t="shared" si="1341"/>
        <v/>
      </c>
      <c r="OQ218" s="117" t="str">
        <f t="shared" si="1342"/>
        <v/>
      </c>
      <c r="OR218" s="117" t="str">
        <f t="shared" si="1343"/>
        <v/>
      </c>
      <c r="OS218" s="117" t="str">
        <f t="shared" si="1344"/>
        <v/>
      </c>
      <c r="OT218" s="117" t="str">
        <f t="shared" si="1345"/>
        <v/>
      </c>
      <c r="OU218" s="117" t="str">
        <f t="shared" si="1346"/>
        <v/>
      </c>
      <c r="OV218" s="117" t="str">
        <f t="shared" si="1347"/>
        <v/>
      </c>
      <c r="OW218" s="117" t="str">
        <f t="shared" si="1348"/>
        <v/>
      </c>
      <c r="OX218" s="117" t="str">
        <f t="shared" si="1349"/>
        <v/>
      </c>
      <c r="OY218" s="117" t="str">
        <f t="shared" si="1350"/>
        <v/>
      </c>
      <c r="OZ218" s="117" t="str">
        <f t="shared" si="1351"/>
        <v/>
      </c>
      <c r="PA218" s="117" t="str">
        <f t="shared" si="1352"/>
        <v/>
      </c>
      <c r="PB218" s="117" t="str">
        <f t="shared" si="1353"/>
        <v/>
      </c>
      <c r="PC218" s="117" t="str">
        <f t="shared" si="1354"/>
        <v/>
      </c>
      <c r="PD218" s="117" t="str">
        <f t="shared" si="1355"/>
        <v/>
      </c>
      <c r="PE218" s="117" t="str">
        <f t="shared" si="1356"/>
        <v/>
      </c>
      <c r="PF218" s="117" t="str">
        <f t="shared" si="1357"/>
        <v/>
      </c>
      <c r="PG218" s="117" t="str">
        <f t="shared" si="1358"/>
        <v/>
      </c>
      <c r="PH218" s="117" t="str">
        <f t="shared" si="1359"/>
        <v/>
      </c>
      <c r="PI218" s="117" t="str">
        <f t="shared" si="1360"/>
        <v/>
      </c>
      <c r="PJ218" s="117" t="str">
        <f t="shared" si="1361"/>
        <v/>
      </c>
      <c r="PK218" s="117" t="str">
        <f t="shared" si="1362"/>
        <v/>
      </c>
      <c r="PL218" s="117" t="str">
        <f t="shared" si="1363"/>
        <v/>
      </c>
      <c r="PM218" s="117" t="str">
        <f t="shared" si="1364"/>
        <v/>
      </c>
      <c r="PN218" s="117" t="str">
        <f t="shared" si="1365"/>
        <v/>
      </c>
      <c r="PO218" s="117" t="str">
        <f t="shared" si="1366"/>
        <v/>
      </c>
      <c r="PP218" s="117" t="str">
        <f t="shared" si="1367"/>
        <v/>
      </c>
      <c r="PQ218" s="117" t="str">
        <f t="shared" si="1368"/>
        <v/>
      </c>
      <c r="PR218" s="117" t="str">
        <f t="shared" si="1369"/>
        <v/>
      </c>
      <c r="PS218" s="118" t="str">
        <f t="shared" si="1370"/>
        <v/>
      </c>
      <c r="PU218" s="180" t="str">
        <f t="shared" si="1371"/>
        <v/>
      </c>
      <c r="PV218" s="181" t="str">
        <f t="shared" si="1372"/>
        <v/>
      </c>
      <c r="PX218" s="12" t="str">
        <f t="shared" si="1373"/>
        <v/>
      </c>
      <c r="PY218" s="106"/>
      <c r="PZ218" s="166" t="str">
        <f t="shared" si="1374"/>
        <v/>
      </c>
      <c r="QA218" s="167" t="str">
        <f t="shared" si="1375"/>
        <v/>
      </c>
      <c r="QB218" s="168" t="str">
        <f t="shared" si="1376"/>
        <v/>
      </c>
      <c r="QD218" s="166" t="str">
        <f t="shared" si="1377"/>
        <v/>
      </c>
      <c r="QE218" s="168" t="str">
        <f t="shared" si="1378"/>
        <v/>
      </c>
      <c r="QG218" s="108" t="str">
        <f t="shared" si="1379"/>
        <v/>
      </c>
      <c r="QI218" s="12" t="str">
        <f t="shared" si="1380"/>
        <v/>
      </c>
      <c r="QK218" s="12" t="str">
        <f t="shared" si="1381"/>
        <v/>
      </c>
      <c r="QL218" s="12" t="str">
        <f>IF($L218="", "", COUNTIF($QD$11:$QD$260, "&gt;"&amp;$QD218)+1+COUNTIF($QD$11:$QD218, $QD218)-1)</f>
        <v/>
      </c>
      <c r="QM218" s="12" t="str">
        <f>IF($L218="", "", COUNTIF($QG$11:$QG$260, "&gt;"&amp;$QG218)+1+COUNTIF($QG$11:$QG218, $QG218)-1)</f>
        <v/>
      </c>
      <c r="QO218" s="12">
        <v>208</v>
      </c>
      <c r="QQ218" s="12" t="str">
        <f t="shared" si="1382"/>
        <v/>
      </c>
    </row>
    <row r="219" spans="1:459" x14ac:dyDescent="0.25">
      <c r="A219" s="9"/>
      <c r="B219" s="3" t="str">
        <f>IF('Intro &amp; Setup'!$AR$92='Intro &amp; Setup'!$AZ$17, "", IF($L219="", "", IF($G219&lt;'Intro &amp; Setup'!$S$92, $BR$5, $BR$4)))</f>
        <v/>
      </c>
      <c r="C219" s="12" t="str">
        <f>IF('Intro &amp; Setup'!$AR$96='Intro &amp; Setup'!$AZ$17, "", IF($L219="", "", IF($DY219=$BR$5, $BR$5, $BR$4)))</f>
        <v/>
      </c>
      <c r="D219" s="7" t="str">
        <f>IF('Intro &amp; Setup'!$AR$100='Intro &amp; Setup'!$AZ$17, "", IF($L219="", "", IF($DW219&lt;='Intro &amp; Setup'!$S$100, $BR$4, $BR$5)))</f>
        <v/>
      </c>
      <c r="E219" s="9"/>
      <c r="F219" s="3" t="str">
        <f t="shared" si="1111"/>
        <v/>
      </c>
      <c r="G219" s="108" t="str">
        <f t="shared" si="1112"/>
        <v/>
      </c>
      <c r="H219" s="9"/>
      <c r="I219" s="130" t="str">
        <f t="shared" si="1056"/>
        <v/>
      </c>
      <c r="J219" s="154" t="str">
        <f t="shared" si="1113"/>
        <v/>
      </c>
      <c r="K219" s="133"/>
      <c r="L219" s="188"/>
      <c r="M219" s="189"/>
      <c r="N219" s="190"/>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2"/>
      <c r="BP219" s="9"/>
      <c r="BR219" s="90">
        <v>209</v>
      </c>
      <c r="BT219" s="36" t="str">
        <f t="shared" si="1114"/>
        <v/>
      </c>
      <c r="BU219" s="37" t="str">
        <f t="shared" si="1115"/>
        <v/>
      </c>
      <c r="BV219" s="37" t="str">
        <f t="shared" si="1116"/>
        <v/>
      </c>
      <c r="BW219" s="37" t="str">
        <f t="shared" si="1117"/>
        <v/>
      </c>
      <c r="BX219" s="37" t="str">
        <f t="shared" si="1118"/>
        <v/>
      </c>
      <c r="BY219" s="37" t="str">
        <f t="shared" si="1119"/>
        <v/>
      </c>
      <c r="BZ219" s="37" t="str">
        <f t="shared" si="1120"/>
        <v/>
      </c>
      <c r="CA219" s="37" t="str">
        <f t="shared" si="1121"/>
        <v/>
      </c>
      <c r="CB219" s="37" t="str">
        <f t="shared" si="1122"/>
        <v/>
      </c>
      <c r="CC219" s="37" t="str">
        <f t="shared" si="1123"/>
        <v/>
      </c>
      <c r="CD219" s="37" t="str">
        <f t="shared" si="1124"/>
        <v/>
      </c>
      <c r="CE219" s="37" t="str">
        <f t="shared" si="1125"/>
        <v/>
      </c>
      <c r="CF219" s="37" t="str">
        <f t="shared" si="1126"/>
        <v/>
      </c>
      <c r="CG219" s="37" t="str">
        <f t="shared" si="1127"/>
        <v/>
      </c>
      <c r="CH219" s="37" t="str">
        <f t="shared" si="1128"/>
        <v/>
      </c>
      <c r="CI219" s="37" t="str">
        <f t="shared" si="1129"/>
        <v/>
      </c>
      <c r="CJ219" s="37" t="str">
        <f t="shared" si="1130"/>
        <v/>
      </c>
      <c r="CK219" s="37" t="str">
        <f t="shared" si="1131"/>
        <v/>
      </c>
      <c r="CL219" s="37" t="str">
        <f t="shared" si="1132"/>
        <v/>
      </c>
      <c r="CM219" s="37" t="str">
        <f t="shared" si="1133"/>
        <v/>
      </c>
      <c r="CN219" s="37" t="str">
        <f t="shared" si="1134"/>
        <v/>
      </c>
      <c r="CO219" s="37" t="str">
        <f t="shared" si="1135"/>
        <v/>
      </c>
      <c r="CP219" s="37" t="str">
        <f t="shared" si="1136"/>
        <v/>
      </c>
      <c r="CQ219" s="37" t="str">
        <f t="shared" si="1137"/>
        <v/>
      </c>
      <c r="CR219" s="37" t="str">
        <f t="shared" si="1138"/>
        <v/>
      </c>
      <c r="CS219" s="37" t="str">
        <f t="shared" si="1139"/>
        <v/>
      </c>
      <c r="CT219" s="37" t="str">
        <f t="shared" si="1140"/>
        <v/>
      </c>
      <c r="CU219" s="37" t="str">
        <f t="shared" si="1141"/>
        <v/>
      </c>
      <c r="CV219" s="37" t="str">
        <f t="shared" si="1142"/>
        <v/>
      </c>
      <c r="CW219" s="37" t="str">
        <f t="shared" si="1143"/>
        <v/>
      </c>
      <c r="CX219" s="37" t="str">
        <f t="shared" si="1144"/>
        <v/>
      </c>
      <c r="CY219" s="37" t="str">
        <f t="shared" si="1145"/>
        <v/>
      </c>
      <c r="CZ219" s="37" t="str">
        <f t="shared" si="1146"/>
        <v/>
      </c>
      <c r="DA219" s="37" t="str">
        <f t="shared" si="1147"/>
        <v/>
      </c>
      <c r="DB219" s="37" t="str">
        <f t="shared" si="1148"/>
        <v/>
      </c>
      <c r="DC219" s="37" t="str">
        <f t="shared" si="1149"/>
        <v/>
      </c>
      <c r="DD219" s="37" t="str">
        <f t="shared" si="1150"/>
        <v/>
      </c>
      <c r="DE219" s="37" t="str">
        <f t="shared" si="1151"/>
        <v/>
      </c>
      <c r="DF219" s="37" t="str">
        <f t="shared" si="1152"/>
        <v/>
      </c>
      <c r="DG219" s="37" t="str">
        <f t="shared" si="1153"/>
        <v/>
      </c>
      <c r="DH219" s="37" t="str">
        <f t="shared" si="1154"/>
        <v/>
      </c>
      <c r="DI219" s="37" t="str">
        <f t="shared" si="1155"/>
        <v/>
      </c>
      <c r="DJ219" s="37" t="str">
        <f t="shared" si="1156"/>
        <v/>
      </c>
      <c r="DK219" s="37" t="str">
        <f t="shared" si="1157"/>
        <v/>
      </c>
      <c r="DL219" s="37" t="str">
        <f t="shared" si="1158"/>
        <v/>
      </c>
      <c r="DM219" s="37" t="str">
        <f t="shared" si="1159"/>
        <v/>
      </c>
      <c r="DN219" s="37" t="str">
        <f t="shared" si="1160"/>
        <v/>
      </c>
      <c r="DO219" s="37" t="str">
        <f t="shared" si="1161"/>
        <v/>
      </c>
      <c r="DP219" s="37" t="str">
        <f t="shared" si="1162"/>
        <v/>
      </c>
      <c r="DQ219" s="37" t="str">
        <f t="shared" si="1163"/>
        <v/>
      </c>
      <c r="DR219" s="37" t="str">
        <f t="shared" si="1164"/>
        <v/>
      </c>
      <c r="DS219" s="37" t="str">
        <f t="shared" si="1165"/>
        <v/>
      </c>
      <c r="DT219" s="37" t="str">
        <f t="shared" si="1166"/>
        <v/>
      </c>
      <c r="DU219" s="38" t="str">
        <f t="shared" si="1167"/>
        <v/>
      </c>
      <c r="DW219" s="12" t="str">
        <f t="shared" si="1168"/>
        <v/>
      </c>
      <c r="DX219" s="123" t="str">
        <f t="shared" si="1169"/>
        <v/>
      </c>
      <c r="DY219" s="12" t="str">
        <f t="shared" si="1170"/>
        <v/>
      </c>
      <c r="EA219" s="36" t="str">
        <f t="shared" si="1171"/>
        <v/>
      </c>
      <c r="EB219" s="37" t="str">
        <f t="shared" si="1172"/>
        <v/>
      </c>
      <c r="EC219" s="37" t="str">
        <f t="shared" si="1173"/>
        <v/>
      </c>
      <c r="ED219" s="37" t="str">
        <f t="shared" si="1174"/>
        <v/>
      </c>
      <c r="EE219" s="37" t="str">
        <f t="shared" si="1175"/>
        <v/>
      </c>
      <c r="EF219" s="37" t="str">
        <f t="shared" si="1176"/>
        <v/>
      </c>
      <c r="EG219" s="37" t="str">
        <f t="shared" si="1177"/>
        <v/>
      </c>
      <c r="EH219" s="37" t="str">
        <f t="shared" si="1178"/>
        <v/>
      </c>
      <c r="EI219" s="37" t="str">
        <f t="shared" si="1179"/>
        <v/>
      </c>
      <c r="EJ219" s="37" t="str">
        <f t="shared" si="1180"/>
        <v/>
      </c>
      <c r="EK219" s="37" t="str">
        <f t="shared" si="1181"/>
        <v/>
      </c>
      <c r="EL219" s="37" t="str">
        <f t="shared" si="1182"/>
        <v/>
      </c>
      <c r="EM219" s="37" t="str">
        <f t="shared" si="1183"/>
        <v/>
      </c>
      <c r="EN219" s="37" t="str">
        <f t="shared" si="1184"/>
        <v/>
      </c>
      <c r="EO219" s="37" t="str">
        <f t="shared" si="1185"/>
        <v/>
      </c>
      <c r="EP219" s="37" t="str">
        <f t="shared" si="1186"/>
        <v/>
      </c>
      <c r="EQ219" s="37" t="str">
        <f t="shared" si="1187"/>
        <v/>
      </c>
      <c r="ER219" s="37" t="str">
        <f t="shared" si="1188"/>
        <v/>
      </c>
      <c r="ES219" s="37" t="str">
        <f t="shared" si="1189"/>
        <v/>
      </c>
      <c r="ET219" s="37" t="str">
        <f t="shared" si="1190"/>
        <v/>
      </c>
      <c r="EU219" s="37" t="str">
        <f t="shared" si="1191"/>
        <v/>
      </c>
      <c r="EV219" s="37" t="str">
        <f t="shared" si="1192"/>
        <v/>
      </c>
      <c r="EW219" s="37" t="str">
        <f t="shared" si="1193"/>
        <v/>
      </c>
      <c r="EX219" s="37" t="str">
        <f t="shared" si="1194"/>
        <v/>
      </c>
      <c r="EY219" s="37" t="str">
        <f t="shared" si="1195"/>
        <v/>
      </c>
      <c r="EZ219" s="37" t="str">
        <f t="shared" si="1196"/>
        <v/>
      </c>
      <c r="FA219" s="37" t="str">
        <f t="shared" si="1197"/>
        <v/>
      </c>
      <c r="FB219" s="37" t="str">
        <f t="shared" si="1198"/>
        <v/>
      </c>
      <c r="FC219" s="37" t="str">
        <f t="shared" si="1199"/>
        <v/>
      </c>
      <c r="FD219" s="37" t="str">
        <f t="shared" si="1200"/>
        <v/>
      </c>
      <c r="FE219" s="37" t="str">
        <f t="shared" si="1201"/>
        <v/>
      </c>
      <c r="FF219" s="37" t="str">
        <f t="shared" si="1202"/>
        <v/>
      </c>
      <c r="FG219" s="37" t="str">
        <f t="shared" si="1203"/>
        <v/>
      </c>
      <c r="FH219" s="37" t="str">
        <f t="shared" si="1204"/>
        <v/>
      </c>
      <c r="FI219" s="37" t="str">
        <f t="shared" si="1205"/>
        <v/>
      </c>
      <c r="FJ219" s="37" t="str">
        <f t="shared" si="1206"/>
        <v/>
      </c>
      <c r="FK219" s="37" t="str">
        <f t="shared" si="1207"/>
        <v/>
      </c>
      <c r="FL219" s="37" t="str">
        <f t="shared" si="1208"/>
        <v/>
      </c>
      <c r="FM219" s="37" t="str">
        <f t="shared" si="1209"/>
        <v/>
      </c>
      <c r="FN219" s="37" t="str">
        <f t="shared" si="1210"/>
        <v/>
      </c>
      <c r="FO219" s="37" t="str">
        <f t="shared" si="1211"/>
        <v/>
      </c>
      <c r="FP219" s="37" t="str">
        <f t="shared" si="1212"/>
        <v/>
      </c>
      <c r="FQ219" s="37" t="str">
        <f t="shared" si="1213"/>
        <v/>
      </c>
      <c r="FR219" s="37" t="str">
        <f t="shared" si="1214"/>
        <v/>
      </c>
      <c r="FS219" s="37" t="str">
        <f t="shared" si="1215"/>
        <v/>
      </c>
      <c r="FT219" s="37" t="str">
        <f t="shared" si="1216"/>
        <v/>
      </c>
      <c r="FU219" s="37" t="str">
        <f t="shared" si="1217"/>
        <v/>
      </c>
      <c r="FV219" s="37" t="str">
        <f t="shared" si="1218"/>
        <v/>
      </c>
      <c r="FW219" s="37" t="str">
        <f t="shared" si="1219"/>
        <v/>
      </c>
      <c r="FX219" s="37" t="str">
        <f t="shared" si="1220"/>
        <v/>
      </c>
      <c r="FY219" s="37" t="str">
        <f t="shared" si="1221"/>
        <v/>
      </c>
      <c r="FZ219" s="37" t="str">
        <f t="shared" si="1222"/>
        <v/>
      </c>
      <c r="GA219" s="37" t="str">
        <f t="shared" si="1223"/>
        <v/>
      </c>
      <c r="GB219" s="38" t="str">
        <f t="shared" si="1224"/>
        <v/>
      </c>
      <c r="GD219" s="103" t="str">
        <f t="shared" ca="1" si="1225"/>
        <v/>
      </c>
      <c r="GE219" s="104" t="str">
        <f t="shared" ca="1" si="1226"/>
        <v/>
      </c>
      <c r="GF219" s="104" t="str">
        <f t="shared" ca="1" si="1227"/>
        <v/>
      </c>
      <c r="GG219" s="104" t="str">
        <f t="shared" ca="1" si="1228"/>
        <v/>
      </c>
      <c r="GH219" s="104" t="str">
        <f t="shared" ca="1" si="1229"/>
        <v/>
      </c>
      <c r="GI219" s="104" t="str">
        <f t="shared" ca="1" si="1230"/>
        <v/>
      </c>
      <c r="GJ219" s="104" t="str">
        <f t="shared" ca="1" si="1231"/>
        <v/>
      </c>
      <c r="GK219" s="104" t="str">
        <f t="shared" ca="1" si="1232"/>
        <v/>
      </c>
      <c r="GL219" s="104" t="str">
        <f t="shared" ca="1" si="1233"/>
        <v/>
      </c>
      <c r="GM219" s="104" t="str">
        <f t="shared" ca="1" si="1234"/>
        <v/>
      </c>
      <c r="GN219" s="104" t="str">
        <f t="shared" ca="1" si="1235"/>
        <v/>
      </c>
      <c r="GO219" s="104" t="str">
        <f t="shared" ca="1" si="1236"/>
        <v/>
      </c>
      <c r="GP219" s="104" t="str">
        <f t="shared" ca="1" si="1237"/>
        <v/>
      </c>
      <c r="GQ219" s="104" t="str">
        <f t="shared" ca="1" si="1238"/>
        <v/>
      </c>
      <c r="GR219" s="104" t="str">
        <f t="shared" ca="1" si="1239"/>
        <v/>
      </c>
      <c r="GS219" s="104" t="str">
        <f t="shared" ca="1" si="1240"/>
        <v/>
      </c>
      <c r="GT219" s="104" t="str">
        <f t="shared" ca="1" si="1241"/>
        <v/>
      </c>
      <c r="GU219" s="104" t="str">
        <f t="shared" ca="1" si="1242"/>
        <v/>
      </c>
      <c r="GV219" s="104" t="str">
        <f t="shared" ca="1" si="1243"/>
        <v/>
      </c>
      <c r="GW219" s="104" t="str">
        <f t="shared" ca="1" si="1244"/>
        <v/>
      </c>
      <c r="GX219" s="104" t="str">
        <f t="shared" ca="1" si="1245"/>
        <v/>
      </c>
      <c r="GY219" s="104" t="str">
        <f t="shared" ca="1" si="1246"/>
        <v/>
      </c>
      <c r="GZ219" s="104" t="str">
        <f t="shared" ca="1" si="1247"/>
        <v/>
      </c>
      <c r="HA219" s="104" t="str">
        <f t="shared" ca="1" si="1248"/>
        <v/>
      </c>
      <c r="HB219" s="104" t="str">
        <f t="shared" ca="1" si="1249"/>
        <v/>
      </c>
      <c r="HC219" s="104" t="str">
        <f t="shared" ca="1" si="1250"/>
        <v/>
      </c>
      <c r="HD219" s="104" t="str">
        <f t="shared" ca="1" si="1251"/>
        <v/>
      </c>
      <c r="HE219" s="104" t="str">
        <f t="shared" ca="1" si="1252"/>
        <v/>
      </c>
      <c r="HF219" s="104" t="str">
        <f t="shared" ca="1" si="1253"/>
        <v/>
      </c>
      <c r="HG219" s="104" t="str">
        <f t="shared" ca="1" si="1254"/>
        <v/>
      </c>
      <c r="HH219" s="104" t="str">
        <f t="shared" ca="1" si="1255"/>
        <v/>
      </c>
      <c r="HI219" s="104" t="str">
        <f t="shared" ca="1" si="1256"/>
        <v/>
      </c>
      <c r="HJ219" s="104" t="str">
        <f t="shared" ca="1" si="1257"/>
        <v/>
      </c>
      <c r="HK219" s="104" t="str">
        <f t="shared" ca="1" si="1258"/>
        <v/>
      </c>
      <c r="HL219" s="104" t="str">
        <f t="shared" ca="1" si="1259"/>
        <v/>
      </c>
      <c r="HM219" s="104" t="str">
        <f t="shared" ca="1" si="1260"/>
        <v/>
      </c>
      <c r="HN219" s="104" t="str">
        <f t="shared" ca="1" si="1261"/>
        <v/>
      </c>
      <c r="HO219" s="104" t="str">
        <f t="shared" ca="1" si="1262"/>
        <v/>
      </c>
      <c r="HP219" s="104" t="str">
        <f t="shared" ca="1" si="1263"/>
        <v/>
      </c>
      <c r="HQ219" s="104" t="str">
        <f t="shared" ca="1" si="1264"/>
        <v/>
      </c>
      <c r="HR219" s="104" t="str">
        <f t="shared" ca="1" si="1265"/>
        <v/>
      </c>
      <c r="HS219" s="104" t="str">
        <f t="shared" ca="1" si="1266"/>
        <v/>
      </c>
      <c r="HT219" s="104" t="str">
        <f t="shared" ca="1" si="1267"/>
        <v/>
      </c>
      <c r="HU219" s="104" t="str">
        <f t="shared" ca="1" si="1268"/>
        <v/>
      </c>
      <c r="HV219" s="104" t="str">
        <f t="shared" ca="1" si="1269"/>
        <v/>
      </c>
      <c r="HW219" s="104" t="str">
        <f t="shared" ca="1" si="1270"/>
        <v/>
      </c>
      <c r="HX219" s="104" t="str">
        <f t="shared" ca="1" si="1271"/>
        <v/>
      </c>
      <c r="HY219" s="104" t="str">
        <f t="shared" ca="1" si="1272"/>
        <v/>
      </c>
      <c r="HZ219" s="104" t="str">
        <f t="shared" ca="1" si="1273"/>
        <v/>
      </c>
      <c r="IA219" s="104" t="str">
        <f t="shared" ca="1" si="1274"/>
        <v/>
      </c>
      <c r="IB219" s="104" t="str">
        <f t="shared" ca="1" si="1275"/>
        <v/>
      </c>
      <c r="IC219" s="104" t="str">
        <f t="shared" ca="1" si="1276"/>
        <v/>
      </c>
      <c r="ID219" s="104" t="str">
        <f t="shared" ca="1" si="1277"/>
        <v/>
      </c>
      <c r="IE219" s="105" t="str">
        <f t="shared" ca="1" si="1278"/>
        <v/>
      </c>
      <c r="IG219" s="103" t="str">
        <f t="shared" si="1054"/>
        <v/>
      </c>
      <c r="IH219" s="104" t="str">
        <f t="shared" si="1383"/>
        <v/>
      </c>
      <c r="II219" s="104" t="str">
        <f t="shared" si="1383"/>
        <v/>
      </c>
      <c r="IJ219" s="104" t="str">
        <f t="shared" si="1383"/>
        <v/>
      </c>
      <c r="IK219" s="104" t="str">
        <f t="shared" si="1383"/>
        <v/>
      </c>
      <c r="IL219" s="104" t="str">
        <f t="shared" si="1383"/>
        <v/>
      </c>
      <c r="IM219" s="104" t="str">
        <f t="shared" si="1383"/>
        <v/>
      </c>
      <c r="IN219" s="104" t="str">
        <f t="shared" si="1383"/>
        <v/>
      </c>
      <c r="IO219" s="104" t="str">
        <f t="shared" si="1383"/>
        <v/>
      </c>
      <c r="IP219" s="104" t="str">
        <f t="shared" si="1383"/>
        <v/>
      </c>
      <c r="IQ219" s="104" t="str">
        <f t="shared" si="1383"/>
        <v/>
      </c>
      <c r="IR219" s="105" t="str">
        <f t="shared" si="1383"/>
        <v/>
      </c>
      <c r="IT219" s="103" t="str">
        <f t="shared" si="1279"/>
        <v/>
      </c>
      <c r="IU219" s="104" t="str">
        <f t="shared" si="1280"/>
        <v/>
      </c>
      <c r="IV219" s="104" t="str">
        <f t="shared" si="1281"/>
        <v/>
      </c>
      <c r="IW219" s="104" t="str">
        <f t="shared" si="1282"/>
        <v/>
      </c>
      <c r="IX219" s="104" t="str">
        <f t="shared" si="1283"/>
        <v/>
      </c>
      <c r="IY219" s="104" t="str">
        <f t="shared" si="1284"/>
        <v/>
      </c>
      <c r="IZ219" s="104" t="str">
        <f t="shared" si="1285"/>
        <v/>
      </c>
      <c r="JA219" s="104" t="str">
        <f t="shared" si="1286"/>
        <v/>
      </c>
      <c r="JB219" s="104" t="str">
        <f t="shared" si="1287"/>
        <v/>
      </c>
      <c r="JC219" s="104" t="str">
        <f t="shared" si="1288"/>
        <v/>
      </c>
      <c r="JD219" s="104" t="str">
        <f t="shared" si="1289"/>
        <v/>
      </c>
      <c r="JE219" s="105" t="str">
        <f t="shared" si="1290"/>
        <v/>
      </c>
      <c r="JG219" s="36" t="str">
        <f t="shared" ca="1" si="1291"/>
        <v/>
      </c>
      <c r="JH219" s="37" t="str">
        <f t="shared" ca="1" si="1292"/>
        <v/>
      </c>
      <c r="JI219" s="37" t="str">
        <f t="shared" ca="1" si="1293"/>
        <v/>
      </c>
      <c r="JJ219" s="37" t="str">
        <f t="shared" ca="1" si="1294"/>
        <v/>
      </c>
      <c r="JK219" s="37" t="str">
        <f t="shared" ca="1" si="1295"/>
        <v/>
      </c>
      <c r="JL219" s="37" t="str">
        <f t="shared" ca="1" si="1296"/>
        <v/>
      </c>
      <c r="JM219" s="37" t="str">
        <f t="shared" ca="1" si="1297"/>
        <v/>
      </c>
      <c r="JN219" s="37" t="str">
        <f t="shared" ca="1" si="1298"/>
        <v/>
      </c>
      <c r="JO219" s="37" t="str">
        <f t="shared" ca="1" si="1299"/>
        <v/>
      </c>
      <c r="JP219" s="37" t="str">
        <f t="shared" ca="1" si="1300"/>
        <v/>
      </c>
      <c r="JQ219" s="37" t="str">
        <f t="shared" ca="1" si="1301"/>
        <v/>
      </c>
      <c r="JR219" s="38" t="str">
        <f t="shared" ca="1" si="1302"/>
        <v/>
      </c>
      <c r="JT219" s="36" t="str">
        <f ca="1">IF(JG219="", "", IF(JG219&gt;='Intro &amp; Setup'!$S$96, $BR$4, $BR$5))</f>
        <v/>
      </c>
      <c r="JU219" s="37" t="str">
        <f ca="1">IF(JH219="", "", IF(JH219&gt;='Intro &amp; Setup'!$S$96, $BR$4, $BR$5))</f>
        <v/>
      </c>
      <c r="JV219" s="37" t="str">
        <f ca="1">IF(JI219="", "", IF(JI219&gt;='Intro &amp; Setup'!$S$96, $BR$4, $BR$5))</f>
        <v/>
      </c>
      <c r="JW219" s="37" t="str">
        <f ca="1">IF(JJ219="", "", IF(JJ219&gt;='Intro &amp; Setup'!$S$96, $BR$4, $BR$5))</f>
        <v/>
      </c>
      <c r="JX219" s="37" t="str">
        <f ca="1">IF(JK219="", "", IF(JK219&gt;='Intro &amp; Setup'!$S$96, $BR$4, $BR$5))</f>
        <v/>
      </c>
      <c r="JY219" s="37" t="str">
        <f ca="1">IF(JL219="", "", IF(JL219&gt;='Intro &amp; Setup'!$S$96, $BR$4, $BR$5))</f>
        <v/>
      </c>
      <c r="JZ219" s="37" t="str">
        <f ca="1">IF(JM219="", "", IF(JM219&gt;='Intro &amp; Setup'!$S$96, $BR$4, $BR$5))</f>
        <v/>
      </c>
      <c r="KA219" s="37" t="str">
        <f ca="1">IF(JN219="", "", IF(JN219&gt;='Intro &amp; Setup'!$S$96, $BR$4, $BR$5))</f>
        <v/>
      </c>
      <c r="KB219" s="37" t="str">
        <f ca="1">IF(JO219="", "", IF(JO219&gt;='Intro &amp; Setup'!$S$96, $BR$4, $BR$5))</f>
        <v/>
      </c>
      <c r="KC219" s="37" t="str">
        <f ca="1">IF(JP219="", "", IF(JP219&gt;='Intro &amp; Setup'!$S$96, $BR$4, $BR$5))</f>
        <v/>
      </c>
      <c r="KD219" s="37" t="str">
        <f ca="1">IF(JQ219="", "", IF(JQ219&gt;='Intro &amp; Setup'!$S$96, $BR$4, $BR$5))</f>
        <v/>
      </c>
      <c r="KE219" s="38" t="str">
        <f ca="1">IF(JR219="", "", IF(JR219&gt;='Intro &amp; Setup'!$S$96, $BR$4, $BR$5))</f>
        <v/>
      </c>
      <c r="KG219" s="36">
        <f t="shared" si="1055"/>
        <v>0</v>
      </c>
      <c r="KH219" s="37">
        <f t="shared" si="1384"/>
        <v>0</v>
      </c>
      <c r="KI219" s="37">
        <f t="shared" si="1384"/>
        <v>0</v>
      </c>
      <c r="KJ219" s="37">
        <f t="shared" si="1384"/>
        <v>0</v>
      </c>
      <c r="KK219" s="37">
        <f t="shared" si="1384"/>
        <v>0</v>
      </c>
      <c r="KL219" s="37">
        <f t="shared" si="1384"/>
        <v>0</v>
      </c>
      <c r="KM219" s="37">
        <f t="shared" si="1384"/>
        <v>0</v>
      </c>
      <c r="KN219" s="37">
        <f t="shared" si="1384"/>
        <v>0</v>
      </c>
      <c r="KO219" s="37">
        <f t="shared" si="1384"/>
        <v>0</v>
      </c>
      <c r="KP219" s="37">
        <f t="shared" si="1384"/>
        <v>0</v>
      </c>
      <c r="KQ219" s="37">
        <f t="shared" si="1384"/>
        <v>0</v>
      </c>
      <c r="KR219" s="38">
        <f t="shared" si="1384"/>
        <v>0</v>
      </c>
      <c r="KT219" s="36" t="str">
        <f t="shared" si="1303"/>
        <v/>
      </c>
      <c r="KU219" s="37" t="str">
        <f t="shared" si="1304"/>
        <v/>
      </c>
      <c r="KV219" s="37" t="str">
        <f t="shared" si="1305"/>
        <v/>
      </c>
      <c r="KW219" s="37" t="str">
        <f t="shared" si="1306"/>
        <v/>
      </c>
      <c r="KX219" s="37" t="str">
        <f t="shared" si="1307"/>
        <v/>
      </c>
      <c r="KY219" s="37" t="str">
        <f t="shared" si="1308"/>
        <v/>
      </c>
      <c r="KZ219" s="37" t="str">
        <f t="shared" si="1309"/>
        <v/>
      </c>
      <c r="LA219" s="37" t="str">
        <f t="shared" si="1310"/>
        <v/>
      </c>
      <c r="LB219" s="37" t="str">
        <f t="shared" si="1311"/>
        <v/>
      </c>
      <c r="LC219" s="37" t="str">
        <f t="shared" si="1312"/>
        <v/>
      </c>
      <c r="LD219" s="37" t="str">
        <f t="shared" si="1313"/>
        <v/>
      </c>
      <c r="LE219" s="38" t="str">
        <f t="shared" si="1314"/>
        <v/>
      </c>
      <c r="LG219" s="116" t="str">
        <f t="shared" si="1057"/>
        <v/>
      </c>
      <c r="LH219" s="117" t="str">
        <f t="shared" si="1058"/>
        <v/>
      </c>
      <c r="LI219" s="117" t="str">
        <f t="shared" si="1059"/>
        <v/>
      </c>
      <c r="LJ219" s="117" t="str">
        <f t="shared" si="1060"/>
        <v/>
      </c>
      <c r="LK219" s="117" t="str">
        <f t="shared" si="1061"/>
        <v/>
      </c>
      <c r="LL219" s="117" t="str">
        <f t="shared" si="1062"/>
        <v/>
      </c>
      <c r="LM219" s="117" t="str">
        <f t="shared" si="1063"/>
        <v/>
      </c>
      <c r="LN219" s="117" t="str">
        <f t="shared" si="1064"/>
        <v/>
      </c>
      <c r="LO219" s="117" t="str">
        <f t="shared" si="1065"/>
        <v/>
      </c>
      <c r="LP219" s="117" t="str">
        <f t="shared" si="1066"/>
        <v/>
      </c>
      <c r="LQ219" s="117" t="str">
        <f t="shared" si="1067"/>
        <v/>
      </c>
      <c r="LR219" s="117" t="str">
        <f t="shared" si="1068"/>
        <v/>
      </c>
      <c r="LS219" s="117" t="str">
        <f t="shared" si="1069"/>
        <v/>
      </c>
      <c r="LT219" s="117" t="str">
        <f t="shared" si="1070"/>
        <v/>
      </c>
      <c r="LU219" s="117" t="str">
        <f t="shared" si="1071"/>
        <v/>
      </c>
      <c r="LV219" s="117" t="str">
        <f t="shared" si="1072"/>
        <v/>
      </c>
      <c r="LW219" s="117" t="str">
        <f t="shared" si="1073"/>
        <v/>
      </c>
      <c r="LX219" s="117" t="str">
        <f t="shared" si="1074"/>
        <v/>
      </c>
      <c r="LY219" s="117" t="str">
        <f t="shared" si="1075"/>
        <v/>
      </c>
      <c r="LZ219" s="117" t="str">
        <f t="shared" si="1076"/>
        <v/>
      </c>
      <c r="MA219" s="117" t="str">
        <f t="shared" si="1077"/>
        <v/>
      </c>
      <c r="MB219" s="117" t="str">
        <f t="shared" si="1078"/>
        <v/>
      </c>
      <c r="MC219" s="117" t="str">
        <f t="shared" si="1079"/>
        <v/>
      </c>
      <c r="MD219" s="117" t="str">
        <f t="shared" si="1080"/>
        <v/>
      </c>
      <c r="ME219" s="117" t="str">
        <f t="shared" si="1081"/>
        <v/>
      </c>
      <c r="MF219" s="117" t="str">
        <f t="shared" si="1082"/>
        <v/>
      </c>
      <c r="MG219" s="117" t="str">
        <f t="shared" si="1083"/>
        <v/>
      </c>
      <c r="MH219" s="117" t="str">
        <f t="shared" si="1084"/>
        <v/>
      </c>
      <c r="MI219" s="117" t="str">
        <f t="shared" si="1085"/>
        <v/>
      </c>
      <c r="MJ219" s="117" t="str">
        <f t="shared" si="1086"/>
        <v/>
      </c>
      <c r="MK219" s="117" t="str">
        <f t="shared" si="1087"/>
        <v/>
      </c>
      <c r="ML219" s="117" t="str">
        <f t="shared" si="1088"/>
        <v/>
      </c>
      <c r="MM219" s="117" t="str">
        <f t="shared" si="1089"/>
        <v/>
      </c>
      <c r="MN219" s="117" t="str">
        <f t="shared" si="1090"/>
        <v/>
      </c>
      <c r="MO219" s="117" t="str">
        <f t="shared" si="1091"/>
        <v/>
      </c>
      <c r="MP219" s="117" t="str">
        <f t="shared" si="1092"/>
        <v/>
      </c>
      <c r="MQ219" s="117" t="str">
        <f t="shared" si="1093"/>
        <v/>
      </c>
      <c r="MR219" s="117" t="str">
        <f t="shared" si="1094"/>
        <v/>
      </c>
      <c r="MS219" s="117" t="str">
        <f t="shared" si="1095"/>
        <v/>
      </c>
      <c r="MT219" s="117" t="str">
        <f t="shared" si="1096"/>
        <v/>
      </c>
      <c r="MU219" s="117" t="str">
        <f t="shared" si="1097"/>
        <v/>
      </c>
      <c r="MV219" s="117" t="str">
        <f t="shared" si="1098"/>
        <v/>
      </c>
      <c r="MW219" s="117" t="str">
        <f t="shared" si="1099"/>
        <v/>
      </c>
      <c r="MX219" s="117" t="str">
        <f t="shared" si="1100"/>
        <v/>
      </c>
      <c r="MY219" s="117" t="str">
        <f t="shared" si="1101"/>
        <v/>
      </c>
      <c r="MZ219" s="117" t="str">
        <f t="shared" si="1102"/>
        <v/>
      </c>
      <c r="NA219" s="117" t="str">
        <f t="shared" si="1103"/>
        <v/>
      </c>
      <c r="NB219" s="117" t="str">
        <f t="shared" si="1104"/>
        <v/>
      </c>
      <c r="NC219" s="117" t="str">
        <f t="shared" si="1105"/>
        <v/>
      </c>
      <c r="ND219" s="117" t="str">
        <f t="shared" si="1106"/>
        <v/>
      </c>
      <c r="NE219" s="117" t="str">
        <f t="shared" si="1107"/>
        <v/>
      </c>
      <c r="NF219" s="117" t="str">
        <f t="shared" si="1108"/>
        <v/>
      </c>
      <c r="NG219" s="117" t="str">
        <f t="shared" si="1109"/>
        <v/>
      </c>
      <c r="NH219" s="118" t="str">
        <f t="shared" si="1110"/>
        <v/>
      </c>
      <c r="NJ219" s="12" t="str">
        <f t="shared" si="1315"/>
        <v/>
      </c>
      <c r="NK219" s="108" t="str">
        <f t="shared" si="1316"/>
        <v/>
      </c>
      <c r="NM219" s="141" t="str">
        <f>IF(NJ219="", "", COUNTIF(NJ$11:NJ$260, "&gt;"&amp;NJ219)+1+COUNTIF(NJ$11:NJ219, NJ219)-1)</f>
        <v/>
      </c>
      <c r="NN219" s="143" t="str">
        <f>IF(NK219="", "", COUNTIF(NK$11:NK$260, "&gt;"&amp;NK219)+1+COUNTIF(NK$11:NK219, NK219)-1)</f>
        <v/>
      </c>
      <c r="NO219" s="142" t="str">
        <f>IF(NJ219="", "", COUNTIF(NJ$11:NJ$260, "&lt;"&amp;NJ219)+1+COUNTIF(NJ$11:NJ219, NJ219)-1)</f>
        <v/>
      </c>
      <c r="NP219" s="143" t="str">
        <f>IF(NK219="", "", COUNTIF(NK$11:NK$260, "&lt;"&amp;NK219)+1+COUNTIF(NK$11:NK219, NK219)-1)</f>
        <v/>
      </c>
      <c r="NR219" s="116" t="str">
        <f t="shared" si="1317"/>
        <v/>
      </c>
      <c r="NS219" s="117" t="str">
        <f t="shared" si="1318"/>
        <v/>
      </c>
      <c r="NT219" s="117" t="str">
        <f t="shared" si="1319"/>
        <v/>
      </c>
      <c r="NU219" s="117" t="str">
        <f t="shared" si="1320"/>
        <v/>
      </c>
      <c r="NV219" s="117" t="str">
        <f t="shared" si="1321"/>
        <v/>
      </c>
      <c r="NW219" s="117" t="str">
        <f t="shared" si="1322"/>
        <v/>
      </c>
      <c r="NX219" s="117" t="str">
        <f t="shared" si="1323"/>
        <v/>
      </c>
      <c r="NY219" s="117" t="str">
        <f t="shared" si="1324"/>
        <v/>
      </c>
      <c r="NZ219" s="117" t="str">
        <f t="shared" si="1325"/>
        <v/>
      </c>
      <c r="OA219" s="117" t="str">
        <f t="shared" si="1326"/>
        <v/>
      </c>
      <c r="OB219" s="117" t="str">
        <f t="shared" si="1327"/>
        <v/>
      </c>
      <c r="OC219" s="117" t="str">
        <f t="shared" si="1328"/>
        <v/>
      </c>
      <c r="OD219" s="117" t="str">
        <f t="shared" si="1329"/>
        <v/>
      </c>
      <c r="OE219" s="117" t="str">
        <f t="shared" si="1330"/>
        <v/>
      </c>
      <c r="OF219" s="117" t="str">
        <f t="shared" si="1331"/>
        <v/>
      </c>
      <c r="OG219" s="117" t="str">
        <f t="shared" si="1332"/>
        <v/>
      </c>
      <c r="OH219" s="117" t="str">
        <f t="shared" si="1333"/>
        <v/>
      </c>
      <c r="OI219" s="117" t="str">
        <f t="shared" si="1334"/>
        <v/>
      </c>
      <c r="OJ219" s="117" t="str">
        <f t="shared" si="1335"/>
        <v/>
      </c>
      <c r="OK219" s="117" t="str">
        <f t="shared" si="1336"/>
        <v/>
      </c>
      <c r="OL219" s="117" t="str">
        <f t="shared" si="1337"/>
        <v/>
      </c>
      <c r="OM219" s="117" t="str">
        <f t="shared" si="1338"/>
        <v/>
      </c>
      <c r="ON219" s="117" t="str">
        <f t="shared" si="1339"/>
        <v/>
      </c>
      <c r="OO219" s="117" t="str">
        <f t="shared" si="1340"/>
        <v/>
      </c>
      <c r="OP219" s="117" t="str">
        <f t="shared" si="1341"/>
        <v/>
      </c>
      <c r="OQ219" s="117" t="str">
        <f t="shared" si="1342"/>
        <v/>
      </c>
      <c r="OR219" s="117" t="str">
        <f t="shared" si="1343"/>
        <v/>
      </c>
      <c r="OS219" s="117" t="str">
        <f t="shared" si="1344"/>
        <v/>
      </c>
      <c r="OT219" s="117" t="str">
        <f t="shared" si="1345"/>
        <v/>
      </c>
      <c r="OU219" s="117" t="str">
        <f t="shared" si="1346"/>
        <v/>
      </c>
      <c r="OV219" s="117" t="str">
        <f t="shared" si="1347"/>
        <v/>
      </c>
      <c r="OW219" s="117" t="str">
        <f t="shared" si="1348"/>
        <v/>
      </c>
      <c r="OX219" s="117" t="str">
        <f t="shared" si="1349"/>
        <v/>
      </c>
      <c r="OY219" s="117" t="str">
        <f t="shared" si="1350"/>
        <v/>
      </c>
      <c r="OZ219" s="117" t="str">
        <f t="shared" si="1351"/>
        <v/>
      </c>
      <c r="PA219" s="117" t="str">
        <f t="shared" si="1352"/>
        <v/>
      </c>
      <c r="PB219" s="117" t="str">
        <f t="shared" si="1353"/>
        <v/>
      </c>
      <c r="PC219" s="117" t="str">
        <f t="shared" si="1354"/>
        <v/>
      </c>
      <c r="PD219" s="117" t="str">
        <f t="shared" si="1355"/>
        <v/>
      </c>
      <c r="PE219" s="117" t="str">
        <f t="shared" si="1356"/>
        <v/>
      </c>
      <c r="PF219" s="117" t="str">
        <f t="shared" si="1357"/>
        <v/>
      </c>
      <c r="PG219" s="117" t="str">
        <f t="shared" si="1358"/>
        <v/>
      </c>
      <c r="PH219" s="117" t="str">
        <f t="shared" si="1359"/>
        <v/>
      </c>
      <c r="PI219" s="117" t="str">
        <f t="shared" si="1360"/>
        <v/>
      </c>
      <c r="PJ219" s="117" t="str">
        <f t="shared" si="1361"/>
        <v/>
      </c>
      <c r="PK219" s="117" t="str">
        <f t="shared" si="1362"/>
        <v/>
      </c>
      <c r="PL219" s="117" t="str">
        <f t="shared" si="1363"/>
        <v/>
      </c>
      <c r="PM219" s="117" t="str">
        <f t="shared" si="1364"/>
        <v/>
      </c>
      <c r="PN219" s="117" t="str">
        <f t="shared" si="1365"/>
        <v/>
      </c>
      <c r="PO219" s="117" t="str">
        <f t="shared" si="1366"/>
        <v/>
      </c>
      <c r="PP219" s="117" t="str">
        <f t="shared" si="1367"/>
        <v/>
      </c>
      <c r="PQ219" s="117" t="str">
        <f t="shared" si="1368"/>
        <v/>
      </c>
      <c r="PR219" s="117" t="str">
        <f t="shared" si="1369"/>
        <v/>
      </c>
      <c r="PS219" s="118" t="str">
        <f t="shared" si="1370"/>
        <v/>
      </c>
      <c r="PU219" s="180" t="str">
        <f t="shared" si="1371"/>
        <v/>
      </c>
      <c r="PV219" s="181" t="str">
        <f t="shared" si="1372"/>
        <v/>
      </c>
      <c r="PX219" s="12" t="str">
        <f t="shared" si="1373"/>
        <v/>
      </c>
      <c r="PY219" s="106"/>
      <c r="PZ219" s="166" t="str">
        <f t="shared" si="1374"/>
        <v/>
      </c>
      <c r="QA219" s="167" t="str">
        <f t="shared" si="1375"/>
        <v/>
      </c>
      <c r="QB219" s="168" t="str">
        <f t="shared" si="1376"/>
        <v/>
      </c>
      <c r="QD219" s="166" t="str">
        <f t="shared" si="1377"/>
        <v/>
      </c>
      <c r="QE219" s="168" t="str">
        <f t="shared" si="1378"/>
        <v/>
      </c>
      <c r="QG219" s="108" t="str">
        <f t="shared" si="1379"/>
        <v/>
      </c>
      <c r="QI219" s="12" t="str">
        <f t="shared" si="1380"/>
        <v/>
      </c>
      <c r="QK219" s="12" t="str">
        <f t="shared" si="1381"/>
        <v/>
      </c>
      <c r="QL219" s="12" t="str">
        <f>IF($L219="", "", COUNTIF($QD$11:$QD$260, "&gt;"&amp;$QD219)+1+COUNTIF($QD$11:$QD219, $QD219)-1)</f>
        <v/>
      </c>
      <c r="QM219" s="12" t="str">
        <f>IF($L219="", "", COUNTIF($QG$11:$QG$260, "&gt;"&amp;$QG219)+1+COUNTIF($QG$11:$QG219, $QG219)-1)</f>
        <v/>
      </c>
      <c r="QO219" s="12">
        <v>209</v>
      </c>
      <c r="QQ219" s="12" t="str">
        <f t="shared" si="1382"/>
        <v/>
      </c>
    </row>
    <row r="220" spans="1:459" x14ac:dyDescent="0.25">
      <c r="A220" s="9"/>
      <c r="B220" s="3" t="str">
        <f>IF('Intro &amp; Setup'!$AR$92='Intro &amp; Setup'!$AZ$17, "", IF($L220="", "", IF($G220&lt;'Intro &amp; Setup'!$S$92, $BR$5, $BR$4)))</f>
        <v/>
      </c>
      <c r="C220" s="12" t="str">
        <f>IF('Intro &amp; Setup'!$AR$96='Intro &amp; Setup'!$AZ$17, "", IF($L220="", "", IF($DY220=$BR$5, $BR$5, $BR$4)))</f>
        <v/>
      </c>
      <c r="D220" s="7" t="str">
        <f>IF('Intro &amp; Setup'!$AR$100='Intro &amp; Setup'!$AZ$17, "", IF($L220="", "", IF($DW220&lt;='Intro &amp; Setup'!$S$100, $BR$4, $BR$5)))</f>
        <v/>
      </c>
      <c r="E220" s="9"/>
      <c r="F220" s="3" t="str">
        <f t="shared" si="1111"/>
        <v/>
      </c>
      <c r="G220" s="108" t="str">
        <f t="shared" si="1112"/>
        <v/>
      </c>
      <c r="H220" s="9"/>
      <c r="I220" s="130" t="str">
        <f t="shared" si="1056"/>
        <v/>
      </c>
      <c r="J220" s="154" t="str">
        <f t="shared" si="1113"/>
        <v/>
      </c>
      <c r="K220" s="133"/>
      <c r="L220" s="188"/>
      <c r="M220" s="189"/>
      <c r="N220" s="190"/>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2"/>
      <c r="BP220" s="9"/>
      <c r="BR220" s="90">
        <v>210</v>
      </c>
      <c r="BT220" s="36" t="str">
        <f t="shared" si="1114"/>
        <v/>
      </c>
      <c r="BU220" s="37" t="str">
        <f t="shared" si="1115"/>
        <v/>
      </c>
      <c r="BV220" s="37" t="str">
        <f t="shared" si="1116"/>
        <v/>
      </c>
      <c r="BW220" s="37" t="str">
        <f t="shared" si="1117"/>
        <v/>
      </c>
      <c r="BX220" s="37" t="str">
        <f t="shared" si="1118"/>
        <v/>
      </c>
      <c r="BY220" s="37" t="str">
        <f t="shared" si="1119"/>
        <v/>
      </c>
      <c r="BZ220" s="37" t="str">
        <f t="shared" si="1120"/>
        <v/>
      </c>
      <c r="CA220" s="37" t="str">
        <f t="shared" si="1121"/>
        <v/>
      </c>
      <c r="CB220" s="37" t="str">
        <f t="shared" si="1122"/>
        <v/>
      </c>
      <c r="CC220" s="37" t="str">
        <f t="shared" si="1123"/>
        <v/>
      </c>
      <c r="CD220" s="37" t="str">
        <f t="shared" si="1124"/>
        <v/>
      </c>
      <c r="CE220" s="37" t="str">
        <f t="shared" si="1125"/>
        <v/>
      </c>
      <c r="CF220" s="37" t="str">
        <f t="shared" si="1126"/>
        <v/>
      </c>
      <c r="CG220" s="37" t="str">
        <f t="shared" si="1127"/>
        <v/>
      </c>
      <c r="CH220" s="37" t="str">
        <f t="shared" si="1128"/>
        <v/>
      </c>
      <c r="CI220" s="37" t="str">
        <f t="shared" si="1129"/>
        <v/>
      </c>
      <c r="CJ220" s="37" t="str">
        <f t="shared" si="1130"/>
        <v/>
      </c>
      <c r="CK220" s="37" t="str">
        <f t="shared" si="1131"/>
        <v/>
      </c>
      <c r="CL220" s="37" t="str">
        <f t="shared" si="1132"/>
        <v/>
      </c>
      <c r="CM220" s="37" t="str">
        <f t="shared" si="1133"/>
        <v/>
      </c>
      <c r="CN220" s="37" t="str">
        <f t="shared" si="1134"/>
        <v/>
      </c>
      <c r="CO220" s="37" t="str">
        <f t="shared" si="1135"/>
        <v/>
      </c>
      <c r="CP220" s="37" t="str">
        <f t="shared" si="1136"/>
        <v/>
      </c>
      <c r="CQ220" s="37" t="str">
        <f t="shared" si="1137"/>
        <v/>
      </c>
      <c r="CR220" s="37" t="str">
        <f t="shared" si="1138"/>
        <v/>
      </c>
      <c r="CS220" s="37" t="str">
        <f t="shared" si="1139"/>
        <v/>
      </c>
      <c r="CT220" s="37" t="str">
        <f t="shared" si="1140"/>
        <v/>
      </c>
      <c r="CU220" s="37" t="str">
        <f t="shared" si="1141"/>
        <v/>
      </c>
      <c r="CV220" s="37" t="str">
        <f t="shared" si="1142"/>
        <v/>
      </c>
      <c r="CW220" s="37" t="str">
        <f t="shared" si="1143"/>
        <v/>
      </c>
      <c r="CX220" s="37" t="str">
        <f t="shared" si="1144"/>
        <v/>
      </c>
      <c r="CY220" s="37" t="str">
        <f t="shared" si="1145"/>
        <v/>
      </c>
      <c r="CZ220" s="37" t="str">
        <f t="shared" si="1146"/>
        <v/>
      </c>
      <c r="DA220" s="37" t="str">
        <f t="shared" si="1147"/>
        <v/>
      </c>
      <c r="DB220" s="37" t="str">
        <f t="shared" si="1148"/>
        <v/>
      </c>
      <c r="DC220" s="37" t="str">
        <f t="shared" si="1149"/>
        <v/>
      </c>
      <c r="DD220" s="37" t="str">
        <f t="shared" si="1150"/>
        <v/>
      </c>
      <c r="DE220" s="37" t="str">
        <f t="shared" si="1151"/>
        <v/>
      </c>
      <c r="DF220" s="37" t="str">
        <f t="shared" si="1152"/>
        <v/>
      </c>
      <c r="DG220" s="37" t="str">
        <f t="shared" si="1153"/>
        <v/>
      </c>
      <c r="DH220" s="37" t="str">
        <f t="shared" si="1154"/>
        <v/>
      </c>
      <c r="DI220" s="37" t="str">
        <f t="shared" si="1155"/>
        <v/>
      </c>
      <c r="DJ220" s="37" t="str">
        <f t="shared" si="1156"/>
        <v/>
      </c>
      <c r="DK220" s="37" t="str">
        <f t="shared" si="1157"/>
        <v/>
      </c>
      <c r="DL220" s="37" t="str">
        <f t="shared" si="1158"/>
        <v/>
      </c>
      <c r="DM220" s="37" t="str">
        <f t="shared" si="1159"/>
        <v/>
      </c>
      <c r="DN220" s="37" t="str">
        <f t="shared" si="1160"/>
        <v/>
      </c>
      <c r="DO220" s="37" t="str">
        <f t="shared" si="1161"/>
        <v/>
      </c>
      <c r="DP220" s="37" t="str">
        <f t="shared" si="1162"/>
        <v/>
      </c>
      <c r="DQ220" s="37" t="str">
        <f t="shared" si="1163"/>
        <v/>
      </c>
      <c r="DR220" s="37" t="str">
        <f t="shared" si="1164"/>
        <v/>
      </c>
      <c r="DS220" s="37" t="str">
        <f t="shared" si="1165"/>
        <v/>
      </c>
      <c r="DT220" s="37" t="str">
        <f t="shared" si="1166"/>
        <v/>
      </c>
      <c r="DU220" s="38" t="str">
        <f t="shared" si="1167"/>
        <v/>
      </c>
      <c r="DW220" s="12" t="str">
        <f t="shared" si="1168"/>
        <v/>
      </c>
      <c r="DX220" s="123" t="str">
        <f t="shared" si="1169"/>
        <v/>
      </c>
      <c r="DY220" s="12" t="str">
        <f t="shared" si="1170"/>
        <v/>
      </c>
      <c r="EA220" s="36" t="str">
        <f t="shared" si="1171"/>
        <v/>
      </c>
      <c r="EB220" s="37" t="str">
        <f t="shared" si="1172"/>
        <v/>
      </c>
      <c r="EC220" s="37" t="str">
        <f t="shared" si="1173"/>
        <v/>
      </c>
      <c r="ED220" s="37" t="str">
        <f t="shared" si="1174"/>
        <v/>
      </c>
      <c r="EE220" s="37" t="str">
        <f t="shared" si="1175"/>
        <v/>
      </c>
      <c r="EF220" s="37" t="str">
        <f t="shared" si="1176"/>
        <v/>
      </c>
      <c r="EG220" s="37" t="str">
        <f t="shared" si="1177"/>
        <v/>
      </c>
      <c r="EH220" s="37" t="str">
        <f t="shared" si="1178"/>
        <v/>
      </c>
      <c r="EI220" s="37" t="str">
        <f t="shared" si="1179"/>
        <v/>
      </c>
      <c r="EJ220" s="37" t="str">
        <f t="shared" si="1180"/>
        <v/>
      </c>
      <c r="EK220" s="37" t="str">
        <f t="shared" si="1181"/>
        <v/>
      </c>
      <c r="EL220" s="37" t="str">
        <f t="shared" si="1182"/>
        <v/>
      </c>
      <c r="EM220" s="37" t="str">
        <f t="shared" si="1183"/>
        <v/>
      </c>
      <c r="EN220" s="37" t="str">
        <f t="shared" si="1184"/>
        <v/>
      </c>
      <c r="EO220" s="37" t="str">
        <f t="shared" si="1185"/>
        <v/>
      </c>
      <c r="EP220" s="37" t="str">
        <f t="shared" si="1186"/>
        <v/>
      </c>
      <c r="EQ220" s="37" t="str">
        <f t="shared" si="1187"/>
        <v/>
      </c>
      <c r="ER220" s="37" t="str">
        <f t="shared" si="1188"/>
        <v/>
      </c>
      <c r="ES220" s="37" t="str">
        <f t="shared" si="1189"/>
        <v/>
      </c>
      <c r="ET220" s="37" t="str">
        <f t="shared" si="1190"/>
        <v/>
      </c>
      <c r="EU220" s="37" t="str">
        <f t="shared" si="1191"/>
        <v/>
      </c>
      <c r="EV220" s="37" t="str">
        <f t="shared" si="1192"/>
        <v/>
      </c>
      <c r="EW220" s="37" t="str">
        <f t="shared" si="1193"/>
        <v/>
      </c>
      <c r="EX220" s="37" t="str">
        <f t="shared" si="1194"/>
        <v/>
      </c>
      <c r="EY220" s="37" t="str">
        <f t="shared" si="1195"/>
        <v/>
      </c>
      <c r="EZ220" s="37" t="str">
        <f t="shared" si="1196"/>
        <v/>
      </c>
      <c r="FA220" s="37" t="str">
        <f t="shared" si="1197"/>
        <v/>
      </c>
      <c r="FB220" s="37" t="str">
        <f t="shared" si="1198"/>
        <v/>
      </c>
      <c r="FC220" s="37" t="str">
        <f t="shared" si="1199"/>
        <v/>
      </c>
      <c r="FD220" s="37" t="str">
        <f t="shared" si="1200"/>
        <v/>
      </c>
      <c r="FE220" s="37" t="str">
        <f t="shared" si="1201"/>
        <v/>
      </c>
      <c r="FF220" s="37" t="str">
        <f t="shared" si="1202"/>
        <v/>
      </c>
      <c r="FG220" s="37" t="str">
        <f t="shared" si="1203"/>
        <v/>
      </c>
      <c r="FH220" s="37" t="str">
        <f t="shared" si="1204"/>
        <v/>
      </c>
      <c r="FI220" s="37" t="str">
        <f t="shared" si="1205"/>
        <v/>
      </c>
      <c r="FJ220" s="37" t="str">
        <f t="shared" si="1206"/>
        <v/>
      </c>
      <c r="FK220" s="37" t="str">
        <f t="shared" si="1207"/>
        <v/>
      </c>
      <c r="FL220" s="37" t="str">
        <f t="shared" si="1208"/>
        <v/>
      </c>
      <c r="FM220" s="37" t="str">
        <f t="shared" si="1209"/>
        <v/>
      </c>
      <c r="FN220" s="37" t="str">
        <f t="shared" si="1210"/>
        <v/>
      </c>
      <c r="FO220" s="37" t="str">
        <f t="shared" si="1211"/>
        <v/>
      </c>
      <c r="FP220" s="37" t="str">
        <f t="shared" si="1212"/>
        <v/>
      </c>
      <c r="FQ220" s="37" t="str">
        <f t="shared" si="1213"/>
        <v/>
      </c>
      <c r="FR220" s="37" t="str">
        <f t="shared" si="1214"/>
        <v/>
      </c>
      <c r="FS220" s="37" t="str">
        <f t="shared" si="1215"/>
        <v/>
      </c>
      <c r="FT220" s="37" t="str">
        <f t="shared" si="1216"/>
        <v/>
      </c>
      <c r="FU220" s="37" t="str">
        <f t="shared" si="1217"/>
        <v/>
      </c>
      <c r="FV220" s="37" t="str">
        <f t="shared" si="1218"/>
        <v/>
      </c>
      <c r="FW220" s="37" t="str">
        <f t="shared" si="1219"/>
        <v/>
      </c>
      <c r="FX220" s="37" t="str">
        <f t="shared" si="1220"/>
        <v/>
      </c>
      <c r="FY220" s="37" t="str">
        <f t="shared" si="1221"/>
        <v/>
      </c>
      <c r="FZ220" s="37" t="str">
        <f t="shared" si="1222"/>
        <v/>
      </c>
      <c r="GA220" s="37" t="str">
        <f t="shared" si="1223"/>
        <v/>
      </c>
      <c r="GB220" s="38" t="str">
        <f t="shared" si="1224"/>
        <v/>
      </c>
      <c r="GD220" s="103" t="str">
        <f t="shared" ca="1" si="1225"/>
        <v/>
      </c>
      <c r="GE220" s="104" t="str">
        <f t="shared" ca="1" si="1226"/>
        <v/>
      </c>
      <c r="GF220" s="104" t="str">
        <f t="shared" ca="1" si="1227"/>
        <v/>
      </c>
      <c r="GG220" s="104" t="str">
        <f t="shared" ca="1" si="1228"/>
        <v/>
      </c>
      <c r="GH220" s="104" t="str">
        <f t="shared" ca="1" si="1229"/>
        <v/>
      </c>
      <c r="GI220" s="104" t="str">
        <f t="shared" ca="1" si="1230"/>
        <v/>
      </c>
      <c r="GJ220" s="104" t="str">
        <f t="shared" ca="1" si="1231"/>
        <v/>
      </c>
      <c r="GK220" s="104" t="str">
        <f t="shared" ca="1" si="1232"/>
        <v/>
      </c>
      <c r="GL220" s="104" t="str">
        <f t="shared" ca="1" si="1233"/>
        <v/>
      </c>
      <c r="GM220" s="104" t="str">
        <f t="shared" ca="1" si="1234"/>
        <v/>
      </c>
      <c r="GN220" s="104" t="str">
        <f t="shared" ca="1" si="1235"/>
        <v/>
      </c>
      <c r="GO220" s="104" t="str">
        <f t="shared" ca="1" si="1236"/>
        <v/>
      </c>
      <c r="GP220" s="104" t="str">
        <f t="shared" ca="1" si="1237"/>
        <v/>
      </c>
      <c r="GQ220" s="104" t="str">
        <f t="shared" ca="1" si="1238"/>
        <v/>
      </c>
      <c r="GR220" s="104" t="str">
        <f t="shared" ca="1" si="1239"/>
        <v/>
      </c>
      <c r="GS220" s="104" t="str">
        <f t="shared" ca="1" si="1240"/>
        <v/>
      </c>
      <c r="GT220" s="104" t="str">
        <f t="shared" ca="1" si="1241"/>
        <v/>
      </c>
      <c r="GU220" s="104" t="str">
        <f t="shared" ca="1" si="1242"/>
        <v/>
      </c>
      <c r="GV220" s="104" t="str">
        <f t="shared" ca="1" si="1243"/>
        <v/>
      </c>
      <c r="GW220" s="104" t="str">
        <f t="shared" ca="1" si="1244"/>
        <v/>
      </c>
      <c r="GX220" s="104" t="str">
        <f t="shared" ca="1" si="1245"/>
        <v/>
      </c>
      <c r="GY220" s="104" t="str">
        <f t="shared" ca="1" si="1246"/>
        <v/>
      </c>
      <c r="GZ220" s="104" t="str">
        <f t="shared" ca="1" si="1247"/>
        <v/>
      </c>
      <c r="HA220" s="104" t="str">
        <f t="shared" ca="1" si="1248"/>
        <v/>
      </c>
      <c r="HB220" s="104" t="str">
        <f t="shared" ca="1" si="1249"/>
        <v/>
      </c>
      <c r="HC220" s="104" t="str">
        <f t="shared" ca="1" si="1250"/>
        <v/>
      </c>
      <c r="HD220" s="104" t="str">
        <f t="shared" ca="1" si="1251"/>
        <v/>
      </c>
      <c r="HE220" s="104" t="str">
        <f t="shared" ca="1" si="1252"/>
        <v/>
      </c>
      <c r="HF220" s="104" t="str">
        <f t="shared" ca="1" si="1253"/>
        <v/>
      </c>
      <c r="HG220" s="104" t="str">
        <f t="shared" ca="1" si="1254"/>
        <v/>
      </c>
      <c r="HH220" s="104" t="str">
        <f t="shared" ca="1" si="1255"/>
        <v/>
      </c>
      <c r="HI220" s="104" t="str">
        <f t="shared" ca="1" si="1256"/>
        <v/>
      </c>
      <c r="HJ220" s="104" t="str">
        <f t="shared" ca="1" si="1257"/>
        <v/>
      </c>
      <c r="HK220" s="104" t="str">
        <f t="shared" ca="1" si="1258"/>
        <v/>
      </c>
      <c r="HL220" s="104" t="str">
        <f t="shared" ca="1" si="1259"/>
        <v/>
      </c>
      <c r="HM220" s="104" t="str">
        <f t="shared" ca="1" si="1260"/>
        <v/>
      </c>
      <c r="HN220" s="104" t="str">
        <f t="shared" ca="1" si="1261"/>
        <v/>
      </c>
      <c r="HO220" s="104" t="str">
        <f t="shared" ca="1" si="1262"/>
        <v/>
      </c>
      <c r="HP220" s="104" t="str">
        <f t="shared" ca="1" si="1263"/>
        <v/>
      </c>
      <c r="HQ220" s="104" t="str">
        <f t="shared" ca="1" si="1264"/>
        <v/>
      </c>
      <c r="HR220" s="104" t="str">
        <f t="shared" ca="1" si="1265"/>
        <v/>
      </c>
      <c r="HS220" s="104" t="str">
        <f t="shared" ca="1" si="1266"/>
        <v/>
      </c>
      <c r="HT220" s="104" t="str">
        <f t="shared" ca="1" si="1267"/>
        <v/>
      </c>
      <c r="HU220" s="104" t="str">
        <f t="shared" ca="1" si="1268"/>
        <v/>
      </c>
      <c r="HV220" s="104" t="str">
        <f t="shared" ca="1" si="1269"/>
        <v/>
      </c>
      <c r="HW220" s="104" t="str">
        <f t="shared" ca="1" si="1270"/>
        <v/>
      </c>
      <c r="HX220" s="104" t="str">
        <f t="shared" ca="1" si="1271"/>
        <v/>
      </c>
      <c r="HY220" s="104" t="str">
        <f t="shared" ca="1" si="1272"/>
        <v/>
      </c>
      <c r="HZ220" s="104" t="str">
        <f t="shared" ca="1" si="1273"/>
        <v/>
      </c>
      <c r="IA220" s="104" t="str">
        <f t="shared" ca="1" si="1274"/>
        <v/>
      </c>
      <c r="IB220" s="104" t="str">
        <f t="shared" ca="1" si="1275"/>
        <v/>
      </c>
      <c r="IC220" s="104" t="str">
        <f t="shared" ca="1" si="1276"/>
        <v/>
      </c>
      <c r="ID220" s="104" t="str">
        <f t="shared" ca="1" si="1277"/>
        <v/>
      </c>
      <c r="IE220" s="105" t="str">
        <f t="shared" ca="1" si="1278"/>
        <v/>
      </c>
      <c r="IG220" s="103" t="str">
        <f t="shared" si="1054"/>
        <v/>
      </c>
      <c r="IH220" s="104" t="str">
        <f t="shared" si="1383"/>
        <v/>
      </c>
      <c r="II220" s="104" t="str">
        <f t="shared" si="1383"/>
        <v/>
      </c>
      <c r="IJ220" s="104" t="str">
        <f t="shared" si="1383"/>
        <v/>
      </c>
      <c r="IK220" s="104" t="str">
        <f t="shared" si="1383"/>
        <v/>
      </c>
      <c r="IL220" s="104" t="str">
        <f t="shared" si="1383"/>
        <v/>
      </c>
      <c r="IM220" s="104" t="str">
        <f t="shared" si="1383"/>
        <v/>
      </c>
      <c r="IN220" s="104" t="str">
        <f t="shared" si="1383"/>
        <v/>
      </c>
      <c r="IO220" s="104" t="str">
        <f t="shared" si="1383"/>
        <v/>
      </c>
      <c r="IP220" s="104" t="str">
        <f t="shared" si="1383"/>
        <v/>
      </c>
      <c r="IQ220" s="104" t="str">
        <f t="shared" si="1383"/>
        <v/>
      </c>
      <c r="IR220" s="105" t="str">
        <f t="shared" si="1383"/>
        <v/>
      </c>
      <c r="IT220" s="103" t="str">
        <f t="shared" si="1279"/>
        <v/>
      </c>
      <c r="IU220" s="104" t="str">
        <f t="shared" si="1280"/>
        <v/>
      </c>
      <c r="IV220" s="104" t="str">
        <f t="shared" si="1281"/>
        <v/>
      </c>
      <c r="IW220" s="104" t="str">
        <f t="shared" si="1282"/>
        <v/>
      </c>
      <c r="IX220" s="104" t="str">
        <f t="shared" si="1283"/>
        <v/>
      </c>
      <c r="IY220" s="104" t="str">
        <f t="shared" si="1284"/>
        <v/>
      </c>
      <c r="IZ220" s="104" t="str">
        <f t="shared" si="1285"/>
        <v/>
      </c>
      <c r="JA220" s="104" t="str">
        <f t="shared" si="1286"/>
        <v/>
      </c>
      <c r="JB220" s="104" t="str">
        <f t="shared" si="1287"/>
        <v/>
      </c>
      <c r="JC220" s="104" t="str">
        <f t="shared" si="1288"/>
        <v/>
      </c>
      <c r="JD220" s="104" t="str">
        <f t="shared" si="1289"/>
        <v/>
      </c>
      <c r="JE220" s="105" t="str">
        <f t="shared" si="1290"/>
        <v/>
      </c>
      <c r="JG220" s="36" t="str">
        <f t="shared" ca="1" si="1291"/>
        <v/>
      </c>
      <c r="JH220" s="37" t="str">
        <f t="shared" ca="1" si="1292"/>
        <v/>
      </c>
      <c r="JI220" s="37" t="str">
        <f t="shared" ca="1" si="1293"/>
        <v/>
      </c>
      <c r="JJ220" s="37" t="str">
        <f t="shared" ca="1" si="1294"/>
        <v/>
      </c>
      <c r="JK220" s="37" t="str">
        <f t="shared" ca="1" si="1295"/>
        <v/>
      </c>
      <c r="JL220" s="37" t="str">
        <f t="shared" ca="1" si="1296"/>
        <v/>
      </c>
      <c r="JM220" s="37" t="str">
        <f t="shared" ca="1" si="1297"/>
        <v/>
      </c>
      <c r="JN220" s="37" t="str">
        <f t="shared" ca="1" si="1298"/>
        <v/>
      </c>
      <c r="JO220" s="37" t="str">
        <f t="shared" ca="1" si="1299"/>
        <v/>
      </c>
      <c r="JP220" s="37" t="str">
        <f t="shared" ca="1" si="1300"/>
        <v/>
      </c>
      <c r="JQ220" s="37" t="str">
        <f t="shared" ca="1" si="1301"/>
        <v/>
      </c>
      <c r="JR220" s="38" t="str">
        <f t="shared" ca="1" si="1302"/>
        <v/>
      </c>
      <c r="JT220" s="36" t="str">
        <f ca="1">IF(JG220="", "", IF(JG220&gt;='Intro &amp; Setup'!$S$96, $BR$4, $BR$5))</f>
        <v/>
      </c>
      <c r="JU220" s="37" t="str">
        <f ca="1">IF(JH220="", "", IF(JH220&gt;='Intro &amp; Setup'!$S$96, $BR$4, $BR$5))</f>
        <v/>
      </c>
      <c r="JV220" s="37" t="str">
        <f ca="1">IF(JI220="", "", IF(JI220&gt;='Intro &amp; Setup'!$S$96, $BR$4, $BR$5))</f>
        <v/>
      </c>
      <c r="JW220" s="37" t="str">
        <f ca="1">IF(JJ220="", "", IF(JJ220&gt;='Intro &amp; Setup'!$S$96, $BR$4, $BR$5))</f>
        <v/>
      </c>
      <c r="JX220" s="37" t="str">
        <f ca="1">IF(JK220="", "", IF(JK220&gt;='Intro &amp; Setup'!$S$96, $BR$4, $BR$5))</f>
        <v/>
      </c>
      <c r="JY220" s="37" t="str">
        <f ca="1">IF(JL220="", "", IF(JL220&gt;='Intro &amp; Setup'!$S$96, $BR$4, $BR$5))</f>
        <v/>
      </c>
      <c r="JZ220" s="37" t="str">
        <f ca="1">IF(JM220="", "", IF(JM220&gt;='Intro &amp; Setup'!$S$96, $BR$4, $BR$5))</f>
        <v/>
      </c>
      <c r="KA220" s="37" t="str">
        <f ca="1">IF(JN220="", "", IF(JN220&gt;='Intro &amp; Setup'!$S$96, $BR$4, $BR$5))</f>
        <v/>
      </c>
      <c r="KB220" s="37" t="str">
        <f ca="1">IF(JO220="", "", IF(JO220&gt;='Intro &amp; Setup'!$S$96, $BR$4, $BR$5))</f>
        <v/>
      </c>
      <c r="KC220" s="37" t="str">
        <f ca="1">IF(JP220="", "", IF(JP220&gt;='Intro &amp; Setup'!$S$96, $BR$4, $BR$5))</f>
        <v/>
      </c>
      <c r="KD220" s="37" t="str">
        <f ca="1">IF(JQ220="", "", IF(JQ220&gt;='Intro &amp; Setup'!$S$96, $BR$4, $BR$5))</f>
        <v/>
      </c>
      <c r="KE220" s="38" t="str">
        <f ca="1">IF(JR220="", "", IF(JR220&gt;='Intro &amp; Setup'!$S$96, $BR$4, $BR$5))</f>
        <v/>
      </c>
      <c r="KG220" s="36">
        <f t="shared" si="1055"/>
        <v>0</v>
      </c>
      <c r="KH220" s="37">
        <f t="shared" si="1384"/>
        <v>0</v>
      </c>
      <c r="KI220" s="37">
        <f t="shared" si="1384"/>
        <v>0</v>
      </c>
      <c r="KJ220" s="37">
        <f t="shared" si="1384"/>
        <v>0</v>
      </c>
      <c r="KK220" s="37">
        <f t="shared" si="1384"/>
        <v>0</v>
      </c>
      <c r="KL220" s="37">
        <f t="shared" si="1384"/>
        <v>0</v>
      </c>
      <c r="KM220" s="37">
        <f t="shared" si="1384"/>
        <v>0</v>
      </c>
      <c r="KN220" s="37">
        <f t="shared" si="1384"/>
        <v>0</v>
      </c>
      <c r="KO220" s="37">
        <f t="shared" si="1384"/>
        <v>0</v>
      </c>
      <c r="KP220" s="37">
        <f t="shared" si="1384"/>
        <v>0</v>
      </c>
      <c r="KQ220" s="37">
        <f t="shared" si="1384"/>
        <v>0</v>
      </c>
      <c r="KR220" s="38">
        <f t="shared" si="1384"/>
        <v>0</v>
      </c>
      <c r="KT220" s="36" t="str">
        <f t="shared" si="1303"/>
        <v/>
      </c>
      <c r="KU220" s="37" t="str">
        <f t="shared" si="1304"/>
        <v/>
      </c>
      <c r="KV220" s="37" t="str">
        <f t="shared" si="1305"/>
        <v/>
      </c>
      <c r="KW220" s="37" t="str">
        <f t="shared" si="1306"/>
        <v/>
      </c>
      <c r="KX220" s="37" t="str">
        <f t="shared" si="1307"/>
        <v/>
      </c>
      <c r="KY220" s="37" t="str">
        <f t="shared" si="1308"/>
        <v/>
      </c>
      <c r="KZ220" s="37" t="str">
        <f t="shared" si="1309"/>
        <v/>
      </c>
      <c r="LA220" s="37" t="str">
        <f t="shared" si="1310"/>
        <v/>
      </c>
      <c r="LB220" s="37" t="str">
        <f t="shared" si="1311"/>
        <v/>
      </c>
      <c r="LC220" s="37" t="str">
        <f t="shared" si="1312"/>
        <v/>
      </c>
      <c r="LD220" s="37" t="str">
        <f t="shared" si="1313"/>
        <v/>
      </c>
      <c r="LE220" s="38" t="str">
        <f t="shared" si="1314"/>
        <v/>
      </c>
      <c r="LG220" s="116" t="str">
        <f t="shared" si="1057"/>
        <v/>
      </c>
      <c r="LH220" s="117" t="str">
        <f t="shared" si="1058"/>
        <v/>
      </c>
      <c r="LI220" s="117" t="str">
        <f t="shared" si="1059"/>
        <v/>
      </c>
      <c r="LJ220" s="117" t="str">
        <f t="shared" si="1060"/>
        <v/>
      </c>
      <c r="LK220" s="117" t="str">
        <f t="shared" si="1061"/>
        <v/>
      </c>
      <c r="LL220" s="117" t="str">
        <f t="shared" si="1062"/>
        <v/>
      </c>
      <c r="LM220" s="117" t="str">
        <f t="shared" si="1063"/>
        <v/>
      </c>
      <c r="LN220" s="117" t="str">
        <f t="shared" si="1064"/>
        <v/>
      </c>
      <c r="LO220" s="117" t="str">
        <f t="shared" si="1065"/>
        <v/>
      </c>
      <c r="LP220" s="117" t="str">
        <f t="shared" si="1066"/>
        <v/>
      </c>
      <c r="LQ220" s="117" t="str">
        <f t="shared" si="1067"/>
        <v/>
      </c>
      <c r="LR220" s="117" t="str">
        <f t="shared" si="1068"/>
        <v/>
      </c>
      <c r="LS220" s="117" t="str">
        <f t="shared" si="1069"/>
        <v/>
      </c>
      <c r="LT220" s="117" t="str">
        <f t="shared" si="1070"/>
        <v/>
      </c>
      <c r="LU220" s="117" t="str">
        <f t="shared" si="1071"/>
        <v/>
      </c>
      <c r="LV220" s="117" t="str">
        <f t="shared" si="1072"/>
        <v/>
      </c>
      <c r="LW220" s="117" t="str">
        <f t="shared" si="1073"/>
        <v/>
      </c>
      <c r="LX220" s="117" t="str">
        <f t="shared" si="1074"/>
        <v/>
      </c>
      <c r="LY220" s="117" t="str">
        <f t="shared" si="1075"/>
        <v/>
      </c>
      <c r="LZ220" s="117" t="str">
        <f t="shared" si="1076"/>
        <v/>
      </c>
      <c r="MA220" s="117" t="str">
        <f t="shared" si="1077"/>
        <v/>
      </c>
      <c r="MB220" s="117" t="str">
        <f t="shared" si="1078"/>
        <v/>
      </c>
      <c r="MC220" s="117" t="str">
        <f t="shared" si="1079"/>
        <v/>
      </c>
      <c r="MD220" s="117" t="str">
        <f t="shared" si="1080"/>
        <v/>
      </c>
      <c r="ME220" s="117" t="str">
        <f t="shared" si="1081"/>
        <v/>
      </c>
      <c r="MF220" s="117" t="str">
        <f t="shared" si="1082"/>
        <v/>
      </c>
      <c r="MG220" s="117" t="str">
        <f t="shared" si="1083"/>
        <v/>
      </c>
      <c r="MH220" s="117" t="str">
        <f t="shared" si="1084"/>
        <v/>
      </c>
      <c r="MI220" s="117" t="str">
        <f t="shared" si="1085"/>
        <v/>
      </c>
      <c r="MJ220" s="117" t="str">
        <f t="shared" si="1086"/>
        <v/>
      </c>
      <c r="MK220" s="117" t="str">
        <f t="shared" si="1087"/>
        <v/>
      </c>
      <c r="ML220" s="117" t="str">
        <f t="shared" si="1088"/>
        <v/>
      </c>
      <c r="MM220" s="117" t="str">
        <f t="shared" si="1089"/>
        <v/>
      </c>
      <c r="MN220" s="117" t="str">
        <f t="shared" si="1090"/>
        <v/>
      </c>
      <c r="MO220" s="117" t="str">
        <f t="shared" si="1091"/>
        <v/>
      </c>
      <c r="MP220" s="117" t="str">
        <f t="shared" si="1092"/>
        <v/>
      </c>
      <c r="MQ220" s="117" t="str">
        <f t="shared" si="1093"/>
        <v/>
      </c>
      <c r="MR220" s="117" t="str">
        <f t="shared" si="1094"/>
        <v/>
      </c>
      <c r="MS220" s="117" t="str">
        <f t="shared" si="1095"/>
        <v/>
      </c>
      <c r="MT220" s="117" t="str">
        <f t="shared" si="1096"/>
        <v/>
      </c>
      <c r="MU220" s="117" t="str">
        <f t="shared" si="1097"/>
        <v/>
      </c>
      <c r="MV220" s="117" t="str">
        <f t="shared" si="1098"/>
        <v/>
      </c>
      <c r="MW220" s="117" t="str">
        <f t="shared" si="1099"/>
        <v/>
      </c>
      <c r="MX220" s="117" t="str">
        <f t="shared" si="1100"/>
        <v/>
      </c>
      <c r="MY220" s="117" t="str">
        <f t="shared" si="1101"/>
        <v/>
      </c>
      <c r="MZ220" s="117" t="str">
        <f t="shared" si="1102"/>
        <v/>
      </c>
      <c r="NA220" s="117" t="str">
        <f t="shared" si="1103"/>
        <v/>
      </c>
      <c r="NB220" s="117" t="str">
        <f t="shared" si="1104"/>
        <v/>
      </c>
      <c r="NC220" s="117" t="str">
        <f t="shared" si="1105"/>
        <v/>
      </c>
      <c r="ND220" s="117" t="str">
        <f t="shared" si="1106"/>
        <v/>
      </c>
      <c r="NE220" s="117" t="str">
        <f t="shared" si="1107"/>
        <v/>
      </c>
      <c r="NF220" s="117" t="str">
        <f t="shared" si="1108"/>
        <v/>
      </c>
      <c r="NG220" s="117" t="str">
        <f t="shared" si="1109"/>
        <v/>
      </c>
      <c r="NH220" s="118" t="str">
        <f t="shared" si="1110"/>
        <v/>
      </c>
      <c r="NJ220" s="12" t="str">
        <f t="shared" si="1315"/>
        <v/>
      </c>
      <c r="NK220" s="108" t="str">
        <f t="shared" si="1316"/>
        <v/>
      </c>
      <c r="NM220" s="141" t="str">
        <f>IF(NJ220="", "", COUNTIF(NJ$11:NJ$260, "&gt;"&amp;NJ220)+1+COUNTIF(NJ$11:NJ220, NJ220)-1)</f>
        <v/>
      </c>
      <c r="NN220" s="143" t="str">
        <f>IF(NK220="", "", COUNTIF(NK$11:NK$260, "&gt;"&amp;NK220)+1+COUNTIF(NK$11:NK220, NK220)-1)</f>
        <v/>
      </c>
      <c r="NO220" s="142" t="str">
        <f>IF(NJ220="", "", COUNTIF(NJ$11:NJ$260, "&lt;"&amp;NJ220)+1+COUNTIF(NJ$11:NJ220, NJ220)-1)</f>
        <v/>
      </c>
      <c r="NP220" s="143" t="str">
        <f>IF(NK220="", "", COUNTIF(NK$11:NK$260, "&lt;"&amp;NK220)+1+COUNTIF(NK$11:NK220, NK220)-1)</f>
        <v/>
      </c>
      <c r="NR220" s="116" t="str">
        <f t="shared" si="1317"/>
        <v/>
      </c>
      <c r="NS220" s="117" t="str">
        <f t="shared" si="1318"/>
        <v/>
      </c>
      <c r="NT220" s="117" t="str">
        <f t="shared" si="1319"/>
        <v/>
      </c>
      <c r="NU220" s="117" t="str">
        <f t="shared" si="1320"/>
        <v/>
      </c>
      <c r="NV220" s="117" t="str">
        <f t="shared" si="1321"/>
        <v/>
      </c>
      <c r="NW220" s="117" t="str">
        <f t="shared" si="1322"/>
        <v/>
      </c>
      <c r="NX220" s="117" t="str">
        <f t="shared" si="1323"/>
        <v/>
      </c>
      <c r="NY220" s="117" t="str">
        <f t="shared" si="1324"/>
        <v/>
      </c>
      <c r="NZ220" s="117" t="str">
        <f t="shared" si="1325"/>
        <v/>
      </c>
      <c r="OA220" s="117" t="str">
        <f t="shared" si="1326"/>
        <v/>
      </c>
      <c r="OB220" s="117" t="str">
        <f t="shared" si="1327"/>
        <v/>
      </c>
      <c r="OC220" s="117" t="str">
        <f t="shared" si="1328"/>
        <v/>
      </c>
      <c r="OD220" s="117" t="str">
        <f t="shared" si="1329"/>
        <v/>
      </c>
      <c r="OE220" s="117" t="str">
        <f t="shared" si="1330"/>
        <v/>
      </c>
      <c r="OF220" s="117" t="str">
        <f t="shared" si="1331"/>
        <v/>
      </c>
      <c r="OG220" s="117" t="str">
        <f t="shared" si="1332"/>
        <v/>
      </c>
      <c r="OH220" s="117" t="str">
        <f t="shared" si="1333"/>
        <v/>
      </c>
      <c r="OI220" s="117" t="str">
        <f t="shared" si="1334"/>
        <v/>
      </c>
      <c r="OJ220" s="117" t="str">
        <f t="shared" si="1335"/>
        <v/>
      </c>
      <c r="OK220" s="117" t="str">
        <f t="shared" si="1336"/>
        <v/>
      </c>
      <c r="OL220" s="117" t="str">
        <f t="shared" si="1337"/>
        <v/>
      </c>
      <c r="OM220" s="117" t="str">
        <f t="shared" si="1338"/>
        <v/>
      </c>
      <c r="ON220" s="117" t="str">
        <f t="shared" si="1339"/>
        <v/>
      </c>
      <c r="OO220" s="117" t="str">
        <f t="shared" si="1340"/>
        <v/>
      </c>
      <c r="OP220" s="117" t="str">
        <f t="shared" si="1341"/>
        <v/>
      </c>
      <c r="OQ220" s="117" t="str">
        <f t="shared" si="1342"/>
        <v/>
      </c>
      <c r="OR220" s="117" t="str">
        <f t="shared" si="1343"/>
        <v/>
      </c>
      <c r="OS220" s="117" t="str">
        <f t="shared" si="1344"/>
        <v/>
      </c>
      <c r="OT220" s="117" t="str">
        <f t="shared" si="1345"/>
        <v/>
      </c>
      <c r="OU220" s="117" t="str">
        <f t="shared" si="1346"/>
        <v/>
      </c>
      <c r="OV220" s="117" t="str">
        <f t="shared" si="1347"/>
        <v/>
      </c>
      <c r="OW220" s="117" t="str">
        <f t="shared" si="1348"/>
        <v/>
      </c>
      <c r="OX220" s="117" t="str">
        <f t="shared" si="1349"/>
        <v/>
      </c>
      <c r="OY220" s="117" t="str">
        <f t="shared" si="1350"/>
        <v/>
      </c>
      <c r="OZ220" s="117" t="str">
        <f t="shared" si="1351"/>
        <v/>
      </c>
      <c r="PA220" s="117" t="str">
        <f t="shared" si="1352"/>
        <v/>
      </c>
      <c r="PB220" s="117" t="str">
        <f t="shared" si="1353"/>
        <v/>
      </c>
      <c r="PC220" s="117" t="str">
        <f t="shared" si="1354"/>
        <v/>
      </c>
      <c r="PD220" s="117" t="str">
        <f t="shared" si="1355"/>
        <v/>
      </c>
      <c r="PE220" s="117" t="str">
        <f t="shared" si="1356"/>
        <v/>
      </c>
      <c r="PF220" s="117" t="str">
        <f t="shared" si="1357"/>
        <v/>
      </c>
      <c r="PG220" s="117" t="str">
        <f t="shared" si="1358"/>
        <v/>
      </c>
      <c r="PH220" s="117" t="str">
        <f t="shared" si="1359"/>
        <v/>
      </c>
      <c r="PI220" s="117" t="str">
        <f t="shared" si="1360"/>
        <v/>
      </c>
      <c r="PJ220" s="117" t="str">
        <f t="shared" si="1361"/>
        <v/>
      </c>
      <c r="PK220" s="117" t="str">
        <f t="shared" si="1362"/>
        <v/>
      </c>
      <c r="PL220" s="117" t="str">
        <f t="shared" si="1363"/>
        <v/>
      </c>
      <c r="PM220" s="117" t="str">
        <f t="shared" si="1364"/>
        <v/>
      </c>
      <c r="PN220" s="117" t="str">
        <f t="shared" si="1365"/>
        <v/>
      </c>
      <c r="PO220" s="117" t="str">
        <f t="shared" si="1366"/>
        <v/>
      </c>
      <c r="PP220" s="117" t="str">
        <f t="shared" si="1367"/>
        <v/>
      </c>
      <c r="PQ220" s="117" t="str">
        <f t="shared" si="1368"/>
        <v/>
      </c>
      <c r="PR220" s="117" t="str">
        <f t="shared" si="1369"/>
        <v/>
      </c>
      <c r="PS220" s="118" t="str">
        <f t="shared" si="1370"/>
        <v/>
      </c>
      <c r="PU220" s="180" t="str">
        <f t="shared" si="1371"/>
        <v/>
      </c>
      <c r="PV220" s="181" t="str">
        <f t="shared" si="1372"/>
        <v/>
      </c>
      <c r="PX220" s="12" t="str">
        <f t="shared" si="1373"/>
        <v/>
      </c>
      <c r="PY220" s="106"/>
      <c r="PZ220" s="166" t="str">
        <f t="shared" si="1374"/>
        <v/>
      </c>
      <c r="QA220" s="167" t="str">
        <f t="shared" si="1375"/>
        <v/>
      </c>
      <c r="QB220" s="168" t="str">
        <f t="shared" si="1376"/>
        <v/>
      </c>
      <c r="QD220" s="166" t="str">
        <f t="shared" si="1377"/>
        <v/>
      </c>
      <c r="QE220" s="168" t="str">
        <f t="shared" si="1378"/>
        <v/>
      </c>
      <c r="QG220" s="108" t="str">
        <f t="shared" si="1379"/>
        <v/>
      </c>
      <c r="QI220" s="12" t="str">
        <f t="shared" si="1380"/>
        <v/>
      </c>
      <c r="QK220" s="12" t="str">
        <f t="shared" si="1381"/>
        <v/>
      </c>
      <c r="QL220" s="12" t="str">
        <f>IF($L220="", "", COUNTIF($QD$11:$QD$260, "&gt;"&amp;$QD220)+1+COUNTIF($QD$11:$QD220, $QD220)-1)</f>
        <v/>
      </c>
      <c r="QM220" s="12" t="str">
        <f>IF($L220="", "", COUNTIF($QG$11:$QG$260, "&gt;"&amp;$QG220)+1+COUNTIF($QG$11:$QG220, $QG220)-1)</f>
        <v/>
      </c>
      <c r="QO220" s="12">
        <v>210</v>
      </c>
      <c r="QQ220" s="12" t="str">
        <f t="shared" si="1382"/>
        <v/>
      </c>
    </row>
    <row r="221" spans="1:459" x14ac:dyDescent="0.25">
      <c r="A221" s="9"/>
      <c r="B221" s="3" t="str">
        <f>IF('Intro &amp; Setup'!$AR$92='Intro &amp; Setup'!$AZ$17, "", IF($L221="", "", IF($G221&lt;'Intro &amp; Setup'!$S$92, $BR$5, $BR$4)))</f>
        <v/>
      </c>
      <c r="C221" s="12" t="str">
        <f>IF('Intro &amp; Setup'!$AR$96='Intro &amp; Setup'!$AZ$17, "", IF($L221="", "", IF($DY221=$BR$5, $BR$5, $BR$4)))</f>
        <v/>
      </c>
      <c r="D221" s="7" t="str">
        <f>IF('Intro &amp; Setup'!$AR$100='Intro &amp; Setup'!$AZ$17, "", IF($L221="", "", IF($DW221&lt;='Intro &amp; Setup'!$S$100, $BR$4, $BR$5)))</f>
        <v/>
      </c>
      <c r="E221" s="9"/>
      <c r="F221" s="3" t="str">
        <f t="shared" si="1111"/>
        <v/>
      </c>
      <c r="G221" s="108" t="str">
        <f t="shared" si="1112"/>
        <v/>
      </c>
      <c r="H221" s="9"/>
      <c r="I221" s="130" t="str">
        <f t="shared" si="1056"/>
        <v/>
      </c>
      <c r="J221" s="154" t="str">
        <f t="shared" si="1113"/>
        <v/>
      </c>
      <c r="K221" s="133"/>
      <c r="L221" s="188"/>
      <c r="M221" s="189"/>
      <c r="N221" s="190"/>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2"/>
      <c r="BP221" s="9"/>
      <c r="BR221" s="90">
        <v>211</v>
      </c>
      <c r="BT221" s="36" t="str">
        <f t="shared" si="1114"/>
        <v/>
      </c>
      <c r="BU221" s="37" t="str">
        <f t="shared" si="1115"/>
        <v/>
      </c>
      <c r="BV221" s="37" t="str">
        <f t="shared" si="1116"/>
        <v/>
      </c>
      <c r="BW221" s="37" t="str">
        <f t="shared" si="1117"/>
        <v/>
      </c>
      <c r="BX221" s="37" t="str">
        <f t="shared" si="1118"/>
        <v/>
      </c>
      <c r="BY221" s="37" t="str">
        <f t="shared" si="1119"/>
        <v/>
      </c>
      <c r="BZ221" s="37" t="str">
        <f t="shared" si="1120"/>
        <v/>
      </c>
      <c r="CA221" s="37" t="str">
        <f t="shared" si="1121"/>
        <v/>
      </c>
      <c r="CB221" s="37" t="str">
        <f t="shared" si="1122"/>
        <v/>
      </c>
      <c r="CC221" s="37" t="str">
        <f t="shared" si="1123"/>
        <v/>
      </c>
      <c r="CD221" s="37" t="str">
        <f t="shared" si="1124"/>
        <v/>
      </c>
      <c r="CE221" s="37" t="str">
        <f t="shared" si="1125"/>
        <v/>
      </c>
      <c r="CF221" s="37" t="str">
        <f t="shared" si="1126"/>
        <v/>
      </c>
      <c r="CG221" s="37" t="str">
        <f t="shared" si="1127"/>
        <v/>
      </c>
      <c r="CH221" s="37" t="str">
        <f t="shared" si="1128"/>
        <v/>
      </c>
      <c r="CI221" s="37" t="str">
        <f t="shared" si="1129"/>
        <v/>
      </c>
      <c r="CJ221" s="37" t="str">
        <f t="shared" si="1130"/>
        <v/>
      </c>
      <c r="CK221" s="37" t="str">
        <f t="shared" si="1131"/>
        <v/>
      </c>
      <c r="CL221" s="37" t="str">
        <f t="shared" si="1132"/>
        <v/>
      </c>
      <c r="CM221" s="37" t="str">
        <f t="shared" si="1133"/>
        <v/>
      </c>
      <c r="CN221" s="37" t="str">
        <f t="shared" si="1134"/>
        <v/>
      </c>
      <c r="CO221" s="37" t="str">
        <f t="shared" si="1135"/>
        <v/>
      </c>
      <c r="CP221" s="37" t="str">
        <f t="shared" si="1136"/>
        <v/>
      </c>
      <c r="CQ221" s="37" t="str">
        <f t="shared" si="1137"/>
        <v/>
      </c>
      <c r="CR221" s="37" t="str">
        <f t="shared" si="1138"/>
        <v/>
      </c>
      <c r="CS221" s="37" t="str">
        <f t="shared" si="1139"/>
        <v/>
      </c>
      <c r="CT221" s="37" t="str">
        <f t="shared" si="1140"/>
        <v/>
      </c>
      <c r="CU221" s="37" t="str">
        <f t="shared" si="1141"/>
        <v/>
      </c>
      <c r="CV221" s="37" t="str">
        <f t="shared" si="1142"/>
        <v/>
      </c>
      <c r="CW221" s="37" t="str">
        <f t="shared" si="1143"/>
        <v/>
      </c>
      <c r="CX221" s="37" t="str">
        <f t="shared" si="1144"/>
        <v/>
      </c>
      <c r="CY221" s="37" t="str">
        <f t="shared" si="1145"/>
        <v/>
      </c>
      <c r="CZ221" s="37" t="str">
        <f t="shared" si="1146"/>
        <v/>
      </c>
      <c r="DA221" s="37" t="str">
        <f t="shared" si="1147"/>
        <v/>
      </c>
      <c r="DB221" s="37" t="str">
        <f t="shared" si="1148"/>
        <v/>
      </c>
      <c r="DC221" s="37" t="str">
        <f t="shared" si="1149"/>
        <v/>
      </c>
      <c r="DD221" s="37" t="str">
        <f t="shared" si="1150"/>
        <v/>
      </c>
      <c r="DE221" s="37" t="str">
        <f t="shared" si="1151"/>
        <v/>
      </c>
      <c r="DF221" s="37" t="str">
        <f t="shared" si="1152"/>
        <v/>
      </c>
      <c r="DG221" s="37" t="str">
        <f t="shared" si="1153"/>
        <v/>
      </c>
      <c r="DH221" s="37" t="str">
        <f t="shared" si="1154"/>
        <v/>
      </c>
      <c r="DI221" s="37" t="str">
        <f t="shared" si="1155"/>
        <v/>
      </c>
      <c r="DJ221" s="37" t="str">
        <f t="shared" si="1156"/>
        <v/>
      </c>
      <c r="DK221" s="37" t="str">
        <f t="shared" si="1157"/>
        <v/>
      </c>
      <c r="DL221" s="37" t="str">
        <f t="shared" si="1158"/>
        <v/>
      </c>
      <c r="DM221" s="37" t="str">
        <f t="shared" si="1159"/>
        <v/>
      </c>
      <c r="DN221" s="37" t="str">
        <f t="shared" si="1160"/>
        <v/>
      </c>
      <c r="DO221" s="37" t="str">
        <f t="shared" si="1161"/>
        <v/>
      </c>
      <c r="DP221" s="37" t="str">
        <f t="shared" si="1162"/>
        <v/>
      </c>
      <c r="DQ221" s="37" t="str">
        <f t="shared" si="1163"/>
        <v/>
      </c>
      <c r="DR221" s="37" t="str">
        <f t="shared" si="1164"/>
        <v/>
      </c>
      <c r="DS221" s="37" t="str">
        <f t="shared" si="1165"/>
        <v/>
      </c>
      <c r="DT221" s="37" t="str">
        <f t="shared" si="1166"/>
        <v/>
      </c>
      <c r="DU221" s="38" t="str">
        <f t="shared" si="1167"/>
        <v/>
      </c>
      <c r="DW221" s="12" t="str">
        <f t="shared" si="1168"/>
        <v/>
      </c>
      <c r="DX221" s="123" t="str">
        <f t="shared" si="1169"/>
        <v/>
      </c>
      <c r="DY221" s="12" t="str">
        <f t="shared" si="1170"/>
        <v/>
      </c>
      <c r="EA221" s="36" t="str">
        <f t="shared" si="1171"/>
        <v/>
      </c>
      <c r="EB221" s="37" t="str">
        <f t="shared" si="1172"/>
        <v/>
      </c>
      <c r="EC221" s="37" t="str">
        <f t="shared" si="1173"/>
        <v/>
      </c>
      <c r="ED221" s="37" t="str">
        <f t="shared" si="1174"/>
        <v/>
      </c>
      <c r="EE221" s="37" t="str">
        <f t="shared" si="1175"/>
        <v/>
      </c>
      <c r="EF221" s="37" t="str">
        <f t="shared" si="1176"/>
        <v/>
      </c>
      <c r="EG221" s="37" t="str">
        <f t="shared" si="1177"/>
        <v/>
      </c>
      <c r="EH221" s="37" t="str">
        <f t="shared" si="1178"/>
        <v/>
      </c>
      <c r="EI221" s="37" t="str">
        <f t="shared" si="1179"/>
        <v/>
      </c>
      <c r="EJ221" s="37" t="str">
        <f t="shared" si="1180"/>
        <v/>
      </c>
      <c r="EK221" s="37" t="str">
        <f t="shared" si="1181"/>
        <v/>
      </c>
      <c r="EL221" s="37" t="str">
        <f t="shared" si="1182"/>
        <v/>
      </c>
      <c r="EM221" s="37" t="str">
        <f t="shared" si="1183"/>
        <v/>
      </c>
      <c r="EN221" s="37" t="str">
        <f t="shared" si="1184"/>
        <v/>
      </c>
      <c r="EO221" s="37" t="str">
        <f t="shared" si="1185"/>
        <v/>
      </c>
      <c r="EP221" s="37" t="str">
        <f t="shared" si="1186"/>
        <v/>
      </c>
      <c r="EQ221" s="37" t="str">
        <f t="shared" si="1187"/>
        <v/>
      </c>
      <c r="ER221" s="37" t="str">
        <f t="shared" si="1188"/>
        <v/>
      </c>
      <c r="ES221" s="37" t="str">
        <f t="shared" si="1189"/>
        <v/>
      </c>
      <c r="ET221" s="37" t="str">
        <f t="shared" si="1190"/>
        <v/>
      </c>
      <c r="EU221" s="37" t="str">
        <f t="shared" si="1191"/>
        <v/>
      </c>
      <c r="EV221" s="37" t="str">
        <f t="shared" si="1192"/>
        <v/>
      </c>
      <c r="EW221" s="37" t="str">
        <f t="shared" si="1193"/>
        <v/>
      </c>
      <c r="EX221" s="37" t="str">
        <f t="shared" si="1194"/>
        <v/>
      </c>
      <c r="EY221" s="37" t="str">
        <f t="shared" si="1195"/>
        <v/>
      </c>
      <c r="EZ221" s="37" t="str">
        <f t="shared" si="1196"/>
        <v/>
      </c>
      <c r="FA221" s="37" t="str">
        <f t="shared" si="1197"/>
        <v/>
      </c>
      <c r="FB221" s="37" t="str">
        <f t="shared" si="1198"/>
        <v/>
      </c>
      <c r="FC221" s="37" t="str">
        <f t="shared" si="1199"/>
        <v/>
      </c>
      <c r="FD221" s="37" t="str">
        <f t="shared" si="1200"/>
        <v/>
      </c>
      <c r="FE221" s="37" t="str">
        <f t="shared" si="1201"/>
        <v/>
      </c>
      <c r="FF221" s="37" t="str">
        <f t="shared" si="1202"/>
        <v/>
      </c>
      <c r="FG221" s="37" t="str">
        <f t="shared" si="1203"/>
        <v/>
      </c>
      <c r="FH221" s="37" t="str">
        <f t="shared" si="1204"/>
        <v/>
      </c>
      <c r="FI221" s="37" t="str">
        <f t="shared" si="1205"/>
        <v/>
      </c>
      <c r="FJ221" s="37" t="str">
        <f t="shared" si="1206"/>
        <v/>
      </c>
      <c r="FK221" s="37" t="str">
        <f t="shared" si="1207"/>
        <v/>
      </c>
      <c r="FL221" s="37" t="str">
        <f t="shared" si="1208"/>
        <v/>
      </c>
      <c r="FM221" s="37" t="str">
        <f t="shared" si="1209"/>
        <v/>
      </c>
      <c r="FN221" s="37" t="str">
        <f t="shared" si="1210"/>
        <v/>
      </c>
      <c r="FO221" s="37" t="str">
        <f t="shared" si="1211"/>
        <v/>
      </c>
      <c r="FP221" s="37" t="str">
        <f t="shared" si="1212"/>
        <v/>
      </c>
      <c r="FQ221" s="37" t="str">
        <f t="shared" si="1213"/>
        <v/>
      </c>
      <c r="FR221" s="37" t="str">
        <f t="shared" si="1214"/>
        <v/>
      </c>
      <c r="FS221" s="37" t="str">
        <f t="shared" si="1215"/>
        <v/>
      </c>
      <c r="FT221" s="37" t="str">
        <f t="shared" si="1216"/>
        <v/>
      </c>
      <c r="FU221" s="37" t="str">
        <f t="shared" si="1217"/>
        <v/>
      </c>
      <c r="FV221" s="37" t="str">
        <f t="shared" si="1218"/>
        <v/>
      </c>
      <c r="FW221" s="37" t="str">
        <f t="shared" si="1219"/>
        <v/>
      </c>
      <c r="FX221" s="37" t="str">
        <f t="shared" si="1220"/>
        <v/>
      </c>
      <c r="FY221" s="37" t="str">
        <f t="shared" si="1221"/>
        <v/>
      </c>
      <c r="FZ221" s="37" t="str">
        <f t="shared" si="1222"/>
        <v/>
      </c>
      <c r="GA221" s="37" t="str">
        <f t="shared" si="1223"/>
        <v/>
      </c>
      <c r="GB221" s="38" t="str">
        <f t="shared" si="1224"/>
        <v/>
      </c>
      <c r="GD221" s="103" t="str">
        <f t="shared" ca="1" si="1225"/>
        <v/>
      </c>
      <c r="GE221" s="104" t="str">
        <f t="shared" ca="1" si="1226"/>
        <v/>
      </c>
      <c r="GF221" s="104" t="str">
        <f t="shared" ca="1" si="1227"/>
        <v/>
      </c>
      <c r="GG221" s="104" t="str">
        <f t="shared" ca="1" si="1228"/>
        <v/>
      </c>
      <c r="GH221" s="104" t="str">
        <f t="shared" ca="1" si="1229"/>
        <v/>
      </c>
      <c r="GI221" s="104" t="str">
        <f t="shared" ca="1" si="1230"/>
        <v/>
      </c>
      <c r="GJ221" s="104" t="str">
        <f t="shared" ca="1" si="1231"/>
        <v/>
      </c>
      <c r="GK221" s="104" t="str">
        <f t="shared" ca="1" si="1232"/>
        <v/>
      </c>
      <c r="GL221" s="104" t="str">
        <f t="shared" ca="1" si="1233"/>
        <v/>
      </c>
      <c r="GM221" s="104" t="str">
        <f t="shared" ca="1" si="1234"/>
        <v/>
      </c>
      <c r="GN221" s="104" t="str">
        <f t="shared" ca="1" si="1235"/>
        <v/>
      </c>
      <c r="GO221" s="104" t="str">
        <f t="shared" ca="1" si="1236"/>
        <v/>
      </c>
      <c r="GP221" s="104" t="str">
        <f t="shared" ca="1" si="1237"/>
        <v/>
      </c>
      <c r="GQ221" s="104" t="str">
        <f t="shared" ca="1" si="1238"/>
        <v/>
      </c>
      <c r="GR221" s="104" t="str">
        <f t="shared" ca="1" si="1239"/>
        <v/>
      </c>
      <c r="GS221" s="104" t="str">
        <f t="shared" ca="1" si="1240"/>
        <v/>
      </c>
      <c r="GT221" s="104" t="str">
        <f t="shared" ca="1" si="1241"/>
        <v/>
      </c>
      <c r="GU221" s="104" t="str">
        <f t="shared" ca="1" si="1242"/>
        <v/>
      </c>
      <c r="GV221" s="104" t="str">
        <f t="shared" ca="1" si="1243"/>
        <v/>
      </c>
      <c r="GW221" s="104" t="str">
        <f t="shared" ca="1" si="1244"/>
        <v/>
      </c>
      <c r="GX221" s="104" t="str">
        <f t="shared" ca="1" si="1245"/>
        <v/>
      </c>
      <c r="GY221" s="104" t="str">
        <f t="shared" ca="1" si="1246"/>
        <v/>
      </c>
      <c r="GZ221" s="104" t="str">
        <f t="shared" ca="1" si="1247"/>
        <v/>
      </c>
      <c r="HA221" s="104" t="str">
        <f t="shared" ca="1" si="1248"/>
        <v/>
      </c>
      <c r="HB221" s="104" t="str">
        <f t="shared" ca="1" si="1249"/>
        <v/>
      </c>
      <c r="HC221" s="104" t="str">
        <f t="shared" ca="1" si="1250"/>
        <v/>
      </c>
      <c r="HD221" s="104" t="str">
        <f t="shared" ca="1" si="1251"/>
        <v/>
      </c>
      <c r="HE221" s="104" t="str">
        <f t="shared" ca="1" si="1252"/>
        <v/>
      </c>
      <c r="HF221" s="104" t="str">
        <f t="shared" ca="1" si="1253"/>
        <v/>
      </c>
      <c r="HG221" s="104" t="str">
        <f t="shared" ca="1" si="1254"/>
        <v/>
      </c>
      <c r="HH221" s="104" t="str">
        <f t="shared" ca="1" si="1255"/>
        <v/>
      </c>
      <c r="HI221" s="104" t="str">
        <f t="shared" ca="1" si="1256"/>
        <v/>
      </c>
      <c r="HJ221" s="104" t="str">
        <f t="shared" ca="1" si="1257"/>
        <v/>
      </c>
      <c r="HK221" s="104" t="str">
        <f t="shared" ca="1" si="1258"/>
        <v/>
      </c>
      <c r="HL221" s="104" t="str">
        <f t="shared" ca="1" si="1259"/>
        <v/>
      </c>
      <c r="HM221" s="104" t="str">
        <f t="shared" ca="1" si="1260"/>
        <v/>
      </c>
      <c r="HN221" s="104" t="str">
        <f t="shared" ca="1" si="1261"/>
        <v/>
      </c>
      <c r="HO221" s="104" t="str">
        <f t="shared" ca="1" si="1262"/>
        <v/>
      </c>
      <c r="HP221" s="104" t="str">
        <f t="shared" ca="1" si="1263"/>
        <v/>
      </c>
      <c r="HQ221" s="104" t="str">
        <f t="shared" ca="1" si="1264"/>
        <v/>
      </c>
      <c r="HR221" s="104" t="str">
        <f t="shared" ca="1" si="1265"/>
        <v/>
      </c>
      <c r="HS221" s="104" t="str">
        <f t="shared" ca="1" si="1266"/>
        <v/>
      </c>
      <c r="HT221" s="104" t="str">
        <f t="shared" ca="1" si="1267"/>
        <v/>
      </c>
      <c r="HU221" s="104" t="str">
        <f t="shared" ca="1" si="1268"/>
        <v/>
      </c>
      <c r="HV221" s="104" t="str">
        <f t="shared" ca="1" si="1269"/>
        <v/>
      </c>
      <c r="HW221" s="104" t="str">
        <f t="shared" ca="1" si="1270"/>
        <v/>
      </c>
      <c r="HX221" s="104" t="str">
        <f t="shared" ca="1" si="1271"/>
        <v/>
      </c>
      <c r="HY221" s="104" t="str">
        <f t="shared" ca="1" si="1272"/>
        <v/>
      </c>
      <c r="HZ221" s="104" t="str">
        <f t="shared" ca="1" si="1273"/>
        <v/>
      </c>
      <c r="IA221" s="104" t="str">
        <f t="shared" ca="1" si="1274"/>
        <v/>
      </c>
      <c r="IB221" s="104" t="str">
        <f t="shared" ca="1" si="1275"/>
        <v/>
      </c>
      <c r="IC221" s="104" t="str">
        <f t="shared" ca="1" si="1276"/>
        <v/>
      </c>
      <c r="ID221" s="104" t="str">
        <f t="shared" ca="1" si="1277"/>
        <v/>
      </c>
      <c r="IE221" s="105" t="str">
        <f t="shared" ca="1" si="1278"/>
        <v/>
      </c>
      <c r="IG221" s="103" t="str">
        <f t="shared" si="1054"/>
        <v/>
      </c>
      <c r="IH221" s="104" t="str">
        <f t="shared" si="1383"/>
        <v/>
      </c>
      <c r="II221" s="104" t="str">
        <f t="shared" si="1383"/>
        <v/>
      </c>
      <c r="IJ221" s="104" t="str">
        <f t="shared" si="1383"/>
        <v/>
      </c>
      <c r="IK221" s="104" t="str">
        <f t="shared" si="1383"/>
        <v/>
      </c>
      <c r="IL221" s="104" t="str">
        <f t="shared" si="1383"/>
        <v/>
      </c>
      <c r="IM221" s="104" t="str">
        <f t="shared" si="1383"/>
        <v/>
      </c>
      <c r="IN221" s="104" t="str">
        <f t="shared" si="1383"/>
        <v/>
      </c>
      <c r="IO221" s="104" t="str">
        <f t="shared" si="1383"/>
        <v/>
      </c>
      <c r="IP221" s="104" t="str">
        <f t="shared" si="1383"/>
        <v/>
      </c>
      <c r="IQ221" s="104" t="str">
        <f t="shared" si="1383"/>
        <v/>
      </c>
      <c r="IR221" s="105" t="str">
        <f t="shared" si="1383"/>
        <v/>
      </c>
      <c r="IT221" s="103" t="str">
        <f t="shared" si="1279"/>
        <v/>
      </c>
      <c r="IU221" s="104" t="str">
        <f t="shared" si="1280"/>
        <v/>
      </c>
      <c r="IV221" s="104" t="str">
        <f t="shared" si="1281"/>
        <v/>
      </c>
      <c r="IW221" s="104" t="str">
        <f t="shared" si="1282"/>
        <v/>
      </c>
      <c r="IX221" s="104" t="str">
        <f t="shared" si="1283"/>
        <v/>
      </c>
      <c r="IY221" s="104" t="str">
        <f t="shared" si="1284"/>
        <v/>
      </c>
      <c r="IZ221" s="104" t="str">
        <f t="shared" si="1285"/>
        <v/>
      </c>
      <c r="JA221" s="104" t="str">
        <f t="shared" si="1286"/>
        <v/>
      </c>
      <c r="JB221" s="104" t="str">
        <f t="shared" si="1287"/>
        <v/>
      </c>
      <c r="JC221" s="104" t="str">
        <f t="shared" si="1288"/>
        <v/>
      </c>
      <c r="JD221" s="104" t="str">
        <f t="shared" si="1289"/>
        <v/>
      </c>
      <c r="JE221" s="105" t="str">
        <f t="shared" si="1290"/>
        <v/>
      </c>
      <c r="JG221" s="36" t="str">
        <f t="shared" ca="1" si="1291"/>
        <v/>
      </c>
      <c r="JH221" s="37" t="str">
        <f t="shared" ca="1" si="1292"/>
        <v/>
      </c>
      <c r="JI221" s="37" t="str">
        <f t="shared" ca="1" si="1293"/>
        <v/>
      </c>
      <c r="JJ221" s="37" t="str">
        <f t="shared" ca="1" si="1294"/>
        <v/>
      </c>
      <c r="JK221" s="37" t="str">
        <f t="shared" ca="1" si="1295"/>
        <v/>
      </c>
      <c r="JL221" s="37" t="str">
        <f t="shared" ca="1" si="1296"/>
        <v/>
      </c>
      <c r="JM221" s="37" t="str">
        <f t="shared" ca="1" si="1297"/>
        <v/>
      </c>
      <c r="JN221" s="37" t="str">
        <f t="shared" ca="1" si="1298"/>
        <v/>
      </c>
      <c r="JO221" s="37" t="str">
        <f t="shared" ca="1" si="1299"/>
        <v/>
      </c>
      <c r="JP221" s="37" t="str">
        <f t="shared" ca="1" si="1300"/>
        <v/>
      </c>
      <c r="JQ221" s="37" t="str">
        <f t="shared" ca="1" si="1301"/>
        <v/>
      </c>
      <c r="JR221" s="38" t="str">
        <f t="shared" ca="1" si="1302"/>
        <v/>
      </c>
      <c r="JT221" s="36" t="str">
        <f ca="1">IF(JG221="", "", IF(JG221&gt;='Intro &amp; Setup'!$S$96, $BR$4, $BR$5))</f>
        <v/>
      </c>
      <c r="JU221" s="37" t="str">
        <f ca="1">IF(JH221="", "", IF(JH221&gt;='Intro &amp; Setup'!$S$96, $BR$4, $BR$5))</f>
        <v/>
      </c>
      <c r="JV221" s="37" t="str">
        <f ca="1">IF(JI221="", "", IF(JI221&gt;='Intro &amp; Setup'!$S$96, $BR$4, $BR$5))</f>
        <v/>
      </c>
      <c r="JW221" s="37" t="str">
        <f ca="1">IF(JJ221="", "", IF(JJ221&gt;='Intro &amp; Setup'!$S$96, $BR$4, $BR$5))</f>
        <v/>
      </c>
      <c r="JX221" s="37" t="str">
        <f ca="1">IF(JK221="", "", IF(JK221&gt;='Intro &amp; Setup'!$S$96, $BR$4, $BR$5))</f>
        <v/>
      </c>
      <c r="JY221" s="37" t="str">
        <f ca="1">IF(JL221="", "", IF(JL221&gt;='Intro &amp; Setup'!$S$96, $BR$4, $BR$5))</f>
        <v/>
      </c>
      <c r="JZ221" s="37" t="str">
        <f ca="1">IF(JM221="", "", IF(JM221&gt;='Intro &amp; Setup'!$S$96, $BR$4, $BR$5))</f>
        <v/>
      </c>
      <c r="KA221" s="37" t="str">
        <f ca="1">IF(JN221="", "", IF(JN221&gt;='Intro &amp; Setup'!$S$96, $BR$4, $BR$5))</f>
        <v/>
      </c>
      <c r="KB221" s="37" t="str">
        <f ca="1">IF(JO221="", "", IF(JO221&gt;='Intro &amp; Setup'!$S$96, $BR$4, $BR$5))</f>
        <v/>
      </c>
      <c r="KC221" s="37" t="str">
        <f ca="1">IF(JP221="", "", IF(JP221&gt;='Intro &amp; Setup'!$S$96, $BR$4, $BR$5))</f>
        <v/>
      </c>
      <c r="KD221" s="37" t="str">
        <f ca="1">IF(JQ221="", "", IF(JQ221&gt;='Intro &amp; Setup'!$S$96, $BR$4, $BR$5))</f>
        <v/>
      </c>
      <c r="KE221" s="38" t="str">
        <f ca="1">IF(JR221="", "", IF(JR221&gt;='Intro &amp; Setup'!$S$96, $BR$4, $BR$5))</f>
        <v/>
      </c>
      <c r="KG221" s="36">
        <f t="shared" si="1055"/>
        <v>0</v>
      </c>
      <c r="KH221" s="37">
        <f t="shared" si="1384"/>
        <v>0</v>
      </c>
      <c r="KI221" s="37">
        <f t="shared" si="1384"/>
        <v>0</v>
      </c>
      <c r="KJ221" s="37">
        <f t="shared" si="1384"/>
        <v>0</v>
      </c>
      <c r="KK221" s="37">
        <f t="shared" si="1384"/>
        <v>0</v>
      </c>
      <c r="KL221" s="37">
        <f t="shared" si="1384"/>
        <v>0</v>
      </c>
      <c r="KM221" s="37">
        <f t="shared" si="1384"/>
        <v>0</v>
      </c>
      <c r="KN221" s="37">
        <f t="shared" si="1384"/>
        <v>0</v>
      </c>
      <c r="KO221" s="37">
        <f t="shared" si="1384"/>
        <v>0</v>
      </c>
      <c r="KP221" s="37">
        <f t="shared" si="1384"/>
        <v>0</v>
      </c>
      <c r="KQ221" s="37">
        <f t="shared" si="1384"/>
        <v>0</v>
      </c>
      <c r="KR221" s="38">
        <f t="shared" si="1384"/>
        <v>0</v>
      </c>
      <c r="KT221" s="36" t="str">
        <f t="shared" si="1303"/>
        <v/>
      </c>
      <c r="KU221" s="37" t="str">
        <f t="shared" si="1304"/>
        <v/>
      </c>
      <c r="KV221" s="37" t="str">
        <f t="shared" si="1305"/>
        <v/>
      </c>
      <c r="KW221" s="37" t="str">
        <f t="shared" si="1306"/>
        <v/>
      </c>
      <c r="KX221" s="37" t="str">
        <f t="shared" si="1307"/>
        <v/>
      </c>
      <c r="KY221" s="37" t="str">
        <f t="shared" si="1308"/>
        <v/>
      </c>
      <c r="KZ221" s="37" t="str">
        <f t="shared" si="1309"/>
        <v/>
      </c>
      <c r="LA221" s="37" t="str">
        <f t="shared" si="1310"/>
        <v/>
      </c>
      <c r="LB221" s="37" t="str">
        <f t="shared" si="1311"/>
        <v/>
      </c>
      <c r="LC221" s="37" t="str">
        <f t="shared" si="1312"/>
        <v/>
      </c>
      <c r="LD221" s="37" t="str">
        <f t="shared" si="1313"/>
        <v/>
      </c>
      <c r="LE221" s="38" t="str">
        <f t="shared" si="1314"/>
        <v/>
      </c>
      <c r="LG221" s="116" t="str">
        <f t="shared" si="1057"/>
        <v/>
      </c>
      <c r="LH221" s="117" t="str">
        <f t="shared" si="1058"/>
        <v/>
      </c>
      <c r="LI221" s="117" t="str">
        <f t="shared" si="1059"/>
        <v/>
      </c>
      <c r="LJ221" s="117" t="str">
        <f t="shared" si="1060"/>
        <v/>
      </c>
      <c r="LK221" s="117" t="str">
        <f t="shared" si="1061"/>
        <v/>
      </c>
      <c r="LL221" s="117" t="str">
        <f t="shared" si="1062"/>
        <v/>
      </c>
      <c r="LM221" s="117" t="str">
        <f t="shared" si="1063"/>
        <v/>
      </c>
      <c r="LN221" s="117" t="str">
        <f t="shared" si="1064"/>
        <v/>
      </c>
      <c r="LO221" s="117" t="str">
        <f t="shared" si="1065"/>
        <v/>
      </c>
      <c r="LP221" s="117" t="str">
        <f t="shared" si="1066"/>
        <v/>
      </c>
      <c r="LQ221" s="117" t="str">
        <f t="shared" si="1067"/>
        <v/>
      </c>
      <c r="LR221" s="117" t="str">
        <f t="shared" si="1068"/>
        <v/>
      </c>
      <c r="LS221" s="117" t="str">
        <f t="shared" si="1069"/>
        <v/>
      </c>
      <c r="LT221" s="117" t="str">
        <f t="shared" si="1070"/>
        <v/>
      </c>
      <c r="LU221" s="117" t="str">
        <f t="shared" si="1071"/>
        <v/>
      </c>
      <c r="LV221" s="117" t="str">
        <f t="shared" si="1072"/>
        <v/>
      </c>
      <c r="LW221" s="117" t="str">
        <f t="shared" si="1073"/>
        <v/>
      </c>
      <c r="LX221" s="117" t="str">
        <f t="shared" si="1074"/>
        <v/>
      </c>
      <c r="LY221" s="117" t="str">
        <f t="shared" si="1075"/>
        <v/>
      </c>
      <c r="LZ221" s="117" t="str">
        <f t="shared" si="1076"/>
        <v/>
      </c>
      <c r="MA221" s="117" t="str">
        <f t="shared" si="1077"/>
        <v/>
      </c>
      <c r="MB221" s="117" t="str">
        <f t="shared" si="1078"/>
        <v/>
      </c>
      <c r="MC221" s="117" t="str">
        <f t="shared" si="1079"/>
        <v/>
      </c>
      <c r="MD221" s="117" t="str">
        <f t="shared" si="1080"/>
        <v/>
      </c>
      <c r="ME221" s="117" t="str">
        <f t="shared" si="1081"/>
        <v/>
      </c>
      <c r="MF221" s="117" t="str">
        <f t="shared" si="1082"/>
        <v/>
      </c>
      <c r="MG221" s="117" t="str">
        <f t="shared" si="1083"/>
        <v/>
      </c>
      <c r="MH221" s="117" t="str">
        <f t="shared" si="1084"/>
        <v/>
      </c>
      <c r="MI221" s="117" t="str">
        <f t="shared" si="1085"/>
        <v/>
      </c>
      <c r="MJ221" s="117" t="str">
        <f t="shared" si="1086"/>
        <v/>
      </c>
      <c r="MK221" s="117" t="str">
        <f t="shared" si="1087"/>
        <v/>
      </c>
      <c r="ML221" s="117" t="str">
        <f t="shared" si="1088"/>
        <v/>
      </c>
      <c r="MM221" s="117" t="str">
        <f t="shared" si="1089"/>
        <v/>
      </c>
      <c r="MN221" s="117" t="str">
        <f t="shared" si="1090"/>
        <v/>
      </c>
      <c r="MO221" s="117" t="str">
        <f t="shared" si="1091"/>
        <v/>
      </c>
      <c r="MP221" s="117" t="str">
        <f t="shared" si="1092"/>
        <v/>
      </c>
      <c r="MQ221" s="117" t="str">
        <f t="shared" si="1093"/>
        <v/>
      </c>
      <c r="MR221" s="117" t="str">
        <f t="shared" si="1094"/>
        <v/>
      </c>
      <c r="MS221" s="117" t="str">
        <f t="shared" si="1095"/>
        <v/>
      </c>
      <c r="MT221" s="117" t="str">
        <f t="shared" si="1096"/>
        <v/>
      </c>
      <c r="MU221" s="117" t="str">
        <f t="shared" si="1097"/>
        <v/>
      </c>
      <c r="MV221" s="117" t="str">
        <f t="shared" si="1098"/>
        <v/>
      </c>
      <c r="MW221" s="117" t="str">
        <f t="shared" si="1099"/>
        <v/>
      </c>
      <c r="MX221" s="117" t="str">
        <f t="shared" si="1100"/>
        <v/>
      </c>
      <c r="MY221" s="117" t="str">
        <f t="shared" si="1101"/>
        <v/>
      </c>
      <c r="MZ221" s="117" t="str">
        <f t="shared" si="1102"/>
        <v/>
      </c>
      <c r="NA221" s="117" t="str">
        <f t="shared" si="1103"/>
        <v/>
      </c>
      <c r="NB221" s="117" t="str">
        <f t="shared" si="1104"/>
        <v/>
      </c>
      <c r="NC221" s="117" t="str">
        <f t="shared" si="1105"/>
        <v/>
      </c>
      <c r="ND221" s="117" t="str">
        <f t="shared" si="1106"/>
        <v/>
      </c>
      <c r="NE221" s="117" t="str">
        <f t="shared" si="1107"/>
        <v/>
      </c>
      <c r="NF221" s="117" t="str">
        <f t="shared" si="1108"/>
        <v/>
      </c>
      <c r="NG221" s="117" t="str">
        <f t="shared" si="1109"/>
        <v/>
      </c>
      <c r="NH221" s="118" t="str">
        <f t="shared" si="1110"/>
        <v/>
      </c>
      <c r="NJ221" s="12" t="str">
        <f t="shared" si="1315"/>
        <v/>
      </c>
      <c r="NK221" s="108" t="str">
        <f t="shared" si="1316"/>
        <v/>
      </c>
      <c r="NM221" s="141" t="str">
        <f>IF(NJ221="", "", COUNTIF(NJ$11:NJ$260, "&gt;"&amp;NJ221)+1+COUNTIF(NJ$11:NJ221, NJ221)-1)</f>
        <v/>
      </c>
      <c r="NN221" s="143" t="str">
        <f>IF(NK221="", "", COUNTIF(NK$11:NK$260, "&gt;"&amp;NK221)+1+COUNTIF(NK$11:NK221, NK221)-1)</f>
        <v/>
      </c>
      <c r="NO221" s="142" t="str">
        <f>IF(NJ221="", "", COUNTIF(NJ$11:NJ$260, "&lt;"&amp;NJ221)+1+COUNTIF(NJ$11:NJ221, NJ221)-1)</f>
        <v/>
      </c>
      <c r="NP221" s="143" t="str">
        <f>IF(NK221="", "", COUNTIF(NK$11:NK$260, "&lt;"&amp;NK221)+1+COUNTIF(NK$11:NK221, NK221)-1)</f>
        <v/>
      </c>
      <c r="NR221" s="116" t="str">
        <f t="shared" si="1317"/>
        <v/>
      </c>
      <c r="NS221" s="117" t="str">
        <f t="shared" si="1318"/>
        <v/>
      </c>
      <c r="NT221" s="117" t="str">
        <f t="shared" si="1319"/>
        <v/>
      </c>
      <c r="NU221" s="117" t="str">
        <f t="shared" si="1320"/>
        <v/>
      </c>
      <c r="NV221" s="117" t="str">
        <f t="shared" si="1321"/>
        <v/>
      </c>
      <c r="NW221" s="117" t="str">
        <f t="shared" si="1322"/>
        <v/>
      </c>
      <c r="NX221" s="117" t="str">
        <f t="shared" si="1323"/>
        <v/>
      </c>
      <c r="NY221" s="117" t="str">
        <f t="shared" si="1324"/>
        <v/>
      </c>
      <c r="NZ221" s="117" t="str">
        <f t="shared" si="1325"/>
        <v/>
      </c>
      <c r="OA221" s="117" t="str">
        <f t="shared" si="1326"/>
        <v/>
      </c>
      <c r="OB221" s="117" t="str">
        <f t="shared" si="1327"/>
        <v/>
      </c>
      <c r="OC221" s="117" t="str">
        <f t="shared" si="1328"/>
        <v/>
      </c>
      <c r="OD221" s="117" t="str">
        <f t="shared" si="1329"/>
        <v/>
      </c>
      <c r="OE221" s="117" t="str">
        <f t="shared" si="1330"/>
        <v/>
      </c>
      <c r="OF221" s="117" t="str">
        <f t="shared" si="1331"/>
        <v/>
      </c>
      <c r="OG221" s="117" t="str">
        <f t="shared" si="1332"/>
        <v/>
      </c>
      <c r="OH221" s="117" t="str">
        <f t="shared" si="1333"/>
        <v/>
      </c>
      <c r="OI221" s="117" t="str">
        <f t="shared" si="1334"/>
        <v/>
      </c>
      <c r="OJ221" s="117" t="str">
        <f t="shared" si="1335"/>
        <v/>
      </c>
      <c r="OK221" s="117" t="str">
        <f t="shared" si="1336"/>
        <v/>
      </c>
      <c r="OL221" s="117" t="str">
        <f t="shared" si="1337"/>
        <v/>
      </c>
      <c r="OM221" s="117" t="str">
        <f t="shared" si="1338"/>
        <v/>
      </c>
      <c r="ON221" s="117" t="str">
        <f t="shared" si="1339"/>
        <v/>
      </c>
      <c r="OO221" s="117" t="str">
        <f t="shared" si="1340"/>
        <v/>
      </c>
      <c r="OP221" s="117" t="str">
        <f t="shared" si="1341"/>
        <v/>
      </c>
      <c r="OQ221" s="117" t="str">
        <f t="shared" si="1342"/>
        <v/>
      </c>
      <c r="OR221" s="117" t="str">
        <f t="shared" si="1343"/>
        <v/>
      </c>
      <c r="OS221" s="117" t="str">
        <f t="shared" si="1344"/>
        <v/>
      </c>
      <c r="OT221" s="117" t="str">
        <f t="shared" si="1345"/>
        <v/>
      </c>
      <c r="OU221" s="117" t="str">
        <f t="shared" si="1346"/>
        <v/>
      </c>
      <c r="OV221" s="117" t="str">
        <f t="shared" si="1347"/>
        <v/>
      </c>
      <c r="OW221" s="117" t="str">
        <f t="shared" si="1348"/>
        <v/>
      </c>
      <c r="OX221" s="117" t="str">
        <f t="shared" si="1349"/>
        <v/>
      </c>
      <c r="OY221" s="117" t="str">
        <f t="shared" si="1350"/>
        <v/>
      </c>
      <c r="OZ221" s="117" t="str">
        <f t="shared" si="1351"/>
        <v/>
      </c>
      <c r="PA221" s="117" t="str">
        <f t="shared" si="1352"/>
        <v/>
      </c>
      <c r="PB221" s="117" t="str">
        <f t="shared" si="1353"/>
        <v/>
      </c>
      <c r="PC221" s="117" t="str">
        <f t="shared" si="1354"/>
        <v/>
      </c>
      <c r="PD221" s="117" t="str">
        <f t="shared" si="1355"/>
        <v/>
      </c>
      <c r="PE221" s="117" t="str">
        <f t="shared" si="1356"/>
        <v/>
      </c>
      <c r="PF221" s="117" t="str">
        <f t="shared" si="1357"/>
        <v/>
      </c>
      <c r="PG221" s="117" t="str">
        <f t="shared" si="1358"/>
        <v/>
      </c>
      <c r="PH221" s="117" t="str">
        <f t="shared" si="1359"/>
        <v/>
      </c>
      <c r="PI221" s="117" t="str">
        <f t="shared" si="1360"/>
        <v/>
      </c>
      <c r="PJ221" s="117" t="str">
        <f t="shared" si="1361"/>
        <v/>
      </c>
      <c r="PK221" s="117" t="str">
        <f t="shared" si="1362"/>
        <v/>
      </c>
      <c r="PL221" s="117" t="str">
        <f t="shared" si="1363"/>
        <v/>
      </c>
      <c r="PM221" s="117" t="str">
        <f t="shared" si="1364"/>
        <v/>
      </c>
      <c r="PN221" s="117" t="str">
        <f t="shared" si="1365"/>
        <v/>
      </c>
      <c r="PO221" s="117" t="str">
        <f t="shared" si="1366"/>
        <v/>
      </c>
      <c r="PP221" s="117" t="str">
        <f t="shared" si="1367"/>
        <v/>
      </c>
      <c r="PQ221" s="117" t="str">
        <f t="shared" si="1368"/>
        <v/>
      </c>
      <c r="PR221" s="117" t="str">
        <f t="shared" si="1369"/>
        <v/>
      </c>
      <c r="PS221" s="118" t="str">
        <f t="shared" si="1370"/>
        <v/>
      </c>
      <c r="PU221" s="180" t="str">
        <f t="shared" si="1371"/>
        <v/>
      </c>
      <c r="PV221" s="181" t="str">
        <f t="shared" si="1372"/>
        <v/>
      </c>
      <c r="PX221" s="12" t="str">
        <f t="shared" si="1373"/>
        <v/>
      </c>
      <c r="PY221" s="106"/>
      <c r="PZ221" s="166" t="str">
        <f t="shared" si="1374"/>
        <v/>
      </c>
      <c r="QA221" s="167" t="str">
        <f t="shared" si="1375"/>
        <v/>
      </c>
      <c r="QB221" s="168" t="str">
        <f t="shared" si="1376"/>
        <v/>
      </c>
      <c r="QD221" s="166" t="str">
        <f t="shared" si="1377"/>
        <v/>
      </c>
      <c r="QE221" s="168" t="str">
        <f t="shared" si="1378"/>
        <v/>
      </c>
      <c r="QG221" s="108" t="str">
        <f t="shared" si="1379"/>
        <v/>
      </c>
      <c r="QI221" s="12" t="str">
        <f t="shared" si="1380"/>
        <v/>
      </c>
      <c r="QK221" s="12" t="str">
        <f t="shared" si="1381"/>
        <v/>
      </c>
      <c r="QL221" s="12" t="str">
        <f>IF($L221="", "", COUNTIF($QD$11:$QD$260, "&gt;"&amp;$QD221)+1+COUNTIF($QD$11:$QD221, $QD221)-1)</f>
        <v/>
      </c>
      <c r="QM221" s="12" t="str">
        <f>IF($L221="", "", COUNTIF($QG$11:$QG$260, "&gt;"&amp;$QG221)+1+COUNTIF($QG$11:$QG221, $QG221)-1)</f>
        <v/>
      </c>
      <c r="QO221" s="12">
        <v>211</v>
      </c>
      <c r="QQ221" s="12" t="str">
        <f t="shared" si="1382"/>
        <v/>
      </c>
    </row>
    <row r="222" spans="1:459" x14ac:dyDescent="0.25">
      <c r="A222" s="9"/>
      <c r="B222" s="3" t="str">
        <f>IF('Intro &amp; Setup'!$AR$92='Intro &amp; Setup'!$AZ$17, "", IF($L222="", "", IF($G222&lt;'Intro &amp; Setup'!$S$92, $BR$5, $BR$4)))</f>
        <v/>
      </c>
      <c r="C222" s="12" t="str">
        <f>IF('Intro &amp; Setup'!$AR$96='Intro &amp; Setup'!$AZ$17, "", IF($L222="", "", IF($DY222=$BR$5, $BR$5, $BR$4)))</f>
        <v/>
      </c>
      <c r="D222" s="7" t="str">
        <f>IF('Intro &amp; Setup'!$AR$100='Intro &amp; Setup'!$AZ$17, "", IF($L222="", "", IF($DW222&lt;='Intro &amp; Setup'!$S$100, $BR$4, $BR$5)))</f>
        <v/>
      </c>
      <c r="E222" s="9"/>
      <c r="F222" s="3" t="str">
        <f t="shared" si="1111"/>
        <v/>
      </c>
      <c r="G222" s="108" t="str">
        <f t="shared" si="1112"/>
        <v/>
      </c>
      <c r="H222" s="9"/>
      <c r="I222" s="130" t="str">
        <f t="shared" si="1056"/>
        <v/>
      </c>
      <c r="J222" s="154" t="str">
        <f t="shared" si="1113"/>
        <v/>
      </c>
      <c r="K222" s="133"/>
      <c r="L222" s="188"/>
      <c r="M222" s="189"/>
      <c r="N222" s="190"/>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2"/>
      <c r="BP222" s="9"/>
      <c r="BR222" s="90">
        <v>212</v>
      </c>
      <c r="BT222" s="36" t="str">
        <f t="shared" si="1114"/>
        <v/>
      </c>
      <c r="BU222" s="37" t="str">
        <f t="shared" si="1115"/>
        <v/>
      </c>
      <c r="BV222" s="37" t="str">
        <f t="shared" si="1116"/>
        <v/>
      </c>
      <c r="BW222" s="37" t="str">
        <f t="shared" si="1117"/>
        <v/>
      </c>
      <c r="BX222" s="37" t="str">
        <f t="shared" si="1118"/>
        <v/>
      </c>
      <c r="BY222" s="37" t="str">
        <f t="shared" si="1119"/>
        <v/>
      </c>
      <c r="BZ222" s="37" t="str">
        <f t="shared" si="1120"/>
        <v/>
      </c>
      <c r="CA222" s="37" t="str">
        <f t="shared" si="1121"/>
        <v/>
      </c>
      <c r="CB222" s="37" t="str">
        <f t="shared" si="1122"/>
        <v/>
      </c>
      <c r="CC222" s="37" t="str">
        <f t="shared" si="1123"/>
        <v/>
      </c>
      <c r="CD222" s="37" t="str">
        <f t="shared" si="1124"/>
        <v/>
      </c>
      <c r="CE222" s="37" t="str">
        <f t="shared" si="1125"/>
        <v/>
      </c>
      <c r="CF222" s="37" t="str">
        <f t="shared" si="1126"/>
        <v/>
      </c>
      <c r="CG222" s="37" t="str">
        <f t="shared" si="1127"/>
        <v/>
      </c>
      <c r="CH222" s="37" t="str">
        <f t="shared" si="1128"/>
        <v/>
      </c>
      <c r="CI222" s="37" t="str">
        <f t="shared" si="1129"/>
        <v/>
      </c>
      <c r="CJ222" s="37" t="str">
        <f t="shared" si="1130"/>
        <v/>
      </c>
      <c r="CK222" s="37" t="str">
        <f t="shared" si="1131"/>
        <v/>
      </c>
      <c r="CL222" s="37" t="str">
        <f t="shared" si="1132"/>
        <v/>
      </c>
      <c r="CM222" s="37" t="str">
        <f t="shared" si="1133"/>
        <v/>
      </c>
      <c r="CN222" s="37" t="str">
        <f t="shared" si="1134"/>
        <v/>
      </c>
      <c r="CO222" s="37" t="str">
        <f t="shared" si="1135"/>
        <v/>
      </c>
      <c r="CP222" s="37" t="str">
        <f t="shared" si="1136"/>
        <v/>
      </c>
      <c r="CQ222" s="37" t="str">
        <f t="shared" si="1137"/>
        <v/>
      </c>
      <c r="CR222" s="37" t="str">
        <f t="shared" si="1138"/>
        <v/>
      </c>
      <c r="CS222" s="37" t="str">
        <f t="shared" si="1139"/>
        <v/>
      </c>
      <c r="CT222" s="37" t="str">
        <f t="shared" si="1140"/>
        <v/>
      </c>
      <c r="CU222" s="37" t="str">
        <f t="shared" si="1141"/>
        <v/>
      </c>
      <c r="CV222" s="37" t="str">
        <f t="shared" si="1142"/>
        <v/>
      </c>
      <c r="CW222" s="37" t="str">
        <f t="shared" si="1143"/>
        <v/>
      </c>
      <c r="CX222" s="37" t="str">
        <f t="shared" si="1144"/>
        <v/>
      </c>
      <c r="CY222" s="37" t="str">
        <f t="shared" si="1145"/>
        <v/>
      </c>
      <c r="CZ222" s="37" t="str">
        <f t="shared" si="1146"/>
        <v/>
      </c>
      <c r="DA222" s="37" t="str">
        <f t="shared" si="1147"/>
        <v/>
      </c>
      <c r="DB222" s="37" t="str">
        <f t="shared" si="1148"/>
        <v/>
      </c>
      <c r="DC222" s="37" t="str">
        <f t="shared" si="1149"/>
        <v/>
      </c>
      <c r="DD222" s="37" t="str">
        <f t="shared" si="1150"/>
        <v/>
      </c>
      <c r="DE222" s="37" t="str">
        <f t="shared" si="1151"/>
        <v/>
      </c>
      <c r="DF222" s="37" t="str">
        <f t="shared" si="1152"/>
        <v/>
      </c>
      <c r="DG222" s="37" t="str">
        <f t="shared" si="1153"/>
        <v/>
      </c>
      <c r="DH222" s="37" t="str">
        <f t="shared" si="1154"/>
        <v/>
      </c>
      <c r="DI222" s="37" t="str">
        <f t="shared" si="1155"/>
        <v/>
      </c>
      <c r="DJ222" s="37" t="str">
        <f t="shared" si="1156"/>
        <v/>
      </c>
      <c r="DK222" s="37" t="str">
        <f t="shared" si="1157"/>
        <v/>
      </c>
      <c r="DL222" s="37" t="str">
        <f t="shared" si="1158"/>
        <v/>
      </c>
      <c r="DM222" s="37" t="str">
        <f t="shared" si="1159"/>
        <v/>
      </c>
      <c r="DN222" s="37" t="str">
        <f t="shared" si="1160"/>
        <v/>
      </c>
      <c r="DO222" s="37" t="str">
        <f t="shared" si="1161"/>
        <v/>
      </c>
      <c r="DP222" s="37" t="str">
        <f t="shared" si="1162"/>
        <v/>
      </c>
      <c r="DQ222" s="37" t="str">
        <f t="shared" si="1163"/>
        <v/>
      </c>
      <c r="DR222" s="37" t="str">
        <f t="shared" si="1164"/>
        <v/>
      </c>
      <c r="DS222" s="37" t="str">
        <f t="shared" si="1165"/>
        <v/>
      </c>
      <c r="DT222" s="37" t="str">
        <f t="shared" si="1166"/>
        <v/>
      </c>
      <c r="DU222" s="38" t="str">
        <f t="shared" si="1167"/>
        <v/>
      </c>
      <c r="DW222" s="12" t="str">
        <f t="shared" si="1168"/>
        <v/>
      </c>
      <c r="DX222" s="123" t="str">
        <f t="shared" si="1169"/>
        <v/>
      </c>
      <c r="DY222" s="12" t="str">
        <f t="shared" si="1170"/>
        <v/>
      </c>
      <c r="EA222" s="36" t="str">
        <f t="shared" si="1171"/>
        <v/>
      </c>
      <c r="EB222" s="37" t="str">
        <f t="shared" si="1172"/>
        <v/>
      </c>
      <c r="EC222" s="37" t="str">
        <f t="shared" si="1173"/>
        <v/>
      </c>
      <c r="ED222" s="37" t="str">
        <f t="shared" si="1174"/>
        <v/>
      </c>
      <c r="EE222" s="37" t="str">
        <f t="shared" si="1175"/>
        <v/>
      </c>
      <c r="EF222" s="37" t="str">
        <f t="shared" si="1176"/>
        <v/>
      </c>
      <c r="EG222" s="37" t="str">
        <f t="shared" si="1177"/>
        <v/>
      </c>
      <c r="EH222" s="37" t="str">
        <f t="shared" si="1178"/>
        <v/>
      </c>
      <c r="EI222" s="37" t="str">
        <f t="shared" si="1179"/>
        <v/>
      </c>
      <c r="EJ222" s="37" t="str">
        <f t="shared" si="1180"/>
        <v/>
      </c>
      <c r="EK222" s="37" t="str">
        <f t="shared" si="1181"/>
        <v/>
      </c>
      <c r="EL222" s="37" t="str">
        <f t="shared" si="1182"/>
        <v/>
      </c>
      <c r="EM222" s="37" t="str">
        <f t="shared" si="1183"/>
        <v/>
      </c>
      <c r="EN222" s="37" t="str">
        <f t="shared" si="1184"/>
        <v/>
      </c>
      <c r="EO222" s="37" t="str">
        <f t="shared" si="1185"/>
        <v/>
      </c>
      <c r="EP222" s="37" t="str">
        <f t="shared" si="1186"/>
        <v/>
      </c>
      <c r="EQ222" s="37" t="str">
        <f t="shared" si="1187"/>
        <v/>
      </c>
      <c r="ER222" s="37" t="str">
        <f t="shared" si="1188"/>
        <v/>
      </c>
      <c r="ES222" s="37" t="str">
        <f t="shared" si="1189"/>
        <v/>
      </c>
      <c r="ET222" s="37" t="str">
        <f t="shared" si="1190"/>
        <v/>
      </c>
      <c r="EU222" s="37" t="str">
        <f t="shared" si="1191"/>
        <v/>
      </c>
      <c r="EV222" s="37" t="str">
        <f t="shared" si="1192"/>
        <v/>
      </c>
      <c r="EW222" s="37" t="str">
        <f t="shared" si="1193"/>
        <v/>
      </c>
      <c r="EX222" s="37" t="str">
        <f t="shared" si="1194"/>
        <v/>
      </c>
      <c r="EY222" s="37" t="str">
        <f t="shared" si="1195"/>
        <v/>
      </c>
      <c r="EZ222" s="37" t="str">
        <f t="shared" si="1196"/>
        <v/>
      </c>
      <c r="FA222" s="37" t="str">
        <f t="shared" si="1197"/>
        <v/>
      </c>
      <c r="FB222" s="37" t="str">
        <f t="shared" si="1198"/>
        <v/>
      </c>
      <c r="FC222" s="37" t="str">
        <f t="shared" si="1199"/>
        <v/>
      </c>
      <c r="FD222" s="37" t="str">
        <f t="shared" si="1200"/>
        <v/>
      </c>
      <c r="FE222" s="37" t="str">
        <f t="shared" si="1201"/>
        <v/>
      </c>
      <c r="FF222" s="37" t="str">
        <f t="shared" si="1202"/>
        <v/>
      </c>
      <c r="FG222" s="37" t="str">
        <f t="shared" si="1203"/>
        <v/>
      </c>
      <c r="FH222" s="37" t="str">
        <f t="shared" si="1204"/>
        <v/>
      </c>
      <c r="FI222" s="37" t="str">
        <f t="shared" si="1205"/>
        <v/>
      </c>
      <c r="FJ222" s="37" t="str">
        <f t="shared" si="1206"/>
        <v/>
      </c>
      <c r="FK222" s="37" t="str">
        <f t="shared" si="1207"/>
        <v/>
      </c>
      <c r="FL222" s="37" t="str">
        <f t="shared" si="1208"/>
        <v/>
      </c>
      <c r="FM222" s="37" t="str">
        <f t="shared" si="1209"/>
        <v/>
      </c>
      <c r="FN222" s="37" t="str">
        <f t="shared" si="1210"/>
        <v/>
      </c>
      <c r="FO222" s="37" t="str">
        <f t="shared" si="1211"/>
        <v/>
      </c>
      <c r="FP222" s="37" t="str">
        <f t="shared" si="1212"/>
        <v/>
      </c>
      <c r="FQ222" s="37" t="str">
        <f t="shared" si="1213"/>
        <v/>
      </c>
      <c r="FR222" s="37" t="str">
        <f t="shared" si="1214"/>
        <v/>
      </c>
      <c r="FS222" s="37" t="str">
        <f t="shared" si="1215"/>
        <v/>
      </c>
      <c r="FT222" s="37" t="str">
        <f t="shared" si="1216"/>
        <v/>
      </c>
      <c r="FU222" s="37" t="str">
        <f t="shared" si="1217"/>
        <v/>
      </c>
      <c r="FV222" s="37" t="str">
        <f t="shared" si="1218"/>
        <v/>
      </c>
      <c r="FW222" s="37" t="str">
        <f t="shared" si="1219"/>
        <v/>
      </c>
      <c r="FX222" s="37" t="str">
        <f t="shared" si="1220"/>
        <v/>
      </c>
      <c r="FY222" s="37" t="str">
        <f t="shared" si="1221"/>
        <v/>
      </c>
      <c r="FZ222" s="37" t="str">
        <f t="shared" si="1222"/>
        <v/>
      </c>
      <c r="GA222" s="37" t="str">
        <f t="shared" si="1223"/>
        <v/>
      </c>
      <c r="GB222" s="38" t="str">
        <f t="shared" si="1224"/>
        <v/>
      </c>
      <c r="GD222" s="103" t="str">
        <f t="shared" ca="1" si="1225"/>
        <v/>
      </c>
      <c r="GE222" s="104" t="str">
        <f t="shared" ca="1" si="1226"/>
        <v/>
      </c>
      <c r="GF222" s="104" t="str">
        <f t="shared" ca="1" si="1227"/>
        <v/>
      </c>
      <c r="GG222" s="104" t="str">
        <f t="shared" ca="1" si="1228"/>
        <v/>
      </c>
      <c r="GH222" s="104" t="str">
        <f t="shared" ca="1" si="1229"/>
        <v/>
      </c>
      <c r="GI222" s="104" t="str">
        <f t="shared" ca="1" si="1230"/>
        <v/>
      </c>
      <c r="GJ222" s="104" t="str">
        <f t="shared" ca="1" si="1231"/>
        <v/>
      </c>
      <c r="GK222" s="104" t="str">
        <f t="shared" ca="1" si="1232"/>
        <v/>
      </c>
      <c r="GL222" s="104" t="str">
        <f t="shared" ca="1" si="1233"/>
        <v/>
      </c>
      <c r="GM222" s="104" t="str">
        <f t="shared" ca="1" si="1234"/>
        <v/>
      </c>
      <c r="GN222" s="104" t="str">
        <f t="shared" ca="1" si="1235"/>
        <v/>
      </c>
      <c r="GO222" s="104" t="str">
        <f t="shared" ca="1" si="1236"/>
        <v/>
      </c>
      <c r="GP222" s="104" t="str">
        <f t="shared" ca="1" si="1237"/>
        <v/>
      </c>
      <c r="GQ222" s="104" t="str">
        <f t="shared" ca="1" si="1238"/>
        <v/>
      </c>
      <c r="GR222" s="104" t="str">
        <f t="shared" ca="1" si="1239"/>
        <v/>
      </c>
      <c r="GS222" s="104" t="str">
        <f t="shared" ca="1" si="1240"/>
        <v/>
      </c>
      <c r="GT222" s="104" t="str">
        <f t="shared" ca="1" si="1241"/>
        <v/>
      </c>
      <c r="GU222" s="104" t="str">
        <f t="shared" ca="1" si="1242"/>
        <v/>
      </c>
      <c r="GV222" s="104" t="str">
        <f t="shared" ca="1" si="1243"/>
        <v/>
      </c>
      <c r="GW222" s="104" t="str">
        <f t="shared" ca="1" si="1244"/>
        <v/>
      </c>
      <c r="GX222" s="104" t="str">
        <f t="shared" ca="1" si="1245"/>
        <v/>
      </c>
      <c r="GY222" s="104" t="str">
        <f t="shared" ca="1" si="1246"/>
        <v/>
      </c>
      <c r="GZ222" s="104" t="str">
        <f t="shared" ca="1" si="1247"/>
        <v/>
      </c>
      <c r="HA222" s="104" t="str">
        <f t="shared" ca="1" si="1248"/>
        <v/>
      </c>
      <c r="HB222" s="104" t="str">
        <f t="shared" ca="1" si="1249"/>
        <v/>
      </c>
      <c r="HC222" s="104" t="str">
        <f t="shared" ca="1" si="1250"/>
        <v/>
      </c>
      <c r="HD222" s="104" t="str">
        <f t="shared" ca="1" si="1251"/>
        <v/>
      </c>
      <c r="HE222" s="104" t="str">
        <f t="shared" ca="1" si="1252"/>
        <v/>
      </c>
      <c r="HF222" s="104" t="str">
        <f t="shared" ca="1" si="1253"/>
        <v/>
      </c>
      <c r="HG222" s="104" t="str">
        <f t="shared" ca="1" si="1254"/>
        <v/>
      </c>
      <c r="HH222" s="104" t="str">
        <f t="shared" ca="1" si="1255"/>
        <v/>
      </c>
      <c r="HI222" s="104" t="str">
        <f t="shared" ca="1" si="1256"/>
        <v/>
      </c>
      <c r="HJ222" s="104" t="str">
        <f t="shared" ca="1" si="1257"/>
        <v/>
      </c>
      <c r="HK222" s="104" t="str">
        <f t="shared" ca="1" si="1258"/>
        <v/>
      </c>
      <c r="HL222" s="104" t="str">
        <f t="shared" ca="1" si="1259"/>
        <v/>
      </c>
      <c r="HM222" s="104" t="str">
        <f t="shared" ca="1" si="1260"/>
        <v/>
      </c>
      <c r="HN222" s="104" t="str">
        <f t="shared" ca="1" si="1261"/>
        <v/>
      </c>
      <c r="HO222" s="104" t="str">
        <f t="shared" ca="1" si="1262"/>
        <v/>
      </c>
      <c r="HP222" s="104" t="str">
        <f t="shared" ca="1" si="1263"/>
        <v/>
      </c>
      <c r="HQ222" s="104" t="str">
        <f t="shared" ca="1" si="1264"/>
        <v/>
      </c>
      <c r="HR222" s="104" t="str">
        <f t="shared" ca="1" si="1265"/>
        <v/>
      </c>
      <c r="HS222" s="104" t="str">
        <f t="shared" ca="1" si="1266"/>
        <v/>
      </c>
      <c r="HT222" s="104" t="str">
        <f t="shared" ca="1" si="1267"/>
        <v/>
      </c>
      <c r="HU222" s="104" t="str">
        <f t="shared" ca="1" si="1268"/>
        <v/>
      </c>
      <c r="HV222" s="104" t="str">
        <f t="shared" ca="1" si="1269"/>
        <v/>
      </c>
      <c r="HW222" s="104" t="str">
        <f t="shared" ca="1" si="1270"/>
        <v/>
      </c>
      <c r="HX222" s="104" t="str">
        <f t="shared" ca="1" si="1271"/>
        <v/>
      </c>
      <c r="HY222" s="104" t="str">
        <f t="shared" ca="1" si="1272"/>
        <v/>
      </c>
      <c r="HZ222" s="104" t="str">
        <f t="shared" ca="1" si="1273"/>
        <v/>
      </c>
      <c r="IA222" s="104" t="str">
        <f t="shared" ca="1" si="1274"/>
        <v/>
      </c>
      <c r="IB222" s="104" t="str">
        <f t="shared" ca="1" si="1275"/>
        <v/>
      </c>
      <c r="IC222" s="104" t="str">
        <f t="shared" ca="1" si="1276"/>
        <v/>
      </c>
      <c r="ID222" s="104" t="str">
        <f t="shared" ca="1" si="1277"/>
        <v/>
      </c>
      <c r="IE222" s="105" t="str">
        <f t="shared" ca="1" si="1278"/>
        <v/>
      </c>
      <c r="IG222" s="103" t="str">
        <f t="shared" si="1054"/>
        <v/>
      </c>
      <c r="IH222" s="104" t="str">
        <f t="shared" si="1383"/>
        <v/>
      </c>
      <c r="II222" s="104" t="str">
        <f t="shared" si="1383"/>
        <v/>
      </c>
      <c r="IJ222" s="104" t="str">
        <f t="shared" si="1383"/>
        <v/>
      </c>
      <c r="IK222" s="104" t="str">
        <f t="shared" si="1383"/>
        <v/>
      </c>
      <c r="IL222" s="104" t="str">
        <f t="shared" si="1383"/>
        <v/>
      </c>
      <c r="IM222" s="104" t="str">
        <f t="shared" si="1383"/>
        <v/>
      </c>
      <c r="IN222" s="104" t="str">
        <f t="shared" si="1383"/>
        <v/>
      </c>
      <c r="IO222" s="104" t="str">
        <f t="shared" si="1383"/>
        <v/>
      </c>
      <c r="IP222" s="104" t="str">
        <f t="shared" si="1383"/>
        <v/>
      </c>
      <c r="IQ222" s="104" t="str">
        <f t="shared" si="1383"/>
        <v/>
      </c>
      <c r="IR222" s="105" t="str">
        <f t="shared" si="1383"/>
        <v/>
      </c>
      <c r="IT222" s="103" t="str">
        <f t="shared" si="1279"/>
        <v/>
      </c>
      <c r="IU222" s="104" t="str">
        <f t="shared" si="1280"/>
        <v/>
      </c>
      <c r="IV222" s="104" t="str">
        <f t="shared" si="1281"/>
        <v/>
      </c>
      <c r="IW222" s="104" t="str">
        <f t="shared" si="1282"/>
        <v/>
      </c>
      <c r="IX222" s="104" t="str">
        <f t="shared" si="1283"/>
        <v/>
      </c>
      <c r="IY222" s="104" t="str">
        <f t="shared" si="1284"/>
        <v/>
      </c>
      <c r="IZ222" s="104" t="str">
        <f t="shared" si="1285"/>
        <v/>
      </c>
      <c r="JA222" s="104" t="str">
        <f t="shared" si="1286"/>
        <v/>
      </c>
      <c r="JB222" s="104" t="str">
        <f t="shared" si="1287"/>
        <v/>
      </c>
      <c r="JC222" s="104" t="str">
        <f t="shared" si="1288"/>
        <v/>
      </c>
      <c r="JD222" s="104" t="str">
        <f t="shared" si="1289"/>
        <v/>
      </c>
      <c r="JE222" s="105" t="str">
        <f t="shared" si="1290"/>
        <v/>
      </c>
      <c r="JG222" s="36" t="str">
        <f t="shared" ca="1" si="1291"/>
        <v/>
      </c>
      <c r="JH222" s="37" t="str">
        <f t="shared" ca="1" si="1292"/>
        <v/>
      </c>
      <c r="JI222" s="37" t="str">
        <f t="shared" ca="1" si="1293"/>
        <v/>
      </c>
      <c r="JJ222" s="37" t="str">
        <f t="shared" ca="1" si="1294"/>
        <v/>
      </c>
      <c r="JK222" s="37" t="str">
        <f t="shared" ca="1" si="1295"/>
        <v/>
      </c>
      <c r="JL222" s="37" t="str">
        <f t="shared" ca="1" si="1296"/>
        <v/>
      </c>
      <c r="JM222" s="37" t="str">
        <f t="shared" ca="1" si="1297"/>
        <v/>
      </c>
      <c r="JN222" s="37" t="str">
        <f t="shared" ca="1" si="1298"/>
        <v/>
      </c>
      <c r="JO222" s="37" t="str">
        <f t="shared" ca="1" si="1299"/>
        <v/>
      </c>
      <c r="JP222" s="37" t="str">
        <f t="shared" ca="1" si="1300"/>
        <v/>
      </c>
      <c r="JQ222" s="37" t="str">
        <f t="shared" ca="1" si="1301"/>
        <v/>
      </c>
      <c r="JR222" s="38" t="str">
        <f t="shared" ca="1" si="1302"/>
        <v/>
      </c>
      <c r="JT222" s="36" t="str">
        <f ca="1">IF(JG222="", "", IF(JG222&gt;='Intro &amp; Setup'!$S$96, $BR$4, $BR$5))</f>
        <v/>
      </c>
      <c r="JU222" s="37" t="str">
        <f ca="1">IF(JH222="", "", IF(JH222&gt;='Intro &amp; Setup'!$S$96, $BR$4, $BR$5))</f>
        <v/>
      </c>
      <c r="JV222" s="37" t="str">
        <f ca="1">IF(JI222="", "", IF(JI222&gt;='Intro &amp; Setup'!$S$96, $BR$4, $BR$5))</f>
        <v/>
      </c>
      <c r="JW222" s="37" t="str">
        <f ca="1">IF(JJ222="", "", IF(JJ222&gt;='Intro &amp; Setup'!$S$96, $BR$4, $BR$5))</f>
        <v/>
      </c>
      <c r="JX222" s="37" t="str">
        <f ca="1">IF(JK222="", "", IF(JK222&gt;='Intro &amp; Setup'!$S$96, $BR$4, $BR$5))</f>
        <v/>
      </c>
      <c r="JY222" s="37" t="str">
        <f ca="1">IF(JL222="", "", IF(JL222&gt;='Intro &amp; Setup'!$S$96, $BR$4, $BR$5))</f>
        <v/>
      </c>
      <c r="JZ222" s="37" t="str">
        <f ca="1">IF(JM222="", "", IF(JM222&gt;='Intro &amp; Setup'!$S$96, $BR$4, $BR$5))</f>
        <v/>
      </c>
      <c r="KA222" s="37" t="str">
        <f ca="1">IF(JN222="", "", IF(JN222&gt;='Intro &amp; Setup'!$S$96, $BR$4, $BR$5))</f>
        <v/>
      </c>
      <c r="KB222" s="37" t="str">
        <f ca="1">IF(JO222="", "", IF(JO222&gt;='Intro &amp; Setup'!$S$96, $BR$4, $BR$5))</f>
        <v/>
      </c>
      <c r="KC222" s="37" t="str">
        <f ca="1">IF(JP222="", "", IF(JP222&gt;='Intro &amp; Setup'!$S$96, $BR$4, $BR$5))</f>
        <v/>
      </c>
      <c r="KD222" s="37" t="str">
        <f ca="1">IF(JQ222="", "", IF(JQ222&gt;='Intro &amp; Setup'!$S$96, $BR$4, $BR$5))</f>
        <v/>
      </c>
      <c r="KE222" s="38" t="str">
        <f ca="1">IF(JR222="", "", IF(JR222&gt;='Intro &amp; Setup'!$S$96, $BR$4, $BR$5))</f>
        <v/>
      </c>
      <c r="KG222" s="36">
        <f t="shared" si="1055"/>
        <v>0</v>
      </c>
      <c r="KH222" s="37">
        <f t="shared" si="1384"/>
        <v>0</v>
      </c>
      <c r="KI222" s="37">
        <f t="shared" si="1384"/>
        <v>0</v>
      </c>
      <c r="KJ222" s="37">
        <f t="shared" si="1384"/>
        <v>0</v>
      </c>
      <c r="KK222" s="37">
        <f t="shared" si="1384"/>
        <v>0</v>
      </c>
      <c r="KL222" s="37">
        <f t="shared" si="1384"/>
        <v>0</v>
      </c>
      <c r="KM222" s="37">
        <f t="shared" si="1384"/>
        <v>0</v>
      </c>
      <c r="KN222" s="37">
        <f t="shared" si="1384"/>
        <v>0</v>
      </c>
      <c r="KO222" s="37">
        <f t="shared" si="1384"/>
        <v>0</v>
      </c>
      <c r="KP222" s="37">
        <f t="shared" si="1384"/>
        <v>0</v>
      </c>
      <c r="KQ222" s="37">
        <f t="shared" si="1384"/>
        <v>0</v>
      </c>
      <c r="KR222" s="38">
        <f t="shared" si="1384"/>
        <v>0</v>
      </c>
      <c r="KT222" s="36" t="str">
        <f t="shared" si="1303"/>
        <v/>
      </c>
      <c r="KU222" s="37" t="str">
        <f t="shared" si="1304"/>
        <v/>
      </c>
      <c r="KV222" s="37" t="str">
        <f t="shared" si="1305"/>
        <v/>
      </c>
      <c r="KW222" s="37" t="str">
        <f t="shared" si="1306"/>
        <v/>
      </c>
      <c r="KX222" s="37" t="str">
        <f t="shared" si="1307"/>
        <v/>
      </c>
      <c r="KY222" s="37" t="str">
        <f t="shared" si="1308"/>
        <v/>
      </c>
      <c r="KZ222" s="37" t="str">
        <f t="shared" si="1309"/>
        <v/>
      </c>
      <c r="LA222" s="37" t="str">
        <f t="shared" si="1310"/>
        <v/>
      </c>
      <c r="LB222" s="37" t="str">
        <f t="shared" si="1311"/>
        <v/>
      </c>
      <c r="LC222" s="37" t="str">
        <f t="shared" si="1312"/>
        <v/>
      </c>
      <c r="LD222" s="37" t="str">
        <f t="shared" si="1313"/>
        <v/>
      </c>
      <c r="LE222" s="38" t="str">
        <f t="shared" si="1314"/>
        <v/>
      </c>
      <c r="LG222" s="116" t="str">
        <f t="shared" si="1057"/>
        <v/>
      </c>
      <c r="LH222" s="117" t="str">
        <f t="shared" si="1058"/>
        <v/>
      </c>
      <c r="LI222" s="117" t="str">
        <f t="shared" si="1059"/>
        <v/>
      </c>
      <c r="LJ222" s="117" t="str">
        <f t="shared" si="1060"/>
        <v/>
      </c>
      <c r="LK222" s="117" t="str">
        <f t="shared" si="1061"/>
        <v/>
      </c>
      <c r="LL222" s="117" t="str">
        <f t="shared" si="1062"/>
        <v/>
      </c>
      <c r="LM222" s="117" t="str">
        <f t="shared" si="1063"/>
        <v/>
      </c>
      <c r="LN222" s="117" t="str">
        <f t="shared" si="1064"/>
        <v/>
      </c>
      <c r="LO222" s="117" t="str">
        <f t="shared" si="1065"/>
        <v/>
      </c>
      <c r="LP222" s="117" t="str">
        <f t="shared" si="1066"/>
        <v/>
      </c>
      <c r="LQ222" s="117" t="str">
        <f t="shared" si="1067"/>
        <v/>
      </c>
      <c r="LR222" s="117" t="str">
        <f t="shared" si="1068"/>
        <v/>
      </c>
      <c r="LS222" s="117" t="str">
        <f t="shared" si="1069"/>
        <v/>
      </c>
      <c r="LT222" s="117" t="str">
        <f t="shared" si="1070"/>
        <v/>
      </c>
      <c r="LU222" s="117" t="str">
        <f t="shared" si="1071"/>
        <v/>
      </c>
      <c r="LV222" s="117" t="str">
        <f t="shared" si="1072"/>
        <v/>
      </c>
      <c r="LW222" s="117" t="str">
        <f t="shared" si="1073"/>
        <v/>
      </c>
      <c r="LX222" s="117" t="str">
        <f t="shared" si="1074"/>
        <v/>
      </c>
      <c r="LY222" s="117" t="str">
        <f t="shared" si="1075"/>
        <v/>
      </c>
      <c r="LZ222" s="117" t="str">
        <f t="shared" si="1076"/>
        <v/>
      </c>
      <c r="MA222" s="117" t="str">
        <f t="shared" si="1077"/>
        <v/>
      </c>
      <c r="MB222" s="117" t="str">
        <f t="shared" si="1078"/>
        <v/>
      </c>
      <c r="MC222" s="117" t="str">
        <f t="shared" si="1079"/>
        <v/>
      </c>
      <c r="MD222" s="117" t="str">
        <f t="shared" si="1080"/>
        <v/>
      </c>
      <c r="ME222" s="117" t="str">
        <f t="shared" si="1081"/>
        <v/>
      </c>
      <c r="MF222" s="117" t="str">
        <f t="shared" si="1082"/>
        <v/>
      </c>
      <c r="MG222" s="117" t="str">
        <f t="shared" si="1083"/>
        <v/>
      </c>
      <c r="MH222" s="117" t="str">
        <f t="shared" si="1084"/>
        <v/>
      </c>
      <c r="MI222" s="117" t="str">
        <f t="shared" si="1085"/>
        <v/>
      </c>
      <c r="MJ222" s="117" t="str">
        <f t="shared" si="1086"/>
        <v/>
      </c>
      <c r="MK222" s="117" t="str">
        <f t="shared" si="1087"/>
        <v/>
      </c>
      <c r="ML222" s="117" t="str">
        <f t="shared" si="1088"/>
        <v/>
      </c>
      <c r="MM222" s="117" t="str">
        <f t="shared" si="1089"/>
        <v/>
      </c>
      <c r="MN222" s="117" t="str">
        <f t="shared" si="1090"/>
        <v/>
      </c>
      <c r="MO222" s="117" t="str">
        <f t="shared" si="1091"/>
        <v/>
      </c>
      <c r="MP222" s="117" t="str">
        <f t="shared" si="1092"/>
        <v/>
      </c>
      <c r="MQ222" s="117" t="str">
        <f t="shared" si="1093"/>
        <v/>
      </c>
      <c r="MR222" s="117" t="str">
        <f t="shared" si="1094"/>
        <v/>
      </c>
      <c r="MS222" s="117" t="str">
        <f t="shared" si="1095"/>
        <v/>
      </c>
      <c r="MT222" s="117" t="str">
        <f t="shared" si="1096"/>
        <v/>
      </c>
      <c r="MU222" s="117" t="str">
        <f t="shared" si="1097"/>
        <v/>
      </c>
      <c r="MV222" s="117" t="str">
        <f t="shared" si="1098"/>
        <v/>
      </c>
      <c r="MW222" s="117" t="str">
        <f t="shared" si="1099"/>
        <v/>
      </c>
      <c r="MX222" s="117" t="str">
        <f t="shared" si="1100"/>
        <v/>
      </c>
      <c r="MY222" s="117" t="str">
        <f t="shared" si="1101"/>
        <v/>
      </c>
      <c r="MZ222" s="117" t="str">
        <f t="shared" si="1102"/>
        <v/>
      </c>
      <c r="NA222" s="117" t="str">
        <f t="shared" si="1103"/>
        <v/>
      </c>
      <c r="NB222" s="117" t="str">
        <f t="shared" si="1104"/>
        <v/>
      </c>
      <c r="NC222" s="117" t="str">
        <f t="shared" si="1105"/>
        <v/>
      </c>
      <c r="ND222" s="117" t="str">
        <f t="shared" si="1106"/>
        <v/>
      </c>
      <c r="NE222" s="117" t="str">
        <f t="shared" si="1107"/>
        <v/>
      </c>
      <c r="NF222" s="117" t="str">
        <f t="shared" si="1108"/>
        <v/>
      </c>
      <c r="NG222" s="117" t="str">
        <f t="shared" si="1109"/>
        <v/>
      </c>
      <c r="NH222" s="118" t="str">
        <f t="shared" si="1110"/>
        <v/>
      </c>
      <c r="NJ222" s="12" t="str">
        <f t="shared" si="1315"/>
        <v/>
      </c>
      <c r="NK222" s="108" t="str">
        <f t="shared" si="1316"/>
        <v/>
      </c>
      <c r="NM222" s="141" t="str">
        <f>IF(NJ222="", "", COUNTIF(NJ$11:NJ$260, "&gt;"&amp;NJ222)+1+COUNTIF(NJ$11:NJ222, NJ222)-1)</f>
        <v/>
      </c>
      <c r="NN222" s="143" t="str">
        <f>IF(NK222="", "", COUNTIF(NK$11:NK$260, "&gt;"&amp;NK222)+1+COUNTIF(NK$11:NK222, NK222)-1)</f>
        <v/>
      </c>
      <c r="NO222" s="142" t="str">
        <f>IF(NJ222="", "", COUNTIF(NJ$11:NJ$260, "&lt;"&amp;NJ222)+1+COUNTIF(NJ$11:NJ222, NJ222)-1)</f>
        <v/>
      </c>
      <c r="NP222" s="143" t="str">
        <f>IF(NK222="", "", COUNTIF(NK$11:NK$260, "&lt;"&amp;NK222)+1+COUNTIF(NK$11:NK222, NK222)-1)</f>
        <v/>
      </c>
      <c r="NR222" s="116" t="str">
        <f t="shared" si="1317"/>
        <v/>
      </c>
      <c r="NS222" s="117" t="str">
        <f t="shared" si="1318"/>
        <v/>
      </c>
      <c r="NT222" s="117" t="str">
        <f t="shared" si="1319"/>
        <v/>
      </c>
      <c r="NU222" s="117" t="str">
        <f t="shared" si="1320"/>
        <v/>
      </c>
      <c r="NV222" s="117" t="str">
        <f t="shared" si="1321"/>
        <v/>
      </c>
      <c r="NW222" s="117" t="str">
        <f t="shared" si="1322"/>
        <v/>
      </c>
      <c r="NX222" s="117" t="str">
        <f t="shared" si="1323"/>
        <v/>
      </c>
      <c r="NY222" s="117" t="str">
        <f t="shared" si="1324"/>
        <v/>
      </c>
      <c r="NZ222" s="117" t="str">
        <f t="shared" si="1325"/>
        <v/>
      </c>
      <c r="OA222" s="117" t="str">
        <f t="shared" si="1326"/>
        <v/>
      </c>
      <c r="OB222" s="117" t="str">
        <f t="shared" si="1327"/>
        <v/>
      </c>
      <c r="OC222" s="117" t="str">
        <f t="shared" si="1328"/>
        <v/>
      </c>
      <c r="OD222" s="117" t="str">
        <f t="shared" si="1329"/>
        <v/>
      </c>
      <c r="OE222" s="117" t="str">
        <f t="shared" si="1330"/>
        <v/>
      </c>
      <c r="OF222" s="117" t="str">
        <f t="shared" si="1331"/>
        <v/>
      </c>
      <c r="OG222" s="117" t="str">
        <f t="shared" si="1332"/>
        <v/>
      </c>
      <c r="OH222" s="117" t="str">
        <f t="shared" si="1333"/>
        <v/>
      </c>
      <c r="OI222" s="117" t="str">
        <f t="shared" si="1334"/>
        <v/>
      </c>
      <c r="OJ222" s="117" t="str">
        <f t="shared" si="1335"/>
        <v/>
      </c>
      <c r="OK222" s="117" t="str">
        <f t="shared" si="1336"/>
        <v/>
      </c>
      <c r="OL222" s="117" t="str">
        <f t="shared" si="1337"/>
        <v/>
      </c>
      <c r="OM222" s="117" t="str">
        <f t="shared" si="1338"/>
        <v/>
      </c>
      <c r="ON222" s="117" t="str">
        <f t="shared" si="1339"/>
        <v/>
      </c>
      <c r="OO222" s="117" t="str">
        <f t="shared" si="1340"/>
        <v/>
      </c>
      <c r="OP222" s="117" t="str">
        <f t="shared" si="1341"/>
        <v/>
      </c>
      <c r="OQ222" s="117" t="str">
        <f t="shared" si="1342"/>
        <v/>
      </c>
      <c r="OR222" s="117" t="str">
        <f t="shared" si="1343"/>
        <v/>
      </c>
      <c r="OS222" s="117" t="str">
        <f t="shared" si="1344"/>
        <v/>
      </c>
      <c r="OT222" s="117" t="str">
        <f t="shared" si="1345"/>
        <v/>
      </c>
      <c r="OU222" s="117" t="str">
        <f t="shared" si="1346"/>
        <v/>
      </c>
      <c r="OV222" s="117" t="str">
        <f t="shared" si="1347"/>
        <v/>
      </c>
      <c r="OW222" s="117" t="str">
        <f t="shared" si="1348"/>
        <v/>
      </c>
      <c r="OX222" s="117" t="str">
        <f t="shared" si="1349"/>
        <v/>
      </c>
      <c r="OY222" s="117" t="str">
        <f t="shared" si="1350"/>
        <v/>
      </c>
      <c r="OZ222" s="117" t="str">
        <f t="shared" si="1351"/>
        <v/>
      </c>
      <c r="PA222" s="117" t="str">
        <f t="shared" si="1352"/>
        <v/>
      </c>
      <c r="PB222" s="117" t="str">
        <f t="shared" si="1353"/>
        <v/>
      </c>
      <c r="PC222" s="117" t="str">
        <f t="shared" si="1354"/>
        <v/>
      </c>
      <c r="PD222" s="117" t="str">
        <f t="shared" si="1355"/>
        <v/>
      </c>
      <c r="PE222" s="117" t="str">
        <f t="shared" si="1356"/>
        <v/>
      </c>
      <c r="PF222" s="117" t="str">
        <f t="shared" si="1357"/>
        <v/>
      </c>
      <c r="PG222" s="117" t="str">
        <f t="shared" si="1358"/>
        <v/>
      </c>
      <c r="PH222" s="117" t="str">
        <f t="shared" si="1359"/>
        <v/>
      </c>
      <c r="PI222" s="117" t="str">
        <f t="shared" si="1360"/>
        <v/>
      </c>
      <c r="PJ222" s="117" t="str">
        <f t="shared" si="1361"/>
        <v/>
      </c>
      <c r="PK222" s="117" t="str">
        <f t="shared" si="1362"/>
        <v/>
      </c>
      <c r="PL222" s="117" t="str">
        <f t="shared" si="1363"/>
        <v/>
      </c>
      <c r="PM222" s="117" t="str">
        <f t="shared" si="1364"/>
        <v/>
      </c>
      <c r="PN222" s="117" t="str">
        <f t="shared" si="1365"/>
        <v/>
      </c>
      <c r="PO222" s="117" t="str">
        <f t="shared" si="1366"/>
        <v/>
      </c>
      <c r="PP222" s="117" t="str">
        <f t="shared" si="1367"/>
        <v/>
      </c>
      <c r="PQ222" s="117" t="str">
        <f t="shared" si="1368"/>
        <v/>
      </c>
      <c r="PR222" s="117" t="str">
        <f t="shared" si="1369"/>
        <v/>
      </c>
      <c r="PS222" s="118" t="str">
        <f t="shared" si="1370"/>
        <v/>
      </c>
      <c r="PU222" s="180" t="str">
        <f t="shared" si="1371"/>
        <v/>
      </c>
      <c r="PV222" s="181" t="str">
        <f t="shared" si="1372"/>
        <v/>
      </c>
      <c r="PX222" s="12" t="str">
        <f t="shared" si="1373"/>
        <v/>
      </c>
      <c r="PY222" s="106"/>
      <c r="PZ222" s="166" t="str">
        <f t="shared" si="1374"/>
        <v/>
      </c>
      <c r="QA222" s="167" t="str">
        <f t="shared" si="1375"/>
        <v/>
      </c>
      <c r="QB222" s="168" t="str">
        <f t="shared" si="1376"/>
        <v/>
      </c>
      <c r="QD222" s="166" t="str">
        <f t="shared" si="1377"/>
        <v/>
      </c>
      <c r="QE222" s="168" t="str">
        <f t="shared" si="1378"/>
        <v/>
      </c>
      <c r="QG222" s="108" t="str">
        <f t="shared" si="1379"/>
        <v/>
      </c>
      <c r="QI222" s="12" t="str">
        <f t="shared" si="1380"/>
        <v/>
      </c>
      <c r="QK222" s="12" t="str">
        <f t="shared" si="1381"/>
        <v/>
      </c>
      <c r="QL222" s="12" t="str">
        <f>IF($L222="", "", COUNTIF($QD$11:$QD$260, "&gt;"&amp;$QD222)+1+COUNTIF($QD$11:$QD222, $QD222)-1)</f>
        <v/>
      </c>
      <c r="QM222" s="12" t="str">
        <f>IF($L222="", "", COUNTIF($QG$11:$QG$260, "&gt;"&amp;$QG222)+1+COUNTIF($QG$11:$QG222, $QG222)-1)</f>
        <v/>
      </c>
      <c r="QO222" s="12">
        <v>212</v>
      </c>
      <c r="QQ222" s="12" t="str">
        <f t="shared" si="1382"/>
        <v/>
      </c>
    </row>
    <row r="223" spans="1:459" x14ac:dyDescent="0.25">
      <c r="A223" s="9"/>
      <c r="B223" s="3" t="str">
        <f>IF('Intro &amp; Setup'!$AR$92='Intro &amp; Setup'!$AZ$17, "", IF($L223="", "", IF($G223&lt;'Intro &amp; Setup'!$S$92, $BR$5, $BR$4)))</f>
        <v/>
      </c>
      <c r="C223" s="12" t="str">
        <f>IF('Intro &amp; Setup'!$AR$96='Intro &amp; Setup'!$AZ$17, "", IF($L223="", "", IF($DY223=$BR$5, $BR$5, $BR$4)))</f>
        <v/>
      </c>
      <c r="D223" s="7" t="str">
        <f>IF('Intro &amp; Setup'!$AR$100='Intro &amp; Setup'!$AZ$17, "", IF($L223="", "", IF($DW223&lt;='Intro &amp; Setup'!$S$100, $BR$4, $BR$5)))</f>
        <v/>
      </c>
      <c r="E223" s="9"/>
      <c r="F223" s="3" t="str">
        <f t="shared" si="1111"/>
        <v/>
      </c>
      <c r="G223" s="108" t="str">
        <f t="shared" si="1112"/>
        <v/>
      </c>
      <c r="H223" s="9"/>
      <c r="I223" s="130" t="str">
        <f t="shared" si="1056"/>
        <v/>
      </c>
      <c r="J223" s="154" t="str">
        <f t="shared" si="1113"/>
        <v/>
      </c>
      <c r="K223" s="133"/>
      <c r="L223" s="188"/>
      <c r="M223" s="189"/>
      <c r="N223" s="190"/>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2"/>
      <c r="BP223" s="9"/>
      <c r="BR223" s="90">
        <v>213</v>
      </c>
      <c r="BT223" s="36" t="str">
        <f t="shared" si="1114"/>
        <v/>
      </c>
      <c r="BU223" s="37" t="str">
        <f t="shared" si="1115"/>
        <v/>
      </c>
      <c r="BV223" s="37" t="str">
        <f t="shared" si="1116"/>
        <v/>
      </c>
      <c r="BW223" s="37" t="str">
        <f t="shared" si="1117"/>
        <v/>
      </c>
      <c r="BX223" s="37" t="str">
        <f t="shared" si="1118"/>
        <v/>
      </c>
      <c r="BY223" s="37" t="str">
        <f t="shared" si="1119"/>
        <v/>
      </c>
      <c r="BZ223" s="37" t="str">
        <f t="shared" si="1120"/>
        <v/>
      </c>
      <c r="CA223" s="37" t="str">
        <f t="shared" si="1121"/>
        <v/>
      </c>
      <c r="CB223" s="37" t="str">
        <f t="shared" si="1122"/>
        <v/>
      </c>
      <c r="CC223" s="37" t="str">
        <f t="shared" si="1123"/>
        <v/>
      </c>
      <c r="CD223" s="37" t="str">
        <f t="shared" si="1124"/>
        <v/>
      </c>
      <c r="CE223" s="37" t="str">
        <f t="shared" si="1125"/>
        <v/>
      </c>
      <c r="CF223" s="37" t="str">
        <f t="shared" si="1126"/>
        <v/>
      </c>
      <c r="CG223" s="37" t="str">
        <f t="shared" si="1127"/>
        <v/>
      </c>
      <c r="CH223" s="37" t="str">
        <f t="shared" si="1128"/>
        <v/>
      </c>
      <c r="CI223" s="37" t="str">
        <f t="shared" si="1129"/>
        <v/>
      </c>
      <c r="CJ223" s="37" t="str">
        <f t="shared" si="1130"/>
        <v/>
      </c>
      <c r="CK223" s="37" t="str">
        <f t="shared" si="1131"/>
        <v/>
      </c>
      <c r="CL223" s="37" t="str">
        <f t="shared" si="1132"/>
        <v/>
      </c>
      <c r="CM223" s="37" t="str">
        <f t="shared" si="1133"/>
        <v/>
      </c>
      <c r="CN223" s="37" t="str">
        <f t="shared" si="1134"/>
        <v/>
      </c>
      <c r="CO223" s="37" t="str">
        <f t="shared" si="1135"/>
        <v/>
      </c>
      <c r="CP223" s="37" t="str">
        <f t="shared" si="1136"/>
        <v/>
      </c>
      <c r="CQ223" s="37" t="str">
        <f t="shared" si="1137"/>
        <v/>
      </c>
      <c r="CR223" s="37" t="str">
        <f t="shared" si="1138"/>
        <v/>
      </c>
      <c r="CS223" s="37" t="str">
        <f t="shared" si="1139"/>
        <v/>
      </c>
      <c r="CT223" s="37" t="str">
        <f t="shared" si="1140"/>
        <v/>
      </c>
      <c r="CU223" s="37" t="str">
        <f t="shared" si="1141"/>
        <v/>
      </c>
      <c r="CV223" s="37" t="str">
        <f t="shared" si="1142"/>
        <v/>
      </c>
      <c r="CW223" s="37" t="str">
        <f t="shared" si="1143"/>
        <v/>
      </c>
      <c r="CX223" s="37" t="str">
        <f t="shared" si="1144"/>
        <v/>
      </c>
      <c r="CY223" s="37" t="str">
        <f t="shared" si="1145"/>
        <v/>
      </c>
      <c r="CZ223" s="37" t="str">
        <f t="shared" si="1146"/>
        <v/>
      </c>
      <c r="DA223" s="37" t="str">
        <f t="shared" si="1147"/>
        <v/>
      </c>
      <c r="DB223" s="37" t="str">
        <f t="shared" si="1148"/>
        <v/>
      </c>
      <c r="DC223" s="37" t="str">
        <f t="shared" si="1149"/>
        <v/>
      </c>
      <c r="DD223" s="37" t="str">
        <f t="shared" si="1150"/>
        <v/>
      </c>
      <c r="DE223" s="37" t="str">
        <f t="shared" si="1151"/>
        <v/>
      </c>
      <c r="DF223" s="37" t="str">
        <f t="shared" si="1152"/>
        <v/>
      </c>
      <c r="DG223" s="37" t="str">
        <f t="shared" si="1153"/>
        <v/>
      </c>
      <c r="DH223" s="37" t="str">
        <f t="shared" si="1154"/>
        <v/>
      </c>
      <c r="DI223" s="37" t="str">
        <f t="shared" si="1155"/>
        <v/>
      </c>
      <c r="DJ223" s="37" t="str">
        <f t="shared" si="1156"/>
        <v/>
      </c>
      <c r="DK223" s="37" t="str">
        <f t="shared" si="1157"/>
        <v/>
      </c>
      <c r="DL223" s="37" t="str">
        <f t="shared" si="1158"/>
        <v/>
      </c>
      <c r="DM223" s="37" t="str">
        <f t="shared" si="1159"/>
        <v/>
      </c>
      <c r="DN223" s="37" t="str">
        <f t="shared" si="1160"/>
        <v/>
      </c>
      <c r="DO223" s="37" t="str">
        <f t="shared" si="1161"/>
        <v/>
      </c>
      <c r="DP223" s="37" t="str">
        <f t="shared" si="1162"/>
        <v/>
      </c>
      <c r="DQ223" s="37" t="str">
        <f t="shared" si="1163"/>
        <v/>
      </c>
      <c r="DR223" s="37" t="str">
        <f t="shared" si="1164"/>
        <v/>
      </c>
      <c r="DS223" s="37" t="str">
        <f t="shared" si="1165"/>
        <v/>
      </c>
      <c r="DT223" s="37" t="str">
        <f t="shared" si="1166"/>
        <v/>
      </c>
      <c r="DU223" s="38" t="str">
        <f t="shared" si="1167"/>
        <v/>
      </c>
      <c r="DW223" s="12" t="str">
        <f t="shared" si="1168"/>
        <v/>
      </c>
      <c r="DX223" s="123" t="str">
        <f t="shared" si="1169"/>
        <v/>
      </c>
      <c r="DY223" s="12" t="str">
        <f t="shared" si="1170"/>
        <v/>
      </c>
      <c r="EA223" s="36" t="str">
        <f t="shared" si="1171"/>
        <v/>
      </c>
      <c r="EB223" s="37" t="str">
        <f t="shared" si="1172"/>
        <v/>
      </c>
      <c r="EC223" s="37" t="str">
        <f t="shared" si="1173"/>
        <v/>
      </c>
      <c r="ED223" s="37" t="str">
        <f t="shared" si="1174"/>
        <v/>
      </c>
      <c r="EE223" s="37" t="str">
        <f t="shared" si="1175"/>
        <v/>
      </c>
      <c r="EF223" s="37" t="str">
        <f t="shared" si="1176"/>
        <v/>
      </c>
      <c r="EG223" s="37" t="str">
        <f t="shared" si="1177"/>
        <v/>
      </c>
      <c r="EH223" s="37" t="str">
        <f t="shared" si="1178"/>
        <v/>
      </c>
      <c r="EI223" s="37" t="str">
        <f t="shared" si="1179"/>
        <v/>
      </c>
      <c r="EJ223" s="37" t="str">
        <f t="shared" si="1180"/>
        <v/>
      </c>
      <c r="EK223" s="37" t="str">
        <f t="shared" si="1181"/>
        <v/>
      </c>
      <c r="EL223" s="37" t="str">
        <f t="shared" si="1182"/>
        <v/>
      </c>
      <c r="EM223" s="37" t="str">
        <f t="shared" si="1183"/>
        <v/>
      </c>
      <c r="EN223" s="37" t="str">
        <f t="shared" si="1184"/>
        <v/>
      </c>
      <c r="EO223" s="37" t="str">
        <f t="shared" si="1185"/>
        <v/>
      </c>
      <c r="EP223" s="37" t="str">
        <f t="shared" si="1186"/>
        <v/>
      </c>
      <c r="EQ223" s="37" t="str">
        <f t="shared" si="1187"/>
        <v/>
      </c>
      <c r="ER223" s="37" t="str">
        <f t="shared" si="1188"/>
        <v/>
      </c>
      <c r="ES223" s="37" t="str">
        <f t="shared" si="1189"/>
        <v/>
      </c>
      <c r="ET223" s="37" t="str">
        <f t="shared" si="1190"/>
        <v/>
      </c>
      <c r="EU223" s="37" t="str">
        <f t="shared" si="1191"/>
        <v/>
      </c>
      <c r="EV223" s="37" t="str">
        <f t="shared" si="1192"/>
        <v/>
      </c>
      <c r="EW223" s="37" t="str">
        <f t="shared" si="1193"/>
        <v/>
      </c>
      <c r="EX223" s="37" t="str">
        <f t="shared" si="1194"/>
        <v/>
      </c>
      <c r="EY223" s="37" t="str">
        <f t="shared" si="1195"/>
        <v/>
      </c>
      <c r="EZ223" s="37" t="str">
        <f t="shared" si="1196"/>
        <v/>
      </c>
      <c r="FA223" s="37" t="str">
        <f t="shared" si="1197"/>
        <v/>
      </c>
      <c r="FB223" s="37" t="str">
        <f t="shared" si="1198"/>
        <v/>
      </c>
      <c r="FC223" s="37" t="str">
        <f t="shared" si="1199"/>
        <v/>
      </c>
      <c r="FD223" s="37" t="str">
        <f t="shared" si="1200"/>
        <v/>
      </c>
      <c r="FE223" s="37" t="str">
        <f t="shared" si="1201"/>
        <v/>
      </c>
      <c r="FF223" s="37" t="str">
        <f t="shared" si="1202"/>
        <v/>
      </c>
      <c r="FG223" s="37" t="str">
        <f t="shared" si="1203"/>
        <v/>
      </c>
      <c r="FH223" s="37" t="str">
        <f t="shared" si="1204"/>
        <v/>
      </c>
      <c r="FI223" s="37" t="str">
        <f t="shared" si="1205"/>
        <v/>
      </c>
      <c r="FJ223" s="37" t="str">
        <f t="shared" si="1206"/>
        <v/>
      </c>
      <c r="FK223" s="37" t="str">
        <f t="shared" si="1207"/>
        <v/>
      </c>
      <c r="FL223" s="37" t="str">
        <f t="shared" si="1208"/>
        <v/>
      </c>
      <c r="FM223" s="37" t="str">
        <f t="shared" si="1209"/>
        <v/>
      </c>
      <c r="FN223" s="37" t="str">
        <f t="shared" si="1210"/>
        <v/>
      </c>
      <c r="FO223" s="37" t="str">
        <f t="shared" si="1211"/>
        <v/>
      </c>
      <c r="FP223" s="37" t="str">
        <f t="shared" si="1212"/>
        <v/>
      </c>
      <c r="FQ223" s="37" t="str">
        <f t="shared" si="1213"/>
        <v/>
      </c>
      <c r="FR223" s="37" t="str">
        <f t="shared" si="1214"/>
        <v/>
      </c>
      <c r="FS223" s="37" t="str">
        <f t="shared" si="1215"/>
        <v/>
      </c>
      <c r="FT223" s="37" t="str">
        <f t="shared" si="1216"/>
        <v/>
      </c>
      <c r="FU223" s="37" t="str">
        <f t="shared" si="1217"/>
        <v/>
      </c>
      <c r="FV223" s="37" t="str">
        <f t="shared" si="1218"/>
        <v/>
      </c>
      <c r="FW223" s="37" t="str">
        <f t="shared" si="1219"/>
        <v/>
      </c>
      <c r="FX223" s="37" t="str">
        <f t="shared" si="1220"/>
        <v/>
      </c>
      <c r="FY223" s="37" t="str">
        <f t="shared" si="1221"/>
        <v/>
      </c>
      <c r="FZ223" s="37" t="str">
        <f t="shared" si="1222"/>
        <v/>
      </c>
      <c r="GA223" s="37" t="str">
        <f t="shared" si="1223"/>
        <v/>
      </c>
      <c r="GB223" s="38" t="str">
        <f t="shared" si="1224"/>
        <v/>
      </c>
      <c r="GD223" s="103" t="str">
        <f t="shared" ca="1" si="1225"/>
        <v/>
      </c>
      <c r="GE223" s="104" t="str">
        <f t="shared" ca="1" si="1226"/>
        <v/>
      </c>
      <c r="GF223" s="104" t="str">
        <f t="shared" ca="1" si="1227"/>
        <v/>
      </c>
      <c r="GG223" s="104" t="str">
        <f t="shared" ca="1" si="1228"/>
        <v/>
      </c>
      <c r="GH223" s="104" t="str">
        <f t="shared" ca="1" si="1229"/>
        <v/>
      </c>
      <c r="GI223" s="104" t="str">
        <f t="shared" ca="1" si="1230"/>
        <v/>
      </c>
      <c r="GJ223" s="104" t="str">
        <f t="shared" ca="1" si="1231"/>
        <v/>
      </c>
      <c r="GK223" s="104" t="str">
        <f t="shared" ca="1" si="1232"/>
        <v/>
      </c>
      <c r="GL223" s="104" t="str">
        <f t="shared" ca="1" si="1233"/>
        <v/>
      </c>
      <c r="GM223" s="104" t="str">
        <f t="shared" ca="1" si="1234"/>
        <v/>
      </c>
      <c r="GN223" s="104" t="str">
        <f t="shared" ca="1" si="1235"/>
        <v/>
      </c>
      <c r="GO223" s="104" t="str">
        <f t="shared" ca="1" si="1236"/>
        <v/>
      </c>
      <c r="GP223" s="104" t="str">
        <f t="shared" ca="1" si="1237"/>
        <v/>
      </c>
      <c r="GQ223" s="104" t="str">
        <f t="shared" ca="1" si="1238"/>
        <v/>
      </c>
      <c r="GR223" s="104" t="str">
        <f t="shared" ca="1" si="1239"/>
        <v/>
      </c>
      <c r="GS223" s="104" t="str">
        <f t="shared" ca="1" si="1240"/>
        <v/>
      </c>
      <c r="GT223" s="104" t="str">
        <f t="shared" ca="1" si="1241"/>
        <v/>
      </c>
      <c r="GU223" s="104" t="str">
        <f t="shared" ca="1" si="1242"/>
        <v/>
      </c>
      <c r="GV223" s="104" t="str">
        <f t="shared" ca="1" si="1243"/>
        <v/>
      </c>
      <c r="GW223" s="104" t="str">
        <f t="shared" ca="1" si="1244"/>
        <v/>
      </c>
      <c r="GX223" s="104" t="str">
        <f t="shared" ca="1" si="1245"/>
        <v/>
      </c>
      <c r="GY223" s="104" t="str">
        <f t="shared" ca="1" si="1246"/>
        <v/>
      </c>
      <c r="GZ223" s="104" t="str">
        <f t="shared" ca="1" si="1247"/>
        <v/>
      </c>
      <c r="HA223" s="104" t="str">
        <f t="shared" ca="1" si="1248"/>
        <v/>
      </c>
      <c r="HB223" s="104" t="str">
        <f t="shared" ca="1" si="1249"/>
        <v/>
      </c>
      <c r="HC223" s="104" t="str">
        <f t="shared" ca="1" si="1250"/>
        <v/>
      </c>
      <c r="HD223" s="104" t="str">
        <f t="shared" ca="1" si="1251"/>
        <v/>
      </c>
      <c r="HE223" s="104" t="str">
        <f t="shared" ca="1" si="1252"/>
        <v/>
      </c>
      <c r="HF223" s="104" t="str">
        <f t="shared" ca="1" si="1253"/>
        <v/>
      </c>
      <c r="HG223" s="104" t="str">
        <f t="shared" ca="1" si="1254"/>
        <v/>
      </c>
      <c r="HH223" s="104" t="str">
        <f t="shared" ca="1" si="1255"/>
        <v/>
      </c>
      <c r="HI223" s="104" t="str">
        <f t="shared" ca="1" si="1256"/>
        <v/>
      </c>
      <c r="HJ223" s="104" t="str">
        <f t="shared" ca="1" si="1257"/>
        <v/>
      </c>
      <c r="HK223" s="104" t="str">
        <f t="shared" ca="1" si="1258"/>
        <v/>
      </c>
      <c r="HL223" s="104" t="str">
        <f t="shared" ca="1" si="1259"/>
        <v/>
      </c>
      <c r="HM223" s="104" t="str">
        <f t="shared" ca="1" si="1260"/>
        <v/>
      </c>
      <c r="HN223" s="104" t="str">
        <f t="shared" ca="1" si="1261"/>
        <v/>
      </c>
      <c r="HO223" s="104" t="str">
        <f t="shared" ca="1" si="1262"/>
        <v/>
      </c>
      <c r="HP223" s="104" t="str">
        <f t="shared" ca="1" si="1263"/>
        <v/>
      </c>
      <c r="HQ223" s="104" t="str">
        <f t="shared" ca="1" si="1264"/>
        <v/>
      </c>
      <c r="HR223" s="104" t="str">
        <f t="shared" ca="1" si="1265"/>
        <v/>
      </c>
      <c r="HS223" s="104" t="str">
        <f t="shared" ca="1" si="1266"/>
        <v/>
      </c>
      <c r="HT223" s="104" t="str">
        <f t="shared" ca="1" si="1267"/>
        <v/>
      </c>
      <c r="HU223" s="104" t="str">
        <f t="shared" ca="1" si="1268"/>
        <v/>
      </c>
      <c r="HV223" s="104" t="str">
        <f t="shared" ca="1" si="1269"/>
        <v/>
      </c>
      <c r="HW223" s="104" t="str">
        <f t="shared" ca="1" si="1270"/>
        <v/>
      </c>
      <c r="HX223" s="104" t="str">
        <f t="shared" ca="1" si="1271"/>
        <v/>
      </c>
      <c r="HY223" s="104" t="str">
        <f t="shared" ca="1" si="1272"/>
        <v/>
      </c>
      <c r="HZ223" s="104" t="str">
        <f t="shared" ca="1" si="1273"/>
        <v/>
      </c>
      <c r="IA223" s="104" t="str">
        <f t="shared" ca="1" si="1274"/>
        <v/>
      </c>
      <c r="IB223" s="104" t="str">
        <f t="shared" ca="1" si="1275"/>
        <v/>
      </c>
      <c r="IC223" s="104" t="str">
        <f t="shared" ca="1" si="1276"/>
        <v/>
      </c>
      <c r="ID223" s="104" t="str">
        <f t="shared" ca="1" si="1277"/>
        <v/>
      </c>
      <c r="IE223" s="105" t="str">
        <f t="shared" ca="1" si="1278"/>
        <v/>
      </c>
      <c r="IG223" s="103" t="str">
        <f t="shared" si="1054"/>
        <v/>
      </c>
      <c r="IH223" s="104" t="str">
        <f t="shared" si="1383"/>
        <v/>
      </c>
      <c r="II223" s="104" t="str">
        <f t="shared" si="1383"/>
        <v/>
      </c>
      <c r="IJ223" s="104" t="str">
        <f t="shared" si="1383"/>
        <v/>
      </c>
      <c r="IK223" s="104" t="str">
        <f t="shared" si="1383"/>
        <v/>
      </c>
      <c r="IL223" s="104" t="str">
        <f t="shared" si="1383"/>
        <v/>
      </c>
      <c r="IM223" s="104" t="str">
        <f t="shared" si="1383"/>
        <v/>
      </c>
      <c r="IN223" s="104" t="str">
        <f t="shared" si="1383"/>
        <v/>
      </c>
      <c r="IO223" s="104" t="str">
        <f t="shared" si="1383"/>
        <v/>
      </c>
      <c r="IP223" s="104" t="str">
        <f t="shared" si="1383"/>
        <v/>
      </c>
      <c r="IQ223" s="104" t="str">
        <f t="shared" si="1383"/>
        <v/>
      </c>
      <c r="IR223" s="105" t="str">
        <f t="shared" si="1383"/>
        <v/>
      </c>
      <c r="IT223" s="103" t="str">
        <f t="shared" si="1279"/>
        <v/>
      </c>
      <c r="IU223" s="104" t="str">
        <f t="shared" si="1280"/>
        <v/>
      </c>
      <c r="IV223" s="104" t="str">
        <f t="shared" si="1281"/>
        <v/>
      </c>
      <c r="IW223" s="104" t="str">
        <f t="shared" si="1282"/>
        <v/>
      </c>
      <c r="IX223" s="104" t="str">
        <f t="shared" si="1283"/>
        <v/>
      </c>
      <c r="IY223" s="104" t="str">
        <f t="shared" si="1284"/>
        <v/>
      </c>
      <c r="IZ223" s="104" t="str">
        <f t="shared" si="1285"/>
        <v/>
      </c>
      <c r="JA223" s="104" t="str">
        <f t="shared" si="1286"/>
        <v/>
      </c>
      <c r="JB223" s="104" t="str">
        <f t="shared" si="1287"/>
        <v/>
      </c>
      <c r="JC223" s="104" t="str">
        <f t="shared" si="1288"/>
        <v/>
      </c>
      <c r="JD223" s="104" t="str">
        <f t="shared" si="1289"/>
        <v/>
      </c>
      <c r="JE223" s="105" t="str">
        <f t="shared" si="1290"/>
        <v/>
      </c>
      <c r="JG223" s="36" t="str">
        <f t="shared" ca="1" si="1291"/>
        <v/>
      </c>
      <c r="JH223" s="37" t="str">
        <f t="shared" ca="1" si="1292"/>
        <v/>
      </c>
      <c r="JI223" s="37" t="str">
        <f t="shared" ca="1" si="1293"/>
        <v/>
      </c>
      <c r="JJ223" s="37" t="str">
        <f t="shared" ca="1" si="1294"/>
        <v/>
      </c>
      <c r="JK223" s="37" t="str">
        <f t="shared" ca="1" si="1295"/>
        <v/>
      </c>
      <c r="JL223" s="37" t="str">
        <f t="shared" ca="1" si="1296"/>
        <v/>
      </c>
      <c r="JM223" s="37" t="str">
        <f t="shared" ca="1" si="1297"/>
        <v/>
      </c>
      <c r="JN223" s="37" t="str">
        <f t="shared" ca="1" si="1298"/>
        <v/>
      </c>
      <c r="JO223" s="37" t="str">
        <f t="shared" ca="1" si="1299"/>
        <v/>
      </c>
      <c r="JP223" s="37" t="str">
        <f t="shared" ca="1" si="1300"/>
        <v/>
      </c>
      <c r="JQ223" s="37" t="str">
        <f t="shared" ca="1" si="1301"/>
        <v/>
      </c>
      <c r="JR223" s="38" t="str">
        <f t="shared" ca="1" si="1302"/>
        <v/>
      </c>
      <c r="JT223" s="36" t="str">
        <f ca="1">IF(JG223="", "", IF(JG223&gt;='Intro &amp; Setup'!$S$96, $BR$4, $BR$5))</f>
        <v/>
      </c>
      <c r="JU223" s="37" t="str">
        <f ca="1">IF(JH223="", "", IF(JH223&gt;='Intro &amp; Setup'!$S$96, $BR$4, $BR$5))</f>
        <v/>
      </c>
      <c r="JV223" s="37" t="str">
        <f ca="1">IF(JI223="", "", IF(JI223&gt;='Intro &amp; Setup'!$S$96, $BR$4, $BR$5))</f>
        <v/>
      </c>
      <c r="JW223" s="37" t="str">
        <f ca="1">IF(JJ223="", "", IF(JJ223&gt;='Intro &amp; Setup'!$S$96, $BR$4, $BR$5))</f>
        <v/>
      </c>
      <c r="JX223" s="37" t="str">
        <f ca="1">IF(JK223="", "", IF(JK223&gt;='Intro &amp; Setup'!$S$96, $BR$4, $BR$5))</f>
        <v/>
      </c>
      <c r="JY223" s="37" t="str">
        <f ca="1">IF(JL223="", "", IF(JL223&gt;='Intro &amp; Setup'!$S$96, $BR$4, $BR$5))</f>
        <v/>
      </c>
      <c r="JZ223" s="37" t="str">
        <f ca="1">IF(JM223="", "", IF(JM223&gt;='Intro &amp; Setup'!$S$96, $BR$4, $BR$5))</f>
        <v/>
      </c>
      <c r="KA223" s="37" t="str">
        <f ca="1">IF(JN223="", "", IF(JN223&gt;='Intro &amp; Setup'!$S$96, $BR$4, $BR$5))</f>
        <v/>
      </c>
      <c r="KB223" s="37" t="str">
        <f ca="1">IF(JO223="", "", IF(JO223&gt;='Intro &amp; Setup'!$S$96, $BR$4, $BR$5))</f>
        <v/>
      </c>
      <c r="KC223" s="37" t="str">
        <f ca="1">IF(JP223="", "", IF(JP223&gt;='Intro &amp; Setup'!$S$96, $BR$4, $BR$5))</f>
        <v/>
      </c>
      <c r="KD223" s="37" t="str">
        <f ca="1">IF(JQ223="", "", IF(JQ223&gt;='Intro &amp; Setup'!$S$96, $BR$4, $BR$5))</f>
        <v/>
      </c>
      <c r="KE223" s="38" t="str">
        <f ca="1">IF(JR223="", "", IF(JR223&gt;='Intro &amp; Setup'!$S$96, $BR$4, $BR$5))</f>
        <v/>
      </c>
      <c r="KG223" s="36">
        <f t="shared" si="1055"/>
        <v>0</v>
      </c>
      <c r="KH223" s="37">
        <f t="shared" si="1384"/>
        <v>0</v>
      </c>
      <c r="KI223" s="37">
        <f t="shared" si="1384"/>
        <v>0</v>
      </c>
      <c r="KJ223" s="37">
        <f t="shared" si="1384"/>
        <v>0</v>
      </c>
      <c r="KK223" s="37">
        <f t="shared" si="1384"/>
        <v>0</v>
      </c>
      <c r="KL223" s="37">
        <f t="shared" si="1384"/>
        <v>0</v>
      </c>
      <c r="KM223" s="37">
        <f t="shared" si="1384"/>
        <v>0</v>
      </c>
      <c r="KN223" s="37">
        <f t="shared" si="1384"/>
        <v>0</v>
      </c>
      <c r="KO223" s="37">
        <f t="shared" si="1384"/>
        <v>0</v>
      </c>
      <c r="KP223" s="37">
        <f t="shared" si="1384"/>
        <v>0</v>
      </c>
      <c r="KQ223" s="37">
        <f t="shared" si="1384"/>
        <v>0</v>
      </c>
      <c r="KR223" s="38">
        <f t="shared" si="1384"/>
        <v>0</v>
      </c>
      <c r="KT223" s="36" t="str">
        <f t="shared" si="1303"/>
        <v/>
      </c>
      <c r="KU223" s="37" t="str">
        <f t="shared" si="1304"/>
        <v/>
      </c>
      <c r="KV223" s="37" t="str">
        <f t="shared" si="1305"/>
        <v/>
      </c>
      <c r="KW223" s="37" t="str">
        <f t="shared" si="1306"/>
        <v/>
      </c>
      <c r="KX223" s="37" t="str">
        <f t="shared" si="1307"/>
        <v/>
      </c>
      <c r="KY223" s="37" t="str">
        <f t="shared" si="1308"/>
        <v/>
      </c>
      <c r="KZ223" s="37" t="str">
        <f t="shared" si="1309"/>
        <v/>
      </c>
      <c r="LA223" s="37" t="str">
        <f t="shared" si="1310"/>
        <v/>
      </c>
      <c r="LB223" s="37" t="str">
        <f t="shared" si="1311"/>
        <v/>
      </c>
      <c r="LC223" s="37" t="str">
        <f t="shared" si="1312"/>
        <v/>
      </c>
      <c r="LD223" s="37" t="str">
        <f t="shared" si="1313"/>
        <v/>
      </c>
      <c r="LE223" s="38" t="str">
        <f t="shared" si="1314"/>
        <v/>
      </c>
      <c r="LG223" s="116" t="str">
        <f t="shared" si="1057"/>
        <v/>
      </c>
      <c r="LH223" s="117" t="str">
        <f t="shared" si="1058"/>
        <v/>
      </c>
      <c r="LI223" s="117" t="str">
        <f t="shared" si="1059"/>
        <v/>
      </c>
      <c r="LJ223" s="117" t="str">
        <f t="shared" si="1060"/>
        <v/>
      </c>
      <c r="LK223" s="117" t="str">
        <f t="shared" si="1061"/>
        <v/>
      </c>
      <c r="LL223" s="117" t="str">
        <f t="shared" si="1062"/>
        <v/>
      </c>
      <c r="LM223" s="117" t="str">
        <f t="shared" si="1063"/>
        <v/>
      </c>
      <c r="LN223" s="117" t="str">
        <f t="shared" si="1064"/>
        <v/>
      </c>
      <c r="LO223" s="117" t="str">
        <f t="shared" si="1065"/>
        <v/>
      </c>
      <c r="LP223" s="117" t="str">
        <f t="shared" si="1066"/>
        <v/>
      </c>
      <c r="LQ223" s="117" t="str">
        <f t="shared" si="1067"/>
        <v/>
      </c>
      <c r="LR223" s="117" t="str">
        <f t="shared" si="1068"/>
        <v/>
      </c>
      <c r="LS223" s="117" t="str">
        <f t="shared" si="1069"/>
        <v/>
      </c>
      <c r="LT223" s="117" t="str">
        <f t="shared" si="1070"/>
        <v/>
      </c>
      <c r="LU223" s="117" t="str">
        <f t="shared" si="1071"/>
        <v/>
      </c>
      <c r="LV223" s="117" t="str">
        <f t="shared" si="1072"/>
        <v/>
      </c>
      <c r="LW223" s="117" t="str">
        <f t="shared" si="1073"/>
        <v/>
      </c>
      <c r="LX223" s="117" t="str">
        <f t="shared" si="1074"/>
        <v/>
      </c>
      <c r="LY223" s="117" t="str">
        <f t="shared" si="1075"/>
        <v/>
      </c>
      <c r="LZ223" s="117" t="str">
        <f t="shared" si="1076"/>
        <v/>
      </c>
      <c r="MA223" s="117" t="str">
        <f t="shared" si="1077"/>
        <v/>
      </c>
      <c r="MB223" s="117" t="str">
        <f t="shared" si="1078"/>
        <v/>
      </c>
      <c r="MC223" s="117" t="str">
        <f t="shared" si="1079"/>
        <v/>
      </c>
      <c r="MD223" s="117" t="str">
        <f t="shared" si="1080"/>
        <v/>
      </c>
      <c r="ME223" s="117" t="str">
        <f t="shared" si="1081"/>
        <v/>
      </c>
      <c r="MF223" s="117" t="str">
        <f t="shared" si="1082"/>
        <v/>
      </c>
      <c r="MG223" s="117" t="str">
        <f t="shared" si="1083"/>
        <v/>
      </c>
      <c r="MH223" s="117" t="str">
        <f t="shared" si="1084"/>
        <v/>
      </c>
      <c r="MI223" s="117" t="str">
        <f t="shared" si="1085"/>
        <v/>
      </c>
      <c r="MJ223" s="117" t="str">
        <f t="shared" si="1086"/>
        <v/>
      </c>
      <c r="MK223" s="117" t="str">
        <f t="shared" si="1087"/>
        <v/>
      </c>
      <c r="ML223" s="117" t="str">
        <f t="shared" si="1088"/>
        <v/>
      </c>
      <c r="MM223" s="117" t="str">
        <f t="shared" si="1089"/>
        <v/>
      </c>
      <c r="MN223" s="117" t="str">
        <f t="shared" si="1090"/>
        <v/>
      </c>
      <c r="MO223" s="117" t="str">
        <f t="shared" si="1091"/>
        <v/>
      </c>
      <c r="MP223" s="117" t="str">
        <f t="shared" si="1092"/>
        <v/>
      </c>
      <c r="MQ223" s="117" t="str">
        <f t="shared" si="1093"/>
        <v/>
      </c>
      <c r="MR223" s="117" t="str">
        <f t="shared" si="1094"/>
        <v/>
      </c>
      <c r="MS223" s="117" t="str">
        <f t="shared" si="1095"/>
        <v/>
      </c>
      <c r="MT223" s="117" t="str">
        <f t="shared" si="1096"/>
        <v/>
      </c>
      <c r="MU223" s="117" t="str">
        <f t="shared" si="1097"/>
        <v/>
      </c>
      <c r="MV223" s="117" t="str">
        <f t="shared" si="1098"/>
        <v/>
      </c>
      <c r="MW223" s="117" t="str">
        <f t="shared" si="1099"/>
        <v/>
      </c>
      <c r="MX223" s="117" t="str">
        <f t="shared" si="1100"/>
        <v/>
      </c>
      <c r="MY223" s="117" t="str">
        <f t="shared" si="1101"/>
        <v/>
      </c>
      <c r="MZ223" s="117" t="str">
        <f t="shared" si="1102"/>
        <v/>
      </c>
      <c r="NA223" s="117" t="str">
        <f t="shared" si="1103"/>
        <v/>
      </c>
      <c r="NB223" s="117" t="str">
        <f t="shared" si="1104"/>
        <v/>
      </c>
      <c r="NC223" s="117" t="str">
        <f t="shared" si="1105"/>
        <v/>
      </c>
      <c r="ND223" s="117" t="str">
        <f t="shared" si="1106"/>
        <v/>
      </c>
      <c r="NE223" s="117" t="str">
        <f t="shared" si="1107"/>
        <v/>
      </c>
      <c r="NF223" s="117" t="str">
        <f t="shared" si="1108"/>
        <v/>
      </c>
      <c r="NG223" s="117" t="str">
        <f t="shared" si="1109"/>
        <v/>
      </c>
      <c r="NH223" s="118" t="str">
        <f t="shared" si="1110"/>
        <v/>
      </c>
      <c r="NJ223" s="12" t="str">
        <f t="shared" si="1315"/>
        <v/>
      </c>
      <c r="NK223" s="108" t="str">
        <f t="shared" si="1316"/>
        <v/>
      </c>
      <c r="NM223" s="141" t="str">
        <f>IF(NJ223="", "", COUNTIF(NJ$11:NJ$260, "&gt;"&amp;NJ223)+1+COUNTIF(NJ$11:NJ223, NJ223)-1)</f>
        <v/>
      </c>
      <c r="NN223" s="143" t="str">
        <f>IF(NK223="", "", COUNTIF(NK$11:NK$260, "&gt;"&amp;NK223)+1+COUNTIF(NK$11:NK223, NK223)-1)</f>
        <v/>
      </c>
      <c r="NO223" s="142" t="str">
        <f>IF(NJ223="", "", COUNTIF(NJ$11:NJ$260, "&lt;"&amp;NJ223)+1+COUNTIF(NJ$11:NJ223, NJ223)-1)</f>
        <v/>
      </c>
      <c r="NP223" s="143" t="str">
        <f>IF(NK223="", "", COUNTIF(NK$11:NK$260, "&lt;"&amp;NK223)+1+COUNTIF(NK$11:NK223, NK223)-1)</f>
        <v/>
      </c>
      <c r="NR223" s="116" t="str">
        <f t="shared" si="1317"/>
        <v/>
      </c>
      <c r="NS223" s="117" t="str">
        <f t="shared" si="1318"/>
        <v/>
      </c>
      <c r="NT223" s="117" t="str">
        <f t="shared" si="1319"/>
        <v/>
      </c>
      <c r="NU223" s="117" t="str">
        <f t="shared" si="1320"/>
        <v/>
      </c>
      <c r="NV223" s="117" t="str">
        <f t="shared" si="1321"/>
        <v/>
      </c>
      <c r="NW223" s="117" t="str">
        <f t="shared" si="1322"/>
        <v/>
      </c>
      <c r="NX223" s="117" t="str">
        <f t="shared" si="1323"/>
        <v/>
      </c>
      <c r="NY223" s="117" t="str">
        <f t="shared" si="1324"/>
        <v/>
      </c>
      <c r="NZ223" s="117" t="str">
        <f t="shared" si="1325"/>
        <v/>
      </c>
      <c r="OA223" s="117" t="str">
        <f t="shared" si="1326"/>
        <v/>
      </c>
      <c r="OB223" s="117" t="str">
        <f t="shared" si="1327"/>
        <v/>
      </c>
      <c r="OC223" s="117" t="str">
        <f t="shared" si="1328"/>
        <v/>
      </c>
      <c r="OD223" s="117" t="str">
        <f t="shared" si="1329"/>
        <v/>
      </c>
      <c r="OE223" s="117" t="str">
        <f t="shared" si="1330"/>
        <v/>
      </c>
      <c r="OF223" s="117" t="str">
        <f t="shared" si="1331"/>
        <v/>
      </c>
      <c r="OG223" s="117" t="str">
        <f t="shared" si="1332"/>
        <v/>
      </c>
      <c r="OH223" s="117" t="str">
        <f t="shared" si="1333"/>
        <v/>
      </c>
      <c r="OI223" s="117" t="str">
        <f t="shared" si="1334"/>
        <v/>
      </c>
      <c r="OJ223" s="117" t="str">
        <f t="shared" si="1335"/>
        <v/>
      </c>
      <c r="OK223" s="117" t="str">
        <f t="shared" si="1336"/>
        <v/>
      </c>
      <c r="OL223" s="117" t="str">
        <f t="shared" si="1337"/>
        <v/>
      </c>
      <c r="OM223" s="117" t="str">
        <f t="shared" si="1338"/>
        <v/>
      </c>
      <c r="ON223" s="117" t="str">
        <f t="shared" si="1339"/>
        <v/>
      </c>
      <c r="OO223" s="117" t="str">
        <f t="shared" si="1340"/>
        <v/>
      </c>
      <c r="OP223" s="117" t="str">
        <f t="shared" si="1341"/>
        <v/>
      </c>
      <c r="OQ223" s="117" t="str">
        <f t="shared" si="1342"/>
        <v/>
      </c>
      <c r="OR223" s="117" t="str">
        <f t="shared" si="1343"/>
        <v/>
      </c>
      <c r="OS223" s="117" t="str">
        <f t="shared" si="1344"/>
        <v/>
      </c>
      <c r="OT223" s="117" t="str">
        <f t="shared" si="1345"/>
        <v/>
      </c>
      <c r="OU223" s="117" t="str">
        <f t="shared" si="1346"/>
        <v/>
      </c>
      <c r="OV223" s="117" t="str">
        <f t="shared" si="1347"/>
        <v/>
      </c>
      <c r="OW223" s="117" t="str">
        <f t="shared" si="1348"/>
        <v/>
      </c>
      <c r="OX223" s="117" t="str">
        <f t="shared" si="1349"/>
        <v/>
      </c>
      <c r="OY223" s="117" t="str">
        <f t="shared" si="1350"/>
        <v/>
      </c>
      <c r="OZ223" s="117" t="str">
        <f t="shared" si="1351"/>
        <v/>
      </c>
      <c r="PA223" s="117" t="str">
        <f t="shared" si="1352"/>
        <v/>
      </c>
      <c r="PB223" s="117" t="str">
        <f t="shared" si="1353"/>
        <v/>
      </c>
      <c r="PC223" s="117" t="str">
        <f t="shared" si="1354"/>
        <v/>
      </c>
      <c r="PD223" s="117" t="str">
        <f t="shared" si="1355"/>
        <v/>
      </c>
      <c r="PE223" s="117" t="str">
        <f t="shared" si="1356"/>
        <v/>
      </c>
      <c r="PF223" s="117" t="str">
        <f t="shared" si="1357"/>
        <v/>
      </c>
      <c r="PG223" s="117" t="str">
        <f t="shared" si="1358"/>
        <v/>
      </c>
      <c r="PH223" s="117" t="str">
        <f t="shared" si="1359"/>
        <v/>
      </c>
      <c r="PI223" s="117" t="str">
        <f t="shared" si="1360"/>
        <v/>
      </c>
      <c r="PJ223" s="117" t="str">
        <f t="shared" si="1361"/>
        <v/>
      </c>
      <c r="PK223" s="117" t="str">
        <f t="shared" si="1362"/>
        <v/>
      </c>
      <c r="PL223" s="117" t="str">
        <f t="shared" si="1363"/>
        <v/>
      </c>
      <c r="PM223" s="117" t="str">
        <f t="shared" si="1364"/>
        <v/>
      </c>
      <c r="PN223" s="117" t="str">
        <f t="shared" si="1365"/>
        <v/>
      </c>
      <c r="PO223" s="117" t="str">
        <f t="shared" si="1366"/>
        <v/>
      </c>
      <c r="PP223" s="117" t="str">
        <f t="shared" si="1367"/>
        <v/>
      </c>
      <c r="PQ223" s="117" t="str">
        <f t="shared" si="1368"/>
        <v/>
      </c>
      <c r="PR223" s="117" t="str">
        <f t="shared" si="1369"/>
        <v/>
      </c>
      <c r="PS223" s="118" t="str">
        <f t="shared" si="1370"/>
        <v/>
      </c>
      <c r="PU223" s="180" t="str">
        <f t="shared" si="1371"/>
        <v/>
      </c>
      <c r="PV223" s="181" t="str">
        <f t="shared" si="1372"/>
        <v/>
      </c>
      <c r="PX223" s="12" t="str">
        <f t="shared" si="1373"/>
        <v/>
      </c>
      <c r="PY223" s="106"/>
      <c r="PZ223" s="166" t="str">
        <f t="shared" si="1374"/>
        <v/>
      </c>
      <c r="QA223" s="167" t="str">
        <f t="shared" si="1375"/>
        <v/>
      </c>
      <c r="QB223" s="168" t="str">
        <f t="shared" si="1376"/>
        <v/>
      </c>
      <c r="QD223" s="166" t="str">
        <f t="shared" si="1377"/>
        <v/>
      </c>
      <c r="QE223" s="168" t="str">
        <f t="shared" si="1378"/>
        <v/>
      </c>
      <c r="QG223" s="108" t="str">
        <f t="shared" si="1379"/>
        <v/>
      </c>
      <c r="QI223" s="12" t="str">
        <f t="shared" si="1380"/>
        <v/>
      </c>
      <c r="QK223" s="12" t="str">
        <f t="shared" si="1381"/>
        <v/>
      </c>
      <c r="QL223" s="12" t="str">
        <f>IF($L223="", "", COUNTIF($QD$11:$QD$260, "&gt;"&amp;$QD223)+1+COUNTIF($QD$11:$QD223, $QD223)-1)</f>
        <v/>
      </c>
      <c r="QM223" s="12" t="str">
        <f>IF($L223="", "", COUNTIF($QG$11:$QG$260, "&gt;"&amp;$QG223)+1+COUNTIF($QG$11:$QG223, $QG223)-1)</f>
        <v/>
      </c>
      <c r="QO223" s="12">
        <v>213</v>
      </c>
      <c r="QQ223" s="12" t="str">
        <f t="shared" si="1382"/>
        <v/>
      </c>
    </row>
    <row r="224" spans="1:459" x14ac:dyDescent="0.25">
      <c r="A224" s="9"/>
      <c r="B224" s="3" t="str">
        <f>IF('Intro &amp; Setup'!$AR$92='Intro &amp; Setup'!$AZ$17, "", IF($L224="", "", IF($G224&lt;'Intro &amp; Setup'!$S$92, $BR$5, $BR$4)))</f>
        <v/>
      </c>
      <c r="C224" s="12" t="str">
        <f>IF('Intro &amp; Setup'!$AR$96='Intro &amp; Setup'!$AZ$17, "", IF($L224="", "", IF($DY224=$BR$5, $BR$5, $BR$4)))</f>
        <v/>
      </c>
      <c r="D224" s="7" t="str">
        <f>IF('Intro &amp; Setup'!$AR$100='Intro &amp; Setup'!$AZ$17, "", IF($L224="", "", IF($DW224&lt;='Intro &amp; Setup'!$S$100, $BR$4, $BR$5)))</f>
        <v/>
      </c>
      <c r="E224" s="9"/>
      <c r="F224" s="3" t="str">
        <f t="shared" si="1111"/>
        <v/>
      </c>
      <c r="G224" s="108" t="str">
        <f t="shared" si="1112"/>
        <v/>
      </c>
      <c r="H224" s="9"/>
      <c r="I224" s="130" t="str">
        <f t="shared" si="1056"/>
        <v/>
      </c>
      <c r="J224" s="154" t="str">
        <f t="shared" si="1113"/>
        <v/>
      </c>
      <c r="K224" s="133"/>
      <c r="L224" s="188"/>
      <c r="M224" s="189"/>
      <c r="N224" s="190"/>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2"/>
      <c r="BP224" s="9"/>
      <c r="BR224" s="90">
        <v>214</v>
      </c>
      <c r="BT224" s="36" t="str">
        <f t="shared" si="1114"/>
        <v/>
      </c>
      <c r="BU224" s="37" t="str">
        <f t="shared" si="1115"/>
        <v/>
      </c>
      <c r="BV224" s="37" t="str">
        <f t="shared" si="1116"/>
        <v/>
      </c>
      <c r="BW224" s="37" t="str">
        <f t="shared" si="1117"/>
        <v/>
      </c>
      <c r="BX224" s="37" t="str">
        <f t="shared" si="1118"/>
        <v/>
      </c>
      <c r="BY224" s="37" t="str">
        <f t="shared" si="1119"/>
        <v/>
      </c>
      <c r="BZ224" s="37" t="str">
        <f t="shared" si="1120"/>
        <v/>
      </c>
      <c r="CA224" s="37" t="str">
        <f t="shared" si="1121"/>
        <v/>
      </c>
      <c r="CB224" s="37" t="str">
        <f t="shared" si="1122"/>
        <v/>
      </c>
      <c r="CC224" s="37" t="str">
        <f t="shared" si="1123"/>
        <v/>
      </c>
      <c r="CD224" s="37" t="str">
        <f t="shared" si="1124"/>
        <v/>
      </c>
      <c r="CE224" s="37" t="str">
        <f t="shared" si="1125"/>
        <v/>
      </c>
      <c r="CF224" s="37" t="str">
        <f t="shared" si="1126"/>
        <v/>
      </c>
      <c r="CG224" s="37" t="str">
        <f t="shared" si="1127"/>
        <v/>
      </c>
      <c r="CH224" s="37" t="str">
        <f t="shared" si="1128"/>
        <v/>
      </c>
      <c r="CI224" s="37" t="str">
        <f t="shared" si="1129"/>
        <v/>
      </c>
      <c r="CJ224" s="37" t="str">
        <f t="shared" si="1130"/>
        <v/>
      </c>
      <c r="CK224" s="37" t="str">
        <f t="shared" si="1131"/>
        <v/>
      </c>
      <c r="CL224" s="37" t="str">
        <f t="shared" si="1132"/>
        <v/>
      </c>
      <c r="CM224" s="37" t="str">
        <f t="shared" si="1133"/>
        <v/>
      </c>
      <c r="CN224" s="37" t="str">
        <f t="shared" si="1134"/>
        <v/>
      </c>
      <c r="CO224" s="37" t="str">
        <f t="shared" si="1135"/>
        <v/>
      </c>
      <c r="CP224" s="37" t="str">
        <f t="shared" si="1136"/>
        <v/>
      </c>
      <c r="CQ224" s="37" t="str">
        <f t="shared" si="1137"/>
        <v/>
      </c>
      <c r="CR224" s="37" t="str">
        <f t="shared" si="1138"/>
        <v/>
      </c>
      <c r="CS224" s="37" t="str">
        <f t="shared" si="1139"/>
        <v/>
      </c>
      <c r="CT224" s="37" t="str">
        <f t="shared" si="1140"/>
        <v/>
      </c>
      <c r="CU224" s="37" t="str">
        <f t="shared" si="1141"/>
        <v/>
      </c>
      <c r="CV224" s="37" t="str">
        <f t="shared" si="1142"/>
        <v/>
      </c>
      <c r="CW224" s="37" t="str">
        <f t="shared" si="1143"/>
        <v/>
      </c>
      <c r="CX224" s="37" t="str">
        <f t="shared" si="1144"/>
        <v/>
      </c>
      <c r="CY224" s="37" t="str">
        <f t="shared" si="1145"/>
        <v/>
      </c>
      <c r="CZ224" s="37" t="str">
        <f t="shared" si="1146"/>
        <v/>
      </c>
      <c r="DA224" s="37" t="str">
        <f t="shared" si="1147"/>
        <v/>
      </c>
      <c r="DB224" s="37" t="str">
        <f t="shared" si="1148"/>
        <v/>
      </c>
      <c r="DC224" s="37" t="str">
        <f t="shared" si="1149"/>
        <v/>
      </c>
      <c r="DD224" s="37" t="str">
        <f t="shared" si="1150"/>
        <v/>
      </c>
      <c r="DE224" s="37" t="str">
        <f t="shared" si="1151"/>
        <v/>
      </c>
      <c r="DF224" s="37" t="str">
        <f t="shared" si="1152"/>
        <v/>
      </c>
      <c r="DG224" s="37" t="str">
        <f t="shared" si="1153"/>
        <v/>
      </c>
      <c r="DH224" s="37" t="str">
        <f t="shared" si="1154"/>
        <v/>
      </c>
      <c r="DI224" s="37" t="str">
        <f t="shared" si="1155"/>
        <v/>
      </c>
      <c r="DJ224" s="37" t="str">
        <f t="shared" si="1156"/>
        <v/>
      </c>
      <c r="DK224" s="37" t="str">
        <f t="shared" si="1157"/>
        <v/>
      </c>
      <c r="DL224" s="37" t="str">
        <f t="shared" si="1158"/>
        <v/>
      </c>
      <c r="DM224" s="37" t="str">
        <f t="shared" si="1159"/>
        <v/>
      </c>
      <c r="DN224" s="37" t="str">
        <f t="shared" si="1160"/>
        <v/>
      </c>
      <c r="DO224" s="37" t="str">
        <f t="shared" si="1161"/>
        <v/>
      </c>
      <c r="DP224" s="37" t="str">
        <f t="shared" si="1162"/>
        <v/>
      </c>
      <c r="DQ224" s="37" t="str">
        <f t="shared" si="1163"/>
        <v/>
      </c>
      <c r="DR224" s="37" t="str">
        <f t="shared" si="1164"/>
        <v/>
      </c>
      <c r="DS224" s="37" t="str">
        <f t="shared" si="1165"/>
        <v/>
      </c>
      <c r="DT224" s="37" t="str">
        <f t="shared" si="1166"/>
        <v/>
      </c>
      <c r="DU224" s="38" t="str">
        <f t="shared" si="1167"/>
        <v/>
      </c>
      <c r="DW224" s="12" t="str">
        <f t="shared" si="1168"/>
        <v/>
      </c>
      <c r="DX224" s="123" t="str">
        <f t="shared" si="1169"/>
        <v/>
      </c>
      <c r="DY224" s="12" t="str">
        <f t="shared" si="1170"/>
        <v/>
      </c>
      <c r="EA224" s="36" t="str">
        <f t="shared" si="1171"/>
        <v/>
      </c>
      <c r="EB224" s="37" t="str">
        <f t="shared" si="1172"/>
        <v/>
      </c>
      <c r="EC224" s="37" t="str">
        <f t="shared" si="1173"/>
        <v/>
      </c>
      <c r="ED224" s="37" t="str">
        <f t="shared" si="1174"/>
        <v/>
      </c>
      <c r="EE224" s="37" t="str">
        <f t="shared" si="1175"/>
        <v/>
      </c>
      <c r="EF224" s="37" t="str">
        <f t="shared" si="1176"/>
        <v/>
      </c>
      <c r="EG224" s="37" t="str">
        <f t="shared" si="1177"/>
        <v/>
      </c>
      <c r="EH224" s="37" t="str">
        <f t="shared" si="1178"/>
        <v/>
      </c>
      <c r="EI224" s="37" t="str">
        <f t="shared" si="1179"/>
        <v/>
      </c>
      <c r="EJ224" s="37" t="str">
        <f t="shared" si="1180"/>
        <v/>
      </c>
      <c r="EK224" s="37" t="str">
        <f t="shared" si="1181"/>
        <v/>
      </c>
      <c r="EL224" s="37" t="str">
        <f t="shared" si="1182"/>
        <v/>
      </c>
      <c r="EM224" s="37" t="str">
        <f t="shared" si="1183"/>
        <v/>
      </c>
      <c r="EN224" s="37" t="str">
        <f t="shared" si="1184"/>
        <v/>
      </c>
      <c r="EO224" s="37" t="str">
        <f t="shared" si="1185"/>
        <v/>
      </c>
      <c r="EP224" s="37" t="str">
        <f t="shared" si="1186"/>
        <v/>
      </c>
      <c r="EQ224" s="37" t="str">
        <f t="shared" si="1187"/>
        <v/>
      </c>
      <c r="ER224" s="37" t="str">
        <f t="shared" si="1188"/>
        <v/>
      </c>
      <c r="ES224" s="37" t="str">
        <f t="shared" si="1189"/>
        <v/>
      </c>
      <c r="ET224" s="37" t="str">
        <f t="shared" si="1190"/>
        <v/>
      </c>
      <c r="EU224" s="37" t="str">
        <f t="shared" si="1191"/>
        <v/>
      </c>
      <c r="EV224" s="37" t="str">
        <f t="shared" si="1192"/>
        <v/>
      </c>
      <c r="EW224" s="37" t="str">
        <f t="shared" si="1193"/>
        <v/>
      </c>
      <c r="EX224" s="37" t="str">
        <f t="shared" si="1194"/>
        <v/>
      </c>
      <c r="EY224" s="37" t="str">
        <f t="shared" si="1195"/>
        <v/>
      </c>
      <c r="EZ224" s="37" t="str">
        <f t="shared" si="1196"/>
        <v/>
      </c>
      <c r="FA224" s="37" t="str">
        <f t="shared" si="1197"/>
        <v/>
      </c>
      <c r="FB224" s="37" t="str">
        <f t="shared" si="1198"/>
        <v/>
      </c>
      <c r="FC224" s="37" t="str">
        <f t="shared" si="1199"/>
        <v/>
      </c>
      <c r="FD224" s="37" t="str">
        <f t="shared" si="1200"/>
        <v/>
      </c>
      <c r="FE224" s="37" t="str">
        <f t="shared" si="1201"/>
        <v/>
      </c>
      <c r="FF224" s="37" t="str">
        <f t="shared" si="1202"/>
        <v/>
      </c>
      <c r="FG224" s="37" t="str">
        <f t="shared" si="1203"/>
        <v/>
      </c>
      <c r="FH224" s="37" t="str">
        <f t="shared" si="1204"/>
        <v/>
      </c>
      <c r="FI224" s="37" t="str">
        <f t="shared" si="1205"/>
        <v/>
      </c>
      <c r="FJ224" s="37" t="str">
        <f t="shared" si="1206"/>
        <v/>
      </c>
      <c r="FK224" s="37" t="str">
        <f t="shared" si="1207"/>
        <v/>
      </c>
      <c r="FL224" s="37" t="str">
        <f t="shared" si="1208"/>
        <v/>
      </c>
      <c r="FM224" s="37" t="str">
        <f t="shared" si="1209"/>
        <v/>
      </c>
      <c r="FN224" s="37" t="str">
        <f t="shared" si="1210"/>
        <v/>
      </c>
      <c r="FO224" s="37" t="str">
        <f t="shared" si="1211"/>
        <v/>
      </c>
      <c r="FP224" s="37" t="str">
        <f t="shared" si="1212"/>
        <v/>
      </c>
      <c r="FQ224" s="37" t="str">
        <f t="shared" si="1213"/>
        <v/>
      </c>
      <c r="FR224" s="37" t="str">
        <f t="shared" si="1214"/>
        <v/>
      </c>
      <c r="FS224" s="37" t="str">
        <f t="shared" si="1215"/>
        <v/>
      </c>
      <c r="FT224" s="37" t="str">
        <f t="shared" si="1216"/>
        <v/>
      </c>
      <c r="FU224" s="37" t="str">
        <f t="shared" si="1217"/>
        <v/>
      </c>
      <c r="FV224" s="37" t="str">
        <f t="shared" si="1218"/>
        <v/>
      </c>
      <c r="FW224" s="37" t="str">
        <f t="shared" si="1219"/>
        <v/>
      </c>
      <c r="FX224" s="37" t="str">
        <f t="shared" si="1220"/>
        <v/>
      </c>
      <c r="FY224" s="37" t="str">
        <f t="shared" si="1221"/>
        <v/>
      </c>
      <c r="FZ224" s="37" t="str">
        <f t="shared" si="1222"/>
        <v/>
      </c>
      <c r="GA224" s="37" t="str">
        <f t="shared" si="1223"/>
        <v/>
      </c>
      <c r="GB224" s="38" t="str">
        <f t="shared" si="1224"/>
        <v/>
      </c>
      <c r="GD224" s="103" t="str">
        <f t="shared" ca="1" si="1225"/>
        <v/>
      </c>
      <c r="GE224" s="104" t="str">
        <f t="shared" ca="1" si="1226"/>
        <v/>
      </c>
      <c r="GF224" s="104" t="str">
        <f t="shared" ca="1" si="1227"/>
        <v/>
      </c>
      <c r="GG224" s="104" t="str">
        <f t="shared" ca="1" si="1228"/>
        <v/>
      </c>
      <c r="GH224" s="104" t="str">
        <f t="shared" ca="1" si="1229"/>
        <v/>
      </c>
      <c r="GI224" s="104" t="str">
        <f t="shared" ca="1" si="1230"/>
        <v/>
      </c>
      <c r="GJ224" s="104" t="str">
        <f t="shared" ca="1" si="1231"/>
        <v/>
      </c>
      <c r="GK224" s="104" t="str">
        <f t="shared" ca="1" si="1232"/>
        <v/>
      </c>
      <c r="GL224" s="104" t="str">
        <f t="shared" ca="1" si="1233"/>
        <v/>
      </c>
      <c r="GM224" s="104" t="str">
        <f t="shared" ca="1" si="1234"/>
        <v/>
      </c>
      <c r="GN224" s="104" t="str">
        <f t="shared" ca="1" si="1235"/>
        <v/>
      </c>
      <c r="GO224" s="104" t="str">
        <f t="shared" ca="1" si="1236"/>
        <v/>
      </c>
      <c r="GP224" s="104" t="str">
        <f t="shared" ca="1" si="1237"/>
        <v/>
      </c>
      <c r="GQ224" s="104" t="str">
        <f t="shared" ca="1" si="1238"/>
        <v/>
      </c>
      <c r="GR224" s="104" t="str">
        <f t="shared" ca="1" si="1239"/>
        <v/>
      </c>
      <c r="GS224" s="104" t="str">
        <f t="shared" ca="1" si="1240"/>
        <v/>
      </c>
      <c r="GT224" s="104" t="str">
        <f t="shared" ca="1" si="1241"/>
        <v/>
      </c>
      <c r="GU224" s="104" t="str">
        <f t="shared" ca="1" si="1242"/>
        <v/>
      </c>
      <c r="GV224" s="104" t="str">
        <f t="shared" ca="1" si="1243"/>
        <v/>
      </c>
      <c r="GW224" s="104" t="str">
        <f t="shared" ca="1" si="1244"/>
        <v/>
      </c>
      <c r="GX224" s="104" t="str">
        <f t="shared" ca="1" si="1245"/>
        <v/>
      </c>
      <c r="GY224" s="104" t="str">
        <f t="shared" ca="1" si="1246"/>
        <v/>
      </c>
      <c r="GZ224" s="104" t="str">
        <f t="shared" ca="1" si="1247"/>
        <v/>
      </c>
      <c r="HA224" s="104" t="str">
        <f t="shared" ca="1" si="1248"/>
        <v/>
      </c>
      <c r="HB224" s="104" t="str">
        <f t="shared" ca="1" si="1249"/>
        <v/>
      </c>
      <c r="HC224" s="104" t="str">
        <f t="shared" ca="1" si="1250"/>
        <v/>
      </c>
      <c r="HD224" s="104" t="str">
        <f t="shared" ca="1" si="1251"/>
        <v/>
      </c>
      <c r="HE224" s="104" t="str">
        <f t="shared" ca="1" si="1252"/>
        <v/>
      </c>
      <c r="HF224" s="104" t="str">
        <f t="shared" ca="1" si="1253"/>
        <v/>
      </c>
      <c r="HG224" s="104" t="str">
        <f t="shared" ca="1" si="1254"/>
        <v/>
      </c>
      <c r="HH224" s="104" t="str">
        <f t="shared" ca="1" si="1255"/>
        <v/>
      </c>
      <c r="HI224" s="104" t="str">
        <f t="shared" ca="1" si="1256"/>
        <v/>
      </c>
      <c r="HJ224" s="104" t="str">
        <f t="shared" ca="1" si="1257"/>
        <v/>
      </c>
      <c r="HK224" s="104" t="str">
        <f t="shared" ca="1" si="1258"/>
        <v/>
      </c>
      <c r="HL224" s="104" t="str">
        <f t="shared" ca="1" si="1259"/>
        <v/>
      </c>
      <c r="HM224" s="104" t="str">
        <f t="shared" ca="1" si="1260"/>
        <v/>
      </c>
      <c r="HN224" s="104" t="str">
        <f t="shared" ca="1" si="1261"/>
        <v/>
      </c>
      <c r="HO224" s="104" t="str">
        <f t="shared" ca="1" si="1262"/>
        <v/>
      </c>
      <c r="HP224" s="104" t="str">
        <f t="shared" ca="1" si="1263"/>
        <v/>
      </c>
      <c r="HQ224" s="104" t="str">
        <f t="shared" ca="1" si="1264"/>
        <v/>
      </c>
      <c r="HR224" s="104" t="str">
        <f t="shared" ca="1" si="1265"/>
        <v/>
      </c>
      <c r="HS224" s="104" t="str">
        <f t="shared" ca="1" si="1266"/>
        <v/>
      </c>
      <c r="HT224" s="104" t="str">
        <f t="shared" ca="1" si="1267"/>
        <v/>
      </c>
      <c r="HU224" s="104" t="str">
        <f t="shared" ca="1" si="1268"/>
        <v/>
      </c>
      <c r="HV224" s="104" t="str">
        <f t="shared" ca="1" si="1269"/>
        <v/>
      </c>
      <c r="HW224" s="104" t="str">
        <f t="shared" ca="1" si="1270"/>
        <v/>
      </c>
      <c r="HX224" s="104" t="str">
        <f t="shared" ca="1" si="1271"/>
        <v/>
      </c>
      <c r="HY224" s="104" t="str">
        <f t="shared" ca="1" si="1272"/>
        <v/>
      </c>
      <c r="HZ224" s="104" t="str">
        <f t="shared" ca="1" si="1273"/>
        <v/>
      </c>
      <c r="IA224" s="104" t="str">
        <f t="shared" ca="1" si="1274"/>
        <v/>
      </c>
      <c r="IB224" s="104" t="str">
        <f t="shared" ca="1" si="1275"/>
        <v/>
      </c>
      <c r="IC224" s="104" t="str">
        <f t="shared" ca="1" si="1276"/>
        <v/>
      </c>
      <c r="ID224" s="104" t="str">
        <f t="shared" ca="1" si="1277"/>
        <v/>
      </c>
      <c r="IE224" s="105" t="str">
        <f t="shared" ca="1" si="1278"/>
        <v/>
      </c>
      <c r="IG224" s="103" t="str">
        <f t="shared" si="1054"/>
        <v/>
      </c>
      <c r="IH224" s="104" t="str">
        <f t="shared" si="1383"/>
        <v/>
      </c>
      <c r="II224" s="104" t="str">
        <f t="shared" si="1383"/>
        <v/>
      </c>
      <c r="IJ224" s="104" t="str">
        <f t="shared" si="1383"/>
        <v/>
      </c>
      <c r="IK224" s="104" t="str">
        <f t="shared" si="1383"/>
        <v/>
      </c>
      <c r="IL224" s="104" t="str">
        <f t="shared" si="1383"/>
        <v/>
      </c>
      <c r="IM224" s="104" t="str">
        <f t="shared" si="1383"/>
        <v/>
      </c>
      <c r="IN224" s="104" t="str">
        <f t="shared" si="1383"/>
        <v/>
      </c>
      <c r="IO224" s="104" t="str">
        <f t="shared" si="1383"/>
        <v/>
      </c>
      <c r="IP224" s="104" t="str">
        <f t="shared" si="1383"/>
        <v/>
      </c>
      <c r="IQ224" s="104" t="str">
        <f t="shared" si="1383"/>
        <v/>
      </c>
      <c r="IR224" s="105" t="str">
        <f t="shared" si="1383"/>
        <v/>
      </c>
      <c r="IT224" s="103" t="str">
        <f t="shared" si="1279"/>
        <v/>
      </c>
      <c r="IU224" s="104" t="str">
        <f t="shared" si="1280"/>
        <v/>
      </c>
      <c r="IV224" s="104" t="str">
        <f t="shared" si="1281"/>
        <v/>
      </c>
      <c r="IW224" s="104" t="str">
        <f t="shared" si="1282"/>
        <v/>
      </c>
      <c r="IX224" s="104" t="str">
        <f t="shared" si="1283"/>
        <v/>
      </c>
      <c r="IY224" s="104" t="str">
        <f t="shared" si="1284"/>
        <v/>
      </c>
      <c r="IZ224" s="104" t="str">
        <f t="shared" si="1285"/>
        <v/>
      </c>
      <c r="JA224" s="104" t="str">
        <f t="shared" si="1286"/>
        <v/>
      </c>
      <c r="JB224" s="104" t="str">
        <f t="shared" si="1287"/>
        <v/>
      </c>
      <c r="JC224" s="104" t="str">
        <f t="shared" si="1288"/>
        <v/>
      </c>
      <c r="JD224" s="104" t="str">
        <f t="shared" si="1289"/>
        <v/>
      </c>
      <c r="JE224" s="105" t="str">
        <f t="shared" si="1290"/>
        <v/>
      </c>
      <c r="JG224" s="36" t="str">
        <f t="shared" ca="1" si="1291"/>
        <v/>
      </c>
      <c r="JH224" s="37" t="str">
        <f t="shared" ca="1" si="1292"/>
        <v/>
      </c>
      <c r="JI224" s="37" t="str">
        <f t="shared" ca="1" si="1293"/>
        <v/>
      </c>
      <c r="JJ224" s="37" t="str">
        <f t="shared" ca="1" si="1294"/>
        <v/>
      </c>
      <c r="JK224" s="37" t="str">
        <f t="shared" ca="1" si="1295"/>
        <v/>
      </c>
      <c r="JL224" s="37" t="str">
        <f t="shared" ca="1" si="1296"/>
        <v/>
      </c>
      <c r="JM224" s="37" t="str">
        <f t="shared" ca="1" si="1297"/>
        <v/>
      </c>
      <c r="JN224" s="37" t="str">
        <f t="shared" ca="1" si="1298"/>
        <v/>
      </c>
      <c r="JO224" s="37" t="str">
        <f t="shared" ca="1" si="1299"/>
        <v/>
      </c>
      <c r="JP224" s="37" t="str">
        <f t="shared" ca="1" si="1300"/>
        <v/>
      </c>
      <c r="JQ224" s="37" t="str">
        <f t="shared" ca="1" si="1301"/>
        <v/>
      </c>
      <c r="JR224" s="38" t="str">
        <f t="shared" ca="1" si="1302"/>
        <v/>
      </c>
      <c r="JT224" s="36" t="str">
        <f ca="1">IF(JG224="", "", IF(JG224&gt;='Intro &amp; Setup'!$S$96, $BR$4, $BR$5))</f>
        <v/>
      </c>
      <c r="JU224" s="37" t="str">
        <f ca="1">IF(JH224="", "", IF(JH224&gt;='Intro &amp; Setup'!$S$96, $BR$4, $BR$5))</f>
        <v/>
      </c>
      <c r="JV224" s="37" t="str">
        <f ca="1">IF(JI224="", "", IF(JI224&gt;='Intro &amp; Setup'!$S$96, $BR$4, $BR$5))</f>
        <v/>
      </c>
      <c r="JW224" s="37" t="str">
        <f ca="1">IF(JJ224="", "", IF(JJ224&gt;='Intro &amp; Setup'!$S$96, $BR$4, $BR$5))</f>
        <v/>
      </c>
      <c r="JX224" s="37" t="str">
        <f ca="1">IF(JK224="", "", IF(JK224&gt;='Intro &amp; Setup'!$S$96, $BR$4, $BR$5))</f>
        <v/>
      </c>
      <c r="JY224" s="37" t="str">
        <f ca="1">IF(JL224="", "", IF(JL224&gt;='Intro &amp; Setup'!$S$96, $BR$4, $BR$5))</f>
        <v/>
      </c>
      <c r="JZ224" s="37" t="str">
        <f ca="1">IF(JM224="", "", IF(JM224&gt;='Intro &amp; Setup'!$S$96, $BR$4, $BR$5))</f>
        <v/>
      </c>
      <c r="KA224" s="37" t="str">
        <f ca="1">IF(JN224="", "", IF(JN224&gt;='Intro &amp; Setup'!$S$96, $BR$4, $BR$5))</f>
        <v/>
      </c>
      <c r="KB224" s="37" t="str">
        <f ca="1">IF(JO224="", "", IF(JO224&gt;='Intro &amp; Setup'!$S$96, $BR$4, $BR$5))</f>
        <v/>
      </c>
      <c r="KC224" s="37" t="str">
        <f ca="1">IF(JP224="", "", IF(JP224&gt;='Intro &amp; Setup'!$S$96, $BR$4, $BR$5))</f>
        <v/>
      </c>
      <c r="KD224" s="37" t="str">
        <f ca="1">IF(JQ224="", "", IF(JQ224&gt;='Intro &amp; Setup'!$S$96, $BR$4, $BR$5))</f>
        <v/>
      </c>
      <c r="KE224" s="38" t="str">
        <f ca="1">IF(JR224="", "", IF(JR224&gt;='Intro &amp; Setup'!$S$96, $BR$4, $BR$5))</f>
        <v/>
      </c>
      <c r="KG224" s="36">
        <f t="shared" si="1055"/>
        <v>0</v>
      </c>
      <c r="KH224" s="37">
        <f t="shared" si="1384"/>
        <v>0</v>
      </c>
      <c r="KI224" s="37">
        <f t="shared" si="1384"/>
        <v>0</v>
      </c>
      <c r="KJ224" s="37">
        <f t="shared" si="1384"/>
        <v>0</v>
      </c>
      <c r="KK224" s="37">
        <f t="shared" si="1384"/>
        <v>0</v>
      </c>
      <c r="KL224" s="37">
        <f t="shared" si="1384"/>
        <v>0</v>
      </c>
      <c r="KM224" s="37">
        <f t="shared" si="1384"/>
        <v>0</v>
      </c>
      <c r="KN224" s="37">
        <f t="shared" si="1384"/>
        <v>0</v>
      </c>
      <c r="KO224" s="37">
        <f t="shared" si="1384"/>
        <v>0</v>
      </c>
      <c r="KP224" s="37">
        <f t="shared" si="1384"/>
        <v>0</v>
      </c>
      <c r="KQ224" s="37">
        <f t="shared" si="1384"/>
        <v>0</v>
      </c>
      <c r="KR224" s="38">
        <f t="shared" si="1384"/>
        <v>0</v>
      </c>
      <c r="KT224" s="36" t="str">
        <f t="shared" si="1303"/>
        <v/>
      </c>
      <c r="KU224" s="37" t="str">
        <f t="shared" si="1304"/>
        <v/>
      </c>
      <c r="KV224" s="37" t="str">
        <f t="shared" si="1305"/>
        <v/>
      </c>
      <c r="KW224" s="37" t="str">
        <f t="shared" si="1306"/>
        <v/>
      </c>
      <c r="KX224" s="37" t="str">
        <f t="shared" si="1307"/>
        <v/>
      </c>
      <c r="KY224" s="37" t="str">
        <f t="shared" si="1308"/>
        <v/>
      </c>
      <c r="KZ224" s="37" t="str">
        <f t="shared" si="1309"/>
        <v/>
      </c>
      <c r="LA224" s="37" t="str">
        <f t="shared" si="1310"/>
        <v/>
      </c>
      <c r="LB224" s="37" t="str">
        <f t="shared" si="1311"/>
        <v/>
      </c>
      <c r="LC224" s="37" t="str">
        <f t="shared" si="1312"/>
        <v/>
      </c>
      <c r="LD224" s="37" t="str">
        <f t="shared" si="1313"/>
        <v/>
      </c>
      <c r="LE224" s="38" t="str">
        <f t="shared" si="1314"/>
        <v/>
      </c>
      <c r="LG224" s="116" t="str">
        <f t="shared" si="1057"/>
        <v/>
      </c>
      <c r="LH224" s="117" t="str">
        <f t="shared" si="1058"/>
        <v/>
      </c>
      <c r="LI224" s="117" t="str">
        <f t="shared" si="1059"/>
        <v/>
      </c>
      <c r="LJ224" s="117" t="str">
        <f t="shared" si="1060"/>
        <v/>
      </c>
      <c r="LK224" s="117" t="str">
        <f t="shared" si="1061"/>
        <v/>
      </c>
      <c r="LL224" s="117" t="str">
        <f t="shared" si="1062"/>
        <v/>
      </c>
      <c r="LM224" s="117" t="str">
        <f t="shared" si="1063"/>
        <v/>
      </c>
      <c r="LN224" s="117" t="str">
        <f t="shared" si="1064"/>
        <v/>
      </c>
      <c r="LO224" s="117" t="str">
        <f t="shared" si="1065"/>
        <v/>
      </c>
      <c r="LP224" s="117" t="str">
        <f t="shared" si="1066"/>
        <v/>
      </c>
      <c r="LQ224" s="117" t="str">
        <f t="shared" si="1067"/>
        <v/>
      </c>
      <c r="LR224" s="117" t="str">
        <f t="shared" si="1068"/>
        <v/>
      </c>
      <c r="LS224" s="117" t="str">
        <f t="shared" si="1069"/>
        <v/>
      </c>
      <c r="LT224" s="117" t="str">
        <f t="shared" si="1070"/>
        <v/>
      </c>
      <c r="LU224" s="117" t="str">
        <f t="shared" si="1071"/>
        <v/>
      </c>
      <c r="LV224" s="117" t="str">
        <f t="shared" si="1072"/>
        <v/>
      </c>
      <c r="LW224" s="117" t="str">
        <f t="shared" si="1073"/>
        <v/>
      </c>
      <c r="LX224" s="117" t="str">
        <f t="shared" si="1074"/>
        <v/>
      </c>
      <c r="LY224" s="117" t="str">
        <f t="shared" si="1075"/>
        <v/>
      </c>
      <c r="LZ224" s="117" t="str">
        <f t="shared" si="1076"/>
        <v/>
      </c>
      <c r="MA224" s="117" t="str">
        <f t="shared" si="1077"/>
        <v/>
      </c>
      <c r="MB224" s="117" t="str">
        <f t="shared" si="1078"/>
        <v/>
      </c>
      <c r="MC224" s="117" t="str">
        <f t="shared" si="1079"/>
        <v/>
      </c>
      <c r="MD224" s="117" t="str">
        <f t="shared" si="1080"/>
        <v/>
      </c>
      <c r="ME224" s="117" t="str">
        <f t="shared" si="1081"/>
        <v/>
      </c>
      <c r="MF224" s="117" t="str">
        <f t="shared" si="1082"/>
        <v/>
      </c>
      <c r="MG224" s="117" t="str">
        <f t="shared" si="1083"/>
        <v/>
      </c>
      <c r="MH224" s="117" t="str">
        <f t="shared" si="1084"/>
        <v/>
      </c>
      <c r="MI224" s="117" t="str">
        <f t="shared" si="1085"/>
        <v/>
      </c>
      <c r="MJ224" s="117" t="str">
        <f t="shared" si="1086"/>
        <v/>
      </c>
      <c r="MK224" s="117" t="str">
        <f t="shared" si="1087"/>
        <v/>
      </c>
      <c r="ML224" s="117" t="str">
        <f t="shared" si="1088"/>
        <v/>
      </c>
      <c r="MM224" s="117" t="str">
        <f t="shared" si="1089"/>
        <v/>
      </c>
      <c r="MN224" s="117" t="str">
        <f t="shared" si="1090"/>
        <v/>
      </c>
      <c r="MO224" s="117" t="str">
        <f t="shared" si="1091"/>
        <v/>
      </c>
      <c r="MP224" s="117" t="str">
        <f t="shared" si="1092"/>
        <v/>
      </c>
      <c r="MQ224" s="117" t="str">
        <f t="shared" si="1093"/>
        <v/>
      </c>
      <c r="MR224" s="117" t="str">
        <f t="shared" si="1094"/>
        <v/>
      </c>
      <c r="MS224" s="117" t="str">
        <f t="shared" si="1095"/>
        <v/>
      </c>
      <c r="MT224" s="117" t="str">
        <f t="shared" si="1096"/>
        <v/>
      </c>
      <c r="MU224" s="117" t="str">
        <f t="shared" si="1097"/>
        <v/>
      </c>
      <c r="MV224" s="117" t="str">
        <f t="shared" si="1098"/>
        <v/>
      </c>
      <c r="MW224" s="117" t="str">
        <f t="shared" si="1099"/>
        <v/>
      </c>
      <c r="MX224" s="117" t="str">
        <f t="shared" si="1100"/>
        <v/>
      </c>
      <c r="MY224" s="117" t="str">
        <f t="shared" si="1101"/>
        <v/>
      </c>
      <c r="MZ224" s="117" t="str">
        <f t="shared" si="1102"/>
        <v/>
      </c>
      <c r="NA224" s="117" t="str">
        <f t="shared" si="1103"/>
        <v/>
      </c>
      <c r="NB224" s="117" t="str">
        <f t="shared" si="1104"/>
        <v/>
      </c>
      <c r="NC224" s="117" t="str">
        <f t="shared" si="1105"/>
        <v/>
      </c>
      <c r="ND224" s="117" t="str">
        <f t="shared" si="1106"/>
        <v/>
      </c>
      <c r="NE224" s="117" t="str">
        <f t="shared" si="1107"/>
        <v/>
      </c>
      <c r="NF224" s="117" t="str">
        <f t="shared" si="1108"/>
        <v/>
      </c>
      <c r="NG224" s="117" t="str">
        <f t="shared" si="1109"/>
        <v/>
      </c>
      <c r="NH224" s="118" t="str">
        <f t="shared" si="1110"/>
        <v/>
      </c>
      <c r="NJ224" s="12" t="str">
        <f t="shared" si="1315"/>
        <v/>
      </c>
      <c r="NK224" s="108" t="str">
        <f t="shared" si="1316"/>
        <v/>
      </c>
      <c r="NM224" s="141" t="str">
        <f>IF(NJ224="", "", COUNTIF(NJ$11:NJ$260, "&gt;"&amp;NJ224)+1+COUNTIF(NJ$11:NJ224, NJ224)-1)</f>
        <v/>
      </c>
      <c r="NN224" s="143" t="str">
        <f>IF(NK224="", "", COUNTIF(NK$11:NK$260, "&gt;"&amp;NK224)+1+COUNTIF(NK$11:NK224, NK224)-1)</f>
        <v/>
      </c>
      <c r="NO224" s="142" t="str">
        <f>IF(NJ224="", "", COUNTIF(NJ$11:NJ$260, "&lt;"&amp;NJ224)+1+COUNTIF(NJ$11:NJ224, NJ224)-1)</f>
        <v/>
      </c>
      <c r="NP224" s="143" t="str">
        <f>IF(NK224="", "", COUNTIF(NK$11:NK$260, "&lt;"&amp;NK224)+1+COUNTIF(NK$11:NK224, NK224)-1)</f>
        <v/>
      </c>
      <c r="NR224" s="116" t="str">
        <f t="shared" si="1317"/>
        <v/>
      </c>
      <c r="NS224" s="117" t="str">
        <f t="shared" si="1318"/>
        <v/>
      </c>
      <c r="NT224" s="117" t="str">
        <f t="shared" si="1319"/>
        <v/>
      </c>
      <c r="NU224" s="117" t="str">
        <f t="shared" si="1320"/>
        <v/>
      </c>
      <c r="NV224" s="117" t="str">
        <f t="shared" si="1321"/>
        <v/>
      </c>
      <c r="NW224" s="117" t="str">
        <f t="shared" si="1322"/>
        <v/>
      </c>
      <c r="NX224" s="117" t="str">
        <f t="shared" si="1323"/>
        <v/>
      </c>
      <c r="NY224" s="117" t="str">
        <f t="shared" si="1324"/>
        <v/>
      </c>
      <c r="NZ224" s="117" t="str">
        <f t="shared" si="1325"/>
        <v/>
      </c>
      <c r="OA224" s="117" t="str">
        <f t="shared" si="1326"/>
        <v/>
      </c>
      <c r="OB224" s="117" t="str">
        <f t="shared" si="1327"/>
        <v/>
      </c>
      <c r="OC224" s="117" t="str">
        <f t="shared" si="1328"/>
        <v/>
      </c>
      <c r="OD224" s="117" t="str">
        <f t="shared" si="1329"/>
        <v/>
      </c>
      <c r="OE224" s="117" t="str">
        <f t="shared" si="1330"/>
        <v/>
      </c>
      <c r="OF224" s="117" t="str">
        <f t="shared" si="1331"/>
        <v/>
      </c>
      <c r="OG224" s="117" t="str">
        <f t="shared" si="1332"/>
        <v/>
      </c>
      <c r="OH224" s="117" t="str">
        <f t="shared" si="1333"/>
        <v/>
      </c>
      <c r="OI224" s="117" t="str">
        <f t="shared" si="1334"/>
        <v/>
      </c>
      <c r="OJ224" s="117" t="str">
        <f t="shared" si="1335"/>
        <v/>
      </c>
      <c r="OK224" s="117" t="str">
        <f t="shared" si="1336"/>
        <v/>
      </c>
      <c r="OL224" s="117" t="str">
        <f t="shared" si="1337"/>
        <v/>
      </c>
      <c r="OM224" s="117" t="str">
        <f t="shared" si="1338"/>
        <v/>
      </c>
      <c r="ON224" s="117" t="str">
        <f t="shared" si="1339"/>
        <v/>
      </c>
      <c r="OO224" s="117" t="str">
        <f t="shared" si="1340"/>
        <v/>
      </c>
      <c r="OP224" s="117" t="str">
        <f t="shared" si="1341"/>
        <v/>
      </c>
      <c r="OQ224" s="117" t="str">
        <f t="shared" si="1342"/>
        <v/>
      </c>
      <c r="OR224" s="117" t="str">
        <f t="shared" si="1343"/>
        <v/>
      </c>
      <c r="OS224" s="117" t="str">
        <f t="shared" si="1344"/>
        <v/>
      </c>
      <c r="OT224" s="117" t="str">
        <f t="shared" si="1345"/>
        <v/>
      </c>
      <c r="OU224" s="117" t="str">
        <f t="shared" si="1346"/>
        <v/>
      </c>
      <c r="OV224" s="117" t="str">
        <f t="shared" si="1347"/>
        <v/>
      </c>
      <c r="OW224" s="117" t="str">
        <f t="shared" si="1348"/>
        <v/>
      </c>
      <c r="OX224" s="117" t="str">
        <f t="shared" si="1349"/>
        <v/>
      </c>
      <c r="OY224" s="117" t="str">
        <f t="shared" si="1350"/>
        <v/>
      </c>
      <c r="OZ224" s="117" t="str">
        <f t="shared" si="1351"/>
        <v/>
      </c>
      <c r="PA224" s="117" t="str">
        <f t="shared" si="1352"/>
        <v/>
      </c>
      <c r="PB224" s="117" t="str">
        <f t="shared" si="1353"/>
        <v/>
      </c>
      <c r="PC224" s="117" t="str">
        <f t="shared" si="1354"/>
        <v/>
      </c>
      <c r="PD224" s="117" t="str">
        <f t="shared" si="1355"/>
        <v/>
      </c>
      <c r="PE224" s="117" t="str">
        <f t="shared" si="1356"/>
        <v/>
      </c>
      <c r="PF224" s="117" t="str">
        <f t="shared" si="1357"/>
        <v/>
      </c>
      <c r="PG224" s="117" t="str">
        <f t="shared" si="1358"/>
        <v/>
      </c>
      <c r="PH224" s="117" t="str">
        <f t="shared" si="1359"/>
        <v/>
      </c>
      <c r="PI224" s="117" t="str">
        <f t="shared" si="1360"/>
        <v/>
      </c>
      <c r="PJ224" s="117" t="str">
        <f t="shared" si="1361"/>
        <v/>
      </c>
      <c r="PK224" s="117" t="str">
        <f t="shared" si="1362"/>
        <v/>
      </c>
      <c r="PL224" s="117" t="str">
        <f t="shared" si="1363"/>
        <v/>
      </c>
      <c r="PM224" s="117" t="str">
        <f t="shared" si="1364"/>
        <v/>
      </c>
      <c r="PN224" s="117" t="str">
        <f t="shared" si="1365"/>
        <v/>
      </c>
      <c r="PO224" s="117" t="str">
        <f t="shared" si="1366"/>
        <v/>
      </c>
      <c r="PP224" s="117" t="str">
        <f t="shared" si="1367"/>
        <v/>
      </c>
      <c r="PQ224" s="117" t="str">
        <f t="shared" si="1368"/>
        <v/>
      </c>
      <c r="PR224" s="117" t="str">
        <f t="shared" si="1369"/>
        <v/>
      </c>
      <c r="PS224" s="118" t="str">
        <f t="shared" si="1370"/>
        <v/>
      </c>
      <c r="PU224" s="180" t="str">
        <f t="shared" si="1371"/>
        <v/>
      </c>
      <c r="PV224" s="181" t="str">
        <f t="shared" si="1372"/>
        <v/>
      </c>
      <c r="PX224" s="12" t="str">
        <f t="shared" si="1373"/>
        <v/>
      </c>
      <c r="PY224" s="106"/>
      <c r="PZ224" s="166" t="str">
        <f t="shared" si="1374"/>
        <v/>
      </c>
      <c r="QA224" s="167" t="str">
        <f t="shared" si="1375"/>
        <v/>
      </c>
      <c r="QB224" s="168" t="str">
        <f t="shared" si="1376"/>
        <v/>
      </c>
      <c r="QD224" s="166" t="str">
        <f t="shared" si="1377"/>
        <v/>
      </c>
      <c r="QE224" s="168" t="str">
        <f t="shared" si="1378"/>
        <v/>
      </c>
      <c r="QG224" s="108" t="str">
        <f t="shared" si="1379"/>
        <v/>
      </c>
      <c r="QI224" s="12" t="str">
        <f t="shared" si="1380"/>
        <v/>
      </c>
      <c r="QK224" s="12" t="str">
        <f t="shared" si="1381"/>
        <v/>
      </c>
      <c r="QL224" s="12" t="str">
        <f>IF($L224="", "", COUNTIF($QD$11:$QD$260, "&gt;"&amp;$QD224)+1+COUNTIF($QD$11:$QD224, $QD224)-1)</f>
        <v/>
      </c>
      <c r="QM224" s="12" t="str">
        <f>IF($L224="", "", COUNTIF($QG$11:$QG$260, "&gt;"&amp;$QG224)+1+COUNTIF($QG$11:$QG224, $QG224)-1)</f>
        <v/>
      </c>
      <c r="QO224" s="12">
        <v>214</v>
      </c>
      <c r="QQ224" s="12" t="str">
        <f t="shared" si="1382"/>
        <v/>
      </c>
    </row>
    <row r="225" spans="1:459" x14ac:dyDescent="0.25">
      <c r="A225" s="9"/>
      <c r="B225" s="3" t="str">
        <f>IF('Intro &amp; Setup'!$AR$92='Intro &amp; Setup'!$AZ$17, "", IF($L225="", "", IF($G225&lt;'Intro &amp; Setup'!$S$92, $BR$5, $BR$4)))</f>
        <v/>
      </c>
      <c r="C225" s="12" t="str">
        <f>IF('Intro &amp; Setup'!$AR$96='Intro &amp; Setup'!$AZ$17, "", IF($L225="", "", IF($DY225=$BR$5, $BR$5, $BR$4)))</f>
        <v/>
      </c>
      <c r="D225" s="7" t="str">
        <f>IF('Intro &amp; Setup'!$AR$100='Intro &amp; Setup'!$AZ$17, "", IF($L225="", "", IF($DW225&lt;='Intro &amp; Setup'!$S$100, $BR$4, $BR$5)))</f>
        <v/>
      </c>
      <c r="E225" s="9"/>
      <c r="F225" s="3" t="str">
        <f t="shared" si="1111"/>
        <v/>
      </c>
      <c r="G225" s="108" t="str">
        <f t="shared" si="1112"/>
        <v/>
      </c>
      <c r="H225" s="9"/>
      <c r="I225" s="130" t="str">
        <f t="shared" si="1056"/>
        <v/>
      </c>
      <c r="J225" s="154" t="str">
        <f t="shared" si="1113"/>
        <v/>
      </c>
      <c r="K225" s="133"/>
      <c r="L225" s="188"/>
      <c r="M225" s="189"/>
      <c r="N225" s="190"/>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2"/>
      <c r="BP225" s="9"/>
      <c r="BR225" s="90">
        <v>215</v>
      </c>
      <c r="BT225" s="36" t="str">
        <f t="shared" si="1114"/>
        <v/>
      </c>
      <c r="BU225" s="37" t="str">
        <f t="shared" si="1115"/>
        <v/>
      </c>
      <c r="BV225" s="37" t="str">
        <f t="shared" si="1116"/>
        <v/>
      </c>
      <c r="BW225" s="37" t="str">
        <f t="shared" si="1117"/>
        <v/>
      </c>
      <c r="BX225" s="37" t="str">
        <f t="shared" si="1118"/>
        <v/>
      </c>
      <c r="BY225" s="37" t="str">
        <f t="shared" si="1119"/>
        <v/>
      </c>
      <c r="BZ225" s="37" t="str">
        <f t="shared" si="1120"/>
        <v/>
      </c>
      <c r="CA225" s="37" t="str">
        <f t="shared" si="1121"/>
        <v/>
      </c>
      <c r="CB225" s="37" t="str">
        <f t="shared" si="1122"/>
        <v/>
      </c>
      <c r="CC225" s="37" t="str">
        <f t="shared" si="1123"/>
        <v/>
      </c>
      <c r="CD225" s="37" t="str">
        <f t="shared" si="1124"/>
        <v/>
      </c>
      <c r="CE225" s="37" t="str">
        <f t="shared" si="1125"/>
        <v/>
      </c>
      <c r="CF225" s="37" t="str">
        <f t="shared" si="1126"/>
        <v/>
      </c>
      <c r="CG225" s="37" t="str">
        <f t="shared" si="1127"/>
        <v/>
      </c>
      <c r="CH225" s="37" t="str">
        <f t="shared" si="1128"/>
        <v/>
      </c>
      <c r="CI225" s="37" t="str">
        <f t="shared" si="1129"/>
        <v/>
      </c>
      <c r="CJ225" s="37" t="str">
        <f t="shared" si="1130"/>
        <v/>
      </c>
      <c r="CK225" s="37" t="str">
        <f t="shared" si="1131"/>
        <v/>
      </c>
      <c r="CL225" s="37" t="str">
        <f t="shared" si="1132"/>
        <v/>
      </c>
      <c r="CM225" s="37" t="str">
        <f t="shared" si="1133"/>
        <v/>
      </c>
      <c r="CN225" s="37" t="str">
        <f t="shared" si="1134"/>
        <v/>
      </c>
      <c r="CO225" s="37" t="str">
        <f t="shared" si="1135"/>
        <v/>
      </c>
      <c r="CP225" s="37" t="str">
        <f t="shared" si="1136"/>
        <v/>
      </c>
      <c r="CQ225" s="37" t="str">
        <f t="shared" si="1137"/>
        <v/>
      </c>
      <c r="CR225" s="37" t="str">
        <f t="shared" si="1138"/>
        <v/>
      </c>
      <c r="CS225" s="37" t="str">
        <f t="shared" si="1139"/>
        <v/>
      </c>
      <c r="CT225" s="37" t="str">
        <f t="shared" si="1140"/>
        <v/>
      </c>
      <c r="CU225" s="37" t="str">
        <f t="shared" si="1141"/>
        <v/>
      </c>
      <c r="CV225" s="37" t="str">
        <f t="shared" si="1142"/>
        <v/>
      </c>
      <c r="CW225" s="37" t="str">
        <f t="shared" si="1143"/>
        <v/>
      </c>
      <c r="CX225" s="37" t="str">
        <f t="shared" si="1144"/>
        <v/>
      </c>
      <c r="CY225" s="37" t="str">
        <f t="shared" si="1145"/>
        <v/>
      </c>
      <c r="CZ225" s="37" t="str">
        <f t="shared" si="1146"/>
        <v/>
      </c>
      <c r="DA225" s="37" t="str">
        <f t="shared" si="1147"/>
        <v/>
      </c>
      <c r="DB225" s="37" t="str">
        <f t="shared" si="1148"/>
        <v/>
      </c>
      <c r="DC225" s="37" t="str">
        <f t="shared" si="1149"/>
        <v/>
      </c>
      <c r="DD225" s="37" t="str">
        <f t="shared" si="1150"/>
        <v/>
      </c>
      <c r="DE225" s="37" t="str">
        <f t="shared" si="1151"/>
        <v/>
      </c>
      <c r="DF225" s="37" t="str">
        <f t="shared" si="1152"/>
        <v/>
      </c>
      <c r="DG225" s="37" t="str">
        <f t="shared" si="1153"/>
        <v/>
      </c>
      <c r="DH225" s="37" t="str">
        <f t="shared" si="1154"/>
        <v/>
      </c>
      <c r="DI225" s="37" t="str">
        <f t="shared" si="1155"/>
        <v/>
      </c>
      <c r="DJ225" s="37" t="str">
        <f t="shared" si="1156"/>
        <v/>
      </c>
      <c r="DK225" s="37" t="str">
        <f t="shared" si="1157"/>
        <v/>
      </c>
      <c r="DL225" s="37" t="str">
        <f t="shared" si="1158"/>
        <v/>
      </c>
      <c r="DM225" s="37" t="str">
        <f t="shared" si="1159"/>
        <v/>
      </c>
      <c r="DN225" s="37" t="str">
        <f t="shared" si="1160"/>
        <v/>
      </c>
      <c r="DO225" s="37" t="str">
        <f t="shared" si="1161"/>
        <v/>
      </c>
      <c r="DP225" s="37" t="str">
        <f t="shared" si="1162"/>
        <v/>
      </c>
      <c r="DQ225" s="37" t="str">
        <f t="shared" si="1163"/>
        <v/>
      </c>
      <c r="DR225" s="37" t="str">
        <f t="shared" si="1164"/>
        <v/>
      </c>
      <c r="DS225" s="37" t="str">
        <f t="shared" si="1165"/>
        <v/>
      </c>
      <c r="DT225" s="37" t="str">
        <f t="shared" si="1166"/>
        <v/>
      </c>
      <c r="DU225" s="38" t="str">
        <f t="shared" si="1167"/>
        <v/>
      </c>
      <c r="DW225" s="12" t="str">
        <f t="shared" si="1168"/>
        <v/>
      </c>
      <c r="DX225" s="123" t="str">
        <f t="shared" si="1169"/>
        <v/>
      </c>
      <c r="DY225" s="12" t="str">
        <f t="shared" si="1170"/>
        <v/>
      </c>
      <c r="EA225" s="36" t="str">
        <f t="shared" si="1171"/>
        <v/>
      </c>
      <c r="EB225" s="37" t="str">
        <f t="shared" si="1172"/>
        <v/>
      </c>
      <c r="EC225" s="37" t="str">
        <f t="shared" si="1173"/>
        <v/>
      </c>
      <c r="ED225" s="37" t="str">
        <f t="shared" si="1174"/>
        <v/>
      </c>
      <c r="EE225" s="37" t="str">
        <f t="shared" si="1175"/>
        <v/>
      </c>
      <c r="EF225" s="37" t="str">
        <f t="shared" si="1176"/>
        <v/>
      </c>
      <c r="EG225" s="37" t="str">
        <f t="shared" si="1177"/>
        <v/>
      </c>
      <c r="EH225" s="37" t="str">
        <f t="shared" si="1178"/>
        <v/>
      </c>
      <c r="EI225" s="37" t="str">
        <f t="shared" si="1179"/>
        <v/>
      </c>
      <c r="EJ225" s="37" t="str">
        <f t="shared" si="1180"/>
        <v/>
      </c>
      <c r="EK225" s="37" t="str">
        <f t="shared" si="1181"/>
        <v/>
      </c>
      <c r="EL225" s="37" t="str">
        <f t="shared" si="1182"/>
        <v/>
      </c>
      <c r="EM225" s="37" t="str">
        <f t="shared" si="1183"/>
        <v/>
      </c>
      <c r="EN225" s="37" t="str">
        <f t="shared" si="1184"/>
        <v/>
      </c>
      <c r="EO225" s="37" t="str">
        <f t="shared" si="1185"/>
        <v/>
      </c>
      <c r="EP225" s="37" t="str">
        <f t="shared" si="1186"/>
        <v/>
      </c>
      <c r="EQ225" s="37" t="str">
        <f t="shared" si="1187"/>
        <v/>
      </c>
      <c r="ER225" s="37" t="str">
        <f t="shared" si="1188"/>
        <v/>
      </c>
      <c r="ES225" s="37" t="str">
        <f t="shared" si="1189"/>
        <v/>
      </c>
      <c r="ET225" s="37" t="str">
        <f t="shared" si="1190"/>
        <v/>
      </c>
      <c r="EU225" s="37" t="str">
        <f t="shared" si="1191"/>
        <v/>
      </c>
      <c r="EV225" s="37" t="str">
        <f t="shared" si="1192"/>
        <v/>
      </c>
      <c r="EW225" s="37" t="str">
        <f t="shared" si="1193"/>
        <v/>
      </c>
      <c r="EX225" s="37" t="str">
        <f t="shared" si="1194"/>
        <v/>
      </c>
      <c r="EY225" s="37" t="str">
        <f t="shared" si="1195"/>
        <v/>
      </c>
      <c r="EZ225" s="37" t="str">
        <f t="shared" si="1196"/>
        <v/>
      </c>
      <c r="FA225" s="37" t="str">
        <f t="shared" si="1197"/>
        <v/>
      </c>
      <c r="FB225" s="37" t="str">
        <f t="shared" si="1198"/>
        <v/>
      </c>
      <c r="FC225" s="37" t="str">
        <f t="shared" si="1199"/>
        <v/>
      </c>
      <c r="FD225" s="37" t="str">
        <f t="shared" si="1200"/>
        <v/>
      </c>
      <c r="FE225" s="37" t="str">
        <f t="shared" si="1201"/>
        <v/>
      </c>
      <c r="FF225" s="37" t="str">
        <f t="shared" si="1202"/>
        <v/>
      </c>
      <c r="FG225" s="37" t="str">
        <f t="shared" si="1203"/>
        <v/>
      </c>
      <c r="FH225" s="37" t="str">
        <f t="shared" si="1204"/>
        <v/>
      </c>
      <c r="FI225" s="37" t="str">
        <f t="shared" si="1205"/>
        <v/>
      </c>
      <c r="FJ225" s="37" t="str">
        <f t="shared" si="1206"/>
        <v/>
      </c>
      <c r="FK225" s="37" t="str">
        <f t="shared" si="1207"/>
        <v/>
      </c>
      <c r="FL225" s="37" t="str">
        <f t="shared" si="1208"/>
        <v/>
      </c>
      <c r="FM225" s="37" t="str">
        <f t="shared" si="1209"/>
        <v/>
      </c>
      <c r="FN225" s="37" t="str">
        <f t="shared" si="1210"/>
        <v/>
      </c>
      <c r="FO225" s="37" t="str">
        <f t="shared" si="1211"/>
        <v/>
      </c>
      <c r="FP225" s="37" t="str">
        <f t="shared" si="1212"/>
        <v/>
      </c>
      <c r="FQ225" s="37" t="str">
        <f t="shared" si="1213"/>
        <v/>
      </c>
      <c r="FR225" s="37" t="str">
        <f t="shared" si="1214"/>
        <v/>
      </c>
      <c r="FS225" s="37" t="str">
        <f t="shared" si="1215"/>
        <v/>
      </c>
      <c r="FT225" s="37" t="str">
        <f t="shared" si="1216"/>
        <v/>
      </c>
      <c r="FU225" s="37" t="str">
        <f t="shared" si="1217"/>
        <v/>
      </c>
      <c r="FV225" s="37" t="str">
        <f t="shared" si="1218"/>
        <v/>
      </c>
      <c r="FW225" s="37" t="str">
        <f t="shared" si="1219"/>
        <v/>
      </c>
      <c r="FX225" s="37" t="str">
        <f t="shared" si="1220"/>
        <v/>
      </c>
      <c r="FY225" s="37" t="str">
        <f t="shared" si="1221"/>
        <v/>
      </c>
      <c r="FZ225" s="37" t="str">
        <f t="shared" si="1222"/>
        <v/>
      </c>
      <c r="GA225" s="37" t="str">
        <f t="shared" si="1223"/>
        <v/>
      </c>
      <c r="GB225" s="38" t="str">
        <f t="shared" si="1224"/>
        <v/>
      </c>
      <c r="GD225" s="103" t="str">
        <f t="shared" ca="1" si="1225"/>
        <v/>
      </c>
      <c r="GE225" s="104" t="str">
        <f t="shared" ca="1" si="1226"/>
        <v/>
      </c>
      <c r="GF225" s="104" t="str">
        <f t="shared" ca="1" si="1227"/>
        <v/>
      </c>
      <c r="GG225" s="104" t="str">
        <f t="shared" ca="1" si="1228"/>
        <v/>
      </c>
      <c r="GH225" s="104" t="str">
        <f t="shared" ca="1" si="1229"/>
        <v/>
      </c>
      <c r="GI225" s="104" t="str">
        <f t="shared" ca="1" si="1230"/>
        <v/>
      </c>
      <c r="GJ225" s="104" t="str">
        <f t="shared" ca="1" si="1231"/>
        <v/>
      </c>
      <c r="GK225" s="104" t="str">
        <f t="shared" ca="1" si="1232"/>
        <v/>
      </c>
      <c r="GL225" s="104" t="str">
        <f t="shared" ca="1" si="1233"/>
        <v/>
      </c>
      <c r="GM225" s="104" t="str">
        <f t="shared" ca="1" si="1234"/>
        <v/>
      </c>
      <c r="GN225" s="104" t="str">
        <f t="shared" ca="1" si="1235"/>
        <v/>
      </c>
      <c r="GO225" s="104" t="str">
        <f t="shared" ca="1" si="1236"/>
        <v/>
      </c>
      <c r="GP225" s="104" t="str">
        <f t="shared" ca="1" si="1237"/>
        <v/>
      </c>
      <c r="GQ225" s="104" t="str">
        <f t="shared" ca="1" si="1238"/>
        <v/>
      </c>
      <c r="GR225" s="104" t="str">
        <f t="shared" ca="1" si="1239"/>
        <v/>
      </c>
      <c r="GS225" s="104" t="str">
        <f t="shared" ca="1" si="1240"/>
        <v/>
      </c>
      <c r="GT225" s="104" t="str">
        <f t="shared" ca="1" si="1241"/>
        <v/>
      </c>
      <c r="GU225" s="104" t="str">
        <f t="shared" ca="1" si="1242"/>
        <v/>
      </c>
      <c r="GV225" s="104" t="str">
        <f t="shared" ca="1" si="1243"/>
        <v/>
      </c>
      <c r="GW225" s="104" t="str">
        <f t="shared" ca="1" si="1244"/>
        <v/>
      </c>
      <c r="GX225" s="104" t="str">
        <f t="shared" ca="1" si="1245"/>
        <v/>
      </c>
      <c r="GY225" s="104" t="str">
        <f t="shared" ca="1" si="1246"/>
        <v/>
      </c>
      <c r="GZ225" s="104" t="str">
        <f t="shared" ca="1" si="1247"/>
        <v/>
      </c>
      <c r="HA225" s="104" t="str">
        <f t="shared" ca="1" si="1248"/>
        <v/>
      </c>
      <c r="HB225" s="104" t="str">
        <f t="shared" ca="1" si="1249"/>
        <v/>
      </c>
      <c r="HC225" s="104" t="str">
        <f t="shared" ca="1" si="1250"/>
        <v/>
      </c>
      <c r="HD225" s="104" t="str">
        <f t="shared" ca="1" si="1251"/>
        <v/>
      </c>
      <c r="HE225" s="104" t="str">
        <f t="shared" ca="1" si="1252"/>
        <v/>
      </c>
      <c r="HF225" s="104" t="str">
        <f t="shared" ca="1" si="1253"/>
        <v/>
      </c>
      <c r="HG225" s="104" t="str">
        <f t="shared" ca="1" si="1254"/>
        <v/>
      </c>
      <c r="HH225" s="104" t="str">
        <f t="shared" ca="1" si="1255"/>
        <v/>
      </c>
      <c r="HI225" s="104" t="str">
        <f t="shared" ca="1" si="1256"/>
        <v/>
      </c>
      <c r="HJ225" s="104" t="str">
        <f t="shared" ca="1" si="1257"/>
        <v/>
      </c>
      <c r="HK225" s="104" t="str">
        <f t="shared" ca="1" si="1258"/>
        <v/>
      </c>
      <c r="HL225" s="104" t="str">
        <f t="shared" ca="1" si="1259"/>
        <v/>
      </c>
      <c r="HM225" s="104" t="str">
        <f t="shared" ca="1" si="1260"/>
        <v/>
      </c>
      <c r="HN225" s="104" t="str">
        <f t="shared" ca="1" si="1261"/>
        <v/>
      </c>
      <c r="HO225" s="104" t="str">
        <f t="shared" ca="1" si="1262"/>
        <v/>
      </c>
      <c r="HP225" s="104" t="str">
        <f t="shared" ca="1" si="1263"/>
        <v/>
      </c>
      <c r="HQ225" s="104" t="str">
        <f t="shared" ca="1" si="1264"/>
        <v/>
      </c>
      <c r="HR225" s="104" t="str">
        <f t="shared" ca="1" si="1265"/>
        <v/>
      </c>
      <c r="HS225" s="104" t="str">
        <f t="shared" ca="1" si="1266"/>
        <v/>
      </c>
      <c r="HT225" s="104" t="str">
        <f t="shared" ca="1" si="1267"/>
        <v/>
      </c>
      <c r="HU225" s="104" t="str">
        <f t="shared" ca="1" si="1268"/>
        <v/>
      </c>
      <c r="HV225" s="104" t="str">
        <f t="shared" ca="1" si="1269"/>
        <v/>
      </c>
      <c r="HW225" s="104" t="str">
        <f t="shared" ca="1" si="1270"/>
        <v/>
      </c>
      <c r="HX225" s="104" t="str">
        <f t="shared" ca="1" si="1271"/>
        <v/>
      </c>
      <c r="HY225" s="104" t="str">
        <f t="shared" ca="1" si="1272"/>
        <v/>
      </c>
      <c r="HZ225" s="104" t="str">
        <f t="shared" ca="1" si="1273"/>
        <v/>
      </c>
      <c r="IA225" s="104" t="str">
        <f t="shared" ca="1" si="1274"/>
        <v/>
      </c>
      <c r="IB225" s="104" t="str">
        <f t="shared" ca="1" si="1275"/>
        <v/>
      </c>
      <c r="IC225" s="104" t="str">
        <f t="shared" ca="1" si="1276"/>
        <v/>
      </c>
      <c r="ID225" s="104" t="str">
        <f t="shared" ca="1" si="1277"/>
        <v/>
      </c>
      <c r="IE225" s="105" t="str">
        <f t="shared" ca="1" si="1278"/>
        <v/>
      </c>
      <c r="IG225" s="103" t="str">
        <f t="shared" si="1054"/>
        <v/>
      </c>
      <c r="IH225" s="104" t="str">
        <f t="shared" si="1383"/>
        <v/>
      </c>
      <c r="II225" s="104" t="str">
        <f t="shared" si="1383"/>
        <v/>
      </c>
      <c r="IJ225" s="104" t="str">
        <f t="shared" si="1383"/>
        <v/>
      </c>
      <c r="IK225" s="104" t="str">
        <f t="shared" si="1383"/>
        <v/>
      </c>
      <c r="IL225" s="104" t="str">
        <f t="shared" si="1383"/>
        <v/>
      </c>
      <c r="IM225" s="104" t="str">
        <f t="shared" si="1383"/>
        <v/>
      </c>
      <c r="IN225" s="104" t="str">
        <f t="shared" si="1383"/>
        <v/>
      </c>
      <c r="IO225" s="104" t="str">
        <f t="shared" si="1383"/>
        <v/>
      </c>
      <c r="IP225" s="104" t="str">
        <f t="shared" si="1383"/>
        <v/>
      </c>
      <c r="IQ225" s="104" t="str">
        <f t="shared" si="1383"/>
        <v/>
      </c>
      <c r="IR225" s="105" t="str">
        <f t="shared" si="1383"/>
        <v/>
      </c>
      <c r="IT225" s="103" t="str">
        <f t="shared" si="1279"/>
        <v/>
      </c>
      <c r="IU225" s="104" t="str">
        <f t="shared" si="1280"/>
        <v/>
      </c>
      <c r="IV225" s="104" t="str">
        <f t="shared" si="1281"/>
        <v/>
      </c>
      <c r="IW225" s="104" t="str">
        <f t="shared" si="1282"/>
        <v/>
      </c>
      <c r="IX225" s="104" t="str">
        <f t="shared" si="1283"/>
        <v/>
      </c>
      <c r="IY225" s="104" t="str">
        <f t="shared" si="1284"/>
        <v/>
      </c>
      <c r="IZ225" s="104" t="str">
        <f t="shared" si="1285"/>
        <v/>
      </c>
      <c r="JA225" s="104" t="str">
        <f t="shared" si="1286"/>
        <v/>
      </c>
      <c r="JB225" s="104" t="str">
        <f t="shared" si="1287"/>
        <v/>
      </c>
      <c r="JC225" s="104" t="str">
        <f t="shared" si="1288"/>
        <v/>
      </c>
      <c r="JD225" s="104" t="str">
        <f t="shared" si="1289"/>
        <v/>
      </c>
      <c r="JE225" s="105" t="str">
        <f t="shared" si="1290"/>
        <v/>
      </c>
      <c r="JG225" s="36" t="str">
        <f t="shared" ca="1" si="1291"/>
        <v/>
      </c>
      <c r="JH225" s="37" t="str">
        <f t="shared" ca="1" si="1292"/>
        <v/>
      </c>
      <c r="JI225" s="37" t="str">
        <f t="shared" ca="1" si="1293"/>
        <v/>
      </c>
      <c r="JJ225" s="37" t="str">
        <f t="shared" ca="1" si="1294"/>
        <v/>
      </c>
      <c r="JK225" s="37" t="str">
        <f t="shared" ca="1" si="1295"/>
        <v/>
      </c>
      <c r="JL225" s="37" t="str">
        <f t="shared" ca="1" si="1296"/>
        <v/>
      </c>
      <c r="JM225" s="37" t="str">
        <f t="shared" ca="1" si="1297"/>
        <v/>
      </c>
      <c r="JN225" s="37" t="str">
        <f t="shared" ca="1" si="1298"/>
        <v/>
      </c>
      <c r="JO225" s="37" t="str">
        <f t="shared" ca="1" si="1299"/>
        <v/>
      </c>
      <c r="JP225" s="37" t="str">
        <f t="shared" ca="1" si="1300"/>
        <v/>
      </c>
      <c r="JQ225" s="37" t="str">
        <f t="shared" ca="1" si="1301"/>
        <v/>
      </c>
      <c r="JR225" s="38" t="str">
        <f t="shared" ca="1" si="1302"/>
        <v/>
      </c>
      <c r="JT225" s="36" t="str">
        <f ca="1">IF(JG225="", "", IF(JG225&gt;='Intro &amp; Setup'!$S$96, $BR$4, $BR$5))</f>
        <v/>
      </c>
      <c r="JU225" s="37" t="str">
        <f ca="1">IF(JH225="", "", IF(JH225&gt;='Intro &amp; Setup'!$S$96, $BR$4, $BR$5))</f>
        <v/>
      </c>
      <c r="JV225" s="37" t="str">
        <f ca="1">IF(JI225="", "", IF(JI225&gt;='Intro &amp; Setup'!$S$96, $BR$4, $BR$5))</f>
        <v/>
      </c>
      <c r="JW225" s="37" t="str">
        <f ca="1">IF(JJ225="", "", IF(JJ225&gt;='Intro &amp; Setup'!$S$96, $BR$4, $BR$5))</f>
        <v/>
      </c>
      <c r="JX225" s="37" t="str">
        <f ca="1">IF(JK225="", "", IF(JK225&gt;='Intro &amp; Setup'!$S$96, $BR$4, $BR$5))</f>
        <v/>
      </c>
      <c r="JY225" s="37" t="str">
        <f ca="1">IF(JL225="", "", IF(JL225&gt;='Intro &amp; Setup'!$S$96, $BR$4, $BR$5))</f>
        <v/>
      </c>
      <c r="JZ225" s="37" t="str">
        <f ca="1">IF(JM225="", "", IF(JM225&gt;='Intro &amp; Setup'!$S$96, $BR$4, $BR$5))</f>
        <v/>
      </c>
      <c r="KA225" s="37" t="str">
        <f ca="1">IF(JN225="", "", IF(JN225&gt;='Intro &amp; Setup'!$S$96, $BR$4, $BR$5))</f>
        <v/>
      </c>
      <c r="KB225" s="37" t="str">
        <f ca="1">IF(JO225="", "", IF(JO225&gt;='Intro &amp; Setup'!$S$96, $BR$4, $BR$5))</f>
        <v/>
      </c>
      <c r="KC225" s="37" t="str">
        <f ca="1">IF(JP225="", "", IF(JP225&gt;='Intro &amp; Setup'!$S$96, $BR$4, $BR$5))</f>
        <v/>
      </c>
      <c r="KD225" s="37" t="str">
        <f ca="1">IF(JQ225="", "", IF(JQ225&gt;='Intro &amp; Setup'!$S$96, $BR$4, $BR$5))</f>
        <v/>
      </c>
      <c r="KE225" s="38" t="str">
        <f ca="1">IF(JR225="", "", IF(JR225&gt;='Intro &amp; Setup'!$S$96, $BR$4, $BR$5))</f>
        <v/>
      </c>
      <c r="KG225" s="36">
        <f t="shared" si="1055"/>
        <v>0</v>
      </c>
      <c r="KH225" s="37">
        <f t="shared" si="1384"/>
        <v>0</v>
      </c>
      <c r="KI225" s="37">
        <f t="shared" si="1384"/>
        <v>0</v>
      </c>
      <c r="KJ225" s="37">
        <f t="shared" si="1384"/>
        <v>0</v>
      </c>
      <c r="KK225" s="37">
        <f t="shared" si="1384"/>
        <v>0</v>
      </c>
      <c r="KL225" s="37">
        <f t="shared" si="1384"/>
        <v>0</v>
      </c>
      <c r="KM225" s="37">
        <f t="shared" si="1384"/>
        <v>0</v>
      </c>
      <c r="KN225" s="37">
        <f t="shared" si="1384"/>
        <v>0</v>
      </c>
      <c r="KO225" s="37">
        <f t="shared" si="1384"/>
        <v>0</v>
      </c>
      <c r="KP225" s="37">
        <f t="shared" si="1384"/>
        <v>0</v>
      </c>
      <c r="KQ225" s="37">
        <f t="shared" si="1384"/>
        <v>0</v>
      </c>
      <c r="KR225" s="38">
        <f t="shared" si="1384"/>
        <v>0</v>
      </c>
      <c r="KT225" s="36" t="str">
        <f t="shared" si="1303"/>
        <v/>
      </c>
      <c r="KU225" s="37" t="str">
        <f t="shared" si="1304"/>
        <v/>
      </c>
      <c r="KV225" s="37" t="str">
        <f t="shared" si="1305"/>
        <v/>
      </c>
      <c r="KW225" s="37" t="str">
        <f t="shared" si="1306"/>
        <v/>
      </c>
      <c r="KX225" s="37" t="str">
        <f t="shared" si="1307"/>
        <v/>
      </c>
      <c r="KY225" s="37" t="str">
        <f t="shared" si="1308"/>
        <v/>
      </c>
      <c r="KZ225" s="37" t="str">
        <f t="shared" si="1309"/>
        <v/>
      </c>
      <c r="LA225" s="37" t="str">
        <f t="shared" si="1310"/>
        <v/>
      </c>
      <c r="LB225" s="37" t="str">
        <f t="shared" si="1311"/>
        <v/>
      </c>
      <c r="LC225" s="37" t="str">
        <f t="shared" si="1312"/>
        <v/>
      </c>
      <c r="LD225" s="37" t="str">
        <f t="shared" si="1313"/>
        <v/>
      </c>
      <c r="LE225" s="38" t="str">
        <f t="shared" si="1314"/>
        <v/>
      </c>
      <c r="LG225" s="116" t="str">
        <f t="shared" si="1057"/>
        <v/>
      </c>
      <c r="LH225" s="117" t="str">
        <f t="shared" si="1058"/>
        <v/>
      </c>
      <c r="LI225" s="117" t="str">
        <f t="shared" si="1059"/>
        <v/>
      </c>
      <c r="LJ225" s="117" t="str">
        <f t="shared" si="1060"/>
        <v/>
      </c>
      <c r="LK225" s="117" t="str">
        <f t="shared" si="1061"/>
        <v/>
      </c>
      <c r="LL225" s="117" t="str">
        <f t="shared" si="1062"/>
        <v/>
      </c>
      <c r="LM225" s="117" t="str">
        <f t="shared" si="1063"/>
        <v/>
      </c>
      <c r="LN225" s="117" t="str">
        <f t="shared" si="1064"/>
        <v/>
      </c>
      <c r="LO225" s="117" t="str">
        <f t="shared" si="1065"/>
        <v/>
      </c>
      <c r="LP225" s="117" t="str">
        <f t="shared" si="1066"/>
        <v/>
      </c>
      <c r="LQ225" s="117" t="str">
        <f t="shared" si="1067"/>
        <v/>
      </c>
      <c r="LR225" s="117" t="str">
        <f t="shared" si="1068"/>
        <v/>
      </c>
      <c r="LS225" s="117" t="str">
        <f t="shared" si="1069"/>
        <v/>
      </c>
      <c r="LT225" s="117" t="str">
        <f t="shared" si="1070"/>
        <v/>
      </c>
      <c r="LU225" s="117" t="str">
        <f t="shared" si="1071"/>
        <v/>
      </c>
      <c r="LV225" s="117" t="str">
        <f t="shared" si="1072"/>
        <v/>
      </c>
      <c r="LW225" s="117" t="str">
        <f t="shared" si="1073"/>
        <v/>
      </c>
      <c r="LX225" s="117" t="str">
        <f t="shared" si="1074"/>
        <v/>
      </c>
      <c r="LY225" s="117" t="str">
        <f t="shared" si="1075"/>
        <v/>
      </c>
      <c r="LZ225" s="117" t="str">
        <f t="shared" si="1076"/>
        <v/>
      </c>
      <c r="MA225" s="117" t="str">
        <f t="shared" si="1077"/>
        <v/>
      </c>
      <c r="MB225" s="117" t="str">
        <f t="shared" si="1078"/>
        <v/>
      </c>
      <c r="MC225" s="117" t="str">
        <f t="shared" si="1079"/>
        <v/>
      </c>
      <c r="MD225" s="117" t="str">
        <f t="shared" si="1080"/>
        <v/>
      </c>
      <c r="ME225" s="117" t="str">
        <f t="shared" si="1081"/>
        <v/>
      </c>
      <c r="MF225" s="117" t="str">
        <f t="shared" si="1082"/>
        <v/>
      </c>
      <c r="MG225" s="117" t="str">
        <f t="shared" si="1083"/>
        <v/>
      </c>
      <c r="MH225" s="117" t="str">
        <f t="shared" si="1084"/>
        <v/>
      </c>
      <c r="MI225" s="117" t="str">
        <f t="shared" si="1085"/>
        <v/>
      </c>
      <c r="MJ225" s="117" t="str">
        <f t="shared" si="1086"/>
        <v/>
      </c>
      <c r="MK225" s="117" t="str">
        <f t="shared" si="1087"/>
        <v/>
      </c>
      <c r="ML225" s="117" t="str">
        <f t="shared" si="1088"/>
        <v/>
      </c>
      <c r="MM225" s="117" t="str">
        <f t="shared" si="1089"/>
        <v/>
      </c>
      <c r="MN225" s="117" t="str">
        <f t="shared" si="1090"/>
        <v/>
      </c>
      <c r="MO225" s="117" t="str">
        <f t="shared" si="1091"/>
        <v/>
      </c>
      <c r="MP225" s="117" t="str">
        <f t="shared" si="1092"/>
        <v/>
      </c>
      <c r="MQ225" s="117" t="str">
        <f t="shared" si="1093"/>
        <v/>
      </c>
      <c r="MR225" s="117" t="str">
        <f t="shared" si="1094"/>
        <v/>
      </c>
      <c r="MS225" s="117" t="str">
        <f t="shared" si="1095"/>
        <v/>
      </c>
      <c r="MT225" s="117" t="str">
        <f t="shared" si="1096"/>
        <v/>
      </c>
      <c r="MU225" s="117" t="str">
        <f t="shared" si="1097"/>
        <v/>
      </c>
      <c r="MV225" s="117" t="str">
        <f t="shared" si="1098"/>
        <v/>
      </c>
      <c r="MW225" s="117" t="str">
        <f t="shared" si="1099"/>
        <v/>
      </c>
      <c r="MX225" s="117" t="str">
        <f t="shared" si="1100"/>
        <v/>
      </c>
      <c r="MY225" s="117" t="str">
        <f t="shared" si="1101"/>
        <v/>
      </c>
      <c r="MZ225" s="117" t="str">
        <f t="shared" si="1102"/>
        <v/>
      </c>
      <c r="NA225" s="117" t="str">
        <f t="shared" si="1103"/>
        <v/>
      </c>
      <c r="NB225" s="117" t="str">
        <f t="shared" si="1104"/>
        <v/>
      </c>
      <c r="NC225" s="117" t="str">
        <f t="shared" si="1105"/>
        <v/>
      </c>
      <c r="ND225" s="117" t="str">
        <f t="shared" si="1106"/>
        <v/>
      </c>
      <c r="NE225" s="117" t="str">
        <f t="shared" si="1107"/>
        <v/>
      </c>
      <c r="NF225" s="117" t="str">
        <f t="shared" si="1108"/>
        <v/>
      </c>
      <c r="NG225" s="117" t="str">
        <f t="shared" si="1109"/>
        <v/>
      </c>
      <c r="NH225" s="118" t="str">
        <f t="shared" si="1110"/>
        <v/>
      </c>
      <c r="NJ225" s="12" t="str">
        <f t="shared" si="1315"/>
        <v/>
      </c>
      <c r="NK225" s="108" t="str">
        <f t="shared" si="1316"/>
        <v/>
      </c>
      <c r="NM225" s="141" t="str">
        <f>IF(NJ225="", "", COUNTIF(NJ$11:NJ$260, "&gt;"&amp;NJ225)+1+COUNTIF(NJ$11:NJ225, NJ225)-1)</f>
        <v/>
      </c>
      <c r="NN225" s="143" t="str">
        <f>IF(NK225="", "", COUNTIF(NK$11:NK$260, "&gt;"&amp;NK225)+1+COUNTIF(NK$11:NK225, NK225)-1)</f>
        <v/>
      </c>
      <c r="NO225" s="142" t="str">
        <f>IF(NJ225="", "", COUNTIF(NJ$11:NJ$260, "&lt;"&amp;NJ225)+1+COUNTIF(NJ$11:NJ225, NJ225)-1)</f>
        <v/>
      </c>
      <c r="NP225" s="143" t="str">
        <f>IF(NK225="", "", COUNTIF(NK$11:NK$260, "&lt;"&amp;NK225)+1+COUNTIF(NK$11:NK225, NK225)-1)</f>
        <v/>
      </c>
      <c r="NR225" s="116" t="str">
        <f t="shared" si="1317"/>
        <v/>
      </c>
      <c r="NS225" s="117" t="str">
        <f t="shared" si="1318"/>
        <v/>
      </c>
      <c r="NT225" s="117" t="str">
        <f t="shared" si="1319"/>
        <v/>
      </c>
      <c r="NU225" s="117" t="str">
        <f t="shared" si="1320"/>
        <v/>
      </c>
      <c r="NV225" s="117" t="str">
        <f t="shared" si="1321"/>
        <v/>
      </c>
      <c r="NW225" s="117" t="str">
        <f t="shared" si="1322"/>
        <v/>
      </c>
      <c r="NX225" s="117" t="str">
        <f t="shared" si="1323"/>
        <v/>
      </c>
      <c r="NY225" s="117" t="str">
        <f t="shared" si="1324"/>
        <v/>
      </c>
      <c r="NZ225" s="117" t="str">
        <f t="shared" si="1325"/>
        <v/>
      </c>
      <c r="OA225" s="117" t="str">
        <f t="shared" si="1326"/>
        <v/>
      </c>
      <c r="OB225" s="117" t="str">
        <f t="shared" si="1327"/>
        <v/>
      </c>
      <c r="OC225" s="117" t="str">
        <f t="shared" si="1328"/>
        <v/>
      </c>
      <c r="OD225" s="117" t="str">
        <f t="shared" si="1329"/>
        <v/>
      </c>
      <c r="OE225" s="117" t="str">
        <f t="shared" si="1330"/>
        <v/>
      </c>
      <c r="OF225" s="117" t="str">
        <f t="shared" si="1331"/>
        <v/>
      </c>
      <c r="OG225" s="117" t="str">
        <f t="shared" si="1332"/>
        <v/>
      </c>
      <c r="OH225" s="117" t="str">
        <f t="shared" si="1333"/>
        <v/>
      </c>
      <c r="OI225" s="117" t="str">
        <f t="shared" si="1334"/>
        <v/>
      </c>
      <c r="OJ225" s="117" t="str">
        <f t="shared" si="1335"/>
        <v/>
      </c>
      <c r="OK225" s="117" t="str">
        <f t="shared" si="1336"/>
        <v/>
      </c>
      <c r="OL225" s="117" t="str">
        <f t="shared" si="1337"/>
        <v/>
      </c>
      <c r="OM225" s="117" t="str">
        <f t="shared" si="1338"/>
        <v/>
      </c>
      <c r="ON225" s="117" t="str">
        <f t="shared" si="1339"/>
        <v/>
      </c>
      <c r="OO225" s="117" t="str">
        <f t="shared" si="1340"/>
        <v/>
      </c>
      <c r="OP225" s="117" t="str">
        <f t="shared" si="1341"/>
        <v/>
      </c>
      <c r="OQ225" s="117" t="str">
        <f t="shared" si="1342"/>
        <v/>
      </c>
      <c r="OR225" s="117" t="str">
        <f t="shared" si="1343"/>
        <v/>
      </c>
      <c r="OS225" s="117" t="str">
        <f t="shared" si="1344"/>
        <v/>
      </c>
      <c r="OT225" s="117" t="str">
        <f t="shared" si="1345"/>
        <v/>
      </c>
      <c r="OU225" s="117" t="str">
        <f t="shared" si="1346"/>
        <v/>
      </c>
      <c r="OV225" s="117" t="str">
        <f t="shared" si="1347"/>
        <v/>
      </c>
      <c r="OW225" s="117" t="str">
        <f t="shared" si="1348"/>
        <v/>
      </c>
      <c r="OX225" s="117" t="str">
        <f t="shared" si="1349"/>
        <v/>
      </c>
      <c r="OY225" s="117" t="str">
        <f t="shared" si="1350"/>
        <v/>
      </c>
      <c r="OZ225" s="117" t="str">
        <f t="shared" si="1351"/>
        <v/>
      </c>
      <c r="PA225" s="117" t="str">
        <f t="shared" si="1352"/>
        <v/>
      </c>
      <c r="PB225" s="117" t="str">
        <f t="shared" si="1353"/>
        <v/>
      </c>
      <c r="PC225" s="117" t="str">
        <f t="shared" si="1354"/>
        <v/>
      </c>
      <c r="PD225" s="117" t="str">
        <f t="shared" si="1355"/>
        <v/>
      </c>
      <c r="PE225" s="117" t="str">
        <f t="shared" si="1356"/>
        <v/>
      </c>
      <c r="PF225" s="117" t="str">
        <f t="shared" si="1357"/>
        <v/>
      </c>
      <c r="PG225" s="117" t="str">
        <f t="shared" si="1358"/>
        <v/>
      </c>
      <c r="PH225" s="117" t="str">
        <f t="shared" si="1359"/>
        <v/>
      </c>
      <c r="PI225" s="117" t="str">
        <f t="shared" si="1360"/>
        <v/>
      </c>
      <c r="PJ225" s="117" t="str">
        <f t="shared" si="1361"/>
        <v/>
      </c>
      <c r="PK225" s="117" t="str">
        <f t="shared" si="1362"/>
        <v/>
      </c>
      <c r="PL225" s="117" t="str">
        <f t="shared" si="1363"/>
        <v/>
      </c>
      <c r="PM225" s="117" t="str">
        <f t="shared" si="1364"/>
        <v/>
      </c>
      <c r="PN225" s="117" t="str">
        <f t="shared" si="1365"/>
        <v/>
      </c>
      <c r="PO225" s="117" t="str">
        <f t="shared" si="1366"/>
        <v/>
      </c>
      <c r="PP225" s="117" t="str">
        <f t="shared" si="1367"/>
        <v/>
      </c>
      <c r="PQ225" s="117" t="str">
        <f t="shared" si="1368"/>
        <v/>
      </c>
      <c r="PR225" s="117" t="str">
        <f t="shared" si="1369"/>
        <v/>
      </c>
      <c r="PS225" s="118" t="str">
        <f t="shared" si="1370"/>
        <v/>
      </c>
      <c r="PU225" s="180" t="str">
        <f t="shared" si="1371"/>
        <v/>
      </c>
      <c r="PV225" s="181" t="str">
        <f t="shared" si="1372"/>
        <v/>
      </c>
      <c r="PX225" s="12" t="str">
        <f t="shared" si="1373"/>
        <v/>
      </c>
      <c r="PY225" s="106"/>
      <c r="PZ225" s="166" t="str">
        <f t="shared" si="1374"/>
        <v/>
      </c>
      <c r="QA225" s="167" t="str">
        <f t="shared" si="1375"/>
        <v/>
      </c>
      <c r="QB225" s="168" t="str">
        <f t="shared" si="1376"/>
        <v/>
      </c>
      <c r="QD225" s="166" t="str">
        <f t="shared" si="1377"/>
        <v/>
      </c>
      <c r="QE225" s="168" t="str">
        <f t="shared" si="1378"/>
        <v/>
      </c>
      <c r="QG225" s="108" t="str">
        <f t="shared" si="1379"/>
        <v/>
      </c>
      <c r="QI225" s="12" t="str">
        <f t="shared" si="1380"/>
        <v/>
      </c>
      <c r="QK225" s="12" t="str">
        <f t="shared" si="1381"/>
        <v/>
      </c>
      <c r="QL225" s="12" t="str">
        <f>IF($L225="", "", COUNTIF($QD$11:$QD$260, "&gt;"&amp;$QD225)+1+COUNTIF($QD$11:$QD225, $QD225)-1)</f>
        <v/>
      </c>
      <c r="QM225" s="12" t="str">
        <f>IF($L225="", "", COUNTIF($QG$11:$QG$260, "&gt;"&amp;$QG225)+1+COUNTIF($QG$11:$QG225, $QG225)-1)</f>
        <v/>
      </c>
      <c r="QO225" s="12">
        <v>215</v>
      </c>
      <c r="QQ225" s="12" t="str">
        <f t="shared" si="1382"/>
        <v/>
      </c>
    </row>
    <row r="226" spans="1:459" x14ac:dyDescent="0.25">
      <c r="A226" s="9"/>
      <c r="B226" s="3" t="str">
        <f>IF('Intro &amp; Setup'!$AR$92='Intro &amp; Setup'!$AZ$17, "", IF($L226="", "", IF($G226&lt;'Intro &amp; Setup'!$S$92, $BR$5, $BR$4)))</f>
        <v/>
      </c>
      <c r="C226" s="12" t="str">
        <f>IF('Intro &amp; Setup'!$AR$96='Intro &amp; Setup'!$AZ$17, "", IF($L226="", "", IF($DY226=$BR$5, $BR$5, $BR$4)))</f>
        <v/>
      </c>
      <c r="D226" s="7" t="str">
        <f>IF('Intro &amp; Setup'!$AR$100='Intro &amp; Setup'!$AZ$17, "", IF($L226="", "", IF($DW226&lt;='Intro &amp; Setup'!$S$100, $BR$4, $BR$5)))</f>
        <v/>
      </c>
      <c r="E226" s="9"/>
      <c r="F226" s="3" t="str">
        <f t="shared" si="1111"/>
        <v/>
      </c>
      <c r="G226" s="108" t="str">
        <f t="shared" si="1112"/>
        <v/>
      </c>
      <c r="H226" s="9"/>
      <c r="I226" s="130" t="str">
        <f t="shared" si="1056"/>
        <v/>
      </c>
      <c r="J226" s="154" t="str">
        <f t="shared" si="1113"/>
        <v/>
      </c>
      <c r="K226" s="133"/>
      <c r="L226" s="188"/>
      <c r="M226" s="189"/>
      <c r="N226" s="190"/>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2"/>
      <c r="BP226" s="9"/>
      <c r="BR226" s="90">
        <v>216</v>
      </c>
      <c r="BT226" s="36" t="str">
        <f t="shared" si="1114"/>
        <v/>
      </c>
      <c r="BU226" s="37" t="str">
        <f t="shared" si="1115"/>
        <v/>
      </c>
      <c r="BV226" s="37" t="str">
        <f t="shared" si="1116"/>
        <v/>
      </c>
      <c r="BW226" s="37" t="str">
        <f t="shared" si="1117"/>
        <v/>
      </c>
      <c r="BX226" s="37" t="str">
        <f t="shared" si="1118"/>
        <v/>
      </c>
      <c r="BY226" s="37" t="str">
        <f t="shared" si="1119"/>
        <v/>
      </c>
      <c r="BZ226" s="37" t="str">
        <f t="shared" si="1120"/>
        <v/>
      </c>
      <c r="CA226" s="37" t="str">
        <f t="shared" si="1121"/>
        <v/>
      </c>
      <c r="CB226" s="37" t="str">
        <f t="shared" si="1122"/>
        <v/>
      </c>
      <c r="CC226" s="37" t="str">
        <f t="shared" si="1123"/>
        <v/>
      </c>
      <c r="CD226" s="37" t="str">
        <f t="shared" si="1124"/>
        <v/>
      </c>
      <c r="CE226" s="37" t="str">
        <f t="shared" si="1125"/>
        <v/>
      </c>
      <c r="CF226" s="37" t="str">
        <f t="shared" si="1126"/>
        <v/>
      </c>
      <c r="CG226" s="37" t="str">
        <f t="shared" si="1127"/>
        <v/>
      </c>
      <c r="CH226" s="37" t="str">
        <f t="shared" si="1128"/>
        <v/>
      </c>
      <c r="CI226" s="37" t="str">
        <f t="shared" si="1129"/>
        <v/>
      </c>
      <c r="CJ226" s="37" t="str">
        <f t="shared" si="1130"/>
        <v/>
      </c>
      <c r="CK226" s="37" t="str">
        <f t="shared" si="1131"/>
        <v/>
      </c>
      <c r="CL226" s="37" t="str">
        <f t="shared" si="1132"/>
        <v/>
      </c>
      <c r="CM226" s="37" t="str">
        <f t="shared" si="1133"/>
        <v/>
      </c>
      <c r="CN226" s="37" t="str">
        <f t="shared" si="1134"/>
        <v/>
      </c>
      <c r="CO226" s="37" t="str">
        <f t="shared" si="1135"/>
        <v/>
      </c>
      <c r="CP226" s="37" t="str">
        <f t="shared" si="1136"/>
        <v/>
      </c>
      <c r="CQ226" s="37" t="str">
        <f t="shared" si="1137"/>
        <v/>
      </c>
      <c r="CR226" s="37" t="str">
        <f t="shared" si="1138"/>
        <v/>
      </c>
      <c r="CS226" s="37" t="str">
        <f t="shared" si="1139"/>
        <v/>
      </c>
      <c r="CT226" s="37" t="str">
        <f t="shared" si="1140"/>
        <v/>
      </c>
      <c r="CU226" s="37" t="str">
        <f t="shared" si="1141"/>
        <v/>
      </c>
      <c r="CV226" s="37" t="str">
        <f t="shared" si="1142"/>
        <v/>
      </c>
      <c r="CW226" s="37" t="str">
        <f t="shared" si="1143"/>
        <v/>
      </c>
      <c r="CX226" s="37" t="str">
        <f t="shared" si="1144"/>
        <v/>
      </c>
      <c r="CY226" s="37" t="str">
        <f t="shared" si="1145"/>
        <v/>
      </c>
      <c r="CZ226" s="37" t="str">
        <f t="shared" si="1146"/>
        <v/>
      </c>
      <c r="DA226" s="37" t="str">
        <f t="shared" si="1147"/>
        <v/>
      </c>
      <c r="DB226" s="37" t="str">
        <f t="shared" si="1148"/>
        <v/>
      </c>
      <c r="DC226" s="37" t="str">
        <f t="shared" si="1149"/>
        <v/>
      </c>
      <c r="DD226" s="37" t="str">
        <f t="shared" si="1150"/>
        <v/>
      </c>
      <c r="DE226" s="37" t="str">
        <f t="shared" si="1151"/>
        <v/>
      </c>
      <c r="DF226" s="37" t="str">
        <f t="shared" si="1152"/>
        <v/>
      </c>
      <c r="DG226" s="37" t="str">
        <f t="shared" si="1153"/>
        <v/>
      </c>
      <c r="DH226" s="37" t="str">
        <f t="shared" si="1154"/>
        <v/>
      </c>
      <c r="DI226" s="37" t="str">
        <f t="shared" si="1155"/>
        <v/>
      </c>
      <c r="DJ226" s="37" t="str">
        <f t="shared" si="1156"/>
        <v/>
      </c>
      <c r="DK226" s="37" t="str">
        <f t="shared" si="1157"/>
        <v/>
      </c>
      <c r="DL226" s="37" t="str">
        <f t="shared" si="1158"/>
        <v/>
      </c>
      <c r="DM226" s="37" t="str">
        <f t="shared" si="1159"/>
        <v/>
      </c>
      <c r="DN226" s="37" t="str">
        <f t="shared" si="1160"/>
        <v/>
      </c>
      <c r="DO226" s="37" t="str">
        <f t="shared" si="1161"/>
        <v/>
      </c>
      <c r="DP226" s="37" t="str">
        <f t="shared" si="1162"/>
        <v/>
      </c>
      <c r="DQ226" s="37" t="str">
        <f t="shared" si="1163"/>
        <v/>
      </c>
      <c r="DR226" s="37" t="str">
        <f t="shared" si="1164"/>
        <v/>
      </c>
      <c r="DS226" s="37" t="str">
        <f t="shared" si="1165"/>
        <v/>
      </c>
      <c r="DT226" s="37" t="str">
        <f t="shared" si="1166"/>
        <v/>
      </c>
      <c r="DU226" s="38" t="str">
        <f t="shared" si="1167"/>
        <v/>
      </c>
      <c r="DW226" s="12" t="str">
        <f t="shared" si="1168"/>
        <v/>
      </c>
      <c r="DX226" s="123" t="str">
        <f t="shared" si="1169"/>
        <v/>
      </c>
      <c r="DY226" s="12" t="str">
        <f t="shared" si="1170"/>
        <v/>
      </c>
      <c r="EA226" s="36" t="str">
        <f t="shared" si="1171"/>
        <v/>
      </c>
      <c r="EB226" s="37" t="str">
        <f t="shared" si="1172"/>
        <v/>
      </c>
      <c r="EC226" s="37" t="str">
        <f t="shared" si="1173"/>
        <v/>
      </c>
      <c r="ED226" s="37" t="str">
        <f t="shared" si="1174"/>
        <v/>
      </c>
      <c r="EE226" s="37" t="str">
        <f t="shared" si="1175"/>
        <v/>
      </c>
      <c r="EF226" s="37" t="str">
        <f t="shared" si="1176"/>
        <v/>
      </c>
      <c r="EG226" s="37" t="str">
        <f t="shared" si="1177"/>
        <v/>
      </c>
      <c r="EH226" s="37" t="str">
        <f t="shared" si="1178"/>
        <v/>
      </c>
      <c r="EI226" s="37" t="str">
        <f t="shared" si="1179"/>
        <v/>
      </c>
      <c r="EJ226" s="37" t="str">
        <f t="shared" si="1180"/>
        <v/>
      </c>
      <c r="EK226" s="37" t="str">
        <f t="shared" si="1181"/>
        <v/>
      </c>
      <c r="EL226" s="37" t="str">
        <f t="shared" si="1182"/>
        <v/>
      </c>
      <c r="EM226" s="37" t="str">
        <f t="shared" si="1183"/>
        <v/>
      </c>
      <c r="EN226" s="37" t="str">
        <f t="shared" si="1184"/>
        <v/>
      </c>
      <c r="EO226" s="37" t="str">
        <f t="shared" si="1185"/>
        <v/>
      </c>
      <c r="EP226" s="37" t="str">
        <f t="shared" si="1186"/>
        <v/>
      </c>
      <c r="EQ226" s="37" t="str">
        <f t="shared" si="1187"/>
        <v/>
      </c>
      <c r="ER226" s="37" t="str">
        <f t="shared" si="1188"/>
        <v/>
      </c>
      <c r="ES226" s="37" t="str">
        <f t="shared" si="1189"/>
        <v/>
      </c>
      <c r="ET226" s="37" t="str">
        <f t="shared" si="1190"/>
        <v/>
      </c>
      <c r="EU226" s="37" t="str">
        <f t="shared" si="1191"/>
        <v/>
      </c>
      <c r="EV226" s="37" t="str">
        <f t="shared" si="1192"/>
        <v/>
      </c>
      <c r="EW226" s="37" t="str">
        <f t="shared" si="1193"/>
        <v/>
      </c>
      <c r="EX226" s="37" t="str">
        <f t="shared" si="1194"/>
        <v/>
      </c>
      <c r="EY226" s="37" t="str">
        <f t="shared" si="1195"/>
        <v/>
      </c>
      <c r="EZ226" s="37" t="str">
        <f t="shared" si="1196"/>
        <v/>
      </c>
      <c r="FA226" s="37" t="str">
        <f t="shared" si="1197"/>
        <v/>
      </c>
      <c r="FB226" s="37" t="str">
        <f t="shared" si="1198"/>
        <v/>
      </c>
      <c r="FC226" s="37" t="str">
        <f t="shared" si="1199"/>
        <v/>
      </c>
      <c r="FD226" s="37" t="str">
        <f t="shared" si="1200"/>
        <v/>
      </c>
      <c r="FE226" s="37" t="str">
        <f t="shared" si="1201"/>
        <v/>
      </c>
      <c r="FF226" s="37" t="str">
        <f t="shared" si="1202"/>
        <v/>
      </c>
      <c r="FG226" s="37" t="str">
        <f t="shared" si="1203"/>
        <v/>
      </c>
      <c r="FH226" s="37" t="str">
        <f t="shared" si="1204"/>
        <v/>
      </c>
      <c r="FI226" s="37" t="str">
        <f t="shared" si="1205"/>
        <v/>
      </c>
      <c r="FJ226" s="37" t="str">
        <f t="shared" si="1206"/>
        <v/>
      </c>
      <c r="FK226" s="37" t="str">
        <f t="shared" si="1207"/>
        <v/>
      </c>
      <c r="FL226" s="37" t="str">
        <f t="shared" si="1208"/>
        <v/>
      </c>
      <c r="FM226" s="37" t="str">
        <f t="shared" si="1209"/>
        <v/>
      </c>
      <c r="FN226" s="37" t="str">
        <f t="shared" si="1210"/>
        <v/>
      </c>
      <c r="FO226" s="37" t="str">
        <f t="shared" si="1211"/>
        <v/>
      </c>
      <c r="FP226" s="37" t="str">
        <f t="shared" si="1212"/>
        <v/>
      </c>
      <c r="FQ226" s="37" t="str">
        <f t="shared" si="1213"/>
        <v/>
      </c>
      <c r="FR226" s="37" t="str">
        <f t="shared" si="1214"/>
        <v/>
      </c>
      <c r="FS226" s="37" t="str">
        <f t="shared" si="1215"/>
        <v/>
      </c>
      <c r="FT226" s="37" t="str">
        <f t="shared" si="1216"/>
        <v/>
      </c>
      <c r="FU226" s="37" t="str">
        <f t="shared" si="1217"/>
        <v/>
      </c>
      <c r="FV226" s="37" t="str">
        <f t="shared" si="1218"/>
        <v/>
      </c>
      <c r="FW226" s="37" t="str">
        <f t="shared" si="1219"/>
        <v/>
      </c>
      <c r="FX226" s="37" t="str">
        <f t="shared" si="1220"/>
        <v/>
      </c>
      <c r="FY226" s="37" t="str">
        <f t="shared" si="1221"/>
        <v/>
      </c>
      <c r="FZ226" s="37" t="str">
        <f t="shared" si="1222"/>
        <v/>
      </c>
      <c r="GA226" s="37" t="str">
        <f t="shared" si="1223"/>
        <v/>
      </c>
      <c r="GB226" s="38" t="str">
        <f t="shared" si="1224"/>
        <v/>
      </c>
      <c r="GD226" s="103" t="str">
        <f t="shared" ca="1" si="1225"/>
        <v/>
      </c>
      <c r="GE226" s="104" t="str">
        <f t="shared" ca="1" si="1226"/>
        <v/>
      </c>
      <c r="GF226" s="104" t="str">
        <f t="shared" ca="1" si="1227"/>
        <v/>
      </c>
      <c r="GG226" s="104" t="str">
        <f t="shared" ca="1" si="1228"/>
        <v/>
      </c>
      <c r="GH226" s="104" t="str">
        <f t="shared" ca="1" si="1229"/>
        <v/>
      </c>
      <c r="GI226" s="104" t="str">
        <f t="shared" ca="1" si="1230"/>
        <v/>
      </c>
      <c r="GJ226" s="104" t="str">
        <f t="shared" ca="1" si="1231"/>
        <v/>
      </c>
      <c r="GK226" s="104" t="str">
        <f t="shared" ca="1" si="1232"/>
        <v/>
      </c>
      <c r="GL226" s="104" t="str">
        <f t="shared" ca="1" si="1233"/>
        <v/>
      </c>
      <c r="GM226" s="104" t="str">
        <f t="shared" ca="1" si="1234"/>
        <v/>
      </c>
      <c r="GN226" s="104" t="str">
        <f t="shared" ca="1" si="1235"/>
        <v/>
      </c>
      <c r="GO226" s="104" t="str">
        <f t="shared" ca="1" si="1236"/>
        <v/>
      </c>
      <c r="GP226" s="104" t="str">
        <f t="shared" ca="1" si="1237"/>
        <v/>
      </c>
      <c r="GQ226" s="104" t="str">
        <f t="shared" ca="1" si="1238"/>
        <v/>
      </c>
      <c r="GR226" s="104" t="str">
        <f t="shared" ca="1" si="1239"/>
        <v/>
      </c>
      <c r="GS226" s="104" t="str">
        <f t="shared" ca="1" si="1240"/>
        <v/>
      </c>
      <c r="GT226" s="104" t="str">
        <f t="shared" ca="1" si="1241"/>
        <v/>
      </c>
      <c r="GU226" s="104" t="str">
        <f t="shared" ca="1" si="1242"/>
        <v/>
      </c>
      <c r="GV226" s="104" t="str">
        <f t="shared" ca="1" si="1243"/>
        <v/>
      </c>
      <c r="GW226" s="104" t="str">
        <f t="shared" ca="1" si="1244"/>
        <v/>
      </c>
      <c r="GX226" s="104" t="str">
        <f t="shared" ca="1" si="1245"/>
        <v/>
      </c>
      <c r="GY226" s="104" t="str">
        <f t="shared" ca="1" si="1246"/>
        <v/>
      </c>
      <c r="GZ226" s="104" t="str">
        <f t="shared" ca="1" si="1247"/>
        <v/>
      </c>
      <c r="HA226" s="104" t="str">
        <f t="shared" ca="1" si="1248"/>
        <v/>
      </c>
      <c r="HB226" s="104" t="str">
        <f t="shared" ca="1" si="1249"/>
        <v/>
      </c>
      <c r="HC226" s="104" t="str">
        <f t="shared" ca="1" si="1250"/>
        <v/>
      </c>
      <c r="HD226" s="104" t="str">
        <f t="shared" ca="1" si="1251"/>
        <v/>
      </c>
      <c r="HE226" s="104" t="str">
        <f t="shared" ca="1" si="1252"/>
        <v/>
      </c>
      <c r="HF226" s="104" t="str">
        <f t="shared" ca="1" si="1253"/>
        <v/>
      </c>
      <c r="HG226" s="104" t="str">
        <f t="shared" ca="1" si="1254"/>
        <v/>
      </c>
      <c r="HH226" s="104" t="str">
        <f t="shared" ca="1" si="1255"/>
        <v/>
      </c>
      <c r="HI226" s="104" t="str">
        <f t="shared" ca="1" si="1256"/>
        <v/>
      </c>
      <c r="HJ226" s="104" t="str">
        <f t="shared" ca="1" si="1257"/>
        <v/>
      </c>
      <c r="HK226" s="104" t="str">
        <f t="shared" ca="1" si="1258"/>
        <v/>
      </c>
      <c r="HL226" s="104" t="str">
        <f t="shared" ca="1" si="1259"/>
        <v/>
      </c>
      <c r="HM226" s="104" t="str">
        <f t="shared" ca="1" si="1260"/>
        <v/>
      </c>
      <c r="HN226" s="104" t="str">
        <f t="shared" ca="1" si="1261"/>
        <v/>
      </c>
      <c r="HO226" s="104" t="str">
        <f t="shared" ca="1" si="1262"/>
        <v/>
      </c>
      <c r="HP226" s="104" t="str">
        <f t="shared" ca="1" si="1263"/>
        <v/>
      </c>
      <c r="HQ226" s="104" t="str">
        <f t="shared" ca="1" si="1264"/>
        <v/>
      </c>
      <c r="HR226" s="104" t="str">
        <f t="shared" ca="1" si="1265"/>
        <v/>
      </c>
      <c r="HS226" s="104" t="str">
        <f t="shared" ca="1" si="1266"/>
        <v/>
      </c>
      <c r="HT226" s="104" t="str">
        <f t="shared" ca="1" si="1267"/>
        <v/>
      </c>
      <c r="HU226" s="104" t="str">
        <f t="shared" ca="1" si="1268"/>
        <v/>
      </c>
      <c r="HV226" s="104" t="str">
        <f t="shared" ca="1" si="1269"/>
        <v/>
      </c>
      <c r="HW226" s="104" t="str">
        <f t="shared" ca="1" si="1270"/>
        <v/>
      </c>
      <c r="HX226" s="104" t="str">
        <f t="shared" ca="1" si="1271"/>
        <v/>
      </c>
      <c r="HY226" s="104" t="str">
        <f t="shared" ca="1" si="1272"/>
        <v/>
      </c>
      <c r="HZ226" s="104" t="str">
        <f t="shared" ca="1" si="1273"/>
        <v/>
      </c>
      <c r="IA226" s="104" t="str">
        <f t="shared" ca="1" si="1274"/>
        <v/>
      </c>
      <c r="IB226" s="104" t="str">
        <f t="shared" ca="1" si="1275"/>
        <v/>
      </c>
      <c r="IC226" s="104" t="str">
        <f t="shared" ca="1" si="1276"/>
        <v/>
      </c>
      <c r="ID226" s="104" t="str">
        <f t="shared" ca="1" si="1277"/>
        <v/>
      </c>
      <c r="IE226" s="105" t="str">
        <f t="shared" ca="1" si="1278"/>
        <v/>
      </c>
      <c r="IG226" s="103" t="str">
        <f t="shared" si="1054"/>
        <v/>
      </c>
      <c r="IH226" s="104" t="str">
        <f t="shared" si="1383"/>
        <v/>
      </c>
      <c r="II226" s="104" t="str">
        <f t="shared" si="1383"/>
        <v/>
      </c>
      <c r="IJ226" s="104" t="str">
        <f t="shared" si="1383"/>
        <v/>
      </c>
      <c r="IK226" s="104" t="str">
        <f t="shared" si="1383"/>
        <v/>
      </c>
      <c r="IL226" s="104" t="str">
        <f t="shared" si="1383"/>
        <v/>
      </c>
      <c r="IM226" s="104" t="str">
        <f t="shared" si="1383"/>
        <v/>
      </c>
      <c r="IN226" s="104" t="str">
        <f t="shared" si="1383"/>
        <v/>
      </c>
      <c r="IO226" s="104" t="str">
        <f t="shared" si="1383"/>
        <v/>
      </c>
      <c r="IP226" s="104" t="str">
        <f t="shared" si="1383"/>
        <v/>
      </c>
      <c r="IQ226" s="104" t="str">
        <f t="shared" si="1383"/>
        <v/>
      </c>
      <c r="IR226" s="105" t="str">
        <f t="shared" si="1383"/>
        <v/>
      </c>
      <c r="IT226" s="103" t="str">
        <f t="shared" si="1279"/>
        <v/>
      </c>
      <c r="IU226" s="104" t="str">
        <f t="shared" si="1280"/>
        <v/>
      </c>
      <c r="IV226" s="104" t="str">
        <f t="shared" si="1281"/>
        <v/>
      </c>
      <c r="IW226" s="104" t="str">
        <f t="shared" si="1282"/>
        <v/>
      </c>
      <c r="IX226" s="104" t="str">
        <f t="shared" si="1283"/>
        <v/>
      </c>
      <c r="IY226" s="104" t="str">
        <f t="shared" si="1284"/>
        <v/>
      </c>
      <c r="IZ226" s="104" t="str">
        <f t="shared" si="1285"/>
        <v/>
      </c>
      <c r="JA226" s="104" t="str">
        <f t="shared" si="1286"/>
        <v/>
      </c>
      <c r="JB226" s="104" t="str">
        <f t="shared" si="1287"/>
        <v/>
      </c>
      <c r="JC226" s="104" t="str">
        <f t="shared" si="1288"/>
        <v/>
      </c>
      <c r="JD226" s="104" t="str">
        <f t="shared" si="1289"/>
        <v/>
      </c>
      <c r="JE226" s="105" t="str">
        <f t="shared" si="1290"/>
        <v/>
      </c>
      <c r="JG226" s="36" t="str">
        <f t="shared" ca="1" si="1291"/>
        <v/>
      </c>
      <c r="JH226" s="37" t="str">
        <f t="shared" ca="1" si="1292"/>
        <v/>
      </c>
      <c r="JI226" s="37" t="str">
        <f t="shared" ca="1" si="1293"/>
        <v/>
      </c>
      <c r="JJ226" s="37" t="str">
        <f t="shared" ca="1" si="1294"/>
        <v/>
      </c>
      <c r="JK226" s="37" t="str">
        <f t="shared" ca="1" si="1295"/>
        <v/>
      </c>
      <c r="JL226" s="37" t="str">
        <f t="shared" ca="1" si="1296"/>
        <v/>
      </c>
      <c r="JM226" s="37" t="str">
        <f t="shared" ca="1" si="1297"/>
        <v/>
      </c>
      <c r="JN226" s="37" t="str">
        <f t="shared" ca="1" si="1298"/>
        <v/>
      </c>
      <c r="JO226" s="37" t="str">
        <f t="shared" ca="1" si="1299"/>
        <v/>
      </c>
      <c r="JP226" s="37" t="str">
        <f t="shared" ca="1" si="1300"/>
        <v/>
      </c>
      <c r="JQ226" s="37" t="str">
        <f t="shared" ca="1" si="1301"/>
        <v/>
      </c>
      <c r="JR226" s="38" t="str">
        <f t="shared" ca="1" si="1302"/>
        <v/>
      </c>
      <c r="JT226" s="36" t="str">
        <f ca="1">IF(JG226="", "", IF(JG226&gt;='Intro &amp; Setup'!$S$96, $BR$4, $BR$5))</f>
        <v/>
      </c>
      <c r="JU226" s="37" t="str">
        <f ca="1">IF(JH226="", "", IF(JH226&gt;='Intro &amp; Setup'!$S$96, $BR$4, $BR$5))</f>
        <v/>
      </c>
      <c r="JV226" s="37" t="str">
        <f ca="1">IF(JI226="", "", IF(JI226&gt;='Intro &amp; Setup'!$S$96, $BR$4, $BR$5))</f>
        <v/>
      </c>
      <c r="JW226" s="37" t="str">
        <f ca="1">IF(JJ226="", "", IF(JJ226&gt;='Intro &amp; Setup'!$S$96, $BR$4, $BR$5))</f>
        <v/>
      </c>
      <c r="JX226" s="37" t="str">
        <f ca="1">IF(JK226="", "", IF(JK226&gt;='Intro &amp; Setup'!$S$96, $BR$4, $BR$5))</f>
        <v/>
      </c>
      <c r="JY226" s="37" t="str">
        <f ca="1">IF(JL226="", "", IF(JL226&gt;='Intro &amp; Setup'!$S$96, $BR$4, $BR$5))</f>
        <v/>
      </c>
      <c r="JZ226" s="37" t="str">
        <f ca="1">IF(JM226="", "", IF(JM226&gt;='Intro &amp; Setup'!$S$96, $BR$4, $BR$5))</f>
        <v/>
      </c>
      <c r="KA226" s="37" t="str">
        <f ca="1">IF(JN226="", "", IF(JN226&gt;='Intro &amp; Setup'!$S$96, $BR$4, $BR$5))</f>
        <v/>
      </c>
      <c r="KB226" s="37" t="str">
        <f ca="1">IF(JO226="", "", IF(JO226&gt;='Intro &amp; Setup'!$S$96, $BR$4, $BR$5))</f>
        <v/>
      </c>
      <c r="KC226" s="37" t="str">
        <f ca="1">IF(JP226="", "", IF(JP226&gt;='Intro &amp; Setup'!$S$96, $BR$4, $BR$5))</f>
        <v/>
      </c>
      <c r="KD226" s="37" t="str">
        <f ca="1">IF(JQ226="", "", IF(JQ226&gt;='Intro &amp; Setup'!$S$96, $BR$4, $BR$5))</f>
        <v/>
      </c>
      <c r="KE226" s="38" t="str">
        <f ca="1">IF(JR226="", "", IF(JR226&gt;='Intro &amp; Setup'!$S$96, $BR$4, $BR$5))</f>
        <v/>
      </c>
      <c r="KG226" s="36">
        <f t="shared" si="1055"/>
        <v>0</v>
      </c>
      <c r="KH226" s="37">
        <f t="shared" si="1384"/>
        <v>0</v>
      </c>
      <c r="KI226" s="37">
        <f t="shared" si="1384"/>
        <v>0</v>
      </c>
      <c r="KJ226" s="37">
        <f t="shared" si="1384"/>
        <v>0</v>
      </c>
      <c r="KK226" s="37">
        <f t="shared" si="1384"/>
        <v>0</v>
      </c>
      <c r="KL226" s="37">
        <f t="shared" si="1384"/>
        <v>0</v>
      </c>
      <c r="KM226" s="37">
        <f t="shared" si="1384"/>
        <v>0</v>
      </c>
      <c r="KN226" s="37">
        <f t="shared" si="1384"/>
        <v>0</v>
      </c>
      <c r="KO226" s="37">
        <f t="shared" si="1384"/>
        <v>0</v>
      </c>
      <c r="KP226" s="37">
        <f t="shared" si="1384"/>
        <v>0</v>
      </c>
      <c r="KQ226" s="37">
        <f t="shared" si="1384"/>
        <v>0</v>
      </c>
      <c r="KR226" s="38">
        <f t="shared" si="1384"/>
        <v>0</v>
      </c>
      <c r="KT226" s="36" t="str">
        <f t="shared" si="1303"/>
        <v/>
      </c>
      <c r="KU226" s="37" t="str">
        <f t="shared" si="1304"/>
        <v/>
      </c>
      <c r="KV226" s="37" t="str">
        <f t="shared" si="1305"/>
        <v/>
      </c>
      <c r="KW226" s="37" t="str">
        <f t="shared" si="1306"/>
        <v/>
      </c>
      <c r="KX226" s="37" t="str">
        <f t="shared" si="1307"/>
        <v/>
      </c>
      <c r="KY226" s="37" t="str">
        <f t="shared" si="1308"/>
        <v/>
      </c>
      <c r="KZ226" s="37" t="str">
        <f t="shared" si="1309"/>
        <v/>
      </c>
      <c r="LA226" s="37" t="str">
        <f t="shared" si="1310"/>
        <v/>
      </c>
      <c r="LB226" s="37" t="str">
        <f t="shared" si="1311"/>
        <v/>
      </c>
      <c r="LC226" s="37" t="str">
        <f t="shared" si="1312"/>
        <v/>
      </c>
      <c r="LD226" s="37" t="str">
        <f t="shared" si="1313"/>
        <v/>
      </c>
      <c r="LE226" s="38" t="str">
        <f t="shared" si="1314"/>
        <v/>
      </c>
      <c r="LG226" s="116" t="str">
        <f t="shared" si="1057"/>
        <v/>
      </c>
      <c r="LH226" s="117" t="str">
        <f t="shared" si="1058"/>
        <v/>
      </c>
      <c r="LI226" s="117" t="str">
        <f t="shared" si="1059"/>
        <v/>
      </c>
      <c r="LJ226" s="117" t="str">
        <f t="shared" si="1060"/>
        <v/>
      </c>
      <c r="LK226" s="117" t="str">
        <f t="shared" si="1061"/>
        <v/>
      </c>
      <c r="LL226" s="117" t="str">
        <f t="shared" si="1062"/>
        <v/>
      </c>
      <c r="LM226" s="117" t="str">
        <f t="shared" si="1063"/>
        <v/>
      </c>
      <c r="LN226" s="117" t="str">
        <f t="shared" si="1064"/>
        <v/>
      </c>
      <c r="LO226" s="117" t="str">
        <f t="shared" si="1065"/>
        <v/>
      </c>
      <c r="LP226" s="117" t="str">
        <f t="shared" si="1066"/>
        <v/>
      </c>
      <c r="LQ226" s="117" t="str">
        <f t="shared" si="1067"/>
        <v/>
      </c>
      <c r="LR226" s="117" t="str">
        <f t="shared" si="1068"/>
        <v/>
      </c>
      <c r="LS226" s="117" t="str">
        <f t="shared" si="1069"/>
        <v/>
      </c>
      <c r="LT226" s="117" t="str">
        <f t="shared" si="1070"/>
        <v/>
      </c>
      <c r="LU226" s="117" t="str">
        <f t="shared" si="1071"/>
        <v/>
      </c>
      <c r="LV226" s="117" t="str">
        <f t="shared" si="1072"/>
        <v/>
      </c>
      <c r="LW226" s="117" t="str">
        <f t="shared" si="1073"/>
        <v/>
      </c>
      <c r="LX226" s="117" t="str">
        <f t="shared" si="1074"/>
        <v/>
      </c>
      <c r="LY226" s="117" t="str">
        <f t="shared" si="1075"/>
        <v/>
      </c>
      <c r="LZ226" s="117" t="str">
        <f t="shared" si="1076"/>
        <v/>
      </c>
      <c r="MA226" s="117" t="str">
        <f t="shared" si="1077"/>
        <v/>
      </c>
      <c r="MB226" s="117" t="str">
        <f t="shared" si="1078"/>
        <v/>
      </c>
      <c r="MC226" s="117" t="str">
        <f t="shared" si="1079"/>
        <v/>
      </c>
      <c r="MD226" s="117" t="str">
        <f t="shared" si="1080"/>
        <v/>
      </c>
      <c r="ME226" s="117" t="str">
        <f t="shared" si="1081"/>
        <v/>
      </c>
      <c r="MF226" s="117" t="str">
        <f t="shared" si="1082"/>
        <v/>
      </c>
      <c r="MG226" s="117" t="str">
        <f t="shared" si="1083"/>
        <v/>
      </c>
      <c r="MH226" s="117" t="str">
        <f t="shared" si="1084"/>
        <v/>
      </c>
      <c r="MI226" s="117" t="str">
        <f t="shared" si="1085"/>
        <v/>
      </c>
      <c r="MJ226" s="117" t="str">
        <f t="shared" si="1086"/>
        <v/>
      </c>
      <c r="MK226" s="117" t="str">
        <f t="shared" si="1087"/>
        <v/>
      </c>
      <c r="ML226" s="117" t="str">
        <f t="shared" si="1088"/>
        <v/>
      </c>
      <c r="MM226" s="117" t="str">
        <f t="shared" si="1089"/>
        <v/>
      </c>
      <c r="MN226" s="117" t="str">
        <f t="shared" si="1090"/>
        <v/>
      </c>
      <c r="MO226" s="117" t="str">
        <f t="shared" si="1091"/>
        <v/>
      </c>
      <c r="MP226" s="117" t="str">
        <f t="shared" si="1092"/>
        <v/>
      </c>
      <c r="MQ226" s="117" t="str">
        <f t="shared" si="1093"/>
        <v/>
      </c>
      <c r="MR226" s="117" t="str">
        <f t="shared" si="1094"/>
        <v/>
      </c>
      <c r="MS226" s="117" t="str">
        <f t="shared" si="1095"/>
        <v/>
      </c>
      <c r="MT226" s="117" t="str">
        <f t="shared" si="1096"/>
        <v/>
      </c>
      <c r="MU226" s="117" t="str">
        <f t="shared" si="1097"/>
        <v/>
      </c>
      <c r="MV226" s="117" t="str">
        <f t="shared" si="1098"/>
        <v/>
      </c>
      <c r="MW226" s="117" t="str">
        <f t="shared" si="1099"/>
        <v/>
      </c>
      <c r="MX226" s="117" t="str">
        <f t="shared" si="1100"/>
        <v/>
      </c>
      <c r="MY226" s="117" t="str">
        <f t="shared" si="1101"/>
        <v/>
      </c>
      <c r="MZ226" s="117" t="str">
        <f t="shared" si="1102"/>
        <v/>
      </c>
      <c r="NA226" s="117" t="str">
        <f t="shared" si="1103"/>
        <v/>
      </c>
      <c r="NB226" s="117" t="str">
        <f t="shared" si="1104"/>
        <v/>
      </c>
      <c r="NC226" s="117" t="str">
        <f t="shared" si="1105"/>
        <v/>
      </c>
      <c r="ND226" s="117" t="str">
        <f t="shared" si="1106"/>
        <v/>
      </c>
      <c r="NE226" s="117" t="str">
        <f t="shared" si="1107"/>
        <v/>
      </c>
      <c r="NF226" s="117" t="str">
        <f t="shared" si="1108"/>
        <v/>
      </c>
      <c r="NG226" s="117" t="str">
        <f t="shared" si="1109"/>
        <v/>
      </c>
      <c r="NH226" s="118" t="str">
        <f t="shared" si="1110"/>
        <v/>
      </c>
      <c r="NJ226" s="12" t="str">
        <f t="shared" si="1315"/>
        <v/>
      </c>
      <c r="NK226" s="108" t="str">
        <f t="shared" si="1316"/>
        <v/>
      </c>
      <c r="NM226" s="141" t="str">
        <f>IF(NJ226="", "", COUNTIF(NJ$11:NJ$260, "&gt;"&amp;NJ226)+1+COUNTIF(NJ$11:NJ226, NJ226)-1)</f>
        <v/>
      </c>
      <c r="NN226" s="143" t="str">
        <f>IF(NK226="", "", COUNTIF(NK$11:NK$260, "&gt;"&amp;NK226)+1+COUNTIF(NK$11:NK226, NK226)-1)</f>
        <v/>
      </c>
      <c r="NO226" s="142" t="str">
        <f>IF(NJ226="", "", COUNTIF(NJ$11:NJ$260, "&lt;"&amp;NJ226)+1+COUNTIF(NJ$11:NJ226, NJ226)-1)</f>
        <v/>
      </c>
      <c r="NP226" s="143" t="str">
        <f>IF(NK226="", "", COUNTIF(NK$11:NK$260, "&lt;"&amp;NK226)+1+COUNTIF(NK$11:NK226, NK226)-1)</f>
        <v/>
      </c>
      <c r="NR226" s="116" t="str">
        <f t="shared" si="1317"/>
        <v/>
      </c>
      <c r="NS226" s="117" t="str">
        <f t="shared" si="1318"/>
        <v/>
      </c>
      <c r="NT226" s="117" t="str">
        <f t="shared" si="1319"/>
        <v/>
      </c>
      <c r="NU226" s="117" t="str">
        <f t="shared" si="1320"/>
        <v/>
      </c>
      <c r="NV226" s="117" t="str">
        <f t="shared" si="1321"/>
        <v/>
      </c>
      <c r="NW226" s="117" t="str">
        <f t="shared" si="1322"/>
        <v/>
      </c>
      <c r="NX226" s="117" t="str">
        <f t="shared" si="1323"/>
        <v/>
      </c>
      <c r="NY226" s="117" t="str">
        <f t="shared" si="1324"/>
        <v/>
      </c>
      <c r="NZ226" s="117" t="str">
        <f t="shared" si="1325"/>
        <v/>
      </c>
      <c r="OA226" s="117" t="str">
        <f t="shared" si="1326"/>
        <v/>
      </c>
      <c r="OB226" s="117" t="str">
        <f t="shared" si="1327"/>
        <v/>
      </c>
      <c r="OC226" s="117" t="str">
        <f t="shared" si="1328"/>
        <v/>
      </c>
      <c r="OD226" s="117" t="str">
        <f t="shared" si="1329"/>
        <v/>
      </c>
      <c r="OE226" s="117" t="str">
        <f t="shared" si="1330"/>
        <v/>
      </c>
      <c r="OF226" s="117" t="str">
        <f t="shared" si="1331"/>
        <v/>
      </c>
      <c r="OG226" s="117" t="str">
        <f t="shared" si="1332"/>
        <v/>
      </c>
      <c r="OH226" s="117" t="str">
        <f t="shared" si="1333"/>
        <v/>
      </c>
      <c r="OI226" s="117" t="str">
        <f t="shared" si="1334"/>
        <v/>
      </c>
      <c r="OJ226" s="117" t="str">
        <f t="shared" si="1335"/>
        <v/>
      </c>
      <c r="OK226" s="117" t="str">
        <f t="shared" si="1336"/>
        <v/>
      </c>
      <c r="OL226" s="117" t="str">
        <f t="shared" si="1337"/>
        <v/>
      </c>
      <c r="OM226" s="117" t="str">
        <f t="shared" si="1338"/>
        <v/>
      </c>
      <c r="ON226" s="117" t="str">
        <f t="shared" si="1339"/>
        <v/>
      </c>
      <c r="OO226" s="117" t="str">
        <f t="shared" si="1340"/>
        <v/>
      </c>
      <c r="OP226" s="117" t="str">
        <f t="shared" si="1341"/>
        <v/>
      </c>
      <c r="OQ226" s="117" t="str">
        <f t="shared" si="1342"/>
        <v/>
      </c>
      <c r="OR226" s="117" t="str">
        <f t="shared" si="1343"/>
        <v/>
      </c>
      <c r="OS226" s="117" t="str">
        <f t="shared" si="1344"/>
        <v/>
      </c>
      <c r="OT226" s="117" t="str">
        <f t="shared" si="1345"/>
        <v/>
      </c>
      <c r="OU226" s="117" t="str">
        <f t="shared" si="1346"/>
        <v/>
      </c>
      <c r="OV226" s="117" t="str">
        <f t="shared" si="1347"/>
        <v/>
      </c>
      <c r="OW226" s="117" t="str">
        <f t="shared" si="1348"/>
        <v/>
      </c>
      <c r="OX226" s="117" t="str">
        <f t="shared" si="1349"/>
        <v/>
      </c>
      <c r="OY226" s="117" t="str">
        <f t="shared" si="1350"/>
        <v/>
      </c>
      <c r="OZ226" s="117" t="str">
        <f t="shared" si="1351"/>
        <v/>
      </c>
      <c r="PA226" s="117" t="str">
        <f t="shared" si="1352"/>
        <v/>
      </c>
      <c r="PB226" s="117" t="str">
        <f t="shared" si="1353"/>
        <v/>
      </c>
      <c r="PC226" s="117" t="str">
        <f t="shared" si="1354"/>
        <v/>
      </c>
      <c r="PD226" s="117" t="str">
        <f t="shared" si="1355"/>
        <v/>
      </c>
      <c r="PE226" s="117" t="str">
        <f t="shared" si="1356"/>
        <v/>
      </c>
      <c r="PF226" s="117" t="str">
        <f t="shared" si="1357"/>
        <v/>
      </c>
      <c r="PG226" s="117" t="str">
        <f t="shared" si="1358"/>
        <v/>
      </c>
      <c r="PH226" s="117" t="str">
        <f t="shared" si="1359"/>
        <v/>
      </c>
      <c r="PI226" s="117" t="str">
        <f t="shared" si="1360"/>
        <v/>
      </c>
      <c r="PJ226" s="117" t="str">
        <f t="shared" si="1361"/>
        <v/>
      </c>
      <c r="PK226" s="117" t="str">
        <f t="shared" si="1362"/>
        <v/>
      </c>
      <c r="PL226" s="117" t="str">
        <f t="shared" si="1363"/>
        <v/>
      </c>
      <c r="PM226" s="117" t="str">
        <f t="shared" si="1364"/>
        <v/>
      </c>
      <c r="PN226" s="117" t="str">
        <f t="shared" si="1365"/>
        <v/>
      </c>
      <c r="PO226" s="117" t="str">
        <f t="shared" si="1366"/>
        <v/>
      </c>
      <c r="PP226" s="117" t="str">
        <f t="shared" si="1367"/>
        <v/>
      </c>
      <c r="PQ226" s="117" t="str">
        <f t="shared" si="1368"/>
        <v/>
      </c>
      <c r="PR226" s="117" t="str">
        <f t="shared" si="1369"/>
        <v/>
      </c>
      <c r="PS226" s="118" t="str">
        <f t="shared" si="1370"/>
        <v/>
      </c>
      <c r="PU226" s="180" t="str">
        <f t="shared" si="1371"/>
        <v/>
      </c>
      <c r="PV226" s="181" t="str">
        <f t="shared" si="1372"/>
        <v/>
      </c>
      <c r="PX226" s="12" t="str">
        <f t="shared" si="1373"/>
        <v/>
      </c>
      <c r="PY226" s="106"/>
      <c r="PZ226" s="166" t="str">
        <f t="shared" si="1374"/>
        <v/>
      </c>
      <c r="QA226" s="167" t="str">
        <f t="shared" si="1375"/>
        <v/>
      </c>
      <c r="QB226" s="168" t="str">
        <f t="shared" si="1376"/>
        <v/>
      </c>
      <c r="QD226" s="166" t="str">
        <f t="shared" si="1377"/>
        <v/>
      </c>
      <c r="QE226" s="168" t="str">
        <f t="shared" si="1378"/>
        <v/>
      </c>
      <c r="QG226" s="108" t="str">
        <f t="shared" si="1379"/>
        <v/>
      </c>
      <c r="QI226" s="12" t="str">
        <f t="shared" si="1380"/>
        <v/>
      </c>
      <c r="QK226" s="12" t="str">
        <f t="shared" si="1381"/>
        <v/>
      </c>
      <c r="QL226" s="12" t="str">
        <f>IF($L226="", "", COUNTIF($QD$11:$QD$260, "&gt;"&amp;$QD226)+1+COUNTIF($QD$11:$QD226, $QD226)-1)</f>
        <v/>
      </c>
      <c r="QM226" s="12" t="str">
        <f>IF($L226="", "", COUNTIF($QG$11:$QG$260, "&gt;"&amp;$QG226)+1+COUNTIF($QG$11:$QG226, $QG226)-1)</f>
        <v/>
      </c>
      <c r="QO226" s="12">
        <v>216</v>
      </c>
      <c r="QQ226" s="12" t="str">
        <f t="shared" si="1382"/>
        <v/>
      </c>
    </row>
    <row r="227" spans="1:459" x14ac:dyDescent="0.25">
      <c r="A227" s="9"/>
      <c r="B227" s="3" t="str">
        <f>IF('Intro &amp; Setup'!$AR$92='Intro &amp; Setup'!$AZ$17, "", IF($L227="", "", IF($G227&lt;'Intro &amp; Setup'!$S$92, $BR$5, $BR$4)))</f>
        <v/>
      </c>
      <c r="C227" s="12" t="str">
        <f>IF('Intro &amp; Setup'!$AR$96='Intro &amp; Setup'!$AZ$17, "", IF($L227="", "", IF($DY227=$BR$5, $BR$5, $BR$4)))</f>
        <v/>
      </c>
      <c r="D227" s="7" t="str">
        <f>IF('Intro &amp; Setup'!$AR$100='Intro &amp; Setup'!$AZ$17, "", IF($L227="", "", IF($DW227&lt;='Intro &amp; Setup'!$S$100, $BR$4, $BR$5)))</f>
        <v/>
      </c>
      <c r="E227" s="9"/>
      <c r="F227" s="3" t="str">
        <f t="shared" si="1111"/>
        <v/>
      </c>
      <c r="G227" s="108" t="str">
        <f t="shared" si="1112"/>
        <v/>
      </c>
      <c r="H227" s="9"/>
      <c r="I227" s="130" t="str">
        <f t="shared" si="1056"/>
        <v/>
      </c>
      <c r="J227" s="154" t="str">
        <f t="shared" si="1113"/>
        <v/>
      </c>
      <c r="K227" s="133"/>
      <c r="L227" s="188"/>
      <c r="M227" s="189"/>
      <c r="N227" s="190"/>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2"/>
      <c r="BP227" s="9"/>
      <c r="BR227" s="90">
        <v>217</v>
      </c>
      <c r="BT227" s="36" t="str">
        <f t="shared" si="1114"/>
        <v/>
      </c>
      <c r="BU227" s="37" t="str">
        <f t="shared" si="1115"/>
        <v/>
      </c>
      <c r="BV227" s="37" t="str">
        <f t="shared" si="1116"/>
        <v/>
      </c>
      <c r="BW227" s="37" t="str">
        <f t="shared" si="1117"/>
        <v/>
      </c>
      <c r="BX227" s="37" t="str">
        <f t="shared" si="1118"/>
        <v/>
      </c>
      <c r="BY227" s="37" t="str">
        <f t="shared" si="1119"/>
        <v/>
      </c>
      <c r="BZ227" s="37" t="str">
        <f t="shared" si="1120"/>
        <v/>
      </c>
      <c r="CA227" s="37" t="str">
        <f t="shared" si="1121"/>
        <v/>
      </c>
      <c r="CB227" s="37" t="str">
        <f t="shared" si="1122"/>
        <v/>
      </c>
      <c r="CC227" s="37" t="str">
        <f t="shared" si="1123"/>
        <v/>
      </c>
      <c r="CD227" s="37" t="str">
        <f t="shared" si="1124"/>
        <v/>
      </c>
      <c r="CE227" s="37" t="str">
        <f t="shared" si="1125"/>
        <v/>
      </c>
      <c r="CF227" s="37" t="str">
        <f t="shared" si="1126"/>
        <v/>
      </c>
      <c r="CG227" s="37" t="str">
        <f t="shared" si="1127"/>
        <v/>
      </c>
      <c r="CH227" s="37" t="str">
        <f t="shared" si="1128"/>
        <v/>
      </c>
      <c r="CI227" s="37" t="str">
        <f t="shared" si="1129"/>
        <v/>
      </c>
      <c r="CJ227" s="37" t="str">
        <f t="shared" si="1130"/>
        <v/>
      </c>
      <c r="CK227" s="37" t="str">
        <f t="shared" si="1131"/>
        <v/>
      </c>
      <c r="CL227" s="37" t="str">
        <f t="shared" si="1132"/>
        <v/>
      </c>
      <c r="CM227" s="37" t="str">
        <f t="shared" si="1133"/>
        <v/>
      </c>
      <c r="CN227" s="37" t="str">
        <f t="shared" si="1134"/>
        <v/>
      </c>
      <c r="CO227" s="37" t="str">
        <f t="shared" si="1135"/>
        <v/>
      </c>
      <c r="CP227" s="37" t="str">
        <f t="shared" si="1136"/>
        <v/>
      </c>
      <c r="CQ227" s="37" t="str">
        <f t="shared" si="1137"/>
        <v/>
      </c>
      <c r="CR227" s="37" t="str">
        <f t="shared" si="1138"/>
        <v/>
      </c>
      <c r="CS227" s="37" t="str">
        <f t="shared" si="1139"/>
        <v/>
      </c>
      <c r="CT227" s="37" t="str">
        <f t="shared" si="1140"/>
        <v/>
      </c>
      <c r="CU227" s="37" t="str">
        <f t="shared" si="1141"/>
        <v/>
      </c>
      <c r="CV227" s="37" t="str">
        <f t="shared" si="1142"/>
        <v/>
      </c>
      <c r="CW227" s="37" t="str">
        <f t="shared" si="1143"/>
        <v/>
      </c>
      <c r="CX227" s="37" t="str">
        <f t="shared" si="1144"/>
        <v/>
      </c>
      <c r="CY227" s="37" t="str">
        <f t="shared" si="1145"/>
        <v/>
      </c>
      <c r="CZ227" s="37" t="str">
        <f t="shared" si="1146"/>
        <v/>
      </c>
      <c r="DA227" s="37" t="str">
        <f t="shared" si="1147"/>
        <v/>
      </c>
      <c r="DB227" s="37" t="str">
        <f t="shared" si="1148"/>
        <v/>
      </c>
      <c r="DC227" s="37" t="str">
        <f t="shared" si="1149"/>
        <v/>
      </c>
      <c r="DD227" s="37" t="str">
        <f t="shared" si="1150"/>
        <v/>
      </c>
      <c r="DE227" s="37" t="str">
        <f t="shared" si="1151"/>
        <v/>
      </c>
      <c r="DF227" s="37" t="str">
        <f t="shared" si="1152"/>
        <v/>
      </c>
      <c r="DG227" s="37" t="str">
        <f t="shared" si="1153"/>
        <v/>
      </c>
      <c r="DH227" s="37" t="str">
        <f t="shared" si="1154"/>
        <v/>
      </c>
      <c r="DI227" s="37" t="str">
        <f t="shared" si="1155"/>
        <v/>
      </c>
      <c r="DJ227" s="37" t="str">
        <f t="shared" si="1156"/>
        <v/>
      </c>
      <c r="DK227" s="37" t="str">
        <f t="shared" si="1157"/>
        <v/>
      </c>
      <c r="DL227" s="37" t="str">
        <f t="shared" si="1158"/>
        <v/>
      </c>
      <c r="DM227" s="37" t="str">
        <f t="shared" si="1159"/>
        <v/>
      </c>
      <c r="DN227" s="37" t="str">
        <f t="shared" si="1160"/>
        <v/>
      </c>
      <c r="DO227" s="37" t="str">
        <f t="shared" si="1161"/>
        <v/>
      </c>
      <c r="DP227" s="37" t="str">
        <f t="shared" si="1162"/>
        <v/>
      </c>
      <c r="DQ227" s="37" t="str">
        <f t="shared" si="1163"/>
        <v/>
      </c>
      <c r="DR227" s="37" t="str">
        <f t="shared" si="1164"/>
        <v/>
      </c>
      <c r="DS227" s="37" t="str">
        <f t="shared" si="1165"/>
        <v/>
      </c>
      <c r="DT227" s="37" t="str">
        <f t="shared" si="1166"/>
        <v/>
      </c>
      <c r="DU227" s="38" t="str">
        <f t="shared" si="1167"/>
        <v/>
      </c>
      <c r="DW227" s="12" t="str">
        <f t="shared" si="1168"/>
        <v/>
      </c>
      <c r="DX227" s="123" t="str">
        <f t="shared" si="1169"/>
        <v/>
      </c>
      <c r="DY227" s="12" t="str">
        <f t="shared" si="1170"/>
        <v/>
      </c>
      <c r="EA227" s="36" t="str">
        <f t="shared" si="1171"/>
        <v/>
      </c>
      <c r="EB227" s="37" t="str">
        <f t="shared" si="1172"/>
        <v/>
      </c>
      <c r="EC227" s="37" t="str">
        <f t="shared" si="1173"/>
        <v/>
      </c>
      <c r="ED227" s="37" t="str">
        <f t="shared" si="1174"/>
        <v/>
      </c>
      <c r="EE227" s="37" t="str">
        <f t="shared" si="1175"/>
        <v/>
      </c>
      <c r="EF227" s="37" t="str">
        <f t="shared" si="1176"/>
        <v/>
      </c>
      <c r="EG227" s="37" t="str">
        <f t="shared" si="1177"/>
        <v/>
      </c>
      <c r="EH227" s="37" t="str">
        <f t="shared" si="1178"/>
        <v/>
      </c>
      <c r="EI227" s="37" t="str">
        <f t="shared" si="1179"/>
        <v/>
      </c>
      <c r="EJ227" s="37" t="str">
        <f t="shared" si="1180"/>
        <v/>
      </c>
      <c r="EK227" s="37" t="str">
        <f t="shared" si="1181"/>
        <v/>
      </c>
      <c r="EL227" s="37" t="str">
        <f t="shared" si="1182"/>
        <v/>
      </c>
      <c r="EM227" s="37" t="str">
        <f t="shared" si="1183"/>
        <v/>
      </c>
      <c r="EN227" s="37" t="str">
        <f t="shared" si="1184"/>
        <v/>
      </c>
      <c r="EO227" s="37" t="str">
        <f t="shared" si="1185"/>
        <v/>
      </c>
      <c r="EP227" s="37" t="str">
        <f t="shared" si="1186"/>
        <v/>
      </c>
      <c r="EQ227" s="37" t="str">
        <f t="shared" si="1187"/>
        <v/>
      </c>
      <c r="ER227" s="37" t="str">
        <f t="shared" si="1188"/>
        <v/>
      </c>
      <c r="ES227" s="37" t="str">
        <f t="shared" si="1189"/>
        <v/>
      </c>
      <c r="ET227" s="37" t="str">
        <f t="shared" si="1190"/>
        <v/>
      </c>
      <c r="EU227" s="37" t="str">
        <f t="shared" si="1191"/>
        <v/>
      </c>
      <c r="EV227" s="37" t="str">
        <f t="shared" si="1192"/>
        <v/>
      </c>
      <c r="EW227" s="37" t="str">
        <f t="shared" si="1193"/>
        <v/>
      </c>
      <c r="EX227" s="37" t="str">
        <f t="shared" si="1194"/>
        <v/>
      </c>
      <c r="EY227" s="37" t="str">
        <f t="shared" si="1195"/>
        <v/>
      </c>
      <c r="EZ227" s="37" t="str">
        <f t="shared" si="1196"/>
        <v/>
      </c>
      <c r="FA227" s="37" t="str">
        <f t="shared" si="1197"/>
        <v/>
      </c>
      <c r="FB227" s="37" t="str">
        <f t="shared" si="1198"/>
        <v/>
      </c>
      <c r="FC227" s="37" t="str">
        <f t="shared" si="1199"/>
        <v/>
      </c>
      <c r="FD227" s="37" t="str">
        <f t="shared" si="1200"/>
        <v/>
      </c>
      <c r="FE227" s="37" t="str">
        <f t="shared" si="1201"/>
        <v/>
      </c>
      <c r="FF227" s="37" t="str">
        <f t="shared" si="1202"/>
        <v/>
      </c>
      <c r="FG227" s="37" t="str">
        <f t="shared" si="1203"/>
        <v/>
      </c>
      <c r="FH227" s="37" t="str">
        <f t="shared" si="1204"/>
        <v/>
      </c>
      <c r="FI227" s="37" t="str">
        <f t="shared" si="1205"/>
        <v/>
      </c>
      <c r="FJ227" s="37" t="str">
        <f t="shared" si="1206"/>
        <v/>
      </c>
      <c r="FK227" s="37" t="str">
        <f t="shared" si="1207"/>
        <v/>
      </c>
      <c r="FL227" s="37" t="str">
        <f t="shared" si="1208"/>
        <v/>
      </c>
      <c r="FM227" s="37" t="str">
        <f t="shared" si="1209"/>
        <v/>
      </c>
      <c r="FN227" s="37" t="str">
        <f t="shared" si="1210"/>
        <v/>
      </c>
      <c r="FO227" s="37" t="str">
        <f t="shared" si="1211"/>
        <v/>
      </c>
      <c r="FP227" s="37" t="str">
        <f t="shared" si="1212"/>
        <v/>
      </c>
      <c r="FQ227" s="37" t="str">
        <f t="shared" si="1213"/>
        <v/>
      </c>
      <c r="FR227" s="37" t="str">
        <f t="shared" si="1214"/>
        <v/>
      </c>
      <c r="FS227" s="37" t="str">
        <f t="shared" si="1215"/>
        <v/>
      </c>
      <c r="FT227" s="37" t="str">
        <f t="shared" si="1216"/>
        <v/>
      </c>
      <c r="FU227" s="37" t="str">
        <f t="shared" si="1217"/>
        <v/>
      </c>
      <c r="FV227" s="37" t="str">
        <f t="shared" si="1218"/>
        <v/>
      </c>
      <c r="FW227" s="37" t="str">
        <f t="shared" si="1219"/>
        <v/>
      </c>
      <c r="FX227" s="37" t="str">
        <f t="shared" si="1220"/>
        <v/>
      </c>
      <c r="FY227" s="37" t="str">
        <f t="shared" si="1221"/>
        <v/>
      </c>
      <c r="FZ227" s="37" t="str">
        <f t="shared" si="1222"/>
        <v/>
      </c>
      <c r="GA227" s="37" t="str">
        <f t="shared" si="1223"/>
        <v/>
      </c>
      <c r="GB227" s="38" t="str">
        <f t="shared" si="1224"/>
        <v/>
      </c>
      <c r="GD227" s="103" t="str">
        <f t="shared" ca="1" si="1225"/>
        <v/>
      </c>
      <c r="GE227" s="104" t="str">
        <f t="shared" ca="1" si="1226"/>
        <v/>
      </c>
      <c r="GF227" s="104" t="str">
        <f t="shared" ca="1" si="1227"/>
        <v/>
      </c>
      <c r="GG227" s="104" t="str">
        <f t="shared" ca="1" si="1228"/>
        <v/>
      </c>
      <c r="GH227" s="104" t="str">
        <f t="shared" ca="1" si="1229"/>
        <v/>
      </c>
      <c r="GI227" s="104" t="str">
        <f t="shared" ca="1" si="1230"/>
        <v/>
      </c>
      <c r="GJ227" s="104" t="str">
        <f t="shared" ca="1" si="1231"/>
        <v/>
      </c>
      <c r="GK227" s="104" t="str">
        <f t="shared" ca="1" si="1232"/>
        <v/>
      </c>
      <c r="GL227" s="104" t="str">
        <f t="shared" ca="1" si="1233"/>
        <v/>
      </c>
      <c r="GM227" s="104" t="str">
        <f t="shared" ca="1" si="1234"/>
        <v/>
      </c>
      <c r="GN227" s="104" t="str">
        <f t="shared" ca="1" si="1235"/>
        <v/>
      </c>
      <c r="GO227" s="104" t="str">
        <f t="shared" ca="1" si="1236"/>
        <v/>
      </c>
      <c r="GP227" s="104" t="str">
        <f t="shared" ca="1" si="1237"/>
        <v/>
      </c>
      <c r="GQ227" s="104" t="str">
        <f t="shared" ca="1" si="1238"/>
        <v/>
      </c>
      <c r="GR227" s="104" t="str">
        <f t="shared" ca="1" si="1239"/>
        <v/>
      </c>
      <c r="GS227" s="104" t="str">
        <f t="shared" ca="1" si="1240"/>
        <v/>
      </c>
      <c r="GT227" s="104" t="str">
        <f t="shared" ca="1" si="1241"/>
        <v/>
      </c>
      <c r="GU227" s="104" t="str">
        <f t="shared" ca="1" si="1242"/>
        <v/>
      </c>
      <c r="GV227" s="104" t="str">
        <f t="shared" ca="1" si="1243"/>
        <v/>
      </c>
      <c r="GW227" s="104" t="str">
        <f t="shared" ca="1" si="1244"/>
        <v/>
      </c>
      <c r="GX227" s="104" t="str">
        <f t="shared" ca="1" si="1245"/>
        <v/>
      </c>
      <c r="GY227" s="104" t="str">
        <f t="shared" ca="1" si="1246"/>
        <v/>
      </c>
      <c r="GZ227" s="104" t="str">
        <f t="shared" ca="1" si="1247"/>
        <v/>
      </c>
      <c r="HA227" s="104" t="str">
        <f t="shared" ca="1" si="1248"/>
        <v/>
      </c>
      <c r="HB227" s="104" t="str">
        <f t="shared" ca="1" si="1249"/>
        <v/>
      </c>
      <c r="HC227" s="104" t="str">
        <f t="shared" ca="1" si="1250"/>
        <v/>
      </c>
      <c r="HD227" s="104" t="str">
        <f t="shared" ca="1" si="1251"/>
        <v/>
      </c>
      <c r="HE227" s="104" t="str">
        <f t="shared" ca="1" si="1252"/>
        <v/>
      </c>
      <c r="HF227" s="104" t="str">
        <f t="shared" ca="1" si="1253"/>
        <v/>
      </c>
      <c r="HG227" s="104" t="str">
        <f t="shared" ca="1" si="1254"/>
        <v/>
      </c>
      <c r="HH227" s="104" t="str">
        <f t="shared" ca="1" si="1255"/>
        <v/>
      </c>
      <c r="HI227" s="104" t="str">
        <f t="shared" ca="1" si="1256"/>
        <v/>
      </c>
      <c r="HJ227" s="104" t="str">
        <f t="shared" ca="1" si="1257"/>
        <v/>
      </c>
      <c r="HK227" s="104" t="str">
        <f t="shared" ca="1" si="1258"/>
        <v/>
      </c>
      <c r="HL227" s="104" t="str">
        <f t="shared" ca="1" si="1259"/>
        <v/>
      </c>
      <c r="HM227" s="104" t="str">
        <f t="shared" ca="1" si="1260"/>
        <v/>
      </c>
      <c r="HN227" s="104" t="str">
        <f t="shared" ca="1" si="1261"/>
        <v/>
      </c>
      <c r="HO227" s="104" t="str">
        <f t="shared" ca="1" si="1262"/>
        <v/>
      </c>
      <c r="HP227" s="104" t="str">
        <f t="shared" ca="1" si="1263"/>
        <v/>
      </c>
      <c r="HQ227" s="104" t="str">
        <f t="shared" ca="1" si="1264"/>
        <v/>
      </c>
      <c r="HR227" s="104" t="str">
        <f t="shared" ca="1" si="1265"/>
        <v/>
      </c>
      <c r="HS227" s="104" t="str">
        <f t="shared" ca="1" si="1266"/>
        <v/>
      </c>
      <c r="HT227" s="104" t="str">
        <f t="shared" ca="1" si="1267"/>
        <v/>
      </c>
      <c r="HU227" s="104" t="str">
        <f t="shared" ca="1" si="1268"/>
        <v/>
      </c>
      <c r="HV227" s="104" t="str">
        <f t="shared" ca="1" si="1269"/>
        <v/>
      </c>
      <c r="HW227" s="104" t="str">
        <f t="shared" ca="1" si="1270"/>
        <v/>
      </c>
      <c r="HX227" s="104" t="str">
        <f t="shared" ca="1" si="1271"/>
        <v/>
      </c>
      <c r="HY227" s="104" t="str">
        <f t="shared" ca="1" si="1272"/>
        <v/>
      </c>
      <c r="HZ227" s="104" t="str">
        <f t="shared" ca="1" si="1273"/>
        <v/>
      </c>
      <c r="IA227" s="104" t="str">
        <f t="shared" ca="1" si="1274"/>
        <v/>
      </c>
      <c r="IB227" s="104" t="str">
        <f t="shared" ca="1" si="1275"/>
        <v/>
      </c>
      <c r="IC227" s="104" t="str">
        <f t="shared" ca="1" si="1276"/>
        <v/>
      </c>
      <c r="ID227" s="104" t="str">
        <f t="shared" ca="1" si="1277"/>
        <v/>
      </c>
      <c r="IE227" s="105" t="str">
        <f t="shared" ca="1" si="1278"/>
        <v/>
      </c>
      <c r="IG227" s="103" t="str">
        <f t="shared" si="1054"/>
        <v/>
      </c>
      <c r="IH227" s="104" t="str">
        <f t="shared" si="1383"/>
        <v/>
      </c>
      <c r="II227" s="104" t="str">
        <f t="shared" si="1383"/>
        <v/>
      </c>
      <c r="IJ227" s="104" t="str">
        <f t="shared" si="1383"/>
        <v/>
      </c>
      <c r="IK227" s="104" t="str">
        <f t="shared" si="1383"/>
        <v/>
      </c>
      <c r="IL227" s="104" t="str">
        <f t="shared" si="1383"/>
        <v/>
      </c>
      <c r="IM227" s="104" t="str">
        <f t="shared" si="1383"/>
        <v/>
      </c>
      <c r="IN227" s="104" t="str">
        <f t="shared" si="1383"/>
        <v/>
      </c>
      <c r="IO227" s="104" t="str">
        <f t="shared" si="1383"/>
        <v/>
      </c>
      <c r="IP227" s="104" t="str">
        <f t="shared" si="1383"/>
        <v/>
      </c>
      <c r="IQ227" s="104" t="str">
        <f t="shared" si="1383"/>
        <v/>
      </c>
      <c r="IR227" s="105" t="str">
        <f t="shared" si="1383"/>
        <v/>
      </c>
      <c r="IT227" s="103" t="str">
        <f t="shared" si="1279"/>
        <v/>
      </c>
      <c r="IU227" s="104" t="str">
        <f t="shared" si="1280"/>
        <v/>
      </c>
      <c r="IV227" s="104" t="str">
        <f t="shared" si="1281"/>
        <v/>
      </c>
      <c r="IW227" s="104" t="str">
        <f t="shared" si="1282"/>
        <v/>
      </c>
      <c r="IX227" s="104" t="str">
        <f t="shared" si="1283"/>
        <v/>
      </c>
      <c r="IY227" s="104" t="str">
        <f t="shared" si="1284"/>
        <v/>
      </c>
      <c r="IZ227" s="104" t="str">
        <f t="shared" si="1285"/>
        <v/>
      </c>
      <c r="JA227" s="104" t="str">
        <f t="shared" si="1286"/>
        <v/>
      </c>
      <c r="JB227" s="104" t="str">
        <f t="shared" si="1287"/>
        <v/>
      </c>
      <c r="JC227" s="104" t="str">
        <f t="shared" si="1288"/>
        <v/>
      </c>
      <c r="JD227" s="104" t="str">
        <f t="shared" si="1289"/>
        <v/>
      </c>
      <c r="JE227" s="105" t="str">
        <f t="shared" si="1290"/>
        <v/>
      </c>
      <c r="JG227" s="36" t="str">
        <f t="shared" ca="1" si="1291"/>
        <v/>
      </c>
      <c r="JH227" s="37" t="str">
        <f t="shared" ca="1" si="1292"/>
        <v/>
      </c>
      <c r="JI227" s="37" t="str">
        <f t="shared" ca="1" si="1293"/>
        <v/>
      </c>
      <c r="JJ227" s="37" t="str">
        <f t="shared" ca="1" si="1294"/>
        <v/>
      </c>
      <c r="JK227" s="37" t="str">
        <f t="shared" ca="1" si="1295"/>
        <v/>
      </c>
      <c r="JL227" s="37" t="str">
        <f t="shared" ca="1" si="1296"/>
        <v/>
      </c>
      <c r="JM227" s="37" t="str">
        <f t="shared" ca="1" si="1297"/>
        <v/>
      </c>
      <c r="JN227" s="37" t="str">
        <f t="shared" ca="1" si="1298"/>
        <v/>
      </c>
      <c r="JO227" s="37" t="str">
        <f t="shared" ca="1" si="1299"/>
        <v/>
      </c>
      <c r="JP227" s="37" t="str">
        <f t="shared" ca="1" si="1300"/>
        <v/>
      </c>
      <c r="JQ227" s="37" t="str">
        <f t="shared" ca="1" si="1301"/>
        <v/>
      </c>
      <c r="JR227" s="38" t="str">
        <f t="shared" ca="1" si="1302"/>
        <v/>
      </c>
      <c r="JT227" s="36" t="str">
        <f ca="1">IF(JG227="", "", IF(JG227&gt;='Intro &amp; Setup'!$S$96, $BR$4, $BR$5))</f>
        <v/>
      </c>
      <c r="JU227" s="37" t="str">
        <f ca="1">IF(JH227="", "", IF(JH227&gt;='Intro &amp; Setup'!$S$96, $BR$4, $BR$5))</f>
        <v/>
      </c>
      <c r="JV227" s="37" t="str">
        <f ca="1">IF(JI227="", "", IF(JI227&gt;='Intro &amp; Setup'!$S$96, $BR$4, $BR$5))</f>
        <v/>
      </c>
      <c r="JW227" s="37" t="str">
        <f ca="1">IF(JJ227="", "", IF(JJ227&gt;='Intro &amp; Setup'!$S$96, $BR$4, $BR$5))</f>
        <v/>
      </c>
      <c r="JX227" s="37" t="str">
        <f ca="1">IF(JK227="", "", IF(JK227&gt;='Intro &amp; Setup'!$S$96, $BR$4, $BR$5))</f>
        <v/>
      </c>
      <c r="JY227" s="37" t="str">
        <f ca="1">IF(JL227="", "", IF(JL227&gt;='Intro &amp; Setup'!$S$96, $BR$4, $BR$5))</f>
        <v/>
      </c>
      <c r="JZ227" s="37" t="str">
        <f ca="1">IF(JM227="", "", IF(JM227&gt;='Intro &amp; Setup'!$S$96, $BR$4, $BR$5))</f>
        <v/>
      </c>
      <c r="KA227" s="37" t="str">
        <f ca="1">IF(JN227="", "", IF(JN227&gt;='Intro &amp; Setup'!$S$96, $BR$4, $BR$5))</f>
        <v/>
      </c>
      <c r="KB227" s="37" t="str">
        <f ca="1">IF(JO227="", "", IF(JO227&gt;='Intro &amp; Setup'!$S$96, $BR$4, $BR$5))</f>
        <v/>
      </c>
      <c r="KC227" s="37" t="str">
        <f ca="1">IF(JP227="", "", IF(JP227&gt;='Intro &amp; Setup'!$S$96, $BR$4, $BR$5))</f>
        <v/>
      </c>
      <c r="KD227" s="37" t="str">
        <f ca="1">IF(JQ227="", "", IF(JQ227&gt;='Intro &amp; Setup'!$S$96, $BR$4, $BR$5))</f>
        <v/>
      </c>
      <c r="KE227" s="38" t="str">
        <f ca="1">IF(JR227="", "", IF(JR227&gt;='Intro &amp; Setup'!$S$96, $BR$4, $BR$5))</f>
        <v/>
      </c>
      <c r="KG227" s="36">
        <f t="shared" si="1055"/>
        <v>0</v>
      </c>
      <c r="KH227" s="37">
        <f t="shared" si="1384"/>
        <v>0</v>
      </c>
      <c r="KI227" s="37">
        <f t="shared" si="1384"/>
        <v>0</v>
      </c>
      <c r="KJ227" s="37">
        <f t="shared" si="1384"/>
        <v>0</v>
      </c>
      <c r="KK227" s="37">
        <f t="shared" si="1384"/>
        <v>0</v>
      </c>
      <c r="KL227" s="37">
        <f t="shared" si="1384"/>
        <v>0</v>
      </c>
      <c r="KM227" s="37">
        <f t="shared" si="1384"/>
        <v>0</v>
      </c>
      <c r="KN227" s="37">
        <f t="shared" si="1384"/>
        <v>0</v>
      </c>
      <c r="KO227" s="37">
        <f t="shared" si="1384"/>
        <v>0</v>
      </c>
      <c r="KP227" s="37">
        <f t="shared" si="1384"/>
        <v>0</v>
      </c>
      <c r="KQ227" s="37">
        <f t="shared" si="1384"/>
        <v>0</v>
      </c>
      <c r="KR227" s="38">
        <f t="shared" si="1384"/>
        <v>0</v>
      </c>
      <c r="KT227" s="36" t="str">
        <f t="shared" si="1303"/>
        <v/>
      </c>
      <c r="KU227" s="37" t="str">
        <f t="shared" si="1304"/>
        <v/>
      </c>
      <c r="KV227" s="37" t="str">
        <f t="shared" si="1305"/>
        <v/>
      </c>
      <c r="KW227" s="37" t="str">
        <f t="shared" si="1306"/>
        <v/>
      </c>
      <c r="KX227" s="37" t="str">
        <f t="shared" si="1307"/>
        <v/>
      </c>
      <c r="KY227" s="37" t="str">
        <f t="shared" si="1308"/>
        <v/>
      </c>
      <c r="KZ227" s="37" t="str">
        <f t="shared" si="1309"/>
        <v/>
      </c>
      <c r="LA227" s="37" t="str">
        <f t="shared" si="1310"/>
        <v/>
      </c>
      <c r="LB227" s="37" t="str">
        <f t="shared" si="1311"/>
        <v/>
      </c>
      <c r="LC227" s="37" t="str">
        <f t="shared" si="1312"/>
        <v/>
      </c>
      <c r="LD227" s="37" t="str">
        <f t="shared" si="1313"/>
        <v/>
      </c>
      <c r="LE227" s="38" t="str">
        <f t="shared" si="1314"/>
        <v/>
      </c>
      <c r="LG227" s="116" t="str">
        <f t="shared" si="1057"/>
        <v/>
      </c>
      <c r="LH227" s="117" t="str">
        <f t="shared" si="1058"/>
        <v/>
      </c>
      <c r="LI227" s="117" t="str">
        <f t="shared" si="1059"/>
        <v/>
      </c>
      <c r="LJ227" s="117" t="str">
        <f t="shared" si="1060"/>
        <v/>
      </c>
      <c r="LK227" s="117" t="str">
        <f t="shared" si="1061"/>
        <v/>
      </c>
      <c r="LL227" s="117" t="str">
        <f t="shared" si="1062"/>
        <v/>
      </c>
      <c r="LM227" s="117" t="str">
        <f t="shared" si="1063"/>
        <v/>
      </c>
      <c r="LN227" s="117" t="str">
        <f t="shared" si="1064"/>
        <v/>
      </c>
      <c r="LO227" s="117" t="str">
        <f t="shared" si="1065"/>
        <v/>
      </c>
      <c r="LP227" s="117" t="str">
        <f t="shared" si="1066"/>
        <v/>
      </c>
      <c r="LQ227" s="117" t="str">
        <f t="shared" si="1067"/>
        <v/>
      </c>
      <c r="LR227" s="117" t="str">
        <f t="shared" si="1068"/>
        <v/>
      </c>
      <c r="LS227" s="117" t="str">
        <f t="shared" si="1069"/>
        <v/>
      </c>
      <c r="LT227" s="117" t="str">
        <f t="shared" si="1070"/>
        <v/>
      </c>
      <c r="LU227" s="117" t="str">
        <f t="shared" si="1071"/>
        <v/>
      </c>
      <c r="LV227" s="117" t="str">
        <f t="shared" si="1072"/>
        <v/>
      </c>
      <c r="LW227" s="117" t="str">
        <f t="shared" si="1073"/>
        <v/>
      </c>
      <c r="LX227" s="117" t="str">
        <f t="shared" si="1074"/>
        <v/>
      </c>
      <c r="LY227" s="117" t="str">
        <f t="shared" si="1075"/>
        <v/>
      </c>
      <c r="LZ227" s="117" t="str">
        <f t="shared" si="1076"/>
        <v/>
      </c>
      <c r="MA227" s="117" t="str">
        <f t="shared" si="1077"/>
        <v/>
      </c>
      <c r="MB227" s="117" t="str">
        <f t="shared" si="1078"/>
        <v/>
      </c>
      <c r="MC227" s="117" t="str">
        <f t="shared" si="1079"/>
        <v/>
      </c>
      <c r="MD227" s="117" t="str">
        <f t="shared" si="1080"/>
        <v/>
      </c>
      <c r="ME227" s="117" t="str">
        <f t="shared" si="1081"/>
        <v/>
      </c>
      <c r="MF227" s="117" t="str">
        <f t="shared" si="1082"/>
        <v/>
      </c>
      <c r="MG227" s="117" t="str">
        <f t="shared" si="1083"/>
        <v/>
      </c>
      <c r="MH227" s="117" t="str">
        <f t="shared" si="1084"/>
        <v/>
      </c>
      <c r="MI227" s="117" t="str">
        <f t="shared" si="1085"/>
        <v/>
      </c>
      <c r="MJ227" s="117" t="str">
        <f t="shared" si="1086"/>
        <v/>
      </c>
      <c r="MK227" s="117" t="str">
        <f t="shared" si="1087"/>
        <v/>
      </c>
      <c r="ML227" s="117" t="str">
        <f t="shared" si="1088"/>
        <v/>
      </c>
      <c r="MM227" s="117" t="str">
        <f t="shared" si="1089"/>
        <v/>
      </c>
      <c r="MN227" s="117" t="str">
        <f t="shared" si="1090"/>
        <v/>
      </c>
      <c r="MO227" s="117" t="str">
        <f t="shared" si="1091"/>
        <v/>
      </c>
      <c r="MP227" s="117" t="str">
        <f t="shared" si="1092"/>
        <v/>
      </c>
      <c r="MQ227" s="117" t="str">
        <f t="shared" si="1093"/>
        <v/>
      </c>
      <c r="MR227" s="117" t="str">
        <f t="shared" si="1094"/>
        <v/>
      </c>
      <c r="MS227" s="117" t="str">
        <f t="shared" si="1095"/>
        <v/>
      </c>
      <c r="MT227" s="117" t="str">
        <f t="shared" si="1096"/>
        <v/>
      </c>
      <c r="MU227" s="117" t="str">
        <f t="shared" si="1097"/>
        <v/>
      </c>
      <c r="MV227" s="117" t="str">
        <f t="shared" si="1098"/>
        <v/>
      </c>
      <c r="MW227" s="117" t="str">
        <f t="shared" si="1099"/>
        <v/>
      </c>
      <c r="MX227" s="117" t="str">
        <f t="shared" si="1100"/>
        <v/>
      </c>
      <c r="MY227" s="117" t="str">
        <f t="shared" si="1101"/>
        <v/>
      </c>
      <c r="MZ227" s="117" t="str">
        <f t="shared" si="1102"/>
        <v/>
      </c>
      <c r="NA227" s="117" t="str">
        <f t="shared" si="1103"/>
        <v/>
      </c>
      <c r="NB227" s="117" t="str">
        <f t="shared" si="1104"/>
        <v/>
      </c>
      <c r="NC227" s="117" t="str">
        <f t="shared" si="1105"/>
        <v/>
      </c>
      <c r="ND227" s="117" t="str">
        <f t="shared" si="1106"/>
        <v/>
      </c>
      <c r="NE227" s="117" t="str">
        <f t="shared" si="1107"/>
        <v/>
      </c>
      <c r="NF227" s="117" t="str">
        <f t="shared" si="1108"/>
        <v/>
      </c>
      <c r="NG227" s="117" t="str">
        <f t="shared" si="1109"/>
        <v/>
      </c>
      <c r="NH227" s="118" t="str">
        <f t="shared" si="1110"/>
        <v/>
      </c>
      <c r="NJ227" s="12" t="str">
        <f t="shared" si="1315"/>
        <v/>
      </c>
      <c r="NK227" s="108" t="str">
        <f t="shared" si="1316"/>
        <v/>
      </c>
      <c r="NM227" s="141" t="str">
        <f>IF(NJ227="", "", COUNTIF(NJ$11:NJ$260, "&gt;"&amp;NJ227)+1+COUNTIF(NJ$11:NJ227, NJ227)-1)</f>
        <v/>
      </c>
      <c r="NN227" s="143" t="str">
        <f>IF(NK227="", "", COUNTIF(NK$11:NK$260, "&gt;"&amp;NK227)+1+COUNTIF(NK$11:NK227, NK227)-1)</f>
        <v/>
      </c>
      <c r="NO227" s="142" t="str">
        <f>IF(NJ227="", "", COUNTIF(NJ$11:NJ$260, "&lt;"&amp;NJ227)+1+COUNTIF(NJ$11:NJ227, NJ227)-1)</f>
        <v/>
      </c>
      <c r="NP227" s="143" t="str">
        <f>IF(NK227="", "", COUNTIF(NK$11:NK$260, "&lt;"&amp;NK227)+1+COUNTIF(NK$11:NK227, NK227)-1)</f>
        <v/>
      </c>
      <c r="NR227" s="116" t="str">
        <f t="shared" si="1317"/>
        <v/>
      </c>
      <c r="NS227" s="117" t="str">
        <f t="shared" si="1318"/>
        <v/>
      </c>
      <c r="NT227" s="117" t="str">
        <f t="shared" si="1319"/>
        <v/>
      </c>
      <c r="NU227" s="117" t="str">
        <f t="shared" si="1320"/>
        <v/>
      </c>
      <c r="NV227" s="117" t="str">
        <f t="shared" si="1321"/>
        <v/>
      </c>
      <c r="NW227" s="117" t="str">
        <f t="shared" si="1322"/>
        <v/>
      </c>
      <c r="NX227" s="117" t="str">
        <f t="shared" si="1323"/>
        <v/>
      </c>
      <c r="NY227" s="117" t="str">
        <f t="shared" si="1324"/>
        <v/>
      </c>
      <c r="NZ227" s="117" t="str">
        <f t="shared" si="1325"/>
        <v/>
      </c>
      <c r="OA227" s="117" t="str">
        <f t="shared" si="1326"/>
        <v/>
      </c>
      <c r="OB227" s="117" t="str">
        <f t="shared" si="1327"/>
        <v/>
      </c>
      <c r="OC227" s="117" t="str">
        <f t="shared" si="1328"/>
        <v/>
      </c>
      <c r="OD227" s="117" t="str">
        <f t="shared" si="1329"/>
        <v/>
      </c>
      <c r="OE227" s="117" t="str">
        <f t="shared" si="1330"/>
        <v/>
      </c>
      <c r="OF227" s="117" t="str">
        <f t="shared" si="1331"/>
        <v/>
      </c>
      <c r="OG227" s="117" t="str">
        <f t="shared" si="1332"/>
        <v/>
      </c>
      <c r="OH227" s="117" t="str">
        <f t="shared" si="1333"/>
        <v/>
      </c>
      <c r="OI227" s="117" t="str">
        <f t="shared" si="1334"/>
        <v/>
      </c>
      <c r="OJ227" s="117" t="str">
        <f t="shared" si="1335"/>
        <v/>
      </c>
      <c r="OK227" s="117" t="str">
        <f t="shared" si="1336"/>
        <v/>
      </c>
      <c r="OL227" s="117" t="str">
        <f t="shared" si="1337"/>
        <v/>
      </c>
      <c r="OM227" s="117" t="str">
        <f t="shared" si="1338"/>
        <v/>
      </c>
      <c r="ON227" s="117" t="str">
        <f t="shared" si="1339"/>
        <v/>
      </c>
      <c r="OO227" s="117" t="str">
        <f t="shared" si="1340"/>
        <v/>
      </c>
      <c r="OP227" s="117" t="str">
        <f t="shared" si="1341"/>
        <v/>
      </c>
      <c r="OQ227" s="117" t="str">
        <f t="shared" si="1342"/>
        <v/>
      </c>
      <c r="OR227" s="117" t="str">
        <f t="shared" si="1343"/>
        <v/>
      </c>
      <c r="OS227" s="117" t="str">
        <f t="shared" si="1344"/>
        <v/>
      </c>
      <c r="OT227" s="117" t="str">
        <f t="shared" si="1345"/>
        <v/>
      </c>
      <c r="OU227" s="117" t="str">
        <f t="shared" si="1346"/>
        <v/>
      </c>
      <c r="OV227" s="117" t="str">
        <f t="shared" si="1347"/>
        <v/>
      </c>
      <c r="OW227" s="117" t="str">
        <f t="shared" si="1348"/>
        <v/>
      </c>
      <c r="OX227" s="117" t="str">
        <f t="shared" si="1349"/>
        <v/>
      </c>
      <c r="OY227" s="117" t="str">
        <f t="shared" si="1350"/>
        <v/>
      </c>
      <c r="OZ227" s="117" t="str">
        <f t="shared" si="1351"/>
        <v/>
      </c>
      <c r="PA227" s="117" t="str">
        <f t="shared" si="1352"/>
        <v/>
      </c>
      <c r="PB227" s="117" t="str">
        <f t="shared" si="1353"/>
        <v/>
      </c>
      <c r="PC227" s="117" t="str">
        <f t="shared" si="1354"/>
        <v/>
      </c>
      <c r="PD227" s="117" t="str">
        <f t="shared" si="1355"/>
        <v/>
      </c>
      <c r="PE227" s="117" t="str">
        <f t="shared" si="1356"/>
        <v/>
      </c>
      <c r="PF227" s="117" t="str">
        <f t="shared" si="1357"/>
        <v/>
      </c>
      <c r="PG227" s="117" t="str">
        <f t="shared" si="1358"/>
        <v/>
      </c>
      <c r="PH227" s="117" t="str">
        <f t="shared" si="1359"/>
        <v/>
      </c>
      <c r="PI227" s="117" t="str">
        <f t="shared" si="1360"/>
        <v/>
      </c>
      <c r="PJ227" s="117" t="str">
        <f t="shared" si="1361"/>
        <v/>
      </c>
      <c r="PK227" s="117" t="str">
        <f t="shared" si="1362"/>
        <v/>
      </c>
      <c r="PL227" s="117" t="str">
        <f t="shared" si="1363"/>
        <v/>
      </c>
      <c r="PM227" s="117" t="str">
        <f t="shared" si="1364"/>
        <v/>
      </c>
      <c r="PN227" s="117" t="str">
        <f t="shared" si="1365"/>
        <v/>
      </c>
      <c r="PO227" s="117" t="str">
        <f t="shared" si="1366"/>
        <v/>
      </c>
      <c r="PP227" s="117" t="str">
        <f t="shared" si="1367"/>
        <v/>
      </c>
      <c r="PQ227" s="117" t="str">
        <f t="shared" si="1368"/>
        <v/>
      </c>
      <c r="PR227" s="117" t="str">
        <f t="shared" si="1369"/>
        <v/>
      </c>
      <c r="PS227" s="118" t="str">
        <f t="shared" si="1370"/>
        <v/>
      </c>
      <c r="PU227" s="180" t="str">
        <f t="shared" si="1371"/>
        <v/>
      </c>
      <c r="PV227" s="181" t="str">
        <f t="shared" si="1372"/>
        <v/>
      </c>
      <c r="PX227" s="12" t="str">
        <f t="shared" si="1373"/>
        <v/>
      </c>
      <c r="PY227" s="106"/>
      <c r="PZ227" s="166" t="str">
        <f t="shared" si="1374"/>
        <v/>
      </c>
      <c r="QA227" s="167" t="str">
        <f t="shared" si="1375"/>
        <v/>
      </c>
      <c r="QB227" s="168" t="str">
        <f t="shared" si="1376"/>
        <v/>
      </c>
      <c r="QD227" s="166" t="str">
        <f t="shared" si="1377"/>
        <v/>
      </c>
      <c r="QE227" s="168" t="str">
        <f t="shared" si="1378"/>
        <v/>
      </c>
      <c r="QG227" s="108" t="str">
        <f t="shared" si="1379"/>
        <v/>
      </c>
      <c r="QI227" s="12" t="str">
        <f t="shared" si="1380"/>
        <v/>
      </c>
      <c r="QK227" s="12" t="str">
        <f t="shared" si="1381"/>
        <v/>
      </c>
      <c r="QL227" s="12" t="str">
        <f>IF($L227="", "", COUNTIF($QD$11:$QD$260, "&gt;"&amp;$QD227)+1+COUNTIF($QD$11:$QD227, $QD227)-1)</f>
        <v/>
      </c>
      <c r="QM227" s="12" t="str">
        <f>IF($L227="", "", COUNTIF($QG$11:$QG$260, "&gt;"&amp;$QG227)+1+COUNTIF($QG$11:$QG227, $QG227)-1)</f>
        <v/>
      </c>
      <c r="QO227" s="12">
        <v>217</v>
      </c>
      <c r="QQ227" s="12" t="str">
        <f t="shared" si="1382"/>
        <v/>
      </c>
    </row>
    <row r="228" spans="1:459" x14ac:dyDescent="0.25">
      <c r="A228" s="9"/>
      <c r="B228" s="3" t="str">
        <f>IF('Intro &amp; Setup'!$AR$92='Intro &amp; Setup'!$AZ$17, "", IF($L228="", "", IF($G228&lt;'Intro &amp; Setup'!$S$92, $BR$5, $BR$4)))</f>
        <v/>
      </c>
      <c r="C228" s="12" t="str">
        <f>IF('Intro &amp; Setup'!$AR$96='Intro &amp; Setup'!$AZ$17, "", IF($L228="", "", IF($DY228=$BR$5, $BR$5, $BR$4)))</f>
        <v/>
      </c>
      <c r="D228" s="7" t="str">
        <f>IF('Intro &amp; Setup'!$AR$100='Intro &amp; Setup'!$AZ$17, "", IF($L228="", "", IF($DW228&lt;='Intro &amp; Setup'!$S$100, $BR$4, $BR$5)))</f>
        <v/>
      </c>
      <c r="E228" s="9"/>
      <c r="F228" s="3" t="str">
        <f t="shared" si="1111"/>
        <v/>
      </c>
      <c r="G228" s="108" t="str">
        <f t="shared" si="1112"/>
        <v/>
      </c>
      <c r="H228" s="9"/>
      <c r="I228" s="130" t="str">
        <f t="shared" si="1056"/>
        <v/>
      </c>
      <c r="J228" s="154" t="str">
        <f t="shared" si="1113"/>
        <v/>
      </c>
      <c r="K228" s="133"/>
      <c r="L228" s="188"/>
      <c r="M228" s="189"/>
      <c r="N228" s="190"/>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2"/>
      <c r="BP228" s="9"/>
      <c r="BR228" s="90">
        <v>218</v>
      </c>
      <c r="BT228" s="36" t="str">
        <f t="shared" si="1114"/>
        <v/>
      </c>
      <c r="BU228" s="37" t="str">
        <f t="shared" si="1115"/>
        <v/>
      </c>
      <c r="BV228" s="37" t="str">
        <f t="shared" si="1116"/>
        <v/>
      </c>
      <c r="BW228" s="37" t="str">
        <f t="shared" si="1117"/>
        <v/>
      </c>
      <c r="BX228" s="37" t="str">
        <f t="shared" si="1118"/>
        <v/>
      </c>
      <c r="BY228" s="37" t="str">
        <f t="shared" si="1119"/>
        <v/>
      </c>
      <c r="BZ228" s="37" t="str">
        <f t="shared" si="1120"/>
        <v/>
      </c>
      <c r="CA228" s="37" t="str">
        <f t="shared" si="1121"/>
        <v/>
      </c>
      <c r="CB228" s="37" t="str">
        <f t="shared" si="1122"/>
        <v/>
      </c>
      <c r="CC228" s="37" t="str">
        <f t="shared" si="1123"/>
        <v/>
      </c>
      <c r="CD228" s="37" t="str">
        <f t="shared" si="1124"/>
        <v/>
      </c>
      <c r="CE228" s="37" t="str">
        <f t="shared" si="1125"/>
        <v/>
      </c>
      <c r="CF228" s="37" t="str">
        <f t="shared" si="1126"/>
        <v/>
      </c>
      <c r="CG228" s="37" t="str">
        <f t="shared" si="1127"/>
        <v/>
      </c>
      <c r="CH228" s="37" t="str">
        <f t="shared" si="1128"/>
        <v/>
      </c>
      <c r="CI228" s="37" t="str">
        <f t="shared" si="1129"/>
        <v/>
      </c>
      <c r="CJ228" s="37" t="str">
        <f t="shared" si="1130"/>
        <v/>
      </c>
      <c r="CK228" s="37" t="str">
        <f t="shared" si="1131"/>
        <v/>
      </c>
      <c r="CL228" s="37" t="str">
        <f t="shared" si="1132"/>
        <v/>
      </c>
      <c r="CM228" s="37" t="str">
        <f t="shared" si="1133"/>
        <v/>
      </c>
      <c r="CN228" s="37" t="str">
        <f t="shared" si="1134"/>
        <v/>
      </c>
      <c r="CO228" s="37" t="str">
        <f t="shared" si="1135"/>
        <v/>
      </c>
      <c r="CP228" s="37" t="str">
        <f t="shared" si="1136"/>
        <v/>
      </c>
      <c r="CQ228" s="37" t="str">
        <f t="shared" si="1137"/>
        <v/>
      </c>
      <c r="CR228" s="37" t="str">
        <f t="shared" si="1138"/>
        <v/>
      </c>
      <c r="CS228" s="37" t="str">
        <f t="shared" si="1139"/>
        <v/>
      </c>
      <c r="CT228" s="37" t="str">
        <f t="shared" si="1140"/>
        <v/>
      </c>
      <c r="CU228" s="37" t="str">
        <f t="shared" si="1141"/>
        <v/>
      </c>
      <c r="CV228" s="37" t="str">
        <f t="shared" si="1142"/>
        <v/>
      </c>
      <c r="CW228" s="37" t="str">
        <f t="shared" si="1143"/>
        <v/>
      </c>
      <c r="CX228" s="37" t="str">
        <f t="shared" si="1144"/>
        <v/>
      </c>
      <c r="CY228" s="37" t="str">
        <f t="shared" si="1145"/>
        <v/>
      </c>
      <c r="CZ228" s="37" t="str">
        <f t="shared" si="1146"/>
        <v/>
      </c>
      <c r="DA228" s="37" t="str">
        <f t="shared" si="1147"/>
        <v/>
      </c>
      <c r="DB228" s="37" t="str">
        <f t="shared" si="1148"/>
        <v/>
      </c>
      <c r="DC228" s="37" t="str">
        <f t="shared" si="1149"/>
        <v/>
      </c>
      <c r="DD228" s="37" t="str">
        <f t="shared" si="1150"/>
        <v/>
      </c>
      <c r="DE228" s="37" t="str">
        <f t="shared" si="1151"/>
        <v/>
      </c>
      <c r="DF228" s="37" t="str">
        <f t="shared" si="1152"/>
        <v/>
      </c>
      <c r="DG228" s="37" t="str">
        <f t="shared" si="1153"/>
        <v/>
      </c>
      <c r="DH228" s="37" t="str">
        <f t="shared" si="1154"/>
        <v/>
      </c>
      <c r="DI228" s="37" t="str">
        <f t="shared" si="1155"/>
        <v/>
      </c>
      <c r="DJ228" s="37" t="str">
        <f t="shared" si="1156"/>
        <v/>
      </c>
      <c r="DK228" s="37" t="str">
        <f t="shared" si="1157"/>
        <v/>
      </c>
      <c r="DL228" s="37" t="str">
        <f t="shared" si="1158"/>
        <v/>
      </c>
      <c r="DM228" s="37" t="str">
        <f t="shared" si="1159"/>
        <v/>
      </c>
      <c r="DN228" s="37" t="str">
        <f t="shared" si="1160"/>
        <v/>
      </c>
      <c r="DO228" s="37" t="str">
        <f t="shared" si="1161"/>
        <v/>
      </c>
      <c r="DP228" s="37" t="str">
        <f t="shared" si="1162"/>
        <v/>
      </c>
      <c r="DQ228" s="37" t="str">
        <f t="shared" si="1163"/>
        <v/>
      </c>
      <c r="DR228" s="37" t="str">
        <f t="shared" si="1164"/>
        <v/>
      </c>
      <c r="DS228" s="37" t="str">
        <f t="shared" si="1165"/>
        <v/>
      </c>
      <c r="DT228" s="37" t="str">
        <f t="shared" si="1166"/>
        <v/>
      </c>
      <c r="DU228" s="38" t="str">
        <f t="shared" si="1167"/>
        <v/>
      </c>
      <c r="DW228" s="12" t="str">
        <f t="shared" si="1168"/>
        <v/>
      </c>
      <c r="DX228" s="123" t="str">
        <f t="shared" si="1169"/>
        <v/>
      </c>
      <c r="DY228" s="12" t="str">
        <f t="shared" si="1170"/>
        <v/>
      </c>
      <c r="EA228" s="36" t="str">
        <f t="shared" si="1171"/>
        <v/>
      </c>
      <c r="EB228" s="37" t="str">
        <f t="shared" si="1172"/>
        <v/>
      </c>
      <c r="EC228" s="37" t="str">
        <f t="shared" si="1173"/>
        <v/>
      </c>
      <c r="ED228" s="37" t="str">
        <f t="shared" si="1174"/>
        <v/>
      </c>
      <c r="EE228" s="37" t="str">
        <f t="shared" si="1175"/>
        <v/>
      </c>
      <c r="EF228" s="37" t="str">
        <f t="shared" si="1176"/>
        <v/>
      </c>
      <c r="EG228" s="37" t="str">
        <f t="shared" si="1177"/>
        <v/>
      </c>
      <c r="EH228" s="37" t="str">
        <f t="shared" si="1178"/>
        <v/>
      </c>
      <c r="EI228" s="37" t="str">
        <f t="shared" si="1179"/>
        <v/>
      </c>
      <c r="EJ228" s="37" t="str">
        <f t="shared" si="1180"/>
        <v/>
      </c>
      <c r="EK228" s="37" t="str">
        <f t="shared" si="1181"/>
        <v/>
      </c>
      <c r="EL228" s="37" t="str">
        <f t="shared" si="1182"/>
        <v/>
      </c>
      <c r="EM228" s="37" t="str">
        <f t="shared" si="1183"/>
        <v/>
      </c>
      <c r="EN228" s="37" t="str">
        <f t="shared" si="1184"/>
        <v/>
      </c>
      <c r="EO228" s="37" t="str">
        <f t="shared" si="1185"/>
        <v/>
      </c>
      <c r="EP228" s="37" t="str">
        <f t="shared" si="1186"/>
        <v/>
      </c>
      <c r="EQ228" s="37" t="str">
        <f t="shared" si="1187"/>
        <v/>
      </c>
      <c r="ER228" s="37" t="str">
        <f t="shared" si="1188"/>
        <v/>
      </c>
      <c r="ES228" s="37" t="str">
        <f t="shared" si="1189"/>
        <v/>
      </c>
      <c r="ET228" s="37" t="str">
        <f t="shared" si="1190"/>
        <v/>
      </c>
      <c r="EU228" s="37" t="str">
        <f t="shared" si="1191"/>
        <v/>
      </c>
      <c r="EV228" s="37" t="str">
        <f t="shared" si="1192"/>
        <v/>
      </c>
      <c r="EW228" s="37" t="str">
        <f t="shared" si="1193"/>
        <v/>
      </c>
      <c r="EX228" s="37" t="str">
        <f t="shared" si="1194"/>
        <v/>
      </c>
      <c r="EY228" s="37" t="str">
        <f t="shared" si="1195"/>
        <v/>
      </c>
      <c r="EZ228" s="37" t="str">
        <f t="shared" si="1196"/>
        <v/>
      </c>
      <c r="FA228" s="37" t="str">
        <f t="shared" si="1197"/>
        <v/>
      </c>
      <c r="FB228" s="37" t="str">
        <f t="shared" si="1198"/>
        <v/>
      </c>
      <c r="FC228" s="37" t="str">
        <f t="shared" si="1199"/>
        <v/>
      </c>
      <c r="FD228" s="37" t="str">
        <f t="shared" si="1200"/>
        <v/>
      </c>
      <c r="FE228" s="37" t="str">
        <f t="shared" si="1201"/>
        <v/>
      </c>
      <c r="FF228" s="37" t="str">
        <f t="shared" si="1202"/>
        <v/>
      </c>
      <c r="FG228" s="37" t="str">
        <f t="shared" si="1203"/>
        <v/>
      </c>
      <c r="FH228" s="37" t="str">
        <f t="shared" si="1204"/>
        <v/>
      </c>
      <c r="FI228" s="37" t="str">
        <f t="shared" si="1205"/>
        <v/>
      </c>
      <c r="FJ228" s="37" t="str">
        <f t="shared" si="1206"/>
        <v/>
      </c>
      <c r="FK228" s="37" t="str">
        <f t="shared" si="1207"/>
        <v/>
      </c>
      <c r="FL228" s="37" t="str">
        <f t="shared" si="1208"/>
        <v/>
      </c>
      <c r="FM228" s="37" t="str">
        <f t="shared" si="1209"/>
        <v/>
      </c>
      <c r="FN228" s="37" t="str">
        <f t="shared" si="1210"/>
        <v/>
      </c>
      <c r="FO228" s="37" t="str">
        <f t="shared" si="1211"/>
        <v/>
      </c>
      <c r="FP228" s="37" t="str">
        <f t="shared" si="1212"/>
        <v/>
      </c>
      <c r="FQ228" s="37" t="str">
        <f t="shared" si="1213"/>
        <v/>
      </c>
      <c r="FR228" s="37" t="str">
        <f t="shared" si="1214"/>
        <v/>
      </c>
      <c r="FS228" s="37" t="str">
        <f t="shared" si="1215"/>
        <v/>
      </c>
      <c r="FT228" s="37" t="str">
        <f t="shared" si="1216"/>
        <v/>
      </c>
      <c r="FU228" s="37" t="str">
        <f t="shared" si="1217"/>
        <v/>
      </c>
      <c r="FV228" s="37" t="str">
        <f t="shared" si="1218"/>
        <v/>
      </c>
      <c r="FW228" s="37" t="str">
        <f t="shared" si="1219"/>
        <v/>
      </c>
      <c r="FX228" s="37" t="str">
        <f t="shared" si="1220"/>
        <v/>
      </c>
      <c r="FY228" s="37" t="str">
        <f t="shared" si="1221"/>
        <v/>
      </c>
      <c r="FZ228" s="37" t="str">
        <f t="shared" si="1222"/>
        <v/>
      </c>
      <c r="GA228" s="37" t="str">
        <f t="shared" si="1223"/>
        <v/>
      </c>
      <c r="GB228" s="38" t="str">
        <f t="shared" si="1224"/>
        <v/>
      </c>
      <c r="GD228" s="103" t="str">
        <f t="shared" ca="1" si="1225"/>
        <v/>
      </c>
      <c r="GE228" s="104" t="str">
        <f t="shared" ca="1" si="1226"/>
        <v/>
      </c>
      <c r="GF228" s="104" t="str">
        <f t="shared" ca="1" si="1227"/>
        <v/>
      </c>
      <c r="GG228" s="104" t="str">
        <f t="shared" ca="1" si="1228"/>
        <v/>
      </c>
      <c r="GH228" s="104" t="str">
        <f t="shared" ca="1" si="1229"/>
        <v/>
      </c>
      <c r="GI228" s="104" t="str">
        <f t="shared" ca="1" si="1230"/>
        <v/>
      </c>
      <c r="GJ228" s="104" t="str">
        <f t="shared" ca="1" si="1231"/>
        <v/>
      </c>
      <c r="GK228" s="104" t="str">
        <f t="shared" ca="1" si="1232"/>
        <v/>
      </c>
      <c r="GL228" s="104" t="str">
        <f t="shared" ca="1" si="1233"/>
        <v/>
      </c>
      <c r="GM228" s="104" t="str">
        <f t="shared" ca="1" si="1234"/>
        <v/>
      </c>
      <c r="GN228" s="104" t="str">
        <f t="shared" ca="1" si="1235"/>
        <v/>
      </c>
      <c r="GO228" s="104" t="str">
        <f t="shared" ca="1" si="1236"/>
        <v/>
      </c>
      <c r="GP228" s="104" t="str">
        <f t="shared" ca="1" si="1237"/>
        <v/>
      </c>
      <c r="GQ228" s="104" t="str">
        <f t="shared" ca="1" si="1238"/>
        <v/>
      </c>
      <c r="GR228" s="104" t="str">
        <f t="shared" ca="1" si="1239"/>
        <v/>
      </c>
      <c r="GS228" s="104" t="str">
        <f t="shared" ca="1" si="1240"/>
        <v/>
      </c>
      <c r="GT228" s="104" t="str">
        <f t="shared" ca="1" si="1241"/>
        <v/>
      </c>
      <c r="GU228" s="104" t="str">
        <f t="shared" ca="1" si="1242"/>
        <v/>
      </c>
      <c r="GV228" s="104" t="str">
        <f t="shared" ca="1" si="1243"/>
        <v/>
      </c>
      <c r="GW228" s="104" t="str">
        <f t="shared" ca="1" si="1244"/>
        <v/>
      </c>
      <c r="GX228" s="104" t="str">
        <f t="shared" ca="1" si="1245"/>
        <v/>
      </c>
      <c r="GY228" s="104" t="str">
        <f t="shared" ca="1" si="1246"/>
        <v/>
      </c>
      <c r="GZ228" s="104" t="str">
        <f t="shared" ca="1" si="1247"/>
        <v/>
      </c>
      <c r="HA228" s="104" t="str">
        <f t="shared" ca="1" si="1248"/>
        <v/>
      </c>
      <c r="HB228" s="104" t="str">
        <f t="shared" ca="1" si="1249"/>
        <v/>
      </c>
      <c r="HC228" s="104" t="str">
        <f t="shared" ca="1" si="1250"/>
        <v/>
      </c>
      <c r="HD228" s="104" t="str">
        <f t="shared" ca="1" si="1251"/>
        <v/>
      </c>
      <c r="HE228" s="104" t="str">
        <f t="shared" ca="1" si="1252"/>
        <v/>
      </c>
      <c r="HF228" s="104" t="str">
        <f t="shared" ca="1" si="1253"/>
        <v/>
      </c>
      <c r="HG228" s="104" t="str">
        <f t="shared" ca="1" si="1254"/>
        <v/>
      </c>
      <c r="HH228" s="104" t="str">
        <f t="shared" ca="1" si="1255"/>
        <v/>
      </c>
      <c r="HI228" s="104" t="str">
        <f t="shared" ca="1" si="1256"/>
        <v/>
      </c>
      <c r="HJ228" s="104" t="str">
        <f t="shared" ca="1" si="1257"/>
        <v/>
      </c>
      <c r="HK228" s="104" t="str">
        <f t="shared" ca="1" si="1258"/>
        <v/>
      </c>
      <c r="HL228" s="104" t="str">
        <f t="shared" ca="1" si="1259"/>
        <v/>
      </c>
      <c r="HM228" s="104" t="str">
        <f t="shared" ca="1" si="1260"/>
        <v/>
      </c>
      <c r="HN228" s="104" t="str">
        <f t="shared" ca="1" si="1261"/>
        <v/>
      </c>
      <c r="HO228" s="104" t="str">
        <f t="shared" ca="1" si="1262"/>
        <v/>
      </c>
      <c r="HP228" s="104" t="str">
        <f t="shared" ca="1" si="1263"/>
        <v/>
      </c>
      <c r="HQ228" s="104" t="str">
        <f t="shared" ca="1" si="1264"/>
        <v/>
      </c>
      <c r="HR228" s="104" t="str">
        <f t="shared" ca="1" si="1265"/>
        <v/>
      </c>
      <c r="HS228" s="104" t="str">
        <f t="shared" ca="1" si="1266"/>
        <v/>
      </c>
      <c r="HT228" s="104" t="str">
        <f t="shared" ca="1" si="1267"/>
        <v/>
      </c>
      <c r="HU228" s="104" t="str">
        <f t="shared" ca="1" si="1268"/>
        <v/>
      </c>
      <c r="HV228" s="104" t="str">
        <f t="shared" ca="1" si="1269"/>
        <v/>
      </c>
      <c r="HW228" s="104" t="str">
        <f t="shared" ca="1" si="1270"/>
        <v/>
      </c>
      <c r="HX228" s="104" t="str">
        <f t="shared" ca="1" si="1271"/>
        <v/>
      </c>
      <c r="HY228" s="104" t="str">
        <f t="shared" ca="1" si="1272"/>
        <v/>
      </c>
      <c r="HZ228" s="104" t="str">
        <f t="shared" ca="1" si="1273"/>
        <v/>
      </c>
      <c r="IA228" s="104" t="str">
        <f t="shared" ca="1" si="1274"/>
        <v/>
      </c>
      <c r="IB228" s="104" t="str">
        <f t="shared" ca="1" si="1275"/>
        <v/>
      </c>
      <c r="IC228" s="104" t="str">
        <f t="shared" ca="1" si="1276"/>
        <v/>
      </c>
      <c r="ID228" s="104" t="str">
        <f t="shared" ca="1" si="1277"/>
        <v/>
      </c>
      <c r="IE228" s="105" t="str">
        <f t="shared" ca="1" si="1278"/>
        <v/>
      </c>
      <c r="IG228" s="103" t="str">
        <f t="shared" si="1054"/>
        <v/>
      </c>
      <c r="IH228" s="104" t="str">
        <f t="shared" si="1383"/>
        <v/>
      </c>
      <c r="II228" s="104" t="str">
        <f t="shared" si="1383"/>
        <v/>
      </c>
      <c r="IJ228" s="104" t="str">
        <f t="shared" si="1383"/>
        <v/>
      </c>
      <c r="IK228" s="104" t="str">
        <f t="shared" si="1383"/>
        <v/>
      </c>
      <c r="IL228" s="104" t="str">
        <f t="shared" si="1383"/>
        <v/>
      </c>
      <c r="IM228" s="104" t="str">
        <f t="shared" si="1383"/>
        <v/>
      </c>
      <c r="IN228" s="104" t="str">
        <f t="shared" si="1383"/>
        <v/>
      </c>
      <c r="IO228" s="104" t="str">
        <f t="shared" si="1383"/>
        <v/>
      </c>
      <c r="IP228" s="104" t="str">
        <f t="shared" si="1383"/>
        <v/>
      </c>
      <c r="IQ228" s="104" t="str">
        <f t="shared" si="1383"/>
        <v/>
      </c>
      <c r="IR228" s="105" t="str">
        <f t="shared" si="1383"/>
        <v/>
      </c>
      <c r="IT228" s="103" t="str">
        <f t="shared" si="1279"/>
        <v/>
      </c>
      <c r="IU228" s="104" t="str">
        <f t="shared" si="1280"/>
        <v/>
      </c>
      <c r="IV228" s="104" t="str">
        <f t="shared" si="1281"/>
        <v/>
      </c>
      <c r="IW228" s="104" t="str">
        <f t="shared" si="1282"/>
        <v/>
      </c>
      <c r="IX228" s="104" t="str">
        <f t="shared" si="1283"/>
        <v/>
      </c>
      <c r="IY228" s="104" t="str">
        <f t="shared" si="1284"/>
        <v/>
      </c>
      <c r="IZ228" s="104" t="str">
        <f t="shared" si="1285"/>
        <v/>
      </c>
      <c r="JA228" s="104" t="str">
        <f t="shared" si="1286"/>
        <v/>
      </c>
      <c r="JB228" s="104" t="str">
        <f t="shared" si="1287"/>
        <v/>
      </c>
      <c r="JC228" s="104" t="str">
        <f t="shared" si="1288"/>
        <v/>
      </c>
      <c r="JD228" s="104" t="str">
        <f t="shared" si="1289"/>
        <v/>
      </c>
      <c r="JE228" s="105" t="str">
        <f t="shared" si="1290"/>
        <v/>
      </c>
      <c r="JG228" s="36" t="str">
        <f t="shared" ca="1" si="1291"/>
        <v/>
      </c>
      <c r="JH228" s="37" t="str">
        <f t="shared" ca="1" si="1292"/>
        <v/>
      </c>
      <c r="JI228" s="37" t="str">
        <f t="shared" ca="1" si="1293"/>
        <v/>
      </c>
      <c r="JJ228" s="37" t="str">
        <f t="shared" ca="1" si="1294"/>
        <v/>
      </c>
      <c r="JK228" s="37" t="str">
        <f t="shared" ca="1" si="1295"/>
        <v/>
      </c>
      <c r="JL228" s="37" t="str">
        <f t="shared" ca="1" si="1296"/>
        <v/>
      </c>
      <c r="JM228" s="37" t="str">
        <f t="shared" ca="1" si="1297"/>
        <v/>
      </c>
      <c r="JN228" s="37" t="str">
        <f t="shared" ca="1" si="1298"/>
        <v/>
      </c>
      <c r="JO228" s="37" t="str">
        <f t="shared" ca="1" si="1299"/>
        <v/>
      </c>
      <c r="JP228" s="37" t="str">
        <f t="shared" ca="1" si="1300"/>
        <v/>
      </c>
      <c r="JQ228" s="37" t="str">
        <f t="shared" ca="1" si="1301"/>
        <v/>
      </c>
      <c r="JR228" s="38" t="str">
        <f t="shared" ca="1" si="1302"/>
        <v/>
      </c>
      <c r="JT228" s="36" t="str">
        <f ca="1">IF(JG228="", "", IF(JG228&gt;='Intro &amp; Setup'!$S$96, $BR$4, $BR$5))</f>
        <v/>
      </c>
      <c r="JU228" s="37" t="str">
        <f ca="1">IF(JH228="", "", IF(JH228&gt;='Intro &amp; Setup'!$S$96, $BR$4, $BR$5))</f>
        <v/>
      </c>
      <c r="JV228" s="37" t="str">
        <f ca="1">IF(JI228="", "", IF(JI228&gt;='Intro &amp; Setup'!$S$96, $BR$4, $BR$5))</f>
        <v/>
      </c>
      <c r="JW228" s="37" t="str">
        <f ca="1">IF(JJ228="", "", IF(JJ228&gt;='Intro &amp; Setup'!$S$96, $BR$4, $BR$5))</f>
        <v/>
      </c>
      <c r="JX228" s="37" t="str">
        <f ca="1">IF(JK228="", "", IF(JK228&gt;='Intro &amp; Setup'!$S$96, $BR$4, $BR$5))</f>
        <v/>
      </c>
      <c r="JY228" s="37" t="str">
        <f ca="1">IF(JL228="", "", IF(JL228&gt;='Intro &amp; Setup'!$S$96, $BR$4, $BR$5))</f>
        <v/>
      </c>
      <c r="JZ228" s="37" t="str">
        <f ca="1">IF(JM228="", "", IF(JM228&gt;='Intro &amp; Setup'!$S$96, $BR$4, $BR$5))</f>
        <v/>
      </c>
      <c r="KA228" s="37" t="str">
        <f ca="1">IF(JN228="", "", IF(JN228&gt;='Intro &amp; Setup'!$S$96, $BR$4, $BR$5))</f>
        <v/>
      </c>
      <c r="KB228" s="37" t="str">
        <f ca="1">IF(JO228="", "", IF(JO228&gt;='Intro &amp; Setup'!$S$96, $BR$4, $BR$5))</f>
        <v/>
      </c>
      <c r="KC228" s="37" t="str">
        <f ca="1">IF(JP228="", "", IF(JP228&gt;='Intro &amp; Setup'!$S$96, $BR$4, $BR$5))</f>
        <v/>
      </c>
      <c r="KD228" s="37" t="str">
        <f ca="1">IF(JQ228="", "", IF(JQ228&gt;='Intro &amp; Setup'!$S$96, $BR$4, $BR$5))</f>
        <v/>
      </c>
      <c r="KE228" s="38" t="str">
        <f ca="1">IF(JR228="", "", IF(JR228&gt;='Intro &amp; Setup'!$S$96, $BR$4, $BR$5))</f>
        <v/>
      </c>
      <c r="KG228" s="36">
        <f t="shared" si="1055"/>
        <v>0</v>
      </c>
      <c r="KH228" s="37">
        <f t="shared" si="1384"/>
        <v>0</v>
      </c>
      <c r="KI228" s="37">
        <f t="shared" si="1384"/>
        <v>0</v>
      </c>
      <c r="KJ228" s="37">
        <f t="shared" si="1384"/>
        <v>0</v>
      </c>
      <c r="KK228" s="37">
        <f t="shared" si="1384"/>
        <v>0</v>
      </c>
      <c r="KL228" s="37">
        <f t="shared" si="1384"/>
        <v>0</v>
      </c>
      <c r="KM228" s="37">
        <f t="shared" si="1384"/>
        <v>0</v>
      </c>
      <c r="KN228" s="37">
        <f t="shared" si="1384"/>
        <v>0</v>
      </c>
      <c r="KO228" s="37">
        <f t="shared" si="1384"/>
        <v>0</v>
      </c>
      <c r="KP228" s="37">
        <f t="shared" si="1384"/>
        <v>0</v>
      </c>
      <c r="KQ228" s="37">
        <f t="shared" si="1384"/>
        <v>0</v>
      </c>
      <c r="KR228" s="38">
        <f t="shared" si="1384"/>
        <v>0</v>
      </c>
      <c r="KT228" s="36" t="str">
        <f t="shared" si="1303"/>
        <v/>
      </c>
      <c r="KU228" s="37" t="str">
        <f t="shared" si="1304"/>
        <v/>
      </c>
      <c r="KV228" s="37" t="str">
        <f t="shared" si="1305"/>
        <v/>
      </c>
      <c r="KW228" s="37" t="str">
        <f t="shared" si="1306"/>
        <v/>
      </c>
      <c r="KX228" s="37" t="str">
        <f t="shared" si="1307"/>
        <v/>
      </c>
      <c r="KY228" s="37" t="str">
        <f t="shared" si="1308"/>
        <v/>
      </c>
      <c r="KZ228" s="37" t="str">
        <f t="shared" si="1309"/>
        <v/>
      </c>
      <c r="LA228" s="37" t="str">
        <f t="shared" si="1310"/>
        <v/>
      </c>
      <c r="LB228" s="37" t="str">
        <f t="shared" si="1311"/>
        <v/>
      </c>
      <c r="LC228" s="37" t="str">
        <f t="shared" si="1312"/>
        <v/>
      </c>
      <c r="LD228" s="37" t="str">
        <f t="shared" si="1313"/>
        <v/>
      </c>
      <c r="LE228" s="38" t="str">
        <f t="shared" si="1314"/>
        <v/>
      </c>
      <c r="LG228" s="116" t="str">
        <f t="shared" si="1057"/>
        <v/>
      </c>
      <c r="LH228" s="117" t="str">
        <f t="shared" si="1058"/>
        <v/>
      </c>
      <c r="LI228" s="117" t="str">
        <f t="shared" si="1059"/>
        <v/>
      </c>
      <c r="LJ228" s="117" t="str">
        <f t="shared" si="1060"/>
        <v/>
      </c>
      <c r="LK228" s="117" t="str">
        <f t="shared" si="1061"/>
        <v/>
      </c>
      <c r="LL228" s="117" t="str">
        <f t="shared" si="1062"/>
        <v/>
      </c>
      <c r="LM228" s="117" t="str">
        <f t="shared" si="1063"/>
        <v/>
      </c>
      <c r="LN228" s="117" t="str">
        <f t="shared" si="1064"/>
        <v/>
      </c>
      <c r="LO228" s="117" t="str">
        <f t="shared" si="1065"/>
        <v/>
      </c>
      <c r="LP228" s="117" t="str">
        <f t="shared" si="1066"/>
        <v/>
      </c>
      <c r="LQ228" s="117" t="str">
        <f t="shared" si="1067"/>
        <v/>
      </c>
      <c r="LR228" s="117" t="str">
        <f t="shared" si="1068"/>
        <v/>
      </c>
      <c r="LS228" s="117" t="str">
        <f t="shared" si="1069"/>
        <v/>
      </c>
      <c r="LT228" s="117" t="str">
        <f t="shared" si="1070"/>
        <v/>
      </c>
      <c r="LU228" s="117" t="str">
        <f t="shared" si="1071"/>
        <v/>
      </c>
      <c r="LV228" s="117" t="str">
        <f t="shared" si="1072"/>
        <v/>
      </c>
      <c r="LW228" s="117" t="str">
        <f t="shared" si="1073"/>
        <v/>
      </c>
      <c r="LX228" s="117" t="str">
        <f t="shared" si="1074"/>
        <v/>
      </c>
      <c r="LY228" s="117" t="str">
        <f t="shared" si="1075"/>
        <v/>
      </c>
      <c r="LZ228" s="117" t="str">
        <f t="shared" si="1076"/>
        <v/>
      </c>
      <c r="MA228" s="117" t="str">
        <f t="shared" si="1077"/>
        <v/>
      </c>
      <c r="MB228" s="117" t="str">
        <f t="shared" si="1078"/>
        <v/>
      </c>
      <c r="MC228" s="117" t="str">
        <f t="shared" si="1079"/>
        <v/>
      </c>
      <c r="MD228" s="117" t="str">
        <f t="shared" si="1080"/>
        <v/>
      </c>
      <c r="ME228" s="117" t="str">
        <f t="shared" si="1081"/>
        <v/>
      </c>
      <c r="MF228" s="117" t="str">
        <f t="shared" si="1082"/>
        <v/>
      </c>
      <c r="MG228" s="117" t="str">
        <f t="shared" si="1083"/>
        <v/>
      </c>
      <c r="MH228" s="117" t="str">
        <f t="shared" si="1084"/>
        <v/>
      </c>
      <c r="MI228" s="117" t="str">
        <f t="shared" si="1085"/>
        <v/>
      </c>
      <c r="MJ228" s="117" t="str">
        <f t="shared" si="1086"/>
        <v/>
      </c>
      <c r="MK228" s="117" t="str">
        <f t="shared" si="1087"/>
        <v/>
      </c>
      <c r="ML228" s="117" t="str">
        <f t="shared" si="1088"/>
        <v/>
      </c>
      <c r="MM228" s="117" t="str">
        <f t="shared" si="1089"/>
        <v/>
      </c>
      <c r="MN228" s="117" t="str">
        <f t="shared" si="1090"/>
        <v/>
      </c>
      <c r="MO228" s="117" t="str">
        <f t="shared" si="1091"/>
        <v/>
      </c>
      <c r="MP228" s="117" t="str">
        <f t="shared" si="1092"/>
        <v/>
      </c>
      <c r="MQ228" s="117" t="str">
        <f t="shared" si="1093"/>
        <v/>
      </c>
      <c r="MR228" s="117" t="str">
        <f t="shared" si="1094"/>
        <v/>
      </c>
      <c r="MS228" s="117" t="str">
        <f t="shared" si="1095"/>
        <v/>
      </c>
      <c r="MT228" s="117" t="str">
        <f t="shared" si="1096"/>
        <v/>
      </c>
      <c r="MU228" s="117" t="str">
        <f t="shared" si="1097"/>
        <v/>
      </c>
      <c r="MV228" s="117" t="str">
        <f t="shared" si="1098"/>
        <v/>
      </c>
      <c r="MW228" s="117" t="str">
        <f t="shared" si="1099"/>
        <v/>
      </c>
      <c r="MX228" s="117" t="str">
        <f t="shared" si="1100"/>
        <v/>
      </c>
      <c r="MY228" s="117" t="str">
        <f t="shared" si="1101"/>
        <v/>
      </c>
      <c r="MZ228" s="117" t="str">
        <f t="shared" si="1102"/>
        <v/>
      </c>
      <c r="NA228" s="117" t="str">
        <f t="shared" si="1103"/>
        <v/>
      </c>
      <c r="NB228" s="117" t="str">
        <f t="shared" si="1104"/>
        <v/>
      </c>
      <c r="NC228" s="117" t="str">
        <f t="shared" si="1105"/>
        <v/>
      </c>
      <c r="ND228" s="117" t="str">
        <f t="shared" si="1106"/>
        <v/>
      </c>
      <c r="NE228" s="117" t="str">
        <f t="shared" si="1107"/>
        <v/>
      </c>
      <c r="NF228" s="117" t="str">
        <f t="shared" si="1108"/>
        <v/>
      </c>
      <c r="NG228" s="117" t="str">
        <f t="shared" si="1109"/>
        <v/>
      </c>
      <c r="NH228" s="118" t="str">
        <f t="shared" si="1110"/>
        <v/>
      </c>
      <c r="NJ228" s="12" t="str">
        <f t="shared" si="1315"/>
        <v/>
      </c>
      <c r="NK228" s="108" t="str">
        <f t="shared" si="1316"/>
        <v/>
      </c>
      <c r="NM228" s="141" t="str">
        <f>IF(NJ228="", "", COUNTIF(NJ$11:NJ$260, "&gt;"&amp;NJ228)+1+COUNTIF(NJ$11:NJ228, NJ228)-1)</f>
        <v/>
      </c>
      <c r="NN228" s="143" t="str">
        <f>IF(NK228="", "", COUNTIF(NK$11:NK$260, "&gt;"&amp;NK228)+1+COUNTIF(NK$11:NK228, NK228)-1)</f>
        <v/>
      </c>
      <c r="NO228" s="142" t="str">
        <f>IF(NJ228="", "", COUNTIF(NJ$11:NJ$260, "&lt;"&amp;NJ228)+1+COUNTIF(NJ$11:NJ228, NJ228)-1)</f>
        <v/>
      </c>
      <c r="NP228" s="143" t="str">
        <f>IF(NK228="", "", COUNTIF(NK$11:NK$260, "&lt;"&amp;NK228)+1+COUNTIF(NK$11:NK228, NK228)-1)</f>
        <v/>
      </c>
      <c r="NR228" s="116" t="str">
        <f t="shared" si="1317"/>
        <v/>
      </c>
      <c r="NS228" s="117" t="str">
        <f t="shared" si="1318"/>
        <v/>
      </c>
      <c r="NT228" s="117" t="str">
        <f t="shared" si="1319"/>
        <v/>
      </c>
      <c r="NU228" s="117" t="str">
        <f t="shared" si="1320"/>
        <v/>
      </c>
      <c r="NV228" s="117" t="str">
        <f t="shared" si="1321"/>
        <v/>
      </c>
      <c r="NW228" s="117" t="str">
        <f t="shared" si="1322"/>
        <v/>
      </c>
      <c r="NX228" s="117" t="str">
        <f t="shared" si="1323"/>
        <v/>
      </c>
      <c r="NY228" s="117" t="str">
        <f t="shared" si="1324"/>
        <v/>
      </c>
      <c r="NZ228" s="117" t="str">
        <f t="shared" si="1325"/>
        <v/>
      </c>
      <c r="OA228" s="117" t="str">
        <f t="shared" si="1326"/>
        <v/>
      </c>
      <c r="OB228" s="117" t="str">
        <f t="shared" si="1327"/>
        <v/>
      </c>
      <c r="OC228" s="117" t="str">
        <f t="shared" si="1328"/>
        <v/>
      </c>
      <c r="OD228" s="117" t="str">
        <f t="shared" si="1329"/>
        <v/>
      </c>
      <c r="OE228" s="117" t="str">
        <f t="shared" si="1330"/>
        <v/>
      </c>
      <c r="OF228" s="117" t="str">
        <f t="shared" si="1331"/>
        <v/>
      </c>
      <c r="OG228" s="117" t="str">
        <f t="shared" si="1332"/>
        <v/>
      </c>
      <c r="OH228" s="117" t="str">
        <f t="shared" si="1333"/>
        <v/>
      </c>
      <c r="OI228" s="117" t="str">
        <f t="shared" si="1334"/>
        <v/>
      </c>
      <c r="OJ228" s="117" t="str">
        <f t="shared" si="1335"/>
        <v/>
      </c>
      <c r="OK228" s="117" t="str">
        <f t="shared" si="1336"/>
        <v/>
      </c>
      <c r="OL228" s="117" t="str">
        <f t="shared" si="1337"/>
        <v/>
      </c>
      <c r="OM228" s="117" t="str">
        <f t="shared" si="1338"/>
        <v/>
      </c>
      <c r="ON228" s="117" t="str">
        <f t="shared" si="1339"/>
        <v/>
      </c>
      <c r="OO228" s="117" t="str">
        <f t="shared" si="1340"/>
        <v/>
      </c>
      <c r="OP228" s="117" t="str">
        <f t="shared" si="1341"/>
        <v/>
      </c>
      <c r="OQ228" s="117" t="str">
        <f t="shared" si="1342"/>
        <v/>
      </c>
      <c r="OR228" s="117" t="str">
        <f t="shared" si="1343"/>
        <v/>
      </c>
      <c r="OS228" s="117" t="str">
        <f t="shared" si="1344"/>
        <v/>
      </c>
      <c r="OT228" s="117" t="str">
        <f t="shared" si="1345"/>
        <v/>
      </c>
      <c r="OU228" s="117" t="str">
        <f t="shared" si="1346"/>
        <v/>
      </c>
      <c r="OV228" s="117" t="str">
        <f t="shared" si="1347"/>
        <v/>
      </c>
      <c r="OW228" s="117" t="str">
        <f t="shared" si="1348"/>
        <v/>
      </c>
      <c r="OX228" s="117" t="str">
        <f t="shared" si="1349"/>
        <v/>
      </c>
      <c r="OY228" s="117" t="str">
        <f t="shared" si="1350"/>
        <v/>
      </c>
      <c r="OZ228" s="117" t="str">
        <f t="shared" si="1351"/>
        <v/>
      </c>
      <c r="PA228" s="117" t="str">
        <f t="shared" si="1352"/>
        <v/>
      </c>
      <c r="PB228" s="117" t="str">
        <f t="shared" si="1353"/>
        <v/>
      </c>
      <c r="PC228" s="117" t="str">
        <f t="shared" si="1354"/>
        <v/>
      </c>
      <c r="PD228" s="117" t="str">
        <f t="shared" si="1355"/>
        <v/>
      </c>
      <c r="PE228" s="117" t="str">
        <f t="shared" si="1356"/>
        <v/>
      </c>
      <c r="PF228" s="117" t="str">
        <f t="shared" si="1357"/>
        <v/>
      </c>
      <c r="PG228" s="117" t="str">
        <f t="shared" si="1358"/>
        <v/>
      </c>
      <c r="PH228" s="117" t="str">
        <f t="shared" si="1359"/>
        <v/>
      </c>
      <c r="PI228" s="117" t="str">
        <f t="shared" si="1360"/>
        <v/>
      </c>
      <c r="PJ228" s="117" t="str">
        <f t="shared" si="1361"/>
        <v/>
      </c>
      <c r="PK228" s="117" t="str">
        <f t="shared" si="1362"/>
        <v/>
      </c>
      <c r="PL228" s="117" t="str">
        <f t="shared" si="1363"/>
        <v/>
      </c>
      <c r="PM228" s="117" t="str">
        <f t="shared" si="1364"/>
        <v/>
      </c>
      <c r="PN228" s="117" t="str">
        <f t="shared" si="1365"/>
        <v/>
      </c>
      <c r="PO228" s="117" t="str">
        <f t="shared" si="1366"/>
        <v/>
      </c>
      <c r="PP228" s="117" t="str">
        <f t="shared" si="1367"/>
        <v/>
      </c>
      <c r="PQ228" s="117" t="str">
        <f t="shared" si="1368"/>
        <v/>
      </c>
      <c r="PR228" s="117" t="str">
        <f t="shared" si="1369"/>
        <v/>
      </c>
      <c r="PS228" s="118" t="str">
        <f t="shared" si="1370"/>
        <v/>
      </c>
      <c r="PU228" s="180" t="str">
        <f t="shared" si="1371"/>
        <v/>
      </c>
      <c r="PV228" s="181" t="str">
        <f t="shared" si="1372"/>
        <v/>
      </c>
      <c r="PX228" s="12" t="str">
        <f t="shared" si="1373"/>
        <v/>
      </c>
      <c r="PY228" s="106"/>
      <c r="PZ228" s="166" t="str">
        <f t="shared" si="1374"/>
        <v/>
      </c>
      <c r="QA228" s="167" t="str">
        <f t="shared" si="1375"/>
        <v/>
      </c>
      <c r="QB228" s="168" t="str">
        <f t="shared" si="1376"/>
        <v/>
      </c>
      <c r="QD228" s="166" t="str">
        <f t="shared" si="1377"/>
        <v/>
      </c>
      <c r="QE228" s="168" t="str">
        <f t="shared" si="1378"/>
        <v/>
      </c>
      <c r="QG228" s="108" t="str">
        <f t="shared" si="1379"/>
        <v/>
      </c>
      <c r="QI228" s="12" t="str">
        <f t="shared" si="1380"/>
        <v/>
      </c>
      <c r="QK228" s="12" t="str">
        <f t="shared" si="1381"/>
        <v/>
      </c>
      <c r="QL228" s="12" t="str">
        <f>IF($L228="", "", COUNTIF($QD$11:$QD$260, "&gt;"&amp;$QD228)+1+COUNTIF($QD$11:$QD228, $QD228)-1)</f>
        <v/>
      </c>
      <c r="QM228" s="12" t="str">
        <f>IF($L228="", "", COUNTIF($QG$11:$QG$260, "&gt;"&amp;$QG228)+1+COUNTIF($QG$11:$QG228, $QG228)-1)</f>
        <v/>
      </c>
      <c r="QO228" s="12">
        <v>218</v>
      </c>
      <c r="QQ228" s="12" t="str">
        <f t="shared" si="1382"/>
        <v/>
      </c>
    </row>
    <row r="229" spans="1:459" x14ac:dyDescent="0.25">
      <c r="A229" s="9"/>
      <c r="B229" s="3" t="str">
        <f>IF('Intro &amp; Setup'!$AR$92='Intro &amp; Setup'!$AZ$17, "", IF($L229="", "", IF($G229&lt;'Intro &amp; Setup'!$S$92, $BR$5, $BR$4)))</f>
        <v/>
      </c>
      <c r="C229" s="12" t="str">
        <f>IF('Intro &amp; Setup'!$AR$96='Intro &amp; Setup'!$AZ$17, "", IF($L229="", "", IF($DY229=$BR$5, $BR$5, $BR$4)))</f>
        <v/>
      </c>
      <c r="D229" s="7" t="str">
        <f>IF('Intro &amp; Setup'!$AR$100='Intro &amp; Setup'!$AZ$17, "", IF($L229="", "", IF($DW229&lt;='Intro &amp; Setup'!$S$100, $BR$4, $BR$5)))</f>
        <v/>
      </c>
      <c r="E229" s="9"/>
      <c r="F229" s="3" t="str">
        <f t="shared" si="1111"/>
        <v/>
      </c>
      <c r="G229" s="108" t="str">
        <f t="shared" si="1112"/>
        <v/>
      </c>
      <c r="H229" s="9"/>
      <c r="I229" s="130" t="str">
        <f t="shared" si="1056"/>
        <v/>
      </c>
      <c r="J229" s="154" t="str">
        <f t="shared" si="1113"/>
        <v/>
      </c>
      <c r="K229" s="133"/>
      <c r="L229" s="188"/>
      <c r="M229" s="189"/>
      <c r="N229" s="190"/>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2"/>
      <c r="BP229" s="9"/>
      <c r="BR229" s="90">
        <v>219</v>
      </c>
      <c r="BT229" s="36" t="str">
        <f t="shared" si="1114"/>
        <v/>
      </c>
      <c r="BU229" s="37" t="str">
        <f t="shared" si="1115"/>
        <v/>
      </c>
      <c r="BV229" s="37" t="str">
        <f t="shared" si="1116"/>
        <v/>
      </c>
      <c r="BW229" s="37" t="str">
        <f t="shared" si="1117"/>
        <v/>
      </c>
      <c r="BX229" s="37" t="str">
        <f t="shared" si="1118"/>
        <v/>
      </c>
      <c r="BY229" s="37" t="str">
        <f t="shared" si="1119"/>
        <v/>
      </c>
      <c r="BZ229" s="37" t="str">
        <f t="shared" si="1120"/>
        <v/>
      </c>
      <c r="CA229" s="37" t="str">
        <f t="shared" si="1121"/>
        <v/>
      </c>
      <c r="CB229" s="37" t="str">
        <f t="shared" si="1122"/>
        <v/>
      </c>
      <c r="CC229" s="37" t="str">
        <f t="shared" si="1123"/>
        <v/>
      </c>
      <c r="CD229" s="37" t="str">
        <f t="shared" si="1124"/>
        <v/>
      </c>
      <c r="CE229" s="37" t="str">
        <f t="shared" si="1125"/>
        <v/>
      </c>
      <c r="CF229" s="37" t="str">
        <f t="shared" si="1126"/>
        <v/>
      </c>
      <c r="CG229" s="37" t="str">
        <f t="shared" si="1127"/>
        <v/>
      </c>
      <c r="CH229" s="37" t="str">
        <f t="shared" si="1128"/>
        <v/>
      </c>
      <c r="CI229" s="37" t="str">
        <f t="shared" si="1129"/>
        <v/>
      </c>
      <c r="CJ229" s="37" t="str">
        <f t="shared" si="1130"/>
        <v/>
      </c>
      <c r="CK229" s="37" t="str">
        <f t="shared" si="1131"/>
        <v/>
      </c>
      <c r="CL229" s="37" t="str">
        <f t="shared" si="1132"/>
        <v/>
      </c>
      <c r="CM229" s="37" t="str">
        <f t="shared" si="1133"/>
        <v/>
      </c>
      <c r="CN229" s="37" t="str">
        <f t="shared" si="1134"/>
        <v/>
      </c>
      <c r="CO229" s="37" t="str">
        <f t="shared" si="1135"/>
        <v/>
      </c>
      <c r="CP229" s="37" t="str">
        <f t="shared" si="1136"/>
        <v/>
      </c>
      <c r="CQ229" s="37" t="str">
        <f t="shared" si="1137"/>
        <v/>
      </c>
      <c r="CR229" s="37" t="str">
        <f t="shared" si="1138"/>
        <v/>
      </c>
      <c r="CS229" s="37" t="str">
        <f t="shared" si="1139"/>
        <v/>
      </c>
      <c r="CT229" s="37" t="str">
        <f t="shared" si="1140"/>
        <v/>
      </c>
      <c r="CU229" s="37" t="str">
        <f t="shared" si="1141"/>
        <v/>
      </c>
      <c r="CV229" s="37" t="str">
        <f t="shared" si="1142"/>
        <v/>
      </c>
      <c r="CW229" s="37" t="str">
        <f t="shared" si="1143"/>
        <v/>
      </c>
      <c r="CX229" s="37" t="str">
        <f t="shared" si="1144"/>
        <v/>
      </c>
      <c r="CY229" s="37" t="str">
        <f t="shared" si="1145"/>
        <v/>
      </c>
      <c r="CZ229" s="37" t="str">
        <f t="shared" si="1146"/>
        <v/>
      </c>
      <c r="DA229" s="37" t="str">
        <f t="shared" si="1147"/>
        <v/>
      </c>
      <c r="DB229" s="37" t="str">
        <f t="shared" si="1148"/>
        <v/>
      </c>
      <c r="DC229" s="37" t="str">
        <f t="shared" si="1149"/>
        <v/>
      </c>
      <c r="DD229" s="37" t="str">
        <f t="shared" si="1150"/>
        <v/>
      </c>
      <c r="DE229" s="37" t="str">
        <f t="shared" si="1151"/>
        <v/>
      </c>
      <c r="DF229" s="37" t="str">
        <f t="shared" si="1152"/>
        <v/>
      </c>
      <c r="DG229" s="37" t="str">
        <f t="shared" si="1153"/>
        <v/>
      </c>
      <c r="DH229" s="37" t="str">
        <f t="shared" si="1154"/>
        <v/>
      </c>
      <c r="DI229" s="37" t="str">
        <f t="shared" si="1155"/>
        <v/>
      </c>
      <c r="DJ229" s="37" t="str">
        <f t="shared" si="1156"/>
        <v/>
      </c>
      <c r="DK229" s="37" t="str">
        <f t="shared" si="1157"/>
        <v/>
      </c>
      <c r="DL229" s="37" t="str">
        <f t="shared" si="1158"/>
        <v/>
      </c>
      <c r="DM229" s="37" t="str">
        <f t="shared" si="1159"/>
        <v/>
      </c>
      <c r="DN229" s="37" t="str">
        <f t="shared" si="1160"/>
        <v/>
      </c>
      <c r="DO229" s="37" t="str">
        <f t="shared" si="1161"/>
        <v/>
      </c>
      <c r="DP229" s="37" t="str">
        <f t="shared" si="1162"/>
        <v/>
      </c>
      <c r="DQ229" s="37" t="str">
        <f t="shared" si="1163"/>
        <v/>
      </c>
      <c r="DR229" s="37" t="str">
        <f t="shared" si="1164"/>
        <v/>
      </c>
      <c r="DS229" s="37" t="str">
        <f t="shared" si="1165"/>
        <v/>
      </c>
      <c r="DT229" s="37" t="str">
        <f t="shared" si="1166"/>
        <v/>
      </c>
      <c r="DU229" s="38" t="str">
        <f t="shared" si="1167"/>
        <v/>
      </c>
      <c r="DW229" s="12" t="str">
        <f t="shared" si="1168"/>
        <v/>
      </c>
      <c r="DX229" s="123" t="str">
        <f t="shared" si="1169"/>
        <v/>
      </c>
      <c r="DY229" s="12" t="str">
        <f t="shared" si="1170"/>
        <v/>
      </c>
      <c r="EA229" s="36" t="str">
        <f t="shared" si="1171"/>
        <v/>
      </c>
      <c r="EB229" s="37" t="str">
        <f t="shared" si="1172"/>
        <v/>
      </c>
      <c r="EC229" s="37" t="str">
        <f t="shared" si="1173"/>
        <v/>
      </c>
      <c r="ED229" s="37" t="str">
        <f t="shared" si="1174"/>
        <v/>
      </c>
      <c r="EE229" s="37" t="str">
        <f t="shared" si="1175"/>
        <v/>
      </c>
      <c r="EF229" s="37" t="str">
        <f t="shared" si="1176"/>
        <v/>
      </c>
      <c r="EG229" s="37" t="str">
        <f t="shared" si="1177"/>
        <v/>
      </c>
      <c r="EH229" s="37" t="str">
        <f t="shared" si="1178"/>
        <v/>
      </c>
      <c r="EI229" s="37" t="str">
        <f t="shared" si="1179"/>
        <v/>
      </c>
      <c r="EJ229" s="37" t="str">
        <f t="shared" si="1180"/>
        <v/>
      </c>
      <c r="EK229" s="37" t="str">
        <f t="shared" si="1181"/>
        <v/>
      </c>
      <c r="EL229" s="37" t="str">
        <f t="shared" si="1182"/>
        <v/>
      </c>
      <c r="EM229" s="37" t="str">
        <f t="shared" si="1183"/>
        <v/>
      </c>
      <c r="EN229" s="37" t="str">
        <f t="shared" si="1184"/>
        <v/>
      </c>
      <c r="EO229" s="37" t="str">
        <f t="shared" si="1185"/>
        <v/>
      </c>
      <c r="EP229" s="37" t="str">
        <f t="shared" si="1186"/>
        <v/>
      </c>
      <c r="EQ229" s="37" t="str">
        <f t="shared" si="1187"/>
        <v/>
      </c>
      <c r="ER229" s="37" t="str">
        <f t="shared" si="1188"/>
        <v/>
      </c>
      <c r="ES229" s="37" t="str">
        <f t="shared" si="1189"/>
        <v/>
      </c>
      <c r="ET229" s="37" t="str">
        <f t="shared" si="1190"/>
        <v/>
      </c>
      <c r="EU229" s="37" t="str">
        <f t="shared" si="1191"/>
        <v/>
      </c>
      <c r="EV229" s="37" t="str">
        <f t="shared" si="1192"/>
        <v/>
      </c>
      <c r="EW229" s="37" t="str">
        <f t="shared" si="1193"/>
        <v/>
      </c>
      <c r="EX229" s="37" t="str">
        <f t="shared" si="1194"/>
        <v/>
      </c>
      <c r="EY229" s="37" t="str">
        <f t="shared" si="1195"/>
        <v/>
      </c>
      <c r="EZ229" s="37" t="str">
        <f t="shared" si="1196"/>
        <v/>
      </c>
      <c r="FA229" s="37" t="str">
        <f t="shared" si="1197"/>
        <v/>
      </c>
      <c r="FB229" s="37" t="str">
        <f t="shared" si="1198"/>
        <v/>
      </c>
      <c r="FC229" s="37" t="str">
        <f t="shared" si="1199"/>
        <v/>
      </c>
      <c r="FD229" s="37" t="str">
        <f t="shared" si="1200"/>
        <v/>
      </c>
      <c r="FE229" s="37" t="str">
        <f t="shared" si="1201"/>
        <v/>
      </c>
      <c r="FF229" s="37" t="str">
        <f t="shared" si="1202"/>
        <v/>
      </c>
      <c r="FG229" s="37" t="str">
        <f t="shared" si="1203"/>
        <v/>
      </c>
      <c r="FH229" s="37" t="str">
        <f t="shared" si="1204"/>
        <v/>
      </c>
      <c r="FI229" s="37" t="str">
        <f t="shared" si="1205"/>
        <v/>
      </c>
      <c r="FJ229" s="37" t="str">
        <f t="shared" si="1206"/>
        <v/>
      </c>
      <c r="FK229" s="37" t="str">
        <f t="shared" si="1207"/>
        <v/>
      </c>
      <c r="FL229" s="37" t="str">
        <f t="shared" si="1208"/>
        <v/>
      </c>
      <c r="FM229" s="37" t="str">
        <f t="shared" si="1209"/>
        <v/>
      </c>
      <c r="FN229" s="37" t="str">
        <f t="shared" si="1210"/>
        <v/>
      </c>
      <c r="FO229" s="37" t="str">
        <f t="shared" si="1211"/>
        <v/>
      </c>
      <c r="FP229" s="37" t="str">
        <f t="shared" si="1212"/>
        <v/>
      </c>
      <c r="FQ229" s="37" t="str">
        <f t="shared" si="1213"/>
        <v/>
      </c>
      <c r="FR229" s="37" t="str">
        <f t="shared" si="1214"/>
        <v/>
      </c>
      <c r="FS229" s="37" t="str">
        <f t="shared" si="1215"/>
        <v/>
      </c>
      <c r="FT229" s="37" t="str">
        <f t="shared" si="1216"/>
        <v/>
      </c>
      <c r="FU229" s="37" t="str">
        <f t="shared" si="1217"/>
        <v/>
      </c>
      <c r="FV229" s="37" t="str">
        <f t="shared" si="1218"/>
        <v/>
      </c>
      <c r="FW229" s="37" t="str">
        <f t="shared" si="1219"/>
        <v/>
      </c>
      <c r="FX229" s="37" t="str">
        <f t="shared" si="1220"/>
        <v/>
      </c>
      <c r="FY229" s="37" t="str">
        <f t="shared" si="1221"/>
        <v/>
      </c>
      <c r="FZ229" s="37" t="str">
        <f t="shared" si="1222"/>
        <v/>
      </c>
      <c r="GA229" s="37" t="str">
        <f t="shared" si="1223"/>
        <v/>
      </c>
      <c r="GB229" s="38" t="str">
        <f t="shared" si="1224"/>
        <v/>
      </c>
      <c r="GD229" s="103" t="str">
        <f t="shared" ca="1" si="1225"/>
        <v/>
      </c>
      <c r="GE229" s="104" t="str">
        <f t="shared" ca="1" si="1226"/>
        <v/>
      </c>
      <c r="GF229" s="104" t="str">
        <f t="shared" ca="1" si="1227"/>
        <v/>
      </c>
      <c r="GG229" s="104" t="str">
        <f t="shared" ca="1" si="1228"/>
        <v/>
      </c>
      <c r="GH229" s="104" t="str">
        <f t="shared" ca="1" si="1229"/>
        <v/>
      </c>
      <c r="GI229" s="104" t="str">
        <f t="shared" ca="1" si="1230"/>
        <v/>
      </c>
      <c r="GJ229" s="104" t="str">
        <f t="shared" ca="1" si="1231"/>
        <v/>
      </c>
      <c r="GK229" s="104" t="str">
        <f t="shared" ca="1" si="1232"/>
        <v/>
      </c>
      <c r="GL229" s="104" t="str">
        <f t="shared" ca="1" si="1233"/>
        <v/>
      </c>
      <c r="GM229" s="104" t="str">
        <f t="shared" ca="1" si="1234"/>
        <v/>
      </c>
      <c r="GN229" s="104" t="str">
        <f t="shared" ca="1" si="1235"/>
        <v/>
      </c>
      <c r="GO229" s="104" t="str">
        <f t="shared" ca="1" si="1236"/>
        <v/>
      </c>
      <c r="GP229" s="104" t="str">
        <f t="shared" ca="1" si="1237"/>
        <v/>
      </c>
      <c r="GQ229" s="104" t="str">
        <f t="shared" ca="1" si="1238"/>
        <v/>
      </c>
      <c r="GR229" s="104" t="str">
        <f t="shared" ca="1" si="1239"/>
        <v/>
      </c>
      <c r="GS229" s="104" t="str">
        <f t="shared" ca="1" si="1240"/>
        <v/>
      </c>
      <c r="GT229" s="104" t="str">
        <f t="shared" ca="1" si="1241"/>
        <v/>
      </c>
      <c r="GU229" s="104" t="str">
        <f t="shared" ca="1" si="1242"/>
        <v/>
      </c>
      <c r="GV229" s="104" t="str">
        <f t="shared" ca="1" si="1243"/>
        <v/>
      </c>
      <c r="GW229" s="104" t="str">
        <f t="shared" ca="1" si="1244"/>
        <v/>
      </c>
      <c r="GX229" s="104" t="str">
        <f t="shared" ca="1" si="1245"/>
        <v/>
      </c>
      <c r="GY229" s="104" t="str">
        <f t="shared" ca="1" si="1246"/>
        <v/>
      </c>
      <c r="GZ229" s="104" t="str">
        <f t="shared" ca="1" si="1247"/>
        <v/>
      </c>
      <c r="HA229" s="104" t="str">
        <f t="shared" ca="1" si="1248"/>
        <v/>
      </c>
      <c r="HB229" s="104" t="str">
        <f t="shared" ca="1" si="1249"/>
        <v/>
      </c>
      <c r="HC229" s="104" t="str">
        <f t="shared" ca="1" si="1250"/>
        <v/>
      </c>
      <c r="HD229" s="104" t="str">
        <f t="shared" ca="1" si="1251"/>
        <v/>
      </c>
      <c r="HE229" s="104" t="str">
        <f t="shared" ca="1" si="1252"/>
        <v/>
      </c>
      <c r="HF229" s="104" t="str">
        <f t="shared" ca="1" si="1253"/>
        <v/>
      </c>
      <c r="HG229" s="104" t="str">
        <f t="shared" ca="1" si="1254"/>
        <v/>
      </c>
      <c r="HH229" s="104" t="str">
        <f t="shared" ca="1" si="1255"/>
        <v/>
      </c>
      <c r="HI229" s="104" t="str">
        <f t="shared" ca="1" si="1256"/>
        <v/>
      </c>
      <c r="HJ229" s="104" t="str">
        <f t="shared" ca="1" si="1257"/>
        <v/>
      </c>
      <c r="HK229" s="104" t="str">
        <f t="shared" ca="1" si="1258"/>
        <v/>
      </c>
      <c r="HL229" s="104" t="str">
        <f t="shared" ca="1" si="1259"/>
        <v/>
      </c>
      <c r="HM229" s="104" t="str">
        <f t="shared" ca="1" si="1260"/>
        <v/>
      </c>
      <c r="HN229" s="104" t="str">
        <f t="shared" ca="1" si="1261"/>
        <v/>
      </c>
      <c r="HO229" s="104" t="str">
        <f t="shared" ca="1" si="1262"/>
        <v/>
      </c>
      <c r="HP229" s="104" t="str">
        <f t="shared" ca="1" si="1263"/>
        <v/>
      </c>
      <c r="HQ229" s="104" t="str">
        <f t="shared" ca="1" si="1264"/>
        <v/>
      </c>
      <c r="HR229" s="104" t="str">
        <f t="shared" ca="1" si="1265"/>
        <v/>
      </c>
      <c r="HS229" s="104" t="str">
        <f t="shared" ca="1" si="1266"/>
        <v/>
      </c>
      <c r="HT229" s="104" t="str">
        <f t="shared" ca="1" si="1267"/>
        <v/>
      </c>
      <c r="HU229" s="104" t="str">
        <f t="shared" ca="1" si="1268"/>
        <v/>
      </c>
      <c r="HV229" s="104" t="str">
        <f t="shared" ca="1" si="1269"/>
        <v/>
      </c>
      <c r="HW229" s="104" t="str">
        <f t="shared" ca="1" si="1270"/>
        <v/>
      </c>
      <c r="HX229" s="104" t="str">
        <f t="shared" ca="1" si="1271"/>
        <v/>
      </c>
      <c r="HY229" s="104" t="str">
        <f t="shared" ca="1" si="1272"/>
        <v/>
      </c>
      <c r="HZ229" s="104" t="str">
        <f t="shared" ca="1" si="1273"/>
        <v/>
      </c>
      <c r="IA229" s="104" t="str">
        <f t="shared" ca="1" si="1274"/>
        <v/>
      </c>
      <c r="IB229" s="104" t="str">
        <f t="shared" ca="1" si="1275"/>
        <v/>
      </c>
      <c r="IC229" s="104" t="str">
        <f t="shared" ca="1" si="1276"/>
        <v/>
      </c>
      <c r="ID229" s="104" t="str">
        <f t="shared" ca="1" si="1277"/>
        <v/>
      </c>
      <c r="IE229" s="105" t="str">
        <f t="shared" ca="1" si="1278"/>
        <v/>
      </c>
      <c r="IG229" s="103" t="str">
        <f t="shared" si="1054"/>
        <v/>
      </c>
      <c r="IH229" s="104" t="str">
        <f t="shared" si="1383"/>
        <v/>
      </c>
      <c r="II229" s="104" t="str">
        <f t="shared" si="1383"/>
        <v/>
      </c>
      <c r="IJ229" s="104" t="str">
        <f t="shared" si="1383"/>
        <v/>
      </c>
      <c r="IK229" s="104" t="str">
        <f t="shared" si="1383"/>
        <v/>
      </c>
      <c r="IL229" s="104" t="str">
        <f t="shared" si="1383"/>
        <v/>
      </c>
      <c r="IM229" s="104" t="str">
        <f t="shared" si="1383"/>
        <v/>
      </c>
      <c r="IN229" s="104" t="str">
        <f t="shared" si="1383"/>
        <v/>
      </c>
      <c r="IO229" s="104" t="str">
        <f t="shared" si="1383"/>
        <v/>
      </c>
      <c r="IP229" s="104" t="str">
        <f t="shared" si="1383"/>
        <v/>
      </c>
      <c r="IQ229" s="104" t="str">
        <f t="shared" si="1383"/>
        <v/>
      </c>
      <c r="IR229" s="105" t="str">
        <f t="shared" si="1383"/>
        <v/>
      </c>
      <c r="IT229" s="103" t="str">
        <f t="shared" si="1279"/>
        <v/>
      </c>
      <c r="IU229" s="104" t="str">
        <f t="shared" si="1280"/>
        <v/>
      </c>
      <c r="IV229" s="104" t="str">
        <f t="shared" si="1281"/>
        <v/>
      </c>
      <c r="IW229" s="104" t="str">
        <f t="shared" si="1282"/>
        <v/>
      </c>
      <c r="IX229" s="104" t="str">
        <f t="shared" si="1283"/>
        <v/>
      </c>
      <c r="IY229" s="104" t="str">
        <f t="shared" si="1284"/>
        <v/>
      </c>
      <c r="IZ229" s="104" t="str">
        <f t="shared" si="1285"/>
        <v/>
      </c>
      <c r="JA229" s="104" t="str">
        <f t="shared" si="1286"/>
        <v/>
      </c>
      <c r="JB229" s="104" t="str">
        <f t="shared" si="1287"/>
        <v/>
      </c>
      <c r="JC229" s="104" t="str">
        <f t="shared" si="1288"/>
        <v/>
      </c>
      <c r="JD229" s="104" t="str">
        <f t="shared" si="1289"/>
        <v/>
      </c>
      <c r="JE229" s="105" t="str">
        <f t="shared" si="1290"/>
        <v/>
      </c>
      <c r="JG229" s="36" t="str">
        <f t="shared" ca="1" si="1291"/>
        <v/>
      </c>
      <c r="JH229" s="37" t="str">
        <f t="shared" ca="1" si="1292"/>
        <v/>
      </c>
      <c r="JI229" s="37" t="str">
        <f t="shared" ca="1" si="1293"/>
        <v/>
      </c>
      <c r="JJ229" s="37" t="str">
        <f t="shared" ca="1" si="1294"/>
        <v/>
      </c>
      <c r="JK229" s="37" t="str">
        <f t="shared" ca="1" si="1295"/>
        <v/>
      </c>
      <c r="JL229" s="37" t="str">
        <f t="shared" ca="1" si="1296"/>
        <v/>
      </c>
      <c r="JM229" s="37" t="str">
        <f t="shared" ca="1" si="1297"/>
        <v/>
      </c>
      <c r="JN229" s="37" t="str">
        <f t="shared" ca="1" si="1298"/>
        <v/>
      </c>
      <c r="JO229" s="37" t="str">
        <f t="shared" ca="1" si="1299"/>
        <v/>
      </c>
      <c r="JP229" s="37" t="str">
        <f t="shared" ca="1" si="1300"/>
        <v/>
      </c>
      <c r="JQ229" s="37" t="str">
        <f t="shared" ca="1" si="1301"/>
        <v/>
      </c>
      <c r="JR229" s="38" t="str">
        <f t="shared" ca="1" si="1302"/>
        <v/>
      </c>
      <c r="JT229" s="36" t="str">
        <f ca="1">IF(JG229="", "", IF(JG229&gt;='Intro &amp; Setup'!$S$96, $BR$4, $BR$5))</f>
        <v/>
      </c>
      <c r="JU229" s="37" t="str">
        <f ca="1">IF(JH229="", "", IF(JH229&gt;='Intro &amp; Setup'!$S$96, $BR$4, $BR$5))</f>
        <v/>
      </c>
      <c r="JV229" s="37" t="str">
        <f ca="1">IF(JI229="", "", IF(JI229&gt;='Intro &amp; Setup'!$S$96, $BR$4, $BR$5))</f>
        <v/>
      </c>
      <c r="JW229" s="37" t="str">
        <f ca="1">IF(JJ229="", "", IF(JJ229&gt;='Intro &amp; Setup'!$S$96, $BR$4, $BR$5))</f>
        <v/>
      </c>
      <c r="JX229" s="37" t="str">
        <f ca="1">IF(JK229="", "", IF(JK229&gt;='Intro &amp; Setup'!$S$96, $BR$4, $BR$5))</f>
        <v/>
      </c>
      <c r="JY229" s="37" t="str">
        <f ca="1">IF(JL229="", "", IF(JL229&gt;='Intro &amp; Setup'!$S$96, $BR$4, $BR$5))</f>
        <v/>
      </c>
      <c r="JZ229" s="37" t="str">
        <f ca="1">IF(JM229="", "", IF(JM229&gt;='Intro &amp; Setup'!$S$96, $BR$4, $BR$5))</f>
        <v/>
      </c>
      <c r="KA229" s="37" t="str">
        <f ca="1">IF(JN229="", "", IF(JN229&gt;='Intro &amp; Setup'!$S$96, $BR$4, $BR$5))</f>
        <v/>
      </c>
      <c r="KB229" s="37" t="str">
        <f ca="1">IF(JO229="", "", IF(JO229&gt;='Intro &amp; Setup'!$S$96, $BR$4, $BR$5))</f>
        <v/>
      </c>
      <c r="KC229" s="37" t="str">
        <f ca="1">IF(JP229="", "", IF(JP229&gt;='Intro &amp; Setup'!$S$96, $BR$4, $BR$5))</f>
        <v/>
      </c>
      <c r="KD229" s="37" t="str">
        <f ca="1">IF(JQ229="", "", IF(JQ229&gt;='Intro &amp; Setup'!$S$96, $BR$4, $BR$5))</f>
        <v/>
      </c>
      <c r="KE229" s="38" t="str">
        <f ca="1">IF(JR229="", "", IF(JR229&gt;='Intro &amp; Setup'!$S$96, $BR$4, $BR$5))</f>
        <v/>
      </c>
      <c r="KG229" s="36">
        <f t="shared" si="1055"/>
        <v>0</v>
      </c>
      <c r="KH229" s="37">
        <f t="shared" si="1384"/>
        <v>0</v>
      </c>
      <c r="KI229" s="37">
        <f t="shared" si="1384"/>
        <v>0</v>
      </c>
      <c r="KJ229" s="37">
        <f t="shared" si="1384"/>
        <v>0</v>
      </c>
      <c r="KK229" s="37">
        <f t="shared" si="1384"/>
        <v>0</v>
      </c>
      <c r="KL229" s="37">
        <f t="shared" si="1384"/>
        <v>0</v>
      </c>
      <c r="KM229" s="37">
        <f t="shared" si="1384"/>
        <v>0</v>
      </c>
      <c r="KN229" s="37">
        <f t="shared" si="1384"/>
        <v>0</v>
      </c>
      <c r="KO229" s="37">
        <f t="shared" si="1384"/>
        <v>0</v>
      </c>
      <c r="KP229" s="37">
        <f t="shared" si="1384"/>
        <v>0</v>
      </c>
      <c r="KQ229" s="37">
        <f t="shared" si="1384"/>
        <v>0</v>
      </c>
      <c r="KR229" s="38">
        <f t="shared" si="1384"/>
        <v>0</v>
      </c>
      <c r="KT229" s="36" t="str">
        <f t="shared" si="1303"/>
        <v/>
      </c>
      <c r="KU229" s="37" t="str">
        <f t="shared" si="1304"/>
        <v/>
      </c>
      <c r="KV229" s="37" t="str">
        <f t="shared" si="1305"/>
        <v/>
      </c>
      <c r="KW229" s="37" t="str">
        <f t="shared" si="1306"/>
        <v/>
      </c>
      <c r="KX229" s="37" t="str">
        <f t="shared" si="1307"/>
        <v/>
      </c>
      <c r="KY229" s="37" t="str">
        <f t="shared" si="1308"/>
        <v/>
      </c>
      <c r="KZ229" s="37" t="str">
        <f t="shared" si="1309"/>
        <v/>
      </c>
      <c r="LA229" s="37" t="str">
        <f t="shared" si="1310"/>
        <v/>
      </c>
      <c r="LB229" s="37" t="str">
        <f t="shared" si="1311"/>
        <v/>
      </c>
      <c r="LC229" s="37" t="str">
        <f t="shared" si="1312"/>
        <v/>
      </c>
      <c r="LD229" s="37" t="str">
        <f t="shared" si="1313"/>
        <v/>
      </c>
      <c r="LE229" s="38" t="str">
        <f t="shared" si="1314"/>
        <v/>
      </c>
      <c r="LG229" s="116" t="str">
        <f t="shared" si="1057"/>
        <v/>
      </c>
      <c r="LH229" s="117" t="str">
        <f t="shared" si="1058"/>
        <v/>
      </c>
      <c r="LI229" s="117" t="str">
        <f t="shared" si="1059"/>
        <v/>
      </c>
      <c r="LJ229" s="117" t="str">
        <f t="shared" si="1060"/>
        <v/>
      </c>
      <c r="LK229" s="117" t="str">
        <f t="shared" si="1061"/>
        <v/>
      </c>
      <c r="LL229" s="117" t="str">
        <f t="shared" si="1062"/>
        <v/>
      </c>
      <c r="LM229" s="117" t="str">
        <f t="shared" si="1063"/>
        <v/>
      </c>
      <c r="LN229" s="117" t="str">
        <f t="shared" si="1064"/>
        <v/>
      </c>
      <c r="LO229" s="117" t="str">
        <f t="shared" si="1065"/>
        <v/>
      </c>
      <c r="LP229" s="117" t="str">
        <f t="shared" si="1066"/>
        <v/>
      </c>
      <c r="LQ229" s="117" t="str">
        <f t="shared" si="1067"/>
        <v/>
      </c>
      <c r="LR229" s="117" t="str">
        <f t="shared" si="1068"/>
        <v/>
      </c>
      <c r="LS229" s="117" t="str">
        <f t="shared" si="1069"/>
        <v/>
      </c>
      <c r="LT229" s="117" t="str">
        <f t="shared" si="1070"/>
        <v/>
      </c>
      <c r="LU229" s="117" t="str">
        <f t="shared" si="1071"/>
        <v/>
      </c>
      <c r="LV229" s="117" t="str">
        <f t="shared" si="1072"/>
        <v/>
      </c>
      <c r="LW229" s="117" t="str">
        <f t="shared" si="1073"/>
        <v/>
      </c>
      <c r="LX229" s="117" t="str">
        <f t="shared" si="1074"/>
        <v/>
      </c>
      <c r="LY229" s="117" t="str">
        <f t="shared" si="1075"/>
        <v/>
      </c>
      <c r="LZ229" s="117" t="str">
        <f t="shared" si="1076"/>
        <v/>
      </c>
      <c r="MA229" s="117" t="str">
        <f t="shared" si="1077"/>
        <v/>
      </c>
      <c r="MB229" s="117" t="str">
        <f t="shared" si="1078"/>
        <v/>
      </c>
      <c r="MC229" s="117" t="str">
        <f t="shared" si="1079"/>
        <v/>
      </c>
      <c r="MD229" s="117" t="str">
        <f t="shared" si="1080"/>
        <v/>
      </c>
      <c r="ME229" s="117" t="str">
        <f t="shared" si="1081"/>
        <v/>
      </c>
      <c r="MF229" s="117" t="str">
        <f t="shared" si="1082"/>
        <v/>
      </c>
      <c r="MG229" s="117" t="str">
        <f t="shared" si="1083"/>
        <v/>
      </c>
      <c r="MH229" s="117" t="str">
        <f t="shared" si="1084"/>
        <v/>
      </c>
      <c r="MI229" s="117" t="str">
        <f t="shared" si="1085"/>
        <v/>
      </c>
      <c r="MJ229" s="117" t="str">
        <f t="shared" si="1086"/>
        <v/>
      </c>
      <c r="MK229" s="117" t="str">
        <f t="shared" si="1087"/>
        <v/>
      </c>
      <c r="ML229" s="117" t="str">
        <f t="shared" si="1088"/>
        <v/>
      </c>
      <c r="MM229" s="117" t="str">
        <f t="shared" si="1089"/>
        <v/>
      </c>
      <c r="MN229" s="117" t="str">
        <f t="shared" si="1090"/>
        <v/>
      </c>
      <c r="MO229" s="117" t="str">
        <f t="shared" si="1091"/>
        <v/>
      </c>
      <c r="MP229" s="117" t="str">
        <f t="shared" si="1092"/>
        <v/>
      </c>
      <c r="MQ229" s="117" t="str">
        <f t="shared" si="1093"/>
        <v/>
      </c>
      <c r="MR229" s="117" t="str">
        <f t="shared" si="1094"/>
        <v/>
      </c>
      <c r="MS229" s="117" t="str">
        <f t="shared" si="1095"/>
        <v/>
      </c>
      <c r="MT229" s="117" t="str">
        <f t="shared" si="1096"/>
        <v/>
      </c>
      <c r="MU229" s="117" t="str">
        <f t="shared" si="1097"/>
        <v/>
      </c>
      <c r="MV229" s="117" t="str">
        <f t="shared" si="1098"/>
        <v/>
      </c>
      <c r="MW229" s="117" t="str">
        <f t="shared" si="1099"/>
        <v/>
      </c>
      <c r="MX229" s="117" t="str">
        <f t="shared" si="1100"/>
        <v/>
      </c>
      <c r="MY229" s="117" t="str">
        <f t="shared" si="1101"/>
        <v/>
      </c>
      <c r="MZ229" s="117" t="str">
        <f t="shared" si="1102"/>
        <v/>
      </c>
      <c r="NA229" s="117" t="str">
        <f t="shared" si="1103"/>
        <v/>
      </c>
      <c r="NB229" s="117" t="str">
        <f t="shared" si="1104"/>
        <v/>
      </c>
      <c r="NC229" s="117" t="str">
        <f t="shared" si="1105"/>
        <v/>
      </c>
      <c r="ND229" s="117" t="str">
        <f t="shared" si="1106"/>
        <v/>
      </c>
      <c r="NE229" s="117" t="str">
        <f t="shared" si="1107"/>
        <v/>
      </c>
      <c r="NF229" s="117" t="str">
        <f t="shared" si="1108"/>
        <v/>
      </c>
      <c r="NG229" s="117" t="str">
        <f t="shared" si="1109"/>
        <v/>
      </c>
      <c r="NH229" s="118" t="str">
        <f t="shared" si="1110"/>
        <v/>
      </c>
      <c r="NJ229" s="12" t="str">
        <f t="shared" si="1315"/>
        <v/>
      </c>
      <c r="NK229" s="108" t="str">
        <f t="shared" si="1316"/>
        <v/>
      </c>
      <c r="NM229" s="141" t="str">
        <f>IF(NJ229="", "", COUNTIF(NJ$11:NJ$260, "&gt;"&amp;NJ229)+1+COUNTIF(NJ$11:NJ229, NJ229)-1)</f>
        <v/>
      </c>
      <c r="NN229" s="143" t="str">
        <f>IF(NK229="", "", COUNTIF(NK$11:NK$260, "&gt;"&amp;NK229)+1+COUNTIF(NK$11:NK229, NK229)-1)</f>
        <v/>
      </c>
      <c r="NO229" s="142" t="str">
        <f>IF(NJ229="", "", COUNTIF(NJ$11:NJ$260, "&lt;"&amp;NJ229)+1+COUNTIF(NJ$11:NJ229, NJ229)-1)</f>
        <v/>
      </c>
      <c r="NP229" s="143" t="str">
        <f>IF(NK229="", "", COUNTIF(NK$11:NK$260, "&lt;"&amp;NK229)+1+COUNTIF(NK$11:NK229, NK229)-1)</f>
        <v/>
      </c>
      <c r="NR229" s="116" t="str">
        <f t="shared" si="1317"/>
        <v/>
      </c>
      <c r="NS229" s="117" t="str">
        <f t="shared" si="1318"/>
        <v/>
      </c>
      <c r="NT229" s="117" t="str">
        <f t="shared" si="1319"/>
        <v/>
      </c>
      <c r="NU229" s="117" t="str">
        <f t="shared" si="1320"/>
        <v/>
      </c>
      <c r="NV229" s="117" t="str">
        <f t="shared" si="1321"/>
        <v/>
      </c>
      <c r="NW229" s="117" t="str">
        <f t="shared" si="1322"/>
        <v/>
      </c>
      <c r="NX229" s="117" t="str">
        <f t="shared" si="1323"/>
        <v/>
      </c>
      <c r="NY229" s="117" t="str">
        <f t="shared" si="1324"/>
        <v/>
      </c>
      <c r="NZ229" s="117" t="str">
        <f t="shared" si="1325"/>
        <v/>
      </c>
      <c r="OA229" s="117" t="str">
        <f t="shared" si="1326"/>
        <v/>
      </c>
      <c r="OB229" s="117" t="str">
        <f t="shared" si="1327"/>
        <v/>
      </c>
      <c r="OC229" s="117" t="str">
        <f t="shared" si="1328"/>
        <v/>
      </c>
      <c r="OD229" s="117" t="str">
        <f t="shared" si="1329"/>
        <v/>
      </c>
      <c r="OE229" s="117" t="str">
        <f t="shared" si="1330"/>
        <v/>
      </c>
      <c r="OF229" s="117" t="str">
        <f t="shared" si="1331"/>
        <v/>
      </c>
      <c r="OG229" s="117" t="str">
        <f t="shared" si="1332"/>
        <v/>
      </c>
      <c r="OH229" s="117" t="str">
        <f t="shared" si="1333"/>
        <v/>
      </c>
      <c r="OI229" s="117" t="str">
        <f t="shared" si="1334"/>
        <v/>
      </c>
      <c r="OJ229" s="117" t="str">
        <f t="shared" si="1335"/>
        <v/>
      </c>
      <c r="OK229" s="117" t="str">
        <f t="shared" si="1336"/>
        <v/>
      </c>
      <c r="OL229" s="117" t="str">
        <f t="shared" si="1337"/>
        <v/>
      </c>
      <c r="OM229" s="117" t="str">
        <f t="shared" si="1338"/>
        <v/>
      </c>
      <c r="ON229" s="117" t="str">
        <f t="shared" si="1339"/>
        <v/>
      </c>
      <c r="OO229" s="117" t="str">
        <f t="shared" si="1340"/>
        <v/>
      </c>
      <c r="OP229" s="117" t="str">
        <f t="shared" si="1341"/>
        <v/>
      </c>
      <c r="OQ229" s="117" t="str">
        <f t="shared" si="1342"/>
        <v/>
      </c>
      <c r="OR229" s="117" t="str">
        <f t="shared" si="1343"/>
        <v/>
      </c>
      <c r="OS229" s="117" t="str">
        <f t="shared" si="1344"/>
        <v/>
      </c>
      <c r="OT229" s="117" t="str">
        <f t="shared" si="1345"/>
        <v/>
      </c>
      <c r="OU229" s="117" t="str">
        <f t="shared" si="1346"/>
        <v/>
      </c>
      <c r="OV229" s="117" t="str">
        <f t="shared" si="1347"/>
        <v/>
      </c>
      <c r="OW229" s="117" t="str">
        <f t="shared" si="1348"/>
        <v/>
      </c>
      <c r="OX229" s="117" t="str">
        <f t="shared" si="1349"/>
        <v/>
      </c>
      <c r="OY229" s="117" t="str">
        <f t="shared" si="1350"/>
        <v/>
      </c>
      <c r="OZ229" s="117" t="str">
        <f t="shared" si="1351"/>
        <v/>
      </c>
      <c r="PA229" s="117" t="str">
        <f t="shared" si="1352"/>
        <v/>
      </c>
      <c r="PB229" s="117" t="str">
        <f t="shared" si="1353"/>
        <v/>
      </c>
      <c r="PC229" s="117" t="str">
        <f t="shared" si="1354"/>
        <v/>
      </c>
      <c r="PD229" s="117" t="str">
        <f t="shared" si="1355"/>
        <v/>
      </c>
      <c r="PE229" s="117" t="str">
        <f t="shared" si="1356"/>
        <v/>
      </c>
      <c r="PF229" s="117" t="str">
        <f t="shared" si="1357"/>
        <v/>
      </c>
      <c r="PG229" s="117" t="str">
        <f t="shared" si="1358"/>
        <v/>
      </c>
      <c r="PH229" s="117" t="str">
        <f t="shared" si="1359"/>
        <v/>
      </c>
      <c r="PI229" s="117" t="str">
        <f t="shared" si="1360"/>
        <v/>
      </c>
      <c r="PJ229" s="117" t="str">
        <f t="shared" si="1361"/>
        <v/>
      </c>
      <c r="PK229" s="117" t="str">
        <f t="shared" si="1362"/>
        <v/>
      </c>
      <c r="PL229" s="117" t="str">
        <f t="shared" si="1363"/>
        <v/>
      </c>
      <c r="PM229" s="117" t="str">
        <f t="shared" si="1364"/>
        <v/>
      </c>
      <c r="PN229" s="117" t="str">
        <f t="shared" si="1365"/>
        <v/>
      </c>
      <c r="PO229" s="117" t="str">
        <f t="shared" si="1366"/>
        <v/>
      </c>
      <c r="PP229" s="117" t="str">
        <f t="shared" si="1367"/>
        <v/>
      </c>
      <c r="PQ229" s="117" t="str">
        <f t="shared" si="1368"/>
        <v/>
      </c>
      <c r="PR229" s="117" t="str">
        <f t="shared" si="1369"/>
        <v/>
      </c>
      <c r="PS229" s="118" t="str">
        <f t="shared" si="1370"/>
        <v/>
      </c>
      <c r="PU229" s="180" t="str">
        <f t="shared" si="1371"/>
        <v/>
      </c>
      <c r="PV229" s="181" t="str">
        <f t="shared" si="1372"/>
        <v/>
      </c>
      <c r="PX229" s="12" t="str">
        <f t="shared" si="1373"/>
        <v/>
      </c>
      <c r="PY229" s="106"/>
      <c r="PZ229" s="166" t="str">
        <f t="shared" si="1374"/>
        <v/>
      </c>
      <c r="QA229" s="167" t="str">
        <f t="shared" si="1375"/>
        <v/>
      </c>
      <c r="QB229" s="168" t="str">
        <f t="shared" si="1376"/>
        <v/>
      </c>
      <c r="QD229" s="166" t="str">
        <f t="shared" si="1377"/>
        <v/>
      </c>
      <c r="QE229" s="168" t="str">
        <f t="shared" si="1378"/>
        <v/>
      </c>
      <c r="QG229" s="108" t="str">
        <f t="shared" si="1379"/>
        <v/>
      </c>
      <c r="QI229" s="12" t="str">
        <f t="shared" si="1380"/>
        <v/>
      </c>
      <c r="QK229" s="12" t="str">
        <f t="shared" si="1381"/>
        <v/>
      </c>
      <c r="QL229" s="12" t="str">
        <f>IF($L229="", "", COUNTIF($QD$11:$QD$260, "&gt;"&amp;$QD229)+1+COUNTIF($QD$11:$QD229, $QD229)-1)</f>
        <v/>
      </c>
      <c r="QM229" s="12" t="str">
        <f>IF($L229="", "", COUNTIF($QG$11:$QG$260, "&gt;"&amp;$QG229)+1+COUNTIF($QG$11:$QG229, $QG229)-1)</f>
        <v/>
      </c>
      <c r="QO229" s="12">
        <v>219</v>
      </c>
      <c r="QQ229" s="12" t="str">
        <f t="shared" si="1382"/>
        <v/>
      </c>
    </row>
    <row r="230" spans="1:459" x14ac:dyDescent="0.25">
      <c r="A230" s="9"/>
      <c r="B230" s="3" t="str">
        <f>IF('Intro &amp; Setup'!$AR$92='Intro &amp; Setup'!$AZ$17, "", IF($L230="", "", IF($G230&lt;'Intro &amp; Setup'!$S$92, $BR$5, $BR$4)))</f>
        <v/>
      </c>
      <c r="C230" s="12" t="str">
        <f>IF('Intro &amp; Setup'!$AR$96='Intro &amp; Setup'!$AZ$17, "", IF($L230="", "", IF($DY230=$BR$5, $BR$5, $BR$4)))</f>
        <v/>
      </c>
      <c r="D230" s="7" t="str">
        <f>IF('Intro &amp; Setup'!$AR$100='Intro &amp; Setup'!$AZ$17, "", IF($L230="", "", IF($DW230&lt;='Intro &amp; Setup'!$S$100, $BR$4, $BR$5)))</f>
        <v/>
      </c>
      <c r="E230" s="9"/>
      <c r="F230" s="3" t="str">
        <f t="shared" si="1111"/>
        <v/>
      </c>
      <c r="G230" s="108" t="str">
        <f t="shared" si="1112"/>
        <v/>
      </c>
      <c r="H230" s="9"/>
      <c r="I230" s="130" t="str">
        <f t="shared" si="1056"/>
        <v/>
      </c>
      <c r="J230" s="154" t="str">
        <f t="shared" si="1113"/>
        <v/>
      </c>
      <c r="K230" s="133"/>
      <c r="L230" s="188"/>
      <c r="M230" s="189"/>
      <c r="N230" s="190"/>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2"/>
      <c r="BP230" s="9"/>
      <c r="BR230" s="90">
        <v>220</v>
      </c>
      <c r="BT230" s="36" t="str">
        <f t="shared" si="1114"/>
        <v/>
      </c>
      <c r="BU230" s="37" t="str">
        <f t="shared" si="1115"/>
        <v/>
      </c>
      <c r="BV230" s="37" t="str">
        <f t="shared" si="1116"/>
        <v/>
      </c>
      <c r="BW230" s="37" t="str">
        <f t="shared" si="1117"/>
        <v/>
      </c>
      <c r="BX230" s="37" t="str">
        <f t="shared" si="1118"/>
        <v/>
      </c>
      <c r="BY230" s="37" t="str">
        <f t="shared" si="1119"/>
        <v/>
      </c>
      <c r="BZ230" s="37" t="str">
        <f t="shared" si="1120"/>
        <v/>
      </c>
      <c r="CA230" s="37" t="str">
        <f t="shared" si="1121"/>
        <v/>
      </c>
      <c r="CB230" s="37" t="str">
        <f t="shared" si="1122"/>
        <v/>
      </c>
      <c r="CC230" s="37" t="str">
        <f t="shared" si="1123"/>
        <v/>
      </c>
      <c r="CD230" s="37" t="str">
        <f t="shared" si="1124"/>
        <v/>
      </c>
      <c r="CE230" s="37" t="str">
        <f t="shared" si="1125"/>
        <v/>
      </c>
      <c r="CF230" s="37" t="str">
        <f t="shared" si="1126"/>
        <v/>
      </c>
      <c r="CG230" s="37" t="str">
        <f t="shared" si="1127"/>
        <v/>
      </c>
      <c r="CH230" s="37" t="str">
        <f t="shared" si="1128"/>
        <v/>
      </c>
      <c r="CI230" s="37" t="str">
        <f t="shared" si="1129"/>
        <v/>
      </c>
      <c r="CJ230" s="37" t="str">
        <f t="shared" si="1130"/>
        <v/>
      </c>
      <c r="CK230" s="37" t="str">
        <f t="shared" si="1131"/>
        <v/>
      </c>
      <c r="CL230" s="37" t="str">
        <f t="shared" si="1132"/>
        <v/>
      </c>
      <c r="CM230" s="37" t="str">
        <f t="shared" si="1133"/>
        <v/>
      </c>
      <c r="CN230" s="37" t="str">
        <f t="shared" si="1134"/>
        <v/>
      </c>
      <c r="CO230" s="37" t="str">
        <f t="shared" si="1135"/>
        <v/>
      </c>
      <c r="CP230" s="37" t="str">
        <f t="shared" si="1136"/>
        <v/>
      </c>
      <c r="CQ230" s="37" t="str">
        <f t="shared" si="1137"/>
        <v/>
      </c>
      <c r="CR230" s="37" t="str">
        <f t="shared" si="1138"/>
        <v/>
      </c>
      <c r="CS230" s="37" t="str">
        <f t="shared" si="1139"/>
        <v/>
      </c>
      <c r="CT230" s="37" t="str">
        <f t="shared" si="1140"/>
        <v/>
      </c>
      <c r="CU230" s="37" t="str">
        <f t="shared" si="1141"/>
        <v/>
      </c>
      <c r="CV230" s="37" t="str">
        <f t="shared" si="1142"/>
        <v/>
      </c>
      <c r="CW230" s="37" t="str">
        <f t="shared" si="1143"/>
        <v/>
      </c>
      <c r="CX230" s="37" t="str">
        <f t="shared" si="1144"/>
        <v/>
      </c>
      <c r="CY230" s="37" t="str">
        <f t="shared" si="1145"/>
        <v/>
      </c>
      <c r="CZ230" s="37" t="str">
        <f t="shared" si="1146"/>
        <v/>
      </c>
      <c r="DA230" s="37" t="str">
        <f t="shared" si="1147"/>
        <v/>
      </c>
      <c r="DB230" s="37" t="str">
        <f t="shared" si="1148"/>
        <v/>
      </c>
      <c r="DC230" s="37" t="str">
        <f t="shared" si="1149"/>
        <v/>
      </c>
      <c r="DD230" s="37" t="str">
        <f t="shared" si="1150"/>
        <v/>
      </c>
      <c r="DE230" s="37" t="str">
        <f t="shared" si="1151"/>
        <v/>
      </c>
      <c r="DF230" s="37" t="str">
        <f t="shared" si="1152"/>
        <v/>
      </c>
      <c r="DG230" s="37" t="str">
        <f t="shared" si="1153"/>
        <v/>
      </c>
      <c r="DH230" s="37" t="str">
        <f t="shared" si="1154"/>
        <v/>
      </c>
      <c r="DI230" s="37" t="str">
        <f t="shared" si="1155"/>
        <v/>
      </c>
      <c r="DJ230" s="37" t="str">
        <f t="shared" si="1156"/>
        <v/>
      </c>
      <c r="DK230" s="37" t="str">
        <f t="shared" si="1157"/>
        <v/>
      </c>
      <c r="DL230" s="37" t="str">
        <f t="shared" si="1158"/>
        <v/>
      </c>
      <c r="DM230" s="37" t="str">
        <f t="shared" si="1159"/>
        <v/>
      </c>
      <c r="DN230" s="37" t="str">
        <f t="shared" si="1160"/>
        <v/>
      </c>
      <c r="DO230" s="37" t="str">
        <f t="shared" si="1161"/>
        <v/>
      </c>
      <c r="DP230" s="37" t="str">
        <f t="shared" si="1162"/>
        <v/>
      </c>
      <c r="DQ230" s="37" t="str">
        <f t="shared" si="1163"/>
        <v/>
      </c>
      <c r="DR230" s="37" t="str">
        <f t="shared" si="1164"/>
        <v/>
      </c>
      <c r="DS230" s="37" t="str">
        <f t="shared" si="1165"/>
        <v/>
      </c>
      <c r="DT230" s="37" t="str">
        <f t="shared" si="1166"/>
        <v/>
      </c>
      <c r="DU230" s="38" t="str">
        <f t="shared" si="1167"/>
        <v/>
      </c>
      <c r="DW230" s="12" t="str">
        <f t="shared" si="1168"/>
        <v/>
      </c>
      <c r="DX230" s="123" t="str">
        <f t="shared" si="1169"/>
        <v/>
      </c>
      <c r="DY230" s="12" t="str">
        <f t="shared" si="1170"/>
        <v/>
      </c>
      <c r="EA230" s="36" t="str">
        <f t="shared" si="1171"/>
        <v/>
      </c>
      <c r="EB230" s="37" t="str">
        <f t="shared" si="1172"/>
        <v/>
      </c>
      <c r="EC230" s="37" t="str">
        <f t="shared" si="1173"/>
        <v/>
      </c>
      <c r="ED230" s="37" t="str">
        <f t="shared" si="1174"/>
        <v/>
      </c>
      <c r="EE230" s="37" t="str">
        <f t="shared" si="1175"/>
        <v/>
      </c>
      <c r="EF230" s="37" t="str">
        <f t="shared" si="1176"/>
        <v/>
      </c>
      <c r="EG230" s="37" t="str">
        <f t="shared" si="1177"/>
        <v/>
      </c>
      <c r="EH230" s="37" t="str">
        <f t="shared" si="1178"/>
        <v/>
      </c>
      <c r="EI230" s="37" t="str">
        <f t="shared" si="1179"/>
        <v/>
      </c>
      <c r="EJ230" s="37" t="str">
        <f t="shared" si="1180"/>
        <v/>
      </c>
      <c r="EK230" s="37" t="str">
        <f t="shared" si="1181"/>
        <v/>
      </c>
      <c r="EL230" s="37" t="str">
        <f t="shared" si="1182"/>
        <v/>
      </c>
      <c r="EM230" s="37" t="str">
        <f t="shared" si="1183"/>
        <v/>
      </c>
      <c r="EN230" s="37" t="str">
        <f t="shared" si="1184"/>
        <v/>
      </c>
      <c r="EO230" s="37" t="str">
        <f t="shared" si="1185"/>
        <v/>
      </c>
      <c r="EP230" s="37" t="str">
        <f t="shared" si="1186"/>
        <v/>
      </c>
      <c r="EQ230" s="37" t="str">
        <f t="shared" si="1187"/>
        <v/>
      </c>
      <c r="ER230" s="37" t="str">
        <f t="shared" si="1188"/>
        <v/>
      </c>
      <c r="ES230" s="37" t="str">
        <f t="shared" si="1189"/>
        <v/>
      </c>
      <c r="ET230" s="37" t="str">
        <f t="shared" si="1190"/>
        <v/>
      </c>
      <c r="EU230" s="37" t="str">
        <f t="shared" si="1191"/>
        <v/>
      </c>
      <c r="EV230" s="37" t="str">
        <f t="shared" si="1192"/>
        <v/>
      </c>
      <c r="EW230" s="37" t="str">
        <f t="shared" si="1193"/>
        <v/>
      </c>
      <c r="EX230" s="37" t="str">
        <f t="shared" si="1194"/>
        <v/>
      </c>
      <c r="EY230" s="37" t="str">
        <f t="shared" si="1195"/>
        <v/>
      </c>
      <c r="EZ230" s="37" t="str">
        <f t="shared" si="1196"/>
        <v/>
      </c>
      <c r="FA230" s="37" t="str">
        <f t="shared" si="1197"/>
        <v/>
      </c>
      <c r="FB230" s="37" t="str">
        <f t="shared" si="1198"/>
        <v/>
      </c>
      <c r="FC230" s="37" t="str">
        <f t="shared" si="1199"/>
        <v/>
      </c>
      <c r="FD230" s="37" t="str">
        <f t="shared" si="1200"/>
        <v/>
      </c>
      <c r="FE230" s="37" t="str">
        <f t="shared" si="1201"/>
        <v/>
      </c>
      <c r="FF230" s="37" t="str">
        <f t="shared" si="1202"/>
        <v/>
      </c>
      <c r="FG230" s="37" t="str">
        <f t="shared" si="1203"/>
        <v/>
      </c>
      <c r="FH230" s="37" t="str">
        <f t="shared" si="1204"/>
        <v/>
      </c>
      <c r="FI230" s="37" t="str">
        <f t="shared" si="1205"/>
        <v/>
      </c>
      <c r="FJ230" s="37" t="str">
        <f t="shared" si="1206"/>
        <v/>
      </c>
      <c r="FK230" s="37" t="str">
        <f t="shared" si="1207"/>
        <v/>
      </c>
      <c r="FL230" s="37" t="str">
        <f t="shared" si="1208"/>
        <v/>
      </c>
      <c r="FM230" s="37" t="str">
        <f t="shared" si="1209"/>
        <v/>
      </c>
      <c r="FN230" s="37" t="str">
        <f t="shared" si="1210"/>
        <v/>
      </c>
      <c r="FO230" s="37" t="str">
        <f t="shared" si="1211"/>
        <v/>
      </c>
      <c r="FP230" s="37" t="str">
        <f t="shared" si="1212"/>
        <v/>
      </c>
      <c r="FQ230" s="37" t="str">
        <f t="shared" si="1213"/>
        <v/>
      </c>
      <c r="FR230" s="37" t="str">
        <f t="shared" si="1214"/>
        <v/>
      </c>
      <c r="FS230" s="37" t="str">
        <f t="shared" si="1215"/>
        <v/>
      </c>
      <c r="FT230" s="37" t="str">
        <f t="shared" si="1216"/>
        <v/>
      </c>
      <c r="FU230" s="37" t="str">
        <f t="shared" si="1217"/>
        <v/>
      </c>
      <c r="FV230" s="37" t="str">
        <f t="shared" si="1218"/>
        <v/>
      </c>
      <c r="FW230" s="37" t="str">
        <f t="shared" si="1219"/>
        <v/>
      </c>
      <c r="FX230" s="37" t="str">
        <f t="shared" si="1220"/>
        <v/>
      </c>
      <c r="FY230" s="37" t="str">
        <f t="shared" si="1221"/>
        <v/>
      </c>
      <c r="FZ230" s="37" t="str">
        <f t="shared" si="1222"/>
        <v/>
      </c>
      <c r="GA230" s="37" t="str">
        <f t="shared" si="1223"/>
        <v/>
      </c>
      <c r="GB230" s="38" t="str">
        <f t="shared" si="1224"/>
        <v/>
      </c>
      <c r="GD230" s="103" t="str">
        <f t="shared" ca="1" si="1225"/>
        <v/>
      </c>
      <c r="GE230" s="104" t="str">
        <f t="shared" ca="1" si="1226"/>
        <v/>
      </c>
      <c r="GF230" s="104" t="str">
        <f t="shared" ca="1" si="1227"/>
        <v/>
      </c>
      <c r="GG230" s="104" t="str">
        <f t="shared" ca="1" si="1228"/>
        <v/>
      </c>
      <c r="GH230" s="104" t="str">
        <f t="shared" ca="1" si="1229"/>
        <v/>
      </c>
      <c r="GI230" s="104" t="str">
        <f t="shared" ca="1" si="1230"/>
        <v/>
      </c>
      <c r="GJ230" s="104" t="str">
        <f t="shared" ca="1" si="1231"/>
        <v/>
      </c>
      <c r="GK230" s="104" t="str">
        <f t="shared" ca="1" si="1232"/>
        <v/>
      </c>
      <c r="GL230" s="104" t="str">
        <f t="shared" ca="1" si="1233"/>
        <v/>
      </c>
      <c r="GM230" s="104" t="str">
        <f t="shared" ca="1" si="1234"/>
        <v/>
      </c>
      <c r="GN230" s="104" t="str">
        <f t="shared" ca="1" si="1235"/>
        <v/>
      </c>
      <c r="GO230" s="104" t="str">
        <f t="shared" ca="1" si="1236"/>
        <v/>
      </c>
      <c r="GP230" s="104" t="str">
        <f t="shared" ca="1" si="1237"/>
        <v/>
      </c>
      <c r="GQ230" s="104" t="str">
        <f t="shared" ca="1" si="1238"/>
        <v/>
      </c>
      <c r="GR230" s="104" t="str">
        <f t="shared" ca="1" si="1239"/>
        <v/>
      </c>
      <c r="GS230" s="104" t="str">
        <f t="shared" ca="1" si="1240"/>
        <v/>
      </c>
      <c r="GT230" s="104" t="str">
        <f t="shared" ca="1" si="1241"/>
        <v/>
      </c>
      <c r="GU230" s="104" t="str">
        <f t="shared" ca="1" si="1242"/>
        <v/>
      </c>
      <c r="GV230" s="104" t="str">
        <f t="shared" ca="1" si="1243"/>
        <v/>
      </c>
      <c r="GW230" s="104" t="str">
        <f t="shared" ca="1" si="1244"/>
        <v/>
      </c>
      <c r="GX230" s="104" t="str">
        <f t="shared" ca="1" si="1245"/>
        <v/>
      </c>
      <c r="GY230" s="104" t="str">
        <f t="shared" ca="1" si="1246"/>
        <v/>
      </c>
      <c r="GZ230" s="104" t="str">
        <f t="shared" ca="1" si="1247"/>
        <v/>
      </c>
      <c r="HA230" s="104" t="str">
        <f t="shared" ca="1" si="1248"/>
        <v/>
      </c>
      <c r="HB230" s="104" t="str">
        <f t="shared" ca="1" si="1249"/>
        <v/>
      </c>
      <c r="HC230" s="104" t="str">
        <f t="shared" ca="1" si="1250"/>
        <v/>
      </c>
      <c r="HD230" s="104" t="str">
        <f t="shared" ca="1" si="1251"/>
        <v/>
      </c>
      <c r="HE230" s="104" t="str">
        <f t="shared" ca="1" si="1252"/>
        <v/>
      </c>
      <c r="HF230" s="104" t="str">
        <f t="shared" ca="1" si="1253"/>
        <v/>
      </c>
      <c r="HG230" s="104" t="str">
        <f t="shared" ca="1" si="1254"/>
        <v/>
      </c>
      <c r="HH230" s="104" t="str">
        <f t="shared" ca="1" si="1255"/>
        <v/>
      </c>
      <c r="HI230" s="104" t="str">
        <f t="shared" ca="1" si="1256"/>
        <v/>
      </c>
      <c r="HJ230" s="104" t="str">
        <f t="shared" ca="1" si="1257"/>
        <v/>
      </c>
      <c r="HK230" s="104" t="str">
        <f t="shared" ca="1" si="1258"/>
        <v/>
      </c>
      <c r="HL230" s="104" t="str">
        <f t="shared" ca="1" si="1259"/>
        <v/>
      </c>
      <c r="HM230" s="104" t="str">
        <f t="shared" ca="1" si="1260"/>
        <v/>
      </c>
      <c r="HN230" s="104" t="str">
        <f t="shared" ca="1" si="1261"/>
        <v/>
      </c>
      <c r="HO230" s="104" t="str">
        <f t="shared" ca="1" si="1262"/>
        <v/>
      </c>
      <c r="HP230" s="104" t="str">
        <f t="shared" ca="1" si="1263"/>
        <v/>
      </c>
      <c r="HQ230" s="104" t="str">
        <f t="shared" ca="1" si="1264"/>
        <v/>
      </c>
      <c r="HR230" s="104" t="str">
        <f t="shared" ca="1" si="1265"/>
        <v/>
      </c>
      <c r="HS230" s="104" t="str">
        <f t="shared" ca="1" si="1266"/>
        <v/>
      </c>
      <c r="HT230" s="104" t="str">
        <f t="shared" ca="1" si="1267"/>
        <v/>
      </c>
      <c r="HU230" s="104" t="str">
        <f t="shared" ca="1" si="1268"/>
        <v/>
      </c>
      <c r="HV230" s="104" t="str">
        <f t="shared" ca="1" si="1269"/>
        <v/>
      </c>
      <c r="HW230" s="104" t="str">
        <f t="shared" ca="1" si="1270"/>
        <v/>
      </c>
      <c r="HX230" s="104" t="str">
        <f t="shared" ca="1" si="1271"/>
        <v/>
      </c>
      <c r="HY230" s="104" t="str">
        <f t="shared" ca="1" si="1272"/>
        <v/>
      </c>
      <c r="HZ230" s="104" t="str">
        <f t="shared" ca="1" si="1273"/>
        <v/>
      </c>
      <c r="IA230" s="104" t="str">
        <f t="shared" ca="1" si="1274"/>
        <v/>
      </c>
      <c r="IB230" s="104" t="str">
        <f t="shared" ca="1" si="1275"/>
        <v/>
      </c>
      <c r="IC230" s="104" t="str">
        <f t="shared" ca="1" si="1276"/>
        <v/>
      </c>
      <c r="ID230" s="104" t="str">
        <f t="shared" ca="1" si="1277"/>
        <v/>
      </c>
      <c r="IE230" s="105" t="str">
        <f t="shared" ca="1" si="1278"/>
        <v/>
      </c>
      <c r="IG230" s="103" t="str">
        <f t="shared" si="1054"/>
        <v/>
      </c>
      <c r="IH230" s="104" t="str">
        <f t="shared" si="1383"/>
        <v/>
      </c>
      <c r="II230" s="104" t="str">
        <f t="shared" si="1383"/>
        <v/>
      </c>
      <c r="IJ230" s="104" t="str">
        <f t="shared" si="1383"/>
        <v/>
      </c>
      <c r="IK230" s="104" t="str">
        <f t="shared" si="1383"/>
        <v/>
      </c>
      <c r="IL230" s="104" t="str">
        <f t="shared" si="1383"/>
        <v/>
      </c>
      <c r="IM230" s="104" t="str">
        <f t="shared" ref="IH230:IR253" si="1385">IF($L230="", "", COUNTIF($EA230:$GB230, IM$10))</f>
        <v/>
      </c>
      <c r="IN230" s="104" t="str">
        <f t="shared" si="1385"/>
        <v/>
      </c>
      <c r="IO230" s="104" t="str">
        <f t="shared" si="1385"/>
        <v/>
      </c>
      <c r="IP230" s="104" t="str">
        <f t="shared" si="1385"/>
        <v/>
      </c>
      <c r="IQ230" s="104" t="str">
        <f t="shared" si="1385"/>
        <v/>
      </c>
      <c r="IR230" s="105" t="str">
        <f t="shared" si="1385"/>
        <v/>
      </c>
      <c r="IT230" s="103" t="str">
        <f t="shared" si="1279"/>
        <v/>
      </c>
      <c r="IU230" s="104" t="str">
        <f t="shared" si="1280"/>
        <v/>
      </c>
      <c r="IV230" s="104" t="str">
        <f t="shared" si="1281"/>
        <v/>
      </c>
      <c r="IW230" s="104" t="str">
        <f t="shared" si="1282"/>
        <v/>
      </c>
      <c r="IX230" s="104" t="str">
        <f t="shared" si="1283"/>
        <v/>
      </c>
      <c r="IY230" s="104" t="str">
        <f t="shared" si="1284"/>
        <v/>
      </c>
      <c r="IZ230" s="104" t="str">
        <f t="shared" si="1285"/>
        <v/>
      </c>
      <c r="JA230" s="104" t="str">
        <f t="shared" si="1286"/>
        <v/>
      </c>
      <c r="JB230" s="104" t="str">
        <f t="shared" si="1287"/>
        <v/>
      </c>
      <c r="JC230" s="104" t="str">
        <f t="shared" si="1288"/>
        <v/>
      </c>
      <c r="JD230" s="104" t="str">
        <f t="shared" si="1289"/>
        <v/>
      </c>
      <c r="JE230" s="105" t="str">
        <f t="shared" si="1290"/>
        <v/>
      </c>
      <c r="JG230" s="36" t="str">
        <f t="shared" ca="1" si="1291"/>
        <v/>
      </c>
      <c r="JH230" s="37" t="str">
        <f t="shared" ca="1" si="1292"/>
        <v/>
      </c>
      <c r="JI230" s="37" t="str">
        <f t="shared" ca="1" si="1293"/>
        <v/>
      </c>
      <c r="JJ230" s="37" t="str">
        <f t="shared" ca="1" si="1294"/>
        <v/>
      </c>
      <c r="JK230" s="37" t="str">
        <f t="shared" ca="1" si="1295"/>
        <v/>
      </c>
      <c r="JL230" s="37" t="str">
        <f t="shared" ca="1" si="1296"/>
        <v/>
      </c>
      <c r="JM230" s="37" t="str">
        <f t="shared" ca="1" si="1297"/>
        <v/>
      </c>
      <c r="JN230" s="37" t="str">
        <f t="shared" ca="1" si="1298"/>
        <v/>
      </c>
      <c r="JO230" s="37" t="str">
        <f t="shared" ca="1" si="1299"/>
        <v/>
      </c>
      <c r="JP230" s="37" t="str">
        <f t="shared" ca="1" si="1300"/>
        <v/>
      </c>
      <c r="JQ230" s="37" t="str">
        <f t="shared" ca="1" si="1301"/>
        <v/>
      </c>
      <c r="JR230" s="38" t="str">
        <f t="shared" ca="1" si="1302"/>
        <v/>
      </c>
      <c r="JT230" s="36" t="str">
        <f ca="1">IF(JG230="", "", IF(JG230&gt;='Intro &amp; Setup'!$S$96, $BR$4, $BR$5))</f>
        <v/>
      </c>
      <c r="JU230" s="37" t="str">
        <f ca="1">IF(JH230="", "", IF(JH230&gt;='Intro &amp; Setup'!$S$96, $BR$4, $BR$5))</f>
        <v/>
      </c>
      <c r="JV230" s="37" t="str">
        <f ca="1">IF(JI230="", "", IF(JI230&gt;='Intro &amp; Setup'!$S$96, $BR$4, $BR$5))</f>
        <v/>
      </c>
      <c r="JW230" s="37" t="str">
        <f ca="1">IF(JJ230="", "", IF(JJ230&gt;='Intro &amp; Setup'!$S$96, $BR$4, $BR$5))</f>
        <v/>
      </c>
      <c r="JX230" s="37" t="str">
        <f ca="1">IF(JK230="", "", IF(JK230&gt;='Intro &amp; Setup'!$S$96, $BR$4, $BR$5))</f>
        <v/>
      </c>
      <c r="JY230" s="37" t="str">
        <f ca="1">IF(JL230="", "", IF(JL230&gt;='Intro &amp; Setup'!$S$96, $BR$4, $BR$5))</f>
        <v/>
      </c>
      <c r="JZ230" s="37" t="str">
        <f ca="1">IF(JM230="", "", IF(JM230&gt;='Intro &amp; Setup'!$S$96, $BR$4, $BR$5))</f>
        <v/>
      </c>
      <c r="KA230" s="37" t="str">
        <f ca="1">IF(JN230="", "", IF(JN230&gt;='Intro &amp; Setup'!$S$96, $BR$4, $BR$5))</f>
        <v/>
      </c>
      <c r="KB230" s="37" t="str">
        <f ca="1">IF(JO230="", "", IF(JO230&gt;='Intro &amp; Setup'!$S$96, $BR$4, $BR$5))</f>
        <v/>
      </c>
      <c r="KC230" s="37" t="str">
        <f ca="1">IF(JP230="", "", IF(JP230&gt;='Intro &amp; Setup'!$S$96, $BR$4, $BR$5))</f>
        <v/>
      </c>
      <c r="KD230" s="37" t="str">
        <f ca="1">IF(JQ230="", "", IF(JQ230&gt;='Intro &amp; Setup'!$S$96, $BR$4, $BR$5))</f>
        <v/>
      </c>
      <c r="KE230" s="38" t="str">
        <f ca="1">IF(JR230="", "", IF(JR230&gt;='Intro &amp; Setup'!$S$96, $BR$4, $BR$5))</f>
        <v/>
      </c>
      <c r="KG230" s="36">
        <f t="shared" si="1055"/>
        <v>0</v>
      </c>
      <c r="KH230" s="37">
        <f t="shared" si="1384"/>
        <v>0</v>
      </c>
      <c r="KI230" s="37">
        <f t="shared" si="1384"/>
        <v>0</v>
      </c>
      <c r="KJ230" s="37">
        <f t="shared" si="1384"/>
        <v>0</v>
      </c>
      <c r="KK230" s="37">
        <f t="shared" si="1384"/>
        <v>0</v>
      </c>
      <c r="KL230" s="37">
        <f t="shared" si="1384"/>
        <v>0</v>
      </c>
      <c r="KM230" s="37">
        <f t="shared" ref="KH230:KR253" si="1386">COUNTIF($EA230:$GB230, KM$10)</f>
        <v>0</v>
      </c>
      <c r="KN230" s="37">
        <f t="shared" si="1386"/>
        <v>0</v>
      </c>
      <c r="KO230" s="37">
        <f t="shared" si="1386"/>
        <v>0</v>
      </c>
      <c r="KP230" s="37">
        <f t="shared" si="1386"/>
        <v>0</v>
      </c>
      <c r="KQ230" s="37">
        <f t="shared" si="1386"/>
        <v>0</v>
      </c>
      <c r="KR230" s="38">
        <f t="shared" si="1386"/>
        <v>0</v>
      </c>
      <c r="KT230" s="36" t="str">
        <f t="shared" si="1303"/>
        <v/>
      </c>
      <c r="KU230" s="37" t="str">
        <f t="shared" si="1304"/>
        <v/>
      </c>
      <c r="KV230" s="37" t="str">
        <f t="shared" si="1305"/>
        <v/>
      </c>
      <c r="KW230" s="37" t="str">
        <f t="shared" si="1306"/>
        <v/>
      </c>
      <c r="KX230" s="37" t="str">
        <f t="shared" si="1307"/>
        <v/>
      </c>
      <c r="KY230" s="37" t="str">
        <f t="shared" si="1308"/>
        <v/>
      </c>
      <c r="KZ230" s="37" t="str">
        <f t="shared" si="1309"/>
        <v/>
      </c>
      <c r="LA230" s="37" t="str">
        <f t="shared" si="1310"/>
        <v/>
      </c>
      <c r="LB230" s="37" t="str">
        <f t="shared" si="1311"/>
        <v/>
      </c>
      <c r="LC230" s="37" t="str">
        <f t="shared" si="1312"/>
        <v/>
      </c>
      <c r="LD230" s="37" t="str">
        <f t="shared" si="1313"/>
        <v/>
      </c>
      <c r="LE230" s="38" t="str">
        <f t="shared" si="1314"/>
        <v/>
      </c>
      <c r="LG230" s="116" t="str">
        <f t="shared" si="1057"/>
        <v/>
      </c>
      <c r="LH230" s="117" t="str">
        <f t="shared" si="1058"/>
        <v/>
      </c>
      <c r="LI230" s="117" t="str">
        <f t="shared" si="1059"/>
        <v/>
      </c>
      <c r="LJ230" s="117" t="str">
        <f t="shared" si="1060"/>
        <v/>
      </c>
      <c r="LK230" s="117" t="str">
        <f t="shared" si="1061"/>
        <v/>
      </c>
      <c r="LL230" s="117" t="str">
        <f t="shared" si="1062"/>
        <v/>
      </c>
      <c r="LM230" s="117" t="str">
        <f t="shared" si="1063"/>
        <v/>
      </c>
      <c r="LN230" s="117" t="str">
        <f t="shared" si="1064"/>
        <v/>
      </c>
      <c r="LO230" s="117" t="str">
        <f t="shared" si="1065"/>
        <v/>
      </c>
      <c r="LP230" s="117" t="str">
        <f t="shared" si="1066"/>
        <v/>
      </c>
      <c r="LQ230" s="117" t="str">
        <f t="shared" si="1067"/>
        <v/>
      </c>
      <c r="LR230" s="117" t="str">
        <f t="shared" si="1068"/>
        <v/>
      </c>
      <c r="LS230" s="117" t="str">
        <f t="shared" si="1069"/>
        <v/>
      </c>
      <c r="LT230" s="117" t="str">
        <f t="shared" si="1070"/>
        <v/>
      </c>
      <c r="LU230" s="117" t="str">
        <f t="shared" si="1071"/>
        <v/>
      </c>
      <c r="LV230" s="117" t="str">
        <f t="shared" si="1072"/>
        <v/>
      </c>
      <c r="LW230" s="117" t="str">
        <f t="shared" si="1073"/>
        <v/>
      </c>
      <c r="LX230" s="117" t="str">
        <f t="shared" si="1074"/>
        <v/>
      </c>
      <c r="LY230" s="117" t="str">
        <f t="shared" si="1075"/>
        <v/>
      </c>
      <c r="LZ230" s="117" t="str">
        <f t="shared" si="1076"/>
        <v/>
      </c>
      <c r="MA230" s="117" t="str">
        <f t="shared" si="1077"/>
        <v/>
      </c>
      <c r="MB230" s="117" t="str">
        <f t="shared" si="1078"/>
        <v/>
      </c>
      <c r="MC230" s="117" t="str">
        <f t="shared" si="1079"/>
        <v/>
      </c>
      <c r="MD230" s="117" t="str">
        <f t="shared" si="1080"/>
        <v/>
      </c>
      <c r="ME230" s="117" t="str">
        <f t="shared" si="1081"/>
        <v/>
      </c>
      <c r="MF230" s="117" t="str">
        <f t="shared" si="1082"/>
        <v/>
      </c>
      <c r="MG230" s="117" t="str">
        <f t="shared" si="1083"/>
        <v/>
      </c>
      <c r="MH230" s="117" t="str">
        <f t="shared" si="1084"/>
        <v/>
      </c>
      <c r="MI230" s="117" t="str">
        <f t="shared" si="1085"/>
        <v/>
      </c>
      <c r="MJ230" s="117" t="str">
        <f t="shared" si="1086"/>
        <v/>
      </c>
      <c r="MK230" s="117" t="str">
        <f t="shared" si="1087"/>
        <v/>
      </c>
      <c r="ML230" s="117" t="str">
        <f t="shared" si="1088"/>
        <v/>
      </c>
      <c r="MM230" s="117" t="str">
        <f t="shared" si="1089"/>
        <v/>
      </c>
      <c r="MN230" s="117" t="str">
        <f t="shared" si="1090"/>
        <v/>
      </c>
      <c r="MO230" s="117" t="str">
        <f t="shared" si="1091"/>
        <v/>
      </c>
      <c r="MP230" s="117" t="str">
        <f t="shared" si="1092"/>
        <v/>
      </c>
      <c r="MQ230" s="117" t="str">
        <f t="shared" si="1093"/>
        <v/>
      </c>
      <c r="MR230" s="117" t="str">
        <f t="shared" si="1094"/>
        <v/>
      </c>
      <c r="MS230" s="117" t="str">
        <f t="shared" si="1095"/>
        <v/>
      </c>
      <c r="MT230" s="117" t="str">
        <f t="shared" si="1096"/>
        <v/>
      </c>
      <c r="MU230" s="117" t="str">
        <f t="shared" si="1097"/>
        <v/>
      </c>
      <c r="MV230" s="117" t="str">
        <f t="shared" si="1098"/>
        <v/>
      </c>
      <c r="MW230" s="117" t="str">
        <f t="shared" si="1099"/>
        <v/>
      </c>
      <c r="MX230" s="117" t="str">
        <f t="shared" si="1100"/>
        <v/>
      </c>
      <c r="MY230" s="117" t="str">
        <f t="shared" si="1101"/>
        <v/>
      </c>
      <c r="MZ230" s="117" t="str">
        <f t="shared" si="1102"/>
        <v/>
      </c>
      <c r="NA230" s="117" t="str">
        <f t="shared" si="1103"/>
        <v/>
      </c>
      <c r="NB230" s="117" t="str">
        <f t="shared" si="1104"/>
        <v/>
      </c>
      <c r="NC230" s="117" t="str">
        <f t="shared" si="1105"/>
        <v/>
      </c>
      <c r="ND230" s="117" t="str">
        <f t="shared" si="1106"/>
        <v/>
      </c>
      <c r="NE230" s="117" t="str">
        <f t="shared" si="1107"/>
        <v/>
      </c>
      <c r="NF230" s="117" t="str">
        <f t="shared" si="1108"/>
        <v/>
      </c>
      <c r="NG230" s="117" t="str">
        <f t="shared" si="1109"/>
        <v/>
      </c>
      <c r="NH230" s="118" t="str">
        <f t="shared" si="1110"/>
        <v/>
      </c>
      <c r="NJ230" s="12" t="str">
        <f t="shared" si="1315"/>
        <v/>
      </c>
      <c r="NK230" s="108" t="str">
        <f t="shared" si="1316"/>
        <v/>
      </c>
      <c r="NM230" s="141" t="str">
        <f>IF(NJ230="", "", COUNTIF(NJ$11:NJ$260, "&gt;"&amp;NJ230)+1+COUNTIF(NJ$11:NJ230, NJ230)-1)</f>
        <v/>
      </c>
      <c r="NN230" s="143" t="str">
        <f>IF(NK230="", "", COUNTIF(NK$11:NK$260, "&gt;"&amp;NK230)+1+COUNTIF(NK$11:NK230, NK230)-1)</f>
        <v/>
      </c>
      <c r="NO230" s="142" t="str">
        <f>IF(NJ230="", "", COUNTIF(NJ$11:NJ$260, "&lt;"&amp;NJ230)+1+COUNTIF(NJ$11:NJ230, NJ230)-1)</f>
        <v/>
      </c>
      <c r="NP230" s="143" t="str">
        <f>IF(NK230="", "", COUNTIF(NK$11:NK$260, "&lt;"&amp;NK230)+1+COUNTIF(NK$11:NK230, NK230)-1)</f>
        <v/>
      </c>
      <c r="NR230" s="116" t="str">
        <f t="shared" si="1317"/>
        <v/>
      </c>
      <c r="NS230" s="117" t="str">
        <f t="shared" si="1318"/>
        <v/>
      </c>
      <c r="NT230" s="117" t="str">
        <f t="shared" si="1319"/>
        <v/>
      </c>
      <c r="NU230" s="117" t="str">
        <f t="shared" si="1320"/>
        <v/>
      </c>
      <c r="NV230" s="117" t="str">
        <f t="shared" si="1321"/>
        <v/>
      </c>
      <c r="NW230" s="117" t="str">
        <f t="shared" si="1322"/>
        <v/>
      </c>
      <c r="NX230" s="117" t="str">
        <f t="shared" si="1323"/>
        <v/>
      </c>
      <c r="NY230" s="117" t="str">
        <f t="shared" si="1324"/>
        <v/>
      </c>
      <c r="NZ230" s="117" t="str">
        <f t="shared" si="1325"/>
        <v/>
      </c>
      <c r="OA230" s="117" t="str">
        <f t="shared" si="1326"/>
        <v/>
      </c>
      <c r="OB230" s="117" t="str">
        <f t="shared" si="1327"/>
        <v/>
      </c>
      <c r="OC230" s="117" t="str">
        <f t="shared" si="1328"/>
        <v/>
      </c>
      <c r="OD230" s="117" t="str">
        <f t="shared" si="1329"/>
        <v/>
      </c>
      <c r="OE230" s="117" t="str">
        <f t="shared" si="1330"/>
        <v/>
      </c>
      <c r="OF230" s="117" t="str">
        <f t="shared" si="1331"/>
        <v/>
      </c>
      <c r="OG230" s="117" t="str">
        <f t="shared" si="1332"/>
        <v/>
      </c>
      <c r="OH230" s="117" t="str">
        <f t="shared" si="1333"/>
        <v/>
      </c>
      <c r="OI230" s="117" t="str">
        <f t="shared" si="1334"/>
        <v/>
      </c>
      <c r="OJ230" s="117" t="str">
        <f t="shared" si="1335"/>
        <v/>
      </c>
      <c r="OK230" s="117" t="str">
        <f t="shared" si="1336"/>
        <v/>
      </c>
      <c r="OL230" s="117" t="str">
        <f t="shared" si="1337"/>
        <v/>
      </c>
      <c r="OM230" s="117" t="str">
        <f t="shared" si="1338"/>
        <v/>
      </c>
      <c r="ON230" s="117" t="str">
        <f t="shared" si="1339"/>
        <v/>
      </c>
      <c r="OO230" s="117" t="str">
        <f t="shared" si="1340"/>
        <v/>
      </c>
      <c r="OP230" s="117" t="str">
        <f t="shared" si="1341"/>
        <v/>
      </c>
      <c r="OQ230" s="117" t="str">
        <f t="shared" si="1342"/>
        <v/>
      </c>
      <c r="OR230" s="117" t="str">
        <f t="shared" si="1343"/>
        <v/>
      </c>
      <c r="OS230" s="117" t="str">
        <f t="shared" si="1344"/>
        <v/>
      </c>
      <c r="OT230" s="117" t="str">
        <f t="shared" si="1345"/>
        <v/>
      </c>
      <c r="OU230" s="117" t="str">
        <f t="shared" si="1346"/>
        <v/>
      </c>
      <c r="OV230" s="117" t="str">
        <f t="shared" si="1347"/>
        <v/>
      </c>
      <c r="OW230" s="117" t="str">
        <f t="shared" si="1348"/>
        <v/>
      </c>
      <c r="OX230" s="117" t="str">
        <f t="shared" si="1349"/>
        <v/>
      </c>
      <c r="OY230" s="117" t="str">
        <f t="shared" si="1350"/>
        <v/>
      </c>
      <c r="OZ230" s="117" t="str">
        <f t="shared" si="1351"/>
        <v/>
      </c>
      <c r="PA230" s="117" t="str">
        <f t="shared" si="1352"/>
        <v/>
      </c>
      <c r="PB230" s="117" t="str">
        <f t="shared" si="1353"/>
        <v/>
      </c>
      <c r="PC230" s="117" t="str">
        <f t="shared" si="1354"/>
        <v/>
      </c>
      <c r="PD230" s="117" t="str">
        <f t="shared" si="1355"/>
        <v/>
      </c>
      <c r="PE230" s="117" t="str">
        <f t="shared" si="1356"/>
        <v/>
      </c>
      <c r="PF230" s="117" t="str">
        <f t="shared" si="1357"/>
        <v/>
      </c>
      <c r="PG230" s="117" t="str">
        <f t="shared" si="1358"/>
        <v/>
      </c>
      <c r="PH230" s="117" t="str">
        <f t="shared" si="1359"/>
        <v/>
      </c>
      <c r="PI230" s="117" t="str">
        <f t="shared" si="1360"/>
        <v/>
      </c>
      <c r="PJ230" s="117" t="str">
        <f t="shared" si="1361"/>
        <v/>
      </c>
      <c r="PK230" s="117" t="str">
        <f t="shared" si="1362"/>
        <v/>
      </c>
      <c r="PL230" s="117" t="str">
        <f t="shared" si="1363"/>
        <v/>
      </c>
      <c r="PM230" s="117" t="str">
        <f t="shared" si="1364"/>
        <v/>
      </c>
      <c r="PN230" s="117" t="str">
        <f t="shared" si="1365"/>
        <v/>
      </c>
      <c r="PO230" s="117" t="str">
        <f t="shared" si="1366"/>
        <v/>
      </c>
      <c r="PP230" s="117" t="str">
        <f t="shared" si="1367"/>
        <v/>
      </c>
      <c r="PQ230" s="117" t="str">
        <f t="shared" si="1368"/>
        <v/>
      </c>
      <c r="PR230" s="117" t="str">
        <f t="shared" si="1369"/>
        <v/>
      </c>
      <c r="PS230" s="118" t="str">
        <f t="shared" si="1370"/>
        <v/>
      </c>
      <c r="PU230" s="180" t="str">
        <f t="shared" si="1371"/>
        <v/>
      </c>
      <c r="PV230" s="181" t="str">
        <f t="shared" si="1372"/>
        <v/>
      </c>
      <c r="PX230" s="12" t="str">
        <f t="shared" si="1373"/>
        <v/>
      </c>
      <c r="PY230" s="106"/>
      <c r="PZ230" s="166" t="str">
        <f t="shared" si="1374"/>
        <v/>
      </c>
      <c r="QA230" s="167" t="str">
        <f t="shared" si="1375"/>
        <v/>
      </c>
      <c r="QB230" s="168" t="str">
        <f t="shared" si="1376"/>
        <v/>
      </c>
      <c r="QD230" s="166" t="str">
        <f t="shared" si="1377"/>
        <v/>
      </c>
      <c r="QE230" s="168" t="str">
        <f t="shared" si="1378"/>
        <v/>
      </c>
      <c r="QG230" s="108" t="str">
        <f t="shared" si="1379"/>
        <v/>
      </c>
      <c r="QI230" s="12" t="str">
        <f t="shared" si="1380"/>
        <v/>
      </c>
      <c r="QK230" s="12" t="str">
        <f t="shared" si="1381"/>
        <v/>
      </c>
      <c r="QL230" s="12" t="str">
        <f>IF($L230="", "", COUNTIF($QD$11:$QD$260, "&gt;"&amp;$QD230)+1+COUNTIF($QD$11:$QD230, $QD230)-1)</f>
        <v/>
      </c>
      <c r="QM230" s="12" t="str">
        <f>IF($L230="", "", COUNTIF($QG$11:$QG$260, "&gt;"&amp;$QG230)+1+COUNTIF($QG$11:$QG230, $QG230)-1)</f>
        <v/>
      </c>
      <c r="QO230" s="12">
        <v>220</v>
      </c>
      <c r="QQ230" s="12" t="str">
        <f t="shared" si="1382"/>
        <v/>
      </c>
    </row>
    <row r="231" spans="1:459" x14ac:dyDescent="0.25">
      <c r="A231" s="9"/>
      <c r="B231" s="3" t="str">
        <f>IF('Intro &amp; Setup'!$AR$92='Intro &amp; Setup'!$AZ$17, "", IF($L231="", "", IF($G231&lt;'Intro &amp; Setup'!$S$92, $BR$5, $BR$4)))</f>
        <v/>
      </c>
      <c r="C231" s="12" t="str">
        <f>IF('Intro &amp; Setup'!$AR$96='Intro &amp; Setup'!$AZ$17, "", IF($L231="", "", IF($DY231=$BR$5, $BR$5, $BR$4)))</f>
        <v/>
      </c>
      <c r="D231" s="7" t="str">
        <f>IF('Intro &amp; Setup'!$AR$100='Intro &amp; Setup'!$AZ$17, "", IF($L231="", "", IF($DW231&lt;='Intro &amp; Setup'!$S$100, $BR$4, $BR$5)))</f>
        <v/>
      </c>
      <c r="E231" s="9"/>
      <c r="F231" s="3" t="str">
        <f t="shared" si="1111"/>
        <v/>
      </c>
      <c r="G231" s="108" t="str">
        <f t="shared" si="1112"/>
        <v/>
      </c>
      <c r="H231" s="9"/>
      <c r="I231" s="130" t="str">
        <f t="shared" si="1056"/>
        <v/>
      </c>
      <c r="J231" s="154" t="str">
        <f t="shared" si="1113"/>
        <v/>
      </c>
      <c r="K231" s="133"/>
      <c r="L231" s="188"/>
      <c r="M231" s="189"/>
      <c r="N231" s="190"/>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2"/>
      <c r="BP231" s="9"/>
      <c r="BR231" s="90">
        <v>221</v>
      </c>
      <c r="BT231" s="36" t="str">
        <f t="shared" si="1114"/>
        <v/>
      </c>
      <c r="BU231" s="37" t="str">
        <f t="shared" si="1115"/>
        <v/>
      </c>
      <c r="BV231" s="37" t="str">
        <f t="shared" si="1116"/>
        <v/>
      </c>
      <c r="BW231" s="37" t="str">
        <f t="shared" si="1117"/>
        <v/>
      </c>
      <c r="BX231" s="37" t="str">
        <f t="shared" si="1118"/>
        <v/>
      </c>
      <c r="BY231" s="37" t="str">
        <f t="shared" si="1119"/>
        <v/>
      </c>
      <c r="BZ231" s="37" t="str">
        <f t="shared" si="1120"/>
        <v/>
      </c>
      <c r="CA231" s="37" t="str">
        <f t="shared" si="1121"/>
        <v/>
      </c>
      <c r="CB231" s="37" t="str">
        <f t="shared" si="1122"/>
        <v/>
      </c>
      <c r="CC231" s="37" t="str">
        <f t="shared" si="1123"/>
        <v/>
      </c>
      <c r="CD231" s="37" t="str">
        <f t="shared" si="1124"/>
        <v/>
      </c>
      <c r="CE231" s="37" t="str">
        <f t="shared" si="1125"/>
        <v/>
      </c>
      <c r="CF231" s="37" t="str">
        <f t="shared" si="1126"/>
        <v/>
      </c>
      <c r="CG231" s="37" t="str">
        <f t="shared" si="1127"/>
        <v/>
      </c>
      <c r="CH231" s="37" t="str">
        <f t="shared" si="1128"/>
        <v/>
      </c>
      <c r="CI231" s="37" t="str">
        <f t="shared" si="1129"/>
        <v/>
      </c>
      <c r="CJ231" s="37" t="str">
        <f t="shared" si="1130"/>
        <v/>
      </c>
      <c r="CK231" s="37" t="str">
        <f t="shared" si="1131"/>
        <v/>
      </c>
      <c r="CL231" s="37" t="str">
        <f t="shared" si="1132"/>
        <v/>
      </c>
      <c r="CM231" s="37" t="str">
        <f t="shared" si="1133"/>
        <v/>
      </c>
      <c r="CN231" s="37" t="str">
        <f t="shared" si="1134"/>
        <v/>
      </c>
      <c r="CO231" s="37" t="str">
        <f t="shared" si="1135"/>
        <v/>
      </c>
      <c r="CP231" s="37" t="str">
        <f t="shared" si="1136"/>
        <v/>
      </c>
      <c r="CQ231" s="37" t="str">
        <f t="shared" si="1137"/>
        <v/>
      </c>
      <c r="CR231" s="37" t="str">
        <f t="shared" si="1138"/>
        <v/>
      </c>
      <c r="CS231" s="37" t="str">
        <f t="shared" si="1139"/>
        <v/>
      </c>
      <c r="CT231" s="37" t="str">
        <f t="shared" si="1140"/>
        <v/>
      </c>
      <c r="CU231" s="37" t="str">
        <f t="shared" si="1141"/>
        <v/>
      </c>
      <c r="CV231" s="37" t="str">
        <f t="shared" si="1142"/>
        <v/>
      </c>
      <c r="CW231" s="37" t="str">
        <f t="shared" si="1143"/>
        <v/>
      </c>
      <c r="CX231" s="37" t="str">
        <f t="shared" si="1144"/>
        <v/>
      </c>
      <c r="CY231" s="37" t="str">
        <f t="shared" si="1145"/>
        <v/>
      </c>
      <c r="CZ231" s="37" t="str">
        <f t="shared" si="1146"/>
        <v/>
      </c>
      <c r="DA231" s="37" t="str">
        <f t="shared" si="1147"/>
        <v/>
      </c>
      <c r="DB231" s="37" t="str">
        <f t="shared" si="1148"/>
        <v/>
      </c>
      <c r="DC231" s="37" t="str">
        <f t="shared" si="1149"/>
        <v/>
      </c>
      <c r="DD231" s="37" t="str">
        <f t="shared" si="1150"/>
        <v/>
      </c>
      <c r="DE231" s="37" t="str">
        <f t="shared" si="1151"/>
        <v/>
      </c>
      <c r="DF231" s="37" t="str">
        <f t="shared" si="1152"/>
        <v/>
      </c>
      <c r="DG231" s="37" t="str">
        <f t="shared" si="1153"/>
        <v/>
      </c>
      <c r="DH231" s="37" t="str">
        <f t="shared" si="1154"/>
        <v/>
      </c>
      <c r="DI231" s="37" t="str">
        <f t="shared" si="1155"/>
        <v/>
      </c>
      <c r="DJ231" s="37" t="str">
        <f t="shared" si="1156"/>
        <v/>
      </c>
      <c r="DK231" s="37" t="str">
        <f t="shared" si="1157"/>
        <v/>
      </c>
      <c r="DL231" s="37" t="str">
        <f t="shared" si="1158"/>
        <v/>
      </c>
      <c r="DM231" s="37" t="str">
        <f t="shared" si="1159"/>
        <v/>
      </c>
      <c r="DN231" s="37" t="str">
        <f t="shared" si="1160"/>
        <v/>
      </c>
      <c r="DO231" s="37" t="str">
        <f t="shared" si="1161"/>
        <v/>
      </c>
      <c r="DP231" s="37" t="str">
        <f t="shared" si="1162"/>
        <v/>
      </c>
      <c r="DQ231" s="37" t="str">
        <f t="shared" si="1163"/>
        <v/>
      </c>
      <c r="DR231" s="37" t="str">
        <f t="shared" si="1164"/>
        <v/>
      </c>
      <c r="DS231" s="37" t="str">
        <f t="shared" si="1165"/>
        <v/>
      </c>
      <c r="DT231" s="37" t="str">
        <f t="shared" si="1166"/>
        <v/>
      </c>
      <c r="DU231" s="38" t="str">
        <f t="shared" si="1167"/>
        <v/>
      </c>
      <c r="DW231" s="12" t="str">
        <f t="shared" si="1168"/>
        <v/>
      </c>
      <c r="DX231" s="123" t="str">
        <f t="shared" si="1169"/>
        <v/>
      </c>
      <c r="DY231" s="12" t="str">
        <f t="shared" si="1170"/>
        <v/>
      </c>
      <c r="EA231" s="36" t="str">
        <f t="shared" si="1171"/>
        <v/>
      </c>
      <c r="EB231" s="37" t="str">
        <f t="shared" si="1172"/>
        <v/>
      </c>
      <c r="EC231" s="37" t="str">
        <f t="shared" si="1173"/>
        <v/>
      </c>
      <c r="ED231" s="37" t="str">
        <f t="shared" si="1174"/>
        <v/>
      </c>
      <c r="EE231" s="37" t="str">
        <f t="shared" si="1175"/>
        <v/>
      </c>
      <c r="EF231" s="37" t="str">
        <f t="shared" si="1176"/>
        <v/>
      </c>
      <c r="EG231" s="37" t="str">
        <f t="shared" si="1177"/>
        <v/>
      </c>
      <c r="EH231" s="37" t="str">
        <f t="shared" si="1178"/>
        <v/>
      </c>
      <c r="EI231" s="37" t="str">
        <f t="shared" si="1179"/>
        <v/>
      </c>
      <c r="EJ231" s="37" t="str">
        <f t="shared" si="1180"/>
        <v/>
      </c>
      <c r="EK231" s="37" t="str">
        <f t="shared" si="1181"/>
        <v/>
      </c>
      <c r="EL231" s="37" t="str">
        <f t="shared" si="1182"/>
        <v/>
      </c>
      <c r="EM231" s="37" t="str">
        <f t="shared" si="1183"/>
        <v/>
      </c>
      <c r="EN231" s="37" t="str">
        <f t="shared" si="1184"/>
        <v/>
      </c>
      <c r="EO231" s="37" t="str">
        <f t="shared" si="1185"/>
        <v/>
      </c>
      <c r="EP231" s="37" t="str">
        <f t="shared" si="1186"/>
        <v/>
      </c>
      <c r="EQ231" s="37" t="str">
        <f t="shared" si="1187"/>
        <v/>
      </c>
      <c r="ER231" s="37" t="str">
        <f t="shared" si="1188"/>
        <v/>
      </c>
      <c r="ES231" s="37" t="str">
        <f t="shared" si="1189"/>
        <v/>
      </c>
      <c r="ET231" s="37" t="str">
        <f t="shared" si="1190"/>
        <v/>
      </c>
      <c r="EU231" s="37" t="str">
        <f t="shared" si="1191"/>
        <v/>
      </c>
      <c r="EV231" s="37" t="str">
        <f t="shared" si="1192"/>
        <v/>
      </c>
      <c r="EW231" s="37" t="str">
        <f t="shared" si="1193"/>
        <v/>
      </c>
      <c r="EX231" s="37" t="str">
        <f t="shared" si="1194"/>
        <v/>
      </c>
      <c r="EY231" s="37" t="str">
        <f t="shared" si="1195"/>
        <v/>
      </c>
      <c r="EZ231" s="37" t="str">
        <f t="shared" si="1196"/>
        <v/>
      </c>
      <c r="FA231" s="37" t="str">
        <f t="shared" si="1197"/>
        <v/>
      </c>
      <c r="FB231" s="37" t="str">
        <f t="shared" si="1198"/>
        <v/>
      </c>
      <c r="FC231" s="37" t="str">
        <f t="shared" si="1199"/>
        <v/>
      </c>
      <c r="FD231" s="37" t="str">
        <f t="shared" si="1200"/>
        <v/>
      </c>
      <c r="FE231" s="37" t="str">
        <f t="shared" si="1201"/>
        <v/>
      </c>
      <c r="FF231" s="37" t="str">
        <f t="shared" si="1202"/>
        <v/>
      </c>
      <c r="FG231" s="37" t="str">
        <f t="shared" si="1203"/>
        <v/>
      </c>
      <c r="FH231" s="37" t="str">
        <f t="shared" si="1204"/>
        <v/>
      </c>
      <c r="FI231" s="37" t="str">
        <f t="shared" si="1205"/>
        <v/>
      </c>
      <c r="FJ231" s="37" t="str">
        <f t="shared" si="1206"/>
        <v/>
      </c>
      <c r="FK231" s="37" t="str">
        <f t="shared" si="1207"/>
        <v/>
      </c>
      <c r="FL231" s="37" t="str">
        <f t="shared" si="1208"/>
        <v/>
      </c>
      <c r="FM231" s="37" t="str">
        <f t="shared" si="1209"/>
        <v/>
      </c>
      <c r="FN231" s="37" t="str">
        <f t="shared" si="1210"/>
        <v/>
      </c>
      <c r="FO231" s="37" t="str">
        <f t="shared" si="1211"/>
        <v/>
      </c>
      <c r="FP231" s="37" t="str">
        <f t="shared" si="1212"/>
        <v/>
      </c>
      <c r="FQ231" s="37" t="str">
        <f t="shared" si="1213"/>
        <v/>
      </c>
      <c r="FR231" s="37" t="str">
        <f t="shared" si="1214"/>
        <v/>
      </c>
      <c r="FS231" s="37" t="str">
        <f t="shared" si="1215"/>
        <v/>
      </c>
      <c r="FT231" s="37" t="str">
        <f t="shared" si="1216"/>
        <v/>
      </c>
      <c r="FU231" s="37" t="str">
        <f t="shared" si="1217"/>
        <v/>
      </c>
      <c r="FV231" s="37" t="str">
        <f t="shared" si="1218"/>
        <v/>
      </c>
      <c r="FW231" s="37" t="str">
        <f t="shared" si="1219"/>
        <v/>
      </c>
      <c r="FX231" s="37" t="str">
        <f t="shared" si="1220"/>
        <v/>
      </c>
      <c r="FY231" s="37" t="str">
        <f t="shared" si="1221"/>
        <v/>
      </c>
      <c r="FZ231" s="37" t="str">
        <f t="shared" si="1222"/>
        <v/>
      </c>
      <c r="GA231" s="37" t="str">
        <f t="shared" si="1223"/>
        <v/>
      </c>
      <c r="GB231" s="38" t="str">
        <f t="shared" si="1224"/>
        <v/>
      </c>
      <c r="GD231" s="103" t="str">
        <f t="shared" ca="1" si="1225"/>
        <v/>
      </c>
      <c r="GE231" s="104" t="str">
        <f t="shared" ca="1" si="1226"/>
        <v/>
      </c>
      <c r="GF231" s="104" t="str">
        <f t="shared" ca="1" si="1227"/>
        <v/>
      </c>
      <c r="GG231" s="104" t="str">
        <f t="shared" ca="1" si="1228"/>
        <v/>
      </c>
      <c r="GH231" s="104" t="str">
        <f t="shared" ca="1" si="1229"/>
        <v/>
      </c>
      <c r="GI231" s="104" t="str">
        <f t="shared" ca="1" si="1230"/>
        <v/>
      </c>
      <c r="GJ231" s="104" t="str">
        <f t="shared" ca="1" si="1231"/>
        <v/>
      </c>
      <c r="GK231" s="104" t="str">
        <f t="shared" ca="1" si="1232"/>
        <v/>
      </c>
      <c r="GL231" s="104" t="str">
        <f t="shared" ca="1" si="1233"/>
        <v/>
      </c>
      <c r="GM231" s="104" t="str">
        <f t="shared" ca="1" si="1234"/>
        <v/>
      </c>
      <c r="GN231" s="104" t="str">
        <f t="shared" ca="1" si="1235"/>
        <v/>
      </c>
      <c r="GO231" s="104" t="str">
        <f t="shared" ca="1" si="1236"/>
        <v/>
      </c>
      <c r="GP231" s="104" t="str">
        <f t="shared" ca="1" si="1237"/>
        <v/>
      </c>
      <c r="GQ231" s="104" t="str">
        <f t="shared" ca="1" si="1238"/>
        <v/>
      </c>
      <c r="GR231" s="104" t="str">
        <f t="shared" ca="1" si="1239"/>
        <v/>
      </c>
      <c r="GS231" s="104" t="str">
        <f t="shared" ca="1" si="1240"/>
        <v/>
      </c>
      <c r="GT231" s="104" t="str">
        <f t="shared" ca="1" si="1241"/>
        <v/>
      </c>
      <c r="GU231" s="104" t="str">
        <f t="shared" ca="1" si="1242"/>
        <v/>
      </c>
      <c r="GV231" s="104" t="str">
        <f t="shared" ca="1" si="1243"/>
        <v/>
      </c>
      <c r="GW231" s="104" t="str">
        <f t="shared" ca="1" si="1244"/>
        <v/>
      </c>
      <c r="GX231" s="104" t="str">
        <f t="shared" ca="1" si="1245"/>
        <v/>
      </c>
      <c r="GY231" s="104" t="str">
        <f t="shared" ca="1" si="1246"/>
        <v/>
      </c>
      <c r="GZ231" s="104" t="str">
        <f t="shared" ca="1" si="1247"/>
        <v/>
      </c>
      <c r="HA231" s="104" t="str">
        <f t="shared" ca="1" si="1248"/>
        <v/>
      </c>
      <c r="HB231" s="104" t="str">
        <f t="shared" ca="1" si="1249"/>
        <v/>
      </c>
      <c r="HC231" s="104" t="str">
        <f t="shared" ca="1" si="1250"/>
        <v/>
      </c>
      <c r="HD231" s="104" t="str">
        <f t="shared" ca="1" si="1251"/>
        <v/>
      </c>
      <c r="HE231" s="104" t="str">
        <f t="shared" ca="1" si="1252"/>
        <v/>
      </c>
      <c r="HF231" s="104" t="str">
        <f t="shared" ca="1" si="1253"/>
        <v/>
      </c>
      <c r="HG231" s="104" t="str">
        <f t="shared" ca="1" si="1254"/>
        <v/>
      </c>
      <c r="HH231" s="104" t="str">
        <f t="shared" ca="1" si="1255"/>
        <v/>
      </c>
      <c r="HI231" s="104" t="str">
        <f t="shared" ca="1" si="1256"/>
        <v/>
      </c>
      <c r="HJ231" s="104" t="str">
        <f t="shared" ca="1" si="1257"/>
        <v/>
      </c>
      <c r="HK231" s="104" t="str">
        <f t="shared" ca="1" si="1258"/>
        <v/>
      </c>
      <c r="HL231" s="104" t="str">
        <f t="shared" ca="1" si="1259"/>
        <v/>
      </c>
      <c r="HM231" s="104" t="str">
        <f t="shared" ca="1" si="1260"/>
        <v/>
      </c>
      <c r="HN231" s="104" t="str">
        <f t="shared" ca="1" si="1261"/>
        <v/>
      </c>
      <c r="HO231" s="104" t="str">
        <f t="shared" ca="1" si="1262"/>
        <v/>
      </c>
      <c r="HP231" s="104" t="str">
        <f t="shared" ca="1" si="1263"/>
        <v/>
      </c>
      <c r="HQ231" s="104" t="str">
        <f t="shared" ca="1" si="1264"/>
        <v/>
      </c>
      <c r="HR231" s="104" t="str">
        <f t="shared" ca="1" si="1265"/>
        <v/>
      </c>
      <c r="HS231" s="104" t="str">
        <f t="shared" ca="1" si="1266"/>
        <v/>
      </c>
      <c r="HT231" s="104" t="str">
        <f t="shared" ca="1" si="1267"/>
        <v/>
      </c>
      <c r="HU231" s="104" t="str">
        <f t="shared" ca="1" si="1268"/>
        <v/>
      </c>
      <c r="HV231" s="104" t="str">
        <f t="shared" ca="1" si="1269"/>
        <v/>
      </c>
      <c r="HW231" s="104" t="str">
        <f t="shared" ca="1" si="1270"/>
        <v/>
      </c>
      <c r="HX231" s="104" t="str">
        <f t="shared" ca="1" si="1271"/>
        <v/>
      </c>
      <c r="HY231" s="104" t="str">
        <f t="shared" ca="1" si="1272"/>
        <v/>
      </c>
      <c r="HZ231" s="104" t="str">
        <f t="shared" ca="1" si="1273"/>
        <v/>
      </c>
      <c r="IA231" s="104" t="str">
        <f t="shared" ca="1" si="1274"/>
        <v/>
      </c>
      <c r="IB231" s="104" t="str">
        <f t="shared" ca="1" si="1275"/>
        <v/>
      </c>
      <c r="IC231" s="104" t="str">
        <f t="shared" ca="1" si="1276"/>
        <v/>
      </c>
      <c r="ID231" s="104" t="str">
        <f t="shared" ca="1" si="1277"/>
        <v/>
      </c>
      <c r="IE231" s="105" t="str">
        <f t="shared" ca="1" si="1278"/>
        <v/>
      </c>
      <c r="IG231" s="103" t="str">
        <f t="shared" si="1054"/>
        <v/>
      </c>
      <c r="IH231" s="104" t="str">
        <f t="shared" si="1385"/>
        <v/>
      </c>
      <c r="II231" s="104" t="str">
        <f t="shared" si="1385"/>
        <v/>
      </c>
      <c r="IJ231" s="104" t="str">
        <f t="shared" si="1385"/>
        <v/>
      </c>
      <c r="IK231" s="104" t="str">
        <f t="shared" si="1385"/>
        <v/>
      </c>
      <c r="IL231" s="104" t="str">
        <f t="shared" si="1385"/>
        <v/>
      </c>
      <c r="IM231" s="104" t="str">
        <f t="shared" si="1385"/>
        <v/>
      </c>
      <c r="IN231" s="104" t="str">
        <f t="shared" si="1385"/>
        <v/>
      </c>
      <c r="IO231" s="104" t="str">
        <f t="shared" si="1385"/>
        <v/>
      </c>
      <c r="IP231" s="104" t="str">
        <f t="shared" si="1385"/>
        <v/>
      </c>
      <c r="IQ231" s="104" t="str">
        <f t="shared" si="1385"/>
        <v/>
      </c>
      <c r="IR231" s="105" t="str">
        <f t="shared" si="1385"/>
        <v/>
      </c>
      <c r="IT231" s="103" t="str">
        <f t="shared" si="1279"/>
        <v/>
      </c>
      <c r="IU231" s="104" t="str">
        <f t="shared" si="1280"/>
        <v/>
      </c>
      <c r="IV231" s="104" t="str">
        <f t="shared" si="1281"/>
        <v/>
      </c>
      <c r="IW231" s="104" t="str">
        <f t="shared" si="1282"/>
        <v/>
      </c>
      <c r="IX231" s="104" t="str">
        <f t="shared" si="1283"/>
        <v/>
      </c>
      <c r="IY231" s="104" t="str">
        <f t="shared" si="1284"/>
        <v/>
      </c>
      <c r="IZ231" s="104" t="str">
        <f t="shared" si="1285"/>
        <v/>
      </c>
      <c r="JA231" s="104" t="str">
        <f t="shared" si="1286"/>
        <v/>
      </c>
      <c r="JB231" s="104" t="str">
        <f t="shared" si="1287"/>
        <v/>
      </c>
      <c r="JC231" s="104" t="str">
        <f t="shared" si="1288"/>
        <v/>
      </c>
      <c r="JD231" s="104" t="str">
        <f t="shared" si="1289"/>
        <v/>
      </c>
      <c r="JE231" s="105" t="str">
        <f t="shared" si="1290"/>
        <v/>
      </c>
      <c r="JG231" s="36" t="str">
        <f t="shared" ca="1" si="1291"/>
        <v/>
      </c>
      <c r="JH231" s="37" t="str">
        <f t="shared" ca="1" si="1292"/>
        <v/>
      </c>
      <c r="JI231" s="37" t="str">
        <f t="shared" ca="1" si="1293"/>
        <v/>
      </c>
      <c r="JJ231" s="37" t="str">
        <f t="shared" ca="1" si="1294"/>
        <v/>
      </c>
      <c r="JK231" s="37" t="str">
        <f t="shared" ca="1" si="1295"/>
        <v/>
      </c>
      <c r="JL231" s="37" t="str">
        <f t="shared" ca="1" si="1296"/>
        <v/>
      </c>
      <c r="JM231" s="37" t="str">
        <f t="shared" ca="1" si="1297"/>
        <v/>
      </c>
      <c r="JN231" s="37" t="str">
        <f t="shared" ca="1" si="1298"/>
        <v/>
      </c>
      <c r="JO231" s="37" t="str">
        <f t="shared" ca="1" si="1299"/>
        <v/>
      </c>
      <c r="JP231" s="37" t="str">
        <f t="shared" ca="1" si="1300"/>
        <v/>
      </c>
      <c r="JQ231" s="37" t="str">
        <f t="shared" ca="1" si="1301"/>
        <v/>
      </c>
      <c r="JR231" s="38" t="str">
        <f t="shared" ca="1" si="1302"/>
        <v/>
      </c>
      <c r="JT231" s="36" t="str">
        <f ca="1">IF(JG231="", "", IF(JG231&gt;='Intro &amp; Setup'!$S$96, $BR$4, $BR$5))</f>
        <v/>
      </c>
      <c r="JU231" s="37" t="str">
        <f ca="1">IF(JH231="", "", IF(JH231&gt;='Intro &amp; Setup'!$S$96, $BR$4, $BR$5))</f>
        <v/>
      </c>
      <c r="JV231" s="37" t="str">
        <f ca="1">IF(JI231="", "", IF(JI231&gt;='Intro &amp; Setup'!$S$96, $BR$4, $BR$5))</f>
        <v/>
      </c>
      <c r="JW231" s="37" t="str">
        <f ca="1">IF(JJ231="", "", IF(JJ231&gt;='Intro &amp; Setup'!$S$96, $BR$4, $BR$5))</f>
        <v/>
      </c>
      <c r="JX231" s="37" t="str">
        <f ca="1">IF(JK231="", "", IF(JK231&gt;='Intro &amp; Setup'!$S$96, $BR$4, $BR$5))</f>
        <v/>
      </c>
      <c r="JY231" s="37" t="str">
        <f ca="1">IF(JL231="", "", IF(JL231&gt;='Intro &amp; Setup'!$S$96, $BR$4, $BR$5))</f>
        <v/>
      </c>
      <c r="JZ231" s="37" t="str">
        <f ca="1">IF(JM231="", "", IF(JM231&gt;='Intro &amp; Setup'!$S$96, $BR$4, $BR$5))</f>
        <v/>
      </c>
      <c r="KA231" s="37" t="str">
        <f ca="1">IF(JN231="", "", IF(JN231&gt;='Intro &amp; Setup'!$S$96, $BR$4, $BR$5))</f>
        <v/>
      </c>
      <c r="KB231" s="37" t="str">
        <f ca="1">IF(JO231="", "", IF(JO231&gt;='Intro &amp; Setup'!$S$96, $BR$4, $BR$5))</f>
        <v/>
      </c>
      <c r="KC231" s="37" t="str">
        <f ca="1">IF(JP231="", "", IF(JP231&gt;='Intro &amp; Setup'!$S$96, $BR$4, $BR$5))</f>
        <v/>
      </c>
      <c r="KD231" s="37" t="str">
        <f ca="1">IF(JQ231="", "", IF(JQ231&gt;='Intro &amp; Setup'!$S$96, $BR$4, $BR$5))</f>
        <v/>
      </c>
      <c r="KE231" s="38" t="str">
        <f ca="1">IF(JR231="", "", IF(JR231&gt;='Intro &amp; Setup'!$S$96, $BR$4, $BR$5))</f>
        <v/>
      </c>
      <c r="KG231" s="36">
        <f t="shared" si="1055"/>
        <v>0</v>
      </c>
      <c r="KH231" s="37">
        <f t="shared" si="1386"/>
        <v>0</v>
      </c>
      <c r="KI231" s="37">
        <f t="shared" si="1386"/>
        <v>0</v>
      </c>
      <c r="KJ231" s="37">
        <f t="shared" si="1386"/>
        <v>0</v>
      </c>
      <c r="KK231" s="37">
        <f t="shared" si="1386"/>
        <v>0</v>
      </c>
      <c r="KL231" s="37">
        <f t="shared" si="1386"/>
        <v>0</v>
      </c>
      <c r="KM231" s="37">
        <f t="shared" si="1386"/>
        <v>0</v>
      </c>
      <c r="KN231" s="37">
        <f t="shared" si="1386"/>
        <v>0</v>
      </c>
      <c r="KO231" s="37">
        <f t="shared" si="1386"/>
        <v>0</v>
      </c>
      <c r="KP231" s="37">
        <f t="shared" si="1386"/>
        <v>0</v>
      </c>
      <c r="KQ231" s="37">
        <f t="shared" si="1386"/>
        <v>0</v>
      </c>
      <c r="KR231" s="38">
        <f t="shared" si="1386"/>
        <v>0</v>
      </c>
      <c r="KT231" s="36" t="str">
        <f t="shared" si="1303"/>
        <v/>
      </c>
      <c r="KU231" s="37" t="str">
        <f t="shared" si="1304"/>
        <v/>
      </c>
      <c r="KV231" s="37" t="str">
        <f t="shared" si="1305"/>
        <v/>
      </c>
      <c r="KW231" s="37" t="str">
        <f t="shared" si="1306"/>
        <v/>
      </c>
      <c r="KX231" s="37" t="str">
        <f t="shared" si="1307"/>
        <v/>
      </c>
      <c r="KY231" s="37" t="str">
        <f t="shared" si="1308"/>
        <v/>
      </c>
      <c r="KZ231" s="37" t="str">
        <f t="shared" si="1309"/>
        <v/>
      </c>
      <c r="LA231" s="37" t="str">
        <f t="shared" si="1310"/>
        <v/>
      </c>
      <c r="LB231" s="37" t="str">
        <f t="shared" si="1311"/>
        <v/>
      </c>
      <c r="LC231" s="37" t="str">
        <f t="shared" si="1312"/>
        <v/>
      </c>
      <c r="LD231" s="37" t="str">
        <f t="shared" si="1313"/>
        <v/>
      </c>
      <c r="LE231" s="38" t="str">
        <f t="shared" si="1314"/>
        <v/>
      </c>
      <c r="LG231" s="116" t="str">
        <f t="shared" si="1057"/>
        <v/>
      </c>
      <c r="LH231" s="117" t="str">
        <f t="shared" si="1058"/>
        <v/>
      </c>
      <c r="LI231" s="117" t="str">
        <f t="shared" si="1059"/>
        <v/>
      </c>
      <c r="LJ231" s="117" t="str">
        <f t="shared" si="1060"/>
        <v/>
      </c>
      <c r="LK231" s="117" t="str">
        <f t="shared" si="1061"/>
        <v/>
      </c>
      <c r="LL231" s="117" t="str">
        <f t="shared" si="1062"/>
        <v/>
      </c>
      <c r="LM231" s="117" t="str">
        <f t="shared" si="1063"/>
        <v/>
      </c>
      <c r="LN231" s="117" t="str">
        <f t="shared" si="1064"/>
        <v/>
      </c>
      <c r="LO231" s="117" t="str">
        <f t="shared" si="1065"/>
        <v/>
      </c>
      <c r="LP231" s="117" t="str">
        <f t="shared" si="1066"/>
        <v/>
      </c>
      <c r="LQ231" s="117" t="str">
        <f t="shared" si="1067"/>
        <v/>
      </c>
      <c r="LR231" s="117" t="str">
        <f t="shared" si="1068"/>
        <v/>
      </c>
      <c r="LS231" s="117" t="str">
        <f t="shared" si="1069"/>
        <v/>
      </c>
      <c r="LT231" s="117" t="str">
        <f t="shared" si="1070"/>
        <v/>
      </c>
      <c r="LU231" s="117" t="str">
        <f t="shared" si="1071"/>
        <v/>
      </c>
      <c r="LV231" s="117" t="str">
        <f t="shared" si="1072"/>
        <v/>
      </c>
      <c r="LW231" s="117" t="str">
        <f t="shared" si="1073"/>
        <v/>
      </c>
      <c r="LX231" s="117" t="str">
        <f t="shared" si="1074"/>
        <v/>
      </c>
      <c r="LY231" s="117" t="str">
        <f t="shared" si="1075"/>
        <v/>
      </c>
      <c r="LZ231" s="117" t="str">
        <f t="shared" si="1076"/>
        <v/>
      </c>
      <c r="MA231" s="117" t="str">
        <f t="shared" si="1077"/>
        <v/>
      </c>
      <c r="MB231" s="117" t="str">
        <f t="shared" si="1078"/>
        <v/>
      </c>
      <c r="MC231" s="117" t="str">
        <f t="shared" si="1079"/>
        <v/>
      </c>
      <c r="MD231" s="117" t="str">
        <f t="shared" si="1080"/>
        <v/>
      </c>
      <c r="ME231" s="117" t="str">
        <f t="shared" si="1081"/>
        <v/>
      </c>
      <c r="MF231" s="117" t="str">
        <f t="shared" si="1082"/>
        <v/>
      </c>
      <c r="MG231" s="117" t="str">
        <f t="shared" si="1083"/>
        <v/>
      </c>
      <c r="MH231" s="117" t="str">
        <f t="shared" si="1084"/>
        <v/>
      </c>
      <c r="MI231" s="117" t="str">
        <f t="shared" si="1085"/>
        <v/>
      </c>
      <c r="MJ231" s="117" t="str">
        <f t="shared" si="1086"/>
        <v/>
      </c>
      <c r="MK231" s="117" t="str">
        <f t="shared" si="1087"/>
        <v/>
      </c>
      <c r="ML231" s="117" t="str">
        <f t="shared" si="1088"/>
        <v/>
      </c>
      <c r="MM231" s="117" t="str">
        <f t="shared" si="1089"/>
        <v/>
      </c>
      <c r="MN231" s="117" t="str">
        <f t="shared" si="1090"/>
        <v/>
      </c>
      <c r="MO231" s="117" t="str">
        <f t="shared" si="1091"/>
        <v/>
      </c>
      <c r="MP231" s="117" t="str">
        <f t="shared" si="1092"/>
        <v/>
      </c>
      <c r="MQ231" s="117" t="str">
        <f t="shared" si="1093"/>
        <v/>
      </c>
      <c r="MR231" s="117" t="str">
        <f t="shared" si="1094"/>
        <v/>
      </c>
      <c r="MS231" s="117" t="str">
        <f t="shared" si="1095"/>
        <v/>
      </c>
      <c r="MT231" s="117" t="str">
        <f t="shared" si="1096"/>
        <v/>
      </c>
      <c r="MU231" s="117" t="str">
        <f t="shared" si="1097"/>
        <v/>
      </c>
      <c r="MV231" s="117" t="str">
        <f t="shared" si="1098"/>
        <v/>
      </c>
      <c r="MW231" s="117" t="str">
        <f t="shared" si="1099"/>
        <v/>
      </c>
      <c r="MX231" s="117" t="str">
        <f t="shared" si="1100"/>
        <v/>
      </c>
      <c r="MY231" s="117" t="str">
        <f t="shared" si="1101"/>
        <v/>
      </c>
      <c r="MZ231" s="117" t="str">
        <f t="shared" si="1102"/>
        <v/>
      </c>
      <c r="NA231" s="117" t="str">
        <f t="shared" si="1103"/>
        <v/>
      </c>
      <c r="NB231" s="117" t="str">
        <f t="shared" si="1104"/>
        <v/>
      </c>
      <c r="NC231" s="117" t="str">
        <f t="shared" si="1105"/>
        <v/>
      </c>
      <c r="ND231" s="117" t="str">
        <f t="shared" si="1106"/>
        <v/>
      </c>
      <c r="NE231" s="117" t="str">
        <f t="shared" si="1107"/>
        <v/>
      </c>
      <c r="NF231" s="117" t="str">
        <f t="shared" si="1108"/>
        <v/>
      </c>
      <c r="NG231" s="117" t="str">
        <f t="shared" si="1109"/>
        <v/>
      </c>
      <c r="NH231" s="118" t="str">
        <f t="shared" si="1110"/>
        <v/>
      </c>
      <c r="NJ231" s="12" t="str">
        <f t="shared" si="1315"/>
        <v/>
      </c>
      <c r="NK231" s="108" t="str">
        <f t="shared" si="1316"/>
        <v/>
      </c>
      <c r="NM231" s="141" t="str">
        <f>IF(NJ231="", "", COUNTIF(NJ$11:NJ$260, "&gt;"&amp;NJ231)+1+COUNTIF(NJ$11:NJ231, NJ231)-1)</f>
        <v/>
      </c>
      <c r="NN231" s="143" t="str">
        <f>IF(NK231="", "", COUNTIF(NK$11:NK$260, "&gt;"&amp;NK231)+1+COUNTIF(NK$11:NK231, NK231)-1)</f>
        <v/>
      </c>
      <c r="NO231" s="142" t="str">
        <f>IF(NJ231="", "", COUNTIF(NJ$11:NJ$260, "&lt;"&amp;NJ231)+1+COUNTIF(NJ$11:NJ231, NJ231)-1)</f>
        <v/>
      </c>
      <c r="NP231" s="143" t="str">
        <f>IF(NK231="", "", COUNTIF(NK$11:NK$260, "&lt;"&amp;NK231)+1+COUNTIF(NK$11:NK231, NK231)-1)</f>
        <v/>
      </c>
      <c r="NR231" s="116" t="str">
        <f t="shared" si="1317"/>
        <v/>
      </c>
      <c r="NS231" s="117" t="str">
        <f t="shared" si="1318"/>
        <v/>
      </c>
      <c r="NT231" s="117" t="str">
        <f t="shared" si="1319"/>
        <v/>
      </c>
      <c r="NU231" s="117" t="str">
        <f t="shared" si="1320"/>
        <v/>
      </c>
      <c r="NV231" s="117" t="str">
        <f t="shared" si="1321"/>
        <v/>
      </c>
      <c r="NW231" s="117" t="str">
        <f t="shared" si="1322"/>
        <v/>
      </c>
      <c r="NX231" s="117" t="str">
        <f t="shared" si="1323"/>
        <v/>
      </c>
      <c r="NY231" s="117" t="str">
        <f t="shared" si="1324"/>
        <v/>
      </c>
      <c r="NZ231" s="117" t="str">
        <f t="shared" si="1325"/>
        <v/>
      </c>
      <c r="OA231" s="117" t="str">
        <f t="shared" si="1326"/>
        <v/>
      </c>
      <c r="OB231" s="117" t="str">
        <f t="shared" si="1327"/>
        <v/>
      </c>
      <c r="OC231" s="117" t="str">
        <f t="shared" si="1328"/>
        <v/>
      </c>
      <c r="OD231" s="117" t="str">
        <f t="shared" si="1329"/>
        <v/>
      </c>
      <c r="OE231" s="117" t="str">
        <f t="shared" si="1330"/>
        <v/>
      </c>
      <c r="OF231" s="117" t="str">
        <f t="shared" si="1331"/>
        <v/>
      </c>
      <c r="OG231" s="117" t="str">
        <f t="shared" si="1332"/>
        <v/>
      </c>
      <c r="OH231" s="117" t="str">
        <f t="shared" si="1333"/>
        <v/>
      </c>
      <c r="OI231" s="117" t="str">
        <f t="shared" si="1334"/>
        <v/>
      </c>
      <c r="OJ231" s="117" t="str">
        <f t="shared" si="1335"/>
        <v/>
      </c>
      <c r="OK231" s="117" t="str">
        <f t="shared" si="1336"/>
        <v/>
      </c>
      <c r="OL231" s="117" t="str">
        <f t="shared" si="1337"/>
        <v/>
      </c>
      <c r="OM231" s="117" t="str">
        <f t="shared" si="1338"/>
        <v/>
      </c>
      <c r="ON231" s="117" t="str">
        <f t="shared" si="1339"/>
        <v/>
      </c>
      <c r="OO231" s="117" t="str">
        <f t="shared" si="1340"/>
        <v/>
      </c>
      <c r="OP231" s="117" t="str">
        <f t="shared" si="1341"/>
        <v/>
      </c>
      <c r="OQ231" s="117" t="str">
        <f t="shared" si="1342"/>
        <v/>
      </c>
      <c r="OR231" s="117" t="str">
        <f t="shared" si="1343"/>
        <v/>
      </c>
      <c r="OS231" s="117" t="str">
        <f t="shared" si="1344"/>
        <v/>
      </c>
      <c r="OT231" s="117" t="str">
        <f t="shared" si="1345"/>
        <v/>
      </c>
      <c r="OU231" s="117" t="str">
        <f t="shared" si="1346"/>
        <v/>
      </c>
      <c r="OV231" s="117" t="str">
        <f t="shared" si="1347"/>
        <v/>
      </c>
      <c r="OW231" s="117" t="str">
        <f t="shared" si="1348"/>
        <v/>
      </c>
      <c r="OX231" s="117" t="str">
        <f t="shared" si="1349"/>
        <v/>
      </c>
      <c r="OY231" s="117" t="str">
        <f t="shared" si="1350"/>
        <v/>
      </c>
      <c r="OZ231" s="117" t="str">
        <f t="shared" si="1351"/>
        <v/>
      </c>
      <c r="PA231" s="117" t="str">
        <f t="shared" si="1352"/>
        <v/>
      </c>
      <c r="PB231" s="117" t="str">
        <f t="shared" si="1353"/>
        <v/>
      </c>
      <c r="PC231" s="117" t="str">
        <f t="shared" si="1354"/>
        <v/>
      </c>
      <c r="PD231" s="117" t="str">
        <f t="shared" si="1355"/>
        <v/>
      </c>
      <c r="PE231" s="117" t="str">
        <f t="shared" si="1356"/>
        <v/>
      </c>
      <c r="PF231" s="117" t="str">
        <f t="shared" si="1357"/>
        <v/>
      </c>
      <c r="PG231" s="117" t="str">
        <f t="shared" si="1358"/>
        <v/>
      </c>
      <c r="PH231" s="117" t="str">
        <f t="shared" si="1359"/>
        <v/>
      </c>
      <c r="PI231" s="117" t="str">
        <f t="shared" si="1360"/>
        <v/>
      </c>
      <c r="PJ231" s="117" t="str">
        <f t="shared" si="1361"/>
        <v/>
      </c>
      <c r="PK231" s="117" t="str">
        <f t="shared" si="1362"/>
        <v/>
      </c>
      <c r="PL231" s="117" t="str">
        <f t="shared" si="1363"/>
        <v/>
      </c>
      <c r="PM231" s="117" t="str">
        <f t="shared" si="1364"/>
        <v/>
      </c>
      <c r="PN231" s="117" t="str">
        <f t="shared" si="1365"/>
        <v/>
      </c>
      <c r="PO231" s="117" t="str">
        <f t="shared" si="1366"/>
        <v/>
      </c>
      <c r="PP231" s="117" t="str">
        <f t="shared" si="1367"/>
        <v/>
      </c>
      <c r="PQ231" s="117" t="str">
        <f t="shared" si="1368"/>
        <v/>
      </c>
      <c r="PR231" s="117" t="str">
        <f t="shared" si="1369"/>
        <v/>
      </c>
      <c r="PS231" s="118" t="str">
        <f t="shared" si="1370"/>
        <v/>
      </c>
      <c r="PU231" s="180" t="str">
        <f t="shared" si="1371"/>
        <v/>
      </c>
      <c r="PV231" s="181" t="str">
        <f t="shared" si="1372"/>
        <v/>
      </c>
      <c r="PX231" s="12" t="str">
        <f t="shared" si="1373"/>
        <v/>
      </c>
      <c r="PY231" s="106"/>
      <c r="PZ231" s="166" t="str">
        <f t="shared" si="1374"/>
        <v/>
      </c>
      <c r="QA231" s="167" t="str">
        <f t="shared" si="1375"/>
        <v/>
      </c>
      <c r="QB231" s="168" t="str">
        <f t="shared" si="1376"/>
        <v/>
      </c>
      <c r="QD231" s="166" t="str">
        <f t="shared" si="1377"/>
        <v/>
      </c>
      <c r="QE231" s="168" t="str">
        <f t="shared" si="1378"/>
        <v/>
      </c>
      <c r="QG231" s="108" t="str">
        <f t="shared" si="1379"/>
        <v/>
      </c>
      <c r="QI231" s="12" t="str">
        <f t="shared" si="1380"/>
        <v/>
      </c>
      <c r="QK231" s="12" t="str">
        <f t="shared" si="1381"/>
        <v/>
      </c>
      <c r="QL231" s="12" t="str">
        <f>IF($L231="", "", COUNTIF($QD$11:$QD$260, "&gt;"&amp;$QD231)+1+COUNTIF($QD$11:$QD231, $QD231)-1)</f>
        <v/>
      </c>
      <c r="QM231" s="12" t="str">
        <f>IF($L231="", "", COUNTIF($QG$11:$QG$260, "&gt;"&amp;$QG231)+1+COUNTIF($QG$11:$QG231, $QG231)-1)</f>
        <v/>
      </c>
      <c r="QO231" s="12">
        <v>221</v>
      </c>
      <c r="QQ231" s="12" t="str">
        <f t="shared" si="1382"/>
        <v/>
      </c>
    </row>
    <row r="232" spans="1:459" x14ac:dyDescent="0.25">
      <c r="A232" s="9"/>
      <c r="B232" s="3" t="str">
        <f>IF('Intro &amp; Setup'!$AR$92='Intro &amp; Setup'!$AZ$17, "", IF($L232="", "", IF($G232&lt;'Intro &amp; Setup'!$S$92, $BR$5, $BR$4)))</f>
        <v/>
      </c>
      <c r="C232" s="12" t="str">
        <f>IF('Intro &amp; Setup'!$AR$96='Intro &amp; Setup'!$AZ$17, "", IF($L232="", "", IF($DY232=$BR$5, $BR$5, $BR$4)))</f>
        <v/>
      </c>
      <c r="D232" s="7" t="str">
        <f>IF('Intro &amp; Setup'!$AR$100='Intro &amp; Setup'!$AZ$17, "", IF($L232="", "", IF($DW232&lt;='Intro &amp; Setup'!$S$100, $BR$4, $BR$5)))</f>
        <v/>
      </c>
      <c r="E232" s="9"/>
      <c r="F232" s="3" t="str">
        <f t="shared" si="1111"/>
        <v/>
      </c>
      <c r="G232" s="108" t="str">
        <f t="shared" si="1112"/>
        <v/>
      </c>
      <c r="H232" s="9"/>
      <c r="I232" s="130" t="str">
        <f t="shared" si="1056"/>
        <v/>
      </c>
      <c r="J232" s="154" t="str">
        <f t="shared" si="1113"/>
        <v/>
      </c>
      <c r="K232" s="133"/>
      <c r="L232" s="188"/>
      <c r="M232" s="189"/>
      <c r="N232" s="190"/>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2"/>
      <c r="BP232" s="9"/>
      <c r="BR232" s="90">
        <v>222</v>
      </c>
      <c r="BT232" s="36" t="str">
        <f t="shared" si="1114"/>
        <v/>
      </c>
      <c r="BU232" s="37" t="str">
        <f t="shared" si="1115"/>
        <v/>
      </c>
      <c r="BV232" s="37" t="str">
        <f t="shared" si="1116"/>
        <v/>
      </c>
      <c r="BW232" s="37" t="str">
        <f t="shared" si="1117"/>
        <v/>
      </c>
      <c r="BX232" s="37" t="str">
        <f t="shared" si="1118"/>
        <v/>
      </c>
      <c r="BY232" s="37" t="str">
        <f t="shared" si="1119"/>
        <v/>
      </c>
      <c r="BZ232" s="37" t="str">
        <f t="shared" si="1120"/>
        <v/>
      </c>
      <c r="CA232" s="37" t="str">
        <f t="shared" si="1121"/>
        <v/>
      </c>
      <c r="CB232" s="37" t="str">
        <f t="shared" si="1122"/>
        <v/>
      </c>
      <c r="CC232" s="37" t="str">
        <f t="shared" si="1123"/>
        <v/>
      </c>
      <c r="CD232" s="37" t="str">
        <f t="shared" si="1124"/>
        <v/>
      </c>
      <c r="CE232" s="37" t="str">
        <f t="shared" si="1125"/>
        <v/>
      </c>
      <c r="CF232" s="37" t="str">
        <f t="shared" si="1126"/>
        <v/>
      </c>
      <c r="CG232" s="37" t="str">
        <f t="shared" si="1127"/>
        <v/>
      </c>
      <c r="CH232" s="37" t="str">
        <f t="shared" si="1128"/>
        <v/>
      </c>
      <c r="CI232" s="37" t="str">
        <f t="shared" si="1129"/>
        <v/>
      </c>
      <c r="CJ232" s="37" t="str">
        <f t="shared" si="1130"/>
        <v/>
      </c>
      <c r="CK232" s="37" t="str">
        <f t="shared" si="1131"/>
        <v/>
      </c>
      <c r="CL232" s="37" t="str">
        <f t="shared" si="1132"/>
        <v/>
      </c>
      <c r="CM232" s="37" t="str">
        <f t="shared" si="1133"/>
        <v/>
      </c>
      <c r="CN232" s="37" t="str">
        <f t="shared" si="1134"/>
        <v/>
      </c>
      <c r="CO232" s="37" t="str">
        <f t="shared" si="1135"/>
        <v/>
      </c>
      <c r="CP232" s="37" t="str">
        <f t="shared" si="1136"/>
        <v/>
      </c>
      <c r="CQ232" s="37" t="str">
        <f t="shared" si="1137"/>
        <v/>
      </c>
      <c r="CR232" s="37" t="str">
        <f t="shared" si="1138"/>
        <v/>
      </c>
      <c r="CS232" s="37" t="str">
        <f t="shared" si="1139"/>
        <v/>
      </c>
      <c r="CT232" s="37" t="str">
        <f t="shared" si="1140"/>
        <v/>
      </c>
      <c r="CU232" s="37" t="str">
        <f t="shared" si="1141"/>
        <v/>
      </c>
      <c r="CV232" s="37" t="str">
        <f t="shared" si="1142"/>
        <v/>
      </c>
      <c r="CW232" s="37" t="str">
        <f t="shared" si="1143"/>
        <v/>
      </c>
      <c r="CX232" s="37" t="str">
        <f t="shared" si="1144"/>
        <v/>
      </c>
      <c r="CY232" s="37" t="str">
        <f t="shared" si="1145"/>
        <v/>
      </c>
      <c r="CZ232" s="37" t="str">
        <f t="shared" si="1146"/>
        <v/>
      </c>
      <c r="DA232" s="37" t="str">
        <f t="shared" si="1147"/>
        <v/>
      </c>
      <c r="DB232" s="37" t="str">
        <f t="shared" si="1148"/>
        <v/>
      </c>
      <c r="DC232" s="37" t="str">
        <f t="shared" si="1149"/>
        <v/>
      </c>
      <c r="DD232" s="37" t="str">
        <f t="shared" si="1150"/>
        <v/>
      </c>
      <c r="DE232" s="37" t="str">
        <f t="shared" si="1151"/>
        <v/>
      </c>
      <c r="DF232" s="37" t="str">
        <f t="shared" si="1152"/>
        <v/>
      </c>
      <c r="DG232" s="37" t="str">
        <f t="shared" si="1153"/>
        <v/>
      </c>
      <c r="DH232" s="37" t="str">
        <f t="shared" si="1154"/>
        <v/>
      </c>
      <c r="DI232" s="37" t="str">
        <f t="shared" si="1155"/>
        <v/>
      </c>
      <c r="DJ232" s="37" t="str">
        <f t="shared" si="1156"/>
        <v/>
      </c>
      <c r="DK232" s="37" t="str">
        <f t="shared" si="1157"/>
        <v/>
      </c>
      <c r="DL232" s="37" t="str">
        <f t="shared" si="1158"/>
        <v/>
      </c>
      <c r="DM232" s="37" t="str">
        <f t="shared" si="1159"/>
        <v/>
      </c>
      <c r="DN232" s="37" t="str">
        <f t="shared" si="1160"/>
        <v/>
      </c>
      <c r="DO232" s="37" t="str">
        <f t="shared" si="1161"/>
        <v/>
      </c>
      <c r="DP232" s="37" t="str">
        <f t="shared" si="1162"/>
        <v/>
      </c>
      <c r="DQ232" s="37" t="str">
        <f t="shared" si="1163"/>
        <v/>
      </c>
      <c r="DR232" s="37" t="str">
        <f t="shared" si="1164"/>
        <v/>
      </c>
      <c r="DS232" s="37" t="str">
        <f t="shared" si="1165"/>
        <v/>
      </c>
      <c r="DT232" s="37" t="str">
        <f t="shared" si="1166"/>
        <v/>
      </c>
      <c r="DU232" s="38" t="str">
        <f t="shared" si="1167"/>
        <v/>
      </c>
      <c r="DW232" s="12" t="str">
        <f t="shared" si="1168"/>
        <v/>
      </c>
      <c r="DX232" s="123" t="str">
        <f t="shared" si="1169"/>
        <v/>
      </c>
      <c r="DY232" s="12" t="str">
        <f t="shared" si="1170"/>
        <v/>
      </c>
      <c r="EA232" s="36" t="str">
        <f t="shared" si="1171"/>
        <v/>
      </c>
      <c r="EB232" s="37" t="str">
        <f t="shared" si="1172"/>
        <v/>
      </c>
      <c r="EC232" s="37" t="str">
        <f t="shared" si="1173"/>
        <v/>
      </c>
      <c r="ED232" s="37" t="str">
        <f t="shared" si="1174"/>
        <v/>
      </c>
      <c r="EE232" s="37" t="str">
        <f t="shared" si="1175"/>
        <v/>
      </c>
      <c r="EF232" s="37" t="str">
        <f t="shared" si="1176"/>
        <v/>
      </c>
      <c r="EG232" s="37" t="str">
        <f t="shared" si="1177"/>
        <v/>
      </c>
      <c r="EH232" s="37" t="str">
        <f t="shared" si="1178"/>
        <v/>
      </c>
      <c r="EI232" s="37" t="str">
        <f t="shared" si="1179"/>
        <v/>
      </c>
      <c r="EJ232" s="37" t="str">
        <f t="shared" si="1180"/>
        <v/>
      </c>
      <c r="EK232" s="37" t="str">
        <f t="shared" si="1181"/>
        <v/>
      </c>
      <c r="EL232" s="37" t="str">
        <f t="shared" si="1182"/>
        <v/>
      </c>
      <c r="EM232" s="37" t="str">
        <f t="shared" si="1183"/>
        <v/>
      </c>
      <c r="EN232" s="37" t="str">
        <f t="shared" si="1184"/>
        <v/>
      </c>
      <c r="EO232" s="37" t="str">
        <f t="shared" si="1185"/>
        <v/>
      </c>
      <c r="EP232" s="37" t="str">
        <f t="shared" si="1186"/>
        <v/>
      </c>
      <c r="EQ232" s="37" t="str">
        <f t="shared" si="1187"/>
        <v/>
      </c>
      <c r="ER232" s="37" t="str">
        <f t="shared" si="1188"/>
        <v/>
      </c>
      <c r="ES232" s="37" t="str">
        <f t="shared" si="1189"/>
        <v/>
      </c>
      <c r="ET232" s="37" t="str">
        <f t="shared" si="1190"/>
        <v/>
      </c>
      <c r="EU232" s="37" t="str">
        <f t="shared" si="1191"/>
        <v/>
      </c>
      <c r="EV232" s="37" t="str">
        <f t="shared" si="1192"/>
        <v/>
      </c>
      <c r="EW232" s="37" t="str">
        <f t="shared" si="1193"/>
        <v/>
      </c>
      <c r="EX232" s="37" t="str">
        <f t="shared" si="1194"/>
        <v/>
      </c>
      <c r="EY232" s="37" t="str">
        <f t="shared" si="1195"/>
        <v/>
      </c>
      <c r="EZ232" s="37" t="str">
        <f t="shared" si="1196"/>
        <v/>
      </c>
      <c r="FA232" s="37" t="str">
        <f t="shared" si="1197"/>
        <v/>
      </c>
      <c r="FB232" s="37" t="str">
        <f t="shared" si="1198"/>
        <v/>
      </c>
      <c r="FC232" s="37" t="str">
        <f t="shared" si="1199"/>
        <v/>
      </c>
      <c r="FD232" s="37" t="str">
        <f t="shared" si="1200"/>
        <v/>
      </c>
      <c r="FE232" s="37" t="str">
        <f t="shared" si="1201"/>
        <v/>
      </c>
      <c r="FF232" s="37" t="str">
        <f t="shared" si="1202"/>
        <v/>
      </c>
      <c r="FG232" s="37" t="str">
        <f t="shared" si="1203"/>
        <v/>
      </c>
      <c r="FH232" s="37" t="str">
        <f t="shared" si="1204"/>
        <v/>
      </c>
      <c r="FI232" s="37" t="str">
        <f t="shared" si="1205"/>
        <v/>
      </c>
      <c r="FJ232" s="37" t="str">
        <f t="shared" si="1206"/>
        <v/>
      </c>
      <c r="FK232" s="37" t="str">
        <f t="shared" si="1207"/>
        <v/>
      </c>
      <c r="FL232" s="37" t="str">
        <f t="shared" si="1208"/>
        <v/>
      </c>
      <c r="FM232" s="37" t="str">
        <f t="shared" si="1209"/>
        <v/>
      </c>
      <c r="FN232" s="37" t="str">
        <f t="shared" si="1210"/>
        <v/>
      </c>
      <c r="FO232" s="37" t="str">
        <f t="shared" si="1211"/>
        <v/>
      </c>
      <c r="FP232" s="37" t="str">
        <f t="shared" si="1212"/>
        <v/>
      </c>
      <c r="FQ232" s="37" t="str">
        <f t="shared" si="1213"/>
        <v/>
      </c>
      <c r="FR232" s="37" t="str">
        <f t="shared" si="1214"/>
        <v/>
      </c>
      <c r="FS232" s="37" t="str">
        <f t="shared" si="1215"/>
        <v/>
      </c>
      <c r="FT232" s="37" t="str">
        <f t="shared" si="1216"/>
        <v/>
      </c>
      <c r="FU232" s="37" t="str">
        <f t="shared" si="1217"/>
        <v/>
      </c>
      <c r="FV232" s="37" t="str">
        <f t="shared" si="1218"/>
        <v/>
      </c>
      <c r="FW232" s="37" t="str">
        <f t="shared" si="1219"/>
        <v/>
      </c>
      <c r="FX232" s="37" t="str">
        <f t="shared" si="1220"/>
        <v/>
      </c>
      <c r="FY232" s="37" t="str">
        <f t="shared" si="1221"/>
        <v/>
      </c>
      <c r="FZ232" s="37" t="str">
        <f t="shared" si="1222"/>
        <v/>
      </c>
      <c r="GA232" s="37" t="str">
        <f t="shared" si="1223"/>
        <v/>
      </c>
      <c r="GB232" s="38" t="str">
        <f t="shared" si="1224"/>
        <v/>
      </c>
      <c r="GD232" s="103" t="str">
        <f t="shared" ca="1" si="1225"/>
        <v/>
      </c>
      <c r="GE232" s="104" t="str">
        <f t="shared" ca="1" si="1226"/>
        <v/>
      </c>
      <c r="GF232" s="104" t="str">
        <f t="shared" ca="1" si="1227"/>
        <v/>
      </c>
      <c r="GG232" s="104" t="str">
        <f t="shared" ca="1" si="1228"/>
        <v/>
      </c>
      <c r="GH232" s="104" t="str">
        <f t="shared" ca="1" si="1229"/>
        <v/>
      </c>
      <c r="GI232" s="104" t="str">
        <f t="shared" ca="1" si="1230"/>
        <v/>
      </c>
      <c r="GJ232" s="104" t="str">
        <f t="shared" ca="1" si="1231"/>
        <v/>
      </c>
      <c r="GK232" s="104" t="str">
        <f t="shared" ca="1" si="1232"/>
        <v/>
      </c>
      <c r="GL232" s="104" t="str">
        <f t="shared" ca="1" si="1233"/>
        <v/>
      </c>
      <c r="GM232" s="104" t="str">
        <f t="shared" ca="1" si="1234"/>
        <v/>
      </c>
      <c r="GN232" s="104" t="str">
        <f t="shared" ca="1" si="1235"/>
        <v/>
      </c>
      <c r="GO232" s="104" t="str">
        <f t="shared" ca="1" si="1236"/>
        <v/>
      </c>
      <c r="GP232" s="104" t="str">
        <f t="shared" ca="1" si="1237"/>
        <v/>
      </c>
      <c r="GQ232" s="104" t="str">
        <f t="shared" ca="1" si="1238"/>
        <v/>
      </c>
      <c r="GR232" s="104" t="str">
        <f t="shared" ca="1" si="1239"/>
        <v/>
      </c>
      <c r="GS232" s="104" t="str">
        <f t="shared" ca="1" si="1240"/>
        <v/>
      </c>
      <c r="GT232" s="104" t="str">
        <f t="shared" ca="1" si="1241"/>
        <v/>
      </c>
      <c r="GU232" s="104" t="str">
        <f t="shared" ca="1" si="1242"/>
        <v/>
      </c>
      <c r="GV232" s="104" t="str">
        <f t="shared" ca="1" si="1243"/>
        <v/>
      </c>
      <c r="GW232" s="104" t="str">
        <f t="shared" ca="1" si="1244"/>
        <v/>
      </c>
      <c r="GX232" s="104" t="str">
        <f t="shared" ca="1" si="1245"/>
        <v/>
      </c>
      <c r="GY232" s="104" t="str">
        <f t="shared" ca="1" si="1246"/>
        <v/>
      </c>
      <c r="GZ232" s="104" t="str">
        <f t="shared" ca="1" si="1247"/>
        <v/>
      </c>
      <c r="HA232" s="104" t="str">
        <f t="shared" ca="1" si="1248"/>
        <v/>
      </c>
      <c r="HB232" s="104" t="str">
        <f t="shared" ca="1" si="1249"/>
        <v/>
      </c>
      <c r="HC232" s="104" t="str">
        <f t="shared" ca="1" si="1250"/>
        <v/>
      </c>
      <c r="HD232" s="104" t="str">
        <f t="shared" ca="1" si="1251"/>
        <v/>
      </c>
      <c r="HE232" s="104" t="str">
        <f t="shared" ca="1" si="1252"/>
        <v/>
      </c>
      <c r="HF232" s="104" t="str">
        <f t="shared" ca="1" si="1253"/>
        <v/>
      </c>
      <c r="HG232" s="104" t="str">
        <f t="shared" ca="1" si="1254"/>
        <v/>
      </c>
      <c r="HH232" s="104" t="str">
        <f t="shared" ca="1" si="1255"/>
        <v/>
      </c>
      <c r="HI232" s="104" t="str">
        <f t="shared" ca="1" si="1256"/>
        <v/>
      </c>
      <c r="HJ232" s="104" t="str">
        <f t="shared" ca="1" si="1257"/>
        <v/>
      </c>
      <c r="HK232" s="104" t="str">
        <f t="shared" ca="1" si="1258"/>
        <v/>
      </c>
      <c r="HL232" s="104" t="str">
        <f t="shared" ca="1" si="1259"/>
        <v/>
      </c>
      <c r="HM232" s="104" t="str">
        <f t="shared" ca="1" si="1260"/>
        <v/>
      </c>
      <c r="HN232" s="104" t="str">
        <f t="shared" ca="1" si="1261"/>
        <v/>
      </c>
      <c r="HO232" s="104" t="str">
        <f t="shared" ca="1" si="1262"/>
        <v/>
      </c>
      <c r="HP232" s="104" t="str">
        <f t="shared" ca="1" si="1263"/>
        <v/>
      </c>
      <c r="HQ232" s="104" t="str">
        <f t="shared" ca="1" si="1264"/>
        <v/>
      </c>
      <c r="HR232" s="104" t="str">
        <f t="shared" ca="1" si="1265"/>
        <v/>
      </c>
      <c r="HS232" s="104" t="str">
        <f t="shared" ca="1" si="1266"/>
        <v/>
      </c>
      <c r="HT232" s="104" t="str">
        <f t="shared" ca="1" si="1267"/>
        <v/>
      </c>
      <c r="HU232" s="104" t="str">
        <f t="shared" ca="1" si="1268"/>
        <v/>
      </c>
      <c r="HV232" s="104" t="str">
        <f t="shared" ca="1" si="1269"/>
        <v/>
      </c>
      <c r="HW232" s="104" t="str">
        <f t="shared" ca="1" si="1270"/>
        <v/>
      </c>
      <c r="HX232" s="104" t="str">
        <f t="shared" ca="1" si="1271"/>
        <v/>
      </c>
      <c r="HY232" s="104" t="str">
        <f t="shared" ca="1" si="1272"/>
        <v/>
      </c>
      <c r="HZ232" s="104" t="str">
        <f t="shared" ca="1" si="1273"/>
        <v/>
      </c>
      <c r="IA232" s="104" t="str">
        <f t="shared" ca="1" si="1274"/>
        <v/>
      </c>
      <c r="IB232" s="104" t="str">
        <f t="shared" ca="1" si="1275"/>
        <v/>
      </c>
      <c r="IC232" s="104" t="str">
        <f t="shared" ca="1" si="1276"/>
        <v/>
      </c>
      <c r="ID232" s="104" t="str">
        <f t="shared" ca="1" si="1277"/>
        <v/>
      </c>
      <c r="IE232" s="105" t="str">
        <f t="shared" ca="1" si="1278"/>
        <v/>
      </c>
      <c r="IG232" s="103" t="str">
        <f t="shared" si="1054"/>
        <v/>
      </c>
      <c r="IH232" s="104" t="str">
        <f t="shared" si="1385"/>
        <v/>
      </c>
      <c r="II232" s="104" t="str">
        <f t="shared" si="1385"/>
        <v/>
      </c>
      <c r="IJ232" s="104" t="str">
        <f t="shared" si="1385"/>
        <v/>
      </c>
      <c r="IK232" s="104" t="str">
        <f t="shared" si="1385"/>
        <v/>
      </c>
      <c r="IL232" s="104" t="str">
        <f t="shared" si="1385"/>
        <v/>
      </c>
      <c r="IM232" s="104" t="str">
        <f t="shared" si="1385"/>
        <v/>
      </c>
      <c r="IN232" s="104" t="str">
        <f t="shared" si="1385"/>
        <v/>
      </c>
      <c r="IO232" s="104" t="str">
        <f t="shared" si="1385"/>
        <v/>
      </c>
      <c r="IP232" s="104" t="str">
        <f t="shared" si="1385"/>
        <v/>
      </c>
      <c r="IQ232" s="104" t="str">
        <f t="shared" si="1385"/>
        <v/>
      </c>
      <c r="IR232" s="105" t="str">
        <f t="shared" si="1385"/>
        <v/>
      </c>
      <c r="IT232" s="103" t="str">
        <f t="shared" si="1279"/>
        <v/>
      </c>
      <c r="IU232" s="104" t="str">
        <f t="shared" si="1280"/>
        <v/>
      </c>
      <c r="IV232" s="104" t="str">
        <f t="shared" si="1281"/>
        <v/>
      </c>
      <c r="IW232" s="104" t="str">
        <f t="shared" si="1282"/>
        <v/>
      </c>
      <c r="IX232" s="104" t="str">
        <f t="shared" si="1283"/>
        <v/>
      </c>
      <c r="IY232" s="104" t="str">
        <f t="shared" si="1284"/>
        <v/>
      </c>
      <c r="IZ232" s="104" t="str">
        <f t="shared" si="1285"/>
        <v/>
      </c>
      <c r="JA232" s="104" t="str">
        <f t="shared" si="1286"/>
        <v/>
      </c>
      <c r="JB232" s="104" t="str">
        <f t="shared" si="1287"/>
        <v/>
      </c>
      <c r="JC232" s="104" t="str">
        <f t="shared" si="1288"/>
        <v/>
      </c>
      <c r="JD232" s="104" t="str">
        <f t="shared" si="1289"/>
        <v/>
      </c>
      <c r="JE232" s="105" t="str">
        <f t="shared" si="1290"/>
        <v/>
      </c>
      <c r="JG232" s="36" t="str">
        <f t="shared" ca="1" si="1291"/>
        <v/>
      </c>
      <c r="JH232" s="37" t="str">
        <f t="shared" ca="1" si="1292"/>
        <v/>
      </c>
      <c r="JI232" s="37" t="str">
        <f t="shared" ca="1" si="1293"/>
        <v/>
      </c>
      <c r="JJ232" s="37" t="str">
        <f t="shared" ca="1" si="1294"/>
        <v/>
      </c>
      <c r="JK232" s="37" t="str">
        <f t="shared" ca="1" si="1295"/>
        <v/>
      </c>
      <c r="JL232" s="37" t="str">
        <f t="shared" ca="1" si="1296"/>
        <v/>
      </c>
      <c r="JM232" s="37" t="str">
        <f t="shared" ca="1" si="1297"/>
        <v/>
      </c>
      <c r="JN232" s="37" t="str">
        <f t="shared" ca="1" si="1298"/>
        <v/>
      </c>
      <c r="JO232" s="37" t="str">
        <f t="shared" ca="1" si="1299"/>
        <v/>
      </c>
      <c r="JP232" s="37" t="str">
        <f t="shared" ca="1" si="1300"/>
        <v/>
      </c>
      <c r="JQ232" s="37" t="str">
        <f t="shared" ca="1" si="1301"/>
        <v/>
      </c>
      <c r="JR232" s="38" t="str">
        <f t="shared" ca="1" si="1302"/>
        <v/>
      </c>
      <c r="JT232" s="36" t="str">
        <f ca="1">IF(JG232="", "", IF(JG232&gt;='Intro &amp; Setup'!$S$96, $BR$4, $BR$5))</f>
        <v/>
      </c>
      <c r="JU232" s="37" t="str">
        <f ca="1">IF(JH232="", "", IF(JH232&gt;='Intro &amp; Setup'!$S$96, $BR$4, $BR$5))</f>
        <v/>
      </c>
      <c r="JV232" s="37" t="str">
        <f ca="1">IF(JI232="", "", IF(JI232&gt;='Intro &amp; Setup'!$S$96, $BR$4, $BR$5))</f>
        <v/>
      </c>
      <c r="JW232" s="37" t="str">
        <f ca="1">IF(JJ232="", "", IF(JJ232&gt;='Intro &amp; Setup'!$S$96, $BR$4, $BR$5))</f>
        <v/>
      </c>
      <c r="JX232" s="37" t="str">
        <f ca="1">IF(JK232="", "", IF(JK232&gt;='Intro &amp; Setup'!$S$96, $BR$4, $BR$5))</f>
        <v/>
      </c>
      <c r="JY232" s="37" t="str">
        <f ca="1">IF(JL232="", "", IF(JL232&gt;='Intro &amp; Setup'!$S$96, $BR$4, $BR$5))</f>
        <v/>
      </c>
      <c r="JZ232" s="37" t="str">
        <f ca="1">IF(JM232="", "", IF(JM232&gt;='Intro &amp; Setup'!$S$96, $BR$4, $BR$5))</f>
        <v/>
      </c>
      <c r="KA232" s="37" t="str">
        <f ca="1">IF(JN232="", "", IF(JN232&gt;='Intro &amp; Setup'!$S$96, $BR$4, $BR$5))</f>
        <v/>
      </c>
      <c r="KB232" s="37" t="str">
        <f ca="1">IF(JO232="", "", IF(JO232&gt;='Intro &amp; Setup'!$S$96, $BR$4, $BR$5))</f>
        <v/>
      </c>
      <c r="KC232" s="37" t="str">
        <f ca="1">IF(JP232="", "", IF(JP232&gt;='Intro &amp; Setup'!$S$96, $BR$4, $BR$5))</f>
        <v/>
      </c>
      <c r="KD232" s="37" t="str">
        <f ca="1">IF(JQ232="", "", IF(JQ232&gt;='Intro &amp; Setup'!$S$96, $BR$4, $BR$5))</f>
        <v/>
      </c>
      <c r="KE232" s="38" t="str">
        <f ca="1">IF(JR232="", "", IF(JR232&gt;='Intro &amp; Setup'!$S$96, $BR$4, $BR$5))</f>
        <v/>
      </c>
      <c r="KG232" s="36">
        <f t="shared" si="1055"/>
        <v>0</v>
      </c>
      <c r="KH232" s="37">
        <f t="shared" si="1386"/>
        <v>0</v>
      </c>
      <c r="KI232" s="37">
        <f t="shared" si="1386"/>
        <v>0</v>
      </c>
      <c r="KJ232" s="37">
        <f t="shared" si="1386"/>
        <v>0</v>
      </c>
      <c r="KK232" s="37">
        <f t="shared" si="1386"/>
        <v>0</v>
      </c>
      <c r="KL232" s="37">
        <f t="shared" si="1386"/>
        <v>0</v>
      </c>
      <c r="KM232" s="37">
        <f t="shared" si="1386"/>
        <v>0</v>
      </c>
      <c r="KN232" s="37">
        <f t="shared" si="1386"/>
        <v>0</v>
      </c>
      <c r="KO232" s="37">
        <f t="shared" si="1386"/>
        <v>0</v>
      </c>
      <c r="KP232" s="37">
        <f t="shared" si="1386"/>
        <v>0</v>
      </c>
      <c r="KQ232" s="37">
        <f t="shared" si="1386"/>
        <v>0</v>
      </c>
      <c r="KR232" s="38">
        <f t="shared" si="1386"/>
        <v>0</v>
      </c>
      <c r="KT232" s="36" t="str">
        <f t="shared" si="1303"/>
        <v/>
      </c>
      <c r="KU232" s="37" t="str">
        <f t="shared" si="1304"/>
        <v/>
      </c>
      <c r="KV232" s="37" t="str">
        <f t="shared" si="1305"/>
        <v/>
      </c>
      <c r="KW232" s="37" t="str">
        <f t="shared" si="1306"/>
        <v/>
      </c>
      <c r="KX232" s="37" t="str">
        <f t="shared" si="1307"/>
        <v/>
      </c>
      <c r="KY232" s="37" t="str">
        <f t="shared" si="1308"/>
        <v/>
      </c>
      <c r="KZ232" s="37" t="str">
        <f t="shared" si="1309"/>
        <v/>
      </c>
      <c r="LA232" s="37" t="str">
        <f t="shared" si="1310"/>
        <v/>
      </c>
      <c r="LB232" s="37" t="str">
        <f t="shared" si="1311"/>
        <v/>
      </c>
      <c r="LC232" s="37" t="str">
        <f t="shared" si="1312"/>
        <v/>
      </c>
      <c r="LD232" s="37" t="str">
        <f t="shared" si="1313"/>
        <v/>
      </c>
      <c r="LE232" s="38" t="str">
        <f t="shared" si="1314"/>
        <v/>
      </c>
      <c r="LG232" s="116" t="str">
        <f t="shared" si="1057"/>
        <v/>
      </c>
      <c r="LH232" s="117" t="str">
        <f t="shared" si="1058"/>
        <v/>
      </c>
      <c r="LI232" s="117" t="str">
        <f t="shared" si="1059"/>
        <v/>
      </c>
      <c r="LJ232" s="117" t="str">
        <f t="shared" si="1060"/>
        <v/>
      </c>
      <c r="LK232" s="117" t="str">
        <f t="shared" si="1061"/>
        <v/>
      </c>
      <c r="LL232" s="117" t="str">
        <f t="shared" si="1062"/>
        <v/>
      </c>
      <c r="LM232" s="117" t="str">
        <f t="shared" si="1063"/>
        <v/>
      </c>
      <c r="LN232" s="117" t="str">
        <f t="shared" si="1064"/>
        <v/>
      </c>
      <c r="LO232" s="117" t="str">
        <f t="shared" si="1065"/>
        <v/>
      </c>
      <c r="LP232" s="117" t="str">
        <f t="shared" si="1066"/>
        <v/>
      </c>
      <c r="LQ232" s="117" t="str">
        <f t="shared" si="1067"/>
        <v/>
      </c>
      <c r="LR232" s="117" t="str">
        <f t="shared" si="1068"/>
        <v/>
      </c>
      <c r="LS232" s="117" t="str">
        <f t="shared" si="1069"/>
        <v/>
      </c>
      <c r="LT232" s="117" t="str">
        <f t="shared" si="1070"/>
        <v/>
      </c>
      <c r="LU232" s="117" t="str">
        <f t="shared" si="1071"/>
        <v/>
      </c>
      <c r="LV232" s="117" t="str">
        <f t="shared" si="1072"/>
        <v/>
      </c>
      <c r="LW232" s="117" t="str">
        <f t="shared" si="1073"/>
        <v/>
      </c>
      <c r="LX232" s="117" t="str">
        <f t="shared" si="1074"/>
        <v/>
      </c>
      <c r="LY232" s="117" t="str">
        <f t="shared" si="1075"/>
        <v/>
      </c>
      <c r="LZ232" s="117" t="str">
        <f t="shared" si="1076"/>
        <v/>
      </c>
      <c r="MA232" s="117" t="str">
        <f t="shared" si="1077"/>
        <v/>
      </c>
      <c r="MB232" s="117" t="str">
        <f t="shared" si="1078"/>
        <v/>
      </c>
      <c r="MC232" s="117" t="str">
        <f t="shared" si="1079"/>
        <v/>
      </c>
      <c r="MD232" s="117" t="str">
        <f t="shared" si="1080"/>
        <v/>
      </c>
      <c r="ME232" s="117" t="str">
        <f t="shared" si="1081"/>
        <v/>
      </c>
      <c r="MF232" s="117" t="str">
        <f t="shared" si="1082"/>
        <v/>
      </c>
      <c r="MG232" s="117" t="str">
        <f t="shared" si="1083"/>
        <v/>
      </c>
      <c r="MH232" s="117" t="str">
        <f t="shared" si="1084"/>
        <v/>
      </c>
      <c r="MI232" s="117" t="str">
        <f t="shared" si="1085"/>
        <v/>
      </c>
      <c r="MJ232" s="117" t="str">
        <f t="shared" si="1086"/>
        <v/>
      </c>
      <c r="MK232" s="117" t="str">
        <f t="shared" si="1087"/>
        <v/>
      </c>
      <c r="ML232" s="117" t="str">
        <f t="shared" si="1088"/>
        <v/>
      </c>
      <c r="MM232" s="117" t="str">
        <f t="shared" si="1089"/>
        <v/>
      </c>
      <c r="MN232" s="117" t="str">
        <f t="shared" si="1090"/>
        <v/>
      </c>
      <c r="MO232" s="117" t="str">
        <f t="shared" si="1091"/>
        <v/>
      </c>
      <c r="MP232" s="117" t="str">
        <f t="shared" si="1092"/>
        <v/>
      </c>
      <c r="MQ232" s="117" t="str">
        <f t="shared" si="1093"/>
        <v/>
      </c>
      <c r="MR232" s="117" t="str">
        <f t="shared" si="1094"/>
        <v/>
      </c>
      <c r="MS232" s="117" t="str">
        <f t="shared" si="1095"/>
        <v/>
      </c>
      <c r="MT232" s="117" t="str">
        <f t="shared" si="1096"/>
        <v/>
      </c>
      <c r="MU232" s="117" t="str">
        <f t="shared" si="1097"/>
        <v/>
      </c>
      <c r="MV232" s="117" t="str">
        <f t="shared" si="1098"/>
        <v/>
      </c>
      <c r="MW232" s="117" t="str">
        <f t="shared" si="1099"/>
        <v/>
      </c>
      <c r="MX232" s="117" t="str">
        <f t="shared" si="1100"/>
        <v/>
      </c>
      <c r="MY232" s="117" t="str">
        <f t="shared" si="1101"/>
        <v/>
      </c>
      <c r="MZ232" s="117" t="str">
        <f t="shared" si="1102"/>
        <v/>
      </c>
      <c r="NA232" s="117" t="str">
        <f t="shared" si="1103"/>
        <v/>
      </c>
      <c r="NB232" s="117" t="str">
        <f t="shared" si="1104"/>
        <v/>
      </c>
      <c r="NC232" s="117" t="str">
        <f t="shared" si="1105"/>
        <v/>
      </c>
      <c r="ND232" s="117" t="str">
        <f t="shared" si="1106"/>
        <v/>
      </c>
      <c r="NE232" s="117" t="str">
        <f t="shared" si="1107"/>
        <v/>
      </c>
      <c r="NF232" s="117" t="str">
        <f t="shared" si="1108"/>
        <v/>
      </c>
      <c r="NG232" s="117" t="str">
        <f t="shared" si="1109"/>
        <v/>
      </c>
      <c r="NH232" s="118" t="str">
        <f t="shared" si="1110"/>
        <v/>
      </c>
      <c r="NJ232" s="12" t="str">
        <f t="shared" si="1315"/>
        <v/>
      </c>
      <c r="NK232" s="108" t="str">
        <f t="shared" si="1316"/>
        <v/>
      </c>
      <c r="NM232" s="141" t="str">
        <f>IF(NJ232="", "", COUNTIF(NJ$11:NJ$260, "&gt;"&amp;NJ232)+1+COUNTIF(NJ$11:NJ232, NJ232)-1)</f>
        <v/>
      </c>
      <c r="NN232" s="143" t="str">
        <f>IF(NK232="", "", COUNTIF(NK$11:NK$260, "&gt;"&amp;NK232)+1+COUNTIF(NK$11:NK232, NK232)-1)</f>
        <v/>
      </c>
      <c r="NO232" s="142" t="str">
        <f>IF(NJ232="", "", COUNTIF(NJ$11:NJ$260, "&lt;"&amp;NJ232)+1+COUNTIF(NJ$11:NJ232, NJ232)-1)</f>
        <v/>
      </c>
      <c r="NP232" s="143" t="str">
        <f>IF(NK232="", "", COUNTIF(NK$11:NK$260, "&lt;"&amp;NK232)+1+COUNTIF(NK$11:NK232, NK232)-1)</f>
        <v/>
      </c>
      <c r="NR232" s="116" t="str">
        <f t="shared" si="1317"/>
        <v/>
      </c>
      <c r="NS232" s="117" t="str">
        <f t="shared" si="1318"/>
        <v/>
      </c>
      <c r="NT232" s="117" t="str">
        <f t="shared" si="1319"/>
        <v/>
      </c>
      <c r="NU232" s="117" t="str">
        <f t="shared" si="1320"/>
        <v/>
      </c>
      <c r="NV232" s="117" t="str">
        <f t="shared" si="1321"/>
        <v/>
      </c>
      <c r="NW232" s="117" t="str">
        <f t="shared" si="1322"/>
        <v/>
      </c>
      <c r="NX232" s="117" t="str">
        <f t="shared" si="1323"/>
        <v/>
      </c>
      <c r="NY232" s="117" t="str">
        <f t="shared" si="1324"/>
        <v/>
      </c>
      <c r="NZ232" s="117" t="str">
        <f t="shared" si="1325"/>
        <v/>
      </c>
      <c r="OA232" s="117" t="str">
        <f t="shared" si="1326"/>
        <v/>
      </c>
      <c r="OB232" s="117" t="str">
        <f t="shared" si="1327"/>
        <v/>
      </c>
      <c r="OC232" s="117" t="str">
        <f t="shared" si="1328"/>
        <v/>
      </c>
      <c r="OD232" s="117" t="str">
        <f t="shared" si="1329"/>
        <v/>
      </c>
      <c r="OE232" s="117" t="str">
        <f t="shared" si="1330"/>
        <v/>
      </c>
      <c r="OF232" s="117" t="str">
        <f t="shared" si="1331"/>
        <v/>
      </c>
      <c r="OG232" s="117" t="str">
        <f t="shared" si="1332"/>
        <v/>
      </c>
      <c r="OH232" s="117" t="str">
        <f t="shared" si="1333"/>
        <v/>
      </c>
      <c r="OI232" s="117" t="str">
        <f t="shared" si="1334"/>
        <v/>
      </c>
      <c r="OJ232" s="117" t="str">
        <f t="shared" si="1335"/>
        <v/>
      </c>
      <c r="OK232" s="117" t="str">
        <f t="shared" si="1336"/>
        <v/>
      </c>
      <c r="OL232" s="117" t="str">
        <f t="shared" si="1337"/>
        <v/>
      </c>
      <c r="OM232" s="117" t="str">
        <f t="shared" si="1338"/>
        <v/>
      </c>
      <c r="ON232" s="117" t="str">
        <f t="shared" si="1339"/>
        <v/>
      </c>
      <c r="OO232" s="117" t="str">
        <f t="shared" si="1340"/>
        <v/>
      </c>
      <c r="OP232" s="117" t="str">
        <f t="shared" si="1341"/>
        <v/>
      </c>
      <c r="OQ232" s="117" t="str">
        <f t="shared" si="1342"/>
        <v/>
      </c>
      <c r="OR232" s="117" t="str">
        <f t="shared" si="1343"/>
        <v/>
      </c>
      <c r="OS232" s="117" t="str">
        <f t="shared" si="1344"/>
        <v/>
      </c>
      <c r="OT232" s="117" t="str">
        <f t="shared" si="1345"/>
        <v/>
      </c>
      <c r="OU232" s="117" t="str">
        <f t="shared" si="1346"/>
        <v/>
      </c>
      <c r="OV232" s="117" t="str">
        <f t="shared" si="1347"/>
        <v/>
      </c>
      <c r="OW232" s="117" t="str">
        <f t="shared" si="1348"/>
        <v/>
      </c>
      <c r="OX232" s="117" t="str">
        <f t="shared" si="1349"/>
        <v/>
      </c>
      <c r="OY232" s="117" t="str">
        <f t="shared" si="1350"/>
        <v/>
      </c>
      <c r="OZ232" s="117" t="str">
        <f t="shared" si="1351"/>
        <v/>
      </c>
      <c r="PA232" s="117" t="str">
        <f t="shared" si="1352"/>
        <v/>
      </c>
      <c r="PB232" s="117" t="str">
        <f t="shared" si="1353"/>
        <v/>
      </c>
      <c r="PC232" s="117" t="str">
        <f t="shared" si="1354"/>
        <v/>
      </c>
      <c r="PD232" s="117" t="str">
        <f t="shared" si="1355"/>
        <v/>
      </c>
      <c r="PE232" s="117" t="str">
        <f t="shared" si="1356"/>
        <v/>
      </c>
      <c r="PF232" s="117" t="str">
        <f t="shared" si="1357"/>
        <v/>
      </c>
      <c r="PG232" s="117" t="str">
        <f t="shared" si="1358"/>
        <v/>
      </c>
      <c r="PH232" s="117" t="str">
        <f t="shared" si="1359"/>
        <v/>
      </c>
      <c r="PI232" s="117" t="str">
        <f t="shared" si="1360"/>
        <v/>
      </c>
      <c r="PJ232" s="117" t="str">
        <f t="shared" si="1361"/>
        <v/>
      </c>
      <c r="PK232" s="117" t="str">
        <f t="shared" si="1362"/>
        <v/>
      </c>
      <c r="PL232" s="117" t="str">
        <f t="shared" si="1363"/>
        <v/>
      </c>
      <c r="PM232" s="117" t="str">
        <f t="shared" si="1364"/>
        <v/>
      </c>
      <c r="PN232" s="117" t="str">
        <f t="shared" si="1365"/>
        <v/>
      </c>
      <c r="PO232" s="117" t="str">
        <f t="shared" si="1366"/>
        <v/>
      </c>
      <c r="PP232" s="117" t="str">
        <f t="shared" si="1367"/>
        <v/>
      </c>
      <c r="PQ232" s="117" t="str">
        <f t="shared" si="1368"/>
        <v/>
      </c>
      <c r="PR232" s="117" t="str">
        <f t="shared" si="1369"/>
        <v/>
      </c>
      <c r="PS232" s="118" t="str">
        <f t="shared" si="1370"/>
        <v/>
      </c>
      <c r="PU232" s="180" t="str">
        <f t="shared" si="1371"/>
        <v/>
      </c>
      <c r="PV232" s="181" t="str">
        <f t="shared" si="1372"/>
        <v/>
      </c>
      <c r="PX232" s="12" t="str">
        <f t="shared" si="1373"/>
        <v/>
      </c>
      <c r="PY232" s="106"/>
      <c r="PZ232" s="166" t="str">
        <f t="shared" si="1374"/>
        <v/>
      </c>
      <c r="QA232" s="167" t="str">
        <f t="shared" si="1375"/>
        <v/>
      </c>
      <c r="QB232" s="168" t="str">
        <f t="shared" si="1376"/>
        <v/>
      </c>
      <c r="QD232" s="166" t="str">
        <f t="shared" si="1377"/>
        <v/>
      </c>
      <c r="QE232" s="168" t="str">
        <f t="shared" si="1378"/>
        <v/>
      </c>
      <c r="QG232" s="108" t="str">
        <f t="shared" si="1379"/>
        <v/>
      </c>
      <c r="QI232" s="12" t="str">
        <f t="shared" si="1380"/>
        <v/>
      </c>
      <c r="QK232" s="12" t="str">
        <f t="shared" si="1381"/>
        <v/>
      </c>
      <c r="QL232" s="12" t="str">
        <f>IF($L232="", "", COUNTIF($QD$11:$QD$260, "&gt;"&amp;$QD232)+1+COUNTIF($QD$11:$QD232, $QD232)-1)</f>
        <v/>
      </c>
      <c r="QM232" s="12" t="str">
        <f>IF($L232="", "", COUNTIF($QG$11:$QG$260, "&gt;"&amp;$QG232)+1+COUNTIF($QG$11:$QG232, $QG232)-1)</f>
        <v/>
      </c>
      <c r="QO232" s="12">
        <v>222</v>
      </c>
      <c r="QQ232" s="12" t="str">
        <f t="shared" si="1382"/>
        <v/>
      </c>
    </row>
    <row r="233" spans="1:459" x14ac:dyDescent="0.25">
      <c r="A233" s="9"/>
      <c r="B233" s="3" t="str">
        <f>IF('Intro &amp; Setup'!$AR$92='Intro &amp; Setup'!$AZ$17, "", IF($L233="", "", IF($G233&lt;'Intro &amp; Setup'!$S$92, $BR$5, $BR$4)))</f>
        <v/>
      </c>
      <c r="C233" s="12" t="str">
        <f>IF('Intro &amp; Setup'!$AR$96='Intro &amp; Setup'!$AZ$17, "", IF($L233="", "", IF($DY233=$BR$5, $BR$5, $BR$4)))</f>
        <v/>
      </c>
      <c r="D233" s="7" t="str">
        <f>IF('Intro &amp; Setup'!$AR$100='Intro &amp; Setup'!$AZ$17, "", IF($L233="", "", IF($DW233&lt;='Intro &amp; Setup'!$S$100, $BR$4, $BR$5)))</f>
        <v/>
      </c>
      <c r="E233" s="9"/>
      <c r="F233" s="3" t="str">
        <f t="shared" si="1111"/>
        <v/>
      </c>
      <c r="G233" s="108" t="str">
        <f t="shared" si="1112"/>
        <v/>
      </c>
      <c r="H233" s="9"/>
      <c r="I233" s="130" t="str">
        <f t="shared" si="1056"/>
        <v/>
      </c>
      <c r="J233" s="154" t="str">
        <f t="shared" si="1113"/>
        <v/>
      </c>
      <c r="K233" s="133"/>
      <c r="L233" s="188"/>
      <c r="M233" s="189"/>
      <c r="N233" s="190"/>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2"/>
      <c r="BP233" s="9"/>
      <c r="BR233" s="90">
        <v>223</v>
      </c>
      <c r="BT233" s="36" t="str">
        <f t="shared" si="1114"/>
        <v/>
      </c>
      <c r="BU233" s="37" t="str">
        <f t="shared" si="1115"/>
        <v/>
      </c>
      <c r="BV233" s="37" t="str">
        <f t="shared" si="1116"/>
        <v/>
      </c>
      <c r="BW233" s="37" t="str">
        <f t="shared" si="1117"/>
        <v/>
      </c>
      <c r="BX233" s="37" t="str">
        <f t="shared" si="1118"/>
        <v/>
      </c>
      <c r="BY233" s="37" t="str">
        <f t="shared" si="1119"/>
        <v/>
      </c>
      <c r="BZ233" s="37" t="str">
        <f t="shared" si="1120"/>
        <v/>
      </c>
      <c r="CA233" s="37" t="str">
        <f t="shared" si="1121"/>
        <v/>
      </c>
      <c r="CB233" s="37" t="str">
        <f t="shared" si="1122"/>
        <v/>
      </c>
      <c r="CC233" s="37" t="str">
        <f t="shared" si="1123"/>
        <v/>
      </c>
      <c r="CD233" s="37" t="str">
        <f t="shared" si="1124"/>
        <v/>
      </c>
      <c r="CE233" s="37" t="str">
        <f t="shared" si="1125"/>
        <v/>
      </c>
      <c r="CF233" s="37" t="str">
        <f t="shared" si="1126"/>
        <v/>
      </c>
      <c r="CG233" s="37" t="str">
        <f t="shared" si="1127"/>
        <v/>
      </c>
      <c r="CH233" s="37" t="str">
        <f t="shared" si="1128"/>
        <v/>
      </c>
      <c r="CI233" s="37" t="str">
        <f t="shared" si="1129"/>
        <v/>
      </c>
      <c r="CJ233" s="37" t="str">
        <f t="shared" si="1130"/>
        <v/>
      </c>
      <c r="CK233" s="37" t="str">
        <f t="shared" si="1131"/>
        <v/>
      </c>
      <c r="CL233" s="37" t="str">
        <f t="shared" si="1132"/>
        <v/>
      </c>
      <c r="CM233" s="37" t="str">
        <f t="shared" si="1133"/>
        <v/>
      </c>
      <c r="CN233" s="37" t="str">
        <f t="shared" si="1134"/>
        <v/>
      </c>
      <c r="CO233" s="37" t="str">
        <f t="shared" si="1135"/>
        <v/>
      </c>
      <c r="CP233" s="37" t="str">
        <f t="shared" si="1136"/>
        <v/>
      </c>
      <c r="CQ233" s="37" t="str">
        <f t="shared" si="1137"/>
        <v/>
      </c>
      <c r="CR233" s="37" t="str">
        <f t="shared" si="1138"/>
        <v/>
      </c>
      <c r="CS233" s="37" t="str">
        <f t="shared" si="1139"/>
        <v/>
      </c>
      <c r="CT233" s="37" t="str">
        <f t="shared" si="1140"/>
        <v/>
      </c>
      <c r="CU233" s="37" t="str">
        <f t="shared" si="1141"/>
        <v/>
      </c>
      <c r="CV233" s="37" t="str">
        <f t="shared" si="1142"/>
        <v/>
      </c>
      <c r="CW233" s="37" t="str">
        <f t="shared" si="1143"/>
        <v/>
      </c>
      <c r="CX233" s="37" t="str">
        <f t="shared" si="1144"/>
        <v/>
      </c>
      <c r="CY233" s="37" t="str">
        <f t="shared" si="1145"/>
        <v/>
      </c>
      <c r="CZ233" s="37" t="str">
        <f t="shared" si="1146"/>
        <v/>
      </c>
      <c r="DA233" s="37" t="str">
        <f t="shared" si="1147"/>
        <v/>
      </c>
      <c r="DB233" s="37" t="str">
        <f t="shared" si="1148"/>
        <v/>
      </c>
      <c r="DC233" s="37" t="str">
        <f t="shared" si="1149"/>
        <v/>
      </c>
      <c r="DD233" s="37" t="str">
        <f t="shared" si="1150"/>
        <v/>
      </c>
      <c r="DE233" s="37" t="str">
        <f t="shared" si="1151"/>
        <v/>
      </c>
      <c r="DF233" s="37" t="str">
        <f t="shared" si="1152"/>
        <v/>
      </c>
      <c r="DG233" s="37" t="str">
        <f t="shared" si="1153"/>
        <v/>
      </c>
      <c r="DH233" s="37" t="str">
        <f t="shared" si="1154"/>
        <v/>
      </c>
      <c r="DI233" s="37" t="str">
        <f t="shared" si="1155"/>
        <v/>
      </c>
      <c r="DJ233" s="37" t="str">
        <f t="shared" si="1156"/>
        <v/>
      </c>
      <c r="DK233" s="37" t="str">
        <f t="shared" si="1157"/>
        <v/>
      </c>
      <c r="DL233" s="37" t="str">
        <f t="shared" si="1158"/>
        <v/>
      </c>
      <c r="DM233" s="37" t="str">
        <f t="shared" si="1159"/>
        <v/>
      </c>
      <c r="DN233" s="37" t="str">
        <f t="shared" si="1160"/>
        <v/>
      </c>
      <c r="DO233" s="37" t="str">
        <f t="shared" si="1161"/>
        <v/>
      </c>
      <c r="DP233" s="37" t="str">
        <f t="shared" si="1162"/>
        <v/>
      </c>
      <c r="DQ233" s="37" t="str">
        <f t="shared" si="1163"/>
        <v/>
      </c>
      <c r="DR233" s="37" t="str">
        <f t="shared" si="1164"/>
        <v/>
      </c>
      <c r="DS233" s="37" t="str">
        <f t="shared" si="1165"/>
        <v/>
      </c>
      <c r="DT233" s="37" t="str">
        <f t="shared" si="1166"/>
        <v/>
      </c>
      <c r="DU233" s="38" t="str">
        <f t="shared" si="1167"/>
        <v/>
      </c>
      <c r="DW233" s="12" t="str">
        <f t="shared" si="1168"/>
        <v/>
      </c>
      <c r="DX233" s="123" t="str">
        <f t="shared" si="1169"/>
        <v/>
      </c>
      <c r="DY233" s="12" t="str">
        <f t="shared" si="1170"/>
        <v/>
      </c>
      <c r="EA233" s="36" t="str">
        <f t="shared" si="1171"/>
        <v/>
      </c>
      <c r="EB233" s="37" t="str">
        <f t="shared" si="1172"/>
        <v/>
      </c>
      <c r="EC233" s="37" t="str">
        <f t="shared" si="1173"/>
        <v/>
      </c>
      <c r="ED233" s="37" t="str">
        <f t="shared" si="1174"/>
        <v/>
      </c>
      <c r="EE233" s="37" t="str">
        <f t="shared" si="1175"/>
        <v/>
      </c>
      <c r="EF233" s="37" t="str">
        <f t="shared" si="1176"/>
        <v/>
      </c>
      <c r="EG233" s="37" t="str">
        <f t="shared" si="1177"/>
        <v/>
      </c>
      <c r="EH233" s="37" t="str">
        <f t="shared" si="1178"/>
        <v/>
      </c>
      <c r="EI233" s="37" t="str">
        <f t="shared" si="1179"/>
        <v/>
      </c>
      <c r="EJ233" s="37" t="str">
        <f t="shared" si="1180"/>
        <v/>
      </c>
      <c r="EK233" s="37" t="str">
        <f t="shared" si="1181"/>
        <v/>
      </c>
      <c r="EL233" s="37" t="str">
        <f t="shared" si="1182"/>
        <v/>
      </c>
      <c r="EM233" s="37" t="str">
        <f t="shared" si="1183"/>
        <v/>
      </c>
      <c r="EN233" s="37" t="str">
        <f t="shared" si="1184"/>
        <v/>
      </c>
      <c r="EO233" s="37" t="str">
        <f t="shared" si="1185"/>
        <v/>
      </c>
      <c r="EP233" s="37" t="str">
        <f t="shared" si="1186"/>
        <v/>
      </c>
      <c r="EQ233" s="37" t="str">
        <f t="shared" si="1187"/>
        <v/>
      </c>
      <c r="ER233" s="37" t="str">
        <f t="shared" si="1188"/>
        <v/>
      </c>
      <c r="ES233" s="37" t="str">
        <f t="shared" si="1189"/>
        <v/>
      </c>
      <c r="ET233" s="37" t="str">
        <f t="shared" si="1190"/>
        <v/>
      </c>
      <c r="EU233" s="37" t="str">
        <f t="shared" si="1191"/>
        <v/>
      </c>
      <c r="EV233" s="37" t="str">
        <f t="shared" si="1192"/>
        <v/>
      </c>
      <c r="EW233" s="37" t="str">
        <f t="shared" si="1193"/>
        <v/>
      </c>
      <c r="EX233" s="37" t="str">
        <f t="shared" si="1194"/>
        <v/>
      </c>
      <c r="EY233" s="37" t="str">
        <f t="shared" si="1195"/>
        <v/>
      </c>
      <c r="EZ233" s="37" t="str">
        <f t="shared" si="1196"/>
        <v/>
      </c>
      <c r="FA233" s="37" t="str">
        <f t="shared" si="1197"/>
        <v/>
      </c>
      <c r="FB233" s="37" t="str">
        <f t="shared" si="1198"/>
        <v/>
      </c>
      <c r="FC233" s="37" t="str">
        <f t="shared" si="1199"/>
        <v/>
      </c>
      <c r="FD233" s="37" t="str">
        <f t="shared" si="1200"/>
        <v/>
      </c>
      <c r="FE233" s="37" t="str">
        <f t="shared" si="1201"/>
        <v/>
      </c>
      <c r="FF233" s="37" t="str">
        <f t="shared" si="1202"/>
        <v/>
      </c>
      <c r="FG233" s="37" t="str">
        <f t="shared" si="1203"/>
        <v/>
      </c>
      <c r="FH233" s="37" t="str">
        <f t="shared" si="1204"/>
        <v/>
      </c>
      <c r="FI233" s="37" t="str">
        <f t="shared" si="1205"/>
        <v/>
      </c>
      <c r="FJ233" s="37" t="str">
        <f t="shared" si="1206"/>
        <v/>
      </c>
      <c r="FK233" s="37" t="str">
        <f t="shared" si="1207"/>
        <v/>
      </c>
      <c r="FL233" s="37" t="str">
        <f t="shared" si="1208"/>
        <v/>
      </c>
      <c r="FM233" s="37" t="str">
        <f t="shared" si="1209"/>
        <v/>
      </c>
      <c r="FN233" s="37" t="str">
        <f t="shared" si="1210"/>
        <v/>
      </c>
      <c r="FO233" s="37" t="str">
        <f t="shared" si="1211"/>
        <v/>
      </c>
      <c r="FP233" s="37" t="str">
        <f t="shared" si="1212"/>
        <v/>
      </c>
      <c r="FQ233" s="37" t="str">
        <f t="shared" si="1213"/>
        <v/>
      </c>
      <c r="FR233" s="37" t="str">
        <f t="shared" si="1214"/>
        <v/>
      </c>
      <c r="FS233" s="37" t="str">
        <f t="shared" si="1215"/>
        <v/>
      </c>
      <c r="FT233" s="37" t="str">
        <f t="shared" si="1216"/>
        <v/>
      </c>
      <c r="FU233" s="37" t="str">
        <f t="shared" si="1217"/>
        <v/>
      </c>
      <c r="FV233" s="37" t="str">
        <f t="shared" si="1218"/>
        <v/>
      </c>
      <c r="FW233" s="37" t="str">
        <f t="shared" si="1219"/>
        <v/>
      </c>
      <c r="FX233" s="37" t="str">
        <f t="shared" si="1220"/>
        <v/>
      </c>
      <c r="FY233" s="37" t="str">
        <f t="shared" si="1221"/>
        <v/>
      </c>
      <c r="FZ233" s="37" t="str">
        <f t="shared" si="1222"/>
        <v/>
      </c>
      <c r="GA233" s="37" t="str">
        <f t="shared" si="1223"/>
        <v/>
      </c>
      <c r="GB233" s="38" t="str">
        <f t="shared" si="1224"/>
        <v/>
      </c>
      <c r="GD233" s="103" t="str">
        <f t="shared" ca="1" si="1225"/>
        <v/>
      </c>
      <c r="GE233" s="104" t="str">
        <f t="shared" ca="1" si="1226"/>
        <v/>
      </c>
      <c r="GF233" s="104" t="str">
        <f t="shared" ca="1" si="1227"/>
        <v/>
      </c>
      <c r="GG233" s="104" t="str">
        <f t="shared" ca="1" si="1228"/>
        <v/>
      </c>
      <c r="GH233" s="104" t="str">
        <f t="shared" ca="1" si="1229"/>
        <v/>
      </c>
      <c r="GI233" s="104" t="str">
        <f t="shared" ca="1" si="1230"/>
        <v/>
      </c>
      <c r="GJ233" s="104" t="str">
        <f t="shared" ca="1" si="1231"/>
        <v/>
      </c>
      <c r="GK233" s="104" t="str">
        <f t="shared" ca="1" si="1232"/>
        <v/>
      </c>
      <c r="GL233" s="104" t="str">
        <f t="shared" ca="1" si="1233"/>
        <v/>
      </c>
      <c r="GM233" s="104" t="str">
        <f t="shared" ca="1" si="1234"/>
        <v/>
      </c>
      <c r="GN233" s="104" t="str">
        <f t="shared" ca="1" si="1235"/>
        <v/>
      </c>
      <c r="GO233" s="104" t="str">
        <f t="shared" ca="1" si="1236"/>
        <v/>
      </c>
      <c r="GP233" s="104" t="str">
        <f t="shared" ca="1" si="1237"/>
        <v/>
      </c>
      <c r="GQ233" s="104" t="str">
        <f t="shared" ca="1" si="1238"/>
        <v/>
      </c>
      <c r="GR233" s="104" t="str">
        <f t="shared" ca="1" si="1239"/>
        <v/>
      </c>
      <c r="GS233" s="104" t="str">
        <f t="shared" ca="1" si="1240"/>
        <v/>
      </c>
      <c r="GT233" s="104" t="str">
        <f t="shared" ca="1" si="1241"/>
        <v/>
      </c>
      <c r="GU233" s="104" t="str">
        <f t="shared" ca="1" si="1242"/>
        <v/>
      </c>
      <c r="GV233" s="104" t="str">
        <f t="shared" ca="1" si="1243"/>
        <v/>
      </c>
      <c r="GW233" s="104" t="str">
        <f t="shared" ca="1" si="1244"/>
        <v/>
      </c>
      <c r="GX233" s="104" t="str">
        <f t="shared" ca="1" si="1245"/>
        <v/>
      </c>
      <c r="GY233" s="104" t="str">
        <f t="shared" ca="1" si="1246"/>
        <v/>
      </c>
      <c r="GZ233" s="104" t="str">
        <f t="shared" ca="1" si="1247"/>
        <v/>
      </c>
      <c r="HA233" s="104" t="str">
        <f t="shared" ca="1" si="1248"/>
        <v/>
      </c>
      <c r="HB233" s="104" t="str">
        <f t="shared" ca="1" si="1249"/>
        <v/>
      </c>
      <c r="HC233" s="104" t="str">
        <f t="shared" ca="1" si="1250"/>
        <v/>
      </c>
      <c r="HD233" s="104" t="str">
        <f t="shared" ca="1" si="1251"/>
        <v/>
      </c>
      <c r="HE233" s="104" t="str">
        <f t="shared" ca="1" si="1252"/>
        <v/>
      </c>
      <c r="HF233" s="104" t="str">
        <f t="shared" ca="1" si="1253"/>
        <v/>
      </c>
      <c r="HG233" s="104" t="str">
        <f t="shared" ca="1" si="1254"/>
        <v/>
      </c>
      <c r="HH233" s="104" t="str">
        <f t="shared" ca="1" si="1255"/>
        <v/>
      </c>
      <c r="HI233" s="104" t="str">
        <f t="shared" ca="1" si="1256"/>
        <v/>
      </c>
      <c r="HJ233" s="104" t="str">
        <f t="shared" ca="1" si="1257"/>
        <v/>
      </c>
      <c r="HK233" s="104" t="str">
        <f t="shared" ca="1" si="1258"/>
        <v/>
      </c>
      <c r="HL233" s="104" t="str">
        <f t="shared" ca="1" si="1259"/>
        <v/>
      </c>
      <c r="HM233" s="104" t="str">
        <f t="shared" ca="1" si="1260"/>
        <v/>
      </c>
      <c r="HN233" s="104" t="str">
        <f t="shared" ca="1" si="1261"/>
        <v/>
      </c>
      <c r="HO233" s="104" t="str">
        <f t="shared" ca="1" si="1262"/>
        <v/>
      </c>
      <c r="HP233" s="104" t="str">
        <f t="shared" ca="1" si="1263"/>
        <v/>
      </c>
      <c r="HQ233" s="104" t="str">
        <f t="shared" ca="1" si="1264"/>
        <v/>
      </c>
      <c r="HR233" s="104" t="str">
        <f t="shared" ca="1" si="1265"/>
        <v/>
      </c>
      <c r="HS233" s="104" t="str">
        <f t="shared" ca="1" si="1266"/>
        <v/>
      </c>
      <c r="HT233" s="104" t="str">
        <f t="shared" ca="1" si="1267"/>
        <v/>
      </c>
      <c r="HU233" s="104" t="str">
        <f t="shared" ca="1" si="1268"/>
        <v/>
      </c>
      <c r="HV233" s="104" t="str">
        <f t="shared" ca="1" si="1269"/>
        <v/>
      </c>
      <c r="HW233" s="104" t="str">
        <f t="shared" ca="1" si="1270"/>
        <v/>
      </c>
      <c r="HX233" s="104" t="str">
        <f t="shared" ca="1" si="1271"/>
        <v/>
      </c>
      <c r="HY233" s="104" t="str">
        <f t="shared" ca="1" si="1272"/>
        <v/>
      </c>
      <c r="HZ233" s="104" t="str">
        <f t="shared" ca="1" si="1273"/>
        <v/>
      </c>
      <c r="IA233" s="104" t="str">
        <f t="shared" ca="1" si="1274"/>
        <v/>
      </c>
      <c r="IB233" s="104" t="str">
        <f t="shared" ca="1" si="1275"/>
        <v/>
      </c>
      <c r="IC233" s="104" t="str">
        <f t="shared" ca="1" si="1276"/>
        <v/>
      </c>
      <c r="ID233" s="104" t="str">
        <f t="shared" ca="1" si="1277"/>
        <v/>
      </c>
      <c r="IE233" s="105" t="str">
        <f t="shared" ca="1" si="1278"/>
        <v/>
      </c>
      <c r="IG233" s="103" t="str">
        <f t="shared" si="1054"/>
        <v/>
      </c>
      <c r="IH233" s="104" t="str">
        <f t="shared" si="1385"/>
        <v/>
      </c>
      <c r="II233" s="104" t="str">
        <f t="shared" si="1385"/>
        <v/>
      </c>
      <c r="IJ233" s="104" t="str">
        <f t="shared" si="1385"/>
        <v/>
      </c>
      <c r="IK233" s="104" t="str">
        <f t="shared" si="1385"/>
        <v/>
      </c>
      <c r="IL233" s="104" t="str">
        <f t="shared" si="1385"/>
        <v/>
      </c>
      <c r="IM233" s="104" t="str">
        <f t="shared" si="1385"/>
        <v/>
      </c>
      <c r="IN233" s="104" t="str">
        <f t="shared" si="1385"/>
        <v/>
      </c>
      <c r="IO233" s="104" t="str">
        <f t="shared" si="1385"/>
        <v/>
      </c>
      <c r="IP233" s="104" t="str">
        <f t="shared" si="1385"/>
        <v/>
      </c>
      <c r="IQ233" s="104" t="str">
        <f t="shared" si="1385"/>
        <v/>
      </c>
      <c r="IR233" s="105" t="str">
        <f t="shared" si="1385"/>
        <v/>
      </c>
      <c r="IT233" s="103" t="str">
        <f t="shared" si="1279"/>
        <v/>
      </c>
      <c r="IU233" s="104" t="str">
        <f t="shared" si="1280"/>
        <v/>
      </c>
      <c r="IV233" s="104" t="str">
        <f t="shared" si="1281"/>
        <v/>
      </c>
      <c r="IW233" s="104" t="str">
        <f t="shared" si="1282"/>
        <v/>
      </c>
      <c r="IX233" s="104" t="str">
        <f t="shared" si="1283"/>
        <v/>
      </c>
      <c r="IY233" s="104" t="str">
        <f t="shared" si="1284"/>
        <v/>
      </c>
      <c r="IZ233" s="104" t="str">
        <f t="shared" si="1285"/>
        <v/>
      </c>
      <c r="JA233" s="104" t="str">
        <f t="shared" si="1286"/>
        <v/>
      </c>
      <c r="JB233" s="104" t="str">
        <f t="shared" si="1287"/>
        <v/>
      </c>
      <c r="JC233" s="104" t="str">
        <f t="shared" si="1288"/>
        <v/>
      </c>
      <c r="JD233" s="104" t="str">
        <f t="shared" si="1289"/>
        <v/>
      </c>
      <c r="JE233" s="105" t="str">
        <f t="shared" si="1290"/>
        <v/>
      </c>
      <c r="JG233" s="36" t="str">
        <f t="shared" ca="1" si="1291"/>
        <v/>
      </c>
      <c r="JH233" s="37" t="str">
        <f t="shared" ca="1" si="1292"/>
        <v/>
      </c>
      <c r="JI233" s="37" t="str">
        <f t="shared" ca="1" si="1293"/>
        <v/>
      </c>
      <c r="JJ233" s="37" t="str">
        <f t="shared" ca="1" si="1294"/>
        <v/>
      </c>
      <c r="JK233" s="37" t="str">
        <f t="shared" ca="1" si="1295"/>
        <v/>
      </c>
      <c r="JL233" s="37" t="str">
        <f t="shared" ca="1" si="1296"/>
        <v/>
      </c>
      <c r="JM233" s="37" t="str">
        <f t="shared" ca="1" si="1297"/>
        <v/>
      </c>
      <c r="JN233" s="37" t="str">
        <f t="shared" ca="1" si="1298"/>
        <v/>
      </c>
      <c r="JO233" s="37" t="str">
        <f t="shared" ca="1" si="1299"/>
        <v/>
      </c>
      <c r="JP233" s="37" t="str">
        <f t="shared" ca="1" si="1300"/>
        <v/>
      </c>
      <c r="JQ233" s="37" t="str">
        <f t="shared" ca="1" si="1301"/>
        <v/>
      </c>
      <c r="JR233" s="38" t="str">
        <f t="shared" ca="1" si="1302"/>
        <v/>
      </c>
      <c r="JT233" s="36" t="str">
        <f ca="1">IF(JG233="", "", IF(JG233&gt;='Intro &amp; Setup'!$S$96, $BR$4, $BR$5))</f>
        <v/>
      </c>
      <c r="JU233" s="37" t="str">
        <f ca="1">IF(JH233="", "", IF(JH233&gt;='Intro &amp; Setup'!$S$96, $BR$4, $BR$5))</f>
        <v/>
      </c>
      <c r="JV233" s="37" t="str">
        <f ca="1">IF(JI233="", "", IF(JI233&gt;='Intro &amp; Setup'!$S$96, $BR$4, $BR$5))</f>
        <v/>
      </c>
      <c r="JW233" s="37" t="str">
        <f ca="1">IF(JJ233="", "", IF(JJ233&gt;='Intro &amp; Setup'!$S$96, $BR$4, $BR$5))</f>
        <v/>
      </c>
      <c r="JX233" s="37" t="str">
        <f ca="1">IF(JK233="", "", IF(JK233&gt;='Intro &amp; Setup'!$S$96, $BR$4, $BR$5))</f>
        <v/>
      </c>
      <c r="JY233" s="37" t="str">
        <f ca="1">IF(JL233="", "", IF(JL233&gt;='Intro &amp; Setup'!$S$96, $BR$4, $BR$5))</f>
        <v/>
      </c>
      <c r="JZ233" s="37" t="str">
        <f ca="1">IF(JM233="", "", IF(JM233&gt;='Intro &amp; Setup'!$S$96, $BR$4, $BR$5))</f>
        <v/>
      </c>
      <c r="KA233" s="37" t="str">
        <f ca="1">IF(JN233="", "", IF(JN233&gt;='Intro &amp; Setup'!$S$96, $BR$4, $BR$5))</f>
        <v/>
      </c>
      <c r="KB233" s="37" t="str">
        <f ca="1">IF(JO233="", "", IF(JO233&gt;='Intro &amp; Setup'!$S$96, $BR$4, $BR$5))</f>
        <v/>
      </c>
      <c r="KC233" s="37" t="str">
        <f ca="1">IF(JP233="", "", IF(JP233&gt;='Intro &amp; Setup'!$S$96, $BR$4, $BR$5))</f>
        <v/>
      </c>
      <c r="KD233" s="37" t="str">
        <f ca="1">IF(JQ233="", "", IF(JQ233&gt;='Intro &amp; Setup'!$S$96, $BR$4, $BR$5))</f>
        <v/>
      </c>
      <c r="KE233" s="38" t="str">
        <f ca="1">IF(JR233="", "", IF(JR233&gt;='Intro &amp; Setup'!$S$96, $BR$4, $BR$5))</f>
        <v/>
      </c>
      <c r="KG233" s="36">
        <f t="shared" si="1055"/>
        <v>0</v>
      </c>
      <c r="KH233" s="37">
        <f t="shared" si="1386"/>
        <v>0</v>
      </c>
      <c r="KI233" s="37">
        <f t="shared" si="1386"/>
        <v>0</v>
      </c>
      <c r="KJ233" s="37">
        <f t="shared" si="1386"/>
        <v>0</v>
      </c>
      <c r="KK233" s="37">
        <f t="shared" si="1386"/>
        <v>0</v>
      </c>
      <c r="KL233" s="37">
        <f t="shared" si="1386"/>
        <v>0</v>
      </c>
      <c r="KM233" s="37">
        <f t="shared" si="1386"/>
        <v>0</v>
      </c>
      <c r="KN233" s="37">
        <f t="shared" si="1386"/>
        <v>0</v>
      </c>
      <c r="KO233" s="37">
        <f t="shared" si="1386"/>
        <v>0</v>
      </c>
      <c r="KP233" s="37">
        <f t="shared" si="1386"/>
        <v>0</v>
      </c>
      <c r="KQ233" s="37">
        <f t="shared" si="1386"/>
        <v>0</v>
      </c>
      <c r="KR233" s="38">
        <f t="shared" si="1386"/>
        <v>0</v>
      </c>
      <c r="KT233" s="36" t="str">
        <f t="shared" si="1303"/>
        <v/>
      </c>
      <c r="KU233" s="37" t="str">
        <f t="shared" si="1304"/>
        <v/>
      </c>
      <c r="KV233" s="37" t="str">
        <f t="shared" si="1305"/>
        <v/>
      </c>
      <c r="KW233" s="37" t="str">
        <f t="shared" si="1306"/>
        <v/>
      </c>
      <c r="KX233" s="37" t="str">
        <f t="shared" si="1307"/>
        <v/>
      </c>
      <c r="KY233" s="37" t="str">
        <f t="shared" si="1308"/>
        <v/>
      </c>
      <c r="KZ233" s="37" t="str">
        <f t="shared" si="1309"/>
        <v/>
      </c>
      <c r="LA233" s="37" t="str">
        <f t="shared" si="1310"/>
        <v/>
      </c>
      <c r="LB233" s="37" t="str">
        <f t="shared" si="1311"/>
        <v/>
      </c>
      <c r="LC233" s="37" t="str">
        <f t="shared" si="1312"/>
        <v/>
      </c>
      <c r="LD233" s="37" t="str">
        <f t="shared" si="1313"/>
        <v/>
      </c>
      <c r="LE233" s="38" t="str">
        <f t="shared" si="1314"/>
        <v/>
      </c>
      <c r="LG233" s="116" t="str">
        <f t="shared" si="1057"/>
        <v/>
      </c>
      <c r="LH233" s="117" t="str">
        <f t="shared" si="1058"/>
        <v/>
      </c>
      <c r="LI233" s="117" t="str">
        <f t="shared" si="1059"/>
        <v/>
      </c>
      <c r="LJ233" s="117" t="str">
        <f t="shared" si="1060"/>
        <v/>
      </c>
      <c r="LK233" s="117" t="str">
        <f t="shared" si="1061"/>
        <v/>
      </c>
      <c r="LL233" s="117" t="str">
        <f t="shared" si="1062"/>
        <v/>
      </c>
      <c r="LM233" s="117" t="str">
        <f t="shared" si="1063"/>
        <v/>
      </c>
      <c r="LN233" s="117" t="str">
        <f t="shared" si="1064"/>
        <v/>
      </c>
      <c r="LO233" s="117" t="str">
        <f t="shared" si="1065"/>
        <v/>
      </c>
      <c r="LP233" s="117" t="str">
        <f t="shared" si="1066"/>
        <v/>
      </c>
      <c r="LQ233" s="117" t="str">
        <f t="shared" si="1067"/>
        <v/>
      </c>
      <c r="LR233" s="117" t="str">
        <f t="shared" si="1068"/>
        <v/>
      </c>
      <c r="LS233" s="117" t="str">
        <f t="shared" si="1069"/>
        <v/>
      </c>
      <c r="LT233" s="117" t="str">
        <f t="shared" si="1070"/>
        <v/>
      </c>
      <c r="LU233" s="117" t="str">
        <f t="shared" si="1071"/>
        <v/>
      </c>
      <c r="LV233" s="117" t="str">
        <f t="shared" si="1072"/>
        <v/>
      </c>
      <c r="LW233" s="117" t="str">
        <f t="shared" si="1073"/>
        <v/>
      </c>
      <c r="LX233" s="117" t="str">
        <f t="shared" si="1074"/>
        <v/>
      </c>
      <c r="LY233" s="117" t="str">
        <f t="shared" si="1075"/>
        <v/>
      </c>
      <c r="LZ233" s="117" t="str">
        <f t="shared" si="1076"/>
        <v/>
      </c>
      <c r="MA233" s="117" t="str">
        <f t="shared" si="1077"/>
        <v/>
      </c>
      <c r="MB233" s="117" t="str">
        <f t="shared" si="1078"/>
        <v/>
      </c>
      <c r="MC233" s="117" t="str">
        <f t="shared" si="1079"/>
        <v/>
      </c>
      <c r="MD233" s="117" t="str">
        <f t="shared" si="1080"/>
        <v/>
      </c>
      <c r="ME233" s="117" t="str">
        <f t="shared" si="1081"/>
        <v/>
      </c>
      <c r="MF233" s="117" t="str">
        <f t="shared" si="1082"/>
        <v/>
      </c>
      <c r="MG233" s="117" t="str">
        <f t="shared" si="1083"/>
        <v/>
      </c>
      <c r="MH233" s="117" t="str">
        <f t="shared" si="1084"/>
        <v/>
      </c>
      <c r="MI233" s="117" t="str">
        <f t="shared" si="1085"/>
        <v/>
      </c>
      <c r="MJ233" s="117" t="str">
        <f t="shared" si="1086"/>
        <v/>
      </c>
      <c r="MK233" s="117" t="str">
        <f t="shared" si="1087"/>
        <v/>
      </c>
      <c r="ML233" s="117" t="str">
        <f t="shared" si="1088"/>
        <v/>
      </c>
      <c r="MM233" s="117" t="str">
        <f t="shared" si="1089"/>
        <v/>
      </c>
      <c r="MN233" s="117" t="str">
        <f t="shared" si="1090"/>
        <v/>
      </c>
      <c r="MO233" s="117" t="str">
        <f t="shared" si="1091"/>
        <v/>
      </c>
      <c r="MP233" s="117" t="str">
        <f t="shared" si="1092"/>
        <v/>
      </c>
      <c r="MQ233" s="117" t="str">
        <f t="shared" si="1093"/>
        <v/>
      </c>
      <c r="MR233" s="117" t="str">
        <f t="shared" si="1094"/>
        <v/>
      </c>
      <c r="MS233" s="117" t="str">
        <f t="shared" si="1095"/>
        <v/>
      </c>
      <c r="MT233" s="117" t="str">
        <f t="shared" si="1096"/>
        <v/>
      </c>
      <c r="MU233" s="117" t="str">
        <f t="shared" si="1097"/>
        <v/>
      </c>
      <c r="MV233" s="117" t="str">
        <f t="shared" si="1098"/>
        <v/>
      </c>
      <c r="MW233" s="117" t="str">
        <f t="shared" si="1099"/>
        <v/>
      </c>
      <c r="MX233" s="117" t="str">
        <f t="shared" si="1100"/>
        <v/>
      </c>
      <c r="MY233" s="117" t="str">
        <f t="shared" si="1101"/>
        <v/>
      </c>
      <c r="MZ233" s="117" t="str">
        <f t="shared" si="1102"/>
        <v/>
      </c>
      <c r="NA233" s="117" t="str">
        <f t="shared" si="1103"/>
        <v/>
      </c>
      <c r="NB233" s="117" t="str">
        <f t="shared" si="1104"/>
        <v/>
      </c>
      <c r="NC233" s="117" t="str">
        <f t="shared" si="1105"/>
        <v/>
      </c>
      <c r="ND233" s="117" t="str">
        <f t="shared" si="1106"/>
        <v/>
      </c>
      <c r="NE233" s="117" t="str">
        <f t="shared" si="1107"/>
        <v/>
      </c>
      <c r="NF233" s="117" t="str">
        <f t="shared" si="1108"/>
        <v/>
      </c>
      <c r="NG233" s="117" t="str">
        <f t="shared" si="1109"/>
        <v/>
      </c>
      <c r="NH233" s="118" t="str">
        <f t="shared" si="1110"/>
        <v/>
      </c>
      <c r="NJ233" s="12" t="str">
        <f t="shared" si="1315"/>
        <v/>
      </c>
      <c r="NK233" s="108" t="str">
        <f t="shared" si="1316"/>
        <v/>
      </c>
      <c r="NM233" s="141" t="str">
        <f>IF(NJ233="", "", COUNTIF(NJ$11:NJ$260, "&gt;"&amp;NJ233)+1+COUNTIF(NJ$11:NJ233, NJ233)-1)</f>
        <v/>
      </c>
      <c r="NN233" s="143" t="str">
        <f>IF(NK233="", "", COUNTIF(NK$11:NK$260, "&gt;"&amp;NK233)+1+COUNTIF(NK$11:NK233, NK233)-1)</f>
        <v/>
      </c>
      <c r="NO233" s="142" t="str">
        <f>IF(NJ233="", "", COUNTIF(NJ$11:NJ$260, "&lt;"&amp;NJ233)+1+COUNTIF(NJ$11:NJ233, NJ233)-1)</f>
        <v/>
      </c>
      <c r="NP233" s="143" t="str">
        <f>IF(NK233="", "", COUNTIF(NK$11:NK$260, "&lt;"&amp;NK233)+1+COUNTIF(NK$11:NK233, NK233)-1)</f>
        <v/>
      </c>
      <c r="NR233" s="116" t="str">
        <f t="shared" si="1317"/>
        <v/>
      </c>
      <c r="NS233" s="117" t="str">
        <f t="shared" si="1318"/>
        <v/>
      </c>
      <c r="NT233" s="117" t="str">
        <f t="shared" si="1319"/>
        <v/>
      </c>
      <c r="NU233" s="117" t="str">
        <f t="shared" si="1320"/>
        <v/>
      </c>
      <c r="NV233" s="117" t="str">
        <f t="shared" si="1321"/>
        <v/>
      </c>
      <c r="NW233" s="117" t="str">
        <f t="shared" si="1322"/>
        <v/>
      </c>
      <c r="NX233" s="117" t="str">
        <f t="shared" si="1323"/>
        <v/>
      </c>
      <c r="NY233" s="117" t="str">
        <f t="shared" si="1324"/>
        <v/>
      </c>
      <c r="NZ233" s="117" t="str">
        <f t="shared" si="1325"/>
        <v/>
      </c>
      <c r="OA233" s="117" t="str">
        <f t="shared" si="1326"/>
        <v/>
      </c>
      <c r="OB233" s="117" t="str">
        <f t="shared" si="1327"/>
        <v/>
      </c>
      <c r="OC233" s="117" t="str">
        <f t="shared" si="1328"/>
        <v/>
      </c>
      <c r="OD233" s="117" t="str">
        <f t="shared" si="1329"/>
        <v/>
      </c>
      <c r="OE233" s="117" t="str">
        <f t="shared" si="1330"/>
        <v/>
      </c>
      <c r="OF233" s="117" t="str">
        <f t="shared" si="1331"/>
        <v/>
      </c>
      <c r="OG233" s="117" t="str">
        <f t="shared" si="1332"/>
        <v/>
      </c>
      <c r="OH233" s="117" t="str">
        <f t="shared" si="1333"/>
        <v/>
      </c>
      <c r="OI233" s="117" t="str">
        <f t="shared" si="1334"/>
        <v/>
      </c>
      <c r="OJ233" s="117" t="str">
        <f t="shared" si="1335"/>
        <v/>
      </c>
      <c r="OK233" s="117" t="str">
        <f t="shared" si="1336"/>
        <v/>
      </c>
      <c r="OL233" s="117" t="str">
        <f t="shared" si="1337"/>
        <v/>
      </c>
      <c r="OM233" s="117" t="str">
        <f t="shared" si="1338"/>
        <v/>
      </c>
      <c r="ON233" s="117" t="str">
        <f t="shared" si="1339"/>
        <v/>
      </c>
      <c r="OO233" s="117" t="str">
        <f t="shared" si="1340"/>
        <v/>
      </c>
      <c r="OP233" s="117" t="str">
        <f t="shared" si="1341"/>
        <v/>
      </c>
      <c r="OQ233" s="117" t="str">
        <f t="shared" si="1342"/>
        <v/>
      </c>
      <c r="OR233" s="117" t="str">
        <f t="shared" si="1343"/>
        <v/>
      </c>
      <c r="OS233" s="117" t="str">
        <f t="shared" si="1344"/>
        <v/>
      </c>
      <c r="OT233" s="117" t="str">
        <f t="shared" si="1345"/>
        <v/>
      </c>
      <c r="OU233" s="117" t="str">
        <f t="shared" si="1346"/>
        <v/>
      </c>
      <c r="OV233" s="117" t="str">
        <f t="shared" si="1347"/>
        <v/>
      </c>
      <c r="OW233" s="117" t="str">
        <f t="shared" si="1348"/>
        <v/>
      </c>
      <c r="OX233" s="117" t="str">
        <f t="shared" si="1349"/>
        <v/>
      </c>
      <c r="OY233" s="117" t="str">
        <f t="shared" si="1350"/>
        <v/>
      </c>
      <c r="OZ233" s="117" t="str">
        <f t="shared" si="1351"/>
        <v/>
      </c>
      <c r="PA233" s="117" t="str">
        <f t="shared" si="1352"/>
        <v/>
      </c>
      <c r="PB233" s="117" t="str">
        <f t="shared" si="1353"/>
        <v/>
      </c>
      <c r="PC233" s="117" t="str">
        <f t="shared" si="1354"/>
        <v/>
      </c>
      <c r="PD233" s="117" t="str">
        <f t="shared" si="1355"/>
        <v/>
      </c>
      <c r="PE233" s="117" t="str">
        <f t="shared" si="1356"/>
        <v/>
      </c>
      <c r="PF233" s="117" t="str">
        <f t="shared" si="1357"/>
        <v/>
      </c>
      <c r="PG233" s="117" t="str">
        <f t="shared" si="1358"/>
        <v/>
      </c>
      <c r="PH233" s="117" t="str">
        <f t="shared" si="1359"/>
        <v/>
      </c>
      <c r="PI233" s="117" t="str">
        <f t="shared" si="1360"/>
        <v/>
      </c>
      <c r="PJ233" s="117" t="str">
        <f t="shared" si="1361"/>
        <v/>
      </c>
      <c r="PK233" s="117" t="str">
        <f t="shared" si="1362"/>
        <v/>
      </c>
      <c r="PL233" s="117" t="str">
        <f t="shared" si="1363"/>
        <v/>
      </c>
      <c r="PM233" s="117" t="str">
        <f t="shared" si="1364"/>
        <v/>
      </c>
      <c r="PN233" s="117" t="str">
        <f t="shared" si="1365"/>
        <v/>
      </c>
      <c r="PO233" s="117" t="str">
        <f t="shared" si="1366"/>
        <v/>
      </c>
      <c r="PP233" s="117" t="str">
        <f t="shared" si="1367"/>
        <v/>
      </c>
      <c r="PQ233" s="117" t="str">
        <f t="shared" si="1368"/>
        <v/>
      </c>
      <c r="PR233" s="117" t="str">
        <f t="shared" si="1369"/>
        <v/>
      </c>
      <c r="PS233" s="118" t="str">
        <f t="shared" si="1370"/>
        <v/>
      </c>
      <c r="PU233" s="180" t="str">
        <f t="shared" si="1371"/>
        <v/>
      </c>
      <c r="PV233" s="181" t="str">
        <f t="shared" si="1372"/>
        <v/>
      </c>
      <c r="PX233" s="12" t="str">
        <f t="shared" si="1373"/>
        <v/>
      </c>
      <c r="PY233" s="106"/>
      <c r="PZ233" s="166" t="str">
        <f t="shared" si="1374"/>
        <v/>
      </c>
      <c r="QA233" s="167" t="str">
        <f t="shared" si="1375"/>
        <v/>
      </c>
      <c r="QB233" s="168" t="str">
        <f t="shared" si="1376"/>
        <v/>
      </c>
      <c r="QD233" s="166" t="str">
        <f t="shared" si="1377"/>
        <v/>
      </c>
      <c r="QE233" s="168" t="str">
        <f t="shared" si="1378"/>
        <v/>
      </c>
      <c r="QG233" s="108" t="str">
        <f t="shared" si="1379"/>
        <v/>
      </c>
      <c r="QI233" s="12" t="str">
        <f t="shared" si="1380"/>
        <v/>
      </c>
      <c r="QK233" s="12" t="str">
        <f t="shared" si="1381"/>
        <v/>
      </c>
      <c r="QL233" s="12" t="str">
        <f>IF($L233="", "", COUNTIF($QD$11:$QD$260, "&gt;"&amp;$QD233)+1+COUNTIF($QD$11:$QD233, $QD233)-1)</f>
        <v/>
      </c>
      <c r="QM233" s="12" t="str">
        <f>IF($L233="", "", COUNTIF($QG$11:$QG$260, "&gt;"&amp;$QG233)+1+COUNTIF($QG$11:$QG233, $QG233)-1)</f>
        <v/>
      </c>
      <c r="QO233" s="12">
        <v>223</v>
      </c>
      <c r="QQ233" s="12" t="str">
        <f t="shared" si="1382"/>
        <v/>
      </c>
    </row>
    <row r="234" spans="1:459" x14ac:dyDescent="0.25">
      <c r="A234" s="9"/>
      <c r="B234" s="3" t="str">
        <f>IF('Intro &amp; Setup'!$AR$92='Intro &amp; Setup'!$AZ$17, "", IF($L234="", "", IF($G234&lt;'Intro &amp; Setup'!$S$92, $BR$5, $BR$4)))</f>
        <v/>
      </c>
      <c r="C234" s="12" t="str">
        <f>IF('Intro &amp; Setup'!$AR$96='Intro &amp; Setup'!$AZ$17, "", IF($L234="", "", IF($DY234=$BR$5, $BR$5, $BR$4)))</f>
        <v/>
      </c>
      <c r="D234" s="7" t="str">
        <f>IF('Intro &amp; Setup'!$AR$100='Intro &amp; Setup'!$AZ$17, "", IF($L234="", "", IF($DW234&lt;='Intro &amp; Setup'!$S$100, $BR$4, $BR$5)))</f>
        <v/>
      </c>
      <c r="E234" s="9"/>
      <c r="F234" s="3" t="str">
        <f t="shared" si="1111"/>
        <v/>
      </c>
      <c r="G234" s="108" t="str">
        <f t="shared" si="1112"/>
        <v/>
      </c>
      <c r="H234" s="9"/>
      <c r="I234" s="130" t="str">
        <f t="shared" si="1056"/>
        <v/>
      </c>
      <c r="J234" s="154" t="str">
        <f t="shared" si="1113"/>
        <v/>
      </c>
      <c r="K234" s="133"/>
      <c r="L234" s="188"/>
      <c r="M234" s="189"/>
      <c r="N234" s="190"/>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2"/>
      <c r="BP234" s="9"/>
      <c r="BR234" s="90">
        <v>224</v>
      </c>
      <c r="BT234" s="36" t="str">
        <f t="shared" si="1114"/>
        <v/>
      </c>
      <c r="BU234" s="37" t="str">
        <f t="shared" si="1115"/>
        <v/>
      </c>
      <c r="BV234" s="37" t="str">
        <f t="shared" si="1116"/>
        <v/>
      </c>
      <c r="BW234" s="37" t="str">
        <f t="shared" si="1117"/>
        <v/>
      </c>
      <c r="BX234" s="37" t="str">
        <f t="shared" si="1118"/>
        <v/>
      </c>
      <c r="BY234" s="37" t="str">
        <f t="shared" si="1119"/>
        <v/>
      </c>
      <c r="BZ234" s="37" t="str">
        <f t="shared" si="1120"/>
        <v/>
      </c>
      <c r="CA234" s="37" t="str">
        <f t="shared" si="1121"/>
        <v/>
      </c>
      <c r="CB234" s="37" t="str">
        <f t="shared" si="1122"/>
        <v/>
      </c>
      <c r="CC234" s="37" t="str">
        <f t="shared" si="1123"/>
        <v/>
      </c>
      <c r="CD234" s="37" t="str">
        <f t="shared" si="1124"/>
        <v/>
      </c>
      <c r="CE234" s="37" t="str">
        <f t="shared" si="1125"/>
        <v/>
      </c>
      <c r="CF234" s="37" t="str">
        <f t="shared" si="1126"/>
        <v/>
      </c>
      <c r="CG234" s="37" t="str">
        <f t="shared" si="1127"/>
        <v/>
      </c>
      <c r="CH234" s="37" t="str">
        <f t="shared" si="1128"/>
        <v/>
      </c>
      <c r="CI234" s="37" t="str">
        <f t="shared" si="1129"/>
        <v/>
      </c>
      <c r="CJ234" s="37" t="str">
        <f t="shared" si="1130"/>
        <v/>
      </c>
      <c r="CK234" s="37" t="str">
        <f t="shared" si="1131"/>
        <v/>
      </c>
      <c r="CL234" s="37" t="str">
        <f t="shared" si="1132"/>
        <v/>
      </c>
      <c r="CM234" s="37" t="str">
        <f t="shared" si="1133"/>
        <v/>
      </c>
      <c r="CN234" s="37" t="str">
        <f t="shared" si="1134"/>
        <v/>
      </c>
      <c r="CO234" s="37" t="str">
        <f t="shared" si="1135"/>
        <v/>
      </c>
      <c r="CP234" s="37" t="str">
        <f t="shared" si="1136"/>
        <v/>
      </c>
      <c r="CQ234" s="37" t="str">
        <f t="shared" si="1137"/>
        <v/>
      </c>
      <c r="CR234" s="37" t="str">
        <f t="shared" si="1138"/>
        <v/>
      </c>
      <c r="CS234" s="37" t="str">
        <f t="shared" si="1139"/>
        <v/>
      </c>
      <c r="CT234" s="37" t="str">
        <f t="shared" si="1140"/>
        <v/>
      </c>
      <c r="CU234" s="37" t="str">
        <f t="shared" si="1141"/>
        <v/>
      </c>
      <c r="CV234" s="37" t="str">
        <f t="shared" si="1142"/>
        <v/>
      </c>
      <c r="CW234" s="37" t="str">
        <f t="shared" si="1143"/>
        <v/>
      </c>
      <c r="CX234" s="37" t="str">
        <f t="shared" si="1144"/>
        <v/>
      </c>
      <c r="CY234" s="37" t="str">
        <f t="shared" si="1145"/>
        <v/>
      </c>
      <c r="CZ234" s="37" t="str">
        <f t="shared" si="1146"/>
        <v/>
      </c>
      <c r="DA234" s="37" t="str">
        <f t="shared" si="1147"/>
        <v/>
      </c>
      <c r="DB234" s="37" t="str">
        <f t="shared" si="1148"/>
        <v/>
      </c>
      <c r="DC234" s="37" t="str">
        <f t="shared" si="1149"/>
        <v/>
      </c>
      <c r="DD234" s="37" t="str">
        <f t="shared" si="1150"/>
        <v/>
      </c>
      <c r="DE234" s="37" t="str">
        <f t="shared" si="1151"/>
        <v/>
      </c>
      <c r="DF234" s="37" t="str">
        <f t="shared" si="1152"/>
        <v/>
      </c>
      <c r="DG234" s="37" t="str">
        <f t="shared" si="1153"/>
        <v/>
      </c>
      <c r="DH234" s="37" t="str">
        <f t="shared" si="1154"/>
        <v/>
      </c>
      <c r="DI234" s="37" t="str">
        <f t="shared" si="1155"/>
        <v/>
      </c>
      <c r="DJ234" s="37" t="str">
        <f t="shared" si="1156"/>
        <v/>
      </c>
      <c r="DK234" s="37" t="str">
        <f t="shared" si="1157"/>
        <v/>
      </c>
      <c r="DL234" s="37" t="str">
        <f t="shared" si="1158"/>
        <v/>
      </c>
      <c r="DM234" s="37" t="str">
        <f t="shared" si="1159"/>
        <v/>
      </c>
      <c r="DN234" s="37" t="str">
        <f t="shared" si="1160"/>
        <v/>
      </c>
      <c r="DO234" s="37" t="str">
        <f t="shared" si="1161"/>
        <v/>
      </c>
      <c r="DP234" s="37" t="str">
        <f t="shared" si="1162"/>
        <v/>
      </c>
      <c r="DQ234" s="37" t="str">
        <f t="shared" si="1163"/>
        <v/>
      </c>
      <c r="DR234" s="37" t="str">
        <f t="shared" si="1164"/>
        <v/>
      </c>
      <c r="DS234" s="37" t="str">
        <f t="shared" si="1165"/>
        <v/>
      </c>
      <c r="DT234" s="37" t="str">
        <f t="shared" si="1166"/>
        <v/>
      </c>
      <c r="DU234" s="38" t="str">
        <f t="shared" si="1167"/>
        <v/>
      </c>
      <c r="DW234" s="12" t="str">
        <f t="shared" si="1168"/>
        <v/>
      </c>
      <c r="DX234" s="123" t="str">
        <f t="shared" si="1169"/>
        <v/>
      </c>
      <c r="DY234" s="12" t="str">
        <f t="shared" si="1170"/>
        <v/>
      </c>
      <c r="EA234" s="36" t="str">
        <f t="shared" si="1171"/>
        <v/>
      </c>
      <c r="EB234" s="37" t="str">
        <f t="shared" si="1172"/>
        <v/>
      </c>
      <c r="EC234" s="37" t="str">
        <f t="shared" si="1173"/>
        <v/>
      </c>
      <c r="ED234" s="37" t="str">
        <f t="shared" si="1174"/>
        <v/>
      </c>
      <c r="EE234" s="37" t="str">
        <f t="shared" si="1175"/>
        <v/>
      </c>
      <c r="EF234" s="37" t="str">
        <f t="shared" si="1176"/>
        <v/>
      </c>
      <c r="EG234" s="37" t="str">
        <f t="shared" si="1177"/>
        <v/>
      </c>
      <c r="EH234" s="37" t="str">
        <f t="shared" si="1178"/>
        <v/>
      </c>
      <c r="EI234" s="37" t="str">
        <f t="shared" si="1179"/>
        <v/>
      </c>
      <c r="EJ234" s="37" t="str">
        <f t="shared" si="1180"/>
        <v/>
      </c>
      <c r="EK234" s="37" t="str">
        <f t="shared" si="1181"/>
        <v/>
      </c>
      <c r="EL234" s="37" t="str">
        <f t="shared" si="1182"/>
        <v/>
      </c>
      <c r="EM234" s="37" t="str">
        <f t="shared" si="1183"/>
        <v/>
      </c>
      <c r="EN234" s="37" t="str">
        <f t="shared" si="1184"/>
        <v/>
      </c>
      <c r="EO234" s="37" t="str">
        <f t="shared" si="1185"/>
        <v/>
      </c>
      <c r="EP234" s="37" t="str">
        <f t="shared" si="1186"/>
        <v/>
      </c>
      <c r="EQ234" s="37" t="str">
        <f t="shared" si="1187"/>
        <v/>
      </c>
      <c r="ER234" s="37" t="str">
        <f t="shared" si="1188"/>
        <v/>
      </c>
      <c r="ES234" s="37" t="str">
        <f t="shared" si="1189"/>
        <v/>
      </c>
      <c r="ET234" s="37" t="str">
        <f t="shared" si="1190"/>
        <v/>
      </c>
      <c r="EU234" s="37" t="str">
        <f t="shared" si="1191"/>
        <v/>
      </c>
      <c r="EV234" s="37" t="str">
        <f t="shared" si="1192"/>
        <v/>
      </c>
      <c r="EW234" s="37" t="str">
        <f t="shared" si="1193"/>
        <v/>
      </c>
      <c r="EX234" s="37" t="str">
        <f t="shared" si="1194"/>
        <v/>
      </c>
      <c r="EY234" s="37" t="str">
        <f t="shared" si="1195"/>
        <v/>
      </c>
      <c r="EZ234" s="37" t="str">
        <f t="shared" si="1196"/>
        <v/>
      </c>
      <c r="FA234" s="37" t="str">
        <f t="shared" si="1197"/>
        <v/>
      </c>
      <c r="FB234" s="37" t="str">
        <f t="shared" si="1198"/>
        <v/>
      </c>
      <c r="FC234" s="37" t="str">
        <f t="shared" si="1199"/>
        <v/>
      </c>
      <c r="FD234" s="37" t="str">
        <f t="shared" si="1200"/>
        <v/>
      </c>
      <c r="FE234" s="37" t="str">
        <f t="shared" si="1201"/>
        <v/>
      </c>
      <c r="FF234" s="37" t="str">
        <f t="shared" si="1202"/>
        <v/>
      </c>
      <c r="FG234" s="37" t="str">
        <f t="shared" si="1203"/>
        <v/>
      </c>
      <c r="FH234" s="37" t="str">
        <f t="shared" si="1204"/>
        <v/>
      </c>
      <c r="FI234" s="37" t="str">
        <f t="shared" si="1205"/>
        <v/>
      </c>
      <c r="FJ234" s="37" t="str">
        <f t="shared" si="1206"/>
        <v/>
      </c>
      <c r="FK234" s="37" t="str">
        <f t="shared" si="1207"/>
        <v/>
      </c>
      <c r="FL234" s="37" t="str">
        <f t="shared" si="1208"/>
        <v/>
      </c>
      <c r="FM234" s="37" t="str">
        <f t="shared" si="1209"/>
        <v/>
      </c>
      <c r="FN234" s="37" t="str">
        <f t="shared" si="1210"/>
        <v/>
      </c>
      <c r="FO234" s="37" t="str">
        <f t="shared" si="1211"/>
        <v/>
      </c>
      <c r="FP234" s="37" t="str">
        <f t="shared" si="1212"/>
        <v/>
      </c>
      <c r="FQ234" s="37" t="str">
        <f t="shared" si="1213"/>
        <v/>
      </c>
      <c r="FR234" s="37" t="str">
        <f t="shared" si="1214"/>
        <v/>
      </c>
      <c r="FS234" s="37" t="str">
        <f t="shared" si="1215"/>
        <v/>
      </c>
      <c r="FT234" s="37" t="str">
        <f t="shared" si="1216"/>
        <v/>
      </c>
      <c r="FU234" s="37" t="str">
        <f t="shared" si="1217"/>
        <v/>
      </c>
      <c r="FV234" s="37" t="str">
        <f t="shared" si="1218"/>
        <v/>
      </c>
      <c r="FW234" s="37" t="str">
        <f t="shared" si="1219"/>
        <v/>
      </c>
      <c r="FX234" s="37" t="str">
        <f t="shared" si="1220"/>
        <v/>
      </c>
      <c r="FY234" s="37" t="str">
        <f t="shared" si="1221"/>
        <v/>
      </c>
      <c r="FZ234" s="37" t="str">
        <f t="shared" si="1222"/>
        <v/>
      </c>
      <c r="GA234" s="37" t="str">
        <f t="shared" si="1223"/>
        <v/>
      </c>
      <c r="GB234" s="38" t="str">
        <f t="shared" si="1224"/>
        <v/>
      </c>
      <c r="GD234" s="103" t="str">
        <f t="shared" ca="1" si="1225"/>
        <v/>
      </c>
      <c r="GE234" s="104" t="str">
        <f t="shared" ca="1" si="1226"/>
        <v/>
      </c>
      <c r="GF234" s="104" t="str">
        <f t="shared" ca="1" si="1227"/>
        <v/>
      </c>
      <c r="GG234" s="104" t="str">
        <f t="shared" ca="1" si="1228"/>
        <v/>
      </c>
      <c r="GH234" s="104" t="str">
        <f t="shared" ca="1" si="1229"/>
        <v/>
      </c>
      <c r="GI234" s="104" t="str">
        <f t="shared" ca="1" si="1230"/>
        <v/>
      </c>
      <c r="GJ234" s="104" t="str">
        <f t="shared" ca="1" si="1231"/>
        <v/>
      </c>
      <c r="GK234" s="104" t="str">
        <f t="shared" ca="1" si="1232"/>
        <v/>
      </c>
      <c r="GL234" s="104" t="str">
        <f t="shared" ca="1" si="1233"/>
        <v/>
      </c>
      <c r="GM234" s="104" t="str">
        <f t="shared" ca="1" si="1234"/>
        <v/>
      </c>
      <c r="GN234" s="104" t="str">
        <f t="shared" ca="1" si="1235"/>
        <v/>
      </c>
      <c r="GO234" s="104" t="str">
        <f t="shared" ca="1" si="1236"/>
        <v/>
      </c>
      <c r="GP234" s="104" t="str">
        <f t="shared" ca="1" si="1237"/>
        <v/>
      </c>
      <c r="GQ234" s="104" t="str">
        <f t="shared" ca="1" si="1238"/>
        <v/>
      </c>
      <c r="GR234" s="104" t="str">
        <f t="shared" ca="1" si="1239"/>
        <v/>
      </c>
      <c r="GS234" s="104" t="str">
        <f t="shared" ca="1" si="1240"/>
        <v/>
      </c>
      <c r="GT234" s="104" t="str">
        <f t="shared" ca="1" si="1241"/>
        <v/>
      </c>
      <c r="GU234" s="104" t="str">
        <f t="shared" ca="1" si="1242"/>
        <v/>
      </c>
      <c r="GV234" s="104" t="str">
        <f t="shared" ca="1" si="1243"/>
        <v/>
      </c>
      <c r="GW234" s="104" t="str">
        <f t="shared" ca="1" si="1244"/>
        <v/>
      </c>
      <c r="GX234" s="104" t="str">
        <f t="shared" ca="1" si="1245"/>
        <v/>
      </c>
      <c r="GY234" s="104" t="str">
        <f t="shared" ca="1" si="1246"/>
        <v/>
      </c>
      <c r="GZ234" s="104" t="str">
        <f t="shared" ca="1" si="1247"/>
        <v/>
      </c>
      <c r="HA234" s="104" t="str">
        <f t="shared" ca="1" si="1248"/>
        <v/>
      </c>
      <c r="HB234" s="104" t="str">
        <f t="shared" ca="1" si="1249"/>
        <v/>
      </c>
      <c r="HC234" s="104" t="str">
        <f t="shared" ca="1" si="1250"/>
        <v/>
      </c>
      <c r="HD234" s="104" t="str">
        <f t="shared" ca="1" si="1251"/>
        <v/>
      </c>
      <c r="HE234" s="104" t="str">
        <f t="shared" ca="1" si="1252"/>
        <v/>
      </c>
      <c r="HF234" s="104" t="str">
        <f t="shared" ca="1" si="1253"/>
        <v/>
      </c>
      <c r="HG234" s="104" t="str">
        <f t="shared" ca="1" si="1254"/>
        <v/>
      </c>
      <c r="HH234" s="104" t="str">
        <f t="shared" ca="1" si="1255"/>
        <v/>
      </c>
      <c r="HI234" s="104" t="str">
        <f t="shared" ca="1" si="1256"/>
        <v/>
      </c>
      <c r="HJ234" s="104" t="str">
        <f t="shared" ca="1" si="1257"/>
        <v/>
      </c>
      <c r="HK234" s="104" t="str">
        <f t="shared" ca="1" si="1258"/>
        <v/>
      </c>
      <c r="HL234" s="104" t="str">
        <f t="shared" ca="1" si="1259"/>
        <v/>
      </c>
      <c r="HM234" s="104" t="str">
        <f t="shared" ca="1" si="1260"/>
        <v/>
      </c>
      <c r="HN234" s="104" t="str">
        <f t="shared" ca="1" si="1261"/>
        <v/>
      </c>
      <c r="HO234" s="104" t="str">
        <f t="shared" ca="1" si="1262"/>
        <v/>
      </c>
      <c r="HP234" s="104" t="str">
        <f t="shared" ca="1" si="1263"/>
        <v/>
      </c>
      <c r="HQ234" s="104" t="str">
        <f t="shared" ca="1" si="1264"/>
        <v/>
      </c>
      <c r="HR234" s="104" t="str">
        <f t="shared" ca="1" si="1265"/>
        <v/>
      </c>
      <c r="HS234" s="104" t="str">
        <f t="shared" ca="1" si="1266"/>
        <v/>
      </c>
      <c r="HT234" s="104" t="str">
        <f t="shared" ca="1" si="1267"/>
        <v/>
      </c>
      <c r="HU234" s="104" t="str">
        <f t="shared" ca="1" si="1268"/>
        <v/>
      </c>
      <c r="HV234" s="104" t="str">
        <f t="shared" ca="1" si="1269"/>
        <v/>
      </c>
      <c r="HW234" s="104" t="str">
        <f t="shared" ca="1" si="1270"/>
        <v/>
      </c>
      <c r="HX234" s="104" t="str">
        <f t="shared" ca="1" si="1271"/>
        <v/>
      </c>
      <c r="HY234" s="104" t="str">
        <f t="shared" ca="1" si="1272"/>
        <v/>
      </c>
      <c r="HZ234" s="104" t="str">
        <f t="shared" ca="1" si="1273"/>
        <v/>
      </c>
      <c r="IA234" s="104" t="str">
        <f t="shared" ca="1" si="1274"/>
        <v/>
      </c>
      <c r="IB234" s="104" t="str">
        <f t="shared" ca="1" si="1275"/>
        <v/>
      </c>
      <c r="IC234" s="104" t="str">
        <f t="shared" ca="1" si="1276"/>
        <v/>
      </c>
      <c r="ID234" s="104" t="str">
        <f t="shared" ca="1" si="1277"/>
        <v/>
      </c>
      <c r="IE234" s="105" t="str">
        <f t="shared" ca="1" si="1278"/>
        <v/>
      </c>
      <c r="IG234" s="103" t="str">
        <f t="shared" si="1054"/>
        <v/>
      </c>
      <c r="IH234" s="104" t="str">
        <f t="shared" si="1385"/>
        <v/>
      </c>
      <c r="II234" s="104" t="str">
        <f t="shared" si="1385"/>
        <v/>
      </c>
      <c r="IJ234" s="104" t="str">
        <f t="shared" si="1385"/>
        <v/>
      </c>
      <c r="IK234" s="104" t="str">
        <f t="shared" si="1385"/>
        <v/>
      </c>
      <c r="IL234" s="104" t="str">
        <f t="shared" si="1385"/>
        <v/>
      </c>
      <c r="IM234" s="104" t="str">
        <f t="shared" si="1385"/>
        <v/>
      </c>
      <c r="IN234" s="104" t="str">
        <f t="shared" si="1385"/>
        <v/>
      </c>
      <c r="IO234" s="104" t="str">
        <f t="shared" si="1385"/>
        <v/>
      </c>
      <c r="IP234" s="104" t="str">
        <f t="shared" si="1385"/>
        <v/>
      </c>
      <c r="IQ234" s="104" t="str">
        <f t="shared" si="1385"/>
        <v/>
      </c>
      <c r="IR234" s="105" t="str">
        <f t="shared" si="1385"/>
        <v/>
      </c>
      <c r="IT234" s="103" t="str">
        <f t="shared" si="1279"/>
        <v/>
      </c>
      <c r="IU234" s="104" t="str">
        <f t="shared" si="1280"/>
        <v/>
      </c>
      <c r="IV234" s="104" t="str">
        <f t="shared" si="1281"/>
        <v/>
      </c>
      <c r="IW234" s="104" t="str">
        <f t="shared" si="1282"/>
        <v/>
      </c>
      <c r="IX234" s="104" t="str">
        <f t="shared" si="1283"/>
        <v/>
      </c>
      <c r="IY234" s="104" t="str">
        <f t="shared" si="1284"/>
        <v/>
      </c>
      <c r="IZ234" s="104" t="str">
        <f t="shared" si="1285"/>
        <v/>
      </c>
      <c r="JA234" s="104" t="str">
        <f t="shared" si="1286"/>
        <v/>
      </c>
      <c r="JB234" s="104" t="str">
        <f t="shared" si="1287"/>
        <v/>
      </c>
      <c r="JC234" s="104" t="str">
        <f t="shared" si="1288"/>
        <v/>
      </c>
      <c r="JD234" s="104" t="str">
        <f t="shared" si="1289"/>
        <v/>
      </c>
      <c r="JE234" s="105" t="str">
        <f t="shared" si="1290"/>
        <v/>
      </c>
      <c r="JG234" s="36" t="str">
        <f t="shared" ca="1" si="1291"/>
        <v/>
      </c>
      <c r="JH234" s="37" t="str">
        <f t="shared" ca="1" si="1292"/>
        <v/>
      </c>
      <c r="JI234" s="37" t="str">
        <f t="shared" ca="1" si="1293"/>
        <v/>
      </c>
      <c r="JJ234" s="37" t="str">
        <f t="shared" ca="1" si="1294"/>
        <v/>
      </c>
      <c r="JK234" s="37" t="str">
        <f t="shared" ca="1" si="1295"/>
        <v/>
      </c>
      <c r="JL234" s="37" t="str">
        <f t="shared" ca="1" si="1296"/>
        <v/>
      </c>
      <c r="JM234" s="37" t="str">
        <f t="shared" ca="1" si="1297"/>
        <v/>
      </c>
      <c r="JN234" s="37" t="str">
        <f t="shared" ca="1" si="1298"/>
        <v/>
      </c>
      <c r="JO234" s="37" t="str">
        <f t="shared" ca="1" si="1299"/>
        <v/>
      </c>
      <c r="JP234" s="37" t="str">
        <f t="shared" ca="1" si="1300"/>
        <v/>
      </c>
      <c r="JQ234" s="37" t="str">
        <f t="shared" ca="1" si="1301"/>
        <v/>
      </c>
      <c r="JR234" s="38" t="str">
        <f t="shared" ca="1" si="1302"/>
        <v/>
      </c>
      <c r="JT234" s="36" t="str">
        <f ca="1">IF(JG234="", "", IF(JG234&gt;='Intro &amp; Setup'!$S$96, $BR$4, $BR$5))</f>
        <v/>
      </c>
      <c r="JU234" s="37" t="str">
        <f ca="1">IF(JH234="", "", IF(JH234&gt;='Intro &amp; Setup'!$S$96, $BR$4, $BR$5))</f>
        <v/>
      </c>
      <c r="JV234" s="37" t="str">
        <f ca="1">IF(JI234="", "", IF(JI234&gt;='Intro &amp; Setup'!$S$96, $BR$4, $BR$5))</f>
        <v/>
      </c>
      <c r="JW234" s="37" t="str">
        <f ca="1">IF(JJ234="", "", IF(JJ234&gt;='Intro &amp; Setup'!$S$96, $BR$4, $BR$5))</f>
        <v/>
      </c>
      <c r="JX234" s="37" t="str">
        <f ca="1">IF(JK234="", "", IF(JK234&gt;='Intro &amp; Setup'!$S$96, $BR$4, $BR$5))</f>
        <v/>
      </c>
      <c r="JY234" s="37" t="str">
        <f ca="1">IF(JL234="", "", IF(JL234&gt;='Intro &amp; Setup'!$S$96, $BR$4, $BR$5))</f>
        <v/>
      </c>
      <c r="JZ234" s="37" t="str">
        <f ca="1">IF(JM234="", "", IF(JM234&gt;='Intro &amp; Setup'!$S$96, $BR$4, $BR$5))</f>
        <v/>
      </c>
      <c r="KA234" s="37" t="str">
        <f ca="1">IF(JN234="", "", IF(JN234&gt;='Intro &amp; Setup'!$S$96, $BR$4, $BR$5))</f>
        <v/>
      </c>
      <c r="KB234" s="37" t="str">
        <f ca="1">IF(JO234="", "", IF(JO234&gt;='Intro &amp; Setup'!$S$96, $BR$4, $BR$5))</f>
        <v/>
      </c>
      <c r="KC234" s="37" t="str">
        <f ca="1">IF(JP234="", "", IF(JP234&gt;='Intro &amp; Setup'!$S$96, $BR$4, $BR$5))</f>
        <v/>
      </c>
      <c r="KD234" s="37" t="str">
        <f ca="1">IF(JQ234="", "", IF(JQ234&gt;='Intro &amp; Setup'!$S$96, $BR$4, $BR$5))</f>
        <v/>
      </c>
      <c r="KE234" s="38" t="str">
        <f ca="1">IF(JR234="", "", IF(JR234&gt;='Intro &amp; Setup'!$S$96, $BR$4, $BR$5))</f>
        <v/>
      </c>
      <c r="KG234" s="36">
        <f t="shared" si="1055"/>
        <v>0</v>
      </c>
      <c r="KH234" s="37">
        <f t="shared" si="1386"/>
        <v>0</v>
      </c>
      <c r="KI234" s="37">
        <f t="shared" si="1386"/>
        <v>0</v>
      </c>
      <c r="KJ234" s="37">
        <f t="shared" si="1386"/>
        <v>0</v>
      </c>
      <c r="KK234" s="37">
        <f t="shared" si="1386"/>
        <v>0</v>
      </c>
      <c r="KL234" s="37">
        <f t="shared" si="1386"/>
        <v>0</v>
      </c>
      <c r="KM234" s="37">
        <f t="shared" si="1386"/>
        <v>0</v>
      </c>
      <c r="KN234" s="37">
        <f t="shared" si="1386"/>
        <v>0</v>
      </c>
      <c r="KO234" s="37">
        <f t="shared" si="1386"/>
        <v>0</v>
      </c>
      <c r="KP234" s="37">
        <f t="shared" si="1386"/>
        <v>0</v>
      </c>
      <c r="KQ234" s="37">
        <f t="shared" si="1386"/>
        <v>0</v>
      </c>
      <c r="KR234" s="38">
        <f t="shared" si="1386"/>
        <v>0</v>
      </c>
      <c r="KT234" s="36" t="str">
        <f t="shared" si="1303"/>
        <v/>
      </c>
      <c r="KU234" s="37" t="str">
        <f t="shared" si="1304"/>
        <v/>
      </c>
      <c r="KV234" s="37" t="str">
        <f t="shared" si="1305"/>
        <v/>
      </c>
      <c r="KW234" s="37" t="str">
        <f t="shared" si="1306"/>
        <v/>
      </c>
      <c r="KX234" s="37" t="str">
        <f t="shared" si="1307"/>
        <v/>
      </c>
      <c r="KY234" s="37" t="str">
        <f t="shared" si="1308"/>
        <v/>
      </c>
      <c r="KZ234" s="37" t="str">
        <f t="shared" si="1309"/>
        <v/>
      </c>
      <c r="LA234" s="37" t="str">
        <f t="shared" si="1310"/>
        <v/>
      </c>
      <c r="LB234" s="37" t="str">
        <f t="shared" si="1311"/>
        <v/>
      </c>
      <c r="LC234" s="37" t="str">
        <f t="shared" si="1312"/>
        <v/>
      </c>
      <c r="LD234" s="37" t="str">
        <f t="shared" si="1313"/>
        <v/>
      </c>
      <c r="LE234" s="38" t="str">
        <f t="shared" si="1314"/>
        <v/>
      </c>
      <c r="LG234" s="116" t="str">
        <f t="shared" si="1057"/>
        <v/>
      </c>
      <c r="LH234" s="117" t="str">
        <f t="shared" si="1058"/>
        <v/>
      </c>
      <c r="LI234" s="117" t="str">
        <f t="shared" si="1059"/>
        <v/>
      </c>
      <c r="LJ234" s="117" t="str">
        <f t="shared" si="1060"/>
        <v/>
      </c>
      <c r="LK234" s="117" t="str">
        <f t="shared" si="1061"/>
        <v/>
      </c>
      <c r="LL234" s="117" t="str">
        <f t="shared" si="1062"/>
        <v/>
      </c>
      <c r="LM234" s="117" t="str">
        <f t="shared" si="1063"/>
        <v/>
      </c>
      <c r="LN234" s="117" t="str">
        <f t="shared" si="1064"/>
        <v/>
      </c>
      <c r="LO234" s="117" t="str">
        <f t="shared" si="1065"/>
        <v/>
      </c>
      <c r="LP234" s="117" t="str">
        <f t="shared" si="1066"/>
        <v/>
      </c>
      <c r="LQ234" s="117" t="str">
        <f t="shared" si="1067"/>
        <v/>
      </c>
      <c r="LR234" s="117" t="str">
        <f t="shared" si="1068"/>
        <v/>
      </c>
      <c r="LS234" s="117" t="str">
        <f t="shared" si="1069"/>
        <v/>
      </c>
      <c r="LT234" s="117" t="str">
        <f t="shared" si="1070"/>
        <v/>
      </c>
      <c r="LU234" s="117" t="str">
        <f t="shared" si="1071"/>
        <v/>
      </c>
      <c r="LV234" s="117" t="str">
        <f t="shared" si="1072"/>
        <v/>
      </c>
      <c r="LW234" s="117" t="str">
        <f t="shared" si="1073"/>
        <v/>
      </c>
      <c r="LX234" s="117" t="str">
        <f t="shared" si="1074"/>
        <v/>
      </c>
      <c r="LY234" s="117" t="str">
        <f t="shared" si="1075"/>
        <v/>
      </c>
      <c r="LZ234" s="117" t="str">
        <f t="shared" si="1076"/>
        <v/>
      </c>
      <c r="MA234" s="117" t="str">
        <f t="shared" si="1077"/>
        <v/>
      </c>
      <c r="MB234" s="117" t="str">
        <f t="shared" si="1078"/>
        <v/>
      </c>
      <c r="MC234" s="117" t="str">
        <f t="shared" si="1079"/>
        <v/>
      </c>
      <c r="MD234" s="117" t="str">
        <f t="shared" si="1080"/>
        <v/>
      </c>
      <c r="ME234" s="117" t="str">
        <f t="shared" si="1081"/>
        <v/>
      </c>
      <c r="MF234" s="117" t="str">
        <f t="shared" si="1082"/>
        <v/>
      </c>
      <c r="MG234" s="117" t="str">
        <f t="shared" si="1083"/>
        <v/>
      </c>
      <c r="MH234" s="117" t="str">
        <f t="shared" si="1084"/>
        <v/>
      </c>
      <c r="MI234" s="117" t="str">
        <f t="shared" si="1085"/>
        <v/>
      </c>
      <c r="MJ234" s="117" t="str">
        <f t="shared" si="1086"/>
        <v/>
      </c>
      <c r="MK234" s="117" t="str">
        <f t="shared" si="1087"/>
        <v/>
      </c>
      <c r="ML234" s="117" t="str">
        <f t="shared" si="1088"/>
        <v/>
      </c>
      <c r="MM234" s="117" t="str">
        <f t="shared" si="1089"/>
        <v/>
      </c>
      <c r="MN234" s="117" t="str">
        <f t="shared" si="1090"/>
        <v/>
      </c>
      <c r="MO234" s="117" t="str">
        <f t="shared" si="1091"/>
        <v/>
      </c>
      <c r="MP234" s="117" t="str">
        <f t="shared" si="1092"/>
        <v/>
      </c>
      <c r="MQ234" s="117" t="str">
        <f t="shared" si="1093"/>
        <v/>
      </c>
      <c r="MR234" s="117" t="str">
        <f t="shared" si="1094"/>
        <v/>
      </c>
      <c r="MS234" s="117" t="str">
        <f t="shared" si="1095"/>
        <v/>
      </c>
      <c r="MT234" s="117" t="str">
        <f t="shared" si="1096"/>
        <v/>
      </c>
      <c r="MU234" s="117" t="str">
        <f t="shared" si="1097"/>
        <v/>
      </c>
      <c r="MV234" s="117" t="str">
        <f t="shared" si="1098"/>
        <v/>
      </c>
      <c r="MW234" s="117" t="str">
        <f t="shared" si="1099"/>
        <v/>
      </c>
      <c r="MX234" s="117" t="str">
        <f t="shared" si="1100"/>
        <v/>
      </c>
      <c r="MY234" s="117" t="str">
        <f t="shared" si="1101"/>
        <v/>
      </c>
      <c r="MZ234" s="117" t="str">
        <f t="shared" si="1102"/>
        <v/>
      </c>
      <c r="NA234" s="117" t="str">
        <f t="shared" si="1103"/>
        <v/>
      </c>
      <c r="NB234" s="117" t="str">
        <f t="shared" si="1104"/>
        <v/>
      </c>
      <c r="NC234" s="117" t="str">
        <f t="shared" si="1105"/>
        <v/>
      </c>
      <c r="ND234" s="117" t="str">
        <f t="shared" si="1106"/>
        <v/>
      </c>
      <c r="NE234" s="117" t="str">
        <f t="shared" si="1107"/>
        <v/>
      </c>
      <c r="NF234" s="117" t="str">
        <f t="shared" si="1108"/>
        <v/>
      </c>
      <c r="NG234" s="117" t="str">
        <f t="shared" si="1109"/>
        <v/>
      </c>
      <c r="NH234" s="118" t="str">
        <f t="shared" si="1110"/>
        <v/>
      </c>
      <c r="NJ234" s="12" t="str">
        <f t="shared" si="1315"/>
        <v/>
      </c>
      <c r="NK234" s="108" t="str">
        <f t="shared" si="1316"/>
        <v/>
      </c>
      <c r="NM234" s="141" t="str">
        <f>IF(NJ234="", "", COUNTIF(NJ$11:NJ$260, "&gt;"&amp;NJ234)+1+COUNTIF(NJ$11:NJ234, NJ234)-1)</f>
        <v/>
      </c>
      <c r="NN234" s="143" t="str">
        <f>IF(NK234="", "", COUNTIF(NK$11:NK$260, "&gt;"&amp;NK234)+1+COUNTIF(NK$11:NK234, NK234)-1)</f>
        <v/>
      </c>
      <c r="NO234" s="142" t="str">
        <f>IF(NJ234="", "", COUNTIF(NJ$11:NJ$260, "&lt;"&amp;NJ234)+1+COUNTIF(NJ$11:NJ234, NJ234)-1)</f>
        <v/>
      </c>
      <c r="NP234" s="143" t="str">
        <f>IF(NK234="", "", COUNTIF(NK$11:NK$260, "&lt;"&amp;NK234)+1+COUNTIF(NK$11:NK234, NK234)-1)</f>
        <v/>
      </c>
      <c r="NR234" s="116" t="str">
        <f t="shared" si="1317"/>
        <v/>
      </c>
      <c r="NS234" s="117" t="str">
        <f t="shared" si="1318"/>
        <v/>
      </c>
      <c r="NT234" s="117" t="str">
        <f t="shared" si="1319"/>
        <v/>
      </c>
      <c r="NU234" s="117" t="str">
        <f t="shared" si="1320"/>
        <v/>
      </c>
      <c r="NV234" s="117" t="str">
        <f t="shared" si="1321"/>
        <v/>
      </c>
      <c r="NW234" s="117" t="str">
        <f t="shared" si="1322"/>
        <v/>
      </c>
      <c r="NX234" s="117" t="str">
        <f t="shared" si="1323"/>
        <v/>
      </c>
      <c r="NY234" s="117" t="str">
        <f t="shared" si="1324"/>
        <v/>
      </c>
      <c r="NZ234" s="117" t="str">
        <f t="shared" si="1325"/>
        <v/>
      </c>
      <c r="OA234" s="117" t="str">
        <f t="shared" si="1326"/>
        <v/>
      </c>
      <c r="OB234" s="117" t="str">
        <f t="shared" si="1327"/>
        <v/>
      </c>
      <c r="OC234" s="117" t="str">
        <f t="shared" si="1328"/>
        <v/>
      </c>
      <c r="OD234" s="117" t="str">
        <f t="shared" si="1329"/>
        <v/>
      </c>
      <c r="OE234" s="117" t="str">
        <f t="shared" si="1330"/>
        <v/>
      </c>
      <c r="OF234" s="117" t="str">
        <f t="shared" si="1331"/>
        <v/>
      </c>
      <c r="OG234" s="117" t="str">
        <f t="shared" si="1332"/>
        <v/>
      </c>
      <c r="OH234" s="117" t="str">
        <f t="shared" si="1333"/>
        <v/>
      </c>
      <c r="OI234" s="117" t="str">
        <f t="shared" si="1334"/>
        <v/>
      </c>
      <c r="OJ234" s="117" t="str">
        <f t="shared" si="1335"/>
        <v/>
      </c>
      <c r="OK234" s="117" t="str">
        <f t="shared" si="1336"/>
        <v/>
      </c>
      <c r="OL234" s="117" t="str">
        <f t="shared" si="1337"/>
        <v/>
      </c>
      <c r="OM234" s="117" t="str">
        <f t="shared" si="1338"/>
        <v/>
      </c>
      <c r="ON234" s="117" t="str">
        <f t="shared" si="1339"/>
        <v/>
      </c>
      <c r="OO234" s="117" t="str">
        <f t="shared" si="1340"/>
        <v/>
      </c>
      <c r="OP234" s="117" t="str">
        <f t="shared" si="1341"/>
        <v/>
      </c>
      <c r="OQ234" s="117" t="str">
        <f t="shared" si="1342"/>
        <v/>
      </c>
      <c r="OR234" s="117" t="str">
        <f t="shared" si="1343"/>
        <v/>
      </c>
      <c r="OS234" s="117" t="str">
        <f t="shared" si="1344"/>
        <v/>
      </c>
      <c r="OT234" s="117" t="str">
        <f t="shared" si="1345"/>
        <v/>
      </c>
      <c r="OU234" s="117" t="str">
        <f t="shared" si="1346"/>
        <v/>
      </c>
      <c r="OV234" s="117" t="str">
        <f t="shared" si="1347"/>
        <v/>
      </c>
      <c r="OW234" s="117" t="str">
        <f t="shared" si="1348"/>
        <v/>
      </c>
      <c r="OX234" s="117" t="str">
        <f t="shared" si="1349"/>
        <v/>
      </c>
      <c r="OY234" s="117" t="str">
        <f t="shared" si="1350"/>
        <v/>
      </c>
      <c r="OZ234" s="117" t="str">
        <f t="shared" si="1351"/>
        <v/>
      </c>
      <c r="PA234" s="117" t="str">
        <f t="shared" si="1352"/>
        <v/>
      </c>
      <c r="PB234" s="117" t="str">
        <f t="shared" si="1353"/>
        <v/>
      </c>
      <c r="PC234" s="117" t="str">
        <f t="shared" si="1354"/>
        <v/>
      </c>
      <c r="PD234" s="117" t="str">
        <f t="shared" si="1355"/>
        <v/>
      </c>
      <c r="PE234" s="117" t="str">
        <f t="shared" si="1356"/>
        <v/>
      </c>
      <c r="PF234" s="117" t="str">
        <f t="shared" si="1357"/>
        <v/>
      </c>
      <c r="PG234" s="117" t="str">
        <f t="shared" si="1358"/>
        <v/>
      </c>
      <c r="PH234" s="117" t="str">
        <f t="shared" si="1359"/>
        <v/>
      </c>
      <c r="PI234" s="117" t="str">
        <f t="shared" si="1360"/>
        <v/>
      </c>
      <c r="PJ234" s="117" t="str">
        <f t="shared" si="1361"/>
        <v/>
      </c>
      <c r="PK234" s="117" t="str">
        <f t="shared" si="1362"/>
        <v/>
      </c>
      <c r="PL234" s="117" t="str">
        <f t="shared" si="1363"/>
        <v/>
      </c>
      <c r="PM234" s="117" t="str">
        <f t="shared" si="1364"/>
        <v/>
      </c>
      <c r="PN234" s="117" t="str">
        <f t="shared" si="1365"/>
        <v/>
      </c>
      <c r="PO234" s="117" t="str">
        <f t="shared" si="1366"/>
        <v/>
      </c>
      <c r="PP234" s="117" t="str">
        <f t="shared" si="1367"/>
        <v/>
      </c>
      <c r="PQ234" s="117" t="str">
        <f t="shared" si="1368"/>
        <v/>
      </c>
      <c r="PR234" s="117" t="str">
        <f t="shared" si="1369"/>
        <v/>
      </c>
      <c r="PS234" s="118" t="str">
        <f t="shared" si="1370"/>
        <v/>
      </c>
      <c r="PU234" s="180" t="str">
        <f t="shared" si="1371"/>
        <v/>
      </c>
      <c r="PV234" s="181" t="str">
        <f t="shared" si="1372"/>
        <v/>
      </c>
      <c r="PX234" s="12" t="str">
        <f t="shared" si="1373"/>
        <v/>
      </c>
      <c r="PY234" s="106"/>
      <c r="PZ234" s="166" t="str">
        <f t="shared" si="1374"/>
        <v/>
      </c>
      <c r="QA234" s="167" t="str">
        <f t="shared" si="1375"/>
        <v/>
      </c>
      <c r="QB234" s="168" t="str">
        <f t="shared" si="1376"/>
        <v/>
      </c>
      <c r="QD234" s="166" t="str">
        <f t="shared" si="1377"/>
        <v/>
      </c>
      <c r="QE234" s="168" t="str">
        <f t="shared" si="1378"/>
        <v/>
      </c>
      <c r="QG234" s="108" t="str">
        <f t="shared" si="1379"/>
        <v/>
      </c>
      <c r="QI234" s="12" t="str">
        <f t="shared" si="1380"/>
        <v/>
      </c>
      <c r="QK234" s="12" t="str">
        <f t="shared" si="1381"/>
        <v/>
      </c>
      <c r="QL234" s="12" t="str">
        <f>IF($L234="", "", COUNTIF($QD$11:$QD$260, "&gt;"&amp;$QD234)+1+COUNTIF($QD$11:$QD234, $QD234)-1)</f>
        <v/>
      </c>
      <c r="QM234" s="12" t="str">
        <f>IF($L234="", "", COUNTIF($QG$11:$QG$260, "&gt;"&amp;$QG234)+1+COUNTIF($QG$11:$QG234, $QG234)-1)</f>
        <v/>
      </c>
      <c r="QO234" s="12">
        <v>224</v>
      </c>
      <c r="QQ234" s="12" t="str">
        <f t="shared" si="1382"/>
        <v/>
      </c>
    </row>
    <row r="235" spans="1:459" x14ac:dyDescent="0.25">
      <c r="A235" s="9"/>
      <c r="B235" s="3" t="str">
        <f>IF('Intro &amp; Setup'!$AR$92='Intro &amp; Setup'!$AZ$17, "", IF($L235="", "", IF($G235&lt;'Intro &amp; Setup'!$S$92, $BR$5, $BR$4)))</f>
        <v/>
      </c>
      <c r="C235" s="12" t="str">
        <f>IF('Intro &amp; Setup'!$AR$96='Intro &amp; Setup'!$AZ$17, "", IF($L235="", "", IF($DY235=$BR$5, $BR$5, $BR$4)))</f>
        <v/>
      </c>
      <c r="D235" s="7" t="str">
        <f>IF('Intro &amp; Setup'!$AR$100='Intro &amp; Setup'!$AZ$17, "", IF($L235="", "", IF($DW235&lt;='Intro &amp; Setup'!$S$100, $BR$4, $BR$5)))</f>
        <v/>
      </c>
      <c r="E235" s="9"/>
      <c r="F235" s="3" t="str">
        <f t="shared" si="1111"/>
        <v/>
      </c>
      <c r="G235" s="108" t="str">
        <f t="shared" si="1112"/>
        <v/>
      </c>
      <c r="H235" s="9"/>
      <c r="I235" s="130" t="str">
        <f t="shared" si="1056"/>
        <v/>
      </c>
      <c r="J235" s="154" t="str">
        <f t="shared" si="1113"/>
        <v/>
      </c>
      <c r="K235" s="133"/>
      <c r="L235" s="188"/>
      <c r="M235" s="189"/>
      <c r="N235" s="190"/>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2"/>
      <c r="BP235" s="9"/>
      <c r="BR235" s="90">
        <v>225</v>
      </c>
      <c r="BT235" s="36" t="str">
        <f t="shared" si="1114"/>
        <v/>
      </c>
      <c r="BU235" s="37" t="str">
        <f t="shared" si="1115"/>
        <v/>
      </c>
      <c r="BV235" s="37" t="str">
        <f t="shared" si="1116"/>
        <v/>
      </c>
      <c r="BW235" s="37" t="str">
        <f t="shared" si="1117"/>
        <v/>
      </c>
      <c r="BX235" s="37" t="str">
        <f t="shared" si="1118"/>
        <v/>
      </c>
      <c r="BY235" s="37" t="str">
        <f t="shared" si="1119"/>
        <v/>
      </c>
      <c r="BZ235" s="37" t="str">
        <f t="shared" si="1120"/>
        <v/>
      </c>
      <c r="CA235" s="37" t="str">
        <f t="shared" si="1121"/>
        <v/>
      </c>
      <c r="CB235" s="37" t="str">
        <f t="shared" si="1122"/>
        <v/>
      </c>
      <c r="CC235" s="37" t="str">
        <f t="shared" si="1123"/>
        <v/>
      </c>
      <c r="CD235" s="37" t="str">
        <f t="shared" si="1124"/>
        <v/>
      </c>
      <c r="CE235" s="37" t="str">
        <f t="shared" si="1125"/>
        <v/>
      </c>
      <c r="CF235" s="37" t="str">
        <f t="shared" si="1126"/>
        <v/>
      </c>
      <c r="CG235" s="37" t="str">
        <f t="shared" si="1127"/>
        <v/>
      </c>
      <c r="CH235" s="37" t="str">
        <f t="shared" si="1128"/>
        <v/>
      </c>
      <c r="CI235" s="37" t="str">
        <f t="shared" si="1129"/>
        <v/>
      </c>
      <c r="CJ235" s="37" t="str">
        <f t="shared" si="1130"/>
        <v/>
      </c>
      <c r="CK235" s="37" t="str">
        <f t="shared" si="1131"/>
        <v/>
      </c>
      <c r="CL235" s="37" t="str">
        <f t="shared" si="1132"/>
        <v/>
      </c>
      <c r="CM235" s="37" t="str">
        <f t="shared" si="1133"/>
        <v/>
      </c>
      <c r="CN235" s="37" t="str">
        <f t="shared" si="1134"/>
        <v/>
      </c>
      <c r="CO235" s="37" t="str">
        <f t="shared" si="1135"/>
        <v/>
      </c>
      <c r="CP235" s="37" t="str">
        <f t="shared" si="1136"/>
        <v/>
      </c>
      <c r="CQ235" s="37" t="str">
        <f t="shared" si="1137"/>
        <v/>
      </c>
      <c r="CR235" s="37" t="str">
        <f t="shared" si="1138"/>
        <v/>
      </c>
      <c r="CS235" s="37" t="str">
        <f t="shared" si="1139"/>
        <v/>
      </c>
      <c r="CT235" s="37" t="str">
        <f t="shared" si="1140"/>
        <v/>
      </c>
      <c r="CU235" s="37" t="str">
        <f t="shared" si="1141"/>
        <v/>
      </c>
      <c r="CV235" s="37" t="str">
        <f t="shared" si="1142"/>
        <v/>
      </c>
      <c r="CW235" s="37" t="str">
        <f t="shared" si="1143"/>
        <v/>
      </c>
      <c r="CX235" s="37" t="str">
        <f t="shared" si="1144"/>
        <v/>
      </c>
      <c r="CY235" s="37" t="str">
        <f t="shared" si="1145"/>
        <v/>
      </c>
      <c r="CZ235" s="37" t="str">
        <f t="shared" si="1146"/>
        <v/>
      </c>
      <c r="DA235" s="37" t="str">
        <f t="shared" si="1147"/>
        <v/>
      </c>
      <c r="DB235" s="37" t="str">
        <f t="shared" si="1148"/>
        <v/>
      </c>
      <c r="DC235" s="37" t="str">
        <f t="shared" si="1149"/>
        <v/>
      </c>
      <c r="DD235" s="37" t="str">
        <f t="shared" si="1150"/>
        <v/>
      </c>
      <c r="DE235" s="37" t="str">
        <f t="shared" si="1151"/>
        <v/>
      </c>
      <c r="DF235" s="37" t="str">
        <f t="shared" si="1152"/>
        <v/>
      </c>
      <c r="DG235" s="37" t="str">
        <f t="shared" si="1153"/>
        <v/>
      </c>
      <c r="DH235" s="37" t="str">
        <f t="shared" si="1154"/>
        <v/>
      </c>
      <c r="DI235" s="37" t="str">
        <f t="shared" si="1155"/>
        <v/>
      </c>
      <c r="DJ235" s="37" t="str">
        <f t="shared" si="1156"/>
        <v/>
      </c>
      <c r="DK235" s="37" t="str">
        <f t="shared" si="1157"/>
        <v/>
      </c>
      <c r="DL235" s="37" t="str">
        <f t="shared" si="1158"/>
        <v/>
      </c>
      <c r="DM235" s="37" t="str">
        <f t="shared" si="1159"/>
        <v/>
      </c>
      <c r="DN235" s="37" t="str">
        <f t="shared" si="1160"/>
        <v/>
      </c>
      <c r="DO235" s="37" t="str">
        <f t="shared" si="1161"/>
        <v/>
      </c>
      <c r="DP235" s="37" t="str">
        <f t="shared" si="1162"/>
        <v/>
      </c>
      <c r="DQ235" s="37" t="str">
        <f t="shared" si="1163"/>
        <v/>
      </c>
      <c r="DR235" s="37" t="str">
        <f t="shared" si="1164"/>
        <v/>
      </c>
      <c r="DS235" s="37" t="str">
        <f t="shared" si="1165"/>
        <v/>
      </c>
      <c r="DT235" s="37" t="str">
        <f t="shared" si="1166"/>
        <v/>
      </c>
      <c r="DU235" s="38" t="str">
        <f t="shared" si="1167"/>
        <v/>
      </c>
      <c r="DW235" s="12" t="str">
        <f t="shared" si="1168"/>
        <v/>
      </c>
      <c r="DX235" s="123" t="str">
        <f t="shared" si="1169"/>
        <v/>
      </c>
      <c r="DY235" s="12" t="str">
        <f t="shared" si="1170"/>
        <v/>
      </c>
      <c r="EA235" s="36" t="str">
        <f t="shared" si="1171"/>
        <v/>
      </c>
      <c r="EB235" s="37" t="str">
        <f t="shared" si="1172"/>
        <v/>
      </c>
      <c r="EC235" s="37" t="str">
        <f t="shared" si="1173"/>
        <v/>
      </c>
      <c r="ED235" s="37" t="str">
        <f t="shared" si="1174"/>
        <v/>
      </c>
      <c r="EE235" s="37" t="str">
        <f t="shared" si="1175"/>
        <v/>
      </c>
      <c r="EF235" s="37" t="str">
        <f t="shared" si="1176"/>
        <v/>
      </c>
      <c r="EG235" s="37" t="str">
        <f t="shared" si="1177"/>
        <v/>
      </c>
      <c r="EH235" s="37" t="str">
        <f t="shared" si="1178"/>
        <v/>
      </c>
      <c r="EI235" s="37" t="str">
        <f t="shared" si="1179"/>
        <v/>
      </c>
      <c r="EJ235" s="37" t="str">
        <f t="shared" si="1180"/>
        <v/>
      </c>
      <c r="EK235" s="37" t="str">
        <f t="shared" si="1181"/>
        <v/>
      </c>
      <c r="EL235" s="37" t="str">
        <f t="shared" si="1182"/>
        <v/>
      </c>
      <c r="EM235" s="37" t="str">
        <f t="shared" si="1183"/>
        <v/>
      </c>
      <c r="EN235" s="37" t="str">
        <f t="shared" si="1184"/>
        <v/>
      </c>
      <c r="EO235" s="37" t="str">
        <f t="shared" si="1185"/>
        <v/>
      </c>
      <c r="EP235" s="37" t="str">
        <f t="shared" si="1186"/>
        <v/>
      </c>
      <c r="EQ235" s="37" t="str">
        <f t="shared" si="1187"/>
        <v/>
      </c>
      <c r="ER235" s="37" t="str">
        <f t="shared" si="1188"/>
        <v/>
      </c>
      <c r="ES235" s="37" t="str">
        <f t="shared" si="1189"/>
        <v/>
      </c>
      <c r="ET235" s="37" t="str">
        <f t="shared" si="1190"/>
        <v/>
      </c>
      <c r="EU235" s="37" t="str">
        <f t="shared" si="1191"/>
        <v/>
      </c>
      <c r="EV235" s="37" t="str">
        <f t="shared" si="1192"/>
        <v/>
      </c>
      <c r="EW235" s="37" t="str">
        <f t="shared" si="1193"/>
        <v/>
      </c>
      <c r="EX235" s="37" t="str">
        <f t="shared" si="1194"/>
        <v/>
      </c>
      <c r="EY235" s="37" t="str">
        <f t="shared" si="1195"/>
        <v/>
      </c>
      <c r="EZ235" s="37" t="str">
        <f t="shared" si="1196"/>
        <v/>
      </c>
      <c r="FA235" s="37" t="str">
        <f t="shared" si="1197"/>
        <v/>
      </c>
      <c r="FB235" s="37" t="str">
        <f t="shared" si="1198"/>
        <v/>
      </c>
      <c r="FC235" s="37" t="str">
        <f t="shared" si="1199"/>
        <v/>
      </c>
      <c r="FD235" s="37" t="str">
        <f t="shared" si="1200"/>
        <v/>
      </c>
      <c r="FE235" s="37" t="str">
        <f t="shared" si="1201"/>
        <v/>
      </c>
      <c r="FF235" s="37" t="str">
        <f t="shared" si="1202"/>
        <v/>
      </c>
      <c r="FG235" s="37" t="str">
        <f t="shared" si="1203"/>
        <v/>
      </c>
      <c r="FH235" s="37" t="str">
        <f t="shared" si="1204"/>
        <v/>
      </c>
      <c r="FI235" s="37" t="str">
        <f t="shared" si="1205"/>
        <v/>
      </c>
      <c r="FJ235" s="37" t="str">
        <f t="shared" si="1206"/>
        <v/>
      </c>
      <c r="FK235" s="37" t="str">
        <f t="shared" si="1207"/>
        <v/>
      </c>
      <c r="FL235" s="37" t="str">
        <f t="shared" si="1208"/>
        <v/>
      </c>
      <c r="FM235" s="37" t="str">
        <f t="shared" si="1209"/>
        <v/>
      </c>
      <c r="FN235" s="37" t="str">
        <f t="shared" si="1210"/>
        <v/>
      </c>
      <c r="FO235" s="37" t="str">
        <f t="shared" si="1211"/>
        <v/>
      </c>
      <c r="FP235" s="37" t="str">
        <f t="shared" si="1212"/>
        <v/>
      </c>
      <c r="FQ235" s="37" t="str">
        <f t="shared" si="1213"/>
        <v/>
      </c>
      <c r="FR235" s="37" t="str">
        <f t="shared" si="1214"/>
        <v/>
      </c>
      <c r="FS235" s="37" t="str">
        <f t="shared" si="1215"/>
        <v/>
      </c>
      <c r="FT235" s="37" t="str">
        <f t="shared" si="1216"/>
        <v/>
      </c>
      <c r="FU235" s="37" t="str">
        <f t="shared" si="1217"/>
        <v/>
      </c>
      <c r="FV235" s="37" t="str">
        <f t="shared" si="1218"/>
        <v/>
      </c>
      <c r="FW235" s="37" t="str">
        <f t="shared" si="1219"/>
        <v/>
      </c>
      <c r="FX235" s="37" t="str">
        <f t="shared" si="1220"/>
        <v/>
      </c>
      <c r="FY235" s="37" t="str">
        <f t="shared" si="1221"/>
        <v/>
      </c>
      <c r="FZ235" s="37" t="str">
        <f t="shared" si="1222"/>
        <v/>
      </c>
      <c r="GA235" s="37" t="str">
        <f t="shared" si="1223"/>
        <v/>
      </c>
      <c r="GB235" s="38" t="str">
        <f t="shared" si="1224"/>
        <v/>
      </c>
      <c r="GD235" s="103" t="str">
        <f t="shared" ca="1" si="1225"/>
        <v/>
      </c>
      <c r="GE235" s="104" t="str">
        <f t="shared" ca="1" si="1226"/>
        <v/>
      </c>
      <c r="GF235" s="104" t="str">
        <f t="shared" ca="1" si="1227"/>
        <v/>
      </c>
      <c r="GG235" s="104" t="str">
        <f t="shared" ca="1" si="1228"/>
        <v/>
      </c>
      <c r="GH235" s="104" t="str">
        <f t="shared" ca="1" si="1229"/>
        <v/>
      </c>
      <c r="GI235" s="104" t="str">
        <f t="shared" ca="1" si="1230"/>
        <v/>
      </c>
      <c r="GJ235" s="104" t="str">
        <f t="shared" ca="1" si="1231"/>
        <v/>
      </c>
      <c r="GK235" s="104" t="str">
        <f t="shared" ca="1" si="1232"/>
        <v/>
      </c>
      <c r="GL235" s="104" t="str">
        <f t="shared" ca="1" si="1233"/>
        <v/>
      </c>
      <c r="GM235" s="104" t="str">
        <f t="shared" ca="1" si="1234"/>
        <v/>
      </c>
      <c r="GN235" s="104" t="str">
        <f t="shared" ca="1" si="1235"/>
        <v/>
      </c>
      <c r="GO235" s="104" t="str">
        <f t="shared" ca="1" si="1236"/>
        <v/>
      </c>
      <c r="GP235" s="104" t="str">
        <f t="shared" ca="1" si="1237"/>
        <v/>
      </c>
      <c r="GQ235" s="104" t="str">
        <f t="shared" ca="1" si="1238"/>
        <v/>
      </c>
      <c r="GR235" s="104" t="str">
        <f t="shared" ca="1" si="1239"/>
        <v/>
      </c>
      <c r="GS235" s="104" t="str">
        <f t="shared" ca="1" si="1240"/>
        <v/>
      </c>
      <c r="GT235" s="104" t="str">
        <f t="shared" ca="1" si="1241"/>
        <v/>
      </c>
      <c r="GU235" s="104" t="str">
        <f t="shared" ca="1" si="1242"/>
        <v/>
      </c>
      <c r="GV235" s="104" t="str">
        <f t="shared" ca="1" si="1243"/>
        <v/>
      </c>
      <c r="GW235" s="104" t="str">
        <f t="shared" ca="1" si="1244"/>
        <v/>
      </c>
      <c r="GX235" s="104" t="str">
        <f t="shared" ca="1" si="1245"/>
        <v/>
      </c>
      <c r="GY235" s="104" t="str">
        <f t="shared" ca="1" si="1246"/>
        <v/>
      </c>
      <c r="GZ235" s="104" t="str">
        <f t="shared" ca="1" si="1247"/>
        <v/>
      </c>
      <c r="HA235" s="104" t="str">
        <f t="shared" ca="1" si="1248"/>
        <v/>
      </c>
      <c r="HB235" s="104" t="str">
        <f t="shared" ca="1" si="1249"/>
        <v/>
      </c>
      <c r="HC235" s="104" t="str">
        <f t="shared" ca="1" si="1250"/>
        <v/>
      </c>
      <c r="HD235" s="104" t="str">
        <f t="shared" ca="1" si="1251"/>
        <v/>
      </c>
      <c r="HE235" s="104" t="str">
        <f t="shared" ca="1" si="1252"/>
        <v/>
      </c>
      <c r="HF235" s="104" t="str">
        <f t="shared" ca="1" si="1253"/>
        <v/>
      </c>
      <c r="HG235" s="104" t="str">
        <f t="shared" ca="1" si="1254"/>
        <v/>
      </c>
      <c r="HH235" s="104" t="str">
        <f t="shared" ca="1" si="1255"/>
        <v/>
      </c>
      <c r="HI235" s="104" t="str">
        <f t="shared" ca="1" si="1256"/>
        <v/>
      </c>
      <c r="HJ235" s="104" t="str">
        <f t="shared" ca="1" si="1257"/>
        <v/>
      </c>
      <c r="HK235" s="104" t="str">
        <f t="shared" ca="1" si="1258"/>
        <v/>
      </c>
      <c r="HL235" s="104" t="str">
        <f t="shared" ca="1" si="1259"/>
        <v/>
      </c>
      <c r="HM235" s="104" t="str">
        <f t="shared" ca="1" si="1260"/>
        <v/>
      </c>
      <c r="HN235" s="104" t="str">
        <f t="shared" ca="1" si="1261"/>
        <v/>
      </c>
      <c r="HO235" s="104" t="str">
        <f t="shared" ca="1" si="1262"/>
        <v/>
      </c>
      <c r="HP235" s="104" t="str">
        <f t="shared" ca="1" si="1263"/>
        <v/>
      </c>
      <c r="HQ235" s="104" t="str">
        <f t="shared" ca="1" si="1264"/>
        <v/>
      </c>
      <c r="HR235" s="104" t="str">
        <f t="shared" ca="1" si="1265"/>
        <v/>
      </c>
      <c r="HS235" s="104" t="str">
        <f t="shared" ca="1" si="1266"/>
        <v/>
      </c>
      <c r="HT235" s="104" t="str">
        <f t="shared" ca="1" si="1267"/>
        <v/>
      </c>
      <c r="HU235" s="104" t="str">
        <f t="shared" ca="1" si="1268"/>
        <v/>
      </c>
      <c r="HV235" s="104" t="str">
        <f t="shared" ca="1" si="1269"/>
        <v/>
      </c>
      <c r="HW235" s="104" t="str">
        <f t="shared" ca="1" si="1270"/>
        <v/>
      </c>
      <c r="HX235" s="104" t="str">
        <f t="shared" ca="1" si="1271"/>
        <v/>
      </c>
      <c r="HY235" s="104" t="str">
        <f t="shared" ca="1" si="1272"/>
        <v/>
      </c>
      <c r="HZ235" s="104" t="str">
        <f t="shared" ca="1" si="1273"/>
        <v/>
      </c>
      <c r="IA235" s="104" t="str">
        <f t="shared" ca="1" si="1274"/>
        <v/>
      </c>
      <c r="IB235" s="104" t="str">
        <f t="shared" ca="1" si="1275"/>
        <v/>
      </c>
      <c r="IC235" s="104" t="str">
        <f t="shared" ca="1" si="1276"/>
        <v/>
      </c>
      <c r="ID235" s="104" t="str">
        <f t="shared" ca="1" si="1277"/>
        <v/>
      </c>
      <c r="IE235" s="105" t="str">
        <f t="shared" ca="1" si="1278"/>
        <v/>
      </c>
      <c r="IG235" s="103" t="str">
        <f t="shared" si="1054"/>
        <v/>
      </c>
      <c r="IH235" s="104" t="str">
        <f t="shared" si="1385"/>
        <v/>
      </c>
      <c r="II235" s="104" t="str">
        <f t="shared" si="1385"/>
        <v/>
      </c>
      <c r="IJ235" s="104" t="str">
        <f t="shared" si="1385"/>
        <v/>
      </c>
      <c r="IK235" s="104" t="str">
        <f t="shared" si="1385"/>
        <v/>
      </c>
      <c r="IL235" s="104" t="str">
        <f t="shared" si="1385"/>
        <v/>
      </c>
      <c r="IM235" s="104" t="str">
        <f t="shared" si="1385"/>
        <v/>
      </c>
      <c r="IN235" s="104" t="str">
        <f t="shared" si="1385"/>
        <v/>
      </c>
      <c r="IO235" s="104" t="str">
        <f t="shared" si="1385"/>
        <v/>
      </c>
      <c r="IP235" s="104" t="str">
        <f t="shared" si="1385"/>
        <v/>
      </c>
      <c r="IQ235" s="104" t="str">
        <f t="shared" si="1385"/>
        <v/>
      </c>
      <c r="IR235" s="105" t="str">
        <f t="shared" si="1385"/>
        <v/>
      </c>
      <c r="IT235" s="103" t="str">
        <f t="shared" si="1279"/>
        <v/>
      </c>
      <c r="IU235" s="104" t="str">
        <f t="shared" si="1280"/>
        <v/>
      </c>
      <c r="IV235" s="104" t="str">
        <f t="shared" si="1281"/>
        <v/>
      </c>
      <c r="IW235" s="104" t="str">
        <f t="shared" si="1282"/>
        <v/>
      </c>
      <c r="IX235" s="104" t="str">
        <f t="shared" si="1283"/>
        <v/>
      </c>
      <c r="IY235" s="104" t="str">
        <f t="shared" si="1284"/>
        <v/>
      </c>
      <c r="IZ235" s="104" t="str">
        <f t="shared" si="1285"/>
        <v/>
      </c>
      <c r="JA235" s="104" t="str">
        <f t="shared" si="1286"/>
        <v/>
      </c>
      <c r="JB235" s="104" t="str">
        <f t="shared" si="1287"/>
        <v/>
      </c>
      <c r="JC235" s="104" t="str">
        <f t="shared" si="1288"/>
        <v/>
      </c>
      <c r="JD235" s="104" t="str">
        <f t="shared" si="1289"/>
        <v/>
      </c>
      <c r="JE235" s="105" t="str">
        <f t="shared" si="1290"/>
        <v/>
      </c>
      <c r="JG235" s="36" t="str">
        <f t="shared" ca="1" si="1291"/>
        <v/>
      </c>
      <c r="JH235" s="37" t="str">
        <f t="shared" ca="1" si="1292"/>
        <v/>
      </c>
      <c r="JI235" s="37" t="str">
        <f t="shared" ca="1" si="1293"/>
        <v/>
      </c>
      <c r="JJ235" s="37" t="str">
        <f t="shared" ca="1" si="1294"/>
        <v/>
      </c>
      <c r="JK235" s="37" t="str">
        <f t="shared" ca="1" si="1295"/>
        <v/>
      </c>
      <c r="JL235" s="37" t="str">
        <f t="shared" ca="1" si="1296"/>
        <v/>
      </c>
      <c r="JM235" s="37" t="str">
        <f t="shared" ca="1" si="1297"/>
        <v/>
      </c>
      <c r="JN235" s="37" t="str">
        <f t="shared" ca="1" si="1298"/>
        <v/>
      </c>
      <c r="JO235" s="37" t="str">
        <f t="shared" ca="1" si="1299"/>
        <v/>
      </c>
      <c r="JP235" s="37" t="str">
        <f t="shared" ca="1" si="1300"/>
        <v/>
      </c>
      <c r="JQ235" s="37" t="str">
        <f t="shared" ca="1" si="1301"/>
        <v/>
      </c>
      <c r="JR235" s="38" t="str">
        <f t="shared" ca="1" si="1302"/>
        <v/>
      </c>
      <c r="JT235" s="36" t="str">
        <f ca="1">IF(JG235="", "", IF(JG235&gt;='Intro &amp; Setup'!$S$96, $BR$4, $BR$5))</f>
        <v/>
      </c>
      <c r="JU235" s="37" t="str">
        <f ca="1">IF(JH235="", "", IF(JH235&gt;='Intro &amp; Setup'!$S$96, $BR$4, $BR$5))</f>
        <v/>
      </c>
      <c r="JV235" s="37" t="str">
        <f ca="1">IF(JI235="", "", IF(JI235&gt;='Intro &amp; Setup'!$S$96, $BR$4, $BR$5))</f>
        <v/>
      </c>
      <c r="JW235" s="37" t="str">
        <f ca="1">IF(JJ235="", "", IF(JJ235&gt;='Intro &amp; Setup'!$S$96, $BR$4, $BR$5))</f>
        <v/>
      </c>
      <c r="JX235" s="37" t="str">
        <f ca="1">IF(JK235="", "", IF(JK235&gt;='Intro &amp; Setup'!$S$96, $BR$4, $BR$5))</f>
        <v/>
      </c>
      <c r="JY235" s="37" t="str">
        <f ca="1">IF(JL235="", "", IF(JL235&gt;='Intro &amp; Setup'!$S$96, $BR$4, $BR$5))</f>
        <v/>
      </c>
      <c r="JZ235" s="37" t="str">
        <f ca="1">IF(JM235="", "", IF(JM235&gt;='Intro &amp; Setup'!$S$96, $BR$4, $BR$5))</f>
        <v/>
      </c>
      <c r="KA235" s="37" t="str">
        <f ca="1">IF(JN235="", "", IF(JN235&gt;='Intro &amp; Setup'!$S$96, $BR$4, $BR$5))</f>
        <v/>
      </c>
      <c r="KB235" s="37" t="str">
        <f ca="1">IF(JO235="", "", IF(JO235&gt;='Intro &amp; Setup'!$S$96, $BR$4, $BR$5))</f>
        <v/>
      </c>
      <c r="KC235" s="37" t="str">
        <f ca="1">IF(JP235="", "", IF(JP235&gt;='Intro &amp; Setup'!$S$96, $BR$4, $BR$5))</f>
        <v/>
      </c>
      <c r="KD235" s="37" t="str">
        <f ca="1">IF(JQ235="", "", IF(JQ235&gt;='Intro &amp; Setup'!$S$96, $BR$4, $BR$5))</f>
        <v/>
      </c>
      <c r="KE235" s="38" t="str">
        <f ca="1">IF(JR235="", "", IF(JR235&gt;='Intro &amp; Setup'!$S$96, $BR$4, $BR$5))</f>
        <v/>
      </c>
      <c r="KG235" s="36">
        <f t="shared" si="1055"/>
        <v>0</v>
      </c>
      <c r="KH235" s="37">
        <f t="shared" si="1386"/>
        <v>0</v>
      </c>
      <c r="KI235" s="37">
        <f t="shared" si="1386"/>
        <v>0</v>
      </c>
      <c r="KJ235" s="37">
        <f t="shared" si="1386"/>
        <v>0</v>
      </c>
      <c r="KK235" s="37">
        <f t="shared" si="1386"/>
        <v>0</v>
      </c>
      <c r="KL235" s="37">
        <f t="shared" si="1386"/>
        <v>0</v>
      </c>
      <c r="KM235" s="37">
        <f t="shared" si="1386"/>
        <v>0</v>
      </c>
      <c r="KN235" s="37">
        <f t="shared" si="1386"/>
        <v>0</v>
      </c>
      <c r="KO235" s="37">
        <f t="shared" si="1386"/>
        <v>0</v>
      </c>
      <c r="KP235" s="37">
        <f t="shared" si="1386"/>
        <v>0</v>
      </c>
      <c r="KQ235" s="37">
        <f t="shared" si="1386"/>
        <v>0</v>
      </c>
      <c r="KR235" s="38">
        <f t="shared" si="1386"/>
        <v>0</v>
      </c>
      <c r="KT235" s="36" t="str">
        <f t="shared" si="1303"/>
        <v/>
      </c>
      <c r="KU235" s="37" t="str">
        <f t="shared" si="1304"/>
        <v/>
      </c>
      <c r="KV235" s="37" t="str">
        <f t="shared" si="1305"/>
        <v/>
      </c>
      <c r="KW235" s="37" t="str">
        <f t="shared" si="1306"/>
        <v/>
      </c>
      <c r="KX235" s="37" t="str">
        <f t="shared" si="1307"/>
        <v/>
      </c>
      <c r="KY235" s="37" t="str">
        <f t="shared" si="1308"/>
        <v/>
      </c>
      <c r="KZ235" s="37" t="str">
        <f t="shared" si="1309"/>
        <v/>
      </c>
      <c r="LA235" s="37" t="str">
        <f t="shared" si="1310"/>
        <v/>
      </c>
      <c r="LB235" s="37" t="str">
        <f t="shared" si="1311"/>
        <v/>
      </c>
      <c r="LC235" s="37" t="str">
        <f t="shared" si="1312"/>
        <v/>
      </c>
      <c r="LD235" s="37" t="str">
        <f t="shared" si="1313"/>
        <v/>
      </c>
      <c r="LE235" s="38" t="str">
        <f t="shared" si="1314"/>
        <v/>
      </c>
      <c r="LG235" s="116" t="str">
        <f t="shared" si="1057"/>
        <v/>
      </c>
      <c r="LH235" s="117" t="str">
        <f t="shared" si="1058"/>
        <v/>
      </c>
      <c r="LI235" s="117" t="str">
        <f t="shared" si="1059"/>
        <v/>
      </c>
      <c r="LJ235" s="117" t="str">
        <f t="shared" si="1060"/>
        <v/>
      </c>
      <c r="LK235" s="117" t="str">
        <f t="shared" si="1061"/>
        <v/>
      </c>
      <c r="LL235" s="117" t="str">
        <f t="shared" si="1062"/>
        <v/>
      </c>
      <c r="LM235" s="117" t="str">
        <f t="shared" si="1063"/>
        <v/>
      </c>
      <c r="LN235" s="117" t="str">
        <f t="shared" si="1064"/>
        <v/>
      </c>
      <c r="LO235" s="117" t="str">
        <f t="shared" si="1065"/>
        <v/>
      </c>
      <c r="LP235" s="117" t="str">
        <f t="shared" si="1066"/>
        <v/>
      </c>
      <c r="LQ235" s="117" t="str">
        <f t="shared" si="1067"/>
        <v/>
      </c>
      <c r="LR235" s="117" t="str">
        <f t="shared" si="1068"/>
        <v/>
      </c>
      <c r="LS235" s="117" t="str">
        <f t="shared" si="1069"/>
        <v/>
      </c>
      <c r="LT235" s="117" t="str">
        <f t="shared" si="1070"/>
        <v/>
      </c>
      <c r="LU235" s="117" t="str">
        <f t="shared" si="1071"/>
        <v/>
      </c>
      <c r="LV235" s="117" t="str">
        <f t="shared" si="1072"/>
        <v/>
      </c>
      <c r="LW235" s="117" t="str">
        <f t="shared" si="1073"/>
        <v/>
      </c>
      <c r="LX235" s="117" t="str">
        <f t="shared" si="1074"/>
        <v/>
      </c>
      <c r="LY235" s="117" t="str">
        <f t="shared" si="1075"/>
        <v/>
      </c>
      <c r="LZ235" s="117" t="str">
        <f t="shared" si="1076"/>
        <v/>
      </c>
      <c r="MA235" s="117" t="str">
        <f t="shared" si="1077"/>
        <v/>
      </c>
      <c r="MB235" s="117" t="str">
        <f t="shared" si="1078"/>
        <v/>
      </c>
      <c r="MC235" s="117" t="str">
        <f t="shared" si="1079"/>
        <v/>
      </c>
      <c r="MD235" s="117" t="str">
        <f t="shared" si="1080"/>
        <v/>
      </c>
      <c r="ME235" s="117" t="str">
        <f t="shared" si="1081"/>
        <v/>
      </c>
      <c r="MF235" s="117" t="str">
        <f t="shared" si="1082"/>
        <v/>
      </c>
      <c r="MG235" s="117" t="str">
        <f t="shared" si="1083"/>
        <v/>
      </c>
      <c r="MH235" s="117" t="str">
        <f t="shared" si="1084"/>
        <v/>
      </c>
      <c r="MI235" s="117" t="str">
        <f t="shared" si="1085"/>
        <v/>
      </c>
      <c r="MJ235" s="117" t="str">
        <f t="shared" si="1086"/>
        <v/>
      </c>
      <c r="MK235" s="117" t="str">
        <f t="shared" si="1087"/>
        <v/>
      </c>
      <c r="ML235" s="117" t="str">
        <f t="shared" si="1088"/>
        <v/>
      </c>
      <c r="MM235" s="117" t="str">
        <f t="shared" si="1089"/>
        <v/>
      </c>
      <c r="MN235" s="117" t="str">
        <f t="shared" si="1090"/>
        <v/>
      </c>
      <c r="MO235" s="117" t="str">
        <f t="shared" si="1091"/>
        <v/>
      </c>
      <c r="MP235" s="117" t="str">
        <f t="shared" si="1092"/>
        <v/>
      </c>
      <c r="MQ235" s="117" t="str">
        <f t="shared" si="1093"/>
        <v/>
      </c>
      <c r="MR235" s="117" t="str">
        <f t="shared" si="1094"/>
        <v/>
      </c>
      <c r="MS235" s="117" t="str">
        <f t="shared" si="1095"/>
        <v/>
      </c>
      <c r="MT235" s="117" t="str">
        <f t="shared" si="1096"/>
        <v/>
      </c>
      <c r="MU235" s="117" t="str">
        <f t="shared" si="1097"/>
        <v/>
      </c>
      <c r="MV235" s="117" t="str">
        <f t="shared" si="1098"/>
        <v/>
      </c>
      <c r="MW235" s="117" t="str">
        <f t="shared" si="1099"/>
        <v/>
      </c>
      <c r="MX235" s="117" t="str">
        <f t="shared" si="1100"/>
        <v/>
      </c>
      <c r="MY235" s="117" t="str">
        <f t="shared" si="1101"/>
        <v/>
      </c>
      <c r="MZ235" s="117" t="str">
        <f t="shared" si="1102"/>
        <v/>
      </c>
      <c r="NA235" s="117" t="str">
        <f t="shared" si="1103"/>
        <v/>
      </c>
      <c r="NB235" s="117" t="str">
        <f t="shared" si="1104"/>
        <v/>
      </c>
      <c r="NC235" s="117" t="str">
        <f t="shared" si="1105"/>
        <v/>
      </c>
      <c r="ND235" s="117" t="str">
        <f t="shared" si="1106"/>
        <v/>
      </c>
      <c r="NE235" s="117" t="str">
        <f t="shared" si="1107"/>
        <v/>
      </c>
      <c r="NF235" s="117" t="str">
        <f t="shared" si="1108"/>
        <v/>
      </c>
      <c r="NG235" s="117" t="str">
        <f t="shared" si="1109"/>
        <v/>
      </c>
      <c r="NH235" s="118" t="str">
        <f t="shared" si="1110"/>
        <v/>
      </c>
      <c r="NJ235" s="12" t="str">
        <f t="shared" si="1315"/>
        <v/>
      </c>
      <c r="NK235" s="108" t="str">
        <f t="shared" si="1316"/>
        <v/>
      </c>
      <c r="NM235" s="141" t="str">
        <f>IF(NJ235="", "", COUNTIF(NJ$11:NJ$260, "&gt;"&amp;NJ235)+1+COUNTIF(NJ$11:NJ235, NJ235)-1)</f>
        <v/>
      </c>
      <c r="NN235" s="143" t="str">
        <f>IF(NK235="", "", COUNTIF(NK$11:NK$260, "&gt;"&amp;NK235)+1+COUNTIF(NK$11:NK235, NK235)-1)</f>
        <v/>
      </c>
      <c r="NO235" s="142" t="str">
        <f>IF(NJ235="", "", COUNTIF(NJ$11:NJ$260, "&lt;"&amp;NJ235)+1+COUNTIF(NJ$11:NJ235, NJ235)-1)</f>
        <v/>
      </c>
      <c r="NP235" s="143" t="str">
        <f>IF(NK235="", "", COUNTIF(NK$11:NK$260, "&lt;"&amp;NK235)+1+COUNTIF(NK$11:NK235, NK235)-1)</f>
        <v/>
      </c>
      <c r="NR235" s="116" t="str">
        <f t="shared" si="1317"/>
        <v/>
      </c>
      <c r="NS235" s="117" t="str">
        <f t="shared" si="1318"/>
        <v/>
      </c>
      <c r="NT235" s="117" t="str">
        <f t="shared" si="1319"/>
        <v/>
      </c>
      <c r="NU235" s="117" t="str">
        <f t="shared" si="1320"/>
        <v/>
      </c>
      <c r="NV235" s="117" t="str">
        <f t="shared" si="1321"/>
        <v/>
      </c>
      <c r="NW235" s="117" t="str">
        <f t="shared" si="1322"/>
        <v/>
      </c>
      <c r="NX235" s="117" t="str">
        <f t="shared" si="1323"/>
        <v/>
      </c>
      <c r="NY235" s="117" t="str">
        <f t="shared" si="1324"/>
        <v/>
      </c>
      <c r="NZ235" s="117" t="str">
        <f t="shared" si="1325"/>
        <v/>
      </c>
      <c r="OA235" s="117" t="str">
        <f t="shared" si="1326"/>
        <v/>
      </c>
      <c r="OB235" s="117" t="str">
        <f t="shared" si="1327"/>
        <v/>
      </c>
      <c r="OC235" s="117" t="str">
        <f t="shared" si="1328"/>
        <v/>
      </c>
      <c r="OD235" s="117" t="str">
        <f t="shared" si="1329"/>
        <v/>
      </c>
      <c r="OE235" s="117" t="str">
        <f t="shared" si="1330"/>
        <v/>
      </c>
      <c r="OF235" s="117" t="str">
        <f t="shared" si="1331"/>
        <v/>
      </c>
      <c r="OG235" s="117" t="str">
        <f t="shared" si="1332"/>
        <v/>
      </c>
      <c r="OH235" s="117" t="str">
        <f t="shared" si="1333"/>
        <v/>
      </c>
      <c r="OI235" s="117" t="str">
        <f t="shared" si="1334"/>
        <v/>
      </c>
      <c r="OJ235" s="117" t="str">
        <f t="shared" si="1335"/>
        <v/>
      </c>
      <c r="OK235" s="117" t="str">
        <f t="shared" si="1336"/>
        <v/>
      </c>
      <c r="OL235" s="117" t="str">
        <f t="shared" si="1337"/>
        <v/>
      </c>
      <c r="OM235" s="117" t="str">
        <f t="shared" si="1338"/>
        <v/>
      </c>
      <c r="ON235" s="117" t="str">
        <f t="shared" si="1339"/>
        <v/>
      </c>
      <c r="OO235" s="117" t="str">
        <f t="shared" si="1340"/>
        <v/>
      </c>
      <c r="OP235" s="117" t="str">
        <f t="shared" si="1341"/>
        <v/>
      </c>
      <c r="OQ235" s="117" t="str">
        <f t="shared" si="1342"/>
        <v/>
      </c>
      <c r="OR235" s="117" t="str">
        <f t="shared" si="1343"/>
        <v/>
      </c>
      <c r="OS235" s="117" t="str">
        <f t="shared" si="1344"/>
        <v/>
      </c>
      <c r="OT235" s="117" t="str">
        <f t="shared" si="1345"/>
        <v/>
      </c>
      <c r="OU235" s="117" t="str">
        <f t="shared" si="1346"/>
        <v/>
      </c>
      <c r="OV235" s="117" t="str">
        <f t="shared" si="1347"/>
        <v/>
      </c>
      <c r="OW235" s="117" t="str">
        <f t="shared" si="1348"/>
        <v/>
      </c>
      <c r="OX235" s="117" t="str">
        <f t="shared" si="1349"/>
        <v/>
      </c>
      <c r="OY235" s="117" t="str">
        <f t="shared" si="1350"/>
        <v/>
      </c>
      <c r="OZ235" s="117" t="str">
        <f t="shared" si="1351"/>
        <v/>
      </c>
      <c r="PA235" s="117" t="str">
        <f t="shared" si="1352"/>
        <v/>
      </c>
      <c r="PB235" s="117" t="str">
        <f t="shared" si="1353"/>
        <v/>
      </c>
      <c r="PC235" s="117" t="str">
        <f t="shared" si="1354"/>
        <v/>
      </c>
      <c r="PD235" s="117" t="str">
        <f t="shared" si="1355"/>
        <v/>
      </c>
      <c r="PE235" s="117" t="str">
        <f t="shared" si="1356"/>
        <v/>
      </c>
      <c r="PF235" s="117" t="str">
        <f t="shared" si="1357"/>
        <v/>
      </c>
      <c r="PG235" s="117" t="str">
        <f t="shared" si="1358"/>
        <v/>
      </c>
      <c r="PH235" s="117" t="str">
        <f t="shared" si="1359"/>
        <v/>
      </c>
      <c r="PI235" s="117" t="str">
        <f t="shared" si="1360"/>
        <v/>
      </c>
      <c r="PJ235" s="117" t="str">
        <f t="shared" si="1361"/>
        <v/>
      </c>
      <c r="PK235" s="117" t="str">
        <f t="shared" si="1362"/>
        <v/>
      </c>
      <c r="PL235" s="117" t="str">
        <f t="shared" si="1363"/>
        <v/>
      </c>
      <c r="PM235" s="117" t="str">
        <f t="shared" si="1364"/>
        <v/>
      </c>
      <c r="PN235" s="117" t="str">
        <f t="shared" si="1365"/>
        <v/>
      </c>
      <c r="PO235" s="117" t="str">
        <f t="shared" si="1366"/>
        <v/>
      </c>
      <c r="PP235" s="117" t="str">
        <f t="shared" si="1367"/>
        <v/>
      </c>
      <c r="PQ235" s="117" t="str">
        <f t="shared" si="1368"/>
        <v/>
      </c>
      <c r="PR235" s="117" t="str">
        <f t="shared" si="1369"/>
        <v/>
      </c>
      <c r="PS235" s="118" t="str">
        <f t="shared" si="1370"/>
        <v/>
      </c>
      <c r="PU235" s="180" t="str">
        <f t="shared" si="1371"/>
        <v/>
      </c>
      <c r="PV235" s="181" t="str">
        <f t="shared" si="1372"/>
        <v/>
      </c>
      <c r="PX235" s="12" t="str">
        <f t="shared" si="1373"/>
        <v/>
      </c>
      <c r="PY235" s="106"/>
      <c r="PZ235" s="166" t="str">
        <f t="shared" si="1374"/>
        <v/>
      </c>
      <c r="QA235" s="167" t="str">
        <f t="shared" si="1375"/>
        <v/>
      </c>
      <c r="QB235" s="168" t="str">
        <f t="shared" si="1376"/>
        <v/>
      </c>
      <c r="QD235" s="166" t="str">
        <f t="shared" si="1377"/>
        <v/>
      </c>
      <c r="QE235" s="168" t="str">
        <f t="shared" si="1378"/>
        <v/>
      </c>
      <c r="QG235" s="108" t="str">
        <f t="shared" si="1379"/>
        <v/>
      </c>
      <c r="QI235" s="12" t="str">
        <f t="shared" si="1380"/>
        <v/>
      </c>
      <c r="QK235" s="12" t="str">
        <f t="shared" si="1381"/>
        <v/>
      </c>
      <c r="QL235" s="12" t="str">
        <f>IF($L235="", "", COUNTIF($QD$11:$QD$260, "&gt;"&amp;$QD235)+1+COUNTIF($QD$11:$QD235, $QD235)-1)</f>
        <v/>
      </c>
      <c r="QM235" s="12" t="str">
        <f>IF($L235="", "", COUNTIF($QG$11:$QG$260, "&gt;"&amp;$QG235)+1+COUNTIF($QG$11:$QG235, $QG235)-1)</f>
        <v/>
      </c>
      <c r="QO235" s="12">
        <v>225</v>
      </c>
      <c r="QQ235" s="12" t="str">
        <f t="shared" si="1382"/>
        <v/>
      </c>
    </row>
    <row r="236" spans="1:459" x14ac:dyDescent="0.25">
      <c r="A236" s="9"/>
      <c r="B236" s="3" t="str">
        <f>IF('Intro &amp; Setup'!$AR$92='Intro &amp; Setup'!$AZ$17, "", IF($L236="", "", IF($G236&lt;'Intro &amp; Setup'!$S$92, $BR$5, $BR$4)))</f>
        <v/>
      </c>
      <c r="C236" s="12" t="str">
        <f>IF('Intro &amp; Setup'!$AR$96='Intro &amp; Setup'!$AZ$17, "", IF($L236="", "", IF($DY236=$BR$5, $BR$5, $BR$4)))</f>
        <v/>
      </c>
      <c r="D236" s="7" t="str">
        <f>IF('Intro &amp; Setup'!$AR$100='Intro &amp; Setup'!$AZ$17, "", IF($L236="", "", IF($DW236&lt;='Intro &amp; Setup'!$S$100, $BR$4, $BR$5)))</f>
        <v/>
      </c>
      <c r="E236" s="9"/>
      <c r="F236" s="3" t="str">
        <f t="shared" si="1111"/>
        <v/>
      </c>
      <c r="G236" s="108" t="str">
        <f t="shared" si="1112"/>
        <v/>
      </c>
      <c r="H236" s="9"/>
      <c r="I236" s="130" t="str">
        <f t="shared" si="1056"/>
        <v/>
      </c>
      <c r="J236" s="154" t="str">
        <f t="shared" si="1113"/>
        <v/>
      </c>
      <c r="K236" s="133"/>
      <c r="L236" s="188"/>
      <c r="M236" s="189"/>
      <c r="N236" s="190"/>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c r="AV236" s="191"/>
      <c r="AW236" s="191"/>
      <c r="AX236" s="191"/>
      <c r="AY236" s="191"/>
      <c r="AZ236" s="191"/>
      <c r="BA236" s="191"/>
      <c r="BB236" s="191"/>
      <c r="BC236" s="191"/>
      <c r="BD236" s="191"/>
      <c r="BE236" s="191"/>
      <c r="BF236" s="191"/>
      <c r="BG236" s="191"/>
      <c r="BH236" s="191"/>
      <c r="BI236" s="191"/>
      <c r="BJ236" s="191"/>
      <c r="BK236" s="191"/>
      <c r="BL236" s="191"/>
      <c r="BM236" s="191"/>
      <c r="BN236" s="191"/>
      <c r="BO236" s="192"/>
      <c r="BP236" s="9"/>
      <c r="BR236" s="90">
        <v>226</v>
      </c>
      <c r="BT236" s="36" t="str">
        <f t="shared" si="1114"/>
        <v/>
      </c>
      <c r="BU236" s="37" t="str">
        <f t="shared" si="1115"/>
        <v/>
      </c>
      <c r="BV236" s="37" t="str">
        <f t="shared" si="1116"/>
        <v/>
      </c>
      <c r="BW236" s="37" t="str">
        <f t="shared" si="1117"/>
        <v/>
      </c>
      <c r="BX236" s="37" t="str">
        <f t="shared" si="1118"/>
        <v/>
      </c>
      <c r="BY236" s="37" t="str">
        <f t="shared" si="1119"/>
        <v/>
      </c>
      <c r="BZ236" s="37" t="str">
        <f t="shared" si="1120"/>
        <v/>
      </c>
      <c r="CA236" s="37" t="str">
        <f t="shared" si="1121"/>
        <v/>
      </c>
      <c r="CB236" s="37" t="str">
        <f t="shared" si="1122"/>
        <v/>
      </c>
      <c r="CC236" s="37" t="str">
        <f t="shared" si="1123"/>
        <v/>
      </c>
      <c r="CD236" s="37" t="str">
        <f t="shared" si="1124"/>
        <v/>
      </c>
      <c r="CE236" s="37" t="str">
        <f t="shared" si="1125"/>
        <v/>
      </c>
      <c r="CF236" s="37" t="str">
        <f t="shared" si="1126"/>
        <v/>
      </c>
      <c r="CG236" s="37" t="str">
        <f t="shared" si="1127"/>
        <v/>
      </c>
      <c r="CH236" s="37" t="str">
        <f t="shared" si="1128"/>
        <v/>
      </c>
      <c r="CI236" s="37" t="str">
        <f t="shared" si="1129"/>
        <v/>
      </c>
      <c r="CJ236" s="37" t="str">
        <f t="shared" si="1130"/>
        <v/>
      </c>
      <c r="CK236" s="37" t="str">
        <f t="shared" si="1131"/>
        <v/>
      </c>
      <c r="CL236" s="37" t="str">
        <f t="shared" si="1132"/>
        <v/>
      </c>
      <c r="CM236" s="37" t="str">
        <f t="shared" si="1133"/>
        <v/>
      </c>
      <c r="CN236" s="37" t="str">
        <f t="shared" si="1134"/>
        <v/>
      </c>
      <c r="CO236" s="37" t="str">
        <f t="shared" si="1135"/>
        <v/>
      </c>
      <c r="CP236" s="37" t="str">
        <f t="shared" si="1136"/>
        <v/>
      </c>
      <c r="CQ236" s="37" t="str">
        <f t="shared" si="1137"/>
        <v/>
      </c>
      <c r="CR236" s="37" t="str">
        <f t="shared" si="1138"/>
        <v/>
      </c>
      <c r="CS236" s="37" t="str">
        <f t="shared" si="1139"/>
        <v/>
      </c>
      <c r="CT236" s="37" t="str">
        <f t="shared" si="1140"/>
        <v/>
      </c>
      <c r="CU236" s="37" t="str">
        <f t="shared" si="1141"/>
        <v/>
      </c>
      <c r="CV236" s="37" t="str">
        <f t="shared" si="1142"/>
        <v/>
      </c>
      <c r="CW236" s="37" t="str">
        <f t="shared" si="1143"/>
        <v/>
      </c>
      <c r="CX236" s="37" t="str">
        <f t="shared" si="1144"/>
        <v/>
      </c>
      <c r="CY236" s="37" t="str">
        <f t="shared" si="1145"/>
        <v/>
      </c>
      <c r="CZ236" s="37" t="str">
        <f t="shared" si="1146"/>
        <v/>
      </c>
      <c r="DA236" s="37" t="str">
        <f t="shared" si="1147"/>
        <v/>
      </c>
      <c r="DB236" s="37" t="str">
        <f t="shared" si="1148"/>
        <v/>
      </c>
      <c r="DC236" s="37" t="str">
        <f t="shared" si="1149"/>
        <v/>
      </c>
      <c r="DD236" s="37" t="str">
        <f t="shared" si="1150"/>
        <v/>
      </c>
      <c r="DE236" s="37" t="str">
        <f t="shared" si="1151"/>
        <v/>
      </c>
      <c r="DF236" s="37" t="str">
        <f t="shared" si="1152"/>
        <v/>
      </c>
      <c r="DG236" s="37" t="str">
        <f t="shared" si="1153"/>
        <v/>
      </c>
      <c r="DH236" s="37" t="str">
        <f t="shared" si="1154"/>
        <v/>
      </c>
      <c r="DI236" s="37" t="str">
        <f t="shared" si="1155"/>
        <v/>
      </c>
      <c r="DJ236" s="37" t="str">
        <f t="shared" si="1156"/>
        <v/>
      </c>
      <c r="DK236" s="37" t="str">
        <f t="shared" si="1157"/>
        <v/>
      </c>
      <c r="DL236" s="37" t="str">
        <f t="shared" si="1158"/>
        <v/>
      </c>
      <c r="DM236" s="37" t="str">
        <f t="shared" si="1159"/>
        <v/>
      </c>
      <c r="DN236" s="37" t="str">
        <f t="shared" si="1160"/>
        <v/>
      </c>
      <c r="DO236" s="37" t="str">
        <f t="shared" si="1161"/>
        <v/>
      </c>
      <c r="DP236" s="37" t="str">
        <f t="shared" si="1162"/>
        <v/>
      </c>
      <c r="DQ236" s="37" t="str">
        <f t="shared" si="1163"/>
        <v/>
      </c>
      <c r="DR236" s="37" t="str">
        <f t="shared" si="1164"/>
        <v/>
      </c>
      <c r="DS236" s="37" t="str">
        <f t="shared" si="1165"/>
        <v/>
      </c>
      <c r="DT236" s="37" t="str">
        <f t="shared" si="1166"/>
        <v/>
      </c>
      <c r="DU236" s="38" t="str">
        <f t="shared" si="1167"/>
        <v/>
      </c>
      <c r="DW236" s="12" t="str">
        <f t="shared" si="1168"/>
        <v/>
      </c>
      <c r="DX236" s="123" t="str">
        <f t="shared" si="1169"/>
        <v/>
      </c>
      <c r="DY236" s="12" t="str">
        <f t="shared" si="1170"/>
        <v/>
      </c>
      <c r="EA236" s="36" t="str">
        <f t="shared" si="1171"/>
        <v/>
      </c>
      <c r="EB236" s="37" t="str">
        <f t="shared" si="1172"/>
        <v/>
      </c>
      <c r="EC236" s="37" t="str">
        <f t="shared" si="1173"/>
        <v/>
      </c>
      <c r="ED236" s="37" t="str">
        <f t="shared" si="1174"/>
        <v/>
      </c>
      <c r="EE236" s="37" t="str">
        <f t="shared" si="1175"/>
        <v/>
      </c>
      <c r="EF236" s="37" t="str">
        <f t="shared" si="1176"/>
        <v/>
      </c>
      <c r="EG236" s="37" t="str">
        <f t="shared" si="1177"/>
        <v/>
      </c>
      <c r="EH236" s="37" t="str">
        <f t="shared" si="1178"/>
        <v/>
      </c>
      <c r="EI236" s="37" t="str">
        <f t="shared" si="1179"/>
        <v/>
      </c>
      <c r="EJ236" s="37" t="str">
        <f t="shared" si="1180"/>
        <v/>
      </c>
      <c r="EK236" s="37" t="str">
        <f t="shared" si="1181"/>
        <v/>
      </c>
      <c r="EL236" s="37" t="str">
        <f t="shared" si="1182"/>
        <v/>
      </c>
      <c r="EM236" s="37" t="str">
        <f t="shared" si="1183"/>
        <v/>
      </c>
      <c r="EN236" s="37" t="str">
        <f t="shared" si="1184"/>
        <v/>
      </c>
      <c r="EO236" s="37" t="str">
        <f t="shared" si="1185"/>
        <v/>
      </c>
      <c r="EP236" s="37" t="str">
        <f t="shared" si="1186"/>
        <v/>
      </c>
      <c r="EQ236" s="37" t="str">
        <f t="shared" si="1187"/>
        <v/>
      </c>
      <c r="ER236" s="37" t="str">
        <f t="shared" si="1188"/>
        <v/>
      </c>
      <c r="ES236" s="37" t="str">
        <f t="shared" si="1189"/>
        <v/>
      </c>
      <c r="ET236" s="37" t="str">
        <f t="shared" si="1190"/>
        <v/>
      </c>
      <c r="EU236" s="37" t="str">
        <f t="shared" si="1191"/>
        <v/>
      </c>
      <c r="EV236" s="37" t="str">
        <f t="shared" si="1192"/>
        <v/>
      </c>
      <c r="EW236" s="37" t="str">
        <f t="shared" si="1193"/>
        <v/>
      </c>
      <c r="EX236" s="37" t="str">
        <f t="shared" si="1194"/>
        <v/>
      </c>
      <c r="EY236" s="37" t="str">
        <f t="shared" si="1195"/>
        <v/>
      </c>
      <c r="EZ236" s="37" t="str">
        <f t="shared" si="1196"/>
        <v/>
      </c>
      <c r="FA236" s="37" t="str">
        <f t="shared" si="1197"/>
        <v/>
      </c>
      <c r="FB236" s="37" t="str">
        <f t="shared" si="1198"/>
        <v/>
      </c>
      <c r="FC236" s="37" t="str">
        <f t="shared" si="1199"/>
        <v/>
      </c>
      <c r="FD236" s="37" t="str">
        <f t="shared" si="1200"/>
        <v/>
      </c>
      <c r="FE236" s="37" t="str">
        <f t="shared" si="1201"/>
        <v/>
      </c>
      <c r="FF236" s="37" t="str">
        <f t="shared" si="1202"/>
        <v/>
      </c>
      <c r="FG236" s="37" t="str">
        <f t="shared" si="1203"/>
        <v/>
      </c>
      <c r="FH236" s="37" t="str">
        <f t="shared" si="1204"/>
        <v/>
      </c>
      <c r="FI236" s="37" t="str">
        <f t="shared" si="1205"/>
        <v/>
      </c>
      <c r="FJ236" s="37" t="str">
        <f t="shared" si="1206"/>
        <v/>
      </c>
      <c r="FK236" s="37" t="str">
        <f t="shared" si="1207"/>
        <v/>
      </c>
      <c r="FL236" s="37" t="str">
        <f t="shared" si="1208"/>
        <v/>
      </c>
      <c r="FM236" s="37" t="str">
        <f t="shared" si="1209"/>
        <v/>
      </c>
      <c r="FN236" s="37" t="str">
        <f t="shared" si="1210"/>
        <v/>
      </c>
      <c r="FO236" s="37" t="str">
        <f t="shared" si="1211"/>
        <v/>
      </c>
      <c r="FP236" s="37" t="str">
        <f t="shared" si="1212"/>
        <v/>
      </c>
      <c r="FQ236" s="37" t="str">
        <f t="shared" si="1213"/>
        <v/>
      </c>
      <c r="FR236" s="37" t="str">
        <f t="shared" si="1214"/>
        <v/>
      </c>
      <c r="FS236" s="37" t="str">
        <f t="shared" si="1215"/>
        <v/>
      </c>
      <c r="FT236" s="37" t="str">
        <f t="shared" si="1216"/>
        <v/>
      </c>
      <c r="FU236" s="37" t="str">
        <f t="shared" si="1217"/>
        <v/>
      </c>
      <c r="FV236" s="37" t="str">
        <f t="shared" si="1218"/>
        <v/>
      </c>
      <c r="FW236" s="37" t="str">
        <f t="shared" si="1219"/>
        <v/>
      </c>
      <c r="FX236" s="37" t="str">
        <f t="shared" si="1220"/>
        <v/>
      </c>
      <c r="FY236" s="37" t="str">
        <f t="shared" si="1221"/>
        <v/>
      </c>
      <c r="FZ236" s="37" t="str">
        <f t="shared" si="1222"/>
        <v/>
      </c>
      <c r="GA236" s="37" t="str">
        <f t="shared" si="1223"/>
        <v/>
      </c>
      <c r="GB236" s="38" t="str">
        <f t="shared" si="1224"/>
        <v/>
      </c>
      <c r="GD236" s="103" t="str">
        <f t="shared" ca="1" si="1225"/>
        <v/>
      </c>
      <c r="GE236" s="104" t="str">
        <f t="shared" ca="1" si="1226"/>
        <v/>
      </c>
      <c r="GF236" s="104" t="str">
        <f t="shared" ca="1" si="1227"/>
        <v/>
      </c>
      <c r="GG236" s="104" t="str">
        <f t="shared" ca="1" si="1228"/>
        <v/>
      </c>
      <c r="GH236" s="104" t="str">
        <f t="shared" ca="1" si="1229"/>
        <v/>
      </c>
      <c r="GI236" s="104" t="str">
        <f t="shared" ca="1" si="1230"/>
        <v/>
      </c>
      <c r="GJ236" s="104" t="str">
        <f t="shared" ca="1" si="1231"/>
        <v/>
      </c>
      <c r="GK236" s="104" t="str">
        <f t="shared" ca="1" si="1232"/>
        <v/>
      </c>
      <c r="GL236" s="104" t="str">
        <f t="shared" ca="1" si="1233"/>
        <v/>
      </c>
      <c r="GM236" s="104" t="str">
        <f t="shared" ca="1" si="1234"/>
        <v/>
      </c>
      <c r="GN236" s="104" t="str">
        <f t="shared" ca="1" si="1235"/>
        <v/>
      </c>
      <c r="GO236" s="104" t="str">
        <f t="shared" ca="1" si="1236"/>
        <v/>
      </c>
      <c r="GP236" s="104" t="str">
        <f t="shared" ca="1" si="1237"/>
        <v/>
      </c>
      <c r="GQ236" s="104" t="str">
        <f t="shared" ca="1" si="1238"/>
        <v/>
      </c>
      <c r="GR236" s="104" t="str">
        <f t="shared" ca="1" si="1239"/>
        <v/>
      </c>
      <c r="GS236" s="104" t="str">
        <f t="shared" ca="1" si="1240"/>
        <v/>
      </c>
      <c r="GT236" s="104" t="str">
        <f t="shared" ca="1" si="1241"/>
        <v/>
      </c>
      <c r="GU236" s="104" t="str">
        <f t="shared" ca="1" si="1242"/>
        <v/>
      </c>
      <c r="GV236" s="104" t="str">
        <f t="shared" ca="1" si="1243"/>
        <v/>
      </c>
      <c r="GW236" s="104" t="str">
        <f t="shared" ca="1" si="1244"/>
        <v/>
      </c>
      <c r="GX236" s="104" t="str">
        <f t="shared" ca="1" si="1245"/>
        <v/>
      </c>
      <c r="GY236" s="104" t="str">
        <f t="shared" ca="1" si="1246"/>
        <v/>
      </c>
      <c r="GZ236" s="104" t="str">
        <f t="shared" ca="1" si="1247"/>
        <v/>
      </c>
      <c r="HA236" s="104" t="str">
        <f t="shared" ca="1" si="1248"/>
        <v/>
      </c>
      <c r="HB236" s="104" t="str">
        <f t="shared" ca="1" si="1249"/>
        <v/>
      </c>
      <c r="HC236" s="104" t="str">
        <f t="shared" ca="1" si="1250"/>
        <v/>
      </c>
      <c r="HD236" s="104" t="str">
        <f t="shared" ca="1" si="1251"/>
        <v/>
      </c>
      <c r="HE236" s="104" t="str">
        <f t="shared" ca="1" si="1252"/>
        <v/>
      </c>
      <c r="HF236" s="104" t="str">
        <f t="shared" ca="1" si="1253"/>
        <v/>
      </c>
      <c r="HG236" s="104" t="str">
        <f t="shared" ca="1" si="1254"/>
        <v/>
      </c>
      <c r="HH236" s="104" t="str">
        <f t="shared" ca="1" si="1255"/>
        <v/>
      </c>
      <c r="HI236" s="104" t="str">
        <f t="shared" ca="1" si="1256"/>
        <v/>
      </c>
      <c r="HJ236" s="104" t="str">
        <f t="shared" ca="1" si="1257"/>
        <v/>
      </c>
      <c r="HK236" s="104" t="str">
        <f t="shared" ca="1" si="1258"/>
        <v/>
      </c>
      <c r="HL236" s="104" t="str">
        <f t="shared" ca="1" si="1259"/>
        <v/>
      </c>
      <c r="HM236" s="104" t="str">
        <f t="shared" ca="1" si="1260"/>
        <v/>
      </c>
      <c r="HN236" s="104" t="str">
        <f t="shared" ca="1" si="1261"/>
        <v/>
      </c>
      <c r="HO236" s="104" t="str">
        <f t="shared" ca="1" si="1262"/>
        <v/>
      </c>
      <c r="HP236" s="104" t="str">
        <f t="shared" ca="1" si="1263"/>
        <v/>
      </c>
      <c r="HQ236" s="104" t="str">
        <f t="shared" ca="1" si="1264"/>
        <v/>
      </c>
      <c r="HR236" s="104" t="str">
        <f t="shared" ca="1" si="1265"/>
        <v/>
      </c>
      <c r="HS236" s="104" t="str">
        <f t="shared" ca="1" si="1266"/>
        <v/>
      </c>
      <c r="HT236" s="104" t="str">
        <f t="shared" ca="1" si="1267"/>
        <v/>
      </c>
      <c r="HU236" s="104" t="str">
        <f t="shared" ca="1" si="1268"/>
        <v/>
      </c>
      <c r="HV236" s="104" t="str">
        <f t="shared" ca="1" si="1269"/>
        <v/>
      </c>
      <c r="HW236" s="104" t="str">
        <f t="shared" ca="1" si="1270"/>
        <v/>
      </c>
      <c r="HX236" s="104" t="str">
        <f t="shared" ca="1" si="1271"/>
        <v/>
      </c>
      <c r="HY236" s="104" t="str">
        <f t="shared" ca="1" si="1272"/>
        <v/>
      </c>
      <c r="HZ236" s="104" t="str">
        <f t="shared" ca="1" si="1273"/>
        <v/>
      </c>
      <c r="IA236" s="104" t="str">
        <f t="shared" ca="1" si="1274"/>
        <v/>
      </c>
      <c r="IB236" s="104" t="str">
        <f t="shared" ca="1" si="1275"/>
        <v/>
      </c>
      <c r="IC236" s="104" t="str">
        <f t="shared" ca="1" si="1276"/>
        <v/>
      </c>
      <c r="ID236" s="104" t="str">
        <f t="shared" ca="1" si="1277"/>
        <v/>
      </c>
      <c r="IE236" s="105" t="str">
        <f t="shared" ca="1" si="1278"/>
        <v/>
      </c>
      <c r="IG236" s="103" t="str">
        <f t="shared" si="1054"/>
        <v/>
      </c>
      <c r="IH236" s="104" t="str">
        <f t="shared" si="1385"/>
        <v/>
      </c>
      <c r="II236" s="104" t="str">
        <f t="shared" si="1385"/>
        <v/>
      </c>
      <c r="IJ236" s="104" t="str">
        <f t="shared" si="1385"/>
        <v/>
      </c>
      <c r="IK236" s="104" t="str">
        <f t="shared" si="1385"/>
        <v/>
      </c>
      <c r="IL236" s="104" t="str">
        <f t="shared" si="1385"/>
        <v/>
      </c>
      <c r="IM236" s="104" t="str">
        <f t="shared" si="1385"/>
        <v/>
      </c>
      <c r="IN236" s="104" t="str">
        <f t="shared" si="1385"/>
        <v/>
      </c>
      <c r="IO236" s="104" t="str">
        <f t="shared" si="1385"/>
        <v/>
      </c>
      <c r="IP236" s="104" t="str">
        <f t="shared" si="1385"/>
        <v/>
      </c>
      <c r="IQ236" s="104" t="str">
        <f t="shared" si="1385"/>
        <v/>
      </c>
      <c r="IR236" s="105" t="str">
        <f t="shared" si="1385"/>
        <v/>
      </c>
      <c r="IT236" s="103" t="str">
        <f t="shared" si="1279"/>
        <v/>
      </c>
      <c r="IU236" s="104" t="str">
        <f t="shared" si="1280"/>
        <v/>
      </c>
      <c r="IV236" s="104" t="str">
        <f t="shared" si="1281"/>
        <v/>
      </c>
      <c r="IW236" s="104" t="str">
        <f t="shared" si="1282"/>
        <v/>
      </c>
      <c r="IX236" s="104" t="str">
        <f t="shared" si="1283"/>
        <v/>
      </c>
      <c r="IY236" s="104" t="str">
        <f t="shared" si="1284"/>
        <v/>
      </c>
      <c r="IZ236" s="104" t="str">
        <f t="shared" si="1285"/>
        <v/>
      </c>
      <c r="JA236" s="104" t="str">
        <f t="shared" si="1286"/>
        <v/>
      </c>
      <c r="JB236" s="104" t="str">
        <f t="shared" si="1287"/>
        <v/>
      </c>
      <c r="JC236" s="104" t="str">
        <f t="shared" si="1288"/>
        <v/>
      </c>
      <c r="JD236" s="104" t="str">
        <f t="shared" si="1289"/>
        <v/>
      </c>
      <c r="JE236" s="105" t="str">
        <f t="shared" si="1290"/>
        <v/>
      </c>
      <c r="JG236" s="36" t="str">
        <f t="shared" ca="1" si="1291"/>
        <v/>
      </c>
      <c r="JH236" s="37" t="str">
        <f t="shared" ca="1" si="1292"/>
        <v/>
      </c>
      <c r="JI236" s="37" t="str">
        <f t="shared" ca="1" si="1293"/>
        <v/>
      </c>
      <c r="JJ236" s="37" t="str">
        <f t="shared" ca="1" si="1294"/>
        <v/>
      </c>
      <c r="JK236" s="37" t="str">
        <f t="shared" ca="1" si="1295"/>
        <v/>
      </c>
      <c r="JL236" s="37" t="str">
        <f t="shared" ca="1" si="1296"/>
        <v/>
      </c>
      <c r="JM236" s="37" t="str">
        <f t="shared" ca="1" si="1297"/>
        <v/>
      </c>
      <c r="JN236" s="37" t="str">
        <f t="shared" ca="1" si="1298"/>
        <v/>
      </c>
      <c r="JO236" s="37" t="str">
        <f t="shared" ca="1" si="1299"/>
        <v/>
      </c>
      <c r="JP236" s="37" t="str">
        <f t="shared" ca="1" si="1300"/>
        <v/>
      </c>
      <c r="JQ236" s="37" t="str">
        <f t="shared" ca="1" si="1301"/>
        <v/>
      </c>
      <c r="JR236" s="38" t="str">
        <f t="shared" ca="1" si="1302"/>
        <v/>
      </c>
      <c r="JT236" s="36" t="str">
        <f ca="1">IF(JG236="", "", IF(JG236&gt;='Intro &amp; Setup'!$S$96, $BR$4, $BR$5))</f>
        <v/>
      </c>
      <c r="JU236" s="37" t="str">
        <f ca="1">IF(JH236="", "", IF(JH236&gt;='Intro &amp; Setup'!$S$96, $BR$4, $BR$5))</f>
        <v/>
      </c>
      <c r="JV236" s="37" t="str">
        <f ca="1">IF(JI236="", "", IF(JI236&gt;='Intro &amp; Setup'!$S$96, $BR$4, $BR$5))</f>
        <v/>
      </c>
      <c r="JW236" s="37" t="str">
        <f ca="1">IF(JJ236="", "", IF(JJ236&gt;='Intro &amp; Setup'!$S$96, $BR$4, $BR$5))</f>
        <v/>
      </c>
      <c r="JX236" s="37" t="str">
        <f ca="1">IF(JK236="", "", IF(JK236&gt;='Intro &amp; Setup'!$S$96, $BR$4, $BR$5))</f>
        <v/>
      </c>
      <c r="JY236" s="37" t="str">
        <f ca="1">IF(JL236="", "", IF(JL236&gt;='Intro &amp; Setup'!$S$96, $BR$4, $BR$5))</f>
        <v/>
      </c>
      <c r="JZ236" s="37" t="str">
        <f ca="1">IF(JM236="", "", IF(JM236&gt;='Intro &amp; Setup'!$S$96, $BR$4, $BR$5))</f>
        <v/>
      </c>
      <c r="KA236" s="37" t="str">
        <f ca="1">IF(JN236="", "", IF(JN236&gt;='Intro &amp; Setup'!$S$96, $BR$4, $BR$5))</f>
        <v/>
      </c>
      <c r="KB236" s="37" t="str">
        <f ca="1">IF(JO236="", "", IF(JO236&gt;='Intro &amp; Setup'!$S$96, $BR$4, $BR$5))</f>
        <v/>
      </c>
      <c r="KC236" s="37" t="str">
        <f ca="1">IF(JP236="", "", IF(JP236&gt;='Intro &amp; Setup'!$S$96, $BR$4, $BR$5))</f>
        <v/>
      </c>
      <c r="KD236" s="37" t="str">
        <f ca="1">IF(JQ236="", "", IF(JQ236&gt;='Intro &amp; Setup'!$S$96, $BR$4, $BR$5))</f>
        <v/>
      </c>
      <c r="KE236" s="38" t="str">
        <f ca="1">IF(JR236="", "", IF(JR236&gt;='Intro &amp; Setup'!$S$96, $BR$4, $BR$5))</f>
        <v/>
      </c>
      <c r="KG236" s="36">
        <f t="shared" si="1055"/>
        <v>0</v>
      </c>
      <c r="KH236" s="37">
        <f t="shared" si="1386"/>
        <v>0</v>
      </c>
      <c r="KI236" s="37">
        <f t="shared" si="1386"/>
        <v>0</v>
      </c>
      <c r="KJ236" s="37">
        <f t="shared" si="1386"/>
        <v>0</v>
      </c>
      <c r="KK236" s="37">
        <f t="shared" si="1386"/>
        <v>0</v>
      </c>
      <c r="KL236" s="37">
        <f t="shared" si="1386"/>
        <v>0</v>
      </c>
      <c r="KM236" s="37">
        <f t="shared" si="1386"/>
        <v>0</v>
      </c>
      <c r="KN236" s="37">
        <f t="shared" si="1386"/>
        <v>0</v>
      </c>
      <c r="KO236" s="37">
        <f t="shared" si="1386"/>
        <v>0</v>
      </c>
      <c r="KP236" s="37">
        <f t="shared" si="1386"/>
        <v>0</v>
      </c>
      <c r="KQ236" s="37">
        <f t="shared" si="1386"/>
        <v>0</v>
      </c>
      <c r="KR236" s="38">
        <f t="shared" si="1386"/>
        <v>0</v>
      </c>
      <c r="KT236" s="36" t="str">
        <f t="shared" si="1303"/>
        <v/>
      </c>
      <c r="KU236" s="37" t="str">
        <f t="shared" si="1304"/>
        <v/>
      </c>
      <c r="KV236" s="37" t="str">
        <f t="shared" si="1305"/>
        <v/>
      </c>
      <c r="KW236" s="37" t="str">
        <f t="shared" si="1306"/>
        <v/>
      </c>
      <c r="KX236" s="37" t="str">
        <f t="shared" si="1307"/>
        <v/>
      </c>
      <c r="KY236" s="37" t="str">
        <f t="shared" si="1308"/>
        <v/>
      </c>
      <c r="KZ236" s="37" t="str">
        <f t="shared" si="1309"/>
        <v/>
      </c>
      <c r="LA236" s="37" t="str">
        <f t="shared" si="1310"/>
        <v/>
      </c>
      <c r="LB236" s="37" t="str">
        <f t="shared" si="1311"/>
        <v/>
      </c>
      <c r="LC236" s="37" t="str">
        <f t="shared" si="1312"/>
        <v/>
      </c>
      <c r="LD236" s="37" t="str">
        <f t="shared" si="1313"/>
        <v/>
      </c>
      <c r="LE236" s="38" t="str">
        <f t="shared" si="1314"/>
        <v/>
      </c>
      <c r="LG236" s="116" t="str">
        <f t="shared" si="1057"/>
        <v/>
      </c>
      <c r="LH236" s="117" t="str">
        <f t="shared" si="1058"/>
        <v/>
      </c>
      <c r="LI236" s="117" t="str">
        <f t="shared" si="1059"/>
        <v/>
      </c>
      <c r="LJ236" s="117" t="str">
        <f t="shared" si="1060"/>
        <v/>
      </c>
      <c r="LK236" s="117" t="str">
        <f t="shared" si="1061"/>
        <v/>
      </c>
      <c r="LL236" s="117" t="str">
        <f t="shared" si="1062"/>
        <v/>
      </c>
      <c r="LM236" s="117" t="str">
        <f t="shared" si="1063"/>
        <v/>
      </c>
      <c r="LN236" s="117" t="str">
        <f t="shared" si="1064"/>
        <v/>
      </c>
      <c r="LO236" s="117" t="str">
        <f t="shared" si="1065"/>
        <v/>
      </c>
      <c r="LP236" s="117" t="str">
        <f t="shared" si="1066"/>
        <v/>
      </c>
      <c r="LQ236" s="117" t="str">
        <f t="shared" si="1067"/>
        <v/>
      </c>
      <c r="LR236" s="117" t="str">
        <f t="shared" si="1068"/>
        <v/>
      </c>
      <c r="LS236" s="117" t="str">
        <f t="shared" si="1069"/>
        <v/>
      </c>
      <c r="LT236" s="117" t="str">
        <f t="shared" si="1070"/>
        <v/>
      </c>
      <c r="LU236" s="117" t="str">
        <f t="shared" si="1071"/>
        <v/>
      </c>
      <c r="LV236" s="117" t="str">
        <f t="shared" si="1072"/>
        <v/>
      </c>
      <c r="LW236" s="117" t="str">
        <f t="shared" si="1073"/>
        <v/>
      </c>
      <c r="LX236" s="117" t="str">
        <f t="shared" si="1074"/>
        <v/>
      </c>
      <c r="LY236" s="117" t="str">
        <f t="shared" si="1075"/>
        <v/>
      </c>
      <c r="LZ236" s="117" t="str">
        <f t="shared" si="1076"/>
        <v/>
      </c>
      <c r="MA236" s="117" t="str">
        <f t="shared" si="1077"/>
        <v/>
      </c>
      <c r="MB236" s="117" t="str">
        <f t="shared" si="1078"/>
        <v/>
      </c>
      <c r="MC236" s="117" t="str">
        <f t="shared" si="1079"/>
        <v/>
      </c>
      <c r="MD236" s="117" t="str">
        <f t="shared" si="1080"/>
        <v/>
      </c>
      <c r="ME236" s="117" t="str">
        <f t="shared" si="1081"/>
        <v/>
      </c>
      <c r="MF236" s="117" t="str">
        <f t="shared" si="1082"/>
        <v/>
      </c>
      <c r="MG236" s="117" t="str">
        <f t="shared" si="1083"/>
        <v/>
      </c>
      <c r="MH236" s="117" t="str">
        <f t="shared" si="1084"/>
        <v/>
      </c>
      <c r="MI236" s="117" t="str">
        <f t="shared" si="1085"/>
        <v/>
      </c>
      <c r="MJ236" s="117" t="str">
        <f t="shared" si="1086"/>
        <v/>
      </c>
      <c r="MK236" s="117" t="str">
        <f t="shared" si="1087"/>
        <v/>
      </c>
      <c r="ML236" s="117" t="str">
        <f t="shared" si="1088"/>
        <v/>
      </c>
      <c r="MM236" s="117" t="str">
        <f t="shared" si="1089"/>
        <v/>
      </c>
      <c r="MN236" s="117" t="str">
        <f t="shared" si="1090"/>
        <v/>
      </c>
      <c r="MO236" s="117" t="str">
        <f t="shared" si="1091"/>
        <v/>
      </c>
      <c r="MP236" s="117" t="str">
        <f t="shared" si="1092"/>
        <v/>
      </c>
      <c r="MQ236" s="117" t="str">
        <f t="shared" si="1093"/>
        <v/>
      </c>
      <c r="MR236" s="117" t="str">
        <f t="shared" si="1094"/>
        <v/>
      </c>
      <c r="MS236" s="117" t="str">
        <f t="shared" si="1095"/>
        <v/>
      </c>
      <c r="MT236" s="117" t="str">
        <f t="shared" si="1096"/>
        <v/>
      </c>
      <c r="MU236" s="117" t="str">
        <f t="shared" si="1097"/>
        <v/>
      </c>
      <c r="MV236" s="117" t="str">
        <f t="shared" si="1098"/>
        <v/>
      </c>
      <c r="MW236" s="117" t="str">
        <f t="shared" si="1099"/>
        <v/>
      </c>
      <c r="MX236" s="117" t="str">
        <f t="shared" si="1100"/>
        <v/>
      </c>
      <c r="MY236" s="117" t="str">
        <f t="shared" si="1101"/>
        <v/>
      </c>
      <c r="MZ236" s="117" t="str">
        <f t="shared" si="1102"/>
        <v/>
      </c>
      <c r="NA236" s="117" t="str">
        <f t="shared" si="1103"/>
        <v/>
      </c>
      <c r="NB236" s="117" t="str">
        <f t="shared" si="1104"/>
        <v/>
      </c>
      <c r="NC236" s="117" t="str">
        <f t="shared" si="1105"/>
        <v/>
      </c>
      <c r="ND236" s="117" t="str">
        <f t="shared" si="1106"/>
        <v/>
      </c>
      <c r="NE236" s="117" t="str">
        <f t="shared" si="1107"/>
        <v/>
      </c>
      <c r="NF236" s="117" t="str">
        <f t="shared" si="1108"/>
        <v/>
      </c>
      <c r="NG236" s="117" t="str">
        <f t="shared" si="1109"/>
        <v/>
      </c>
      <c r="NH236" s="118" t="str">
        <f t="shared" si="1110"/>
        <v/>
      </c>
      <c r="NJ236" s="12" t="str">
        <f t="shared" si="1315"/>
        <v/>
      </c>
      <c r="NK236" s="108" t="str">
        <f t="shared" si="1316"/>
        <v/>
      </c>
      <c r="NM236" s="141" t="str">
        <f>IF(NJ236="", "", COUNTIF(NJ$11:NJ$260, "&gt;"&amp;NJ236)+1+COUNTIF(NJ$11:NJ236, NJ236)-1)</f>
        <v/>
      </c>
      <c r="NN236" s="143" t="str">
        <f>IF(NK236="", "", COUNTIF(NK$11:NK$260, "&gt;"&amp;NK236)+1+COUNTIF(NK$11:NK236, NK236)-1)</f>
        <v/>
      </c>
      <c r="NO236" s="142" t="str">
        <f>IF(NJ236="", "", COUNTIF(NJ$11:NJ$260, "&lt;"&amp;NJ236)+1+COUNTIF(NJ$11:NJ236, NJ236)-1)</f>
        <v/>
      </c>
      <c r="NP236" s="143" t="str">
        <f>IF(NK236="", "", COUNTIF(NK$11:NK$260, "&lt;"&amp;NK236)+1+COUNTIF(NK$11:NK236, NK236)-1)</f>
        <v/>
      </c>
      <c r="NR236" s="116" t="str">
        <f t="shared" si="1317"/>
        <v/>
      </c>
      <c r="NS236" s="117" t="str">
        <f t="shared" si="1318"/>
        <v/>
      </c>
      <c r="NT236" s="117" t="str">
        <f t="shared" si="1319"/>
        <v/>
      </c>
      <c r="NU236" s="117" t="str">
        <f t="shared" si="1320"/>
        <v/>
      </c>
      <c r="NV236" s="117" t="str">
        <f t="shared" si="1321"/>
        <v/>
      </c>
      <c r="NW236" s="117" t="str">
        <f t="shared" si="1322"/>
        <v/>
      </c>
      <c r="NX236" s="117" t="str">
        <f t="shared" si="1323"/>
        <v/>
      </c>
      <c r="NY236" s="117" t="str">
        <f t="shared" si="1324"/>
        <v/>
      </c>
      <c r="NZ236" s="117" t="str">
        <f t="shared" si="1325"/>
        <v/>
      </c>
      <c r="OA236" s="117" t="str">
        <f t="shared" si="1326"/>
        <v/>
      </c>
      <c r="OB236" s="117" t="str">
        <f t="shared" si="1327"/>
        <v/>
      </c>
      <c r="OC236" s="117" t="str">
        <f t="shared" si="1328"/>
        <v/>
      </c>
      <c r="OD236" s="117" t="str">
        <f t="shared" si="1329"/>
        <v/>
      </c>
      <c r="OE236" s="117" t="str">
        <f t="shared" si="1330"/>
        <v/>
      </c>
      <c r="OF236" s="117" t="str">
        <f t="shared" si="1331"/>
        <v/>
      </c>
      <c r="OG236" s="117" t="str">
        <f t="shared" si="1332"/>
        <v/>
      </c>
      <c r="OH236" s="117" t="str">
        <f t="shared" si="1333"/>
        <v/>
      </c>
      <c r="OI236" s="117" t="str">
        <f t="shared" si="1334"/>
        <v/>
      </c>
      <c r="OJ236" s="117" t="str">
        <f t="shared" si="1335"/>
        <v/>
      </c>
      <c r="OK236" s="117" t="str">
        <f t="shared" si="1336"/>
        <v/>
      </c>
      <c r="OL236" s="117" t="str">
        <f t="shared" si="1337"/>
        <v/>
      </c>
      <c r="OM236" s="117" t="str">
        <f t="shared" si="1338"/>
        <v/>
      </c>
      <c r="ON236" s="117" t="str">
        <f t="shared" si="1339"/>
        <v/>
      </c>
      <c r="OO236" s="117" t="str">
        <f t="shared" si="1340"/>
        <v/>
      </c>
      <c r="OP236" s="117" t="str">
        <f t="shared" si="1341"/>
        <v/>
      </c>
      <c r="OQ236" s="117" t="str">
        <f t="shared" si="1342"/>
        <v/>
      </c>
      <c r="OR236" s="117" t="str">
        <f t="shared" si="1343"/>
        <v/>
      </c>
      <c r="OS236" s="117" t="str">
        <f t="shared" si="1344"/>
        <v/>
      </c>
      <c r="OT236" s="117" t="str">
        <f t="shared" si="1345"/>
        <v/>
      </c>
      <c r="OU236" s="117" t="str">
        <f t="shared" si="1346"/>
        <v/>
      </c>
      <c r="OV236" s="117" t="str">
        <f t="shared" si="1347"/>
        <v/>
      </c>
      <c r="OW236" s="117" t="str">
        <f t="shared" si="1348"/>
        <v/>
      </c>
      <c r="OX236" s="117" t="str">
        <f t="shared" si="1349"/>
        <v/>
      </c>
      <c r="OY236" s="117" t="str">
        <f t="shared" si="1350"/>
        <v/>
      </c>
      <c r="OZ236" s="117" t="str">
        <f t="shared" si="1351"/>
        <v/>
      </c>
      <c r="PA236" s="117" t="str">
        <f t="shared" si="1352"/>
        <v/>
      </c>
      <c r="PB236" s="117" t="str">
        <f t="shared" si="1353"/>
        <v/>
      </c>
      <c r="PC236" s="117" t="str">
        <f t="shared" si="1354"/>
        <v/>
      </c>
      <c r="PD236" s="117" t="str">
        <f t="shared" si="1355"/>
        <v/>
      </c>
      <c r="PE236" s="117" t="str">
        <f t="shared" si="1356"/>
        <v/>
      </c>
      <c r="PF236" s="117" t="str">
        <f t="shared" si="1357"/>
        <v/>
      </c>
      <c r="PG236" s="117" t="str">
        <f t="shared" si="1358"/>
        <v/>
      </c>
      <c r="PH236" s="117" t="str">
        <f t="shared" si="1359"/>
        <v/>
      </c>
      <c r="PI236" s="117" t="str">
        <f t="shared" si="1360"/>
        <v/>
      </c>
      <c r="PJ236" s="117" t="str">
        <f t="shared" si="1361"/>
        <v/>
      </c>
      <c r="PK236" s="117" t="str">
        <f t="shared" si="1362"/>
        <v/>
      </c>
      <c r="PL236" s="117" t="str">
        <f t="shared" si="1363"/>
        <v/>
      </c>
      <c r="PM236" s="117" t="str">
        <f t="shared" si="1364"/>
        <v/>
      </c>
      <c r="PN236" s="117" t="str">
        <f t="shared" si="1365"/>
        <v/>
      </c>
      <c r="PO236" s="117" t="str">
        <f t="shared" si="1366"/>
        <v/>
      </c>
      <c r="PP236" s="117" t="str">
        <f t="shared" si="1367"/>
        <v/>
      </c>
      <c r="PQ236" s="117" t="str">
        <f t="shared" si="1368"/>
        <v/>
      </c>
      <c r="PR236" s="117" t="str">
        <f t="shared" si="1369"/>
        <v/>
      </c>
      <c r="PS236" s="118" t="str">
        <f t="shared" si="1370"/>
        <v/>
      </c>
      <c r="PU236" s="180" t="str">
        <f t="shared" si="1371"/>
        <v/>
      </c>
      <c r="PV236" s="181" t="str">
        <f t="shared" si="1372"/>
        <v/>
      </c>
      <c r="PX236" s="12" t="str">
        <f t="shared" si="1373"/>
        <v/>
      </c>
      <c r="PY236" s="106"/>
      <c r="PZ236" s="166" t="str">
        <f t="shared" si="1374"/>
        <v/>
      </c>
      <c r="QA236" s="167" t="str">
        <f t="shared" si="1375"/>
        <v/>
      </c>
      <c r="QB236" s="168" t="str">
        <f t="shared" si="1376"/>
        <v/>
      </c>
      <c r="QD236" s="166" t="str">
        <f t="shared" si="1377"/>
        <v/>
      </c>
      <c r="QE236" s="168" t="str">
        <f t="shared" si="1378"/>
        <v/>
      </c>
      <c r="QG236" s="108" t="str">
        <f t="shared" si="1379"/>
        <v/>
      </c>
      <c r="QI236" s="12" t="str">
        <f t="shared" si="1380"/>
        <v/>
      </c>
      <c r="QK236" s="12" t="str">
        <f t="shared" si="1381"/>
        <v/>
      </c>
      <c r="QL236" s="12" t="str">
        <f>IF($L236="", "", COUNTIF($QD$11:$QD$260, "&gt;"&amp;$QD236)+1+COUNTIF($QD$11:$QD236, $QD236)-1)</f>
        <v/>
      </c>
      <c r="QM236" s="12" t="str">
        <f>IF($L236="", "", COUNTIF($QG$11:$QG$260, "&gt;"&amp;$QG236)+1+COUNTIF($QG$11:$QG236, $QG236)-1)</f>
        <v/>
      </c>
      <c r="QO236" s="12">
        <v>226</v>
      </c>
      <c r="QQ236" s="12" t="str">
        <f t="shared" si="1382"/>
        <v/>
      </c>
    </row>
    <row r="237" spans="1:459" x14ac:dyDescent="0.25">
      <c r="A237" s="9"/>
      <c r="B237" s="3" t="str">
        <f>IF('Intro &amp; Setup'!$AR$92='Intro &amp; Setup'!$AZ$17, "", IF($L237="", "", IF($G237&lt;'Intro &amp; Setup'!$S$92, $BR$5, $BR$4)))</f>
        <v/>
      </c>
      <c r="C237" s="12" t="str">
        <f>IF('Intro &amp; Setup'!$AR$96='Intro &amp; Setup'!$AZ$17, "", IF($L237="", "", IF($DY237=$BR$5, $BR$5, $BR$4)))</f>
        <v/>
      </c>
      <c r="D237" s="7" t="str">
        <f>IF('Intro &amp; Setup'!$AR$100='Intro &amp; Setup'!$AZ$17, "", IF($L237="", "", IF($DW237&lt;='Intro &amp; Setup'!$S$100, $BR$4, $BR$5)))</f>
        <v/>
      </c>
      <c r="E237" s="9"/>
      <c r="F237" s="3" t="str">
        <f t="shared" si="1111"/>
        <v/>
      </c>
      <c r="G237" s="108" t="str">
        <f t="shared" si="1112"/>
        <v/>
      </c>
      <c r="H237" s="9"/>
      <c r="I237" s="130" t="str">
        <f t="shared" si="1056"/>
        <v/>
      </c>
      <c r="J237" s="154" t="str">
        <f t="shared" si="1113"/>
        <v/>
      </c>
      <c r="K237" s="133"/>
      <c r="L237" s="188"/>
      <c r="M237" s="189"/>
      <c r="N237" s="190"/>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2"/>
      <c r="BP237" s="9"/>
      <c r="BR237" s="90">
        <v>227</v>
      </c>
      <c r="BT237" s="36" t="str">
        <f t="shared" si="1114"/>
        <v/>
      </c>
      <c r="BU237" s="37" t="str">
        <f t="shared" si="1115"/>
        <v/>
      </c>
      <c r="BV237" s="37" t="str">
        <f t="shared" si="1116"/>
        <v/>
      </c>
      <c r="BW237" s="37" t="str">
        <f t="shared" si="1117"/>
        <v/>
      </c>
      <c r="BX237" s="37" t="str">
        <f t="shared" si="1118"/>
        <v/>
      </c>
      <c r="BY237" s="37" t="str">
        <f t="shared" si="1119"/>
        <v/>
      </c>
      <c r="BZ237" s="37" t="str">
        <f t="shared" si="1120"/>
        <v/>
      </c>
      <c r="CA237" s="37" t="str">
        <f t="shared" si="1121"/>
        <v/>
      </c>
      <c r="CB237" s="37" t="str">
        <f t="shared" si="1122"/>
        <v/>
      </c>
      <c r="CC237" s="37" t="str">
        <f t="shared" si="1123"/>
        <v/>
      </c>
      <c r="CD237" s="37" t="str">
        <f t="shared" si="1124"/>
        <v/>
      </c>
      <c r="CE237" s="37" t="str">
        <f t="shared" si="1125"/>
        <v/>
      </c>
      <c r="CF237" s="37" t="str">
        <f t="shared" si="1126"/>
        <v/>
      </c>
      <c r="CG237" s="37" t="str">
        <f t="shared" si="1127"/>
        <v/>
      </c>
      <c r="CH237" s="37" t="str">
        <f t="shared" si="1128"/>
        <v/>
      </c>
      <c r="CI237" s="37" t="str">
        <f t="shared" si="1129"/>
        <v/>
      </c>
      <c r="CJ237" s="37" t="str">
        <f t="shared" si="1130"/>
        <v/>
      </c>
      <c r="CK237" s="37" t="str">
        <f t="shared" si="1131"/>
        <v/>
      </c>
      <c r="CL237" s="37" t="str">
        <f t="shared" si="1132"/>
        <v/>
      </c>
      <c r="CM237" s="37" t="str">
        <f t="shared" si="1133"/>
        <v/>
      </c>
      <c r="CN237" s="37" t="str">
        <f t="shared" si="1134"/>
        <v/>
      </c>
      <c r="CO237" s="37" t="str">
        <f t="shared" si="1135"/>
        <v/>
      </c>
      <c r="CP237" s="37" t="str">
        <f t="shared" si="1136"/>
        <v/>
      </c>
      <c r="CQ237" s="37" t="str">
        <f t="shared" si="1137"/>
        <v/>
      </c>
      <c r="CR237" s="37" t="str">
        <f t="shared" si="1138"/>
        <v/>
      </c>
      <c r="CS237" s="37" t="str">
        <f t="shared" si="1139"/>
        <v/>
      </c>
      <c r="CT237" s="37" t="str">
        <f t="shared" si="1140"/>
        <v/>
      </c>
      <c r="CU237" s="37" t="str">
        <f t="shared" si="1141"/>
        <v/>
      </c>
      <c r="CV237" s="37" t="str">
        <f t="shared" si="1142"/>
        <v/>
      </c>
      <c r="CW237" s="37" t="str">
        <f t="shared" si="1143"/>
        <v/>
      </c>
      <c r="CX237" s="37" t="str">
        <f t="shared" si="1144"/>
        <v/>
      </c>
      <c r="CY237" s="37" t="str">
        <f t="shared" si="1145"/>
        <v/>
      </c>
      <c r="CZ237" s="37" t="str">
        <f t="shared" si="1146"/>
        <v/>
      </c>
      <c r="DA237" s="37" t="str">
        <f t="shared" si="1147"/>
        <v/>
      </c>
      <c r="DB237" s="37" t="str">
        <f t="shared" si="1148"/>
        <v/>
      </c>
      <c r="DC237" s="37" t="str">
        <f t="shared" si="1149"/>
        <v/>
      </c>
      <c r="DD237" s="37" t="str">
        <f t="shared" si="1150"/>
        <v/>
      </c>
      <c r="DE237" s="37" t="str">
        <f t="shared" si="1151"/>
        <v/>
      </c>
      <c r="DF237" s="37" t="str">
        <f t="shared" si="1152"/>
        <v/>
      </c>
      <c r="DG237" s="37" t="str">
        <f t="shared" si="1153"/>
        <v/>
      </c>
      <c r="DH237" s="37" t="str">
        <f t="shared" si="1154"/>
        <v/>
      </c>
      <c r="DI237" s="37" t="str">
        <f t="shared" si="1155"/>
        <v/>
      </c>
      <c r="DJ237" s="37" t="str">
        <f t="shared" si="1156"/>
        <v/>
      </c>
      <c r="DK237" s="37" t="str">
        <f t="shared" si="1157"/>
        <v/>
      </c>
      <c r="DL237" s="37" t="str">
        <f t="shared" si="1158"/>
        <v/>
      </c>
      <c r="DM237" s="37" t="str">
        <f t="shared" si="1159"/>
        <v/>
      </c>
      <c r="DN237" s="37" t="str">
        <f t="shared" si="1160"/>
        <v/>
      </c>
      <c r="DO237" s="37" t="str">
        <f t="shared" si="1161"/>
        <v/>
      </c>
      <c r="DP237" s="37" t="str">
        <f t="shared" si="1162"/>
        <v/>
      </c>
      <c r="DQ237" s="37" t="str">
        <f t="shared" si="1163"/>
        <v/>
      </c>
      <c r="DR237" s="37" t="str">
        <f t="shared" si="1164"/>
        <v/>
      </c>
      <c r="DS237" s="37" t="str">
        <f t="shared" si="1165"/>
        <v/>
      </c>
      <c r="DT237" s="37" t="str">
        <f t="shared" si="1166"/>
        <v/>
      </c>
      <c r="DU237" s="38" t="str">
        <f t="shared" si="1167"/>
        <v/>
      </c>
      <c r="DW237" s="12" t="str">
        <f t="shared" si="1168"/>
        <v/>
      </c>
      <c r="DX237" s="123" t="str">
        <f t="shared" si="1169"/>
        <v/>
      </c>
      <c r="DY237" s="12" t="str">
        <f t="shared" si="1170"/>
        <v/>
      </c>
      <c r="EA237" s="36" t="str">
        <f t="shared" si="1171"/>
        <v/>
      </c>
      <c r="EB237" s="37" t="str">
        <f t="shared" si="1172"/>
        <v/>
      </c>
      <c r="EC237" s="37" t="str">
        <f t="shared" si="1173"/>
        <v/>
      </c>
      <c r="ED237" s="37" t="str">
        <f t="shared" si="1174"/>
        <v/>
      </c>
      <c r="EE237" s="37" t="str">
        <f t="shared" si="1175"/>
        <v/>
      </c>
      <c r="EF237" s="37" t="str">
        <f t="shared" si="1176"/>
        <v/>
      </c>
      <c r="EG237" s="37" t="str">
        <f t="shared" si="1177"/>
        <v/>
      </c>
      <c r="EH237" s="37" t="str">
        <f t="shared" si="1178"/>
        <v/>
      </c>
      <c r="EI237" s="37" t="str">
        <f t="shared" si="1179"/>
        <v/>
      </c>
      <c r="EJ237" s="37" t="str">
        <f t="shared" si="1180"/>
        <v/>
      </c>
      <c r="EK237" s="37" t="str">
        <f t="shared" si="1181"/>
        <v/>
      </c>
      <c r="EL237" s="37" t="str">
        <f t="shared" si="1182"/>
        <v/>
      </c>
      <c r="EM237" s="37" t="str">
        <f t="shared" si="1183"/>
        <v/>
      </c>
      <c r="EN237" s="37" t="str">
        <f t="shared" si="1184"/>
        <v/>
      </c>
      <c r="EO237" s="37" t="str">
        <f t="shared" si="1185"/>
        <v/>
      </c>
      <c r="EP237" s="37" t="str">
        <f t="shared" si="1186"/>
        <v/>
      </c>
      <c r="EQ237" s="37" t="str">
        <f t="shared" si="1187"/>
        <v/>
      </c>
      <c r="ER237" s="37" t="str">
        <f t="shared" si="1188"/>
        <v/>
      </c>
      <c r="ES237" s="37" t="str">
        <f t="shared" si="1189"/>
        <v/>
      </c>
      <c r="ET237" s="37" t="str">
        <f t="shared" si="1190"/>
        <v/>
      </c>
      <c r="EU237" s="37" t="str">
        <f t="shared" si="1191"/>
        <v/>
      </c>
      <c r="EV237" s="37" t="str">
        <f t="shared" si="1192"/>
        <v/>
      </c>
      <c r="EW237" s="37" t="str">
        <f t="shared" si="1193"/>
        <v/>
      </c>
      <c r="EX237" s="37" t="str">
        <f t="shared" si="1194"/>
        <v/>
      </c>
      <c r="EY237" s="37" t="str">
        <f t="shared" si="1195"/>
        <v/>
      </c>
      <c r="EZ237" s="37" t="str">
        <f t="shared" si="1196"/>
        <v/>
      </c>
      <c r="FA237" s="37" t="str">
        <f t="shared" si="1197"/>
        <v/>
      </c>
      <c r="FB237" s="37" t="str">
        <f t="shared" si="1198"/>
        <v/>
      </c>
      <c r="FC237" s="37" t="str">
        <f t="shared" si="1199"/>
        <v/>
      </c>
      <c r="FD237" s="37" t="str">
        <f t="shared" si="1200"/>
        <v/>
      </c>
      <c r="FE237" s="37" t="str">
        <f t="shared" si="1201"/>
        <v/>
      </c>
      <c r="FF237" s="37" t="str">
        <f t="shared" si="1202"/>
        <v/>
      </c>
      <c r="FG237" s="37" t="str">
        <f t="shared" si="1203"/>
        <v/>
      </c>
      <c r="FH237" s="37" t="str">
        <f t="shared" si="1204"/>
        <v/>
      </c>
      <c r="FI237" s="37" t="str">
        <f t="shared" si="1205"/>
        <v/>
      </c>
      <c r="FJ237" s="37" t="str">
        <f t="shared" si="1206"/>
        <v/>
      </c>
      <c r="FK237" s="37" t="str">
        <f t="shared" si="1207"/>
        <v/>
      </c>
      <c r="FL237" s="37" t="str">
        <f t="shared" si="1208"/>
        <v/>
      </c>
      <c r="FM237" s="37" t="str">
        <f t="shared" si="1209"/>
        <v/>
      </c>
      <c r="FN237" s="37" t="str">
        <f t="shared" si="1210"/>
        <v/>
      </c>
      <c r="FO237" s="37" t="str">
        <f t="shared" si="1211"/>
        <v/>
      </c>
      <c r="FP237" s="37" t="str">
        <f t="shared" si="1212"/>
        <v/>
      </c>
      <c r="FQ237" s="37" t="str">
        <f t="shared" si="1213"/>
        <v/>
      </c>
      <c r="FR237" s="37" t="str">
        <f t="shared" si="1214"/>
        <v/>
      </c>
      <c r="FS237" s="37" t="str">
        <f t="shared" si="1215"/>
        <v/>
      </c>
      <c r="FT237" s="37" t="str">
        <f t="shared" si="1216"/>
        <v/>
      </c>
      <c r="FU237" s="37" t="str">
        <f t="shared" si="1217"/>
        <v/>
      </c>
      <c r="FV237" s="37" t="str">
        <f t="shared" si="1218"/>
        <v/>
      </c>
      <c r="FW237" s="37" t="str">
        <f t="shared" si="1219"/>
        <v/>
      </c>
      <c r="FX237" s="37" t="str">
        <f t="shared" si="1220"/>
        <v/>
      </c>
      <c r="FY237" s="37" t="str">
        <f t="shared" si="1221"/>
        <v/>
      </c>
      <c r="FZ237" s="37" t="str">
        <f t="shared" si="1222"/>
        <v/>
      </c>
      <c r="GA237" s="37" t="str">
        <f t="shared" si="1223"/>
        <v/>
      </c>
      <c r="GB237" s="38" t="str">
        <f t="shared" si="1224"/>
        <v/>
      </c>
      <c r="GD237" s="103" t="str">
        <f t="shared" ca="1" si="1225"/>
        <v/>
      </c>
      <c r="GE237" s="104" t="str">
        <f t="shared" ca="1" si="1226"/>
        <v/>
      </c>
      <c r="GF237" s="104" t="str">
        <f t="shared" ca="1" si="1227"/>
        <v/>
      </c>
      <c r="GG237" s="104" t="str">
        <f t="shared" ca="1" si="1228"/>
        <v/>
      </c>
      <c r="GH237" s="104" t="str">
        <f t="shared" ca="1" si="1229"/>
        <v/>
      </c>
      <c r="GI237" s="104" t="str">
        <f t="shared" ca="1" si="1230"/>
        <v/>
      </c>
      <c r="GJ237" s="104" t="str">
        <f t="shared" ca="1" si="1231"/>
        <v/>
      </c>
      <c r="GK237" s="104" t="str">
        <f t="shared" ca="1" si="1232"/>
        <v/>
      </c>
      <c r="GL237" s="104" t="str">
        <f t="shared" ca="1" si="1233"/>
        <v/>
      </c>
      <c r="GM237" s="104" t="str">
        <f t="shared" ca="1" si="1234"/>
        <v/>
      </c>
      <c r="GN237" s="104" t="str">
        <f t="shared" ca="1" si="1235"/>
        <v/>
      </c>
      <c r="GO237" s="104" t="str">
        <f t="shared" ca="1" si="1236"/>
        <v/>
      </c>
      <c r="GP237" s="104" t="str">
        <f t="shared" ca="1" si="1237"/>
        <v/>
      </c>
      <c r="GQ237" s="104" t="str">
        <f t="shared" ca="1" si="1238"/>
        <v/>
      </c>
      <c r="GR237" s="104" t="str">
        <f t="shared" ca="1" si="1239"/>
        <v/>
      </c>
      <c r="GS237" s="104" t="str">
        <f t="shared" ca="1" si="1240"/>
        <v/>
      </c>
      <c r="GT237" s="104" t="str">
        <f t="shared" ca="1" si="1241"/>
        <v/>
      </c>
      <c r="GU237" s="104" t="str">
        <f t="shared" ca="1" si="1242"/>
        <v/>
      </c>
      <c r="GV237" s="104" t="str">
        <f t="shared" ca="1" si="1243"/>
        <v/>
      </c>
      <c r="GW237" s="104" t="str">
        <f t="shared" ca="1" si="1244"/>
        <v/>
      </c>
      <c r="GX237" s="104" t="str">
        <f t="shared" ca="1" si="1245"/>
        <v/>
      </c>
      <c r="GY237" s="104" t="str">
        <f t="shared" ca="1" si="1246"/>
        <v/>
      </c>
      <c r="GZ237" s="104" t="str">
        <f t="shared" ca="1" si="1247"/>
        <v/>
      </c>
      <c r="HA237" s="104" t="str">
        <f t="shared" ca="1" si="1248"/>
        <v/>
      </c>
      <c r="HB237" s="104" t="str">
        <f t="shared" ca="1" si="1249"/>
        <v/>
      </c>
      <c r="HC237" s="104" t="str">
        <f t="shared" ca="1" si="1250"/>
        <v/>
      </c>
      <c r="HD237" s="104" t="str">
        <f t="shared" ca="1" si="1251"/>
        <v/>
      </c>
      <c r="HE237" s="104" t="str">
        <f t="shared" ca="1" si="1252"/>
        <v/>
      </c>
      <c r="HF237" s="104" t="str">
        <f t="shared" ca="1" si="1253"/>
        <v/>
      </c>
      <c r="HG237" s="104" t="str">
        <f t="shared" ca="1" si="1254"/>
        <v/>
      </c>
      <c r="HH237" s="104" t="str">
        <f t="shared" ca="1" si="1255"/>
        <v/>
      </c>
      <c r="HI237" s="104" t="str">
        <f t="shared" ca="1" si="1256"/>
        <v/>
      </c>
      <c r="HJ237" s="104" t="str">
        <f t="shared" ca="1" si="1257"/>
        <v/>
      </c>
      <c r="HK237" s="104" t="str">
        <f t="shared" ca="1" si="1258"/>
        <v/>
      </c>
      <c r="HL237" s="104" t="str">
        <f t="shared" ca="1" si="1259"/>
        <v/>
      </c>
      <c r="HM237" s="104" t="str">
        <f t="shared" ca="1" si="1260"/>
        <v/>
      </c>
      <c r="HN237" s="104" t="str">
        <f t="shared" ca="1" si="1261"/>
        <v/>
      </c>
      <c r="HO237" s="104" t="str">
        <f t="shared" ca="1" si="1262"/>
        <v/>
      </c>
      <c r="HP237" s="104" t="str">
        <f t="shared" ca="1" si="1263"/>
        <v/>
      </c>
      <c r="HQ237" s="104" t="str">
        <f t="shared" ca="1" si="1264"/>
        <v/>
      </c>
      <c r="HR237" s="104" t="str">
        <f t="shared" ca="1" si="1265"/>
        <v/>
      </c>
      <c r="HS237" s="104" t="str">
        <f t="shared" ca="1" si="1266"/>
        <v/>
      </c>
      <c r="HT237" s="104" t="str">
        <f t="shared" ca="1" si="1267"/>
        <v/>
      </c>
      <c r="HU237" s="104" t="str">
        <f t="shared" ca="1" si="1268"/>
        <v/>
      </c>
      <c r="HV237" s="104" t="str">
        <f t="shared" ca="1" si="1269"/>
        <v/>
      </c>
      <c r="HW237" s="104" t="str">
        <f t="shared" ca="1" si="1270"/>
        <v/>
      </c>
      <c r="HX237" s="104" t="str">
        <f t="shared" ca="1" si="1271"/>
        <v/>
      </c>
      <c r="HY237" s="104" t="str">
        <f t="shared" ca="1" si="1272"/>
        <v/>
      </c>
      <c r="HZ237" s="104" t="str">
        <f t="shared" ca="1" si="1273"/>
        <v/>
      </c>
      <c r="IA237" s="104" t="str">
        <f t="shared" ca="1" si="1274"/>
        <v/>
      </c>
      <c r="IB237" s="104" t="str">
        <f t="shared" ca="1" si="1275"/>
        <v/>
      </c>
      <c r="IC237" s="104" t="str">
        <f t="shared" ca="1" si="1276"/>
        <v/>
      </c>
      <c r="ID237" s="104" t="str">
        <f t="shared" ca="1" si="1277"/>
        <v/>
      </c>
      <c r="IE237" s="105" t="str">
        <f t="shared" ca="1" si="1278"/>
        <v/>
      </c>
      <c r="IG237" s="103" t="str">
        <f t="shared" si="1054"/>
        <v/>
      </c>
      <c r="IH237" s="104" t="str">
        <f t="shared" si="1385"/>
        <v/>
      </c>
      <c r="II237" s="104" t="str">
        <f t="shared" si="1385"/>
        <v/>
      </c>
      <c r="IJ237" s="104" t="str">
        <f t="shared" si="1385"/>
        <v/>
      </c>
      <c r="IK237" s="104" t="str">
        <f t="shared" si="1385"/>
        <v/>
      </c>
      <c r="IL237" s="104" t="str">
        <f t="shared" si="1385"/>
        <v/>
      </c>
      <c r="IM237" s="104" t="str">
        <f t="shared" si="1385"/>
        <v/>
      </c>
      <c r="IN237" s="104" t="str">
        <f t="shared" si="1385"/>
        <v/>
      </c>
      <c r="IO237" s="104" t="str">
        <f t="shared" si="1385"/>
        <v/>
      </c>
      <c r="IP237" s="104" t="str">
        <f t="shared" si="1385"/>
        <v/>
      </c>
      <c r="IQ237" s="104" t="str">
        <f t="shared" si="1385"/>
        <v/>
      </c>
      <c r="IR237" s="105" t="str">
        <f t="shared" si="1385"/>
        <v/>
      </c>
      <c r="IT237" s="103" t="str">
        <f t="shared" si="1279"/>
        <v/>
      </c>
      <c r="IU237" s="104" t="str">
        <f t="shared" si="1280"/>
        <v/>
      </c>
      <c r="IV237" s="104" t="str">
        <f t="shared" si="1281"/>
        <v/>
      </c>
      <c r="IW237" s="104" t="str">
        <f t="shared" si="1282"/>
        <v/>
      </c>
      <c r="IX237" s="104" t="str">
        <f t="shared" si="1283"/>
        <v/>
      </c>
      <c r="IY237" s="104" t="str">
        <f t="shared" si="1284"/>
        <v/>
      </c>
      <c r="IZ237" s="104" t="str">
        <f t="shared" si="1285"/>
        <v/>
      </c>
      <c r="JA237" s="104" t="str">
        <f t="shared" si="1286"/>
        <v/>
      </c>
      <c r="JB237" s="104" t="str">
        <f t="shared" si="1287"/>
        <v/>
      </c>
      <c r="JC237" s="104" t="str">
        <f t="shared" si="1288"/>
        <v/>
      </c>
      <c r="JD237" s="104" t="str">
        <f t="shared" si="1289"/>
        <v/>
      </c>
      <c r="JE237" s="105" t="str">
        <f t="shared" si="1290"/>
        <v/>
      </c>
      <c r="JG237" s="36" t="str">
        <f t="shared" ca="1" si="1291"/>
        <v/>
      </c>
      <c r="JH237" s="37" t="str">
        <f t="shared" ca="1" si="1292"/>
        <v/>
      </c>
      <c r="JI237" s="37" t="str">
        <f t="shared" ca="1" si="1293"/>
        <v/>
      </c>
      <c r="JJ237" s="37" t="str">
        <f t="shared" ca="1" si="1294"/>
        <v/>
      </c>
      <c r="JK237" s="37" t="str">
        <f t="shared" ca="1" si="1295"/>
        <v/>
      </c>
      <c r="JL237" s="37" t="str">
        <f t="shared" ca="1" si="1296"/>
        <v/>
      </c>
      <c r="JM237" s="37" t="str">
        <f t="shared" ca="1" si="1297"/>
        <v/>
      </c>
      <c r="JN237" s="37" t="str">
        <f t="shared" ca="1" si="1298"/>
        <v/>
      </c>
      <c r="JO237" s="37" t="str">
        <f t="shared" ca="1" si="1299"/>
        <v/>
      </c>
      <c r="JP237" s="37" t="str">
        <f t="shared" ca="1" si="1300"/>
        <v/>
      </c>
      <c r="JQ237" s="37" t="str">
        <f t="shared" ca="1" si="1301"/>
        <v/>
      </c>
      <c r="JR237" s="38" t="str">
        <f t="shared" ca="1" si="1302"/>
        <v/>
      </c>
      <c r="JT237" s="36" t="str">
        <f ca="1">IF(JG237="", "", IF(JG237&gt;='Intro &amp; Setup'!$S$96, $BR$4, $BR$5))</f>
        <v/>
      </c>
      <c r="JU237" s="37" t="str">
        <f ca="1">IF(JH237="", "", IF(JH237&gt;='Intro &amp; Setup'!$S$96, $BR$4, $BR$5))</f>
        <v/>
      </c>
      <c r="JV237" s="37" t="str">
        <f ca="1">IF(JI237="", "", IF(JI237&gt;='Intro &amp; Setup'!$S$96, $BR$4, $BR$5))</f>
        <v/>
      </c>
      <c r="JW237" s="37" t="str">
        <f ca="1">IF(JJ237="", "", IF(JJ237&gt;='Intro &amp; Setup'!$S$96, $BR$4, $BR$5))</f>
        <v/>
      </c>
      <c r="JX237" s="37" t="str">
        <f ca="1">IF(JK237="", "", IF(JK237&gt;='Intro &amp; Setup'!$S$96, $BR$4, $BR$5))</f>
        <v/>
      </c>
      <c r="JY237" s="37" t="str">
        <f ca="1">IF(JL237="", "", IF(JL237&gt;='Intro &amp; Setup'!$S$96, $BR$4, $BR$5))</f>
        <v/>
      </c>
      <c r="JZ237" s="37" t="str">
        <f ca="1">IF(JM237="", "", IF(JM237&gt;='Intro &amp; Setup'!$S$96, $BR$4, $BR$5))</f>
        <v/>
      </c>
      <c r="KA237" s="37" t="str">
        <f ca="1">IF(JN237="", "", IF(JN237&gt;='Intro &amp; Setup'!$S$96, $BR$4, $BR$5))</f>
        <v/>
      </c>
      <c r="KB237" s="37" t="str">
        <f ca="1">IF(JO237="", "", IF(JO237&gt;='Intro &amp; Setup'!$S$96, $BR$4, $BR$5))</f>
        <v/>
      </c>
      <c r="KC237" s="37" t="str">
        <f ca="1">IF(JP237="", "", IF(JP237&gt;='Intro &amp; Setup'!$S$96, $BR$4, $BR$5))</f>
        <v/>
      </c>
      <c r="KD237" s="37" t="str">
        <f ca="1">IF(JQ237="", "", IF(JQ237&gt;='Intro &amp; Setup'!$S$96, $BR$4, $BR$5))</f>
        <v/>
      </c>
      <c r="KE237" s="38" t="str">
        <f ca="1">IF(JR237="", "", IF(JR237&gt;='Intro &amp; Setup'!$S$96, $BR$4, $BR$5))</f>
        <v/>
      </c>
      <c r="KG237" s="36">
        <f t="shared" si="1055"/>
        <v>0</v>
      </c>
      <c r="KH237" s="37">
        <f t="shared" si="1386"/>
        <v>0</v>
      </c>
      <c r="KI237" s="37">
        <f t="shared" si="1386"/>
        <v>0</v>
      </c>
      <c r="KJ237" s="37">
        <f t="shared" si="1386"/>
        <v>0</v>
      </c>
      <c r="KK237" s="37">
        <f t="shared" si="1386"/>
        <v>0</v>
      </c>
      <c r="KL237" s="37">
        <f t="shared" si="1386"/>
        <v>0</v>
      </c>
      <c r="KM237" s="37">
        <f t="shared" si="1386"/>
        <v>0</v>
      </c>
      <c r="KN237" s="37">
        <f t="shared" si="1386"/>
        <v>0</v>
      </c>
      <c r="KO237" s="37">
        <f t="shared" si="1386"/>
        <v>0</v>
      </c>
      <c r="KP237" s="37">
        <f t="shared" si="1386"/>
        <v>0</v>
      </c>
      <c r="KQ237" s="37">
        <f t="shared" si="1386"/>
        <v>0</v>
      </c>
      <c r="KR237" s="38">
        <f t="shared" si="1386"/>
        <v>0</v>
      </c>
      <c r="KT237" s="36" t="str">
        <f t="shared" si="1303"/>
        <v/>
      </c>
      <c r="KU237" s="37" t="str">
        <f t="shared" si="1304"/>
        <v/>
      </c>
      <c r="KV237" s="37" t="str">
        <f t="shared" si="1305"/>
        <v/>
      </c>
      <c r="KW237" s="37" t="str">
        <f t="shared" si="1306"/>
        <v/>
      </c>
      <c r="KX237" s="37" t="str">
        <f t="shared" si="1307"/>
        <v/>
      </c>
      <c r="KY237" s="37" t="str">
        <f t="shared" si="1308"/>
        <v/>
      </c>
      <c r="KZ237" s="37" t="str">
        <f t="shared" si="1309"/>
        <v/>
      </c>
      <c r="LA237" s="37" t="str">
        <f t="shared" si="1310"/>
        <v/>
      </c>
      <c r="LB237" s="37" t="str">
        <f t="shared" si="1311"/>
        <v/>
      </c>
      <c r="LC237" s="37" t="str">
        <f t="shared" si="1312"/>
        <v/>
      </c>
      <c r="LD237" s="37" t="str">
        <f t="shared" si="1313"/>
        <v/>
      </c>
      <c r="LE237" s="38" t="str">
        <f t="shared" si="1314"/>
        <v/>
      </c>
      <c r="LG237" s="116" t="str">
        <f t="shared" si="1057"/>
        <v/>
      </c>
      <c r="LH237" s="117" t="str">
        <f t="shared" si="1058"/>
        <v/>
      </c>
      <c r="LI237" s="117" t="str">
        <f t="shared" si="1059"/>
        <v/>
      </c>
      <c r="LJ237" s="117" t="str">
        <f t="shared" si="1060"/>
        <v/>
      </c>
      <c r="LK237" s="117" t="str">
        <f t="shared" si="1061"/>
        <v/>
      </c>
      <c r="LL237" s="117" t="str">
        <f t="shared" si="1062"/>
        <v/>
      </c>
      <c r="LM237" s="117" t="str">
        <f t="shared" si="1063"/>
        <v/>
      </c>
      <c r="LN237" s="117" t="str">
        <f t="shared" si="1064"/>
        <v/>
      </c>
      <c r="LO237" s="117" t="str">
        <f t="shared" si="1065"/>
        <v/>
      </c>
      <c r="LP237" s="117" t="str">
        <f t="shared" si="1066"/>
        <v/>
      </c>
      <c r="LQ237" s="117" t="str">
        <f t="shared" si="1067"/>
        <v/>
      </c>
      <c r="LR237" s="117" t="str">
        <f t="shared" si="1068"/>
        <v/>
      </c>
      <c r="LS237" s="117" t="str">
        <f t="shared" si="1069"/>
        <v/>
      </c>
      <c r="LT237" s="117" t="str">
        <f t="shared" si="1070"/>
        <v/>
      </c>
      <c r="LU237" s="117" t="str">
        <f t="shared" si="1071"/>
        <v/>
      </c>
      <c r="LV237" s="117" t="str">
        <f t="shared" si="1072"/>
        <v/>
      </c>
      <c r="LW237" s="117" t="str">
        <f t="shared" si="1073"/>
        <v/>
      </c>
      <c r="LX237" s="117" t="str">
        <f t="shared" si="1074"/>
        <v/>
      </c>
      <c r="LY237" s="117" t="str">
        <f t="shared" si="1075"/>
        <v/>
      </c>
      <c r="LZ237" s="117" t="str">
        <f t="shared" si="1076"/>
        <v/>
      </c>
      <c r="MA237" s="117" t="str">
        <f t="shared" si="1077"/>
        <v/>
      </c>
      <c r="MB237" s="117" t="str">
        <f t="shared" si="1078"/>
        <v/>
      </c>
      <c r="MC237" s="117" t="str">
        <f t="shared" si="1079"/>
        <v/>
      </c>
      <c r="MD237" s="117" t="str">
        <f t="shared" si="1080"/>
        <v/>
      </c>
      <c r="ME237" s="117" t="str">
        <f t="shared" si="1081"/>
        <v/>
      </c>
      <c r="MF237" s="117" t="str">
        <f t="shared" si="1082"/>
        <v/>
      </c>
      <c r="MG237" s="117" t="str">
        <f t="shared" si="1083"/>
        <v/>
      </c>
      <c r="MH237" s="117" t="str">
        <f t="shared" si="1084"/>
        <v/>
      </c>
      <c r="MI237" s="117" t="str">
        <f t="shared" si="1085"/>
        <v/>
      </c>
      <c r="MJ237" s="117" t="str">
        <f t="shared" si="1086"/>
        <v/>
      </c>
      <c r="MK237" s="117" t="str">
        <f t="shared" si="1087"/>
        <v/>
      </c>
      <c r="ML237" s="117" t="str">
        <f t="shared" si="1088"/>
        <v/>
      </c>
      <c r="MM237" s="117" t="str">
        <f t="shared" si="1089"/>
        <v/>
      </c>
      <c r="MN237" s="117" t="str">
        <f t="shared" si="1090"/>
        <v/>
      </c>
      <c r="MO237" s="117" t="str">
        <f t="shared" si="1091"/>
        <v/>
      </c>
      <c r="MP237" s="117" t="str">
        <f t="shared" si="1092"/>
        <v/>
      </c>
      <c r="MQ237" s="117" t="str">
        <f t="shared" si="1093"/>
        <v/>
      </c>
      <c r="MR237" s="117" t="str">
        <f t="shared" si="1094"/>
        <v/>
      </c>
      <c r="MS237" s="117" t="str">
        <f t="shared" si="1095"/>
        <v/>
      </c>
      <c r="MT237" s="117" t="str">
        <f t="shared" si="1096"/>
        <v/>
      </c>
      <c r="MU237" s="117" t="str">
        <f t="shared" si="1097"/>
        <v/>
      </c>
      <c r="MV237" s="117" t="str">
        <f t="shared" si="1098"/>
        <v/>
      </c>
      <c r="MW237" s="117" t="str">
        <f t="shared" si="1099"/>
        <v/>
      </c>
      <c r="MX237" s="117" t="str">
        <f t="shared" si="1100"/>
        <v/>
      </c>
      <c r="MY237" s="117" t="str">
        <f t="shared" si="1101"/>
        <v/>
      </c>
      <c r="MZ237" s="117" t="str">
        <f t="shared" si="1102"/>
        <v/>
      </c>
      <c r="NA237" s="117" t="str">
        <f t="shared" si="1103"/>
        <v/>
      </c>
      <c r="NB237" s="117" t="str">
        <f t="shared" si="1104"/>
        <v/>
      </c>
      <c r="NC237" s="117" t="str">
        <f t="shared" si="1105"/>
        <v/>
      </c>
      <c r="ND237" s="117" t="str">
        <f t="shared" si="1106"/>
        <v/>
      </c>
      <c r="NE237" s="117" t="str">
        <f t="shared" si="1107"/>
        <v/>
      </c>
      <c r="NF237" s="117" t="str">
        <f t="shared" si="1108"/>
        <v/>
      </c>
      <c r="NG237" s="117" t="str">
        <f t="shared" si="1109"/>
        <v/>
      </c>
      <c r="NH237" s="118" t="str">
        <f t="shared" si="1110"/>
        <v/>
      </c>
      <c r="NJ237" s="12" t="str">
        <f t="shared" si="1315"/>
        <v/>
      </c>
      <c r="NK237" s="108" t="str">
        <f t="shared" si="1316"/>
        <v/>
      </c>
      <c r="NM237" s="141" t="str">
        <f>IF(NJ237="", "", COUNTIF(NJ$11:NJ$260, "&gt;"&amp;NJ237)+1+COUNTIF(NJ$11:NJ237, NJ237)-1)</f>
        <v/>
      </c>
      <c r="NN237" s="143" t="str">
        <f>IF(NK237="", "", COUNTIF(NK$11:NK$260, "&gt;"&amp;NK237)+1+COUNTIF(NK$11:NK237, NK237)-1)</f>
        <v/>
      </c>
      <c r="NO237" s="142" t="str">
        <f>IF(NJ237="", "", COUNTIF(NJ$11:NJ$260, "&lt;"&amp;NJ237)+1+COUNTIF(NJ$11:NJ237, NJ237)-1)</f>
        <v/>
      </c>
      <c r="NP237" s="143" t="str">
        <f>IF(NK237="", "", COUNTIF(NK$11:NK$260, "&lt;"&amp;NK237)+1+COUNTIF(NK$11:NK237, NK237)-1)</f>
        <v/>
      </c>
      <c r="NR237" s="116" t="str">
        <f t="shared" si="1317"/>
        <v/>
      </c>
      <c r="NS237" s="117" t="str">
        <f t="shared" si="1318"/>
        <v/>
      </c>
      <c r="NT237" s="117" t="str">
        <f t="shared" si="1319"/>
        <v/>
      </c>
      <c r="NU237" s="117" t="str">
        <f t="shared" si="1320"/>
        <v/>
      </c>
      <c r="NV237" s="117" t="str">
        <f t="shared" si="1321"/>
        <v/>
      </c>
      <c r="NW237" s="117" t="str">
        <f t="shared" si="1322"/>
        <v/>
      </c>
      <c r="NX237" s="117" t="str">
        <f t="shared" si="1323"/>
        <v/>
      </c>
      <c r="NY237" s="117" t="str">
        <f t="shared" si="1324"/>
        <v/>
      </c>
      <c r="NZ237" s="117" t="str">
        <f t="shared" si="1325"/>
        <v/>
      </c>
      <c r="OA237" s="117" t="str">
        <f t="shared" si="1326"/>
        <v/>
      </c>
      <c r="OB237" s="117" t="str">
        <f t="shared" si="1327"/>
        <v/>
      </c>
      <c r="OC237" s="117" t="str">
        <f t="shared" si="1328"/>
        <v/>
      </c>
      <c r="OD237" s="117" t="str">
        <f t="shared" si="1329"/>
        <v/>
      </c>
      <c r="OE237" s="117" t="str">
        <f t="shared" si="1330"/>
        <v/>
      </c>
      <c r="OF237" s="117" t="str">
        <f t="shared" si="1331"/>
        <v/>
      </c>
      <c r="OG237" s="117" t="str">
        <f t="shared" si="1332"/>
        <v/>
      </c>
      <c r="OH237" s="117" t="str">
        <f t="shared" si="1333"/>
        <v/>
      </c>
      <c r="OI237" s="117" t="str">
        <f t="shared" si="1334"/>
        <v/>
      </c>
      <c r="OJ237" s="117" t="str">
        <f t="shared" si="1335"/>
        <v/>
      </c>
      <c r="OK237" s="117" t="str">
        <f t="shared" si="1336"/>
        <v/>
      </c>
      <c r="OL237" s="117" t="str">
        <f t="shared" si="1337"/>
        <v/>
      </c>
      <c r="OM237" s="117" t="str">
        <f t="shared" si="1338"/>
        <v/>
      </c>
      <c r="ON237" s="117" t="str">
        <f t="shared" si="1339"/>
        <v/>
      </c>
      <c r="OO237" s="117" t="str">
        <f t="shared" si="1340"/>
        <v/>
      </c>
      <c r="OP237" s="117" t="str">
        <f t="shared" si="1341"/>
        <v/>
      </c>
      <c r="OQ237" s="117" t="str">
        <f t="shared" si="1342"/>
        <v/>
      </c>
      <c r="OR237" s="117" t="str">
        <f t="shared" si="1343"/>
        <v/>
      </c>
      <c r="OS237" s="117" t="str">
        <f t="shared" si="1344"/>
        <v/>
      </c>
      <c r="OT237" s="117" t="str">
        <f t="shared" si="1345"/>
        <v/>
      </c>
      <c r="OU237" s="117" t="str">
        <f t="shared" si="1346"/>
        <v/>
      </c>
      <c r="OV237" s="117" t="str">
        <f t="shared" si="1347"/>
        <v/>
      </c>
      <c r="OW237" s="117" t="str">
        <f t="shared" si="1348"/>
        <v/>
      </c>
      <c r="OX237" s="117" t="str">
        <f t="shared" si="1349"/>
        <v/>
      </c>
      <c r="OY237" s="117" t="str">
        <f t="shared" si="1350"/>
        <v/>
      </c>
      <c r="OZ237" s="117" t="str">
        <f t="shared" si="1351"/>
        <v/>
      </c>
      <c r="PA237" s="117" t="str">
        <f t="shared" si="1352"/>
        <v/>
      </c>
      <c r="PB237" s="117" t="str">
        <f t="shared" si="1353"/>
        <v/>
      </c>
      <c r="PC237" s="117" t="str">
        <f t="shared" si="1354"/>
        <v/>
      </c>
      <c r="PD237" s="117" t="str">
        <f t="shared" si="1355"/>
        <v/>
      </c>
      <c r="PE237" s="117" t="str">
        <f t="shared" si="1356"/>
        <v/>
      </c>
      <c r="PF237" s="117" t="str">
        <f t="shared" si="1357"/>
        <v/>
      </c>
      <c r="PG237" s="117" t="str">
        <f t="shared" si="1358"/>
        <v/>
      </c>
      <c r="PH237" s="117" t="str">
        <f t="shared" si="1359"/>
        <v/>
      </c>
      <c r="PI237" s="117" t="str">
        <f t="shared" si="1360"/>
        <v/>
      </c>
      <c r="PJ237" s="117" t="str">
        <f t="shared" si="1361"/>
        <v/>
      </c>
      <c r="PK237" s="117" t="str">
        <f t="shared" si="1362"/>
        <v/>
      </c>
      <c r="PL237" s="117" t="str">
        <f t="shared" si="1363"/>
        <v/>
      </c>
      <c r="PM237" s="117" t="str">
        <f t="shared" si="1364"/>
        <v/>
      </c>
      <c r="PN237" s="117" t="str">
        <f t="shared" si="1365"/>
        <v/>
      </c>
      <c r="PO237" s="117" t="str">
        <f t="shared" si="1366"/>
        <v/>
      </c>
      <c r="PP237" s="117" t="str">
        <f t="shared" si="1367"/>
        <v/>
      </c>
      <c r="PQ237" s="117" t="str">
        <f t="shared" si="1368"/>
        <v/>
      </c>
      <c r="PR237" s="117" t="str">
        <f t="shared" si="1369"/>
        <v/>
      </c>
      <c r="PS237" s="118" t="str">
        <f t="shared" si="1370"/>
        <v/>
      </c>
      <c r="PU237" s="180" t="str">
        <f t="shared" si="1371"/>
        <v/>
      </c>
      <c r="PV237" s="181" t="str">
        <f t="shared" si="1372"/>
        <v/>
      </c>
      <c r="PX237" s="12" t="str">
        <f t="shared" si="1373"/>
        <v/>
      </c>
      <c r="PY237" s="106"/>
      <c r="PZ237" s="166" t="str">
        <f t="shared" si="1374"/>
        <v/>
      </c>
      <c r="QA237" s="167" t="str">
        <f t="shared" si="1375"/>
        <v/>
      </c>
      <c r="QB237" s="168" t="str">
        <f t="shared" si="1376"/>
        <v/>
      </c>
      <c r="QD237" s="166" t="str">
        <f t="shared" si="1377"/>
        <v/>
      </c>
      <c r="QE237" s="168" t="str">
        <f t="shared" si="1378"/>
        <v/>
      </c>
      <c r="QG237" s="108" t="str">
        <f t="shared" si="1379"/>
        <v/>
      </c>
      <c r="QI237" s="12" t="str">
        <f t="shared" si="1380"/>
        <v/>
      </c>
      <c r="QK237" s="12" t="str">
        <f t="shared" si="1381"/>
        <v/>
      </c>
      <c r="QL237" s="12" t="str">
        <f>IF($L237="", "", COUNTIF($QD$11:$QD$260, "&gt;"&amp;$QD237)+1+COUNTIF($QD$11:$QD237, $QD237)-1)</f>
        <v/>
      </c>
      <c r="QM237" s="12" t="str">
        <f>IF($L237="", "", COUNTIF($QG$11:$QG$260, "&gt;"&amp;$QG237)+1+COUNTIF($QG$11:$QG237, $QG237)-1)</f>
        <v/>
      </c>
      <c r="QO237" s="12">
        <v>227</v>
      </c>
      <c r="QQ237" s="12" t="str">
        <f t="shared" si="1382"/>
        <v/>
      </c>
    </row>
    <row r="238" spans="1:459" x14ac:dyDescent="0.25">
      <c r="A238" s="9"/>
      <c r="B238" s="3" t="str">
        <f>IF('Intro &amp; Setup'!$AR$92='Intro &amp; Setup'!$AZ$17, "", IF($L238="", "", IF($G238&lt;'Intro &amp; Setup'!$S$92, $BR$5, $BR$4)))</f>
        <v/>
      </c>
      <c r="C238" s="12" t="str">
        <f>IF('Intro &amp; Setup'!$AR$96='Intro &amp; Setup'!$AZ$17, "", IF($L238="", "", IF($DY238=$BR$5, $BR$5, $BR$4)))</f>
        <v/>
      </c>
      <c r="D238" s="7" t="str">
        <f>IF('Intro &amp; Setup'!$AR$100='Intro &amp; Setup'!$AZ$17, "", IF($L238="", "", IF($DW238&lt;='Intro &amp; Setup'!$S$100, $BR$4, $BR$5)))</f>
        <v/>
      </c>
      <c r="E238" s="9"/>
      <c r="F238" s="3" t="str">
        <f t="shared" si="1111"/>
        <v/>
      </c>
      <c r="G238" s="108" t="str">
        <f t="shared" si="1112"/>
        <v/>
      </c>
      <c r="H238" s="9"/>
      <c r="I238" s="130" t="str">
        <f t="shared" si="1056"/>
        <v/>
      </c>
      <c r="J238" s="154" t="str">
        <f t="shared" si="1113"/>
        <v/>
      </c>
      <c r="K238" s="133"/>
      <c r="L238" s="188"/>
      <c r="M238" s="189"/>
      <c r="N238" s="190"/>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2"/>
      <c r="BP238" s="9"/>
      <c r="BR238" s="90">
        <v>228</v>
      </c>
      <c r="BT238" s="36" t="str">
        <f t="shared" si="1114"/>
        <v/>
      </c>
      <c r="BU238" s="37" t="str">
        <f t="shared" si="1115"/>
        <v/>
      </c>
      <c r="BV238" s="37" t="str">
        <f t="shared" si="1116"/>
        <v/>
      </c>
      <c r="BW238" s="37" t="str">
        <f t="shared" si="1117"/>
        <v/>
      </c>
      <c r="BX238" s="37" t="str">
        <f t="shared" si="1118"/>
        <v/>
      </c>
      <c r="BY238" s="37" t="str">
        <f t="shared" si="1119"/>
        <v/>
      </c>
      <c r="BZ238" s="37" t="str">
        <f t="shared" si="1120"/>
        <v/>
      </c>
      <c r="CA238" s="37" t="str">
        <f t="shared" si="1121"/>
        <v/>
      </c>
      <c r="CB238" s="37" t="str">
        <f t="shared" si="1122"/>
        <v/>
      </c>
      <c r="CC238" s="37" t="str">
        <f t="shared" si="1123"/>
        <v/>
      </c>
      <c r="CD238" s="37" t="str">
        <f t="shared" si="1124"/>
        <v/>
      </c>
      <c r="CE238" s="37" t="str">
        <f t="shared" si="1125"/>
        <v/>
      </c>
      <c r="CF238" s="37" t="str">
        <f t="shared" si="1126"/>
        <v/>
      </c>
      <c r="CG238" s="37" t="str">
        <f t="shared" si="1127"/>
        <v/>
      </c>
      <c r="CH238" s="37" t="str">
        <f t="shared" si="1128"/>
        <v/>
      </c>
      <c r="CI238" s="37" t="str">
        <f t="shared" si="1129"/>
        <v/>
      </c>
      <c r="CJ238" s="37" t="str">
        <f t="shared" si="1130"/>
        <v/>
      </c>
      <c r="CK238" s="37" t="str">
        <f t="shared" si="1131"/>
        <v/>
      </c>
      <c r="CL238" s="37" t="str">
        <f t="shared" si="1132"/>
        <v/>
      </c>
      <c r="CM238" s="37" t="str">
        <f t="shared" si="1133"/>
        <v/>
      </c>
      <c r="CN238" s="37" t="str">
        <f t="shared" si="1134"/>
        <v/>
      </c>
      <c r="CO238" s="37" t="str">
        <f t="shared" si="1135"/>
        <v/>
      </c>
      <c r="CP238" s="37" t="str">
        <f t="shared" si="1136"/>
        <v/>
      </c>
      <c r="CQ238" s="37" t="str">
        <f t="shared" si="1137"/>
        <v/>
      </c>
      <c r="CR238" s="37" t="str">
        <f t="shared" si="1138"/>
        <v/>
      </c>
      <c r="CS238" s="37" t="str">
        <f t="shared" si="1139"/>
        <v/>
      </c>
      <c r="CT238" s="37" t="str">
        <f t="shared" si="1140"/>
        <v/>
      </c>
      <c r="CU238" s="37" t="str">
        <f t="shared" si="1141"/>
        <v/>
      </c>
      <c r="CV238" s="37" t="str">
        <f t="shared" si="1142"/>
        <v/>
      </c>
      <c r="CW238" s="37" t="str">
        <f t="shared" si="1143"/>
        <v/>
      </c>
      <c r="CX238" s="37" t="str">
        <f t="shared" si="1144"/>
        <v/>
      </c>
      <c r="CY238" s="37" t="str">
        <f t="shared" si="1145"/>
        <v/>
      </c>
      <c r="CZ238" s="37" t="str">
        <f t="shared" si="1146"/>
        <v/>
      </c>
      <c r="DA238" s="37" t="str">
        <f t="shared" si="1147"/>
        <v/>
      </c>
      <c r="DB238" s="37" t="str">
        <f t="shared" si="1148"/>
        <v/>
      </c>
      <c r="DC238" s="37" t="str">
        <f t="shared" si="1149"/>
        <v/>
      </c>
      <c r="DD238" s="37" t="str">
        <f t="shared" si="1150"/>
        <v/>
      </c>
      <c r="DE238" s="37" t="str">
        <f t="shared" si="1151"/>
        <v/>
      </c>
      <c r="DF238" s="37" t="str">
        <f t="shared" si="1152"/>
        <v/>
      </c>
      <c r="DG238" s="37" t="str">
        <f t="shared" si="1153"/>
        <v/>
      </c>
      <c r="DH238" s="37" t="str">
        <f t="shared" si="1154"/>
        <v/>
      </c>
      <c r="DI238" s="37" t="str">
        <f t="shared" si="1155"/>
        <v/>
      </c>
      <c r="DJ238" s="37" t="str">
        <f t="shared" si="1156"/>
        <v/>
      </c>
      <c r="DK238" s="37" t="str">
        <f t="shared" si="1157"/>
        <v/>
      </c>
      <c r="DL238" s="37" t="str">
        <f t="shared" si="1158"/>
        <v/>
      </c>
      <c r="DM238" s="37" t="str">
        <f t="shared" si="1159"/>
        <v/>
      </c>
      <c r="DN238" s="37" t="str">
        <f t="shared" si="1160"/>
        <v/>
      </c>
      <c r="DO238" s="37" t="str">
        <f t="shared" si="1161"/>
        <v/>
      </c>
      <c r="DP238" s="37" t="str">
        <f t="shared" si="1162"/>
        <v/>
      </c>
      <c r="DQ238" s="37" t="str">
        <f t="shared" si="1163"/>
        <v/>
      </c>
      <c r="DR238" s="37" t="str">
        <f t="shared" si="1164"/>
        <v/>
      </c>
      <c r="DS238" s="37" t="str">
        <f t="shared" si="1165"/>
        <v/>
      </c>
      <c r="DT238" s="37" t="str">
        <f t="shared" si="1166"/>
        <v/>
      </c>
      <c r="DU238" s="38" t="str">
        <f t="shared" si="1167"/>
        <v/>
      </c>
      <c r="DW238" s="12" t="str">
        <f t="shared" si="1168"/>
        <v/>
      </c>
      <c r="DX238" s="123" t="str">
        <f t="shared" si="1169"/>
        <v/>
      </c>
      <c r="DY238" s="12" t="str">
        <f t="shared" si="1170"/>
        <v/>
      </c>
      <c r="EA238" s="36" t="str">
        <f t="shared" si="1171"/>
        <v/>
      </c>
      <c r="EB238" s="37" t="str">
        <f t="shared" si="1172"/>
        <v/>
      </c>
      <c r="EC238" s="37" t="str">
        <f t="shared" si="1173"/>
        <v/>
      </c>
      <c r="ED238" s="37" t="str">
        <f t="shared" si="1174"/>
        <v/>
      </c>
      <c r="EE238" s="37" t="str">
        <f t="shared" si="1175"/>
        <v/>
      </c>
      <c r="EF238" s="37" t="str">
        <f t="shared" si="1176"/>
        <v/>
      </c>
      <c r="EG238" s="37" t="str">
        <f t="shared" si="1177"/>
        <v/>
      </c>
      <c r="EH238" s="37" t="str">
        <f t="shared" si="1178"/>
        <v/>
      </c>
      <c r="EI238" s="37" t="str">
        <f t="shared" si="1179"/>
        <v/>
      </c>
      <c r="EJ238" s="37" t="str">
        <f t="shared" si="1180"/>
        <v/>
      </c>
      <c r="EK238" s="37" t="str">
        <f t="shared" si="1181"/>
        <v/>
      </c>
      <c r="EL238" s="37" t="str">
        <f t="shared" si="1182"/>
        <v/>
      </c>
      <c r="EM238" s="37" t="str">
        <f t="shared" si="1183"/>
        <v/>
      </c>
      <c r="EN238" s="37" t="str">
        <f t="shared" si="1184"/>
        <v/>
      </c>
      <c r="EO238" s="37" t="str">
        <f t="shared" si="1185"/>
        <v/>
      </c>
      <c r="EP238" s="37" t="str">
        <f t="shared" si="1186"/>
        <v/>
      </c>
      <c r="EQ238" s="37" t="str">
        <f t="shared" si="1187"/>
        <v/>
      </c>
      <c r="ER238" s="37" t="str">
        <f t="shared" si="1188"/>
        <v/>
      </c>
      <c r="ES238" s="37" t="str">
        <f t="shared" si="1189"/>
        <v/>
      </c>
      <c r="ET238" s="37" t="str">
        <f t="shared" si="1190"/>
        <v/>
      </c>
      <c r="EU238" s="37" t="str">
        <f t="shared" si="1191"/>
        <v/>
      </c>
      <c r="EV238" s="37" t="str">
        <f t="shared" si="1192"/>
        <v/>
      </c>
      <c r="EW238" s="37" t="str">
        <f t="shared" si="1193"/>
        <v/>
      </c>
      <c r="EX238" s="37" t="str">
        <f t="shared" si="1194"/>
        <v/>
      </c>
      <c r="EY238" s="37" t="str">
        <f t="shared" si="1195"/>
        <v/>
      </c>
      <c r="EZ238" s="37" t="str">
        <f t="shared" si="1196"/>
        <v/>
      </c>
      <c r="FA238" s="37" t="str">
        <f t="shared" si="1197"/>
        <v/>
      </c>
      <c r="FB238" s="37" t="str">
        <f t="shared" si="1198"/>
        <v/>
      </c>
      <c r="FC238" s="37" t="str">
        <f t="shared" si="1199"/>
        <v/>
      </c>
      <c r="FD238" s="37" t="str">
        <f t="shared" si="1200"/>
        <v/>
      </c>
      <c r="FE238" s="37" t="str">
        <f t="shared" si="1201"/>
        <v/>
      </c>
      <c r="FF238" s="37" t="str">
        <f t="shared" si="1202"/>
        <v/>
      </c>
      <c r="FG238" s="37" t="str">
        <f t="shared" si="1203"/>
        <v/>
      </c>
      <c r="FH238" s="37" t="str">
        <f t="shared" si="1204"/>
        <v/>
      </c>
      <c r="FI238" s="37" t="str">
        <f t="shared" si="1205"/>
        <v/>
      </c>
      <c r="FJ238" s="37" t="str">
        <f t="shared" si="1206"/>
        <v/>
      </c>
      <c r="FK238" s="37" t="str">
        <f t="shared" si="1207"/>
        <v/>
      </c>
      <c r="FL238" s="37" t="str">
        <f t="shared" si="1208"/>
        <v/>
      </c>
      <c r="FM238" s="37" t="str">
        <f t="shared" si="1209"/>
        <v/>
      </c>
      <c r="FN238" s="37" t="str">
        <f t="shared" si="1210"/>
        <v/>
      </c>
      <c r="FO238" s="37" t="str">
        <f t="shared" si="1211"/>
        <v/>
      </c>
      <c r="FP238" s="37" t="str">
        <f t="shared" si="1212"/>
        <v/>
      </c>
      <c r="FQ238" s="37" t="str">
        <f t="shared" si="1213"/>
        <v/>
      </c>
      <c r="FR238" s="37" t="str">
        <f t="shared" si="1214"/>
        <v/>
      </c>
      <c r="FS238" s="37" t="str">
        <f t="shared" si="1215"/>
        <v/>
      </c>
      <c r="FT238" s="37" t="str">
        <f t="shared" si="1216"/>
        <v/>
      </c>
      <c r="FU238" s="37" t="str">
        <f t="shared" si="1217"/>
        <v/>
      </c>
      <c r="FV238" s="37" t="str">
        <f t="shared" si="1218"/>
        <v/>
      </c>
      <c r="FW238" s="37" t="str">
        <f t="shared" si="1219"/>
        <v/>
      </c>
      <c r="FX238" s="37" t="str">
        <f t="shared" si="1220"/>
        <v/>
      </c>
      <c r="FY238" s="37" t="str">
        <f t="shared" si="1221"/>
        <v/>
      </c>
      <c r="FZ238" s="37" t="str">
        <f t="shared" si="1222"/>
        <v/>
      </c>
      <c r="GA238" s="37" t="str">
        <f t="shared" si="1223"/>
        <v/>
      </c>
      <c r="GB238" s="38" t="str">
        <f t="shared" si="1224"/>
        <v/>
      </c>
      <c r="GD238" s="103" t="str">
        <f t="shared" ca="1" si="1225"/>
        <v/>
      </c>
      <c r="GE238" s="104" t="str">
        <f t="shared" ca="1" si="1226"/>
        <v/>
      </c>
      <c r="GF238" s="104" t="str">
        <f t="shared" ca="1" si="1227"/>
        <v/>
      </c>
      <c r="GG238" s="104" t="str">
        <f t="shared" ca="1" si="1228"/>
        <v/>
      </c>
      <c r="GH238" s="104" t="str">
        <f t="shared" ca="1" si="1229"/>
        <v/>
      </c>
      <c r="GI238" s="104" t="str">
        <f t="shared" ca="1" si="1230"/>
        <v/>
      </c>
      <c r="GJ238" s="104" t="str">
        <f t="shared" ca="1" si="1231"/>
        <v/>
      </c>
      <c r="GK238" s="104" t="str">
        <f t="shared" ca="1" si="1232"/>
        <v/>
      </c>
      <c r="GL238" s="104" t="str">
        <f t="shared" ca="1" si="1233"/>
        <v/>
      </c>
      <c r="GM238" s="104" t="str">
        <f t="shared" ca="1" si="1234"/>
        <v/>
      </c>
      <c r="GN238" s="104" t="str">
        <f t="shared" ca="1" si="1235"/>
        <v/>
      </c>
      <c r="GO238" s="104" t="str">
        <f t="shared" ca="1" si="1236"/>
        <v/>
      </c>
      <c r="GP238" s="104" t="str">
        <f t="shared" ca="1" si="1237"/>
        <v/>
      </c>
      <c r="GQ238" s="104" t="str">
        <f t="shared" ca="1" si="1238"/>
        <v/>
      </c>
      <c r="GR238" s="104" t="str">
        <f t="shared" ca="1" si="1239"/>
        <v/>
      </c>
      <c r="GS238" s="104" t="str">
        <f t="shared" ca="1" si="1240"/>
        <v/>
      </c>
      <c r="GT238" s="104" t="str">
        <f t="shared" ca="1" si="1241"/>
        <v/>
      </c>
      <c r="GU238" s="104" t="str">
        <f t="shared" ca="1" si="1242"/>
        <v/>
      </c>
      <c r="GV238" s="104" t="str">
        <f t="shared" ca="1" si="1243"/>
        <v/>
      </c>
      <c r="GW238" s="104" t="str">
        <f t="shared" ca="1" si="1244"/>
        <v/>
      </c>
      <c r="GX238" s="104" t="str">
        <f t="shared" ca="1" si="1245"/>
        <v/>
      </c>
      <c r="GY238" s="104" t="str">
        <f t="shared" ca="1" si="1246"/>
        <v/>
      </c>
      <c r="GZ238" s="104" t="str">
        <f t="shared" ca="1" si="1247"/>
        <v/>
      </c>
      <c r="HA238" s="104" t="str">
        <f t="shared" ca="1" si="1248"/>
        <v/>
      </c>
      <c r="HB238" s="104" t="str">
        <f t="shared" ca="1" si="1249"/>
        <v/>
      </c>
      <c r="HC238" s="104" t="str">
        <f t="shared" ca="1" si="1250"/>
        <v/>
      </c>
      <c r="HD238" s="104" t="str">
        <f t="shared" ca="1" si="1251"/>
        <v/>
      </c>
      <c r="HE238" s="104" t="str">
        <f t="shared" ca="1" si="1252"/>
        <v/>
      </c>
      <c r="HF238" s="104" t="str">
        <f t="shared" ca="1" si="1253"/>
        <v/>
      </c>
      <c r="HG238" s="104" t="str">
        <f t="shared" ca="1" si="1254"/>
        <v/>
      </c>
      <c r="HH238" s="104" t="str">
        <f t="shared" ca="1" si="1255"/>
        <v/>
      </c>
      <c r="HI238" s="104" t="str">
        <f t="shared" ca="1" si="1256"/>
        <v/>
      </c>
      <c r="HJ238" s="104" t="str">
        <f t="shared" ca="1" si="1257"/>
        <v/>
      </c>
      <c r="HK238" s="104" t="str">
        <f t="shared" ca="1" si="1258"/>
        <v/>
      </c>
      <c r="HL238" s="104" t="str">
        <f t="shared" ca="1" si="1259"/>
        <v/>
      </c>
      <c r="HM238" s="104" t="str">
        <f t="shared" ca="1" si="1260"/>
        <v/>
      </c>
      <c r="HN238" s="104" t="str">
        <f t="shared" ca="1" si="1261"/>
        <v/>
      </c>
      <c r="HO238" s="104" t="str">
        <f t="shared" ca="1" si="1262"/>
        <v/>
      </c>
      <c r="HP238" s="104" t="str">
        <f t="shared" ca="1" si="1263"/>
        <v/>
      </c>
      <c r="HQ238" s="104" t="str">
        <f t="shared" ca="1" si="1264"/>
        <v/>
      </c>
      <c r="HR238" s="104" t="str">
        <f t="shared" ca="1" si="1265"/>
        <v/>
      </c>
      <c r="HS238" s="104" t="str">
        <f t="shared" ca="1" si="1266"/>
        <v/>
      </c>
      <c r="HT238" s="104" t="str">
        <f t="shared" ca="1" si="1267"/>
        <v/>
      </c>
      <c r="HU238" s="104" t="str">
        <f t="shared" ca="1" si="1268"/>
        <v/>
      </c>
      <c r="HV238" s="104" t="str">
        <f t="shared" ca="1" si="1269"/>
        <v/>
      </c>
      <c r="HW238" s="104" t="str">
        <f t="shared" ca="1" si="1270"/>
        <v/>
      </c>
      <c r="HX238" s="104" t="str">
        <f t="shared" ca="1" si="1271"/>
        <v/>
      </c>
      <c r="HY238" s="104" t="str">
        <f t="shared" ca="1" si="1272"/>
        <v/>
      </c>
      <c r="HZ238" s="104" t="str">
        <f t="shared" ca="1" si="1273"/>
        <v/>
      </c>
      <c r="IA238" s="104" t="str">
        <f t="shared" ca="1" si="1274"/>
        <v/>
      </c>
      <c r="IB238" s="104" t="str">
        <f t="shared" ca="1" si="1275"/>
        <v/>
      </c>
      <c r="IC238" s="104" t="str">
        <f t="shared" ca="1" si="1276"/>
        <v/>
      </c>
      <c r="ID238" s="104" t="str">
        <f t="shared" ca="1" si="1277"/>
        <v/>
      </c>
      <c r="IE238" s="105" t="str">
        <f t="shared" ca="1" si="1278"/>
        <v/>
      </c>
      <c r="IG238" s="103" t="str">
        <f t="shared" si="1054"/>
        <v/>
      </c>
      <c r="IH238" s="104" t="str">
        <f t="shared" si="1385"/>
        <v/>
      </c>
      <c r="II238" s="104" t="str">
        <f t="shared" si="1385"/>
        <v/>
      </c>
      <c r="IJ238" s="104" t="str">
        <f t="shared" si="1385"/>
        <v/>
      </c>
      <c r="IK238" s="104" t="str">
        <f t="shared" si="1385"/>
        <v/>
      </c>
      <c r="IL238" s="104" t="str">
        <f t="shared" si="1385"/>
        <v/>
      </c>
      <c r="IM238" s="104" t="str">
        <f t="shared" si="1385"/>
        <v/>
      </c>
      <c r="IN238" s="104" t="str">
        <f t="shared" si="1385"/>
        <v/>
      </c>
      <c r="IO238" s="104" t="str">
        <f t="shared" si="1385"/>
        <v/>
      </c>
      <c r="IP238" s="104" t="str">
        <f t="shared" si="1385"/>
        <v/>
      </c>
      <c r="IQ238" s="104" t="str">
        <f t="shared" si="1385"/>
        <v/>
      </c>
      <c r="IR238" s="105" t="str">
        <f t="shared" si="1385"/>
        <v/>
      </c>
      <c r="IT238" s="103" t="str">
        <f t="shared" si="1279"/>
        <v/>
      </c>
      <c r="IU238" s="104" t="str">
        <f t="shared" si="1280"/>
        <v/>
      </c>
      <c r="IV238" s="104" t="str">
        <f t="shared" si="1281"/>
        <v/>
      </c>
      <c r="IW238" s="104" t="str">
        <f t="shared" si="1282"/>
        <v/>
      </c>
      <c r="IX238" s="104" t="str">
        <f t="shared" si="1283"/>
        <v/>
      </c>
      <c r="IY238" s="104" t="str">
        <f t="shared" si="1284"/>
        <v/>
      </c>
      <c r="IZ238" s="104" t="str">
        <f t="shared" si="1285"/>
        <v/>
      </c>
      <c r="JA238" s="104" t="str">
        <f t="shared" si="1286"/>
        <v/>
      </c>
      <c r="JB238" s="104" t="str">
        <f t="shared" si="1287"/>
        <v/>
      </c>
      <c r="JC238" s="104" t="str">
        <f t="shared" si="1288"/>
        <v/>
      </c>
      <c r="JD238" s="104" t="str">
        <f t="shared" si="1289"/>
        <v/>
      </c>
      <c r="JE238" s="105" t="str">
        <f t="shared" si="1290"/>
        <v/>
      </c>
      <c r="JG238" s="36" t="str">
        <f t="shared" ca="1" si="1291"/>
        <v/>
      </c>
      <c r="JH238" s="37" t="str">
        <f t="shared" ca="1" si="1292"/>
        <v/>
      </c>
      <c r="JI238" s="37" t="str">
        <f t="shared" ca="1" si="1293"/>
        <v/>
      </c>
      <c r="JJ238" s="37" t="str">
        <f t="shared" ca="1" si="1294"/>
        <v/>
      </c>
      <c r="JK238" s="37" t="str">
        <f t="shared" ca="1" si="1295"/>
        <v/>
      </c>
      <c r="JL238" s="37" t="str">
        <f t="shared" ca="1" si="1296"/>
        <v/>
      </c>
      <c r="JM238" s="37" t="str">
        <f t="shared" ca="1" si="1297"/>
        <v/>
      </c>
      <c r="JN238" s="37" t="str">
        <f t="shared" ca="1" si="1298"/>
        <v/>
      </c>
      <c r="JO238" s="37" t="str">
        <f t="shared" ca="1" si="1299"/>
        <v/>
      </c>
      <c r="JP238" s="37" t="str">
        <f t="shared" ca="1" si="1300"/>
        <v/>
      </c>
      <c r="JQ238" s="37" t="str">
        <f t="shared" ca="1" si="1301"/>
        <v/>
      </c>
      <c r="JR238" s="38" t="str">
        <f t="shared" ca="1" si="1302"/>
        <v/>
      </c>
      <c r="JT238" s="36" t="str">
        <f ca="1">IF(JG238="", "", IF(JG238&gt;='Intro &amp; Setup'!$S$96, $BR$4, $BR$5))</f>
        <v/>
      </c>
      <c r="JU238" s="37" t="str">
        <f ca="1">IF(JH238="", "", IF(JH238&gt;='Intro &amp; Setup'!$S$96, $BR$4, $BR$5))</f>
        <v/>
      </c>
      <c r="JV238" s="37" t="str">
        <f ca="1">IF(JI238="", "", IF(JI238&gt;='Intro &amp; Setup'!$S$96, $BR$4, $BR$5))</f>
        <v/>
      </c>
      <c r="JW238" s="37" t="str">
        <f ca="1">IF(JJ238="", "", IF(JJ238&gt;='Intro &amp; Setup'!$S$96, $BR$4, $BR$5))</f>
        <v/>
      </c>
      <c r="JX238" s="37" t="str">
        <f ca="1">IF(JK238="", "", IF(JK238&gt;='Intro &amp; Setup'!$S$96, $BR$4, $BR$5))</f>
        <v/>
      </c>
      <c r="JY238" s="37" t="str">
        <f ca="1">IF(JL238="", "", IF(JL238&gt;='Intro &amp; Setup'!$S$96, $BR$4, $BR$5))</f>
        <v/>
      </c>
      <c r="JZ238" s="37" t="str">
        <f ca="1">IF(JM238="", "", IF(JM238&gt;='Intro &amp; Setup'!$S$96, $BR$4, $BR$5))</f>
        <v/>
      </c>
      <c r="KA238" s="37" t="str">
        <f ca="1">IF(JN238="", "", IF(JN238&gt;='Intro &amp; Setup'!$S$96, $BR$4, $BR$5))</f>
        <v/>
      </c>
      <c r="KB238" s="37" t="str">
        <f ca="1">IF(JO238="", "", IF(JO238&gt;='Intro &amp; Setup'!$S$96, $BR$4, $BR$5))</f>
        <v/>
      </c>
      <c r="KC238" s="37" t="str">
        <f ca="1">IF(JP238="", "", IF(JP238&gt;='Intro &amp; Setup'!$S$96, $BR$4, $BR$5))</f>
        <v/>
      </c>
      <c r="KD238" s="37" t="str">
        <f ca="1">IF(JQ238="", "", IF(JQ238&gt;='Intro &amp; Setup'!$S$96, $BR$4, $BR$5))</f>
        <v/>
      </c>
      <c r="KE238" s="38" t="str">
        <f ca="1">IF(JR238="", "", IF(JR238&gt;='Intro &amp; Setup'!$S$96, $BR$4, $BR$5))</f>
        <v/>
      </c>
      <c r="KG238" s="36">
        <f t="shared" si="1055"/>
        <v>0</v>
      </c>
      <c r="KH238" s="37">
        <f t="shared" si="1386"/>
        <v>0</v>
      </c>
      <c r="KI238" s="37">
        <f t="shared" si="1386"/>
        <v>0</v>
      </c>
      <c r="KJ238" s="37">
        <f t="shared" si="1386"/>
        <v>0</v>
      </c>
      <c r="KK238" s="37">
        <f t="shared" si="1386"/>
        <v>0</v>
      </c>
      <c r="KL238" s="37">
        <f t="shared" si="1386"/>
        <v>0</v>
      </c>
      <c r="KM238" s="37">
        <f t="shared" si="1386"/>
        <v>0</v>
      </c>
      <c r="KN238" s="37">
        <f t="shared" si="1386"/>
        <v>0</v>
      </c>
      <c r="KO238" s="37">
        <f t="shared" si="1386"/>
        <v>0</v>
      </c>
      <c r="KP238" s="37">
        <f t="shared" si="1386"/>
        <v>0</v>
      </c>
      <c r="KQ238" s="37">
        <f t="shared" si="1386"/>
        <v>0</v>
      </c>
      <c r="KR238" s="38">
        <f t="shared" si="1386"/>
        <v>0</v>
      </c>
      <c r="KT238" s="36" t="str">
        <f t="shared" si="1303"/>
        <v/>
      </c>
      <c r="KU238" s="37" t="str">
        <f t="shared" si="1304"/>
        <v/>
      </c>
      <c r="KV238" s="37" t="str">
        <f t="shared" si="1305"/>
        <v/>
      </c>
      <c r="KW238" s="37" t="str">
        <f t="shared" si="1306"/>
        <v/>
      </c>
      <c r="KX238" s="37" t="str">
        <f t="shared" si="1307"/>
        <v/>
      </c>
      <c r="KY238" s="37" t="str">
        <f t="shared" si="1308"/>
        <v/>
      </c>
      <c r="KZ238" s="37" t="str">
        <f t="shared" si="1309"/>
        <v/>
      </c>
      <c r="LA238" s="37" t="str">
        <f t="shared" si="1310"/>
        <v/>
      </c>
      <c r="LB238" s="37" t="str">
        <f t="shared" si="1311"/>
        <v/>
      </c>
      <c r="LC238" s="37" t="str">
        <f t="shared" si="1312"/>
        <v/>
      </c>
      <c r="LD238" s="37" t="str">
        <f t="shared" si="1313"/>
        <v/>
      </c>
      <c r="LE238" s="38" t="str">
        <f t="shared" si="1314"/>
        <v/>
      </c>
      <c r="LG238" s="116" t="str">
        <f t="shared" si="1057"/>
        <v/>
      </c>
      <c r="LH238" s="117" t="str">
        <f t="shared" si="1058"/>
        <v/>
      </c>
      <c r="LI238" s="117" t="str">
        <f t="shared" si="1059"/>
        <v/>
      </c>
      <c r="LJ238" s="117" t="str">
        <f t="shared" si="1060"/>
        <v/>
      </c>
      <c r="LK238" s="117" t="str">
        <f t="shared" si="1061"/>
        <v/>
      </c>
      <c r="LL238" s="117" t="str">
        <f t="shared" si="1062"/>
        <v/>
      </c>
      <c r="LM238" s="117" t="str">
        <f t="shared" si="1063"/>
        <v/>
      </c>
      <c r="LN238" s="117" t="str">
        <f t="shared" si="1064"/>
        <v/>
      </c>
      <c r="LO238" s="117" t="str">
        <f t="shared" si="1065"/>
        <v/>
      </c>
      <c r="LP238" s="117" t="str">
        <f t="shared" si="1066"/>
        <v/>
      </c>
      <c r="LQ238" s="117" t="str">
        <f t="shared" si="1067"/>
        <v/>
      </c>
      <c r="LR238" s="117" t="str">
        <f t="shared" si="1068"/>
        <v/>
      </c>
      <c r="LS238" s="117" t="str">
        <f t="shared" si="1069"/>
        <v/>
      </c>
      <c r="LT238" s="117" t="str">
        <f t="shared" si="1070"/>
        <v/>
      </c>
      <c r="LU238" s="117" t="str">
        <f t="shared" si="1071"/>
        <v/>
      </c>
      <c r="LV238" s="117" t="str">
        <f t="shared" si="1072"/>
        <v/>
      </c>
      <c r="LW238" s="117" t="str">
        <f t="shared" si="1073"/>
        <v/>
      </c>
      <c r="LX238" s="117" t="str">
        <f t="shared" si="1074"/>
        <v/>
      </c>
      <c r="LY238" s="117" t="str">
        <f t="shared" si="1075"/>
        <v/>
      </c>
      <c r="LZ238" s="117" t="str">
        <f t="shared" si="1076"/>
        <v/>
      </c>
      <c r="MA238" s="117" t="str">
        <f t="shared" si="1077"/>
        <v/>
      </c>
      <c r="MB238" s="117" t="str">
        <f t="shared" si="1078"/>
        <v/>
      </c>
      <c r="MC238" s="117" t="str">
        <f t="shared" si="1079"/>
        <v/>
      </c>
      <c r="MD238" s="117" t="str">
        <f t="shared" si="1080"/>
        <v/>
      </c>
      <c r="ME238" s="117" t="str">
        <f t="shared" si="1081"/>
        <v/>
      </c>
      <c r="MF238" s="117" t="str">
        <f t="shared" si="1082"/>
        <v/>
      </c>
      <c r="MG238" s="117" t="str">
        <f t="shared" si="1083"/>
        <v/>
      </c>
      <c r="MH238" s="117" t="str">
        <f t="shared" si="1084"/>
        <v/>
      </c>
      <c r="MI238" s="117" t="str">
        <f t="shared" si="1085"/>
        <v/>
      </c>
      <c r="MJ238" s="117" t="str">
        <f t="shared" si="1086"/>
        <v/>
      </c>
      <c r="MK238" s="117" t="str">
        <f t="shared" si="1087"/>
        <v/>
      </c>
      <c r="ML238" s="117" t="str">
        <f t="shared" si="1088"/>
        <v/>
      </c>
      <c r="MM238" s="117" t="str">
        <f t="shared" si="1089"/>
        <v/>
      </c>
      <c r="MN238" s="117" t="str">
        <f t="shared" si="1090"/>
        <v/>
      </c>
      <c r="MO238" s="117" t="str">
        <f t="shared" si="1091"/>
        <v/>
      </c>
      <c r="MP238" s="117" t="str">
        <f t="shared" si="1092"/>
        <v/>
      </c>
      <c r="MQ238" s="117" t="str">
        <f t="shared" si="1093"/>
        <v/>
      </c>
      <c r="MR238" s="117" t="str">
        <f t="shared" si="1094"/>
        <v/>
      </c>
      <c r="MS238" s="117" t="str">
        <f t="shared" si="1095"/>
        <v/>
      </c>
      <c r="MT238" s="117" t="str">
        <f t="shared" si="1096"/>
        <v/>
      </c>
      <c r="MU238" s="117" t="str">
        <f t="shared" si="1097"/>
        <v/>
      </c>
      <c r="MV238" s="117" t="str">
        <f t="shared" si="1098"/>
        <v/>
      </c>
      <c r="MW238" s="117" t="str">
        <f t="shared" si="1099"/>
        <v/>
      </c>
      <c r="MX238" s="117" t="str">
        <f t="shared" si="1100"/>
        <v/>
      </c>
      <c r="MY238" s="117" t="str">
        <f t="shared" si="1101"/>
        <v/>
      </c>
      <c r="MZ238" s="117" t="str">
        <f t="shared" si="1102"/>
        <v/>
      </c>
      <c r="NA238" s="117" t="str">
        <f t="shared" si="1103"/>
        <v/>
      </c>
      <c r="NB238" s="117" t="str">
        <f t="shared" si="1104"/>
        <v/>
      </c>
      <c r="NC238" s="117" t="str">
        <f t="shared" si="1105"/>
        <v/>
      </c>
      <c r="ND238" s="117" t="str">
        <f t="shared" si="1106"/>
        <v/>
      </c>
      <c r="NE238" s="117" t="str">
        <f t="shared" si="1107"/>
        <v/>
      </c>
      <c r="NF238" s="117" t="str">
        <f t="shared" si="1108"/>
        <v/>
      </c>
      <c r="NG238" s="117" t="str">
        <f t="shared" si="1109"/>
        <v/>
      </c>
      <c r="NH238" s="118" t="str">
        <f t="shared" si="1110"/>
        <v/>
      </c>
      <c r="NJ238" s="12" t="str">
        <f t="shared" si="1315"/>
        <v/>
      </c>
      <c r="NK238" s="108" t="str">
        <f t="shared" si="1316"/>
        <v/>
      </c>
      <c r="NM238" s="141" t="str">
        <f>IF(NJ238="", "", COUNTIF(NJ$11:NJ$260, "&gt;"&amp;NJ238)+1+COUNTIF(NJ$11:NJ238, NJ238)-1)</f>
        <v/>
      </c>
      <c r="NN238" s="143" t="str">
        <f>IF(NK238="", "", COUNTIF(NK$11:NK$260, "&gt;"&amp;NK238)+1+COUNTIF(NK$11:NK238, NK238)-1)</f>
        <v/>
      </c>
      <c r="NO238" s="142" t="str">
        <f>IF(NJ238="", "", COUNTIF(NJ$11:NJ$260, "&lt;"&amp;NJ238)+1+COUNTIF(NJ$11:NJ238, NJ238)-1)</f>
        <v/>
      </c>
      <c r="NP238" s="143" t="str">
        <f>IF(NK238="", "", COUNTIF(NK$11:NK$260, "&lt;"&amp;NK238)+1+COUNTIF(NK$11:NK238, NK238)-1)</f>
        <v/>
      </c>
      <c r="NR238" s="116" t="str">
        <f t="shared" si="1317"/>
        <v/>
      </c>
      <c r="NS238" s="117" t="str">
        <f t="shared" si="1318"/>
        <v/>
      </c>
      <c r="NT238" s="117" t="str">
        <f t="shared" si="1319"/>
        <v/>
      </c>
      <c r="NU238" s="117" t="str">
        <f t="shared" si="1320"/>
        <v/>
      </c>
      <c r="NV238" s="117" t="str">
        <f t="shared" si="1321"/>
        <v/>
      </c>
      <c r="NW238" s="117" t="str">
        <f t="shared" si="1322"/>
        <v/>
      </c>
      <c r="NX238" s="117" t="str">
        <f t="shared" si="1323"/>
        <v/>
      </c>
      <c r="NY238" s="117" t="str">
        <f t="shared" si="1324"/>
        <v/>
      </c>
      <c r="NZ238" s="117" t="str">
        <f t="shared" si="1325"/>
        <v/>
      </c>
      <c r="OA238" s="117" t="str">
        <f t="shared" si="1326"/>
        <v/>
      </c>
      <c r="OB238" s="117" t="str">
        <f t="shared" si="1327"/>
        <v/>
      </c>
      <c r="OC238" s="117" t="str">
        <f t="shared" si="1328"/>
        <v/>
      </c>
      <c r="OD238" s="117" t="str">
        <f t="shared" si="1329"/>
        <v/>
      </c>
      <c r="OE238" s="117" t="str">
        <f t="shared" si="1330"/>
        <v/>
      </c>
      <c r="OF238" s="117" t="str">
        <f t="shared" si="1331"/>
        <v/>
      </c>
      <c r="OG238" s="117" t="str">
        <f t="shared" si="1332"/>
        <v/>
      </c>
      <c r="OH238" s="117" t="str">
        <f t="shared" si="1333"/>
        <v/>
      </c>
      <c r="OI238" s="117" t="str">
        <f t="shared" si="1334"/>
        <v/>
      </c>
      <c r="OJ238" s="117" t="str">
        <f t="shared" si="1335"/>
        <v/>
      </c>
      <c r="OK238" s="117" t="str">
        <f t="shared" si="1336"/>
        <v/>
      </c>
      <c r="OL238" s="117" t="str">
        <f t="shared" si="1337"/>
        <v/>
      </c>
      <c r="OM238" s="117" t="str">
        <f t="shared" si="1338"/>
        <v/>
      </c>
      <c r="ON238" s="117" t="str">
        <f t="shared" si="1339"/>
        <v/>
      </c>
      <c r="OO238" s="117" t="str">
        <f t="shared" si="1340"/>
        <v/>
      </c>
      <c r="OP238" s="117" t="str">
        <f t="shared" si="1341"/>
        <v/>
      </c>
      <c r="OQ238" s="117" t="str">
        <f t="shared" si="1342"/>
        <v/>
      </c>
      <c r="OR238" s="117" t="str">
        <f t="shared" si="1343"/>
        <v/>
      </c>
      <c r="OS238" s="117" t="str">
        <f t="shared" si="1344"/>
        <v/>
      </c>
      <c r="OT238" s="117" t="str">
        <f t="shared" si="1345"/>
        <v/>
      </c>
      <c r="OU238" s="117" t="str">
        <f t="shared" si="1346"/>
        <v/>
      </c>
      <c r="OV238" s="117" t="str">
        <f t="shared" si="1347"/>
        <v/>
      </c>
      <c r="OW238" s="117" t="str">
        <f t="shared" si="1348"/>
        <v/>
      </c>
      <c r="OX238" s="117" t="str">
        <f t="shared" si="1349"/>
        <v/>
      </c>
      <c r="OY238" s="117" t="str">
        <f t="shared" si="1350"/>
        <v/>
      </c>
      <c r="OZ238" s="117" t="str">
        <f t="shared" si="1351"/>
        <v/>
      </c>
      <c r="PA238" s="117" t="str">
        <f t="shared" si="1352"/>
        <v/>
      </c>
      <c r="PB238" s="117" t="str">
        <f t="shared" si="1353"/>
        <v/>
      </c>
      <c r="PC238" s="117" t="str">
        <f t="shared" si="1354"/>
        <v/>
      </c>
      <c r="PD238" s="117" t="str">
        <f t="shared" si="1355"/>
        <v/>
      </c>
      <c r="PE238" s="117" t="str">
        <f t="shared" si="1356"/>
        <v/>
      </c>
      <c r="PF238" s="117" t="str">
        <f t="shared" si="1357"/>
        <v/>
      </c>
      <c r="PG238" s="117" t="str">
        <f t="shared" si="1358"/>
        <v/>
      </c>
      <c r="PH238" s="117" t="str">
        <f t="shared" si="1359"/>
        <v/>
      </c>
      <c r="PI238" s="117" t="str">
        <f t="shared" si="1360"/>
        <v/>
      </c>
      <c r="PJ238" s="117" t="str">
        <f t="shared" si="1361"/>
        <v/>
      </c>
      <c r="PK238" s="117" t="str">
        <f t="shared" si="1362"/>
        <v/>
      </c>
      <c r="PL238" s="117" t="str">
        <f t="shared" si="1363"/>
        <v/>
      </c>
      <c r="PM238" s="117" t="str">
        <f t="shared" si="1364"/>
        <v/>
      </c>
      <c r="PN238" s="117" t="str">
        <f t="shared" si="1365"/>
        <v/>
      </c>
      <c r="PO238" s="117" t="str">
        <f t="shared" si="1366"/>
        <v/>
      </c>
      <c r="PP238" s="117" t="str">
        <f t="shared" si="1367"/>
        <v/>
      </c>
      <c r="PQ238" s="117" t="str">
        <f t="shared" si="1368"/>
        <v/>
      </c>
      <c r="PR238" s="117" t="str">
        <f t="shared" si="1369"/>
        <v/>
      </c>
      <c r="PS238" s="118" t="str">
        <f t="shared" si="1370"/>
        <v/>
      </c>
      <c r="PU238" s="180" t="str">
        <f t="shared" si="1371"/>
        <v/>
      </c>
      <c r="PV238" s="181" t="str">
        <f t="shared" si="1372"/>
        <v/>
      </c>
      <c r="PX238" s="12" t="str">
        <f t="shared" si="1373"/>
        <v/>
      </c>
      <c r="PY238" s="106"/>
      <c r="PZ238" s="166" t="str">
        <f t="shared" si="1374"/>
        <v/>
      </c>
      <c r="QA238" s="167" t="str">
        <f t="shared" si="1375"/>
        <v/>
      </c>
      <c r="QB238" s="168" t="str">
        <f t="shared" si="1376"/>
        <v/>
      </c>
      <c r="QD238" s="166" t="str">
        <f t="shared" si="1377"/>
        <v/>
      </c>
      <c r="QE238" s="168" t="str">
        <f t="shared" si="1378"/>
        <v/>
      </c>
      <c r="QG238" s="108" t="str">
        <f t="shared" si="1379"/>
        <v/>
      </c>
      <c r="QI238" s="12" t="str">
        <f t="shared" si="1380"/>
        <v/>
      </c>
      <c r="QK238" s="12" t="str">
        <f t="shared" si="1381"/>
        <v/>
      </c>
      <c r="QL238" s="12" t="str">
        <f>IF($L238="", "", COUNTIF($QD$11:$QD$260, "&gt;"&amp;$QD238)+1+COUNTIF($QD$11:$QD238, $QD238)-1)</f>
        <v/>
      </c>
      <c r="QM238" s="12" t="str">
        <f>IF($L238="", "", COUNTIF($QG$11:$QG$260, "&gt;"&amp;$QG238)+1+COUNTIF($QG$11:$QG238, $QG238)-1)</f>
        <v/>
      </c>
      <c r="QO238" s="12">
        <v>228</v>
      </c>
      <c r="QQ238" s="12" t="str">
        <f t="shared" si="1382"/>
        <v/>
      </c>
    </row>
    <row r="239" spans="1:459" x14ac:dyDescent="0.25">
      <c r="A239" s="9"/>
      <c r="B239" s="3" t="str">
        <f>IF('Intro &amp; Setup'!$AR$92='Intro &amp; Setup'!$AZ$17, "", IF($L239="", "", IF($G239&lt;'Intro &amp; Setup'!$S$92, $BR$5, $BR$4)))</f>
        <v/>
      </c>
      <c r="C239" s="12" t="str">
        <f>IF('Intro &amp; Setup'!$AR$96='Intro &amp; Setup'!$AZ$17, "", IF($L239="", "", IF($DY239=$BR$5, $BR$5, $BR$4)))</f>
        <v/>
      </c>
      <c r="D239" s="7" t="str">
        <f>IF('Intro &amp; Setup'!$AR$100='Intro &amp; Setup'!$AZ$17, "", IF($L239="", "", IF($DW239&lt;='Intro &amp; Setup'!$S$100, $BR$4, $BR$5)))</f>
        <v/>
      </c>
      <c r="E239" s="9"/>
      <c r="F239" s="3" t="str">
        <f t="shared" si="1111"/>
        <v/>
      </c>
      <c r="G239" s="108" t="str">
        <f t="shared" si="1112"/>
        <v/>
      </c>
      <c r="H239" s="9"/>
      <c r="I239" s="130" t="str">
        <f t="shared" si="1056"/>
        <v/>
      </c>
      <c r="J239" s="154" t="str">
        <f t="shared" si="1113"/>
        <v/>
      </c>
      <c r="K239" s="133"/>
      <c r="L239" s="188"/>
      <c r="M239" s="189"/>
      <c r="N239" s="190"/>
      <c r="O239" s="191"/>
      <c r="P239" s="191"/>
      <c r="Q239" s="191"/>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2"/>
      <c r="BP239" s="9"/>
      <c r="BR239" s="90">
        <v>229</v>
      </c>
      <c r="BT239" s="36" t="str">
        <f t="shared" si="1114"/>
        <v/>
      </c>
      <c r="BU239" s="37" t="str">
        <f t="shared" si="1115"/>
        <v/>
      </c>
      <c r="BV239" s="37" t="str">
        <f t="shared" si="1116"/>
        <v/>
      </c>
      <c r="BW239" s="37" t="str">
        <f t="shared" si="1117"/>
        <v/>
      </c>
      <c r="BX239" s="37" t="str">
        <f t="shared" si="1118"/>
        <v/>
      </c>
      <c r="BY239" s="37" t="str">
        <f t="shared" si="1119"/>
        <v/>
      </c>
      <c r="BZ239" s="37" t="str">
        <f t="shared" si="1120"/>
        <v/>
      </c>
      <c r="CA239" s="37" t="str">
        <f t="shared" si="1121"/>
        <v/>
      </c>
      <c r="CB239" s="37" t="str">
        <f t="shared" si="1122"/>
        <v/>
      </c>
      <c r="CC239" s="37" t="str">
        <f t="shared" si="1123"/>
        <v/>
      </c>
      <c r="CD239" s="37" t="str">
        <f t="shared" si="1124"/>
        <v/>
      </c>
      <c r="CE239" s="37" t="str">
        <f t="shared" si="1125"/>
        <v/>
      </c>
      <c r="CF239" s="37" t="str">
        <f t="shared" si="1126"/>
        <v/>
      </c>
      <c r="CG239" s="37" t="str">
        <f t="shared" si="1127"/>
        <v/>
      </c>
      <c r="CH239" s="37" t="str">
        <f t="shared" si="1128"/>
        <v/>
      </c>
      <c r="CI239" s="37" t="str">
        <f t="shared" si="1129"/>
        <v/>
      </c>
      <c r="CJ239" s="37" t="str">
        <f t="shared" si="1130"/>
        <v/>
      </c>
      <c r="CK239" s="37" t="str">
        <f t="shared" si="1131"/>
        <v/>
      </c>
      <c r="CL239" s="37" t="str">
        <f t="shared" si="1132"/>
        <v/>
      </c>
      <c r="CM239" s="37" t="str">
        <f t="shared" si="1133"/>
        <v/>
      </c>
      <c r="CN239" s="37" t="str">
        <f t="shared" si="1134"/>
        <v/>
      </c>
      <c r="CO239" s="37" t="str">
        <f t="shared" si="1135"/>
        <v/>
      </c>
      <c r="CP239" s="37" t="str">
        <f t="shared" si="1136"/>
        <v/>
      </c>
      <c r="CQ239" s="37" t="str">
        <f t="shared" si="1137"/>
        <v/>
      </c>
      <c r="CR239" s="37" t="str">
        <f t="shared" si="1138"/>
        <v/>
      </c>
      <c r="CS239" s="37" t="str">
        <f t="shared" si="1139"/>
        <v/>
      </c>
      <c r="CT239" s="37" t="str">
        <f t="shared" si="1140"/>
        <v/>
      </c>
      <c r="CU239" s="37" t="str">
        <f t="shared" si="1141"/>
        <v/>
      </c>
      <c r="CV239" s="37" t="str">
        <f t="shared" si="1142"/>
        <v/>
      </c>
      <c r="CW239" s="37" t="str">
        <f t="shared" si="1143"/>
        <v/>
      </c>
      <c r="CX239" s="37" t="str">
        <f t="shared" si="1144"/>
        <v/>
      </c>
      <c r="CY239" s="37" t="str">
        <f t="shared" si="1145"/>
        <v/>
      </c>
      <c r="CZ239" s="37" t="str">
        <f t="shared" si="1146"/>
        <v/>
      </c>
      <c r="DA239" s="37" t="str">
        <f t="shared" si="1147"/>
        <v/>
      </c>
      <c r="DB239" s="37" t="str">
        <f t="shared" si="1148"/>
        <v/>
      </c>
      <c r="DC239" s="37" t="str">
        <f t="shared" si="1149"/>
        <v/>
      </c>
      <c r="DD239" s="37" t="str">
        <f t="shared" si="1150"/>
        <v/>
      </c>
      <c r="DE239" s="37" t="str">
        <f t="shared" si="1151"/>
        <v/>
      </c>
      <c r="DF239" s="37" t="str">
        <f t="shared" si="1152"/>
        <v/>
      </c>
      <c r="DG239" s="37" t="str">
        <f t="shared" si="1153"/>
        <v/>
      </c>
      <c r="DH239" s="37" t="str">
        <f t="shared" si="1154"/>
        <v/>
      </c>
      <c r="DI239" s="37" t="str">
        <f t="shared" si="1155"/>
        <v/>
      </c>
      <c r="DJ239" s="37" t="str">
        <f t="shared" si="1156"/>
        <v/>
      </c>
      <c r="DK239" s="37" t="str">
        <f t="shared" si="1157"/>
        <v/>
      </c>
      <c r="DL239" s="37" t="str">
        <f t="shared" si="1158"/>
        <v/>
      </c>
      <c r="DM239" s="37" t="str">
        <f t="shared" si="1159"/>
        <v/>
      </c>
      <c r="DN239" s="37" t="str">
        <f t="shared" si="1160"/>
        <v/>
      </c>
      <c r="DO239" s="37" t="str">
        <f t="shared" si="1161"/>
        <v/>
      </c>
      <c r="DP239" s="37" t="str">
        <f t="shared" si="1162"/>
        <v/>
      </c>
      <c r="DQ239" s="37" t="str">
        <f t="shared" si="1163"/>
        <v/>
      </c>
      <c r="DR239" s="37" t="str">
        <f t="shared" si="1164"/>
        <v/>
      </c>
      <c r="DS239" s="37" t="str">
        <f t="shared" si="1165"/>
        <v/>
      </c>
      <c r="DT239" s="37" t="str">
        <f t="shared" si="1166"/>
        <v/>
      </c>
      <c r="DU239" s="38" t="str">
        <f t="shared" si="1167"/>
        <v/>
      </c>
      <c r="DW239" s="12" t="str">
        <f t="shared" si="1168"/>
        <v/>
      </c>
      <c r="DX239" s="123" t="str">
        <f t="shared" si="1169"/>
        <v/>
      </c>
      <c r="DY239" s="12" t="str">
        <f t="shared" si="1170"/>
        <v/>
      </c>
      <c r="EA239" s="36" t="str">
        <f t="shared" si="1171"/>
        <v/>
      </c>
      <c r="EB239" s="37" t="str">
        <f t="shared" si="1172"/>
        <v/>
      </c>
      <c r="EC239" s="37" t="str">
        <f t="shared" si="1173"/>
        <v/>
      </c>
      <c r="ED239" s="37" t="str">
        <f t="shared" si="1174"/>
        <v/>
      </c>
      <c r="EE239" s="37" t="str">
        <f t="shared" si="1175"/>
        <v/>
      </c>
      <c r="EF239" s="37" t="str">
        <f t="shared" si="1176"/>
        <v/>
      </c>
      <c r="EG239" s="37" t="str">
        <f t="shared" si="1177"/>
        <v/>
      </c>
      <c r="EH239" s="37" t="str">
        <f t="shared" si="1178"/>
        <v/>
      </c>
      <c r="EI239" s="37" t="str">
        <f t="shared" si="1179"/>
        <v/>
      </c>
      <c r="EJ239" s="37" t="str">
        <f t="shared" si="1180"/>
        <v/>
      </c>
      <c r="EK239" s="37" t="str">
        <f t="shared" si="1181"/>
        <v/>
      </c>
      <c r="EL239" s="37" t="str">
        <f t="shared" si="1182"/>
        <v/>
      </c>
      <c r="EM239" s="37" t="str">
        <f t="shared" si="1183"/>
        <v/>
      </c>
      <c r="EN239" s="37" t="str">
        <f t="shared" si="1184"/>
        <v/>
      </c>
      <c r="EO239" s="37" t="str">
        <f t="shared" si="1185"/>
        <v/>
      </c>
      <c r="EP239" s="37" t="str">
        <f t="shared" si="1186"/>
        <v/>
      </c>
      <c r="EQ239" s="37" t="str">
        <f t="shared" si="1187"/>
        <v/>
      </c>
      <c r="ER239" s="37" t="str">
        <f t="shared" si="1188"/>
        <v/>
      </c>
      <c r="ES239" s="37" t="str">
        <f t="shared" si="1189"/>
        <v/>
      </c>
      <c r="ET239" s="37" t="str">
        <f t="shared" si="1190"/>
        <v/>
      </c>
      <c r="EU239" s="37" t="str">
        <f t="shared" si="1191"/>
        <v/>
      </c>
      <c r="EV239" s="37" t="str">
        <f t="shared" si="1192"/>
        <v/>
      </c>
      <c r="EW239" s="37" t="str">
        <f t="shared" si="1193"/>
        <v/>
      </c>
      <c r="EX239" s="37" t="str">
        <f t="shared" si="1194"/>
        <v/>
      </c>
      <c r="EY239" s="37" t="str">
        <f t="shared" si="1195"/>
        <v/>
      </c>
      <c r="EZ239" s="37" t="str">
        <f t="shared" si="1196"/>
        <v/>
      </c>
      <c r="FA239" s="37" t="str">
        <f t="shared" si="1197"/>
        <v/>
      </c>
      <c r="FB239" s="37" t="str">
        <f t="shared" si="1198"/>
        <v/>
      </c>
      <c r="FC239" s="37" t="str">
        <f t="shared" si="1199"/>
        <v/>
      </c>
      <c r="FD239" s="37" t="str">
        <f t="shared" si="1200"/>
        <v/>
      </c>
      <c r="FE239" s="37" t="str">
        <f t="shared" si="1201"/>
        <v/>
      </c>
      <c r="FF239" s="37" t="str">
        <f t="shared" si="1202"/>
        <v/>
      </c>
      <c r="FG239" s="37" t="str">
        <f t="shared" si="1203"/>
        <v/>
      </c>
      <c r="FH239" s="37" t="str">
        <f t="shared" si="1204"/>
        <v/>
      </c>
      <c r="FI239" s="37" t="str">
        <f t="shared" si="1205"/>
        <v/>
      </c>
      <c r="FJ239" s="37" t="str">
        <f t="shared" si="1206"/>
        <v/>
      </c>
      <c r="FK239" s="37" t="str">
        <f t="shared" si="1207"/>
        <v/>
      </c>
      <c r="FL239" s="37" t="str">
        <f t="shared" si="1208"/>
        <v/>
      </c>
      <c r="FM239" s="37" t="str">
        <f t="shared" si="1209"/>
        <v/>
      </c>
      <c r="FN239" s="37" t="str">
        <f t="shared" si="1210"/>
        <v/>
      </c>
      <c r="FO239" s="37" t="str">
        <f t="shared" si="1211"/>
        <v/>
      </c>
      <c r="FP239" s="37" t="str">
        <f t="shared" si="1212"/>
        <v/>
      </c>
      <c r="FQ239" s="37" t="str">
        <f t="shared" si="1213"/>
        <v/>
      </c>
      <c r="FR239" s="37" t="str">
        <f t="shared" si="1214"/>
        <v/>
      </c>
      <c r="FS239" s="37" t="str">
        <f t="shared" si="1215"/>
        <v/>
      </c>
      <c r="FT239" s="37" t="str">
        <f t="shared" si="1216"/>
        <v/>
      </c>
      <c r="FU239" s="37" t="str">
        <f t="shared" si="1217"/>
        <v/>
      </c>
      <c r="FV239" s="37" t="str">
        <f t="shared" si="1218"/>
        <v/>
      </c>
      <c r="FW239" s="37" t="str">
        <f t="shared" si="1219"/>
        <v/>
      </c>
      <c r="FX239" s="37" t="str">
        <f t="shared" si="1220"/>
        <v/>
      </c>
      <c r="FY239" s="37" t="str">
        <f t="shared" si="1221"/>
        <v/>
      </c>
      <c r="FZ239" s="37" t="str">
        <f t="shared" si="1222"/>
        <v/>
      </c>
      <c r="GA239" s="37" t="str">
        <f t="shared" si="1223"/>
        <v/>
      </c>
      <c r="GB239" s="38" t="str">
        <f t="shared" si="1224"/>
        <v/>
      </c>
      <c r="GD239" s="103" t="str">
        <f t="shared" ca="1" si="1225"/>
        <v/>
      </c>
      <c r="GE239" s="104" t="str">
        <f t="shared" ca="1" si="1226"/>
        <v/>
      </c>
      <c r="GF239" s="104" t="str">
        <f t="shared" ca="1" si="1227"/>
        <v/>
      </c>
      <c r="GG239" s="104" t="str">
        <f t="shared" ca="1" si="1228"/>
        <v/>
      </c>
      <c r="GH239" s="104" t="str">
        <f t="shared" ca="1" si="1229"/>
        <v/>
      </c>
      <c r="GI239" s="104" t="str">
        <f t="shared" ca="1" si="1230"/>
        <v/>
      </c>
      <c r="GJ239" s="104" t="str">
        <f t="shared" ca="1" si="1231"/>
        <v/>
      </c>
      <c r="GK239" s="104" t="str">
        <f t="shared" ca="1" si="1232"/>
        <v/>
      </c>
      <c r="GL239" s="104" t="str">
        <f t="shared" ca="1" si="1233"/>
        <v/>
      </c>
      <c r="GM239" s="104" t="str">
        <f t="shared" ca="1" si="1234"/>
        <v/>
      </c>
      <c r="GN239" s="104" t="str">
        <f t="shared" ca="1" si="1235"/>
        <v/>
      </c>
      <c r="GO239" s="104" t="str">
        <f t="shared" ca="1" si="1236"/>
        <v/>
      </c>
      <c r="GP239" s="104" t="str">
        <f t="shared" ca="1" si="1237"/>
        <v/>
      </c>
      <c r="GQ239" s="104" t="str">
        <f t="shared" ca="1" si="1238"/>
        <v/>
      </c>
      <c r="GR239" s="104" t="str">
        <f t="shared" ca="1" si="1239"/>
        <v/>
      </c>
      <c r="GS239" s="104" t="str">
        <f t="shared" ca="1" si="1240"/>
        <v/>
      </c>
      <c r="GT239" s="104" t="str">
        <f t="shared" ca="1" si="1241"/>
        <v/>
      </c>
      <c r="GU239" s="104" t="str">
        <f t="shared" ca="1" si="1242"/>
        <v/>
      </c>
      <c r="GV239" s="104" t="str">
        <f t="shared" ca="1" si="1243"/>
        <v/>
      </c>
      <c r="GW239" s="104" t="str">
        <f t="shared" ca="1" si="1244"/>
        <v/>
      </c>
      <c r="GX239" s="104" t="str">
        <f t="shared" ca="1" si="1245"/>
        <v/>
      </c>
      <c r="GY239" s="104" t="str">
        <f t="shared" ca="1" si="1246"/>
        <v/>
      </c>
      <c r="GZ239" s="104" t="str">
        <f t="shared" ca="1" si="1247"/>
        <v/>
      </c>
      <c r="HA239" s="104" t="str">
        <f t="shared" ca="1" si="1248"/>
        <v/>
      </c>
      <c r="HB239" s="104" t="str">
        <f t="shared" ca="1" si="1249"/>
        <v/>
      </c>
      <c r="HC239" s="104" t="str">
        <f t="shared" ca="1" si="1250"/>
        <v/>
      </c>
      <c r="HD239" s="104" t="str">
        <f t="shared" ca="1" si="1251"/>
        <v/>
      </c>
      <c r="HE239" s="104" t="str">
        <f t="shared" ca="1" si="1252"/>
        <v/>
      </c>
      <c r="HF239" s="104" t="str">
        <f t="shared" ca="1" si="1253"/>
        <v/>
      </c>
      <c r="HG239" s="104" t="str">
        <f t="shared" ca="1" si="1254"/>
        <v/>
      </c>
      <c r="HH239" s="104" t="str">
        <f t="shared" ca="1" si="1255"/>
        <v/>
      </c>
      <c r="HI239" s="104" t="str">
        <f t="shared" ca="1" si="1256"/>
        <v/>
      </c>
      <c r="HJ239" s="104" t="str">
        <f t="shared" ca="1" si="1257"/>
        <v/>
      </c>
      <c r="HK239" s="104" t="str">
        <f t="shared" ca="1" si="1258"/>
        <v/>
      </c>
      <c r="HL239" s="104" t="str">
        <f t="shared" ca="1" si="1259"/>
        <v/>
      </c>
      <c r="HM239" s="104" t="str">
        <f t="shared" ca="1" si="1260"/>
        <v/>
      </c>
      <c r="HN239" s="104" t="str">
        <f t="shared" ca="1" si="1261"/>
        <v/>
      </c>
      <c r="HO239" s="104" t="str">
        <f t="shared" ca="1" si="1262"/>
        <v/>
      </c>
      <c r="HP239" s="104" t="str">
        <f t="shared" ca="1" si="1263"/>
        <v/>
      </c>
      <c r="HQ239" s="104" t="str">
        <f t="shared" ca="1" si="1264"/>
        <v/>
      </c>
      <c r="HR239" s="104" t="str">
        <f t="shared" ca="1" si="1265"/>
        <v/>
      </c>
      <c r="HS239" s="104" t="str">
        <f t="shared" ca="1" si="1266"/>
        <v/>
      </c>
      <c r="HT239" s="104" t="str">
        <f t="shared" ca="1" si="1267"/>
        <v/>
      </c>
      <c r="HU239" s="104" t="str">
        <f t="shared" ca="1" si="1268"/>
        <v/>
      </c>
      <c r="HV239" s="104" t="str">
        <f t="shared" ca="1" si="1269"/>
        <v/>
      </c>
      <c r="HW239" s="104" t="str">
        <f t="shared" ca="1" si="1270"/>
        <v/>
      </c>
      <c r="HX239" s="104" t="str">
        <f t="shared" ca="1" si="1271"/>
        <v/>
      </c>
      <c r="HY239" s="104" t="str">
        <f t="shared" ca="1" si="1272"/>
        <v/>
      </c>
      <c r="HZ239" s="104" t="str">
        <f t="shared" ca="1" si="1273"/>
        <v/>
      </c>
      <c r="IA239" s="104" t="str">
        <f t="shared" ca="1" si="1274"/>
        <v/>
      </c>
      <c r="IB239" s="104" t="str">
        <f t="shared" ca="1" si="1275"/>
        <v/>
      </c>
      <c r="IC239" s="104" t="str">
        <f t="shared" ca="1" si="1276"/>
        <v/>
      </c>
      <c r="ID239" s="104" t="str">
        <f t="shared" ca="1" si="1277"/>
        <v/>
      </c>
      <c r="IE239" s="105" t="str">
        <f t="shared" ca="1" si="1278"/>
        <v/>
      </c>
      <c r="IG239" s="103" t="str">
        <f t="shared" si="1054"/>
        <v/>
      </c>
      <c r="IH239" s="104" t="str">
        <f t="shared" si="1385"/>
        <v/>
      </c>
      <c r="II239" s="104" t="str">
        <f t="shared" si="1385"/>
        <v/>
      </c>
      <c r="IJ239" s="104" t="str">
        <f t="shared" si="1385"/>
        <v/>
      </c>
      <c r="IK239" s="104" t="str">
        <f t="shared" si="1385"/>
        <v/>
      </c>
      <c r="IL239" s="104" t="str">
        <f t="shared" si="1385"/>
        <v/>
      </c>
      <c r="IM239" s="104" t="str">
        <f t="shared" si="1385"/>
        <v/>
      </c>
      <c r="IN239" s="104" t="str">
        <f t="shared" si="1385"/>
        <v/>
      </c>
      <c r="IO239" s="104" t="str">
        <f t="shared" si="1385"/>
        <v/>
      </c>
      <c r="IP239" s="104" t="str">
        <f t="shared" si="1385"/>
        <v/>
      </c>
      <c r="IQ239" s="104" t="str">
        <f t="shared" si="1385"/>
        <v/>
      </c>
      <c r="IR239" s="105" t="str">
        <f t="shared" si="1385"/>
        <v/>
      </c>
      <c r="IT239" s="103" t="str">
        <f t="shared" si="1279"/>
        <v/>
      </c>
      <c r="IU239" s="104" t="str">
        <f t="shared" si="1280"/>
        <v/>
      </c>
      <c r="IV239" s="104" t="str">
        <f t="shared" si="1281"/>
        <v/>
      </c>
      <c r="IW239" s="104" t="str">
        <f t="shared" si="1282"/>
        <v/>
      </c>
      <c r="IX239" s="104" t="str">
        <f t="shared" si="1283"/>
        <v/>
      </c>
      <c r="IY239" s="104" t="str">
        <f t="shared" si="1284"/>
        <v/>
      </c>
      <c r="IZ239" s="104" t="str">
        <f t="shared" si="1285"/>
        <v/>
      </c>
      <c r="JA239" s="104" t="str">
        <f t="shared" si="1286"/>
        <v/>
      </c>
      <c r="JB239" s="104" t="str">
        <f t="shared" si="1287"/>
        <v/>
      </c>
      <c r="JC239" s="104" t="str">
        <f t="shared" si="1288"/>
        <v/>
      </c>
      <c r="JD239" s="104" t="str">
        <f t="shared" si="1289"/>
        <v/>
      </c>
      <c r="JE239" s="105" t="str">
        <f t="shared" si="1290"/>
        <v/>
      </c>
      <c r="JG239" s="36" t="str">
        <f t="shared" ca="1" si="1291"/>
        <v/>
      </c>
      <c r="JH239" s="37" t="str">
        <f t="shared" ca="1" si="1292"/>
        <v/>
      </c>
      <c r="JI239" s="37" t="str">
        <f t="shared" ca="1" si="1293"/>
        <v/>
      </c>
      <c r="JJ239" s="37" t="str">
        <f t="shared" ca="1" si="1294"/>
        <v/>
      </c>
      <c r="JK239" s="37" t="str">
        <f t="shared" ca="1" si="1295"/>
        <v/>
      </c>
      <c r="JL239" s="37" t="str">
        <f t="shared" ca="1" si="1296"/>
        <v/>
      </c>
      <c r="JM239" s="37" t="str">
        <f t="shared" ca="1" si="1297"/>
        <v/>
      </c>
      <c r="JN239" s="37" t="str">
        <f t="shared" ca="1" si="1298"/>
        <v/>
      </c>
      <c r="JO239" s="37" t="str">
        <f t="shared" ca="1" si="1299"/>
        <v/>
      </c>
      <c r="JP239" s="37" t="str">
        <f t="shared" ca="1" si="1300"/>
        <v/>
      </c>
      <c r="JQ239" s="37" t="str">
        <f t="shared" ca="1" si="1301"/>
        <v/>
      </c>
      <c r="JR239" s="38" t="str">
        <f t="shared" ca="1" si="1302"/>
        <v/>
      </c>
      <c r="JT239" s="36" t="str">
        <f ca="1">IF(JG239="", "", IF(JG239&gt;='Intro &amp; Setup'!$S$96, $BR$4, $BR$5))</f>
        <v/>
      </c>
      <c r="JU239" s="37" t="str">
        <f ca="1">IF(JH239="", "", IF(JH239&gt;='Intro &amp; Setup'!$S$96, $BR$4, $BR$5))</f>
        <v/>
      </c>
      <c r="JV239" s="37" t="str">
        <f ca="1">IF(JI239="", "", IF(JI239&gt;='Intro &amp; Setup'!$S$96, $BR$4, $BR$5))</f>
        <v/>
      </c>
      <c r="JW239" s="37" t="str">
        <f ca="1">IF(JJ239="", "", IF(JJ239&gt;='Intro &amp; Setup'!$S$96, $BR$4, $BR$5))</f>
        <v/>
      </c>
      <c r="JX239" s="37" t="str">
        <f ca="1">IF(JK239="", "", IF(JK239&gt;='Intro &amp; Setup'!$S$96, $BR$4, $BR$5))</f>
        <v/>
      </c>
      <c r="JY239" s="37" t="str">
        <f ca="1">IF(JL239="", "", IF(JL239&gt;='Intro &amp; Setup'!$S$96, $BR$4, $BR$5))</f>
        <v/>
      </c>
      <c r="JZ239" s="37" t="str">
        <f ca="1">IF(JM239="", "", IF(JM239&gt;='Intro &amp; Setup'!$S$96, $BR$4, $BR$5))</f>
        <v/>
      </c>
      <c r="KA239" s="37" t="str">
        <f ca="1">IF(JN239="", "", IF(JN239&gt;='Intro &amp; Setup'!$S$96, $BR$4, $BR$5))</f>
        <v/>
      </c>
      <c r="KB239" s="37" t="str">
        <f ca="1">IF(JO239="", "", IF(JO239&gt;='Intro &amp; Setup'!$S$96, $BR$4, $BR$5))</f>
        <v/>
      </c>
      <c r="KC239" s="37" t="str">
        <f ca="1">IF(JP239="", "", IF(JP239&gt;='Intro &amp; Setup'!$S$96, $BR$4, $BR$5))</f>
        <v/>
      </c>
      <c r="KD239" s="37" t="str">
        <f ca="1">IF(JQ239="", "", IF(JQ239&gt;='Intro &amp; Setup'!$S$96, $BR$4, $BR$5))</f>
        <v/>
      </c>
      <c r="KE239" s="38" t="str">
        <f ca="1">IF(JR239="", "", IF(JR239&gt;='Intro &amp; Setup'!$S$96, $BR$4, $BR$5))</f>
        <v/>
      </c>
      <c r="KG239" s="36">
        <f t="shared" si="1055"/>
        <v>0</v>
      </c>
      <c r="KH239" s="37">
        <f t="shared" si="1386"/>
        <v>0</v>
      </c>
      <c r="KI239" s="37">
        <f t="shared" si="1386"/>
        <v>0</v>
      </c>
      <c r="KJ239" s="37">
        <f t="shared" si="1386"/>
        <v>0</v>
      </c>
      <c r="KK239" s="37">
        <f t="shared" si="1386"/>
        <v>0</v>
      </c>
      <c r="KL239" s="37">
        <f t="shared" si="1386"/>
        <v>0</v>
      </c>
      <c r="KM239" s="37">
        <f t="shared" si="1386"/>
        <v>0</v>
      </c>
      <c r="KN239" s="37">
        <f t="shared" si="1386"/>
        <v>0</v>
      </c>
      <c r="KO239" s="37">
        <f t="shared" si="1386"/>
        <v>0</v>
      </c>
      <c r="KP239" s="37">
        <f t="shared" si="1386"/>
        <v>0</v>
      </c>
      <c r="KQ239" s="37">
        <f t="shared" si="1386"/>
        <v>0</v>
      </c>
      <c r="KR239" s="38">
        <f t="shared" si="1386"/>
        <v>0</v>
      </c>
      <c r="KT239" s="36" t="str">
        <f t="shared" si="1303"/>
        <v/>
      </c>
      <c r="KU239" s="37" t="str">
        <f t="shared" si="1304"/>
        <v/>
      </c>
      <c r="KV239" s="37" t="str">
        <f t="shared" si="1305"/>
        <v/>
      </c>
      <c r="KW239" s="37" t="str">
        <f t="shared" si="1306"/>
        <v/>
      </c>
      <c r="KX239" s="37" t="str">
        <f t="shared" si="1307"/>
        <v/>
      </c>
      <c r="KY239" s="37" t="str">
        <f t="shared" si="1308"/>
        <v/>
      </c>
      <c r="KZ239" s="37" t="str">
        <f t="shared" si="1309"/>
        <v/>
      </c>
      <c r="LA239" s="37" t="str">
        <f t="shared" si="1310"/>
        <v/>
      </c>
      <c r="LB239" s="37" t="str">
        <f t="shared" si="1311"/>
        <v/>
      </c>
      <c r="LC239" s="37" t="str">
        <f t="shared" si="1312"/>
        <v/>
      </c>
      <c r="LD239" s="37" t="str">
        <f t="shared" si="1313"/>
        <v/>
      </c>
      <c r="LE239" s="38" t="str">
        <f t="shared" si="1314"/>
        <v/>
      </c>
      <c r="LG239" s="116" t="str">
        <f t="shared" si="1057"/>
        <v/>
      </c>
      <c r="LH239" s="117" t="str">
        <f t="shared" si="1058"/>
        <v/>
      </c>
      <c r="LI239" s="117" t="str">
        <f t="shared" si="1059"/>
        <v/>
      </c>
      <c r="LJ239" s="117" t="str">
        <f t="shared" si="1060"/>
        <v/>
      </c>
      <c r="LK239" s="117" t="str">
        <f t="shared" si="1061"/>
        <v/>
      </c>
      <c r="LL239" s="117" t="str">
        <f t="shared" si="1062"/>
        <v/>
      </c>
      <c r="LM239" s="117" t="str">
        <f t="shared" si="1063"/>
        <v/>
      </c>
      <c r="LN239" s="117" t="str">
        <f t="shared" si="1064"/>
        <v/>
      </c>
      <c r="LO239" s="117" t="str">
        <f t="shared" si="1065"/>
        <v/>
      </c>
      <c r="LP239" s="117" t="str">
        <f t="shared" si="1066"/>
        <v/>
      </c>
      <c r="LQ239" s="117" t="str">
        <f t="shared" si="1067"/>
        <v/>
      </c>
      <c r="LR239" s="117" t="str">
        <f t="shared" si="1068"/>
        <v/>
      </c>
      <c r="LS239" s="117" t="str">
        <f t="shared" si="1069"/>
        <v/>
      </c>
      <c r="LT239" s="117" t="str">
        <f t="shared" si="1070"/>
        <v/>
      </c>
      <c r="LU239" s="117" t="str">
        <f t="shared" si="1071"/>
        <v/>
      </c>
      <c r="LV239" s="117" t="str">
        <f t="shared" si="1072"/>
        <v/>
      </c>
      <c r="LW239" s="117" t="str">
        <f t="shared" si="1073"/>
        <v/>
      </c>
      <c r="LX239" s="117" t="str">
        <f t="shared" si="1074"/>
        <v/>
      </c>
      <c r="LY239" s="117" t="str">
        <f t="shared" si="1075"/>
        <v/>
      </c>
      <c r="LZ239" s="117" t="str">
        <f t="shared" si="1076"/>
        <v/>
      </c>
      <c r="MA239" s="117" t="str">
        <f t="shared" si="1077"/>
        <v/>
      </c>
      <c r="MB239" s="117" t="str">
        <f t="shared" si="1078"/>
        <v/>
      </c>
      <c r="MC239" s="117" t="str">
        <f t="shared" si="1079"/>
        <v/>
      </c>
      <c r="MD239" s="117" t="str">
        <f t="shared" si="1080"/>
        <v/>
      </c>
      <c r="ME239" s="117" t="str">
        <f t="shared" si="1081"/>
        <v/>
      </c>
      <c r="MF239" s="117" t="str">
        <f t="shared" si="1082"/>
        <v/>
      </c>
      <c r="MG239" s="117" t="str">
        <f t="shared" si="1083"/>
        <v/>
      </c>
      <c r="MH239" s="117" t="str">
        <f t="shared" si="1084"/>
        <v/>
      </c>
      <c r="MI239" s="117" t="str">
        <f t="shared" si="1085"/>
        <v/>
      </c>
      <c r="MJ239" s="117" t="str">
        <f t="shared" si="1086"/>
        <v/>
      </c>
      <c r="MK239" s="117" t="str">
        <f t="shared" si="1087"/>
        <v/>
      </c>
      <c r="ML239" s="117" t="str">
        <f t="shared" si="1088"/>
        <v/>
      </c>
      <c r="MM239" s="117" t="str">
        <f t="shared" si="1089"/>
        <v/>
      </c>
      <c r="MN239" s="117" t="str">
        <f t="shared" si="1090"/>
        <v/>
      </c>
      <c r="MO239" s="117" t="str">
        <f t="shared" si="1091"/>
        <v/>
      </c>
      <c r="MP239" s="117" t="str">
        <f t="shared" si="1092"/>
        <v/>
      </c>
      <c r="MQ239" s="117" t="str">
        <f t="shared" si="1093"/>
        <v/>
      </c>
      <c r="MR239" s="117" t="str">
        <f t="shared" si="1094"/>
        <v/>
      </c>
      <c r="MS239" s="117" t="str">
        <f t="shared" si="1095"/>
        <v/>
      </c>
      <c r="MT239" s="117" t="str">
        <f t="shared" si="1096"/>
        <v/>
      </c>
      <c r="MU239" s="117" t="str">
        <f t="shared" si="1097"/>
        <v/>
      </c>
      <c r="MV239" s="117" t="str">
        <f t="shared" si="1098"/>
        <v/>
      </c>
      <c r="MW239" s="117" t="str">
        <f t="shared" si="1099"/>
        <v/>
      </c>
      <c r="MX239" s="117" t="str">
        <f t="shared" si="1100"/>
        <v/>
      </c>
      <c r="MY239" s="117" t="str">
        <f t="shared" si="1101"/>
        <v/>
      </c>
      <c r="MZ239" s="117" t="str">
        <f t="shared" si="1102"/>
        <v/>
      </c>
      <c r="NA239" s="117" t="str">
        <f t="shared" si="1103"/>
        <v/>
      </c>
      <c r="NB239" s="117" t="str">
        <f t="shared" si="1104"/>
        <v/>
      </c>
      <c r="NC239" s="117" t="str">
        <f t="shared" si="1105"/>
        <v/>
      </c>
      <c r="ND239" s="117" t="str">
        <f t="shared" si="1106"/>
        <v/>
      </c>
      <c r="NE239" s="117" t="str">
        <f t="shared" si="1107"/>
        <v/>
      </c>
      <c r="NF239" s="117" t="str">
        <f t="shared" si="1108"/>
        <v/>
      </c>
      <c r="NG239" s="117" t="str">
        <f t="shared" si="1109"/>
        <v/>
      </c>
      <c r="NH239" s="118" t="str">
        <f t="shared" si="1110"/>
        <v/>
      </c>
      <c r="NJ239" s="12" t="str">
        <f t="shared" si="1315"/>
        <v/>
      </c>
      <c r="NK239" s="108" t="str">
        <f t="shared" si="1316"/>
        <v/>
      </c>
      <c r="NM239" s="141" t="str">
        <f>IF(NJ239="", "", COUNTIF(NJ$11:NJ$260, "&gt;"&amp;NJ239)+1+COUNTIF(NJ$11:NJ239, NJ239)-1)</f>
        <v/>
      </c>
      <c r="NN239" s="143" t="str">
        <f>IF(NK239="", "", COUNTIF(NK$11:NK$260, "&gt;"&amp;NK239)+1+COUNTIF(NK$11:NK239, NK239)-1)</f>
        <v/>
      </c>
      <c r="NO239" s="142" t="str">
        <f>IF(NJ239="", "", COUNTIF(NJ$11:NJ$260, "&lt;"&amp;NJ239)+1+COUNTIF(NJ$11:NJ239, NJ239)-1)</f>
        <v/>
      </c>
      <c r="NP239" s="143" t="str">
        <f>IF(NK239="", "", COUNTIF(NK$11:NK$260, "&lt;"&amp;NK239)+1+COUNTIF(NK$11:NK239, NK239)-1)</f>
        <v/>
      </c>
      <c r="NR239" s="116" t="str">
        <f t="shared" si="1317"/>
        <v/>
      </c>
      <c r="NS239" s="117" t="str">
        <f t="shared" si="1318"/>
        <v/>
      </c>
      <c r="NT239" s="117" t="str">
        <f t="shared" si="1319"/>
        <v/>
      </c>
      <c r="NU239" s="117" t="str">
        <f t="shared" si="1320"/>
        <v/>
      </c>
      <c r="NV239" s="117" t="str">
        <f t="shared" si="1321"/>
        <v/>
      </c>
      <c r="NW239" s="117" t="str">
        <f t="shared" si="1322"/>
        <v/>
      </c>
      <c r="NX239" s="117" t="str">
        <f t="shared" si="1323"/>
        <v/>
      </c>
      <c r="NY239" s="117" t="str">
        <f t="shared" si="1324"/>
        <v/>
      </c>
      <c r="NZ239" s="117" t="str">
        <f t="shared" si="1325"/>
        <v/>
      </c>
      <c r="OA239" s="117" t="str">
        <f t="shared" si="1326"/>
        <v/>
      </c>
      <c r="OB239" s="117" t="str">
        <f t="shared" si="1327"/>
        <v/>
      </c>
      <c r="OC239" s="117" t="str">
        <f t="shared" si="1328"/>
        <v/>
      </c>
      <c r="OD239" s="117" t="str">
        <f t="shared" si="1329"/>
        <v/>
      </c>
      <c r="OE239" s="117" t="str">
        <f t="shared" si="1330"/>
        <v/>
      </c>
      <c r="OF239" s="117" t="str">
        <f t="shared" si="1331"/>
        <v/>
      </c>
      <c r="OG239" s="117" t="str">
        <f t="shared" si="1332"/>
        <v/>
      </c>
      <c r="OH239" s="117" t="str">
        <f t="shared" si="1333"/>
        <v/>
      </c>
      <c r="OI239" s="117" t="str">
        <f t="shared" si="1334"/>
        <v/>
      </c>
      <c r="OJ239" s="117" t="str">
        <f t="shared" si="1335"/>
        <v/>
      </c>
      <c r="OK239" s="117" t="str">
        <f t="shared" si="1336"/>
        <v/>
      </c>
      <c r="OL239" s="117" t="str">
        <f t="shared" si="1337"/>
        <v/>
      </c>
      <c r="OM239" s="117" t="str">
        <f t="shared" si="1338"/>
        <v/>
      </c>
      <c r="ON239" s="117" t="str">
        <f t="shared" si="1339"/>
        <v/>
      </c>
      <c r="OO239" s="117" t="str">
        <f t="shared" si="1340"/>
        <v/>
      </c>
      <c r="OP239" s="117" t="str">
        <f t="shared" si="1341"/>
        <v/>
      </c>
      <c r="OQ239" s="117" t="str">
        <f t="shared" si="1342"/>
        <v/>
      </c>
      <c r="OR239" s="117" t="str">
        <f t="shared" si="1343"/>
        <v/>
      </c>
      <c r="OS239" s="117" t="str">
        <f t="shared" si="1344"/>
        <v/>
      </c>
      <c r="OT239" s="117" t="str">
        <f t="shared" si="1345"/>
        <v/>
      </c>
      <c r="OU239" s="117" t="str">
        <f t="shared" si="1346"/>
        <v/>
      </c>
      <c r="OV239" s="117" t="str">
        <f t="shared" si="1347"/>
        <v/>
      </c>
      <c r="OW239" s="117" t="str">
        <f t="shared" si="1348"/>
        <v/>
      </c>
      <c r="OX239" s="117" t="str">
        <f t="shared" si="1349"/>
        <v/>
      </c>
      <c r="OY239" s="117" t="str">
        <f t="shared" si="1350"/>
        <v/>
      </c>
      <c r="OZ239" s="117" t="str">
        <f t="shared" si="1351"/>
        <v/>
      </c>
      <c r="PA239" s="117" t="str">
        <f t="shared" si="1352"/>
        <v/>
      </c>
      <c r="PB239" s="117" t="str">
        <f t="shared" si="1353"/>
        <v/>
      </c>
      <c r="PC239" s="117" t="str">
        <f t="shared" si="1354"/>
        <v/>
      </c>
      <c r="PD239" s="117" t="str">
        <f t="shared" si="1355"/>
        <v/>
      </c>
      <c r="PE239" s="117" t="str">
        <f t="shared" si="1356"/>
        <v/>
      </c>
      <c r="PF239" s="117" t="str">
        <f t="shared" si="1357"/>
        <v/>
      </c>
      <c r="PG239" s="117" t="str">
        <f t="shared" si="1358"/>
        <v/>
      </c>
      <c r="PH239" s="117" t="str">
        <f t="shared" si="1359"/>
        <v/>
      </c>
      <c r="PI239" s="117" t="str">
        <f t="shared" si="1360"/>
        <v/>
      </c>
      <c r="PJ239" s="117" t="str">
        <f t="shared" si="1361"/>
        <v/>
      </c>
      <c r="PK239" s="117" t="str">
        <f t="shared" si="1362"/>
        <v/>
      </c>
      <c r="PL239" s="117" t="str">
        <f t="shared" si="1363"/>
        <v/>
      </c>
      <c r="PM239" s="117" t="str">
        <f t="shared" si="1364"/>
        <v/>
      </c>
      <c r="PN239" s="117" t="str">
        <f t="shared" si="1365"/>
        <v/>
      </c>
      <c r="PO239" s="117" t="str">
        <f t="shared" si="1366"/>
        <v/>
      </c>
      <c r="PP239" s="117" t="str">
        <f t="shared" si="1367"/>
        <v/>
      </c>
      <c r="PQ239" s="117" t="str">
        <f t="shared" si="1368"/>
        <v/>
      </c>
      <c r="PR239" s="117" t="str">
        <f t="shared" si="1369"/>
        <v/>
      </c>
      <c r="PS239" s="118" t="str">
        <f t="shared" si="1370"/>
        <v/>
      </c>
      <c r="PU239" s="180" t="str">
        <f t="shared" si="1371"/>
        <v/>
      </c>
      <c r="PV239" s="181" t="str">
        <f t="shared" si="1372"/>
        <v/>
      </c>
      <c r="PX239" s="12" t="str">
        <f t="shared" si="1373"/>
        <v/>
      </c>
      <c r="PY239" s="106"/>
      <c r="PZ239" s="166" t="str">
        <f t="shared" si="1374"/>
        <v/>
      </c>
      <c r="QA239" s="167" t="str">
        <f t="shared" si="1375"/>
        <v/>
      </c>
      <c r="QB239" s="168" t="str">
        <f t="shared" si="1376"/>
        <v/>
      </c>
      <c r="QD239" s="166" t="str">
        <f t="shared" si="1377"/>
        <v/>
      </c>
      <c r="QE239" s="168" t="str">
        <f t="shared" si="1378"/>
        <v/>
      </c>
      <c r="QG239" s="108" t="str">
        <f t="shared" si="1379"/>
        <v/>
      </c>
      <c r="QI239" s="12" t="str">
        <f t="shared" si="1380"/>
        <v/>
      </c>
      <c r="QK239" s="12" t="str">
        <f t="shared" si="1381"/>
        <v/>
      </c>
      <c r="QL239" s="12" t="str">
        <f>IF($L239="", "", COUNTIF($QD$11:$QD$260, "&gt;"&amp;$QD239)+1+COUNTIF($QD$11:$QD239, $QD239)-1)</f>
        <v/>
      </c>
      <c r="QM239" s="12" t="str">
        <f>IF($L239="", "", COUNTIF($QG$11:$QG$260, "&gt;"&amp;$QG239)+1+COUNTIF($QG$11:$QG239, $QG239)-1)</f>
        <v/>
      </c>
      <c r="QO239" s="12">
        <v>229</v>
      </c>
      <c r="QQ239" s="12" t="str">
        <f t="shared" si="1382"/>
        <v/>
      </c>
    </row>
    <row r="240" spans="1:459" x14ac:dyDescent="0.25">
      <c r="A240" s="9"/>
      <c r="B240" s="3" t="str">
        <f>IF('Intro &amp; Setup'!$AR$92='Intro &amp; Setup'!$AZ$17, "", IF($L240="", "", IF($G240&lt;'Intro &amp; Setup'!$S$92, $BR$5, $BR$4)))</f>
        <v/>
      </c>
      <c r="C240" s="12" t="str">
        <f>IF('Intro &amp; Setup'!$AR$96='Intro &amp; Setup'!$AZ$17, "", IF($L240="", "", IF($DY240=$BR$5, $BR$5, $BR$4)))</f>
        <v/>
      </c>
      <c r="D240" s="7" t="str">
        <f>IF('Intro &amp; Setup'!$AR$100='Intro &amp; Setup'!$AZ$17, "", IF($L240="", "", IF($DW240&lt;='Intro &amp; Setup'!$S$100, $BR$4, $BR$5)))</f>
        <v/>
      </c>
      <c r="E240" s="9"/>
      <c r="F240" s="3" t="str">
        <f t="shared" si="1111"/>
        <v/>
      </c>
      <c r="G240" s="108" t="str">
        <f t="shared" si="1112"/>
        <v/>
      </c>
      <c r="H240" s="9"/>
      <c r="I240" s="130" t="str">
        <f t="shared" si="1056"/>
        <v/>
      </c>
      <c r="J240" s="154" t="str">
        <f t="shared" si="1113"/>
        <v/>
      </c>
      <c r="K240" s="133"/>
      <c r="L240" s="188"/>
      <c r="M240" s="189"/>
      <c r="N240" s="190"/>
      <c r="O240" s="191"/>
      <c r="P240" s="191"/>
      <c r="Q240" s="191"/>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2"/>
      <c r="BP240" s="9"/>
      <c r="BR240" s="90">
        <v>230</v>
      </c>
      <c r="BT240" s="36" t="str">
        <f t="shared" si="1114"/>
        <v/>
      </c>
      <c r="BU240" s="37" t="str">
        <f t="shared" si="1115"/>
        <v/>
      </c>
      <c r="BV240" s="37" t="str">
        <f t="shared" si="1116"/>
        <v/>
      </c>
      <c r="BW240" s="37" t="str">
        <f t="shared" si="1117"/>
        <v/>
      </c>
      <c r="BX240" s="37" t="str">
        <f t="shared" si="1118"/>
        <v/>
      </c>
      <c r="BY240" s="37" t="str">
        <f t="shared" si="1119"/>
        <v/>
      </c>
      <c r="BZ240" s="37" t="str">
        <f t="shared" si="1120"/>
        <v/>
      </c>
      <c r="CA240" s="37" t="str">
        <f t="shared" si="1121"/>
        <v/>
      </c>
      <c r="CB240" s="37" t="str">
        <f t="shared" si="1122"/>
        <v/>
      </c>
      <c r="CC240" s="37" t="str">
        <f t="shared" si="1123"/>
        <v/>
      </c>
      <c r="CD240" s="37" t="str">
        <f t="shared" si="1124"/>
        <v/>
      </c>
      <c r="CE240" s="37" t="str">
        <f t="shared" si="1125"/>
        <v/>
      </c>
      <c r="CF240" s="37" t="str">
        <f t="shared" si="1126"/>
        <v/>
      </c>
      <c r="CG240" s="37" t="str">
        <f t="shared" si="1127"/>
        <v/>
      </c>
      <c r="CH240" s="37" t="str">
        <f t="shared" si="1128"/>
        <v/>
      </c>
      <c r="CI240" s="37" t="str">
        <f t="shared" si="1129"/>
        <v/>
      </c>
      <c r="CJ240" s="37" t="str">
        <f t="shared" si="1130"/>
        <v/>
      </c>
      <c r="CK240" s="37" t="str">
        <f t="shared" si="1131"/>
        <v/>
      </c>
      <c r="CL240" s="37" t="str">
        <f t="shared" si="1132"/>
        <v/>
      </c>
      <c r="CM240" s="37" t="str">
        <f t="shared" si="1133"/>
        <v/>
      </c>
      <c r="CN240" s="37" t="str">
        <f t="shared" si="1134"/>
        <v/>
      </c>
      <c r="CO240" s="37" t="str">
        <f t="shared" si="1135"/>
        <v/>
      </c>
      <c r="CP240" s="37" t="str">
        <f t="shared" si="1136"/>
        <v/>
      </c>
      <c r="CQ240" s="37" t="str">
        <f t="shared" si="1137"/>
        <v/>
      </c>
      <c r="CR240" s="37" t="str">
        <f t="shared" si="1138"/>
        <v/>
      </c>
      <c r="CS240" s="37" t="str">
        <f t="shared" si="1139"/>
        <v/>
      </c>
      <c r="CT240" s="37" t="str">
        <f t="shared" si="1140"/>
        <v/>
      </c>
      <c r="CU240" s="37" t="str">
        <f t="shared" si="1141"/>
        <v/>
      </c>
      <c r="CV240" s="37" t="str">
        <f t="shared" si="1142"/>
        <v/>
      </c>
      <c r="CW240" s="37" t="str">
        <f t="shared" si="1143"/>
        <v/>
      </c>
      <c r="CX240" s="37" t="str">
        <f t="shared" si="1144"/>
        <v/>
      </c>
      <c r="CY240" s="37" t="str">
        <f t="shared" si="1145"/>
        <v/>
      </c>
      <c r="CZ240" s="37" t="str">
        <f t="shared" si="1146"/>
        <v/>
      </c>
      <c r="DA240" s="37" t="str">
        <f t="shared" si="1147"/>
        <v/>
      </c>
      <c r="DB240" s="37" t="str">
        <f t="shared" si="1148"/>
        <v/>
      </c>
      <c r="DC240" s="37" t="str">
        <f t="shared" si="1149"/>
        <v/>
      </c>
      <c r="DD240" s="37" t="str">
        <f t="shared" si="1150"/>
        <v/>
      </c>
      <c r="DE240" s="37" t="str">
        <f t="shared" si="1151"/>
        <v/>
      </c>
      <c r="DF240" s="37" t="str">
        <f t="shared" si="1152"/>
        <v/>
      </c>
      <c r="DG240" s="37" t="str">
        <f t="shared" si="1153"/>
        <v/>
      </c>
      <c r="DH240" s="37" t="str">
        <f t="shared" si="1154"/>
        <v/>
      </c>
      <c r="DI240" s="37" t="str">
        <f t="shared" si="1155"/>
        <v/>
      </c>
      <c r="DJ240" s="37" t="str">
        <f t="shared" si="1156"/>
        <v/>
      </c>
      <c r="DK240" s="37" t="str">
        <f t="shared" si="1157"/>
        <v/>
      </c>
      <c r="DL240" s="37" t="str">
        <f t="shared" si="1158"/>
        <v/>
      </c>
      <c r="DM240" s="37" t="str">
        <f t="shared" si="1159"/>
        <v/>
      </c>
      <c r="DN240" s="37" t="str">
        <f t="shared" si="1160"/>
        <v/>
      </c>
      <c r="DO240" s="37" t="str">
        <f t="shared" si="1161"/>
        <v/>
      </c>
      <c r="DP240" s="37" t="str">
        <f t="shared" si="1162"/>
        <v/>
      </c>
      <c r="DQ240" s="37" t="str">
        <f t="shared" si="1163"/>
        <v/>
      </c>
      <c r="DR240" s="37" t="str">
        <f t="shared" si="1164"/>
        <v/>
      </c>
      <c r="DS240" s="37" t="str">
        <f t="shared" si="1165"/>
        <v/>
      </c>
      <c r="DT240" s="37" t="str">
        <f t="shared" si="1166"/>
        <v/>
      </c>
      <c r="DU240" s="38" t="str">
        <f t="shared" si="1167"/>
        <v/>
      </c>
      <c r="DW240" s="12" t="str">
        <f t="shared" si="1168"/>
        <v/>
      </c>
      <c r="DX240" s="123" t="str">
        <f t="shared" si="1169"/>
        <v/>
      </c>
      <c r="DY240" s="12" t="str">
        <f t="shared" si="1170"/>
        <v/>
      </c>
      <c r="EA240" s="36" t="str">
        <f t="shared" si="1171"/>
        <v/>
      </c>
      <c r="EB240" s="37" t="str">
        <f t="shared" si="1172"/>
        <v/>
      </c>
      <c r="EC240" s="37" t="str">
        <f t="shared" si="1173"/>
        <v/>
      </c>
      <c r="ED240" s="37" t="str">
        <f t="shared" si="1174"/>
        <v/>
      </c>
      <c r="EE240" s="37" t="str">
        <f t="shared" si="1175"/>
        <v/>
      </c>
      <c r="EF240" s="37" t="str">
        <f t="shared" si="1176"/>
        <v/>
      </c>
      <c r="EG240" s="37" t="str">
        <f t="shared" si="1177"/>
        <v/>
      </c>
      <c r="EH240" s="37" t="str">
        <f t="shared" si="1178"/>
        <v/>
      </c>
      <c r="EI240" s="37" t="str">
        <f t="shared" si="1179"/>
        <v/>
      </c>
      <c r="EJ240" s="37" t="str">
        <f t="shared" si="1180"/>
        <v/>
      </c>
      <c r="EK240" s="37" t="str">
        <f t="shared" si="1181"/>
        <v/>
      </c>
      <c r="EL240" s="37" t="str">
        <f t="shared" si="1182"/>
        <v/>
      </c>
      <c r="EM240" s="37" t="str">
        <f t="shared" si="1183"/>
        <v/>
      </c>
      <c r="EN240" s="37" t="str">
        <f t="shared" si="1184"/>
        <v/>
      </c>
      <c r="EO240" s="37" t="str">
        <f t="shared" si="1185"/>
        <v/>
      </c>
      <c r="EP240" s="37" t="str">
        <f t="shared" si="1186"/>
        <v/>
      </c>
      <c r="EQ240" s="37" t="str">
        <f t="shared" si="1187"/>
        <v/>
      </c>
      <c r="ER240" s="37" t="str">
        <f t="shared" si="1188"/>
        <v/>
      </c>
      <c r="ES240" s="37" t="str">
        <f t="shared" si="1189"/>
        <v/>
      </c>
      <c r="ET240" s="37" t="str">
        <f t="shared" si="1190"/>
        <v/>
      </c>
      <c r="EU240" s="37" t="str">
        <f t="shared" si="1191"/>
        <v/>
      </c>
      <c r="EV240" s="37" t="str">
        <f t="shared" si="1192"/>
        <v/>
      </c>
      <c r="EW240" s="37" t="str">
        <f t="shared" si="1193"/>
        <v/>
      </c>
      <c r="EX240" s="37" t="str">
        <f t="shared" si="1194"/>
        <v/>
      </c>
      <c r="EY240" s="37" t="str">
        <f t="shared" si="1195"/>
        <v/>
      </c>
      <c r="EZ240" s="37" t="str">
        <f t="shared" si="1196"/>
        <v/>
      </c>
      <c r="FA240" s="37" t="str">
        <f t="shared" si="1197"/>
        <v/>
      </c>
      <c r="FB240" s="37" t="str">
        <f t="shared" si="1198"/>
        <v/>
      </c>
      <c r="FC240" s="37" t="str">
        <f t="shared" si="1199"/>
        <v/>
      </c>
      <c r="FD240" s="37" t="str">
        <f t="shared" si="1200"/>
        <v/>
      </c>
      <c r="FE240" s="37" t="str">
        <f t="shared" si="1201"/>
        <v/>
      </c>
      <c r="FF240" s="37" t="str">
        <f t="shared" si="1202"/>
        <v/>
      </c>
      <c r="FG240" s="37" t="str">
        <f t="shared" si="1203"/>
        <v/>
      </c>
      <c r="FH240" s="37" t="str">
        <f t="shared" si="1204"/>
        <v/>
      </c>
      <c r="FI240" s="37" t="str">
        <f t="shared" si="1205"/>
        <v/>
      </c>
      <c r="FJ240" s="37" t="str">
        <f t="shared" si="1206"/>
        <v/>
      </c>
      <c r="FK240" s="37" t="str">
        <f t="shared" si="1207"/>
        <v/>
      </c>
      <c r="FL240" s="37" t="str">
        <f t="shared" si="1208"/>
        <v/>
      </c>
      <c r="FM240" s="37" t="str">
        <f t="shared" si="1209"/>
        <v/>
      </c>
      <c r="FN240" s="37" t="str">
        <f t="shared" si="1210"/>
        <v/>
      </c>
      <c r="FO240" s="37" t="str">
        <f t="shared" si="1211"/>
        <v/>
      </c>
      <c r="FP240" s="37" t="str">
        <f t="shared" si="1212"/>
        <v/>
      </c>
      <c r="FQ240" s="37" t="str">
        <f t="shared" si="1213"/>
        <v/>
      </c>
      <c r="FR240" s="37" t="str">
        <f t="shared" si="1214"/>
        <v/>
      </c>
      <c r="FS240" s="37" t="str">
        <f t="shared" si="1215"/>
        <v/>
      </c>
      <c r="FT240" s="37" t="str">
        <f t="shared" si="1216"/>
        <v/>
      </c>
      <c r="FU240" s="37" t="str">
        <f t="shared" si="1217"/>
        <v/>
      </c>
      <c r="FV240" s="37" t="str">
        <f t="shared" si="1218"/>
        <v/>
      </c>
      <c r="FW240" s="37" t="str">
        <f t="shared" si="1219"/>
        <v/>
      </c>
      <c r="FX240" s="37" t="str">
        <f t="shared" si="1220"/>
        <v/>
      </c>
      <c r="FY240" s="37" t="str">
        <f t="shared" si="1221"/>
        <v/>
      </c>
      <c r="FZ240" s="37" t="str">
        <f t="shared" si="1222"/>
        <v/>
      </c>
      <c r="GA240" s="37" t="str">
        <f t="shared" si="1223"/>
        <v/>
      </c>
      <c r="GB240" s="38" t="str">
        <f t="shared" si="1224"/>
        <v/>
      </c>
      <c r="GD240" s="103" t="str">
        <f t="shared" ca="1" si="1225"/>
        <v/>
      </c>
      <c r="GE240" s="104" t="str">
        <f t="shared" ca="1" si="1226"/>
        <v/>
      </c>
      <c r="GF240" s="104" t="str">
        <f t="shared" ca="1" si="1227"/>
        <v/>
      </c>
      <c r="GG240" s="104" t="str">
        <f t="shared" ca="1" si="1228"/>
        <v/>
      </c>
      <c r="GH240" s="104" t="str">
        <f t="shared" ca="1" si="1229"/>
        <v/>
      </c>
      <c r="GI240" s="104" t="str">
        <f t="shared" ca="1" si="1230"/>
        <v/>
      </c>
      <c r="GJ240" s="104" t="str">
        <f t="shared" ca="1" si="1231"/>
        <v/>
      </c>
      <c r="GK240" s="104" t="str">
        <f t="shared" ca="1" si="1232"/>
        <v/>
      </c>
      <c r="GL240" s="104" t="str">
        <f t="shared" ca="1" si="1233"/>
        <v/>
      </c>
      <c r="GM240" s="104" t="str">
        <f t="shared" ca="1" si="1234"/>
        <v/>
      </c>
      <c r="GN240" s="104" t="str">
        <f t="shared" ca="1" si="1235"/>
        <v/>
      </c>
      <c r="GO240" s="104" t="str">
        <f t="shared" ca="1" si="1236"/>
        <v/>
      </c>
      <c r="GP240" s="104" t="str">
        <f t="shared" ca="1" si="1237"/>
        <v/>
      </c>
      <c r="GQ240" s="104" t="str">
        <f t="shared" ca="1" si="1238"/>
        <v/>
      </c>
      <c r="GR240" s="104" t="str">
        <f t="shared" ca="1" si="1239"/>
        <v/>
      </c>
      <c r="GS240" s="104" t="str">
        <f t="shared" ca="1" si="1240"/>
        <v/>
      </c>
      <c r="GT240" s="104" t="str">
        <f t="shared" ca="1" si="1241"/>
        <v/>
      </c>
      <c r="GU240" s="104" t="str">
        <f t="shared" ca="1" si="1242"/>
        <v/>
      </c>
      <c r="GV240" s="104" t="str">
        <f t="shared" ca="1" si="1243"/>
        <v/>
      </c>
      <c r="GW240" s="104" t="str">
        <f t="shared" ca="1" si="1244"/>
        <v/>
      </c>
      <c r="GX240" s="104" t="str">
        <f t="shared" ca="1" si="1245"/>
        <v/>
      </c>
      <c r="GY240" s="104" t="str">
        <f t="shared" ca="1" si="1246"/>
        <v/>
      </c>
      <c r="GZ240" s="104" t="str">
        <f t="shared" ca="1" si="1247"/>
        <v/>
      </c>
      <c r="HA240" s="104" t="str">
        <f t="shared" ca="1" si="1248"/>
        <v/>
      </c>
      <c r="HB240" s="104" t="str">
        <f t="shared" ca="1" si="1249"/>
        <v/>
      </c>
      <c r="HC240" s="104" t="str">
        <f t="shared" ca="1" si="1250"/>
        <v/>
      </c>
      <c r="HD240" s="104" t="str">
        <f t="shared" ca="1" si="1251"/>
        <v/>
      </c>
      <c r="HE240" s="104" t="str">
        <f t="shared" ca="1" si="1252"/>
        <v/>
      </c>
      <c r="HF240" s="104" t="str">
        <f t="shared" ca="1" si="1253"/>
        <v/>
      </c>
      <c r="HG240" s="104" t="str">
        <f t="shared" ca="1" si="1254"/>
        <v/>
      </c>
      <c r="HH240" s="104" t="str">
        <f t="shared" ca="1" si="1255"/>
        <v/>
      </c>
      <c r="HI240" s="104" t="str">
        <f t="shared" ca="1" si="1256"/>
        <v/>
      </c>
      <c r="HJ240" s="104" t="str">
        <f t="shared" ca="1" si="1257"/>
        <v/>
      </c>
      <c r="HK240" s="104" t="str">
        <f t="shared" ca="1" si="1258"/>
        <v/>
      </c>
      <c r="HL240" s="104" t="str">
        <f t="shared" ca="1" si="1259"/>
        <v/>
      </c>
      <c r="HM240" s="104" t="str">
        <f t="shared" ca="1" si="1260"/>
        <v/>
      </c>
      <c r="HN240" s="104" t="str">
        <f t="shared" ca="1" si="1261"/>
        <v/>
      </c>
      <c r="HO240" s="104" t="str">
        <f t="shared" ca="1" si="1262"/>
        <v/>
      </c>
      <c r="HP240" s="104" t="str">
        <f t="shared" ca="1" si="1263"/>
        <v/>
      </c>
      <c r="HQ240" s="104" t="str">
        <f t="shared" ca="1" si="1264"/>
        <v/>
      </c>
      <c r="HR240" s="104" t="str">
        <f t="shared" ca="1" si="1265"/>
        <v/>
      </c>
      <c r="HS240" s="104" t="str">
        <f t="shared" ca="1" si="1266"/>
        <v/>
      </c>
      <c r="HT240" s="104" t="str">
        <f t="shared" ca="1" si="1267"/>
        <v/>
      </c>
      <c r="HU240" s="104" t="str">
        <f t="shared" ca="1" si="1268"/>
        <v/>
      </c>
      <c r="HV240" s="104" t="str">
        <f t="shared" ca="1" si="1269"/>
        <v/>
      </c>
      <c r="HW240" s="104" t="str">
        <f t="shared" ca="1" si="1270"/>
        <v/>
      </c>
      <c r="HX240" s="104" t="str">
        <f t="shared" ca="1" si="1271"/>
        <v/>
      </c>
      <c r="HY240" s="104" t="str">
        <f t="shared" ca="1" si="1272"/>
        <v/>
      </c>
      <c r="HZ240" s="104" t="str">
        <f t="shared" ca="1" si="1273"/>
        <v/>
      </c>
      <c r="IA240" s="104" t="str">
        <f t="shared" ca="1" si="1274"/>
        <v/>
      </c>
      <c r="IB240" s="104" t="str">
        <f t="shared" ca="1" si="1275"/>
        <v/>
      </c>
      <c r="IC240" s="104" t="str">
        <f t="shared" ca="1" si="1276"/>
        <v/>
      </c>
      <c r="ID240" s="104" t="str">
        <f t="shared" ca="1" si="1277"/>
        <v/>
      </c>
      <c r="IE240" s="105" t="str">
        <f t="shared" ca="1" si="1278"/>
        <v/>
      </c>
      <c r="IG240" s="103" t="str">
        <f t="shared" si="1054"/>
        <v/>
      </c>
      <c r="IH240" s="104" t="str">
        <f t="shared" si="1385"/>
        <v/>
      </c>
      <c r="II240" s="104" t="str">
        <f t="shared" si="1385"/>
        <v/>
      </c>
      <c r="IJ240" s="104" t="str">
        <f t="shared" si="1385"/>
        <v/>
      </c>
      <c r="IK240" s="104" t="str">
        <f t="shared" si="1385"/>
        <v/>
      </c>
      <c r="IL240" s="104" t="str">
        <f t="shared" si="1385"/>
        <v/>
      </c>
      <c r="IM240" s="104" t="str">
        <f t="shared" si="1385"/>
        <v/>
      </c>
      <c r="IN240" s="104" t="str">
        <f t="shared" si="1385"/>
        <v/>
      </c>
      <c r="IO240" s="104" t="str">
        <f t="shared" si="1385"/>
        <v/>
      </c>
      <c r="IP240" s="104" t="str">
        <f t="shared" si="1385"/>
        <v/>
      </c>
      <c r="IQ240" s="104" t="str">
        <f t="shared" si="1385"/>
        <v/>
      </c>
      <c r="IR240" s="105" t="str">
        <f t="shared" si="1385"/>
        <v/>
      </c>
      <c r="IT240" s="103" t="str">
        <f t="shared" si="1279"/>
        <v/>
      </c>
      <c r="IU240" s="104" t="str">
        <f t="shared" si="1280"/>
        <v/>
      </c>
      <c r="IV240" s="104" t="str">
        <f t="shared" si="1281"/>
        <v/>
      </c>
      <c r="IW240" s="104" t="str">
        <f t="shared" si="1282"/>
        <v/>
      </c>
      <c r="IX240" s="104" t="str">
        <f t="shared" si="1283"/>
        <v/>
      </c>
      <c r="IY240" s="104" t="str">
        <f t="shared" si="1284"/>
        <v/>
      </c>
      <c r="IZ240" s="104" t="str">
        <f t="shared" si="1285"/>
        <v/>
      </c>
      <c r="JA240" s="104" t="str">
        <f t="shared" si="1286"/>
        <v/>
      </c>
      <c r="JB240" s="104" t="str">
        <f t="shared" si="1287"/>
        <v/>
      </c>
      <c r="JC240" s="104" t="str">
        <f t="shared" si="1288"/>
        <v/>
      </c>
      <c r="JD240" s="104" t="str">
        <f t="shared" si="1289"/>
        <v/>
      </c>
      <c r="JE240" s="105" t="str">
        <f t="shared" si="1290"/>
        <v/>
      </c>
      <c r="JG240" s="36" t="str">
        <f t="shared" ca="1" si="1291"/>
        <v/>
      </c>
      <c r="JH240" s="37" t="str">
        <f t="shared" ca="1" si="1292"/>
        <v/>
      </c>
      <c r="JI240" s="37" t="str">
        <f t="shared" ca="1" si="1293"/>
        <v/>
      </c>
      <c r="JJ240" s="37" t="str">
        <f t="shared" ca="1" si="1294"/>
        <v/>
      </c>
      <c r="JK240" s="37" t="str">
        <f t="shared" ca="1" si="1295"/>
        <v/>
      </c>
      <c r="JL240" s="37" t="str">
        <f t="shared" ca="1" si="1296"/>
        <v/>
      </c>
      <c r="JM240" s="37" t="str">
        <f t="shared" ca="1" si="1297"/>
        <v/>
      </c>
      <c r="JN240" s="37" t="str">
        <f t="shared" ca="1" si="1298"/>
        <v/>
      </c>
      <c r="JO240" s="37" t="str">
        <f t="shared" ca="1" si="1299"/>
        <v/>
      </c>
      <c r="JP240" s="37" t="str">
        <f t="shared" ca="1" si="1300"/>
        <v/>
      </c>
      <c r="JQ240" s="37" t="str">
        <f t="shared" ca="1" si="1301"/>
        <v/>
      </c>
      <c r="JR240" s="38" t="str">
        <f t="shared" ca="1" si="1302"/>
        <v/>
      </c>
      <c r="JT240" s="36" t="str">
        <f ca="1">IF(JG240="", "", IF(JG240&gt;='Intro &amp; Setup'!$S$96, $BR$4, $BR$5))</f>
        <v/>
      </c>
      <c r="JU240" s="37" t="str">
        <f ca="1">IF(JH240="", "", IF(JH240&gt;='Intro &amp; Setup'!$S$96, $BR$4, $BR$5))</f>
        <v/>
      </c>
      <c r="JV240" s="37" t="str">
        <f ca="1">IF(JI240="", "", IF(JI240&gt;='Intro &amp; Setup'!$S$96, $BR$4, $BR$5))</f>
        <v/>
      </c>
      <c r="JW240" s="37" t="str">
        <f ca="1">IF(JJ240="", "", IF(JJ240&gt;='Intro &amp; Setup'!$S$96, $BR$4, $BR$5))</f>
        <v/>
      </c>
      <c r="JX240" s="37" t="str">
        <f ca="1">IF(JK240="", "", IF(JK240&gt;='Intro &amp; Setup'!$S$96, $BR$4, $BR$5))</f>
        <v/>
      </c>
      <c r="JY240" s="37" t="str">
        <f ca="1">IF(JL240="", "", IF(JL240&gt;='Intro &amp; Setup'!$S$96, $BR$4, $BR$5))</f>
        <v/>
      </c>
      <c r="JZ240" s="37" t="str">
        <f ca="1">IF(JM240="", "", IF(JM240&gt;='Intro &amp; Setup'!$S$96, $BR$4, $BR$5))</f>
        <v/>
      </c>
      <c r="KA240" s="37" t="str">
        <f ca="1">IF(JN240="", "", IF(JN240&gt;='Intro &amp; Setup'!$S$96, $BR$4, $BR$5))</f>
        <v/>
      </c>
      <c r="KB240" s="37" t="str">
        <f ca="1">IF(JO240="", "", IF(JO240&gt;='Intro &amp; Setup'!$S$96, $BR$4, $BR$5))</f>
        <v/>
      </c>
      <c r="KC240" s="37" t="str">
        <f ca="1">IF(JP240="", "", IF(JP240&gt;='Intro &amp; Setup'!$S$96, $BR$4, $BR$5))</f>
        <v/>
      </c>
      <c r="KD240" s="37" t="str">
        <f ca="1">IF(JQ240="", "", IF(JQ240&gt;='Intro &amp; Setup'!$S$96, $BR$4, $BR$5))</f>
        <v/>
      </c>
      <c r="KE240" s="38" t="str">
        <f ca="1">IF(JR240="", "", IF(JR240&gt;='Intro &amp; Setup'!$S$96, $BR$4, $BR$5))</f>
        <v/>
      </c>
      <c r="KG240" s="36">
        <f t="shared" si="1055"/>
        <v>0</v>
      </c>
      <c r="KH240" s="37">
        <f t="shared" si="1386"/>
        <v>0</v>
      </c>
      <c r="KI240" s="37">
        <f t="shared" si="1386"/>
        <v>0</v>
      </c>
      <c r="KJ240" s="37">
        <f t="shared" si="1386"/>
        <v>0</v>
      </c>
      <c r="KK240" s="37">
        <f t="shared" si="1386"/>
        <v>0</v>
      </c>
      <c r="KL240" s="37">
        <f t="shared" si="1386"/>
        <v>0</v>
      </c>
      <c r="KM240" s="37">
        <f t="shared" si="1386"/>
        <v>0</v>
      </c>
      <c r="KN240" s="37">
        <f t="shared" si="1386"/>
        <v>0</v>
      </c>
      <c r="KO240" s="37">
        <f t="shared" si="1386"/>
        <v>0</v>
      </c>
      <c r="KP240" s="37">
        <f t="shared" si="1386"/>
        <v>0</v>
      </c>
      <c r="KQ240" s="37">
        <f t="shared" si="1386"/>
        <v>0</v>
      </c>
      <c r="KR240" s="38">
        <f t="shared" si="1386"/>
        <v>0</v>
      </c>
      <c r="KT240" s="36" t="str">
        <f t="shared" si="1303"/>
        <v/>
      </c>
      <c r="KU240" s="37" t="str">
        <f t="shared" si="1304"/>
        <v/>
      </c>
      <c r="KV240" s="37" t="str">
        <f t="shared" si="1305"/>
        <v/>
      </c>
      <c r="KW240" s="37" t="str">
        <f t="shared" si="1306"/>
        <v/>
      </c>
      <c r="KX240" s="37" t="str">
        <f t="shared" si="1307"/>
        <v/>
      </c>
      <c r="KY240" s="37" t="str">
        <f t="shared" si="1308"/>
        <v/>
      </c>
      <c r="KZ240" s="37" t="str">
        <f t="shared" si="1309"/>
        <v/>
      </c>
      <c r="LA240" s="37" t="str">
        <f t="shared" si="1310"/>
        <v/>
      </c>
      <c r="LB240" s="37" t="str">
        <f t="shared" si="1311"/>
        <v/>
      </c>
      <c r="LC240" s="37" t="str">
        <f t="shared" si="1312"/>
        <v/>
      </c>
      <c r="LD240" s="37" t="str">
        <f t="shared" si="1313"/>
        <v/>
      </c>
      <c r="LE240" s="38" t="str">
        <f t="shared" si="1314"/>
        <v/>
      </c>
      <c r="LG240" s="116" t="str">
        <f t="shared" si="1057"/>
        <v/>
      </c>
      <c r="LH240" s="117" t="str">
        <f t="shared" si="1058"/>
        <v/>
      </c>
      <c r="LI240" s="117" t="str">
        <f t="shared" si="1059"/>
        <v/>
      </c>
      <c r="LJ240" s="117" t="str">
        <f t="shared" si="1060"/>
        <v/>
      </c>
      <c r="LK240" s="117" t="str">
        <f t="shared" si="1061"/>
        <v/>
      </c>
      <c r="LL240" s="117" t="str">
        <f t="shared" si="1062"/>
        <v/>
      </c>
      <c r="LM240" s="117" t="str">
        <f t="shared" si="1063"/>
        <v/>
      </c>
      <c r="LN240" s="117" t="str">
        <f t="shared" si="1064"/>
        <v/>
      </c>
      <c r="LO240" s="117" t="str">
        <f t="shared" si="1065"/>
        <v/>
      </c>
      <c r="LP240" s="117" t="str">
        <f t="shared" si="1066"/>
        <v/>
      </c>
      <c r="LQ240" s="117" t="str">
        <f t="shared" si="1067"/>
        <v/>
      </c>
      <c r="LR240" s="117" t="str">
        <f t="shared" si="1068"/>
        <v/>
      </c>
      <c r="LS240" s="117" t="str">
        <f t="shared" si="1069"/>
        <v/>
      </c>
      <c r="LT240" s="117" t="str">
        <f t="shared" si="1070"/>
        <v/>
      </c>
      <c r="LU240" s="117" t="str">
        <f t="shared" si="1071"/>
        <v/>
      </c>
      <c r="LV240" s="117" t="str">
        <f t="shared" si="1072"/>
        <v/>
      </c>
      <c r="LW240" s="117" t="str">
        <f t="shared" si="1073"/>
        <v/>
      </c>
      <c r="LX240" s="117" t="str">
        <f t="shared" si="1074"/>
        <v/>
      </c>
      <c r="LY240" s="117" t="str">
        <f t="shared" si="1075"/>
        <v/>
      </c>
      <c r="LZ240" s="117" t="str">
        <f t="shared" si="1076"/>
        <v/>
      </c>
      <c r="MA240" s="117" t="str">
        <f t="shared" si="1077"/>
        <v/>
      </c>
      <c r="MB240" s="117" t="str">
        <f t="shared" si="1078"/>
        <v/>
      </c>
      <c r="MC240" s="117" t="str">
        <f t="shared" si="1079"/>
        <v/>
      </c>
      <c r="MD240" s="117" t="str">
        <f t="shared" si="1080"/>
        <v/>
      </c>
      <c r="ME240" s="117" t="str">
        <f t="shared" si="1081"/>
        <v/>
      </c>
      <c r="MF240" s="117" t="str">
        <f t="shared" si="1082"/>
        <v/>
      </c>
      <c r="MG240" s="117" t="str">
        <f t="shared" si="1083"/>
        <v/>
      </c>
      <c r="MH240" s="117" t="str">
        <f t="shared" si="1084"/>
        <v/>
      </c>
      <c r="MI240" s="117" t="str">
        <f t="shared" si="1085"/>
        <v/>
      </c>
      <c r="MJ240" s="117" t="str">
        <f t="shared" si="1086"/>
        <v/>
      </c>
      <c r="MK240" s="117" t="str">
        <f t="shared" si="1087"/>
        <v/>
      </c>
      <c r="ML240" s="117" t="str">
        <f t="shared" si="1088"/>
        <v/>
      </c>
      <c r="MM240" s="117" t="str">
        <f t="shared" si="1089"/>
        <v/>
      </c>
      <c r="MN240" s="117" t="str">
        <f t="shared" si="1090"/>
        <v/>
      </c>
      <c r="MO240" s="117" t="str">
        <f t="shared" si="1091"/>
        <v/>
      </c>
      <c r="MP240" s="117" t="str">
        <f t="shared" si="1092"/>
        <v/>
      </c>
      <c r="MQ240" s="117" t="str">
        <f t="shared" si="1093"/>
        <v/>
      </c>
      <c r="MR240" s="117" t="str">
        <f t="shared" si="1094"/>
        <v/>
      </c>
      <c r="MS240" s="117" t="str">
        <f t="shared" si="1095"/>
        <v/>
      </c>
      <c r="MT240" s="117" t="str">
        <f t="shared" si="1096"/>
        <v/>
      </c>
      <c r="MU240" s="117" t="str">
        <f t="shared" si="1097"/>
        <v/>
      </c>
      <c r="MV240" s="117" t="str">
        <f t="shared" si="1098"/>
        <v/>
      </c>
      <c r="MW240" s="117" t="str">
        <f t="shared" si="1099"/>
        <v/>
      </c>
      <c r="MX240" s="117" t="str">
        <f t="shared" si="1100"/>
        <v/>
      </c>
      <c r="MY240" s="117" t="str">
        <f t="shared" si="1101"/>
        <v/>
      </c>
      <c r="MZ240" s="117" t="str">
        <f t="shared" si="1102"/>
        <v/>
      </c>
      <c r="NA240" s="117" t="str">
        <f t="shared" si="1103"/>
        <v/>
      </c>
      <c r="NB240" s="117" t="str">
        <f t="shared" si="1104"/>
        <v/>
      </c>
      <c r="NC240" s="117" t="str">
        <f t="shared" si="1105"/>
        <v/>
      </c>
      <c r="ND240" s="117" t="str">
        <f t="shared" si="1106"/>
        <v/>
      </c>
      <c r="NE240" s="117" t="str">
        <f t="shared" si="1107"/>
        <v/>
      </c>
      <c r="NF240" s="117" t="str">
        <f t="shared" si="1108"/>
        <v/>
      </c>
      <c r="NG240" s="117" t="str">
        <f t="shared" si="1109"/>
        <v/>
      </c>
      <c r="NH240" s="118" t="str">
        <f t="shared" si="1110"/>
        <v/>
      </c>
      <c r="NJ240" s="12" t="str">
        <f t="shared" si="1315"/>
        <v/>
      </c>
      <c r="NK240" s="108" t="str">
        <f t="shared" si="1316"/>
        <v/>
      </c>
      <c r="NM240" s="141" t="str">
        <f>IF(NJ240="", "", COUNTIF(NJ$11:NJ$260, "&gt;"&amp;NJ240)+1+COUNTIF(NJ$11:NJ240, NJ240)-1)</f>
        <v/>
      </c>
      <c r="NN240" s="143" t="str">
        <f>IF(NK240="", "", COUNTIF(NK$11:NK$260, "&gt;"&amp;NK240)+1+COUNTIF(NK$11:NK240, NK240)-1)</f>
        <v/>
      </c>
      <c r="NO240" s="142" t="str">
        <f>IF(NJ240="", "", COUNTIF(NJ$11:NJ$260, "&lt;"&amp;NJ240)+1+COUNTIF(NJ$11:NJ240, NJ240)-1)</f>
        <v/>
      </c>
      <c r="NP240" s="143" t="str">
        <f>IF(NK240="", "", COUNTIF(NK$11:NK$260, "&lt;"&amp;NK240)+1+COUNTIF(NK$11:NK240, NK240)-1)</f>
        <v/>
      </c>
      <c r="NR240" s="116" t="str">
        <f t="shared" si="1317"/>
        <v/>
      </c>
      <c r="NS240" s="117" t="str">
        <f t="shared" si="1318"/>
        <v/>
      </c>
      <c r="NT240" s="117" t="str">
        <f t="shared" si="1319"/>
        <v/>
      </c>
      <c r="NU240" s="117" t="str">
        <f t="shared" si="1320"/>
        <v/>
      </c>
      <c r="NV240" s="117" t="str">
        <f t="shared" si="1321"/>
        <v/>
      </c>
      <c r="NW240" s="117" t="str">
        <f t="shared" si="1322"/>
        <v/>
      </c>
      <c r="NX240" s="117" t="str">
        <f t="shared" si="1323"/>
        <v/>
      </c>
      <c r="NY240" s="117" t="str">
        <f t="shared" si="1324"/>
        <v/>
      </c>
      <c r="NZ240" s="117" t="str">
        <f t="shared" si="1325"/>
        <v/>
      </c>
      <c r="OA240" s="117" t="str">
        <f t="shared" si="1326"/>
        <v/>
      </c>
      <c r="OB240" s="117" t="str">
        <f t="shared" si="1327"/>
        <v/>
      </c>
      <c r="OC240" s="117" t="str">
        <f t="shared" si="1328"/>
        <v/>
      </c>
      <c r="OD240" s="117" t="str">
        <f t="shared" si="1329"/>
        <v/>
      </c>
      <c r="OE240" s="117" t="str">
        <f t="shared" si="1330"/>
        <v/>
      </c>
      <c r="OF240" s="117" t="str">
        <f t="shared" si="1331"/>
        <v/>
      </c>
      <c r="OG240" s="117" t="str">
        <f t="shared" si="1332"/>
        <v/>
      </c>
      <c r="OH240" s="117" t="str">
        <f t="shared" si="1333"/>
        <v/>
      </c>
      <c r="OI240" s="117" t="str">
        <f t="shared" si="1334"/>
        <v/>
      </c>
      <c r="OJ240" s="117" t="str">
        <f t="shared" si="1335"/>
        <v/>
      </c>
      <c r="OK240" s="117" t="str">
        <f t="shared" si="1336"/>
        <v/>
      </c>
      <c r="OL240" s="117" t="str">
        <f t="shared" si="1337"/>
        <v/>
      </c>
      <c r="OM240" s="117" t="str">
        <f t="shared" si="1338"/>
        <v/>
      </c>
      <c r="ON240" s="117" t="str">
        <f t="shared" si="1339"/>
        <v/>
      </c>
      <c r="OO240" s="117" t="str">
        <f t="shared" si="1340"/>
        <v/>
      </c>
      <c r="OP240" s="117" t="str">
        <f t="shared" si="1341"/>
        <v/>
      </c>
      <c r="OQ240" s="117" t="str">
        <f t="shared" si="1342"/>
        <v/>
      </c>
      <c r="OR240" s="117" t="str">
        <f t="shared" si="1343"/>
        <v/>
      </c>
      <c r="OS240" s="117" t="str">
        <f t="shared" si="1344"/>
        <v/>
      </c>
      <c r="OT240" s="117" t="str">
        <f t="shared" si="1345"/>
        <v/>
      </c>
      <c r="OU240" s="117" t="str">
        <f t="shared" si="1346"/>
        <v/>
      </c>
      <c r="OV240" s="117" t="str">
        <f t="shared" si="1347"/>
        <v/>
      </c>
      <c r="OW240" s="117" t="str">
        <f t="shared" si="1348"/>
        <v/>
      </c>
      <c r="OX240" s="117" t="str">
        <f t="shared" si="1349"/>
        <v/>
      </c>
      <c r="OY240" s="117" t="str">
        <f t="shared" si="1350"/>
        <v/>
      </c>
      <c r="OZ240" s="117" t="str">
        <f t="shared" si="1351"/>
        <v/>
      </c>
      <c r="PA240" s="117" t="str">
        <f t="shared" si="1352"/>
        <v/>
      </c>
      <c r="PB240" s="117" t="str">
        <f t="shared" si="1353"/>
        <v/>
      </c>
      <c r="PC240" s="117" t="str">
        <f t="shared" si="1354"/>
        <v/>
      </c>
      <c r="PD240" s="117" t="str">
        <f t="shared" si="1355"/>
        <v/>
      </c>
      <c r="PE240" s="117" t="str">
        <f t="shared" si="1356"/>
        <v/>
      </c>
      <c r="PF240" s="117" t="str">
        <f t="shared" si="1357"/>
        <v/>
      </c>
      <c r="PG240" s="117" t="str">
        <f t="shared" si="1358"/>
        <v/>
      </c>
      <c r="PH240" s="117" t="str">
        <f t="shared" si="1359"/>
        <v/>
      </c>
      <c r="PI240" s="117" t="str">
        <f t="shared" si="1360"/>
        <v/>
      </c>
      <c r="PJ240" s="117" t="str">
        <f t="shared" si="1361"/>
        <v/>
      </c>
      <c r="PK240" s="117" t="str">
        <f t="shared" si="1362"/>
        <v/>
      </c>
      <c r="PL240" s="117" t="str">
        <f t="shared" si="1363"/>
        <v/>
      </c>
      <c r="PM240" s="117" t="str">
        <f t="shared" si="1364"/>
        <v/>
      </c>
      <c r="PN240" s="117" t="str">
        <f t="shared" si="1365"/>
        <v/>
      </c>
      <c r="PO240" s="117" t="str">
        <f t="shared" si="1366"/>
        <v/>
      </c>
      <c r="PP240" s="117" t="str">
        <f t="shared" si="1367"/>
        <v/>
      </c>
      <c r="PQ240" s="117" t="str">
        <f t="shared" si="1368"/>
        <v/>
      </c>
      <c r="PR240" s="117" t="str">
        <f t="shared" si="1369"/>
        <v/>
      </c>
      <c r="PS240" s="118" t="str">
        <f t="shared" si="1370"/>
        <v/>
      </c>
      <c r="PU240" s="180" t="str">
        <f t="shared" si="1371"/>
        <v/>
      </c>
      <c r="PV240" s="181" t="str">
        <f t="shared" si="1372"/>
        <v/>
      </c>
      <c r="PX240" s="12" t="str">
        <f t="shared" si="1373"/>
        <v/>
      </c>
      <c r="PY240" s="106"/>
      <c r="PZ240" s="166" t="str">
        <f t="shared" si="1374"/>
        <v/>
      </c>
      <c r="QA240" s="167" t="str">
        <f t="shared" si="1375"/>
        <v/>
      </c>
      <c r="QB240" s="168" t="str">
        <f t="shared" si="1376"/>
        <v/>
      </c>
      <c r="QD240" s="166" t="str">
        <f t="shared" si="1377"/>
        <v/>
      </c>
      <c r="QE240" s="168" t="str">
        <f t="shared" si="1378"/>
        <v/>
      </c>
      <c r="QG240" s="108" t="str">
        <f t="shared" si="1379"/>
        <v/>
      </c>
      <c r="QI240" s="12" t="str">
        <f t="shared" si="1380"/>
        <v/>
      </c>
      <c r="QK240" s="12" t="str">
        <f t="shared" si="1381"/>
        <v/>
      </c>
      <c r="QL240" s="12" t="str">
        <f>IF($L240="", "", COUNTIF($QD$11:$QD$260, "&gt;"&amp;$QD240)+1+COUNTIF($QD$11:$QD240, $QD240)-1)</f>
        <v/>
      </c>
      <c r="QM240" s="12" t="str">
        <f>IF($L240="", "", COUNTIF($QG$11:$QG$260, "&gt;"&amp;$QG240)+1+COUNTIF($QG$11:$QG240, $QG240)-1)</f>
        <v/>
      </c>
      <c r="QO240" s="12">
        <v>230</v>
      </c>
      <c r="QQ240" s="12" t="str">
        <f t="shared" si="1382"/>
        <v/>
      </c>
    </row>
    <row r="241" spans="1:459" x14ac:dyDescent="0.25">
      <c r="A241" s="9"/>
      <c r="B241" s="3" t="str">
        <f>IF('Intro &amp; Setup'!$AR$92='Intro &amp; Setup'!$AZ$17, "", IF($L241="", "", IF($G241&lt;'Intro &amp; Setup'!$S$92, $BR$5, $BR$4)))</f>
        <v/>
      </c>
      <c r="C241" s="12" t="str">
        <f>IF('Intro &amp; Setup'!$AR$96='Intro &amp; Setup'!$AZ$17, "", IF($L241="", "", IF($DY241=$BR$5, $BR$5, $BR$4)))</f>
        <v/>
      </c>
      <c r="D241" s="7" t="str">
        <f>IF('Intro &amp; Setup'!$AR$100='Intro &amp; Setup'!$AZ$17, "", IF($L241="", "", IF($DW241&lt;='Intro &amp; Setup'!$S$100, $BR$4, $BR$5)))</f>
        <v/>
      </c>
      <c r="E241" s="9"/>
      <c r="F241" s="3" t="str">
        <f t="shared" si="1111"/>
        <v/>
      </c>
      <c r="G241" s="108" t="str">
        <f t="shared" si="1112"/>
        <v/>
      </c>
      <c r="H241" s="9"/>
      <c r="I241" s="130" t="str">
        <f t="shared" si="1056"/>
        <v/>
      </c>
      <c r="J241" s="154" t="str">
        <f t="shared" si="1113"/>
        <v/>
      </c>
      <c r="K241" s="133"/>
      <c r="L241" s="188"/>
      <c r="M241" s="189"/>
      <c r="N241" s="190"/>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2"/>
      <c r="BP241" s="9"/>
      <c r="BR241" s="90">
        <v>231</v>
      </c>
      <c r="BT241" s="36" t="str">
        <f t="shared" si="1114"/>
        <v/>
      </c>
      <c r="BU241" s="37" t="str">
        <f t="shared" si="1115"/>
        <v/>
      </c>
      <c r="BV241" s="37" t="str">
        <f t="shared" si="1116"/>
        <v/>
      </c>
      <c r="BW241" s="37" t="str">
        <f t="shared" si="1117"/>
        <v/>
      </c>
      <c r="BX241" s="37" t="str">
        <f t="shared" si="1118"/>
        <v/>
      </c>
      <c r="BY241" s="37" t="str">
        <f t="shared" si="1119"/>
        <v/>
      </c>
      <c r="BZ241" s="37" t="str">
        <f t="shared" si="1120"/>
        <v/>
      </c>
      <c r="CA241" s="37" t="str">
        <f t="shared" si="1121"/>
        <v/>
      </c>
      <c r="CB241" s="37" t="str">
        <f t="shared" si="1122"/>
        <v/>
      </c>
      <c r="CC241" s="37" t="str">
        <f t="shared" si="1123"/>
        <v/>
      </c>
      <c r="CD241" s="37" t="str">
        <f t="shared" si="1124"/>
        <v/>
      </c>
      <c r="CE241" s="37" t="str">
        <f t="shared" si="1125"/>
        <v/>
      </c>
      <c r="CF241" s="37" t="str">
        <f t="shared" si="1126"/>
        <v/>
      </c>
      <c r="CG241" s="37" t="str">
        <f t="shared" si="1127"/>
        <v/>
      </c>
      <c r="CH241" s="37" t="str">
        <f t="shared" si="1128"/>
        <v/>
      </c>
      <c r="CI241" s="37" t="str">
        <f t="shared" si="1129"/>
        <v/>
      </c>
      <c r="CJ241" s="37" t="str">
        <f t="shared" si="1130"/>
        <v/>
      </c>
      <c r="CK241" s="37" t="str">
        <f t="shared" si="1131"/>
        <v/>
      </c>
      <c r="CL241" s="37" t="str">
        <f t="shared" si="1132"/>
        <v/>
      </c>
      <c r="CM241" s="37" t="str">
        <f t="shared" si="1133"/>
        <v/>
      </c>
      <c r="CN241" s="37" t="str">
        <f t="shared" si="1134"/>
        <v/>
      </c>
      <c r="CO241" s="37" t="str">
        <f t="shared" si="1135"/>
        <v/>
      </c>
      <c r="CP241" s="37" t="str">
        <f t="shared" si="1136"/>
        <v/>
      </c>
      <c r="CQ241" s="37" t="str">
        <f t="shared" si="1137"/>
        <v/>
      </c>
      <c r="CR241" s="37" t="str">
        <f t="shared" si="1138"/>
        <v/>
      </c>
      <c r="CS241" s="37" t="str">
        <f t="shared" si="1139"/>
        <v/>
      </c>
      <c r="CT241" s="37" t="str">
        <f t="shared" si="1140"/>
        <v/>
      </c>
      <c r="CU241" s="37" t="str">
        <f t="shared" si="1141"/>
        <v/>
      </c>
      <c r="CV241" s="37" t="str">
        <f t="shared" si="1142"/>
        <v/>
      </c>
      <c r="CW241" s="37" t="str">
        <f t="shared" si="1143"/>
        <v/>
      </c>
      <c r="CX241" s="37" t="str">
        <f t="shared" si="1144"/>
        <v/>
      </c>
      <c r="CY241" s="37" t="str">
        <f t="shared" si="1145"/>
        <v/>
      </c>
      <c r="CZ241" s="37" t="str">
        <f t="shared" si="1146"/>
        <v/>
      </c>
      <c r="DA241" s="37" t="str">
        <f t="shared" si="1147"/>
        <v/>
      </c>
      <c r="DB241" s="37" t="str">
        <f t="shared" si="1148"/>
        <v/>
      </c>
      <c r="DC241" s="37" t="str">
        <f t="shared" si="1149"/>
        <v/>
      </c>
      <c r="DD241" s="37" t="str">
        <f t="shared" si="1150"/>
        <v/>
      </c>
      <c r="DE241" s="37" t="str">
        <f t="shared" si="1151"/>
        <v/>
      </c>
      <c r="DF241" s="37" t="str">
        <f t="shared" si="1152"/>
        <v/>
      </c>
      <c r="DG241" s="37" t="str">
        <f t="shared" si="1153"/>
        <v/>
      </c>
      <c r="DH241" s="37" t="str">
        <f t="shared" si="1154"/>
        <v/>
      </c>
      <c r="DI241" s="37" t="str">
        <f t="shared" si="1155"/>
        <v/>
      </c>
      <c r="DJ241" s="37" t="str">
        <f t="shared" si="1156"/>
        <v/>
      </c>
      <c r="DK241" s="37" t="str">
        <f t="shared" si="1157"/>
        <v/>
      </c>
      <c r="DL241" s="37" t="str">
        <f t="shared" si="1158"/>
        <v/>
      </c>
      <c r="DM241" s="37" t="str">
        <f t="shared" si="1159"/>
        <v/>
      </c>
      <c r="DN241" s="37" t="str">
        <f t="shared" si="1160"/>
        <v/>
      </c>
      <c r="DO241" s="37" t="str">
        <f t="shared" si="1161"/>
        <v/>
      </c>
      <c r="DP241" s="37" t="str">
        <f t="shared" si="1162"/>
        <v/>
      </c>
      <c r="DQ241" s="37" t="str">
        <f t="shared" si="1163"/>
        <v/>
      </c>
      <c r="DR241" s="37" t="str">
        <f t="shared" si="1164"/>
        <v/>
      </c>
      <c r="DS241" s="37" t="str">
        <f t="shared" si="1165"/>
        <v/>
      </c>
      <c r="DT241" s="37" t="str">
        <f t="shared" si="1166"/>
        <v/>
      </c>
      <c r="DU241" s="38" t="str">
        <f t="shared" si="1167"/>
        <v/>
      </c>
      <c r="DW241" s="12" t="str">
        <f t="shared" si="1168"/>
        <v/>
      </c>
      <c r="DX241" s="123" t="str">
        <f t="shared" si="1169"/>
        <v/>
      </c>
      <c r="DY241" s="12" t="str">
        <f t="shared" si="1170"/>
        <v/>
      </c>
      <c r="EA241" s="36" t="str">
        <f t="shared" si="1171"/>
        <v/>
      </c>
      <c r="EB241" s="37" t="str">
        <f t="shared" si="1172"/>
        <v/>
      </c>
      <c r="EC241" s="37" t="str">
        <f t="shared" si="1173"/>
        <v/>
      </c>
      <c r="ED241" s="37" t="str">
        <f t="shared" si="1174"/>
        <v/>
      </c>
      <c r="EE241" s="37" t="str">
        <f t="shared" si="1175"/>
        <v/>
      </c>
      <c r="EF241" s="37" t="str">
        <f t="shared" si="1176"/>
        <v/>
      </c>
      <c r="EG241" s="37" t="str">
        <f t="shared" si="1177"/>
        <v/>
      </c>
      <c r="EH241" s="37" t="str">
        <f t="shared" si="1178"/>
        <v/>
      </c>
      <c r="EI241" s="37" t="str">
        <f t="shared" si="1179"/>
        <v/>
      </c>
      <c r="EJ241" s="37" t="str">
        <f t="shared" si="1180"/>
        <v/>
      </c>
      <c r="EK241" s="37" t="str">
        <f t="shared" si="1181"/>
        <v/>
      </c>
      <c r="EL241" s="37" t="str">
        <f t="shared" si="1182"/>
        <v/>
      </c>
      <c r="EM241" s="37" t="str">
        <f t="shared" si="1183"/>
        <v/>
      </c>
      <c r="EN241" s="37" t="str">
        <f t="shared" si="1184"/>
        <v/>
      </c>
      <c r="EO241" s="37" t="str">
        <f t="shared" si="1185"/>
        <v/>
      </c>
      <c r="EP241" s="37" t="str">
        <f t="shared" si="1186"/>
        <v/>
      </c>
      <c r="EQ241" s="37" t="str">
        <f t="shared" si="1187"/>
        <v/>
      </c>
      <c r="ER241" s="37" t="str">
        <f t="shared" si="1188"/>
        <v/>
      </c>
      <c r="ES241" s="37" t="str">
        <f t="shared" si="1189"/>
        <v/>
      </c>
      <c r="ET241" s="37" t="str">
        <f t="shared" si="1190"/>
        <v/>
      </c>
      <c r="EU241" s="37" t="str">
        <f t="shared" si="1191"/>
        <v/>
      </c>
      <c r="EV241" s="37" t="str">
        <f t="shared" si="1192"/>
        <v/>
      </c>
      <c r="EW241" s="37" t="str">
        <f t="shared" si="1193"/>
        <v/>
      </c>
      <c r="EX241" s="37" t="str">
        <f t="shared" si="1194"/>
        <v/>
      </c>
      <c r="EY241" s="37" t="str">
        <f t="shared" si="1195"/>
        <v/>
      </c>
      <c r="EZ241" s="37" t="str">
        <f t="shared" si="1196"/>
        <v/>
      </c>
      <c r="FA241" s="37" t="str">
        <f t="shared" si="1197"/>
        <v/>
      </c>
      <c r="FB241" s="37" t="str">
        <f t="shared" si="1198"/>
        <v/>
      </c>
      <c r="FC241" s="37" t="str">
        <f t="shared" si="1199"/>
        <v/>
      </c>
      <c r="FD241" s="37" t="str">
        <f t="shared" si="1200"/>
        <v/>
      </c>
      <c r="FE241" s="37" t="str">
        <f t="shared" si="1201"/>
        <v/>
      </c>
      <c r="FF241" s="37" t="str">
        <f t="shared" si="1202"/>
        <v/>
      </c>
      <c r="FG241" s="37" t="str">
        <f t="shared" si="1203"/>
        <v/>
      </c>
      <c r="FH241" s="37" t="str">
        <f t="shared" si="1204"/>
        <v/>
      </c>
      <c r="FI241" s="37" t="str">
        <f t="shared" si="1205"/>
        <v/>
      </c>
      <c r="FJ241" s="37" t="str">
        <f t="shared" si="1206"/>
        <v/>
      </c>
      <c r="FK241" s="37" t="str">
        <f t="shared" si="1207"/>
        <v/>
      </c>
      <c r="FL241" s="37" t="str">
        <f t="shared" si="1208"/>
        <v/>
      </c>
      <c r="FM241" s="37" t="str">
        <f t="shared" si="1209"/>
        <v/>
      </c>
      <c r="FN241" s="37" t="str">
        <f t="shared" si="1210"/>
        <v/>
      </c>
      <c r="FO241" s="37" t="str">
        <f t="shared" si="1211"/>
        <v/>
      </c>
      <c r="FP241" s="37" t="str">
        <f t="shared" si="1212"/>
        <v/>
      </c>
      <c r="FQ241" s="37" t="str">
        <f t="shared" si="1213"/>
        <v/>
      </c>
      <c r="FR241" s="37" t="str">
        <f t="shared" si="1214"/>
        <v/>
      </c>
      <c r="FS241" s="37" t="str">
        <f t="shared" si="1215"/>
        <v/>
      </c>
      <c r="FT241" s="37" t="str">
        <f t="shared" si="1216"/>
        <v/>
      </c>
      <c r="FU241" s="37" t="str">
        <f t="shared" si="1217"/>
        <v/>
      </c>
      <c r="FV241" s="37" t="str">
        <f t="shared" si="1218"/>
        <v/>
      </c>
      <c r="FW241" s="37" t="str">
        <f t="shared" si="1219"/>
        <v/>
      </c>
      <c r="FX241" s="37" t="str">
        <f t="shared" si="1220"/>
        <v/>
      </c>
      <c r="FY241" s="37" t="str">
        <f t="shared" si="1221"/>
        <v/>
      </c>
      <c r="FZ241" s="37" t="str">
        <f t="shared" si="1222"/>
        <v/>
      </c>
      <c r="GA241" s="37" t="str">
        <f t="shared" si="1223"/>
        <v/>
      </c>
      <c r="GB241" s="38" t="str">
        <f t="shared" si="1224"/>
        <v/>
      </c>
      <c r="GD241" s="103" t="str">
        <f t="shared" ca="1" si="1225"/>
        <v/>
      </c>
      <c r="GE241" s="104" t="str">
        <f t="shared" ca="1" si="1226"/>
        <v/>
      </c>
      <c r="GF241" s="104" t="str">
        <f t="shared" ca="1" si="1227"/>
        <v/>
      </c>
      <c r="GG241" s="104" t="str">
        <f t="shared" ca="1" si="1228"/>
        <v/>
      </c>
      <c r="GH241" s="104" t="str">
        <f t="shared" ca="1" si="1229"/>
        <v/>
      </c>
      <c r="GI241" s="104" t="str">
        <f t="shared" ca="1" si="1230"/>
        <v/>
      </c>
      <c r="GJ241" s="104" t="str">
        <f t="shared" ca="1" si="1231"/>
        <v/>
      </c>
      <c r="GK241" s="104" t="str">
        <f t="shared" ca="1" si="1232"/>
        <v/>
      </c>
      <c r="GL241" s="104" t="str">
        <f t="shared" ca="1" si="1233"/>
        <v/>
      </c>
      <c r="GM241" s="104" t="str">
        <f t="shared" ca="1" si="1234"/>
        <v/>
      </c>
      <c r="GN241" s="104" t="str">
        <f t="shared" ca="1" si="1235"/>
        <v/>
      </c>
      <c r="GO241" s="104" t="str">
        <f t="shared" ca="1" si="1236"/>
        <v/>
      </c>
      <c r="GP241" s="104" t="str">
        <f t="shared" ca="1" si="1237"/>
        <v/>
      </c>
      <c r="GQ241" s="104" t="str">
        <f t="shared" ca="1" si="1238"/>
        <v/>
      </c>
      <c r="GR241" s="104" t="str">
        <f t="shared" ca="1" si="1239"/>
        <v/>
      </c>
      <c r="GS241" s="104" t="str">
        <f t="shared" ca="1" si="1240"/>
        <v/>
      </c>
      <c r="GT241" s="104" t="str">
        <f t="shared" ca="1" si="1241"/>
        <v/>
      </c>
      <c r="GU241" s="104" t="str">
        <f t="shared" ca="1" si="1242"/>
        <v/>
      </c>
      <c r="GV241" s="104" t="str">
        <f t="shared" ca="1" si="1243"/>
        <v/>
      </c>
      <c r="GW241" s="104" t="str">
        <f t="shared" ca="1" si="1244"/>
        <v/>
      </c>
      <c r="GX241" s="104" t="str">
        <f t="shared" ca="1" si="1245"/>
        <v/>
      </c>
      <c r="GY241" s="104" t="str">
        <f t="shared" ca="1" si="1246"/>
        <v/>
      </c>
      <c r="GZ241" s="104" t="str">
        <f t="shared" ca="1" si="1247"/>
        <v/>
      </c>
      <c r="HA241" s="104" t="str">
        <f t="shared" ca="1" si="1248"/>
        <v/>
      </c>
      <c r="HB241" s="104" t="str">
        <f t="shared" ca="1" si="1249"/>
        <v/>
      </c>
      <c r="HC241" s="104" t="str">
        <f t="shared" ca="1" si="1250"/>
        <v/>
      </c>
      <c r="HD241" s="104" t="str">
        <f t="shared" ca="1" si="1251"/>
        <v/>
      </c>
      <c r="HE241" s="104" t="str">
        <f t="shared" ca="1" si="1252"/>
        <v/>
      </c>
      <c r="HF241" s="104" t="str">
        <f t="shared" ca="1" si="1253"/>
        <v/>
      </c>
      <c r="HG241" s="104" t="str">
        <f t="shared" ca="1" si="1254"/>
        <v/>
      </c>
      <c r="HH241" s="104" t="str">
        <f t="shared" ca="1" si="1255"/>
        <v/>
      </c>
      <c r="HI241" s="104" t="str">
        <f t="shared" ca="1" si="1256"/>
        <v/>
      </c>
      <c r="HJ241" s="104" t="str">
        <f t="shared" ca="1" si="1257"/>
        <v/>
      </c>
      <c r="HK241" s="104" t="str">
        <f t="shared" ca="1" si="1258"/>
        <v/>
      </c>
      <c r="HL241" s="104" t="str">
        <f t="shared" ca="1" si="1259"/>
        <v/>
      </c>
      <c r="HM241" s="104" t="str">
        <f t="shared" ca="1" si="1260"/>
        <v/>
      </c>
      <c r="HN241" s="104" t="str">
        <f t="shared" ca="1" si="1261"/>
        <v/>
      </c>
      <c r="HO241" s="104" t="str">
        <f t="shared" ca="1" si="1262"/>
        <v/>
      </c>
      <c r="HP241" s="104" t="str">
        <f t="shared" ca="1" si="1263"/>
        <v/>
      </c>
      <c r="HQ241" s="104" t="str">
        <f t="shared" ca="1" si="1264"/>
        <v/>
      </c>
      <c r="HR241" s="104" t="str">
        <f t="shared" ca="1" si="1265"/>
        <v/>
      </c>
      <c r="HS241" s="104" t="str">
        <f t="shared" ca="1" si="1266"/>
        <v/>
      </c>
      <c r="HT241" s="104" t="str">
        <f t="shared" ca="1" si="1267"/>
        <v/>
      </c>
      <c r="HU241" s="104" t="str">
        <f t="shared" ca="1" si="1268"/>
        <v/>
      </c>
      <c r="HV241" s="104" t="str">
        <f t="shared" ca="1" si="1269"/>
        <v/>
      </c>
      <c r="HW241" s="104" t="str">
        <f t="shared" ca="1" si="1270"/>
        <v/>
      </c>
      <c r="HX241" s="104" t="str">
        <f t="shared" ca="1" si="1271"/>
        <v/>
      </c>
      <c r="HY241" s="104" t="str">
        <f t="shared" ca="1" si="1272"/>
        <v/>
      </c>
      <c r="HZ241" s="104" t="str">
        <f t="shared" ca="1" si="1273"/>
        <v/>
      </c>
      <c r="IA241" s="104" t="str">
        <f t="shared" ca="1" si="1274"/>
        <v/>
      </c>
      <c r="IB241" s="104" t="str">
        <f t="shared" ca="1" si="1275"/>
        <v/>
      </c>
      <c r="IC241" s="104" t="str">
        <f t="shared" ca="1" si="1276"/>
        <v/>
      </c>
      <c r="ID241" s="104" t="str">
        <f t="shared" ca="1" si="1277"/>
        <v/>
      </c>
      <c r="IE241" s="105" t="str">
        <f t="shared" ca="1" si="1278"/>
        <v/>
      </c>
      <c r="IG241" s="103" t="str">
        <f t="shared" si="1054"/>
        <v/>
      </c>
      <c r="IH241" s="104" t="str">
        <f t="shared" si="1385"/>
        <v/>
      </c>
      <c r="II241" s="104" t="str">
        <f t="shared" si="1385"/>
        <v/>
      </c>
      <c r="IJ241" s="104" t="str">
        <f t="shared" si="1385"/>
        <v/>
      </c>
      <c r="IK241" s="104" t="str">
        <f t="shared" si="1385"/>
        <v/>
      </c>
      <c r="IL241" s="104" t="str">
        <f t="shared" si="1385"/>
        <v/>
      </c>
      <c r="IM241" s="104" t="str">
        <f t="shared" si="1385"/>
        <v/>
      </c>
      <c r="IN241" s="104" t="str">
        <f t="shared" si="1385"/>
        <v/>
      </c>
      <c r="IO241" s="104" t="str">
        <f t="shared" si="1385"/>
        <v/>
      </c>
      <c r="IP241" s="104" t="str">
        <f t="shared" si="1385"/>
        <v/>
      </c>
      <c r="IQ241" s="104" t="str">
        <f t="shared" si="1385"/>
        <v/>
      </c>
      <c r="IR241" s="105" t="str">
        <f t="shared" si="1385"/>
        <v/>
      </c>
      <c r="IT241" s="103" t="str">
        <f t="shared" si="1279"/>
        <v/>
      </c>
      <c r="IU241" s="104" t="str">
        <f t="shared" si="1280"/>
        <v/>
      </c>
      <c r="IV241" s="104" t="str">
        <f t="shared" si="1281"/>
        <v/>
      </c>
      <c r="IW241" s="104" t="str">
        <f t="shared" si="1282"/>
        <v/>
      </c>
      <c r="IX241" s="104" t="str">
        <f t="shared" si="1283"/>
        <v/>
      </c>
      <c r="IY241" s="104" t="str">
        <f t="shared" si="1284"/>
        <v/>
      </c>
      <c r="IZ241" s="104" t="str">
        <f t="shared" si="1285"/>
        <v/>
      </c>
      <c r="JA241" s="104" t="str">
        <f t="shared" si="1286"/>
        <v/>
      </c>
      <c r="JB241" s="104" t="str">
        <f t="shared" si="1287"/>
        <v/>
      </c>
      <c r="JC241" s="104" t="str">
        <f t="shared" si="1288"/>
        <v/>
      </c>
      <c r="JD241" s="104" t="str">
        <f t="shared" si="1289"/>
        <v/>
      </c>
      <c r="JE241" s="105" t="str">
        <f t="shared" si="1290"/>
        <v/>
      </c>
      <c r="JG241" s="36" t="str">
        <f t="shared" ca="1" si="1291"/>
        <v/>
      </c>
      <c r="JH241" s="37" t="str">
        <f t="shared" ca="1" si="1292"/>
        <v/>
      </c>
      <c r="JI241" s="37" t="str">
        <f t="shared" ca="1" si="1293"/>
        <v/>
      </c>
      <c r="JJ241" s="37" t="str">
        <f t="shared" ca="1" si="1294"/>
        <v/>
      </c>
      <c r="JK241" s="37" t="str">
        <f t="shared" ca="1" si="1295"/>
        <v/>
      </c>
      <c r="JL241" s="37" t="str">
        <f t="shared" ca="1" si="1296"/>
        <v/>
      </c>
      <c r="JM241" s="37" t="str">
        <f t="shared" ca="1" si="1297"/>
        <v/>
      </c>
      <c r="JN241" s="37" t="str">
        <f t="shared" ca="1" si="1298"/>
        <v/>
      </c>
      <c r="JO241" s="37" t="str">
        <f t="shared" ca="1" si="1299"/>
        <v/>
      </c>
      <c r="JP241" s="37" t="str">
        <f t="shared" ca="1" si="1300"/>
        <v/>
      </c>
      <c r="JQ241" s="37" t="str">
        <f t="shared" ca="1" si="1301"/>
        <v/>
      </c>
      <c r="JR241" s="38" t="str">
        <f t="shared" ca="1" si="1302"/>
        <v/>
      </c>
      <c r="JT241" s="36" t="str">
        <f ca="1">IF(JG241="", "", IF(JG241&gt;='Intro &amp; Setup'!$S$96, $BR$4, $BR$5))</f>
        <v/>
      </c>
      <c r="JU241" s="37" t="str">
        <f ca="1">IF(JH241="", "", IF(JH241&gt;='Intro &amp; Setup'!$S$96, $BR$4, $BR$5))</f>
        <v/>
      </c>
      <c r="JV241" s="37" t="str">
        <f ca="1">IF(JI241="", "", IF(JI241&gt;='Intro &amp; Setup'!$S$96, $BR$4, $BR$5))</f>
        <v/>
      </c>
      <c r="JW241" s="37" t="str">
        <f ca="1">IF(JJ241="", "", IF(JJ241&gt;='Intro &amp; Setup'!$S$96, $BR$4, $BR$5))</f>
        <v/>
      </c>
      <c r="JX241" s="37" t="str">
        <f ca="1">IF(JK241="", "", IF(JK241&gt;='Intro &amp; Setup'!$S$96, $BR$4, $BR$5))</f>
        <v/>
      </c>
      <c r="JY241" s="37" t="str">
        <f ca="1">IF(JL241="", "", IF(JL241&gt;='Intro &amp; Setup'!$S$96, $BR$4, $BR$5))</f>
        <v/>
      </c>
      <c r="JZ241" s="37" t="str">
        <f ca="1">IF(JM241="", "", IF(JM241&gt;='Intro &amp; Setup'!$S$96, $BR$4, $BR$5))</f>
        <v/>
      </c>
      <c r="KA241" s="37" t="str">
        <f ca="1">IF(JN241="", "", IF(JN241&gt;='Intro &amp; Setup'!$S$96, $BR$4, $BR$5))</f>
        <v/>
      </c>
      <c r="KB241" s="37" t="str">
        <f ca="1">IF(JO241="", "", IF(JO241&gt;='Intro &amp; Setup'!$S$96, $BR$4, $BR$5))</f>
        <v/>
      </c>
      <c r="KC241" s="37" t="str">
        <f ca="1">IF(JP241="", "", IF(JP241&gt;='Intro &amp; Setup'!$S$96, $BR$4, $BR$5))</f>
        <v/>
      </c>
      <c r="KD241" s="37" t="str">
        <f ca="1">IF(JQ241="", "", IF(JQ241&gt;='Intro &amp; Setup'!$S$96, $BR$4, $BR$5))</f>
        <v/>
      </c>
      <c r="KE241" s="38" t="str">
        <f ca="1">IF(JR241="", "", IF(JR241&gt;='Intro &amp; Setup'!$S$96, $BR$4, $BR$5))</f>
        <v/>
      </c>
      <c r="KG241" s="36">
        <f t="shared" si="1055"/>
        <v>0</v>
      </c>
      <c r="KH241" s="37">
        <f t="shared" si="1386"/>
        <v>0</v>
      </c>
      <c r="KI241" s="37">
        <f t="shared" si="1386"/>
        <v>0</v>
      </c>
      <c r="KJ241" s="37">
        <f t="shared" si="1386"/>
        <v>0</v>
      </c>
      <c r="KK241" s="37">
        <f t="shared" si="1386"/>
        <v>0</v>
      </c>
      <c r="KL241" s="37">
        <f t="shared" si="1386"/>
        <v>0</v>
      </c>
      <c r="KM241" s="37">
        <f t="shared" si="1386"/>
        <v>0</v>
      </c>
      <c r="KN241" s="37">
        <f t="shared" si="1386"/>
        <v>0</v>
      </c>
      <c r="KO241" s="37">
        <f t="shared" si="1386"/>
        <v>0</v>
      </c>
      <c r="KP241" s="37">
        <f t="shared" si="1386"/>
        <v>0</v>
      </c>
      <c r="KQ241" s="37">
        <f t="shared" si="1386"/>
        <v>0</v>
      </c>
      <c r="KR241" s="38">
        <f t="shared" si="1386"/>
        <v>0</v>
      </c>
      <c r="KT241" s="36" t="str">
        <f t="shared" si="1303"/>
        <v/>
      </c>
      <c r="KU241" s="37" t="str">
        <f t="shared" si="1304"/>
        <v/>
      </c>
      <c r="KV241" s="37" t="str">
        <f t="shared" si="1305"/>
        <v/>
      </c>
      <c r="KW241" s="37" t="str">
        <f t="shared" si="1306"/>
        <v/>
      </c>
      <c r="KX241" s="37" t="str">
        <f t="shared" si="1307"/>
        <v/>
      </c>
      <c r="KY241" s="37" t="str">
        <f t="shared" si="1308"/>
        <v/>
      </c>
      <c r="KZ241" s="37" t="str">
        <f t="shared" si="1309"/>
        <v/>
      </c>
      <c r="LA241" s="37" t="str">
        <f t="shared" si="1310"/>
        <v/>
      </c>
      <c r="LB241" s="37" t="str">
        <f t="shared" si="1311"/>
        <v/>
      </c>
      <c r="LC241" s="37" t="str">
        <f t="shared" si="1312"/>
        <v/>
      </c>
      <c r="LD241" s="37" t="str">
        <f t="shared" si="1313"/>
        <v/>
      </c>
      <c r="LE241" s="38" t="str">
        <f t="shared" si="1314"/>
        <v/>
      </c>
      <c r="LG241" s="116" t="str">
        <f t="shared" si="1057"/>
        <v/>
      </c>
      <c r="LH241" s="117" t="str">
        <f t="shared" si="1058"/>
        <v/>
      </c>
      <c r="LI241" s="117" t="str">
        <f t="shared" si="1059"/>
        <v/>
      </c>
      <c r="LJ241" s="117" t="str">
        <f t="shared" si="1060"/>
        <v/>
      </c>
      <c r="LK241" s="117" t="str">
        <f t="shared" si="1061"/>
        <v/>
      </c>
      <c r="LL241" s="117" t="str">
        <f t="shared" si="1062"/>
        <v/>
      </c>
      <c r="LM241" s="117" t="str">
        <f t="shared" si="1063"/>
        <v/>
      </c>
      <c r="LN241" s="117" t="str">
        <f t="shared" si="1064"/>
        <v/>
      </c>
      <c r="LO241" s="117" t="str">
        <f t="shared" si="1065"/>
        <v/>
      </c>
      <c r="LP241" s="117" t="str">
        <f t="shared" si="1066"/>
        <v/>
      </c>
      <c r="LQ241" s="117" t="str">
        <f t="shared" si="1067"/>
        <v/>
      </c>
      <c r="LR241" s="117" t="str">
        <f t="shared" si="1068"/>
        <v/>
      </c>
      <c r="LS241" s="117" t="str">
        <f t="shared" si="1069"/>
        <v/>
      </c>
      <c r="LT241" s="117" t="str">
        <f t="shared" si="1070"/>
        <v/>
      </c>
      <c r="LU241" s="117" t="str">
        <f t="shared" si="1071"/>
        <v/>
      </c>
      <c r="LV241" s="117" t="str">
        <f t="shared" si="1072"/>
        <v/>
      </c>
      <c r="LW241" s="117" t="str">
        <f t="shared" si="1073"/>
        <v/>
      </c>
      <c r="LX241" s="117" t="str">
        <f t="shared" si="1074"/>
        <v/>
      </c>
      <c r="LY241" s="117" t="str">
        <f t="shared" si="1075"/>
        <v/>
      </c>
      <c r="LZ241" s="117" t="str">
        <f t="shared" si="1076"/>
        <v/>
      </c>
      <c r="MA241" s="117" t="str">
        <f t="shared" si="1077"/>
        <v/>
      </c>
      <c r="MB241" s="117" t="str">
        <f t="shared" si="1078"/>
        <v/>
      </c>
      <c r="MC241" s="117" t="str">
        <f t="shared" si="1079"/>
        <v/>
      </c>
      <c r="MD241" s="117" t="str">
        <f t="shared" si="1080"/>
        <v/>
      </c>
      <c r="ME241" s="117" t="str">
        <f t="shared" si="1081"/>
        <v/>
      </c>
      <c r="MF241" s="117" t="str">
        <f t="shared" si="1082"/>
        <v/>
      </c>
      <c r="MG241" s="117" t="str">
        <f t="shared" si="1083"/>
        <v/>
      </c>
      <c r="MH241" s="117" t="str">
        <f t="shared" si="1084"/>
        <v/>
      </c>
      <c r="MI241" s="117" t="str">
        <f t="shared" si="1085"/>
        <v/>
      </c>
      <c r="MJ241" s="117" t="str">
        <f t="shared" si="1086"/>
        <v/>
      </c>
      <c r="MK241" s="117" t="str">
        <f t="shared" si="1087"/>
        <v/>
      </c>
      <c r="ML241" s="117" t="str">
        <f t="shared" si="1088"/>
        <v/>
      </c>
      <c r="MM241" s="117" t="str">
        <f t="shared" si="1089"/>
        <v/>
      </c>
      <c r="MN241" s="117" t="str">
        <f t="shared" si="1090"/>
        <v/>
      </c>
      <c r="MO241" s="117" t="str">
        <f t="shared" si="1091"/>
        <v/>
      </c>
      <c r="MP241" s="117" t="str">
        <f t="shared" si="1092"/>
        <v/>
      </c>
      <c r="MQ241" s="117" t="str">
        <f t="shared" si="1093"/>
        <v/>
      </c>
      <c r="MR241" s="117" t="str">
        <f t="shared" si="1094"/>
        <v/>
      </c>
      <c r="MS241" s="117" t="str">
        <f t="shared" si="1095"/>
        <v/>
      </c>
      <c r="MT241" s="117" t="str">
        <f t="shared" si="1096"/>
        <v/>
      </c>
      <c r="MU241" s="117" t="str">
        <f t="shared" si="1097"/>
        <v/>
      </c>
      <c r="MV241" s="117" t="str">
        <f t="shared" si="1098"/>
        <v/>
      </c>
      <c r="MW241" s="117" t="str">
        <f t="shared" si="1099"/>
        <v/>
      </c>
      <c r="MX241" s="117" t="str">
        <f t="shared" si="1100"/>
        <v/>
      </c>
      <c r="MY241" s="117" t="str">
        <f t="shared" si="1101"/>
        <v/>
      </c>
      <c r="MZ241" s="117" t="str">
        <f t="shared" si="1102"/>
        <v/>
      </c>
      <c r="NA241" s="117" t="str">
        <f t="shared" si="1103"/>
        <v/>
      </c>
      <c r="NB241" s="117" t="str">
        <f t="shared" si="1104"/>
        <v/>
      </c>
      <c r="NC241" s="117" t="str">
        <f t="shared" si="1105"/>
        <v/>
      </c>
      <c r="ND241" s="117" t="str">
        <f t="shared" si="1106"/>
        <v/>
      </c>
      <c r="NE241" s="117" t="str">
        <f t="shared" si="1107"/>
        <v/>
      </c>
      <c r="NF241" s="117" t="str">
        <f t="shared" si="1108"/>
        <v/>
      </c>
      <c r="NG241" s="117" t="str">
        <f t="shared" si="1109"/>
        <v/>
      </c>
      <c r="NH241" s="118" t="str">
        <f t="shared" si="1110"/>
        <v/>
      </c>
      <c r="NJ241" s="12" t="str">
        <f t="shared" si="1315"/>
        <v/>
      </c>
      <c r="NK241" s="108" t="str">
        <f t="shared" si="1316"/>
        <v/>
      </c>
      <c r="NM241" s="141" t="str">
        <f>IF(NJ241="", "", COUNTIF(NJ$11:NJ$260, "&gt;"&amp;NJ241)+1+COUNTIF(NJ$11:NJ241, NJ241)-1)</f>
        <v/>
      </c>
      <c r="NN241" s="143" t="str">
        <f>IF(NK241="", "", COUNTIF(NK$11:NK$260, "&gt;"&amp;NK241)+1+COUNTIF(NK$11:NK241, NK241)-1)</f>
        <v/>
      </c>
      <c r="NO241" s="142" t="str">
        <f>IF(NJ241="", "", COUNTIF(NJ$11:NJ$260, "&lt;"&amp;NJ241)+1+COUNTIF(NJ$11:NJ241, NJ241)-1)</f>
        <v/>
      </c>
      <c r="NP241" s="143" t="str">
        <f>IF(NK241="", "", COUNTIF(NK$11:NK$260, "&lt;"&amp;NK241)+1+COUNTIF(NK$11:NK241, NK241)-1)</f>
        <v/>
      </c>
      <c r="NR241" s="116" t="str">
        <f t="shared" si="1317"/>
        <v/>
      </c>
      <c r="NS241" s="117" t="str">
        <f t="shared" si="1318"/>
        <v/>
      </c>
      <c r="NT241" s="117" t="str">
        <f t="shared" si="1319"/>
        <v/>
      </c>
      <c r="NU241" s="117" t="str">
        <f t="shared" si="1320"/>
        <v/>
      </c>
      <c r="NV241" s="117" t="str">
        <f t="shared" si="1321"/>
        <v/>
      </c>
      <c r="NW241" s="117" t="str">
        <f t="shared" si="1322"/>
        <v/>
      </c>
      <c r="NX241" s="117" t="str">
        <f t="shared" si="1323"/>
        <v/>
      </c>
      <c r="NY241" s="117" t="str">
        <f t="shared" si="1324"/>
        <v/>
      </c>
      <c r="NZ241" s="117" t="str">
        <f t="shared" si="1325"/>
        <v/>
      </c>
      <c r="OA241" s="117" t="str">
        <f t="shared" si="1326"/>
        <v/>
      </c>
      <c r="OB241" s="117" t="str">
        <f t="shared" si="1327"/>
        <v/>
      </c>
      <c r="OC241" s="117" t="str">
        <f t="shared" si="1328"/>
        <v/>
      </c>
      <c r="OD241" s="117" t="str">
        <f t="shared" si="1329"/>
        <v/>
      </c>
      <c r="OE241" s="117" t="str">
        <f t="shared" si="1330"/>
        <v/>
      </c>
      <c r="OF241" s="117" t="str">
        <f t="shared" si="1331"/>
        <v/>
      </c>
      <c r="OG241" s="117" t="str">
        <f t="shared" si="1332"/>
        <v/>
      </c>
      <c r="OH241" s="117" t="str">
        <f t="shared" si="1333"/>
        <v/>
      </c>
      <c r="OI241" s="117" t="str">
        <f t="shared" si="1334"/>
        <v/>
      </c>
      <c r="OJ241" s="117" t="str">
        <f t="shared" si="1335"/>
        <v/>
      </c>
      <c r="OK241" s="117" t="str">
        <f t="shared" si="1336"/>
        <v/>
      </c>
      <c r="OL241" s="117" t="str">
        <f t="shared" si="1337"/>
        <v/>
      </c>
      <c r="OM241" s="117" t="str">
        <f t="shared" si="1338"/>
        <v/>
      </c>
      <c r="ON241" s="117" t="str">
        <f t="shared" si="1339"/>
        <v/>
      </c>
      <c r="OO241" s="117" t="str">
        <f t="shared" si="1340"/>
        <v/>
      </c>
      <c r="OP241" s="117" t="str">
        <f t="shared" si="1341"/>
        <v/>
      </c>
      <c r="OQ241" s="117" t="str">
        <f t="shared" si="1342"/>
        <v/>
      </c>
      <c r="OR241" s="117" t="str">
        <f t="shared" si="1343"/>
        <v/>
      </c>
      <c r="OS241" s="117" t="str">
        <f t="shared" si="1344"/>
        <v/>
      </c>
      <c r="OT241" s="117" t="str">
        <f t="shared" si="1345"/>
        <v/>
      </c>
      <c r="OU241" s="117" t="str">
        <f t="shared" si="1346"/>
        <v/>
      </c>
      <c r="OV241" s="117" t="str">
        <f t="shared" si="1347"/>
        <v/>
      </c>
      <c r="OW241" s="117" t="str">
        <f t="shared" si="1348"/>
        <v/>
      </c>
      <c r="OX241" s="117" t="str">
        <f t="shared" si="1349"/>
        <v/>
      </c>
      <c r="OY241" s="117" t="str">
        <f t="shared" si="1350"/>
        <v/>
      </c>
      <c r="OZ241" s="117" t="str">
        <f t="shared" si="1351"/>
        <v/>
      </c>
      <c r="PA241" s="117" t="str">
        <f t="shared" si="1352"/>
        <v/>
      </c>
      <c r="PB241" s="117" t="str">
        <f t="shared" si="1353"/>
        <v/>
      </c>
      <c r="PC241" s="117" t="str">
        <f t="shared" si="1354"/>
        <v/>
      </c>
      <c r="PD241" s="117" t="str">
        <f t="shared" si="1355"/>
        <v/>
      </c>
      <c r="PE241" s="117" t="str">
        <f t="shared" si="1356"/>
        <v/>
      </c>
      <c r="PF241" s="117" t="str">
        <f t="shared" si="1357"/>
        <v/>
      </c>
      <c r="PG241" s="117" t="str">
        <f t="shared" si="1358"/>
        <v/>
      </c>
      <c r="PH241" s="117" t="str">
        <f t="shared" si="1359"/>
        <v/>
      </c>
      <c r="PI241" s="117" t="str">
        <f t="shared" si="1360"/>
        <v/>
      </c>
      <c r="PJ241" s="117" t="str">
        <f t="shared" si="1361"/>
        <v/>
      </c>
      <c r="PK241" s="117" t="str">
        <f t="shared" si="1362"/>
        <v/>
      </c>
      <c r="PL241" s="117" t="str">
        <f t="shared" si="1363"/>
        <v/>
      </c>
      <c r="PM241" s="117" t="str">
        <f t="shared" si="1364"/>
        <v/>
      </c>
      <c r="PN241" s="117" t="str">
        <f t="shared" si="1365"/>
        <v/>
      </c>
      <c r="PO241" s="117" t="str">
        <f t="shared" si="1366"/>
        <v/>
      </c>
      <c r="PP241" s="117" t="str">
        <f t="shared" si="1367"/>
        <v/>
      </c>
      <c r="PQ241" s="117" t="str">
        <f t="shared" si="1368"/>
        <v/>
      </c>
      <c r="PR241" s="117" t="str">
        <f t="shared" si="1369"/>
        <v/>
      </c>
      <c r="PS241" s="118" t="str">
        <f t="shared" si="1370"/>
        <v/>
      </c>
      <c r="PU241" s="180" t="str">
        <f t="shared" si="1371"/>
        <v/>
      </c>
      <c r="PV241" s="181" t="str">
        <f t="shared" si="1372"/>
        <v/>
      </c>
      <c r="PX241" s="12" t="str">
        <f t="shared" si="1373"/>
        <v/>
      </c>
      <c r="PY241" s="106"/>
      <c r="PZ241" s="166" t="str">
        <f t="shared" si="1374"/>
        <v/>
      </c>
      <c r="QA241" s="167" t="str">
        <f t="shared" si="1375"/>
        <v/>
      </c>
      <c r="QB241" s="168" t="str">
        <f t="shared" si="1376"/>
        <v/>
      </c>
      <c r="QD241" s="166" t="str">
        <f t="shared" si="1377"/>
        <v/>
      </c>
      <c r="QE241" s="168" t="str">
        <f t="shared" si="1378"/>
        <v/>
      </c>
      <c r="QG241" s="108" t="str">
        <f t="shared" si="1379"/>
        <v/>
      </c>
      <c r="QI241" s="12" t="str">
        <f t="shared" si="1380"/>
        <v/>
      </c>
      <c r="QK241" s="12" t="str">
        <f t="shared" si="1381"/>
        <v/>
      </c>
      <c r="QL241" s="12" t="str">
        <f>IF($L241="", "", COUNTIF($QD$11:$QD$260, "&gt;"&amp;$QD241)+1+COUNTIF($QD$11:$QD241, $QD241)-1)</f>
        <v/>
      </c>
      <c r="QM241" s="12" t="str">
        <f>IF($L241="", "", COUNTIF($QG$11:$QG$260, "&gt;"&amp;$QG241)+1+COUNTIF($QG$11:$QG241, $QG241)-1)</f>
        <v/>
      </c>
      <c r="QO241" s="12">
        <v>231</v>
      </c>
      <c r="QQ241" s="12" t="str">
        <f t="shared" si="1382"/>
        <v/>
      </c>
    </row>
    <row r="242" spans="1:459" x14ac:dyDescent="0.25">
      <c r="A242" s="9"/>
      <c r="B242" s="3" t="str">
        <f>IF('Intro &amp; Setup'!$AR$92='Intro &amp; Setup'!$AZ$17, "", IF($L242="", "", IF($G242&lt;'Intro &amp; Setup'!$S$92, $BR$5, $BR$4)))</f>
        <v/>
      </c>
      <c r="C242" s="12" t="str">
        <f>IF('Intro &amp; Setup'!$AR$96='Intro &amp; Setup'!$AZ$17, "", IF($L242="", "", IF($DY242=$BR$5, $BR$5, $BR$4)))</f>
        <v/>
      </c>
      <c r="D242" s="7" t="str">
        <f>IF('Intro &amp; Setup'!$AR$100='Intro &amp; Setup'!$AZ$17, "", IF($L242="", "", IF($DW242&lt;='Intro &amp; Setup'!$S$100, $BR$4, $BR$5)))</f>
        <v/>
      </c>
      <c r="E242" s="9"/>
      <c r="F242" s="3" t="str">
        <f t="shared" si="1111"/>
        <v/>
      </c>
      <c r="G242" s="108" t="str">
        <f t="shared" si="1112"/>
        <v/>
      </c>
      <c r="H242" s="9"/>
      <c r="I242" s="130" t="str">
        <f t="shared" si="1056"/>
        <v/>
      </c>
      <c r="J242" s="154" t="str">
        <f t="shared" si="1113"/>
        <v/>
      </c>
      <c r="K242" s="133"/>
      <c r="L242" s="188"/>
      <c r="M242" s="189"/>
      <c r="N242" s="190"/>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2"/>
      <c r="BP242" s="9"/>
      <c r="BR242" s="90">
        <v>232</v>
      </c>
      <c r="BT242" s="36" t="str">
        <f t="shared" si="1114"/>
        <v/>
      </c>
      <c r="BU242" s="37" t="str">
        <f t="shared" si="1115"/>
        <v/>
      </c>
      <c r="BV242" s="37" t="str">
        <f t="shared" si="1116"/>
        <v/>
      </c>
      <c r="BW242" s="37" t="str">
        <f t="shared" si="1117"/>
        <v/>
      </c>
      <c r="BX242" s="37" t="str">
        <f t="shared" si="1118"/>
        <v/>
      </c>
      <c r="BY242" s="37" t="str">
        <f t="shared" si="1119"/>
        <v/>
      </c>
      <c r="BZ242" s="37" t="str">
        <f t="shared" si="1120"/>
        <v/>
      </c>
      <c r="CA242" s="37" t="str">
        <f t="shared" si="1121"/>
        <v/>
      </c>
      <c r="CB242" s="37" t="str">
        <f t="shared" si="1122"/>
        <v/>
      </c>
      <c r="CC242" s="37" t="str">
        <f t="shared" si="1123"/>
        <v/>
      </c>
      <c r="CD242" s="37" t="str">
        <f t="shared" si="1124"/>
        <v/>
      </c>
      <c r="CE242" s="37" t="str">
        <f t="shared" si="1125"/>
        <v/>
      </c>
      <c r="CF242" s="37" t="str">
        <f t="shared" si="1126"/>
        <v/>
      </c>
      <c r="CG242" s="37" t="str">
        <f t="shared" si="1127"/>
        <v/>
      </c>
      <c r="CH242" s="37" t="str">
        <f t="shared" si="1128"/>
        <v/>
      </c>
      <c r="CI242" s="37" t="str">
        <f t="shared" si="1129"/>
        <v/>
      </c>
      <c r="CJ242" s="37" t="str">
        <f t="shared" si="1130"/>
        <v/>
      </c>
      <c r="CK242" s="37" t="str">
        <f t="shared" si="1131"/>
        <v/>
      </c>
      <c r="CL242" s="37" t="str">
        <f t="shared" si="1132"/>
        <v/>
      </c>
      <c r="CM242" s="37" t="str">
        <f t="shared" si="1133"/>
        <v/>
      </c>
      <c r="CN242" s="37" t="str">
        <f t="shared" si="1134"/>
        <v/>
      </c>
      <c r="CO242" s="37" t="str">
        <f t="shared" si="1135"/>
        <v/>
      </c>
      <c r="CP242" s="37" t="str">
        <f t="shared" si="1136"/>
        <v/>
      </c>
      <c r="CQ242" s="37" t="str">
        <f t="shared" si="1137"/>
        <v/>
      </c>
      <c r="CR242" s="37" t="str">
        <f t="shared" si="1138"/>
        <v/>
      </c>
      <c r="CS242" s="37" t="str">
        <f t="shared" si="1139"/>
        <v/>
      </c>
      <c r="CT242" s="37" t="str">
        <f t="shared" si="1140"/>
        <v/>
      </c>
      <c r="CU242" s="37" t="str">
        <f t="shared" si="1141"/>
        <v/>
      </c>
      <c r="CV242" s="37" t="str">
        <f t="shared" si="1142"/>
        <v/>
      </c>
      <c r="CW242" s="37" t="str">
        <f t="shared" si="1143"/>
        <v/>
      </c>
      <c r="CX242" s="37" t="str">
        <f t="shared" si="1144"/>
        <v/>
      </c>
      <c r="CY242" s="37" t="str">
        <f t="shared" si="1145"/>
        <v/>
      </c>
      <c r="CZ242" s="37" t="str">
        <f t="shared" si="1146"/>
        <v/>
      </c>
      <c r="DA242" s="37" t="str">
        <f t="shared" si="1147"/>
        <v/>
      </c>
      <c r="DB242" s="37" t="str">
        <f t="shared" si="1148"/>
        <v/>
      </c>
      <c r="DC242" s="37" t="str">
        <f t="shared" si="1149"/>
        <v/>
      </c>
      <c r="DD242" s="37" t="str">
        <f t="shared" si="1150"/>
        <v/>
      </c>
      <c r="DE242" s="37" t="str">
        <f t="shared" si="1151"/>
        <v/>
      </c>
      <c r="DF242" s="37" t="str">
        <f t="shared" si="1152"/>
        <v/>
      </c>
      <c r="DG242" s="37" t="str">
        <f t="shared" si="1153"/>
        <v/>
      </c>
      <c r="DH242" s="37" t="str">
        <f t="shared" si="1154"/>
        <v/>
      </c>
      <c r="DI242" s="37" t="str">
        <f t="shared" si="1155"/>
        <v/>
      </c>
      <c r="DJ242" s="37" t="str">
        <f t="shared" si="1156"/>
        <v/>
      </c>
      <c r="DK242" s="37" t="str">
        <f t="shared" si="1157"/>
        <v/>
      </c>
      <c r="DL242" s="37" t="str">
        <f t="shared" si="1158"/>
        <v/>
      </c>
      <c r="DM242" s="37" t="str">
        <f t="shared" si="1159"/>
        <v/>
      </c>
      <c r="DN242" s="37" t="str">
        <f t="shared" si="1160"/>
        <v/>
      </c>
      <c r="DO242" s="37" t="str">
        <f t="shared" si="1161"/>
        <v/>
      </c>
      <c r="DP242" s="37" t="str">
        <f t="shared" si="1162"/>
        <v/>
      </c>
      <c r="DQ242" s="37" t="str">
        <f t="shared" si="1163"/>
        <v/>
      </c>
      <c r="DR242" s="37" t="str">
        <f t="shared" si="1164"/>
        <v/>
      </c>
      <c r="DS242" s="37" t="str">
        <f t="shared" si="1165"/>
        <v/>
      </c>
      <c r="DT242" s="37" t="str">
        <f t="shared" si="1166"/>
        <v/>
      </c>
      <c r="DU242" s="38" t="str">
        <f t="shared" si="1167"/>
        <v/>
      </c>
      <c r="DW242" s="12" t="str">
        <f t="shared" si="1168"/>
        <v/>
      </c>
      <c r="DX242" s="123" t="str">
        <f t="shared" si="1169"/>
        <v/>
      </c>
      <c r="DY242" s="12" t="str">
        <f t="shared" si="1170"/>
        <v/>
      </c>
      <c r="EA242" s="36" t="str">
        <f t="shared" si="1171"/>
        <v/>
      </c>
      <c r="EB242" s="37" t="str">
        <f t="shared" si="1172"/>
        <v/>
      </c>
      <c r="EC242" s="37" t="str">
        <f t="shared" si="1173"/>
        <v/>
      </c>
      <c r="ED242" s="37" t="str">
        <f t="shared" si="1174"/>
        <v/>
      </c>
      <c r="EE242" s="37" t="str">
        <f t="shared" si="1175"/>
        <v/>
      </c>
      <c r="EF242" s="37" t="str">
        <f t="shared" si="1176"/>
        <v/>
      </c>
      <c r="EG242" s="37" t="str">
        <f t="shared" si="1177"/>
        <v/>
      </c>
      <c r="EH242" s="37" t="str">
        <f t="shared" si="1178"/>
        <v/>
      </c>
      <c r="EI242" s="37" t="str">
        <f t="shared" si="1179"/>
        <v/>
      </c>
      <c r="EJ242" s="37" t="str">
        <f t="shared" si="1180"/>
        <v/>
      </c>
      <c r="EK242" s="37" t="str">
        <f t="shared" si="1181"/>
        <v/>
      </c>
      <c r="EL242" s="37" t="str">
        <f t="shared" si="1182"/>
        <v/>
      </c>
      <c r="EM242" s="37" t="str">
        <f t="shared" si="1183"/>
        <v/>
      </c>
      <c r="EN242" s="37" t="str">
        <f t="shared" si="1184"/>
        <v/>
      </c>
      <c r="EO242" s="37" t="str">
        <f t="shared" si="1185"/>
        <v/>
      </c>
      <c r="EP242" s="37" t="str">
        <f t="shared" si="1186"/>
        <v/>
      </c>
      <c r="EQ242" s="37" t="str">
        <f t="shared" si="1187"/>
        <v/>
      </c>
      <c r="ER242" s="37" t="str">
        <f t="shared" si="1188"/>
        <v/>
      </c>
      <c r="ES242" s="37" t="str">
        <f t="shared" si="1189"/>
        <v/>
      </c>
      <c r="ET242" s="37" t="str">
        <f t="shared" si="1190"/>
        <v/>
      </c>
      <c r="EU242" s="37" t="str">
        <f t="shared" si="1191"/>
        <v/>
      </c>
      <c r="EV242" s="37" t="str">
        <f t="shared" si="1192"/>
        <v/>
      </c>
      <c r="EW242" s="37" t="str">
        <f t="shared" si="1193"/>
        <v/>
      </c>
      <c r="EX242" s="37" t="str">
        <f t="shared" si="1194"/>
        <v/>
      </c>
      <c r="EY242" s="37" t="str">
        <f t="shared" si="1195"/>
        <v/>
      </c>
      <c r="EZ242" s="37" t="str">
        <f t="shared" si="1196"/>
        <v/>
      </c>
      <c r="FA242" s="37" t="str">
        <f t="shared" si="1197"/>
        <v/>
      </c>
      <c r="FB242" s="37" t="str">
        <f t="shared" si="1198"/>
        <v/>
      </c>
      <c r="FC242" s="37" t="str">
        <f t="shared" si="1199"/>
        <v/>
      </c>
      <c r="FD242" s="37" t="str">
        <f t="shared" si="1200"/>
        <v/>
      </c>
      <c r="FE242" s="37" t="str">
        <f t="shared" si="1201"/>
        <v/>
      </c>
      <c r="FF242" s="37" t="str">
        <f t="shared" si="1202"/>
        <v/>
      </c>
      <c r="FG242" s="37" t="str">
        <f t="shared" si="1203"/>
        <v/>
      </c>
      <c r="FH242" s="37" t="str">
        <f t="shared" si="1204"/>
        <v/>
      </c>
      <c r="FI242" s="37" t="str">
        <f t="shared" si="1205"/>
        <v/>
      </c>
      <c r="FJ242" s="37" t="str">
        <f t="shared" si="1206"/>
        <v/>
      </c>
      <c r="FK242" s="37" t="str">
        <f t="shared" si="1207"/>
        <v/>
      </c>
      <c r="FL242" s="37" t="str">
        <f t="shared" si="1208"/>
        <v/>
      </c>
      <c r="FM242" s="37" t="str">
        <f t="shared" si="1209"/>
        <v/>
      </c>
      <c r="FN242" s="37" t="str">
        <f t="shared" si="1210"/>
        <v/>
      </c>
      <c r="FO242" s="37" t="str">
        <f t="shared" si="1211"/>
        <v/>
      </c>
      <c r="FP242" s="37" t="str">
        <f t="shared" si="1212"/>
        <v/>
      </c>
      <c r="FQ242" s="37" t="str">
        <f t="shared" si="1213"/>
        <v/>
      </c>
      <c r="FR242" s="37" t="str">
        <f t="shared" si="1214"/>
        <v/>
      </c>
      <c r="FS242" s="37" t="str">
        <f t="shared" si="1215"/>
        <v/>
      </c>
      <c r="FT242" s="37" t="str">
        <f t="shared" si="1216"/>
        <v/>
      </c>
      <c r="FU242" s="37" t="str">
        <f t="shared" si="1217"/>
        <v/>
      </c>
      <c r="FV242" s="37" t="str">
        <f t="shared" si="1218"/>
        <v/>
      </c>
      <c r="FW242" s="37" t="str">
        <f t="shared" si="1219"/>
        <v/>
      </c>
      <c r="FX242" s="37" t="str">
        <f t="shared" si="1220"/>
        <v/>
      </c>
      <c r="FY242" s="37" t="str">
        <f t="shared" si="1221"/>
        <v/>
      </c>
      <c r="FZ242" s="37" t="str">
        <f t="shared" si="1222"/>
        <v/>
      </c>
      <c r="GA242" s="37" t="str">
        <f t="shared" si="1223"/>
        <v/>
      </c>
      <c r="GB242" s="38" t="str">
        <f t="shared" si="1224"/>
        <v/>
      </c>
      <c r="GD242" s="103" t="str">
        <f t="shared" ca="1" si="1225"/>
        <v/>
      </c>
      <c r="GE242" s="104" t="str">
        <f t="shared" ca="1" si="1226"/>
        <v/>
      </c>
      <c r="GF242" s="104" t="str">
        <f t="shared" ca="1" si="1227"/>
        <v/>
      </c>
      <c r="GG242" s="104" t="str">
        <f t="shared" ca="1" si="1228"/>
        <v/>
      </c>
      <c r="GH242" s="104" t="str">
        <f t="shared" ca="1" si="1229"/>
        <v/>
      </c>
      <c r="GI242" s="104" t="str">
        <f t="shared" ca="1" si="1230"/>
        <v/>
      </c>
      <c r="GJ242" s="104" t="str">
        <f t="shared" ca="1" si="1231"/>
        <v/>
      </c>
      <c r="GK242" s="104" t="str">
        <f t="shared" ca="1" si="1232"/>
        <v/>
      </c>
      <c r="GL242" s="104" t="str">
        <f t="shared" ca="1" si="1233"/>
        <v/>
      </c>
      <c r="GM242" s="104" t="str">
        <f t="shared" ca="1" si="1234"/>
        <v/>
      </c>
      <c r="GN242" s="104" t="str">
        <f t="shared" ca="1" si="1235"/>
        <v/>
      </c>
      <c r="GO242" s="104" t="str">
        <f t="shared" ca="1" si="1236"/>
        <v/>
      </c>
      <c r="GP242" s="104" t="str">
        <f t="shared" ca="1" si="1237"/>
        <v/>
      </c>
      <c r="GQ242" s="104" t="str">
        <f t="shared" ca="1" si="1238"/>
        <v/>
      </c>
      <c r="GR242" s="104" t="str">
        <f t="shared" ca="1" si="1239"/>
        <v/>
      </c>
      <c r="GS242" s="104" t="str">
        <f t="shared" ca="1" si="1240"/>
        <v/>
      </c>
      <c r="GT242" s="104" t="str">
        <f t="shared" ca="1" si="1241"/>
        <v/>
      </c>
      <c r="GU242" s="104" t="str">
        <f t="shared" ca="1" si="1242"/>
        <v/>
      </c>
      <c r="GV242" s="104" t="str">
        <f t="shared" ca="1" si="1243"/>
        <v/>
      </c>
      <c r="GW242" s="104" t="str">
        <f t="shared" ca="1" si="1244"/>
        <v/>
      </c>
      <c r="GX242" s="104" t="str">
        <f t="shared" ca="1" si="1245"/>
        <v/>
      </c>
      <c r="GY242" s="104" t="str">
        <f t="shared" ca="1" si="1246"/>
        <v/>
      </c>
      <c r="GZ242" s="104" t="str">
        <f t="shared" ca="1" si="1247"/>
        <v/>
      </c>
      <c r="HA242" s="104" t="str">
        <f t="shared" ca="1" si="1248"/>
        <v/>
      </c>
      <c r="HB242" s="104" t="str">
        <f t="shared" ca="1" si="1249"/>
        <v/>
      </c>
      <c r="HC242" s="104" t="str">
        <f t="shared" ca="1" si="1250"/>
        <v/>
      </c>
      <c r="HD242" s="104" t="str">
        <f t="shared" ca="1" si="1251"/>
        <v/>
      </c>
      <c r="HE242" s="104" t="str">
        <f t="shared" ca="1" si="1252"/>
        <v/>
      </c>
      <c r="HF242" s="104" t="str">
        <f t="shared" ca="1" si="1253"/>
        <v/>
      </c>
      <c r="HG242" s="104" t="str">
        <f t="shared" ca="1" si="1254"/>
        <v/>
      </c>
      <c r="HH242" s="104" t="str">
        <f t="shared" ca="1" si="1255"/>
        <v/>
      </c>
      <c r="HI242" s="104" t="str">
        <f t="shared" ca="1" si="1256"/>
        <v/>
      </c>
      <c r="HJ242" s="104" t="str">
        <f t="shared" ca="1" si="1257"/>
        <v/>
      </c>
      <c r="HK242" s="104" t="str">
        <f t="shared" ca="1" si="1258"/>
        <v/>
      </c>
      <c r="HL242" s="104" t="str">
        <f t="shared" ca="1" si="1259"/>
        <v/>
      </c>
      <c r="HM242" s="104" t="str">
        <f t="shared" ca="1" si="1260"/>
        <v/>
      </c>
      <c r="HN242" s="104" t="str">
        <f t="shared" ca="1" si="1261"/>
        <v/>
      </c>
      <c r="HO242" s="104" t="str">
        <f t="shared" ca="1" si="1262"/>
        <v/>
      </c>
      <c r="HP242" s="104" t="str">
        <f t="shared" ca="1" si="1263"/>
        <v/>
      </c>
      <c r="HQ242" s="104" t="str">
        <f t="shared" ca="1" si="1264"/>
        <v/>
      </c>
      <c r="HR242" s="104" t="str">
        <f t="shared" ca="1" si="1265"/>
        <v/>
      </c>
      <c r="HS242" s="104" t="str">
        <f t="shared" ca="1" si="1266"/>
        <v/>
      </c>
      <c r="HT242" s="104" t="str">
        <f t="shared" ca="1" si="1267"/>
        <v/>
      </c>
      <c r="HU242" s="104" t="str">
        <f t="shared" ca="1" si="1268"/>
        <v/>
      </c>
      <c r="HV242" s="104" t="str">
        <f t="shared" ca="1" si="1269"/>
        <v/>
      </c>
      <c r="HW242" s="104" t="str">
        <f t="shared" ca="1" si="1270"/>
        <v/>
      </c>
      <c r="HX242" s="104" t="str">
        <f t="shared" ca="1" si="1271"/>
        <v/>
      </c>
      <c r="HY242" s="104" t="str">
        <f t="shared" ca="1" si="1272"/>
        <v/>
      </c>
      <c r="HZ242" s="104" t="str">
        <f t="shared" ca="1" si="1273"/>
        <v/>
      </c>
      <c r="IA242" s="104" t="str">
        <f t="shared" ca="1" si="1274"/>
        <v/>
      </c>
      <c r="IB242" s="104" t="str">
        <f t="shared" ca="1" si="1275"/>
        <v/>
      </c>
      <c r="IC242" s="104" t="str">
        <f t="shared" ca="1" si="1276"/>
        <v/>
      </c>
      <c r="ID242" s="104" t="str">
        <f t="shared" ca="1" si="1277"/>
        <v/>
      </c>
      <c r="IE242" s="105" t="str">
        <f t="shared" ca="1" si="1278"/>
        <v/>
      </c>
      <c r="IG242" s="103" t="str">
        <f t="shared" si="1054"/>
        <v/>
      </c>
      <c r="IH242" s="104" t="str">
        <f t="shared" si="1385"/>
        <v/>
      </c>
      <c r="II242" s="104" t="str">
        <f t="shared" si="1385"/>
        <v/>
      </c>
      <c r="IJ242" s="104" t="str">
        <f t="shared" si="1385"/>
        <v/>
      </c>
      <c r="IK242" s="104" t="str">
        <f t="shared" si="1385"/>
        <v/>
      </c>
      <c r="IL242" s="104" t="str">
        <f t="shared" si="1385"/>
        <v/>
      </c>
      <c r="IM242" s="104" t="str">
        <f t="shared" si="1385"/>
        <v/>
      </c>
      <c r="IN242" s="104" t="str">
        <f t="shared" si="1385"/>
        <v/>
      </c>
      <c r="IO242" s="104" t="str">
        <f t="shared" si="1385"/>
        <v/>
      </c>
      <c r="IP242" s="104" t="str">
        <f t="shared" si="1385"/>
        <v/>
      </c>
      <c r="IQ242" s="104" t="str">
        <f t="shared" si="1385"/>
        <v/>
      </c>
      <c r="IR242" s="105" t="str">
        <f t="shared" si="1385"/>
        <v/>
      </c>
      <c r="IT242" s="103" t="str">
        <f t="shared" si="1279"/>
        <v/>
      </c>
      <c r="IU242" s="104" t="str">
        <f t="shared" si="1280"/>
        <v/>
      </c>
      <c r="IV242" s="104" t="str">
        <f t="shared" si="1281"/>
        <v/>
      </c>
      <c r="IW242" s="104" t="str">
        <f t="shared" si="1282"/>
        <v/>
      </c>
      <c r="IX242" s="104" t="str">
        <f t="shared" si="1283"/>
        <v/>
      </c>
      <c r="IY242" s="104" t="str">
        <f t="shared" si="1284"/>
        <v/>
      </c>
      <c r="IZ242" s="104" t="str">
        <f t="shared" si="1285"/>
        <v/>
      </c>
      <c r="JA242" s="104" t="str">
        <f t="shared" si="1286"/>
        <v/>
      </c>
      <c r="JB242" s="104" t="str">
        <f t="shared" si="1287"/>
        <v/>
      </c>
      <c r="JC242" s="104" t="str">
        <f t="shared" si="1288"/>
        <v/>
      </c>
      <c r="JD242" s="104" t="str">
        <f t="shared" si="1289"/>
        <v/>
      </c>
      <c r="JE242" s="105" t="str">
        <f t="shared" si="1290"/>
        <v/>
      </c>
      <c r="JG242" s="36" t="str">
        <f t="shared" ca="1" si="1291"/>
        <v/>
      </c>
      <c r="JH242" s="37" t="str">
        <f t="shared" ca="1" si="1292"/>
        <v/>
      </c>
      <c r="JI242" s="37" t="str">
        <f t="shared" ca="1" si="1293"/>
        <v/>
      </c>
      <c r="JJ242" s="37" t="str">
        <f t="shared" ca="1" si="1294"/>
        <v/>
      </c>
      <c r="JK242" s="37" t="str">
        <f t="shared" ca="1" si="1295"/>
        <v/>
      </c>
      <c r="JL242" s="37" t="str">
        <f t="shared" ca="1" si="1296"/>
        <v/>
      </c>
      <c r="JM242" s="37" t="str">
        <f t="shared" ca="1" si="1297"/>
        <v/>
      </c>
      <c r="JN242" s="37" t="str">
        <f t="shared" ca="1" si="1298"/>
        <v/>
      </c>
      <c r="JO242" s="37" t="str">
        <f t="shared" ca="1" si="1299"/>
        <v/>
      </c>
      <c r="JP242" s="37" t="str">
        <f t="shared" ca="1" si="1300"/>
        <v/>
      </c>
      <c r="JQ242" s="37" t="str">
        <f t="shared" ca="1" si="1301"/>
        <v/>
      </c>
      <c r="JR242" s="38" t="str">
        <f t="shared" ca="1" si="1302"/>
        <v/>
      </c>
      <c r="JT242" s="36" t="str">
        <f ca="1">IF(JG242="", "", IF(JG242&gt;='Intro &amp; Setup'!$S$96, $BR$4, $BR$5))</f>
        <v/>
      </c>
      <c r="JU242" s="37" t="str">
        <f ca="1">IF(JH242="", "", IF(JH242&gt;='Intro &amp; Setup'!$S$96, $BR$4, $BR$5))</f>
        <v/>
      </c>
      <c r="JV242" s="37" t="str">
        <f ca="1">IF(JI242="", "", IF(JI242&gt;='Intro &amp; Setup'!$S$96, $BR$4, $BR$5))</f>
        <v/>
      </c>
      <c r="JW242" s="37" t="str">
        <f ca="1">IF(JJ242="", "", IF(JJ242&gt;='Intro &amp; Setup'!$S$96, $BR$4, $BR$5))</f>
        <v/>
      </c>
      <c r="JX242" s="37" t="str">
        <f ca="1">IF(JK242="", "", IF(JK242&gt;='Intro &amp; Setup'!$S$96, $BR$4, $BR$5))</f>
        <v/>
      </c>
      <c r="JY242" s="37" t="str">
        <f ca="1">IF(JL242="", "", IF(JL242&gt;='Intro &amp; Setup'!$S$96, $BR$4, $BR$5))</f>
        <v/>
      </c>
      <c r="JZ242" s="37" t="str">
        <f ca="1">IF(JM242="", "", IF(JM242&gt;='Intro &amp; Setup'!$S$96, $BR$4, $BR$5))</f>
        <v/>
      </c>
      <c r="KA242" s="37" t="str">
        <f ca="1">IF(JN242="", "", IF(JN242&gt;='Intro &amp; Setup'!$S$96, $BR$4, $BR$5))</f>
        <v/>
      </c>
      <c r="KB242" s="37" t="str">
        <f ca="1">IF(JO242="", "", IF(JO242&gt;='Intro &amp; Setup'!$S$96, $BR$4, $BR$5))</f>
        <v/>
      </c>
      <c r="KC242" s="37" t="str">
        <f ca="1">IF(JP242="", "", IF(JP242&gt;='Intro &amp; Setup'!$S$96, $BR$4, $BR$5))</f>
        <v/>
      </c>
      <c r="KD242" s="37" t="str">
        <f ca="1">IF(JQ242="", "", IF(JQ242&gt;='Intro &amp; Setup'!$S$96, $BR$4, $BR$5))</f>
        <v/>
      </c>
      <c r="KE242" s="38" t="str">
        <f ca="1">IF(JR242="", "", IF(JR242&gt;='Intro &amp; Setup'!$S$96, $BR$4, $BR$5))</f>
        <v/>
      </c>
      <c r="KG242" s="36">
        <f t="shared" si="1055"/>
        <v>0</v>
      </c>
      <c r="KH242" s="37">
        <f t="shared" si="1386"/>
        <v>0</v>
      </c>
      <c r="KI242" s="37">
        <f t="shared" si="1386"/>
        <v>0</v>
      </c>
      <c r="KJ242" s="37">
        <f t="shared" si="1386"/>
        <v>0</v>
      </c>
      <c r="KK242" s="37">
        <f t="shared" si="1386"/>
        <v>0</v>
      </c>
      <c r="KL242" s="37">
        <f t="shared" si="1386"/>
        <v>0</v>
      </c>
      <c r="KM242" s="37">
        <f t="shared" si="1386"/>
        <v>0</v>
      </c>
      <c r="KN242" s="37">
        <f t="shared" si="1386"/>
        <v>0</v>
      </c>
      <c r="KO242" s="37">
        <f t="shared" si="1386"/>
        <v>0</v>
      </c>
      <c r="KP242" s="37">
        <f t="shared" si="1386"/>
        <v>0</v>
      </c>
      <c r="KQ242" s="37">
        <f t="shared" si="1386"/>
        <v>0</v>
      </c>
      <c r="KR242" s="38">
        <f t="shared" si="1386"/>
        <v>0</v>
      </c>
      <c r="KT242" s="36" t="str">
        <f t="shared" si="1303"/>
        <v/>
      </c>
      <c r="KU242" s="37" t="str">
        <f t="shared" si="1304"/>
        <v/>
      </c>
      <c r="KV242" s="37" t="str">
        <f t="shared" si="1305"/>
        <v/>
      </c>
      <c r="KW242" s="37" t="str">
        <f t="shared" si="1306"/>
        <v/>
      </c>
      <c r="KX242" s="37" t="str">
        <f t="shared" si="1307"/>
        <v/>
      </c>
      <c r="KY242" s="37" t="str">
        <f t="shared" si="1308"/>
        <v/>
      </c>
      <c r="KZ242" s="37" t="str">
        <f t="shared" si="1309"/>
        <v/>
      </c>
      <c r="LA242" s="37" t="str">
        <f t="shared" si="1310"/>
        <v/>
      </c>
      <c r="LB242" s="37" t="str">
        <f t="shared" si="1311"/>
        <v/>
      </c>
      <c r="LC242" s="37" t="str">
        <f t="shared" si="1312"/>
        <v/>
      </c>
      <c r="LD242" s="37" t="str">
        <f t="shared" si="1313"/>
        <v/>
      </c>
      <c r="LE242" s="38" t="str">
        <f t="shared" si="1314"/>
        <v/>
      </c>
      <c r="LG242" s="116" t="str">
        <f t="shared" si="1057"/>
        <v/>
      </c>
      <c r="LH242" s="117" t="str">
        <f t="shared" si="1058"/>
        <v/>
      </c>
      <c r="LI242" s="117" t="str">
        <f t="shared" si="1059"/>
        <v/>
      </c>
      <c r="LJ242" s="117" t="str">
        <f t="shared" si="1060"/>
        <v/>
      </c>
      <c r="LK242" s="117" t="str">
        <f t="shared" si="1061"/>
        <v/>
      </c>
      <c r="LL242" s="117" t="str">
        <f t="shared" si="1062"/>
        <v/>
      </c>
      <c r="LM242" s="117" t="str">
        <f t="shared" si="1063"/>
        <v/>
      </c>
      <c r="LN242" s="117" t="str">
        <f t="shared" si="1064"/>
        <v/>
      </c>
      <c r="LO242" s="117" t="str">
        <f t="shared" si="1065"/>
        <v/>
      </c>
      <c r="LP242" s="117" t="str">
        <f t="shared" si="1066"/>
        <v/>
      </c>
      <c r="LQ242" s="117" t="str">
        <f t="shared" si="1067"/>
        <v/>
      </c>
      <c r="LR242" s="117" t="str">
        <f t="shared" si="1068"/>
        <v/>
      </c>
      <c r="LS242" s="117" t="str">
        <f t="shared" si="1069"/>
        <v/>
      </c>
      <c r="LT242" s="117" t="str">
        <f t="shared" si="1070"/>
        <v/>
      </c>
      <c r="LU242" s="117" t="str">
        <f t="shared" si="1071"/>
        <v/>
      </c>
      <c r="LV242" s="117" t="str">
        <f t="shared" si="1072"/>
        <v/>
      </c>
      <c r="LW242" s="117" t="str">
        <f t="shared" si="1073"/>
        <v/>
      </c>
      <c r="LX242" s="117" t="str">
        <f t="shared" si="1074"/>
        <v/>
      </c>
      <c r="LY242" s="117" t="str">
        <f t="shared" si="1075"/>
        <v/>
      </c>
      <c r="LZ242" s="117" t="str">
        <f t="shared" si="1076"/>
        <v/>
      </c>
      <c r="MA242" s="117" t="str">
        <f t="shared" si="1077"/>
        <v/>
      </c>
      <c r="MB242" s="117" t="str">
        <f t="shared" si="1078"/>
        <v/>
      </c>
      <c r="MC242" s="117" t="str">
        <f t="shared" si="1079"/>
        <v/>
      </c>
      <c r="MD242" s="117" t="str">
        <f t="shared" si="1080"/>
        <v/>
      </c>
      <c r="ME242" s="117" t="str">
        <f t="shared" si="1081"/>
        <v/>
      </c>
      <c r="MF242" s="117" t="str">
        <f t="shared" si="1082"/>
        <v/>
      </c>
      <c r="MG242" s="117" t="str">
        <f t="shared" si="1083"/>
        <v/>
      </c>
      <c r="MH242" s="117" t="str">
        <f t="shared" si="1084"/>
        <v/>
      </c>
      <c r="MI242" s="117" t="str">
        <f t="shared" si="1085"/>
        <v/>
      </c>
      <c r="MJ242" s="117" t="str">
        <f t="shared" si="1086"/>
        <v/>
      </c>
      <c r="MK242" s="117" t="str">
        <f t="shared" si="1087"/>
        <v/>
      </c>
      <c r="ML242" s="117" t="str">
        <f t="shared" si="1088"/>
        <v/>
      </c>
      <c r="MM242" s="117" t="str">
        <f t="shared" si="1089"/>
        <v/>
      </c>
      <c r="MN242" s="117" t="str">
        <f t="shared" si="1090"/>
        <v/>
      </c>
      <c r="MO242" s="117" t="str">
        <f t="shared" si="1091"/>
        <v/>
      </c>
      <c r="MP242" s="117" t="str">
        <f t="shared" si="1092"/>
        <v/>
      </c>
      <c r="MQ242" s="117" t="str">
        <f t="shared" si="1093"/>
        <v/>
      </c>
      <c r="MR242" s="117" t="str">
        <f t="shared" si="1094"/>
        <v/>
      </c>
      <c r="MS242" s="117" t="str">
        <f t="shared" si="1095"/>
        <v/>
      </c>
      <c r="MT242" s="117" t="str">
        <f t="shared" si="1096"/>
        <v/>
      </c>
      <c r="MU242" s="117" t="str">
        <f t="shared" si="1097"/>
        <v/>
      </c>
      <c r="MV242" s="117" t="str">
        <f t="shared" si="1098"/>
        <v/>
      </c>
      <c r="MW242" s="117" t="str">
        <f t="shared" si="1099"/>
        <v/>
      </c>
      <c r="MX242" s="117" t="str">
        <f t="shared" si="1100"/>
        <v/>
      </c>
      <c r="MY242" s="117" t="str">
        <f t="shared" si="1101"/>
        <v/>
      </c>
      <c r="MZ242" s="117" t="str">
        <f t="shared" si="1102"/>
        <v/>
      </c>
      <c r="NA242" s="117" t="str">
        <f t="shared" si="1103"/>
        <v/>
      </c>
      <c r="NB242" s="117" t="str">
        <f t="shared" si="1104"/>
        <v/>
      </c>
      <c r="NC242" s="117" t="str">
        <f t="shared" si="1105"/>
        <v/>
      </c>
      <c r="ND242" s="117" t="str">
        <f t="shared" si="1106"/>
        <v/>
      </c>
      <c r="NE242" s="117" t="str">
        <f t="shared" si="1107"/>
        <v/>
      </c>
      <c r="NF242" s="117" t="str">
        <f t="shared" si="1108"/>
        <v/>
      </c>
      <c r="NG242" s="117" t="str">
        <f t="shared" si="1109"/>
        <v/>
      </c>
      <c r="NH242" s="118" t="str">
        <f t="shared" si="1110"/>
        <v/>
      </c>
      <c r="NJ242" s="12" t="str">
        <f t="shared" si="1315"/>
        <v/>
      </c>
      <c r="NK242" s="108" t="str">
        <f t="shared" si="1316"/>
        <v/>
      </c>
      <c r="NM242" s="141" t="str">
        <f>IF(NJ242="", "", COUNTIF(NJ$11:NJ$260, "&gt;"&amp;NJ242)+1+COUNTIF(NJ$11:NJ242, NJ242)-1)</f>
        <v/>
      </c>
      <c r="NN242" s="143" t="str">
        <f>IF(NK242="", "", COUNTIF(NK$11:NK$260, "&gt;"&amp;NK242)+1+COUNTIF(NK$11:NK242, NK242)-1)</f>
        <v/>
      </c>
      <c r="NO242" s="142" t="str">
        <f>IF(NJ242="", "", COUNTIF(NJ$11:NJ$260, "&lt;"&amp;NJ242)+1+COUNTIF(NJ$11:NJ242, NJ242)-1)</f>
        <v/>
      </c>
      <c r="NP242" s="143" t="str">
        <f>IF(NK242="", "", COUNTIF(NK$11:NK$260, "&lt;"&amp;NK242)+1+COUNTIF(NK$11:NK242, NK242)-1)</f>
        <v/>
      </c>
      <c r="NR242" s="116" t="str">
        <f t="shared" si="1317"/>
        <v/>
      </c>
      <c r="NS242" s="117" t="str">
        <f t="shared" si="1318"/>
        <v/>
      </c>
      <c r="NT242" s="117" t="str">
        <f t="shared" si="1319"/>
        <v/>
      </c>
      <c r="NU242" s="117" t="str">
        <f t="shared" si="1320"/>
        <v/>
      </c>
      <c r="NV242" s="117" t="str">
        <f t="shared" si="1321"/>
        <v/>
      </c>
      <c r="NW242" s="117" t="str">
        <f t="shared" si="1322"/>
        <v/>
      </c>
      <c r="NX242" s="117" t="str">
        <f t="shared" si="1323"/>
        <v/>
      </c>
      <c r="NY242" s="117" t="str">
        <f t="shared" si="1324"/>
        <v/>
      </c>
      <c r="NZ242" s="117" t="str">
        <f t="shared" si="1325"/>
        <v/>
      </c>
      <c r="OA242" s="117" t="str">
        <f t="shared" si="1326"/>
        <v/>
      </c>
      <c r="OB242" s="117" t="str">
        <f t="shared" si="1327"/>
        <v/>
      </c>
      <c r="OC242" s="117" t="str">
        <f t="shared" si="1328"/>
        <v/>
      </c>
      <c r="OD242" s="117" t="str">
        <f t="shared" si="1329"/>
        <v/>
      </c>
      <c r="OE242" s="117" t="str">
        <f t="shared" si="1330"/>
        <v/>
      </c>
      <c r="OF242" s="117" t="str">
        <f t="shared" si="1331"/>
        <v/>
      </c>
      <c r="OG242" s="117" t="str">
        <f t="shared" si="1332"/>
        <v/>
      </c>
      <c r="OH242" s="117" t="str">
        <f t="shared" si="1333"/>
        <v/>
      </c>
      <c r="OI242" s="117" t="str">
        <f t="shared" si="1334"/>
        <v/>
      </c>
      <c r="OJ242" s="117" t="str">
        <f t="shared" si="1335"/>
        <v/>
      </c>
      <c r="OK242" s="117" t="str">
        <f t="shared" si="1336"/>
        <v/>
      </c>
      <c r="OL242" s="117" t="str">
        <f t="shared" si="1337"/>
        <v/>
      </c>
      <c r="OM242" s="117" t="str">
        <f t="shared" si="1338"/>
        <v/>
      </c>
      <c r="ON242" s="117" t="str">
        <f t="shared" si="1339"/>
        <v/>
      </c>
      <c r="OO242" s="117" t="str">
        <f t="shared" si="1340"/>
        <v/>
      </c>
      <c r="OP242" s="117" t="str">
        <f t="shared" si="1341"/>
        <v/>
      </c>
      <c r="OQ242" s="117" t="str">
        <f t="shared" si="1342"/>
        <v/>
      </c>
      <c r="OR242" s="117" t="str">
        <f t="shared" si="1343"/>
        <v/>
      </c>
      <c r="OS242" s="117" t="str">
        <f t="shared" si="1344"/>
        <v/>
      </c>
      <c r="OT242" s="117" t="str">
        <f t="shared" si="1345"/>
        <v/>
      </c>
      <c r="OU242" s="117" t="str">
        <f t="shared" si="1346"/>
        <v/>
      </c>
      <c r="OV242" s="117" t="str">
        <f t="shared" si="1347"/>
        <v/>
      </c>
      <c r="OW242" s="117" t="str">
        <f t="shared" si="1348"/>
        <v/>
      </c>
      <c r="OX242" s="117" t="str">
        <f t="shared" si="1349"/>
        <v/>
      </c>
      <c r="OY242" s="117" t="str">
        <f t="shared" si="1350"/>
        <v/>
      </c>
      <c r="OZ242" s="117" t="str">
        <f t="shared" si="1351"/>
        <v/>
      </c>
      <c r="PA242" s="117" t="str">
        <f t="shared" si="1352"/>
        <v/>
      </c>
      <c r="PB242" s="117" t="str">
        <f t="shared" si="1353"/>
        <v/>
      </c>
      <c r="PC242" s="117" t="str">
        <f t="shared" si="1354"/>
        <v/>
      </c>
      <c r="PD242" s="117" t="str">
        <f t="shared" si="1355"/>
        <v/>
      </c>
      <c r="PE242" s="117" t="str">
        <f t="shared" si="1356"/>
        <v/>
      </c>
      <c r="PF242" s="117" t="str">
        <f t="shared" si="1357"/>
        <v/>
      </c>
      <c r="PG242" s="117" t="str">
        <f t="shared" si="1358"/>
        <v/>
      </c>
      <c r="PH242" s="117" t="str">
        <f t="shared" si="1359"/>
        <v/>
      </c>
      <c r="PI242" s="117" t="str">
        <f t="shared" si="1360"/>
        <v/>
      </c>
      <c r="PJ242" s="117" t="str">
        <f t="shared" si="1361"/>
        <v/>
      </c>
      <c r="PK242" s="117" t="str">
        <f t="shared" si="1362"/>
        <v/>
      </c>
      <c r="PL242" s="117" t="str">
        <f t="shared" si="1363"/>
        <v/>
      </c>
      <c r="PM242" s="117" t="str">
        <f t="shared" si="1364"/>
        <v/>
      </c>
      <c r="PN242" s="117" t="str">
        <f t="shared" si="1365"/>
        <v/>
      </c>
      <c r="PO242" s="117" t="str">
        <f t="shared" si="1366"/>
        <v/>
      </c>
      <c r="PP242" s="117" t="str">
        <f t="shared" si="1367"/>
        <v/>
      </c>
      <c r="PQ242" s="117" t="str">
        <f t="shared" si="1368"/>
        <v/>
      </c>
      <c r="PR242" s="117" t="str">
        <f t="shared" si="1369"/>
        <v/>
      </c>
      <c r="PS242" s="118" t="str">
        <f t="shared" si="1370"/>
        <v/>
      </c>
      <c r="PU242" s="180" t="str">
        <f t="shared" si="1371"/>
        <v/>
      </c>
      <c r="PV242" s="181" t="str">
        <f t="shared" si="1372"/>
        <v/>
      </c>
      <c r="PX242" s="12" t="str">
        <f t="shared" si="1373"/>
        <v/>
      </c>
      <c r="PY242" s="106"/>
      <c r="PZ242" s="166" t="str">
        <f t="shared" si="1374"/>
        <v/>
      </c>
      <c r="QA242" s="167" t="str">
        <f t="shared" si="1375"/>
        <v/>
      </c>
      <c r="QB242" s="168" t="str">
        <f t="shared" si="1376"/>
        <v/>
      </c>
      <c r="QD242" s="166" t="str">
        <f t="shared" si="1377"/>
        <v/>
      </c>
      <c r="QE242" s="168" t="str">
        <f t="shared" si="1378"/>
        <v/>
      </c>
      <c r="QG242" s="108" t="str">
        <f t="shared" si="1379"/>
        <v/>
      </c>
      <c r="QI242" s="12" t="str">
        <f t="shared" si="1380"/>
        <v/>
      </c>
      <c r="QK242" s="12" t="str">
        <f t="shared" si="1381"/>
        <v/>
      </c>
      <c r="QL242" s="12" t="str">
        <f>IF($L242="", "", COUNTIF($QD$11:$QD$260, "&gt;"&amp;$QD242)+1+COUNTIF($QD$11:$QD242, $QD242)-1)</f>
        <v/>
      </c>
      <c r="QM242" s="12" t="str">
        <f>IF($L242="", "", COUNTIF($QG$11:$QG$260, "&gt;"&amp;$QG242)+1+COUNTIF($QG$11:$QG242, $QG242)-1)</f>
        <v/>
      </c>
      <c r="QO242" s="12">
        <v>232</v>
      </c>
      <c r="QQ242" s="12" t="str">
        <f t="shared" si="1382"/>
        <v/>
      </c>
    </row>
    <row r="243" spans="1:459" x14ac:dyDescent="0.25">
      <c r="A243" s="9"/>
      <c r="B243" s="3" t="str">
        <f>IF('Intro &amp; Setup'!$AR$92='Intro &amp; Setup'!$AZ$17, "", IF($L243="", "", IF($G243&lt;'Intro &amp; Setup'!$S$92, $BR$5, $BR$4)))</f>
        <v/>
      </c>
      <c r="C243" s="12" t="str">
        <f>IF('Intro &amp; Setup'!$AR$96='Intro &amp; Setup'!$AZ$17, "", IF($L243="", "", IF($DY243=$BR$5, $BR$5, $BR$4)))</f>
        <v/>
      </c>
      <c r="D243" s="7" t="str">
        <f>IF('Intro &amp; Setup'!$AR$100='Intro &amp; Setup'!$AZ$17, "", IF($L243="", "", IF($DW243&lt;='Intro &amp; Setup'!$S$100, $BR$4, $BR$5)))</f>
        <v/>
      </c>
      <c r="E243" s="9"/>
      <c r="F243" s="3" t="str">
        <f t="shared" si="1111"/>
        <v/>
      </c>
      <c r="G243" s="108" t="str">
        <f t="shared" si="1112"/>
        <v/>
      </c>
      <c r="H243" s="9"/>
      <c r="I243" s="130" t="str">
        <f t="shared" si="1056"/>
        <v/>
      </c>
      <c r="J243" s="154" t="str">
        <f t="shared" si="1113"/>
        <v/>
      </c>
      <c r="K243" s="133"/>
      <c r="L243" s="188"/>
      <c r="M243" s="189"/>
      <c r="N243" s="190"/>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2"/>
      <c r="BP243" s="9"/>
      <c r="BR243" s="90">
        <v>233</v>
      </c>
      <c r="BT243" s="36" t="str">
        <f t="shared" si="1114"/>
        <v/>
      </c>
      <c r="BU243" s="37" t="str">
        <f t="shared" si="1115"/>
        <v/>
      </c>
      <c r="BV243" s="37" t="str">
        <f t="shared" si="1116"/>
        <v/>
      </c>
      <c r="BW243" s="37" t="str">
        <f t="shared" si="1117"/>
        <v/>
      </c>
      <c r="BX243" s="37" t="str">
        <f t="shared" si="1118"/>
        <v/>
      </c>
      <c r="BY243" s="37" t="str">
        <f t="shared" si="1119"/>
        <v/>
      </c>
      <c r="BZ243" s="37" t="str">
        <f t="shared" si="1120"/>
        <v/>
      </c>
      <c r="CA243" s="37" t="str">
        <f t="shared" si="1121"/>
        <v/>
      </c>
      <c r="CB243" s="37" t="str">
        <f t="shared" si="1122"/>
        <v/>
      </c>
      <c r="CC243" s="37" t="str">
        <f t="shared" si="1123"/>
        <v/>
      </c>
      <c r="CD243" s="37" t="str">
        <f t="shared" si="1124"/>
        <v/>
      </c>
      <c r="CE243" s="37" t="str">
        <f t="shared" si="1125"/>
        <v/>
      </c>
      <c r="CF243" s="37" t="str">
        <f t="shared" si="1126"/>
        <v/>
      </c>
      <c r="CG243" s="37" t="str">
        <f t="shared" si="1127"/>
        <v/>
      </c>
      <c r="CH243" s="37" t="str">
        <f t="shared" si="1128"/>
        <v/>
      </c>
      <c r="CI243" s="37" t="str">
        <f t="shared" si="1129"/>
        <v/>
      </c>
      <c r="CJ243" s="37" t="str">
        <f t="shared" si="1130"/>
        <v/>
      </c>
      <c r="CK243" s="37" t="str">
        <f t="shared" si="1131"/>
        <v/>
      </c>
      <c r="CL243" s="37" t="str">
        <f t="shared" si="1132"/>
        <v/>
      </c>
      <c r="CM243" s="37" t="str">
        <f t="shared" si="1133"/>
        <v/>
      </c>
      <c r="CN243" s="37" t="str">
        <f t="shared" si="1134"/>
        <v/>
      </c>
      <c r="CO243" s="37" t="str">
        <f t="shared" si="1135"/>
        <v/>
      </c>
      <c r="CP243" s="37" t="str">
        <f t="shared" si="1136"/>
        <v/>
      </c>
      <c r="CQ243" s="37" t="str">
        <f t="shared" si="1137"/>
        <v/>
      </c>
      <c r="CR243" s="37" t="str">
        <f t="shared" si="1138"/>
        <v/>
      </c>
      <c r="CS243" s="37" t="str">
        <f t="shared" si="1139"/>
        <v/>
      </c>
      <c r="CT243" s="37" t="str">
        <f t="shared" si="1140"/>
        <v/>
      </c>
      <c r="CU243" s="37" t="str">
        <f t="shared" si="1141"/>
        <v/>
      </c>
      <c r="CV243" s="37" t="str">
        <f t="shared" si="1142"/>
        <v/>
      </c>
      <c r="CW243" s="37" t="str">
        <f t="shared" si="1143"/>
        <v/>
      </c>
      <c r="CX243" s="37" t="str">
        <f t="shared" si="1144"/>
        <v/>
      </c>
      <c r="CY243" s="37" t="str">
        <f t="shared" si="1145"/>
        <v/>
      </c>
      <c r="CZ243" s="37" t="str">
        <f t="shared" si="1146"/>
        <v/>
      </c>
      <c r="DA243" s="37" t="str">
        <f t="shared" si="1147"/>
        <v/>
      </c>
      <c r="DB243" s="37" t="str">
        <f t="shared" si="1148"/>
        <v/>
      </c>
      <c r="DC243" s="37" t="str">
        <f t="shared" si="1149"/>
        <v/>
      </c>
      <c r="DD243" s="37" t="str">
        <f t="shared" si="1150"/>
        <v/>
      </c>
      <c r="DE243" s="37" t="str">
        <f t="shared" si="1151"/>
        <v/>
      </c>
      <c r="DF243" s="37" t="str">
        <f t="shared" si="1152"/>
        <v/>
      </c>
      <c r="DG243" s="37" t="str">
        <f t="shared" si="1153"/>
        <v/>
      </c>
      <c r="DH243" s="37" t="str">
        <f t="shared" si="1154"/>
        <v/>
      </c>
      <c r="DI243" s="37" t="str">
        <f t="shared" si="1155"/>
        <v/>
      </c>
      <c r="DJ243" s="37" t="str">
        <f t="shared" si="1156"/>
        <v/>
      </c>
      <c r="DK243" s="37" t="str">
        <f t="shared" si="1157"/>
        <v/>
      </c>
      <c r="DL243" s="37" t="str">
        <f t="shared" si="1158"/>
        <v/>
      </c>
      <c r="DM243" s="37" t="str">
        <f t="shared" si="1159"/>
        <v/>
      </c>
      <c r="DN243" s="37" t="str">
        <f t="shared" si="1160"/>
        <v/>
      </c>
      <c r="DO243" s="37" t="str">
        <f t="shared" si="1161"/>
        <v/>
      </c>
      <c r="DP243" s="37" t="str">
        <f t="shared" si="1162"/>
        <v/>
      </c>
      <c r="DQ243" s="37" t="str">
        <f t="shared" si="1163"/>
        <v/>
      </c>
      <c r="DR243" s="37" t="str">
        <f t="shared" si="1164"/>
        <v/>
      </c>
      <c r="DS243" s="37" t="str">
        <f t="shared" si="1165"/>
        <v/>
      </c>
      <c r="DT243" s="37" t="str">
        <f t="shared" si="1166"/>
        <v/>
      </c>
      <c r="DU243" s="38" t="str">
        <f t="shared" si="1167"/>
        <v/>
      </c>
      <c r="DW243" s="12" t="str">
        <f t="shared" si="1168"/>
        <v/>
      </c>
      <c r="DX243" s="123" t="str">
        <f t="shared" si="1169"/>
        <v/>
      </c>
      <c r="DY243" s="12" t="str">
        <f t="shared" si="1170"/>
        <v/>
      </c>
      <c r="EA243" s="36" t="str">
        <f t="shared" si="1171"/>
        <v/>
      </c>
      <c r="EB243" s="37" t="str">
        <f t="shared" si="1172"/>
        <v/>
      </c>
      <c r="EC243" s="37" t="str">
        <f t="shared" si="1173"/>
        <v/>
      </c>
      <c r="ED243" s="37" t="str">
        <f t="shared" si="1174"/>
        <v/>
      </c>
      <c r="EE243" s="37" t="str">
        <f t="shared" si="1175"/>
        <v/>
      </c>
      <c r="EF243" s="37" t="str">
        <f t="shared" si="1176"/>
        <v/>
      </c>
      <c r="EG243" s="37" t="str">
        <f t="shared" si="1177"/>
        <v/>
      </c>
      <c r="EH243" s="37" t="str">
        <f t="shared" si="1178"/>
        <v/>
      </c>
      <c r="EI243" s="37" t="str">
        <f t="shared" si="1179"/>
        <v/>
      </c>
      <c r="EJ243" s="37" t="str">
        <f t="shared" si="1180"/>
        <v/>
      </c>
      <c r="EK243" s="37" t="str">
        <f t="shared" si="1181"/>
        <v/>
      </c>
      <c r="EL243" s="37" t="str">
        <f t="shared" si="1182"/>
        <v/>
      </c>
      <c r="EM243" s="37" t="str">
        <f t="shared" si="1183"/>
        <v/>
      </c>
      <c r="EN243" s="37" t="str">
        <f t="shared" si="1184"/>
        <v/>
      </c>
      <c r="EO243" s="37" t="str">
        <f t="shared" si="1185"/>
        <v/>
      </c>
      <c r="EP243" s="37" t="str">
        <f t="shared" si="1186"/>
        <v/>
      </c>
      <c r="EQ243" s="37" t="str">
        <f t="shared" si="1187"/>
        <v/>
      </c>
      <c r="ER243" s="37" t="str">
        <f t="shared" si="1188"/>
        <v/>
      </c>
      <c r="ES243" s="37" t="str">
        <f t="shared" si="1189"/>
        <v/>
      </c>
      <c r="ET243" s="37" t="str">
        <f t="shared" si="1190"/>
        <v/>
      </c>
      <c r="EU243" s="37" t="str">
        <f t="shared" si="1191"/>
        <v/>
      </c>
      <c r="EV243" s="37" t="str">
        <f t="shared" si="1192"/>
        <v/>
      </c>
      <c r="EW243" s="37" t="str">
        <f t="shared" si="1193"/>
        <v/>
      </c>
      <c r="EX243" s="37" t="str">
        <f t="shared" si="1194"/>
        <v/>
      </c>
      <c r="EY243" s="37" t="str">
        <f t="shared" si="1195"/>
        <v/>
      </c>
      <c r="EZ243" s="37" t="str">
        <f t="shared" si="1196"/>
        <v/>
      </c>
      <c r="FA243" s="37" t="str">
        <f t="shared" si="1197"/>
        <v/>
      </c>
      <c r="FB243" s="37" t="str">
        <f t="shared" si="1198"/>
        <v/>
      </c>
      <c r="FC243" s="37" t="str">
        <f t="shared" si="1199"/>
        <v/>
      </c>
      <c r="FD243" s="37" t="str">
        <f t="shared" si="1200"/>
        <v/>
      </c>
      <c r="FE243" s="37" t="str">
        <f t="shared" si="1201"/>
        <v/>
      </c>
      <c r="FF243" s="37" t="str">
        <f t="shared" si="1202"/>
        <v/>
      </c>
      <c r="FG243" s="37" t="str">
        <f t="shared" si="1203"/>
        <v/>
      </c>
      <c r="FH243" s="37" t="str">
        <f t="shared" si="1204"/>
        <v/>
      </c>
      <c r="FI243" s="37" t="str">
        <f t="shared" si="1205"/>
        <v/>
      </c>
      <c r="FJ243" s="37" t="str">
        <f t="shared" si="1206"/>
        <v/>
      </c>
      <c r="FK243" s="37" t="str">
        <f t="shared" si="1207"/>
        <v/>
      </c>
      <c r="FL243" s="37" t="str">
        <f t="shared" si="1208"/>
        <v/>
      </c>
      <c r="FM243" s="37" t="str">
        <f t="shared" si="1209"/>
        <v/>
      </c>
      <c r="FN243" s="37" t="str">
        <f t="shared" si="1210"/>
        <v/>
      </c>
      <c r="FO243" s="37" t="str">
        <f t="shared" si="1211"/>
        <v/>
      </c>
      <c r="FP243" s="37" t="str">
        <f t="shared" si="1212"/>
        <v/>
      </c>
      <c r="FQ243" s="37" t="str">
        <f t="shared" si="1213"/>
        <v/>
      </c>
      <c r="FR243" s="37" t="str">
        <f t="shared" si="1214"/>
        <v/>
      </c>
      <c r="FS243" s="37" t="str">
        <f t="shared" si="1215"/>
        <v/>
      </c>
      <c r="FT243" s="37" t="str">
        <f t="shared" si="1216"/>
        <v/>
      </c>
      <c r="FU243" s="37" t="str">
        <f t="shared" si="1217"/>
        <v/>
      </c>
      <c r="FV243" s="37" t="str">
        <f t="shared" si="1218"/>
        <v/>
      </c>
      <c r="FW243" s="37" t="str">
        <f t="shared" si="1219"/>
        <v/>
      </c>
      <c r="FX243" s="37" t="str">
        <f t="shared" si="1220"/>
        <v/>
      </c>
      <c r="FY243" s="37" t="str">
        <f t="shared" si="1221"/>
        <v/>
      </c>
      <c r="FZ243" s="37" t="str">
        <f t="shared" si="1222"/>
        <v/>
      </c>
      <c r="GA243" s="37" t="str">
        <f t="shared" si="1223"/>
        <v/>
      </c>
      <c r="GB243" s="38" t="str">
        <f t="shared" si="1224"/>
        <v/>
      </c>
      <c r="GD243" s="103" t="str">
        <f t="shared" ca="1" si="1225"/>
        <v/>
      </c>
      <c r="GE243" s="104" t="str">
        <f t="shared" ca="1" si="1226"/>
        <v/>
      </c>
      <c r="GF243" s="104" t="str">
        <f t="shared" ca="1" si="1227"/>
        <v/>
      </c>
      <c r="GG243" s="104" t="str">
        <f t="shared" ca="1" si="1228"/>
        <v/>
      </c>
      <c r="GH243" s="104" t="str">
        <f t="shared" ca="1" si="1229"/>
        <v/>
      </c>
      <c r="GI243" s="104" t="str">
        <f t="shared" ca="1" si="1230"/>
        <v/>
      </c>
      <c r="GJ243" s="104" t="str">
        <f t="shared" ca="1" si="1231"/>
        <v/>
      </c>
      <c r="GK243" s="104" t="str">
        <f t="shared" ca="1" si="1232"/>
        <v/>
      </c>
      <c r="GL243" s="104" t="str">
        <f t="shared" ca="1" si="1233"/>
        <v/>
      </c>
      <c r="GM243" s="104" t="str">
        <f t="shared" ca="1" si="1234"/>
        <v/>
      </c>
      <c r="GN243" s="104" t="str">
        <f t="shared" ca="1" si="1235"/>
        <v/>
      </c>
      <c r="GO243" s="104" t="str">
        <f t="shared" ca="1" si="1236"/>
        <v/>
      </c>
      <c r="GP243" s="104" t="str">
        <f t="shared" ca="1" si="1237"/>
        <v/>
      </c>
      <c r="GQ243" s="104" t="str">
        <f t="shared" ca="1" si="1238"/>
        <v/>
      </c>
      <c r="GR243" s="104" t="str">
        <f t="shared" ca="1" si="1239"/>
        <v/>
      </c>
      <c r="GS243" s="104" t="str">
        <f t="shared" ca="1" si="1240"/>
        <v/>
      </c>
      <c r="GT243" s="104" t="str">
        <f t="shared" ca="1" si="1241"/>
        <v/>
      </c>
      <c r="GU243" s="104" t="str">
        <f t="shared" ca="1" si="1242"/>
        <v/>
      </c>
      <c r="GV243" s="104" t="str">
        <f t="shared" ca="1" si="1243"/>
        <v/>
      </c>
      <c r="GW243" s="104" t="str">
        <f t="shared" ca="1" si="1244"/>
        <v/>
      </c>
      <c r="GX243" s="104" t="str">
        <f t="shared" ca="1" si="1245"/>
        <v/>
      </c>
      <c r="GY243" s="104" t="str">
        <f t="shared" ca="1" si="1246"/>
        <v/>
      </c>
      <c r="GZ243" s="104" t="str">
        <f t="shared" ca="1" si="1247"/>
        <v/>
      </c>
      <c r="HA243" s="104" t="str">
        <f t="shared" ca="1" si="1248"/>
        <v/>
      </c>
      <c r="HB243" s="104" t="str">
        <f t="shared" ca="1" si="1249"/>
        <v/>
      </c>
      <c r="HC243" s="104" t="str">
        <f t="shared" ca="1" si="1250"/>
        <v/>
      </c>
      <c r="HD243" s="104" t="str">
        <f t="shared" ca="1" si="1251"/>
        <v/>
      </c>
      <c r="HE243" s="104" t="str">
        <f t="shared" ca="1" si="1252"/>
        <v/>
      </c>
      <c r="HF243" s="104" t="str">
        <f t="shared" ca="1" si="1253"/>
        <v/>
      </c>
      <c r="HG243" s="104" t="str">
        <f t="shared" ca="1" si="1254"/>
        <v/>
      </c>
      <c r="HH243" s="104" t="str">
        <f t="shared" ca="1" si="1255"/>
        <v/>
      </c>
      <c r="HI243" s="104" t="str">
        <f t="shared" ca="1" si="1256"/>
        <v/>
      </c>
      <c r="HJ243" s="104" t="str">
        <f t="shared" ca="1" si="1257"/>
        <v/>
      </c>
      <c r="HK243" s="104" t="str">
        <f t="shared" ca="1" si="1258"/>
        <v/>
      </c>
      <c r="HL243" s="104" t="str">
        <f t="shared" ca="1" si="1259"/>
        <v/>
      </c>
      <c r="HM243" s="104" t="str">
        <f t="shared" ca="1" si="1260"/>
        <v/>
      </c>
      <c r="HN243" s="104" t="str">
        <f t="shared" ca="1" si="1261"/>
        <v/>
      </c>
      <c r="HO243" s="104" t="str">
        <f t="shared" ca="1" si="1262"/>
        <v/>
      </c>
      <c r="HP243" s="104" t="str">
        <f t="shared" ca="1" si="1263"/>
        <v/>
      </c>
      <c r="HQ243" s="104" t="str">
        <f t="shared" ca="1" si="1264"/>
        <v/>
      </c>
      <c r="HR243" s="104" t="str">
        <f t="shared" ca="1" si="1265"/>
        <v/>
      </c>
      <c r="HS243" s="104" t="str">
        <f t="shared" ca="1" si="1266"/>
        <v/>
      </c>
      <c r="HT243" s="104" t="str">
        <f t="shared" ca="1" si="1267"/>
        <v/>
      </c>
      <c r="HU243" s="104" t="str">
        <f t="shared" ca="1" si="1268"/>
        <v/>
      </c>
      <c r="HV243" s="104" t="str">
        <f t="shared" ca="1" si="1269"/>
        <v/>
      </c>
      <c r="HW243" s="104" t="str">
        <f t="shared" ca="1" si="1270"/>
        <v/>
      </c>
      <c r="HX243" s="104" t="str">
        <f t="shared" ca="1" si="1271"/>
        <v/>
      </c>
      <c r="HY243" s="104" t="str">
        <f t="shared" ca="1" si="1272"/>
        <v/>
      </c>
      <c r="HZ243" s="104" t="str">
        <f t="shared" ca="1" si="1273"/>
        <v/>
      </c>
      <c r="IA243" s="104" t="str">
        <f t="shared" ca="1" si="1274"/>
        <v/>
      </c>
      <c r="IB243" s="104" t="str">
        <f t="shared" ca="1" si="1275"/>
        <v/>
      </c>
      <c r="IC243" s="104" t="str">
        <f t="shared" ca="1" si="1276"/>
        <v/>
      </c>
      <c r="ID243" s="104" t="str">
        <f t="shared" ca="1" si="1277"/>
        <v/>
      </c>
      <c r="IE243" s="105" t="str">
        <f t="shared" ca="1" si="1278"/>
        <v/>
      </c>
      <c r="IG243" s="103" t="str">
        <f t="shared" si="1054"/>
        <v/>
      </c>
      <c r="IH243" s="104" t="str">
        <f t="shared" si="1385"/>
        <v/>
      </c>
      <c r="II243" s="104" t="str">
        <f t="shared" si="1385"/>
        <v/>
      </c>
      <c r="IJ243" s="104" t="str">
        <f t="shared" si="1385"/>
        <v/>
      </c>
      <c r="IK243" s="104" t="str">
        <f t="shared" si="1385"/>
        <v/>
      </c>
      <c r="IL243" s="104" t="str">
        <f t="shared" si="1385"/>
        <v/>
      </c>
      <c r="IM243" s="104" t="str">
        <f t="shared" si="1385"/>
        <v/>
      </c>
      <c r="IN243" s="104" t="str">
        <f t="shared" si="1385"/>
        <v/>
      </c>
      <c r="IO243" s="104" t="str">
        <f t="shared" si="1385"/>
        <v/>
      </c>
      <c r="IP243" s="104" t="str">
        <f t="shared" si="1385"/>
        <v/>
      </c>
      <c r="IQ243" s="104" t="str">
        <f t="shared" si="1385"/>
        <v/>
      </c>
      <c r="IR243" s="105" t="str">
        <f t="shared" si="1385"/>
        <v/>
      </c>
      <c r="IT243" s="103" t="str">
        <f t="shared" si="1279"/>
        <v/>
      </c>
      <c r="IU243" s="104" t="str">
        <f t="shared" si="1280"/>
        <v/>
      </c>
      <c r="IV243" s="104" t="str">
        <f t="shared" si="1281"/>
        <v/>
      </c>
      <c r="IW243" s="104" t="str">
        <f t="shared" si="1282"/>
        <v/>
      </c>
      <c r="IX243" s="104" t="str">
        <f t="shared" si="1283"/>
        <v/>
      </c>
      <c r="IY243" s="104" t="str">
        <f t="shared" si="1284"/>
        <v/>
      </c>
      <c r="IZ243" s="104" t="str">
        <f t="shared" si="1285"/>
        <v/>
      </c>
      <c r="JA243" s="104" t="str">
        <f t="shared" si="1286"/>
        <v/>
      </c>
      <c r="JB243" s="104" t="str">
        <f t="shared" si="1287"/>
        <v/>
      </c>
      <c r="JC243" s="104" t="str">
        <f t="shared" si="1288"/>
        <v/>
      </c>
      <c r="JD243" s="104" t="str">
        <f t="shared" si="1289"/>
        <v/>
      </c>
      <c r="JE243" s="105" t="str">
        <f t="shared" si="1290"/>
        <v/>
      </c>
      <c r="JG243" s="36" t="str">
        <f t="shared" ca="1" si="1291"/>
        <v/>
      </c>
      <c r="JH243" s="37" t="str">
        <f t="shared" ca="1" si="1292"/>
        <v/>
      </c>
      <c r="JI243" s="37" t="str">
        <f t="shared" ca="1" si="1293"/>
        <v/>
      </c>
      <c r="JJ243" s="37" t="str">
        <f t="shared" ca="1" si="1294"/>
        <v/>
      </c>
      <c r="JK243" s="37" t="str">
        <f t="shared" ca="1" si="1295"/>
        <v/>
      </c>
      <c r="JL243" s="37" t="str">
        <f t="shared" ca="1" si="1296"/>
        <v/>
      </c>
      <c r="JM243" s="37" t="str">
        <f t="shared" ca="1" si="1297"/>
        <v/>
      </c>
      <c r="JN243" s="37" t="str">
        <f t="shared" ca="1" si="1298"/>
        <v/>
      </c>
      <c r="JO243" s="37" t="str">
        <f t="shared" ca="1" si="1299"/>
        <v/>
      </c>
      <c r="JP243" s="37" t="str">
        <f t="shared" ca="1" si="1300"/>
        <v/>
      </c>
      <c r="JQ243" s="37" t="str">
        <f t="shared" ca="1" si="1301"/>
        <v/>
      </c>
      <c r="JR243" s="38" t="str">
        <f t="shared" ca="1" si="1302"/>
        <v/>
      </c>
      <c r="JT243" s="36" t="str">
        <f ca="1">IF(JG243="", "", IF(JG243&gt;='Intro &amp; Setup'!$S$96, $BR$4, $BR$5))</f>
        <v/>
      </c>
      <c r="JU243" s="37" t="str">
        <f ca="1">IF(JH243="", "", IF(JH243&gt;='Intro &amp; Setup'!$S$96, $BR$4, $BR$5))</f>
        <v/>
      </c>
      <c r="JV243" s="37" t="str">
        <f ca="1">IF(JI243="", "", IF(JI243&gt;='Intro &amp; Setup'!$S$96, $BR$4, $BR$5))</f>
        <v/>
      </c>
      <c r="JW243" s="37" t="str">
        <f ca="1">IF(JJ243="", "", IF(JJ243&gt;='Intro &amp; Setup'!$S$96, $BR$4, $BR$5))</f>
        <v/>
      </c>
      <c r="JX243" s="37" t="str">
        <f ca="1">IF(JK243="", "", IF(JK243&gt;='Intro &amp; Setup'!$S$96, $BR$4, $BR$5))</f>
        <v/>
      </c>
      <c r="JY243" s="37" t="str">
        <f ca="1">IF(JL243="", "", IF(JL243&gt;='Intro &amp; Setup'!$S$96, $BR$4, $BR$5))</f>
        <v/>
      </c>
      <c r="JZ243" s="37" t="str">
        <f ca="1">IF(JM243="", "", IF(JM243&gt;='Intro &amp; Setup'!$S$96, $BR$4, $BR$5))</f>
        <v/>
      </c>
      <c r="KA243" s="37" t="str">
        <f ca="1">IF(JN243="", "", IF(JN243&gt;='Intro &amp; Setup'!$S$96, $BR$4, $BR$5))</f>
        <v/>
      </c>
      <c r="KB243" s="37" t="str">
        <f ca="1">IF(JO243="", "", IF(JO243&gt;='Intro &amp; Setup'!$S$96, $BR$4, $BR$5))</f>
        <v/>
      </c>
      <c r="KC243" s="37" t="str">
        <f ca="1">IF(JP243="", "", IF(JP243&gt;='Intro &amp; Setup'!$S$96, $BR$4, $BR$5))</f>
        <v/>
      </c>
      <c r="KD243" s="37" t="str">
        <f ca="1">IF(JQ243="", "", IF(JQ243&gt;='Intro &amp; Setup'!$S$96, $BR$4, $BR$5))</f>
        <v/>
      </c>
      <c r="KE243" s="38" t="str">
        <f ca="1">IF(JR243="", "", IF(JR243&gt;='Intro &amp; Setup'!$S$96, $BR$4, $BR$5))</f>
        <v/>
      </c>
      <c r="KG243" s="36">
        <f t="shared" si="1055"/>
        <v>0</v>
      </c>
      <c r="KH243" s="37">
        <f t="shared" si="1386"/>
        <v>0</v>
      </c>
      <c r="KI243" s="37">
        <f t="shared" si="1386"/>
        <v>0</v>
      </c>
      <c r="KJ243" s="37">
        <f t="shared" si="1386"/>
        <v>0</v>
      </c>
      <c r="KK243" s="37">
        <f t="shared" si="1386"/>
        <v>0</v>
      </c>
      <c r="KL243" s="37">
        <f t="shared" si="1386"/>
        <v>0</v>
      </c>
      <c r="KM243" s="37">
        <f t="shared" si="1386"/>
        <v>0</v>
      </c>
      <c r="KN243" s="37">
        <f t="shared" si="1386"/>
        <v>0</v>
      </c>
      <c r="KO243" s="37">
        <f t="shared" si="1386"/>
        <v>0</v>
      </c>
      <c r="KP243" s="37">
        <f t="shared" si="1386"/>
        <v>0</v>
      </c>
      <c r="KQ243" s="37">
        <f t="shared" si="1386"/>
        <v>0</v>
      </c>
      <c r="KR243" s="38">
        <f t="shared" si="1386"/>
        <v>0</v>
      </c>
      <c r="KT243" s="36" t="str">
        <f t="shared" si="1303"/>
        <v/>
      </c>
      <c r="KU243" s="37" t="str">
        <f t="shared" si="1304"/>
        <v/>
      </c>
      <c r="KV243" s="37" t="str">
        <f t="shared" si="1305"/>
        <v/>
      </c>
      <c r="KW243" s="37" t="str">
        <f t="shared" si="1306"/>
        <v/>
      </c>
      <c r="KX243" s="37" t="str">
        <f t="shared" si="1307"/>
        <v/>
      </c>
      <c r="KY243" s="37" t="str">
        <f t="shared" si="1308"/>
        <v/>
      </c>
      <c r="KZ243" s="37" t="str">
        <f t="shared" si="1309"/>
        <v/>
      </c>
      <c r="LA243" s="37" t="str">
        <f t="shared" si="1310"/>
        <v/>
      </c>
      <c r="LB243" s="37" t="str">
        <f t="shared" si="1311"/>
        <v/>
      </c>
      <c r="LC243" s="37" t="str">
        <f t="shared" si="1312"/>
        <v/>
      </c>
      <c r="LD243" s="37" t="str">
        <f t="shared" si="1313"/>
        <v/>
      </c>
      <c r="LE243" s="38" t="str">
        <f t="shared" si="1314"/>
        <v/>
      </c>
      <c r="LG243" s="116" t="str">
        <f t="shared" si="1057"/>
        <v/>
      </c>
      <c r="LH243" s="117" t="str">
        <f t="shared" si="1058"/>
        <v/>
      </c>
      <c r="LI243" s="117" t="str">
        <f t="shared" si="1059"/>
        <v/>
      </c>
      <c r="LJ243" s="117" t="str">
        <f t="shared" si="1060"/>
        <v/>
      </c>
      <c r="LK243" s="117" t="str">
        <f t="shared" si="1061"/>
        <v/>
      </c>
      <c r="LL243" s="117" t="str">
        <f t="shared" si="1062"/>
        <v/>
      </c>
      <c r="LM243" s="117" t="str">
        <f t="shared" si="1063"/>
        <v/>
      </c>
      <c r="LN243" s="117" t="str">
        <f t="shared" si="1064"/>
        <v/>
      </c>
      <c r="LO243" s="117" t="str">
        <f t="shared" si="1065"/>
        <v/>
      </c>
      <c r="LP243" s="117" t="str">
        <f t="shared" si="1066"/>
        <v/>
      </c>
      <c r="LQ243" s="117" t="str">
        <f t="shared" si="1067"/>
        <v/>
      </c>
      <c r="LR243" s="117" t="str">
        <f t="shared" si="1068"/>
        <v/>
      </c>
      <c r="LS243" s="117" t="str">
        <f t="shared" si="1069"/>
        <v/>
      </c>
      <c r="LT243" s="117" t="str">
        <f t="shared" si="1070"/>
        <v/>
      </c>
      <c r="LU243" s="117" t="str">
        <f t="shared" si="1071"/>
        <v/>
      </c>
      <c r="LV243" s="117" t="str">
        <f t="shared" si="1072"/>
        <v/>
      </c>
      <c r="LW243" s="117" t="str">
        <f t="shared" si="1073"/>
        <v/>
      </c>
      <c r="LX243" s="117" t="str">
        <f t="shared" si="1074"/>
        <v/>
      </c>
      <c r="LY243" s="117" t="str">
        <f t="shared" si="1075"/>
        <v/>
      </c>
      <c r="LZ243" s="117" t="str">
        <f t="shared" si="1076"/>
        <v/>
      </c>
      <c r="MA243" s="117" t="str">
        <f t="shared" si="1077"/>
        <v/>
      </c>
      <c r="MB243" s="117" t="str">
        <f t="shared" si="1078"/>
        <v/>
      </c>
      <c r="MC243" s="117" t="str">
        <f t="shared" si="1079"/>
        <v/>
      </c>
      <c r="MD243" s="117" t="str">
        <f t="shared" si="1080"/>
        <v/>
      </c>
      <c r="ME243" s="117" t="str">
        <f t="shared" si="1081"/>
        <v/>
      </c>
      <c r="MF243" s="117" t="str">
        <f t="shared" si="1082"/>
        <v/>
      </c>
      <c r="MG243" s="117" t="str">
        <f t="shared" si="1083"/>
        <v/>
      </c>
      <c r="MH243" s="117" t="str">
        <f t="shared" si="1084"/>
        <v/>
      </c>
      <c r="MI243" s="117" t="str">
        <f t="shared" si="1085"/>
        <v/>
      </c>
      <c r="MJ243" s="117" t="str">
        <f t="shared" si="1086"/>
        <v/>
      </c>
      <c r="MK243" s="117" t="str">
        <f t="shared" si="1087"/>
        <v/>
      </c>
      <c r="ML243" s="117" t="str">
        <f t="shared" si="1088"/>
        <v/>
      </c>
      <c r="MM243" s="117" t="str">
        <f t="shared" si="1089"/>
        <v/>
      </c>
      <c r="MN243" s="117" t="str">
        <f t="shared" si="1090"/>
        <v/>
      </c>
      <c r="MO243" s="117" t="str">
        <f t="shared" si="1091"/>
        <v/>
      </c>
      <c r="MP243" s="117" t="str">
        <f t="shared" si="1092"/>
        <v/>
      </c>
      <c r="MQ243" s="117" t="str">
        <f t="shared" si="1093"/>
        <v/>
      </c>
      <c r="MR243" s="117" t="str">
        <f t="shared" si="1094"/>
        <v/>
      </c>
      <c r="MS243" s="117" t="str">
        <f t="shared" si="1095"/>
        <v/>
      </c>
      <c r="MT243" s="117" t="str">
        <f t="shared" si="1096"/>
        <v/>
      </c>
      <c r="MU243" s="117" t="str">
        <f t="shared" si="1097"/>
        <v/>
      </c>
      <c r="MV243" s="117" t="str">
        <f t="shared" si="1098"/>
        <v/>
      </c>
      <c r="MW243" s="117" t="str">
        <f t="shared" si="1099"/>
        <v/>
      </c>
      <c r="MX243" s="117" t="str">
        <f t="shared" si="1100"/>
        <v/>
      </c>
      <c r="MY243" s="117" t="str">
        <f t="shared" si="1101"/>
        <v/>
      </c>
      <c r="MZ243" s="117" t="str">
        <f t="shared" si="1102"/>
        <v/>
      </c>
      <c r="NA243" s="117" t="str">
        <f t="shared" si="1103"/>
        <v/>
      </c>
      <c r="NB243" s="117" t="str">
        <f t="shared" si="1104"/>
        <v/>
      </c>
      <c r="NC243" s="117" t="str">
        <f t="shared" si="1105"/>
        <v/>
      </c>
      <c r="ND243" s="117" t="str">
        <f t="shared" si="1106"/>
        <v/>
      </c>
      <c r="NE243" s="117" t="str">
        <f t="shared" si="1107"/>
        <v/>
      </c>
      <c r="NF243" s="117" t="str">
        <f t="shared" si="1108"/>
        <v/>
      </c>
      <c r="NG243" s="117" t="str">
        <f t="shared" si="1109"/>
        <v/>
      </c>
      <c r="NH243" s="118" t="str">
        <f t="shared" si="1110"/>
        <v/>
      </c>
      <c r="NJ243" s="12" t="str">
        <f t="shared" si="1315"/>
        <v/>
      </c>
      <c r="NK243" s="108" t="str">
        <f t="shared" si="1316"/>
        <v/>
      </c>
      <c r="NM243" s="141" t="str">
        <f>IF(NJ243="", "", COUNTIF(NJ$11:NJ$260, "&gt;"&amp;NJ243)+1+COUNTIF(NJ$11:NJ243, NJ243)-1)</f>
        <v/>
      </c>
      <c r="NN243" s="143" t="str">
        <f>IF(NK243="", "", COUNTIF(NK$11:NK$260, "&gt;"&amp;NK243)+1+COUNTIF(NK$11:NK243, NK243)-1)</f>
        <v/>
      </c>
      <c r="NO243" s="142" t="str">
        <f>IF(NJ243="", "", COUNTIF(NJ$11:NJ$260, "&lt;"&amp;NJ243)+1+COUNTIF(NJ$11:NJ243, NJ243)-1)</f>
        <v/>
      </c>
      <c r="NP243" s="143" t="str">
        <f>IF(NK243="", "", COUNTIF(NK$11:NK$260, "&lt;"&amp;NK243)+1+COUNTIF(NK$11:NK243, NK243)-1)</f>
        <v/>
      </c>
      <c r="NR243" s="116" t="str">
        <f t="shared" si="1317"/>
        <v/>
      </c>
      <c r="NS243" s="117" t="str">
        <f t="shared" si="1318"/>
        <v/>
      </c>
      <c r="NT243" s="117" t="str">
        <f t="shared" si="1319"/>
        <v/>
      </c>
      <c r="NU243" s="117" t="str">
        <f t="shared" si="1320"/>
        <v/>
      </c>
      <c r="NV243" s="117" t="str">
        <f t="shared" si="1321"/>
        <v/>
      </c>
      <c r="NW243" s="117" t="str">
        <f t="shared" si="1322"/>
        <v/>
      </c>
      <c r="NX243" s="117" t="str">
        <f t="shared" si="1323"/>
        <v/>
      </c>
      <c r="NY243" s="117" t="str">
        <f t="shared" si="1324"/>
        <v/>
      </c>
      <c r="NZ243" s="117" t="str">
        <f t="shared" si="1325"/>
        <v/>
      </c>
      <c r="OA243" s="117" t="str">
        <f t="shared" si="1326"/>
        <v/>
      </c>
      <c r="OB243" s="117" t="str">
        <f t="shared" si="1327"/>
        <v/>
      </c>
      <c r="OC243" s="117" t="str">
        <f t="shared" si="1328"/>
        <v/>
      </c>
      <c r="OD243" s="117" t="str">
        <f t="shared" si="1329"/>
        <v/>
      </c>
      <c r="OE243" s="117" t="str">
        <f t="shared" si="1330"/>
        <v/>
      </c>
      <c r="OF243" s="117" t="str">
        <f t="shared" si="1331"/>
        <v/>
      </c>
      <c r="OG243" s="117" t="str">
        <f t="shared" si="1332"/>
        <v/>
      </c>
      <c r="OH243" s="117" t="str">
        <f t="shared" si="1333"/>
        <v/>
      </c>
      <c r="OI243" s="117" t="str">
        <f t="shared" si="1334"/>
        <v/>
      </c>
      <c r="OJ243" s="117" t="str">
        <f t="shared" si="1335"/>
        <v/>
      </c>
      <c r="OK243" s="117" t="str">
        <f t="shared" si="1336"/>
        <v/>
      </c>
      <c r="OL243" s="117" t="str">
        <f t="shared" si="1337"/>
        <v/>
      </c>
      <c r="OM243" s="117" t="str">
        <f t="shared" si="1338"/>
        <v/>
      </c>
      <c r="ON243" s="117" t="str">
        <f t="shared" si="1339"/>
        <v/>
      </c>
      <c r="OO243" s="117" t="str">
        <f t="shared" si="1340"/>
        <v/>
      </c>
      <c r="OP243" s="117" t="str">
        <f t="shared" si="1341"/>
        <v/>
      </c>
      <c r="OQ243" s="117" t="str">
        <f t="shared" si="1342"/>
        <v/>
      </c>
      <c r="OR243" s="117" t="str">
        <f t="shared" si="1343"/>
        <v/>
      </c>
      <c r="OS243" s="117" t="str">
        <f t="shared" si="1344"/>
        <v/>
      </c>
      <c r="OT243" s="117" t="str">
        <f t="shared" si="1345"/>
        <v/>
      </c>
      <c r="OU243" s="117" t="str">
        <f t="shared" si="1346"/>
        <v/>
      </c>
      <c r="OV243" s="117" t="str">
        <f t="shared" si="1347"/>
        <v/>
      </c>
      <c r="OW243" s="117" t="str">
        <f t="shared" si="1348"/>
        <v/>
      </c>
      <c r="OX243" s="117" t="str">
        <f t="shared" si="1349"/>
        <v/>
      </c>
      <c r="OY243" s="117" t="str">
        <f t="shared" si="1350"/>
        <v/>
      </c>
      <c r="OZ243" s="117" t="str">
        <f t="shared" si="1351"/>
        <v/>
      </c>
      <c r="PA243" s="117" t="str">
        <f t="shared" si="1352"/>
        <v/>
      </c>
      <c r="PB243" s="117" t="str">
        <f t="shared" si="1353"/>
        <v/>
      </c>
      <c r="PC243" s="117" t="str">
        <f t="shared" si="1354"/>
        <v/>
      </c>
      <c r="PD243" s="117" t="str">
        <f t="shared" si="1355"/>
        <v/>
      </c>
      <c r="PE243" s="117" t="str">
        <f t="shared" si="1356"/>
        <v/>
      </c>
      <c r="PF243" s="117" t="str">
        <f t="shared" si="1357"/>
        <v/>
      </c>
      <c r="PG243" s="117" t="str">
        <f t="shared" si="1358"/>
        <v/>
      </c>
      <c r="PH243" s="117" t="str">
        <f t="shared" si="1359"/>
        <v/>
      </c>
      <c r="PI243" s="117" t="str">
        <f t="shared" si="1360"/>
        <v/>
      </c>
      <c r="PJ243" s="117" t="str">
        <f t="shared" si="1361"/>
        <v/>
      </c>
      <c r="PK243" s="117" t="str">
        <f t="shared" si="1362"/>
        <v/>
      </c>
      <c r="PL243" s="117" t="str">
        <f t="shared" si="1363"/>
        <v/>
      </c>
      <c r="PM243" s="117" t="str">
        <f t="shared" si="1364"/>
        <v/>
      </c>
      <c r="PN243" s="117" t="str">
        <f t="shared" si="1365"/>
        <v/>
      </c>
      <c r="PO243" s="117" t="str">
        <f t="shared" si="1366"/>
        <v/>
      </c>
      <c r="PP243" s="117" t="str">
        <f t="shared" si="1367"/>
        <v/>
      </c>
      <c r="PQ243" s="117" t="str">
        <f t="shared" si="1368"/>
        <v/>
      </c>
      <c r="PR243" s="117" t="str">
        <f t="shared" si="1369"/>
        <v/>
      </c>
      <c r="PS243" s="118" t="str">
        <f t="shared" si="1370"/>
        <v/>
      </c>
      <c r="PU243" s="180" t="str">
        <f t="shared" si="1371"/>
        <v/>
      </c>
      <c r="PV243" s="181" t="str">
        <f t="shared" si="1372"/>
        <v/>
      </c>
      <c r="PX243" s="12" t="str">
        <f t="shared" si="1373"/>
        <v/>
      </c>
      <c r="PY243" s="106"/>
      <c r="PZ243" s="166" t="str">
        <f t="shared" si="1374"/>
        <v/>
      </c>
      <c r="QA243" s="167" t="str">
        <f t="shared" si="1375"/>
        <v/>
      </c>
      <c r="QB243" s="168" t="str">
        <f t="shared" si="1376"/>
        <v/>
      </c>
      <c r="QD243" s="166" t="str">
        <f t="shared" si="1377"/>
        <v/>
      </c>
      <c r="QE243" s="168" t="str">
        <f t="shared" si="1378"/>
        <v/>
      </c>
      <c r="QG243" s="108" t="str">
        <f t="shared" si="1379"/>
        <v/>
      </c>
      <c r="QI243" s="12" t="str">
        <f t="shared" si="1380"/>
        <v/>
      </c>
      <c r="QK243" s="12" t="str">
        <f t="shared" si="1381"/>
        <v/>
      </c>
      <c r="QL243" s="12" t="str">
        <f>IF($L243="", "", COUNTIF($QD$11:$QD$260, "&gt;"&amp;$QD243)+1+COUNTIF($QD$11:$QD243, $QD243)-1)</f>
        <v/>
      </c>
      <c r="QM243" s="12" t="str">
        <f>IF($L243="", "", COUNTIF($QG$11:$QG$260, "&gt;"&amp;$QG243)+1+COUNTIF($QG$11:$QG243, $QG243)-1)</f>
        <v/>
      </c>
      <c r="QO243" s="12">
        <v>233</v>
      </c>
      <c r="QQ243" s="12" t="str">
        <f t="shared" si="1382"/>
        <v/>
      </c>
    </row>
    <row r="244" spans="1:459" x14ac:dyDescent="0.25">
      <c r="A244" s="9"/>
      <c r="B244" s="3" t="str">
        <f>IF('Intro &amp; Setup'!$AR$92='Intro &amp; Setup'!$AZ$17, "", IF($L244="", "", IF($G244&lt;'Intro &amp; Setup'!$S$92, $BR$5, $BR$4)))</f>
        <v/>
      </c>
      <c r="C244" s="12" t="str">
        <f>IF('Intro &amp; Setup'!$AR$96='Intro &amp; Setup'!$AZ$17, "", IF($L244="", "", IF($DY244=$BR$5, $BR$5, $BR$4)))</f>
        <v/>
      </c>
      <c r="D244" s="7" t="str">
        <f>IF('Intro &amp; Setup'!$AR$100='Intro &amp; Setup'!$AZ$17, "", IF($L244="", "", IF($DW244&lt;='Intro &amp; Setup'!$S$100, $BR$4, $BR$5)))</f>
        <v/>
      </c>
      <c r="E244" s="9"/>
      <c r="F244" s="3" t="str">
        <f t="shared" si="1111"/>
        <v/>
      </c>
      <c r="G244" s="108" t="str">
        <f t="shared" si="1112"/>
        <v/>
      </c>
      <c r="H244" s="9"/>
      <c r="I244" s="130" t="str">
        <f t="shared" si="1056"/>
        <v/>
      </c>
      <c r="J244" s="154" t="str">
        <f t="shared" si="1113"/>
        <v/>
      </c>
      <c r="K244" s="133"/>
      <c r="L244" s="188"/>
      <c r="M244" s="189"/>
      <c r="N244" s="190"/>
      <c r="O244" s="191"/>
      <c r="P244" s="191"/>
      <c r="Q244" s="191"/>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1"/>
      <c r="BB244" s="191"/>
      <c r="BC244" s="191"/>
      <c r="BD244" s="191"/>
      <c r="BE244" s="191"/>
      <c r="BF244" s="191"/>
      <c r="BG244" s="191"/>
      <c r="BH244" s="191"/>
      <c r="BI244" s="191"/>
      <c r="BJ244" s="191"/>
      <c r="BK244" s="191"/>
      <c r="BL244" s="191"/>
      <c r="BM244" s="191"/>
      <c r="BN244" s="191"/>
      <c r="BO244" s="192"/>
      <c r="BP244" s="9"/>
      <c r="BR244" s="90">
        <v>234</v>
      </c>
      <c r="BT244" s="36" t="str">
        <f t="shared" si="1114"/>
        <v/>
      </c>
      <c r="BU244" s="37" t="str">
        <f t="shared" si="1115"/>
        <v/>
      </c>
      <c r="BV244" s="37" t="str">
        <f t="shared" si="1116"/>
        <v/>
      </c>
      <c r="BW244" s="37" t="str">
        <f t="shared" si="1117"/>
        <v/>
      </c>
      <c r="BX244" s="37" t="str">
        <f t="shared" si="1118"/>
        <v/>
      </c>
      <c r="BY244" s="37" t="str">
        <f t="shared" si="1119"/>
        <v/>
      </c>
      <c r="BZ244" s="37" t="str">
        <f t="shared" si="1120"/>
        <v/>
      </c>
      <c r="CA244" s="37" t="str">
        <f t="shared" si="1121"/>
        <v/>
      </c>
      <c r="CB244" s="37" t="str">
        <f t="shared" si="1122"/>
        <v/>
      </c>
      <c r="CC244" s="37" t="str">
        <f t="shared" si="1123"/>
        <v/>
      </c>
      <c r="CD244" s="37" t="str">
        <f t="shared" si="1124"/>
        <v/>
      </c>
      <c r="CE244" s="37" t="str">
        <f t="shared" si="1125"/>
        <v/>
      </c>
      <c r="CF244" s="37" t="str">
        <f t="shared" si="1126"/>
        <v/>
      </c>
      <c r="CG244" s="37" t="str">
        <f t="shared" si="1127"/>
        <v/>
      </c>
      <c r="CH244" s="37" t="str">
        <f t="shared" si="1128"/>
        <v/>
      </c>
      <c r="CI244" s="37" t="str">
        <f t="shared" si="1129"/>
        <v/>
      </c>
      <c r="CJ244" s="37" t="str">
        <f t="shared" si="1130"/>
        <v/>
      </c>
      <c r="CK244" s="37" t="str">
        <f t="shared" si="1131"/>
        <v/>
      </c>
      <c r="CL244" s="37" t="str">
        <f t="shared" si="1132"/>
        <v/>
      </c>
      <c r="CM244" s="37" t="str">
        <f t="shared" si="1133"/>
        <v/>
      </c>
      <c r="CN244" s="37" t="str">
        <f t="shared" si="1134"/>
        <v/>
      </c>
      <c r="CO244" s="37" t="str">
        <f t="shared" si="1135"/>
        <v/>
      </c>
      <c r="CP244" s="37" t="str">
        <f t="shared" si="1136"/>
        <v/>
      </c>
      <c r="CQ244" s="37" t="str">
        <f t="shared" si="1137"/>
        <v/>
      </c>
      <c r="CR244" s="37" t="str">
        <f t="shared" si="1138"/>
        <v/>
      </c>
      <c r="CS244" s="37" t="str">
        <f t="shared" si="1139"/>
        <v/>
      </c>
      <c r="CT244" s="37" t="str">
        <f t="shared" si="1140"/>
        <v/>
      </c>
      <c r="CU244" s="37" t="str">
        <f t="shared" si="1141"/>
        <v/>
      </c>
      <c r="CV244" s="37" t="str">
        <f t="shared" si="1142"/>
        <v/>
      </c>
      <c r="CW244" s="37" t="str">
        <f t="shared" si="1143"/>
        <v/>
      </c>
      <c r="CX244" s="37" t="str">
        <f t="shared" si="1144"/>
        <v/>
      </c>
      <c r="CY244" s="37" t="str">
        <f t="shared" si="1145"/>
        <v/>
      </c>
      <c r="CZ244" s="37" t="str">
        <f t="shared" si="1146"/>
        <v/>
      </c>
      <c r="DA244" s="37" t="str">
        <f t="shared" si="1147"/>
        <v/>
      </c>
      <c r="DB244" s="37" t="str">
        <f t="shared" si="1148"/>
        <v/>
      </c>
      <c r="DC244" s="37" t="str">
        <f t="shared" si="1149"/>
        <v/>
      </c>
      <c r="DD244" s="37" t="str">
        <f t="shared" si="1150"/>
        <v/>
      </c>
      <c r="DE244" s="37" t="str">
        <f t="shared" si="1151"/>
        <v/>
      </c>
      <c r="DF244" s="37" t="str">
        <f t="shared" si="1152"/>
        <v/>
      </c>
      <c r="DG244" s="37" t="str">
        <f t="shared" si="1153"/>
        <v/>
      </c>
      <c r="DH244" s="37" t="str">
        <f t="shared" si="1154"/>
        <v/>
      </c>
      <c r="DI244" s="37" t="str">
        <f t="shared" si="1155"/>
        <v/>
      </c>
      <c r="DJ244" s="37" t="str">
        <f t="shared" si="1156"/>
        <v/>
      </c>
      <c r="DK244" s="37" t="str">
        <f t="shared" si="1157"/>
        <v/>
      </c>
      <c r="DL244" s="37" t="str">
        <f t="shared" si="1158"/>
        <v/>
      </c>
      <c r="DM244" s="37" t="str">
        <f t="shared" si="1159"/>
        <v/>
      </c>
      <c r="DN244" s="37" t="str">
        <f t="shared" si="1160"/>
        <v/>
      </c>
      <c r="DO244" s="37" t="str">
        <f t="shared" si="1161"/>
        <v/>
      </c>
      <c r="DP244" s="37" t="str">
        <f t="shared" si="1162"/>
        <v/>
      </c>
      <c r="DQ244" s="37" t="str">
        <f t="shared" si="1163"/>
        <v/>
      </c>
      <c r="DR244" s="37" t="str">
        <f t="shared" si="1164"/>
        <v/>
      </c>
      <c r="DS244" s="37" t="str">
        <f t="shared" si="1165"/>
        <v/>
      </c>
      <c r="DT244" s="37" t="str">
        <f t="shared" si="1166"/>
        <v/>
      </c>
      <c r="DU244" s="38" t="str">
        <f t="shared" si="1167"/>
        <v/>
      </c>
      <c r="DW244" s="12" t="str">
        <f t="shared" si="1168"/>
        <v/>
      </c>
      <c r="DX244" s="123" t="str">
        <f t="shared" si="1169"/>
        <v/>
      </c>
      <c r="DY244" s="12" t="str">
        <f t="shared" si="1170"/>
        <v/>
      </c>
      <c r="EA244" s="36" t="str">
        <f t="shared" si="1171"/>
        <v/>
      </c>
      <c r="EB244" s="37" t="str">
        <f t="shared" si="1172"/>
        <v/>
      </c>
      <c r="EC244" s="37" t="str">
        <f t="shared" si="1173"/>
        <v/>
      </c>
      <c r="ED244" s="37" t="str">
        <f t="shared" si="1174"/>
        <v/>
      </c>
      <c r="EE244" s="37" t="str">
        <f t="shared" si="1175"/>
        <v/>
      </c>
      <c r="EF244" s="37" t="str">
        <f t="shared" si="1176"/>
        <v/>
      </c>
      <c r="EG244" s="37" t="str">
        <f t="shared" si="1177"/>
        <v/>
      </c>
      <c r="EH244" s="37" t="str">
        <f t="shared" si="1178"/>
        <v/>
      </c>
      <c r="EI244" s="37" t="str">
        <f t="shared" si="1179"/>
        <v/>
      </c>
      <c r="EJ244" s="37" t="str">
        <f t="shared" si="1180"/>
        <v/>
      </c>
      <c r="EK244" s="37" t="str">
        <f t="shared" si="1181"/>
        <v/>
      </c>
      <c r="EL244" s="37" t="str">
        <f t="shared" si="1182"/>
        <v/>
      </c>
      <c r="EM244" s="37" t="str">
        <f t="shared" si="1183"/>
        <v/>
      </c>
      <c r="EN244" s="37" t="str">
        <f t="shared" si="1184"/>
        <v/>
      </c>
      <c r="EO244" s="37" t="str">
        <f t="shared" si="1185"/>
        <v/>
      </c>
      <c r="EP244" s="37" t="str">
        <f t="shared" si="1186"/>
        <v/>
      </c>
      <c r="EQ244" s="37" t="str">
        <f t="shared" si="1187"/>
        <v/>
      </c>
      <c r="ER244" s="37" t="str">
        <f t="shared" si="1188"/>
        <v/>
      </c>
      <c r="ES244" s="37" t="str">
        <f t="shared" si="1189"/>
        <v/>
      </c>
      <c r="ET244" s="37" t="str">
        <f t="shared" si="1190"/>
        <v/>
      </c>
      <c r="EU244" s="37" t="str">
        <f t="shared" si="1191"/>
        <v/>
      </c>
      <c r="EV244" s="37" t="str">
        <f t="shared" si="1192"/>
        <v/>
      </c>
      <c r="EW244" s="37" t="str">
        <f t="shared" si="1193"/>
        <v/>
      </c>
      <c r="EX244" s="37" t="str">
        <f t="shared" si="1194"/>
        <v/>
      </c>
      <c r="EY244" s="37" t="str">
        <f t="shared" si="1195"/>
        <v/>
      </c>
      <c r="EZ244" s="37" t="str">
        <f t="shared" si="1196"/>
        <v/>
      </c>
      <c r="FA244" s="37" t="str">
        <f t="shared" si="1197"/>
        <v/>
      </c>
      <c r="FB244" s="37" t="str">
        <f t="shared" si="1198"/>
        <v/>
      </c>
      <c r="FC244" s="37" t="str">
        <f t="shared" si="1199"/>
        <v/>
      </c>
      <c r="FD244" s="37" t="str">
        <f t="shared" si="1200"/>
        <v/>
      </c>
      <c r="FE244" s="37" t="str">
        <f t="shared" si="1201"/>
        <v/>
      </c>
      <c r="FF244" s="37" t="str">
        <f t="shared" si="1202"/>
        <v/>
      </c>
      <c r="FG244" s="37" t="str">
        <f t="shared" si="1203"/>
        <v/>
      </c>
      <c r="FH244" s="37" t="str">
        <f t="shared" si="1204"/>
        <v/>
      </c>
      <c r="FI244" s="37" t="str">
        <f t="shared" si="1205"/>
        <v/>
      </c>
      <c r="FJ244" s="37" t="str">
        <f t="shared" si="1206"/>
        <v/>
      </c>
      <c r="FK244" s="37" t="str">
        <f t="shared" si="1207"/>
        <v/>
      </c>
      <c r="FL244" s="37" t="str">
        <f t="shared" si="1208"/>
        <v/>
      </c>
      <c r="FM244" s="37" t="str">
        <f t="shared" si="1209"/>
        <v/>
      </c>
      <c r="FN244" s="37" t="str">
        <f t="shared" si="1210"/>
        <v/>
      </c>
      <c r="FO244" s="37" t="str">
        <f t="shared" si="1211"/>
        <v/>
      </c>
      <c r="FP244" s="37" t="str">
        <f t="shared" si="1212"/>
        <v/>
      </c>
      <c r="FQ244" s="37" t="str">
        <f t="shared" si="1213"/>
        <v/>
      </c>
      <c r="FR244" s="37" t="str">
        <f t="shared" si="1214"/>
        <v/>
      </c>
      <c r="FS244" s="37" t="str">
        <f t="shared" si="1215"/>
        <v/>
      </c>
      <c r="FT244" s="37" t="str">
        <f t="shared" si="1216"/>
        <v/>
      </c>
      <c r="FU244" s="37" t="str">
        <f t="shared" si="1217"/>
        <v/>
      </c>
      <c r="FV244" s="37" t="str">
        <f t="shared" si="1218"/>
        <v/>
      </c>
      <c r="FW244" s="37" t="str">
        <f t="shared" si="1219"/>
        <v/>
      </c>
      <c r="FX244" s="37" t="str">
        <f t="shared" si="1220"/>
        <v/>
      </c>
      <c r="FY244" s="37" t="str">
        <f t="shared" si="1221"/>
        <v/>
      </c>
      <c r="FZ244" s="37" t="str">
        <f t="shared" si="1222"/>
        <v/>
      </c>
      <c r="GA244" s="37" t="str">
        <f t="shared" si="1223"/>
        <v/>
      </c>
      <c r="GB244" s="38" t="str">
        <f t="shared" si="1224"/>
        <v/>
      </c>
      <c r="GD244" s="103" t="str">
        <f t="shared" ca="1" si="1225"/>
        <v/>
      </c>
      <c r="GE244" s="104" t="str">
        <f t="shared" ca="1" si="1226"/>
        <v/>
      </c>
      <c r="GF244" s="104" t="str">
        <f t="shared" ca="1" si="1227"/>
        <v/>
      </c>
      <c r="GG244" s="104" t="str">
        <f t="shared" ca="1" si="1228"/>
        <v/>
      </c>
      <c r="GH244" s="104" t="str">
        <f t="shared" ca="1" si="1229"/>
        <v/>
      </c>
      <c r="GI244" s="104" t="str">
        <f t="shared" ca="1" si="1230"/>
        <v/>
      </c>
      <c r="GJ244" s="104" t="str">
        <f t="shared" ca="1" si="1231"/>
        <v/>
      </c>
      <c r="GK244" s="104" t="str">
        <f t="shared" ca="1" si="1232"/>
        <v/>
      </c>
      <c r="GL244" s="104" t="str">
        <f t="shared" ca="1" si="1233"/>
        <v/>
      </c>
      <c r="GM244" s="104" t="str">
        <f t="shared" ca="1" si="1234"/>
        <v/>
      </c>
      <c r="GN244" s="104" t="str">
        <f t="shared" ca="1" si="1235"/>
        <v/>
      </c>
      <c r="GO244" s="104" t="str">
        <f t="shared" ca="1" si="1236"/>
        <v/>
      </c>
      <c r="GP244" s="104" t="str">
        <f t="shared" ca="1" si="1237"/>
        <v/>
      </c>
      <c r="GQ244" s="104" t="str">
        <f t="shared" ca="1" si="1238"/>
        <v/>
      </c>
      <c r="GR244" s="104" t="str">
        <f t="shared" ca="1" si="1239"/>
        <v/>
      </c>
      <c r="GS244" s="104" t="str">
        <f t="shared" ca="1" si="1240"/>
        <v/>
      </c>
      <c r="GT244" s="104" t="str">
        <f t="shared" ca="1" si="1241"/>
        <v/>
      </c>
      <c r="GU244" s="104" t="str">
        <f t="shared" ca="1" si="1242"/>
        <v/>
      </c>
      <c r="GV244" s="104" t="str">
        <f t="shared" ca="1" si="1243"/>
        <v/>
      </c>
      <c r="GW244" s="104" t="str">
        <f t="shared" ca="1" si="1244"/>
        <v/>
      </c>
      <c r="GX244" s="104" t="str">
        <f t="shared" ca="1" si="1245"/>
        <v/>
      </c>
      <c r="GY244" s="104" t="str">
        <f t="shared" ca="1" si="1246"/>
        <v/>
      </c>
      <c r="GZ244" s="104" t="str">
        <f t="shared" ca="1" si="1247"/>
        <v/>
      </c>
      <c r="HA244" s="104" t="str">
        <f t="shared" ca="1" si="1248"/>
        <v/>
      </c>
      <c r="HB244" s="104" t="str">
        <f t="shared" ca="1" si="1249"/>
        <v/>
      </c>
      <c r="HC244" s="104" t="str">
        <f t="shared" ca="1" si="1250"/>
        <v/>
      </c>
      <c r="HD244" s="104" t="str">
        <f t="shared" ca="1" si="1251"/>
        <v/>
      </c>
      <c r="HE244" s="104" t="str">
        <f t="shared" ca="1" si="1252"/>
        <v/>
      </c>
      <c r="HF244" s="104" t="str">
        <f t="shared" ca="1" si="1253"/>
        <v/>
      </c>
      <c r="HG244" s="104" t="str">
        <f t="shared" ca="1" si="1254"/>
        <v/>
      </c>
      <c r="HH244" s="104" t="str">
        <f t="shared" ca="1" si="1255"/>
        <v/>
      </c>
      <c r="HI244" s="104" t="str">
        <f t="shared" ca="1" si="1256"/>
        <v/>
      </c>
      <c r="HJ244" s="104" t="str">
        <f t="shared" ca="1" si="1257"/>
        <v/>
      </c>
      <c r="HK244" s="104" t="str">
        <f t="shared" ca="1" si="1258"/>
        <v/>
      </c>
      <c r="HL244" s="104" t="str">
        <f t="shared" ca="1" si="1259"/>
        <v/>
      </c>
      <c r="HM244" s="104" t="str">
        <f t="shared" ca="1" si="1260"/>
        <v/>
      </c>
      <c r="HN244" s="104" t="str">
        <f t="shared" ca="1" si="1261"/>
        <v/>
      </c>
      <c r="HO244" s="104" t="str">
        <f t="shared" ca="1" si="1262"/>
        <v/>
      </c>
      <c r="HP244" s="104" t="str">
        <f t="shared" ca="1" si="1263"/>
        <v/>
      </c>
      <c r="HQ244" s="104" t="str">
        <f t="shared" ca="1" si="1264"/>
        <v/>
      </c>
      <c r="HR244" s="104" t="str">
        <f t="shared" ca="1" si="1265"/>
        <v/>
      </c>
      <c r="HS244" s="104" t="str">
        <f t="shared" ca="1" si="1266"/>
        <v/>
      </c>
      <c r="HT244" s="104" t="str">
        <f t="shared" ca="1" si="1267"/>
        <v/>
      </c>
      <c r="HU244" s="104" t="str">
        <f t="shared" ca="1" si="1268"/>
        <v/>
      </c>
      <c r="HV244" s="104" t="str">
        <f t="shared" ca="1" si="1269"/>
        <v/>
      </c>
      <c r="HW244" s="104" t="str">
        <f t="shared" ca="1" si="1270"/>
        <v/>
      </c>
      <c r="HX244" s="104" t="str">
        <f t="shared" ca="1" si="1271"/>
        <v/>
      </c>
      <c r="HY244" s="104" t="str">
        <f t="shared" ca="1" si="1272"/>
        <v/>
      </c>
      <c r="HZ244" s="104" t="str">
        <f t="shared" ca="1" si="1273"/>
        <v/>
      </c>
      <c r="IA244" s="104" t="str">
        <f t="shared" ca="1" si="1274"/>
        <v/>
      </c>
      <c r="IB244" s="104" t="str">
        <f t="shared" ca="1" si="1275"/>
        <v/>
      </c>
      <c r="IC244" s="104" t="str">
        <f t="shared" ca="1" si="1276"/>
        <v/>
      </c>
      <c r="ID244" s="104" t="str">
        <f t="shared" ca="1" si="1277"/>
        <v/>
      </c>
      <c r="IE244" s="105" t="str">
        <f t="shared" ca="1" si="1278"/>
        <v/>
      </c>
      <c r="IG244" s="103" t="str">
        <f t="shared" si="1054"/>
        <v/>
      </c>
      <c r="IH244" s="104" t="str">
        <f t="shared" si="1385"/>
        <v/>
      </c>
      <c r="II244" s="104" t="str">
        <f t="shared" si="1385"/>
        <v/>
      </c>
      <c r="IJ244" s="104" t="str">
        <f t="shared" si="1385"/>
        <v/>
      </c>
      <c r="IK244" s="104" t="str">
        <f t="shared" si="1385"/>
        <v/>
      </c>
      <c r="IL244" s="104" t="str">
        <f t="shared" si="1385"/>
        <v/>
      </c>
      <c r="IM244" s="104" t="str">
        <f t="shared" si="1385"/>
        <v/>
      </c>
      <c r="IN244" s="104" t="str">
        <f t="shared" si="1385"/>
        <v/>
      </c>
      <c r="IO244" s="104" t="str">
        <f t="shared" si="1385"/>
        <v/>
      </c>
      <c r="IP244" s="104" t="str">
        <f t="shared" si="1385"/>
        <v/>
      </c>
      <c r="IQ244" s="104" t="str">
        <f t="shared" si="1385"/>
        <v/>
      </c>
      <c r="IR244" s="105" t="str">
        <f t="shared" si="1385"/>
        <v/>
      </c>
      <c r="IT244" s="103" t="str">
        <f t="shared" si="1279"/>
        <v/>
      </c>
      <c r="IU244" s="104" t="str">
        <f t="shared" si="1280"/>
        <v/>
      </c>
      <c r="IV244" s="104" t="str">
        <f t="shared" si="1281"/>
        <v/>
      </c>
      <c r="IW244" s="104" t="str">
        <f t="shared" si="1282"/>
        <v/>
      </c>
      <c r="IX244" s="104" t="str">
        <f t="shared" si="1283"/>
        <v/>
      </c>
      <c r="IY244" s="104" t="str">
        <f t="shared" si="1284"/>
        <v/>
      </c>
      <c r="IZ244" s="104" t="str">
        <f t="shared" si="1285"/>
        <v/>
      </c>
      <c r="JA244" s="104" t="str">
        <f t="shared" si="1286"/>
        <v/>
      </c>
      <c r="JB244" s="104" t="str">
        <f t="shared" si="1287"/>
        <v/>
      </c>
      <c r="JC244" s="104" t="str">
        <f t="shared" si="1288"/>
        <v/>
      </c>
      <c r="JD244" s="104" t="str">
        <f t="shared" si="1289"/>
        <v/>
      </c>
      <c r="JE244" s="105" t="str">
        <f t="shared" si="1290"/>
        <v/>
      </c>
      <c r="JG244" s="36" t="str">
        <f t="shared" ca="1" si="1291"/>
        <v/>
      </c>
      <c r="JH244" s="37" t="str">
        <f t="shared" ca="1" si="1292"/>
        <v/>
      </c>
      <c r="JI244" s="37" t="str">
        <f t="shared" ca="1" si="1293"/>
        <v/>
      </c>
      <c r="JJ244" s="37" t="str">
        <f t="shared" ca="1" si="1294"/>
        <v/>
      </c>
      <c r="JK244" s="37" t="str">
        <f t="shared" ca="1" si="1295"/>
        <v/>
      </c>
      <c r="JL244" s="37" t="str">
        <f t="shared" ca="1" si="1296"/>
        <v/>
      </c>
      <c r="JM244" s="37" t="str">
        <f t="shared" ca="1" si="1297"/>
        <v/>
      </c>
      <c r="JN244" s="37" t="str">
        <f t="shared" ca="1" si="1298"/>
        <v/>
      </c>
      <c r="JO244" s="37" t="str">
        <f t="shared" ca="1" si="1299"/>
        <v/>
      </c>
      <c r="JP244" s="37" t="str">
        <f t="shared" ca="1" si="1300"/>
        <v/>
      </c>
      <c r="JQ244" s="37" t="str">
        <f t="shared" ca="1" si="1301"/>
        <v/>
      </c>
      <c r="JR244" s="38" t="str">
        <f t="shared" ca="1" si="1302"/>
        <v/>
      </c>
      <c r="JT244" s="36" t="str">
        <f ca="1">IF(JG244="", "", IF(JG244&gt;='Intro &amp; Setup'!$S$96, $BR$4, $BR$5))</f>
        <v/>
      </c>
      <c r="JU244" s="37" t="str">
        <f ca="1">IF(JH244="", "", IF(JH244&gt;='Intro &amp; Setup'!$S$96, $BR$4, $BR$5))</f>
        <v/>
      </c>
      <c r="JV244" s="37" t="str">
        <f ca="1">IF(JI244="", "", IF(JI244&gt;='Intro &amp; Setup'!$S$96, $BR$4, $BR$5))</f>
        <v/>
      </c>
      <c r="JW244" s="37" t="str">
        <f ca="1">IF(JJ244="", "", IF(JJ244&gt;='Intro &amp; Setup'!$S$96, $BR$4, $BR$5))</f>
        <v/>
      </c>
      <c r="JX244" s="37" t="str">
        <f ca="1">IF(JK244="", "", IF(JK244&gt;='Intro &amp; Setup'!$S$96, $BR$4, $BR$5))</f>
        <v/>
      </c>
      <c r="JY244" s="37" t="str">
        <f ca="1">IF(JL244="", "", IF(JL244&gt;='Intro &amp; Setup'!$S$96, $BR$4, $BR$5))</f>
        <v/>
      </c>
      <c r="JZ244" s="37" t="str">
        <f ca="1">IF(JM244="", "", IF(JM244&gt;='Intro &amp; Setup'!$S$96, $BR$4, $BR$5))</f>
        <v/>
      </c>
      <c r="KA244" s="37" t="str">
        <f ca="1">IF(JN244="", "", IF(JN244&gt;='Intro &amp; Setup'!$S$96, $BR$4, $BR$5))</f>
        <v/>
      </c>
      <c r="KB244" s="37" t="str">
        <f ca="1">IF(JO244="", "", IF(JO244&gt;='Intro &amp; Setup'!$S$96, $BR$4, $BR$5))</f>
        <v/>
      </c>
      <c r="KC244" s="37" t="str">
        <f ca="1">IF(JP244="", "", IF(JP244&gt;='Intro &amp; Setup'!$S$96, $BR$4, $BR$5))</f>
        <v/>
      </c>
      <c r="KD244" s="37" t="str">
        <f ca="1">IF(JQ244="", "", IF(JQ244&gt;='Intro &amp; Setup'!$S$96, $BR$4, $BR$5))</f>
        <v/>
      </c>
      <c r="KE244" s="38" t="str">
        <f ca="1">IF(JR244="", "", IF(JR244&gt;='Intro &amp; Setup'!$S$96, $BR$4, $BR$5))</f>
        <v/>
      </c>
      <c r="KG244" s="36">
        <f t="shared" si="1055"/>
        <v>0</v>
      </c>
      <c r="KH244" s="37">
        <f t="shared" si="1386"/>
        <v>0</v>
      </c>
      <c r="KI244" s="37">
        <f t="shared" si="1386"/>
        <v>0</v>
      </c>
      <c r="KJ244" s="37">
        <f t="shared" si="1386"/>
        <v>0</v>
      </c>
      <c r="KK244" s="37">
        <f t="shared" si="1386"/>
        <v>0</v>
      </c>
      <c r="KL244" s="37">
        <f t="shared" si="1386"/>
        <v>0</v>
      </c>
      <c r="KM244" s="37">
        <f t="shared" si="1386"/>
        <v>0</v>
      </c>
      <c r="KN244" s="37">
        <f t="shared" si="1386"/>
        <v>0</v>
      </c>
      <c r="KO244" s="37">
        <f t="shared" si="1386"/>
        <v>0</v>
      </c>
      <c r="KP244" s="37">
        <f t="shared" si="1386"/>
        <v>0</v>
      </c>
      <c r="KQ244" s="37">
        <f t="shared" si="1386"/>
        <v>0</v>
      </c>
      <c r="KR244" s="38">
        <f t="shared" si="1386"/>
        <v>0</v>
      </c>
      <c r="KT244" s="36" t="str">
        <f t="shared" si="1303"/>
        <v/>
      </c>
      <c r="KU244" s="37" t="str">
        <f t="shared" si="1304"/>
        <v/>
      </c>
      <c r="KV244" s="37" t="str">
        <f t="shared" si="1305"/>
        <v/>
      </c>
      <c r="KW244" s="37" t="str">
        <f t="shared" si="1306"/>
        <v/>
      </c>
      <c r="KX244" s="37" t="str">
        <f t="shared" si="1307"/>
        <v/>
      </c>
      <c r="KY244" s="37" t="str">
        <f t="shared" si="1308"/>
        <v/>
      </c>
      <c r="KZ244" s="37" t="str">
        <f t="shared" si="1309"/>
        <v/>
      </c>
      <c r="LA244" s="37" t="str">
        <f t="shared" si="1310"/>
        <v/>
      </c>
      <c r="LB244" s="37" t="str">
        <f t="shared" si="1311"/>
        <v/>
      </c>
      <c r="LC244" s="37" t="str">
        <f t="shared" si="1312"/>
        <v/>
      </c>
      <c r="LD244" s="37" t="str">
        <f t="shared" si="1313"/>
        <v/>
      </c>
      <c r="LE244" s="38" t="str">
        <f t="shared" si="1314"/>
        <v/>
      </c>
      <c r="LG244" s="116" t="str">
        <f t="shared" si="1057"/>
        <v/>
      </c>
      <c r="LH244" s="117" t="str">
        <f t="shared" si="1058"/>
        <v/>
      </c>
      <c r="LI244" s="117" t="str">
        <f t="shared" si="1059"/>
        <v/>
      </c>
      <c r="LJ244" s="117" t="str">
        <f t="shared" si="1060"/>
        <v/>
      </c>
      <c r="LK244" s="117" t="str">
        <f t="shared" si="1061"/>
        <v/>
      </c>
      <c r="LL244" s="117" t="str">
        <f t="shared" si="1062"/>
        <v/>
      </c>
      <c r="LM244" s="117" t="str">
        <f t="shared" si="1063"/>
        <v/>
      </c>
      <c r="LN244" s="117" t="str">
        <f t="shared" si="1064"/>
        <v/>
      </c>
      <c r="LO244" s="117" t="str">
        <f t="shared" si="1065"/>
        <v/>
      </c>
      <c r="LP244" s="117" t="str">
        <f t="shared" si="1066"/>
        <v/>
      </c>
      <c r="LQ244" s="117" t="str">
        <f t="shared" si="1067"/>
        <v/>
      </c>
      <c r="LR244" s="117" t="str">
        <f t="shared" si="1068"/>
        <v/>
      </c>
      <c r="LS244" s="117" t="str">
        <f t="shared" si="1069"/>
        <v/>
      </c>
      <c r="LT244" s="117" t="str">
        <f t="shared" si="1070"/>
        <v/>
      </c>
      <c r="LU244" s="117" t="str">
        <f t="shared" si="1071"/>
        <v/>
      </c>
      <c r="LV244" s="117" t="str">
        <f t="shared" si="1072"/>
        <v/>
      </c>
      <c r="LW244" s="117" t="str">
        <f t="shared" si="1073"/>
        <v/>
      </c>
      <c r="LX244" s="117" t="str">
        <f t="shared" si="1074"/>
        <v/>
      </c>
      <c r="LY244" s="117" t="str">
        <f t="shared" si="1075"/>
        <v/>
      </c>
      <c r="LZ244" s="117" t="str">
        <f t="shared" si="1076"/>
        <v/>
      </c>
      <c r="MA244" s="117" t="str">
        <f t="shared" si="1077"/>
        <v/>
      </c>
      <c r="MB244" s="117" t="str">
        <f t="shared" si="1078"/>
        <v/>
      </c>
      <c r="MC244" s="117" t="str">
        <f t="shared" si="1079"/>
        <v/>
      </c>
      <c r="MD244" s="117" t="str">
        <f t="shared" si="1080"/>
        <v/>
      </c>
      <c r="ME244" s="117" t="str">
        <f t="shared" si="1081"/>
        <v/>
      </c>
      <c r="MF244" s="117" t="str">
        <f t="shared" si="1082"/>
        <v/>
      </c>
      <c r="MG244" s="117" t="str">
        <f t="shared" si="1083"/>
        <v/>
      </c>
      <c r="MH244" s="117" t="str">
        <f t="shared" si="1084"/>
        <v/>
      </c>
      <c r="MI244" s="117" t="str">
        <f t="shared" si="1085"/>
        <v/>
      </c>
      <c r="MJ244" s="117" t="str">
        <f t="shared" si="1086"/>
        <v/>
      </c>
      <c r="MK244" s="117" t="str">
        <f t="shared" si="1087"/>
        <v/>
      </c>
      <c r="ML244" s="117" t="str">
        <f t="shared" si="1088"/>
        <v/>
      </c>
      <c r="MM244" s="117" t="str">
        <f t="shared" si="1089"/>
        <v/>
      </c>
      <c r="MN244" s="117" t="str">
        <f t="shared" si="1090"/>
        <v/>
      </c>
      <c r="MO244" s="117" t="str">
        <f t="shared" si="1091"/>
        <v/>
      </c>
      <c r="MP244" s="117" t="str">
        <f t="shared" si="1092"/>
        <v/>
      </c>
      <c r="MQ244" s="117" t="str">
        <f t="shared" si="1093"/>
        <v/>
      </c>
      <c r="MR244" s="117" t="str">
        <f t="shared" si="1094"/>
        <v/>
      </c>
      <c r="MS244" s="117" t="str">
        <f t="shared" si="1095"/>
        <v/>
      </c>
      <c r="MT244" s="117" t="str">
        <f t="shared" si="1096"/>
        <v/>
      </c>
      <c r="MU244" s="117" t="str">
        <f t="shared" si="1097"/>
        <v/>
      </c>
      <c r="MV244" s="117" t="str">
        <f t="shared" si="1098"/>
        <v/>
      </c>
      <c r="MW244" s="117" t="str">
        <f t="shared" si="1099"/>
        <v/>
      </c>
      <c r="MX244" s="117" t="str">
        <f t="shared" si="1100"/>
        <v/>
      </c>
      <c r="MY244" s="117" t="str">
        <f t="shared" si="1101"/>
        <v/>
      </c>
      <c r="MZ244" s="117" t="str">
        <f t="shared" si="1102"/>
        <v/>
      </c>
      <c r="NA244" s="117" t="str">
        <f t="shared" si="1103"/>
        <v/>
      </c>
      <c r="NB244" s="117" t="str">
        <f t="shared" si="1104"/>
        <v/>
      </c>
      <c r="NC244" s="117" t="str">
        <f t="shared" si="1105"/>
        <v/>
      </c>
      <c r="ND244" s="117" t="str">
        <f t="shared" si="1106"/>
        <v/>
      </c>
      <c r="NE244" s="117" t="str">
        <f t="shared" si="1107"/>
        <v/>
      </c>
      <c r="NF244" s="117" t="str">
        <f t="shared" si="1108"/>
        <v/>
      </c>
      <c r="NG244" s="117" t="str">
        <f t="shared" si="1109"/>
        <v/>
      </c>
      <c r="NH244" s="118" t="str">
        <f t="shared" si="1110"/>
        <v/>
      </c>
      <c r="NJ244" s="12" t="str">
        <f t="shared" si="1315"/>
        <v/>
      </c>
      <c r="NK244" s="108" t="str">
        <f t="shared" si="1316"/>
        <v/>
      </c>
      <c r="NM244" s="141" t="str">
        <f>IF(NJ244="", "", COUNTIF(NJ$11:NJ$260, "&gt;"&amp;NJ244)+1+COUNTIF(NJ$11:NJ244, NJ244)-1)</f>
        <v/>
      </c>
      <c r="NN244" s="143" t="str">
        <f>IF(NK244="", "", COUNTIF(NK$11:NK$260, "&gt;"&amp;NK244)+1+COUNTIF(NK$11:NK244, NK244)-1)</f>
        <v/>
      </c>
      <c r="NO244" s="142" t="str">
        <f>IF(NJ244="", "", COUNTIF(NJ$11:NJ$260, "&lt;"&amp;NJ244)+1+COUNTIF(NJ$11:NJ244, NJ244)-1)</f>
        <v/>
      </c>
      <c r="NP244" s="143" t="str">
        <f>IF(NK244="", "", COUNTIF(NK$11:NK$260, "&lt;"&amp;NK244)+1+COUNTIF(NK$11:NK244, NK244)-1)</f>
        <v/>
      </c>
      <c r="NR244" s="116" t="str">
        <f t="shared" si="1317"/>
        <v/>
      </c>
      <c r="NS244" s="117" t="str">
        <f t="shared" si="1318"/>
        <v/>
      </c>
      <c r="NT244" s="117" t="str">
        <f t="shared" si="1319"/>
        <v/>
      </c>
      <c r="NU244" s="117" t="str">
        <f t="shared" si="1320"/>
        <v/>
      </c>
      <c r="NV244" s="117" t="str">
        <f t="shared" si="1321"/>
        <v/>
      </c>
      <c r="NW244" s="117" t="str">
        <f t="shared" si="1322"/>
        <v/>
      </c>
      <c r="NX244" s="117" t="str">
        <f t="shared" si="1323"/>
        <v/>
      </c>
      <c r="NY244" s="117" t="str">
        <f t="shared" si="1324"/>
        <v/>
      </c>
      <c r="NZ244" s="117" t="str">
        <f t="shared" si="1325"/>
        <v/>
      </c>
      <c r="OA244" s="117" t="str">
        <f t="shared" si="1326"/>
        <v/>
      </c>
      <c r="OB244" s="117" t="str">
        <f t="shared" si="1327"/>
        <v/>
      </c>
      <c r="OC244" s="117" t="str">
        <f t="shared" si="1328"/>
        <v/>
      </c>
      <c r="OD244" s="117" t="str">
        <f t="shared" si="1329"/>
        <v/>
      </c>
      <c r="OE244" s="117" t="str">
        <f t="shared" si="1330"/>
        <v/>
      </c>
      <c r="OF244" s="117" t="str">
        <f t="shared" si="1331"/>
        <v/>
      </c>
      <c r="OG244" s="117" t="str">
        <f t="shared" si="1332"/>
        <v/>
      </c>
      <c r="OH244" s="117" t="str">
        <f t="shared" si="1333"/>
        <v/>
      </c>
      <c r="OI244" s="117" t="str">
        <f t="shared" si="1334"/>
        <v/>
      </c>
      <c r="OJ244" s="117" t="str">
        <f t="shared" si="1335"/>
        <v/>
      </c>
      <c r="OK244" s="117" t="str">
        <f t="shared" si="1336"/>
        <v/>
      </c>
      <c r="OL244" s="117" t="str">
        <f t="shared" si="1337"/>
        <v/>
      </c>
      <c r="OM244" s="117" t="str">
        <f t="shared" si="1338"/>
        <v/>
      </c>
      <c r="ON244" s="117" t="str">
        <f t="shared" si="1339"/>
        <v/>
      </c>
      <c r="OO244" s="117" t="str">
        <f t="shared" si="1340"/>
        <v/>
      </c>
      <c r="OP244" s="117" t="str">
        <f t="shared" si="1341"/>
        <v/>
      </c>
      <c r="OQ244" s="117" t="str">
        <f t="shared" si="1342"/>
        <v/>
      </c>
      <c r="OR244" s="117" t="str">
        <f t="shared" si="1343"/>
        <v/>
      </c>
      <c r="OS244" s="117" t="str">
        <f t="shared" si="1344"/>
        <v/>
      </c>
      <c r="OT244" s="117" t="str">
        <f t="shared" si="1345"/>
        <v/>
      </c>
      <c r="OU244" s="117" t="str">
        <f t="shared" si="1346"/>
        <v/>
      </c>
      <c r="OV244" s="117" t="str">
        <f t="shared" si="1347"/>
        <v/>
      </c>
      <c r="OW244" s="117" t="str">
        <f t="shared" si="1348"/>
        <v/>
      </c>
      <c r="OX244" s="117" t="str">
        <f t="shared" si="1349"/>
        <v/>
      </c>
      <c r="OY244" s="117" t="str">
        <f t="shared" si="1350"/>
        <v/>
      </c>
      <c r="OZ244" s="117" t="str">
        <f t="shared" si="1351"/>
        <v/>
      </c>
      <c r="PA244" s="117" t="str">
        <f t="shared" si="1352"/>
        <v/>
      </c>
      <c r="PB244" s="117" t="str">
        <f t="shared" si="1353"/>
        <v/>
      </c>
      <c r="PC244" s="117" t="str">
        <f t="shared" si="1354"/>
        <v/>
      </c>
      <c r="PD244" s="117" t="str">
        <f t="shared" si="1355"/>
        <v/>
      </c>
      <c r="PE244" s="117" t="str">
        <f t="shared" si="1356"/>
        <v/>
      </c>
      <c r="PF244" s="117" t="str">
        <f t="shared" si="1357"/>
        <v/>
      </c>
      <c r="PG244" s="117" t="str">
        <f t="shared" si="1358"/>
        <v/>
      </c>
      <c r="PH244" s="117" t="str">
        <f t="shared" si="1359"/>
        <v/>
      </c>
      <c r="PI244" s="117" t="str">
        <f t="shared" si="1360"/>
        <v/>
      </c>
      <c r="PJ244" s="117" t="str">
        <f t="shared" si="1361"/>
        <v/>
      </c>
      <c r="PK244" s="117" t="str">
        <f t="shared" si="1362"/>
        <v/>
      </c>
      <c r="PL244" s="117" t="str">
        <f t="shared" si="1363"/>
        <v/>
      </c>
      <c r="PM244" s="117" t="str">
        <f t="shared" si="1364"/>
        <v/>
      </c>
      <c r="PN244" s="117" t="str">
        <f t="shared" si="1365"/>
        <v/>
      </c>
      <c r="PO244" s="117" t="str">
        <f t="shared" si="1366"/>
        <v/>
      </c>
      <c r="PP244" s="117" t="str">
        <f t="shared" si="1367"/>
        <v/>
      </c>
      <c r="PQ244" s="117" t="str">
        <f t="shared" si="1368"/>
        <v/>
      </c>
      <c r="PR244" s="117" t="str">
        <f t="shared" si="1369"/>
        <v/>
      </c>
      <c r="PS244" s="118" t="str">
        <f t="shared" si="1370"/>
        <v/>
      </c>
      <c r="PU244" s="180" t="str">
        <f t="shared" si="1371"/>
        <v/>
      </c>
      <c r="PV244" s="181" t="str">
        <f t="shared" si="1372"/>
        <v/>
      </c>
      <c r="PX244" s="12" t="str">
        <f t="shared" si="1373"/>
        <v/>
      </c>
      <c r="PY244" s="106"/>
      <c r="PZ244" s="166" t="str">
        <f t="shared" si="1374"/>
        <v/>
      </c>
      <c r="QA244" s="167" t="str">
        <f t="shared" si="1375"/>
        <v/>
      </c>
      <c r="QB244" s="168" t="str">
        <f t="shared" si="1376"/>
        <v/>
      </c>
      <c r="QD244" s="166" t="str">
        <f t="shared" si="1377"/>
        <v/>
      </c>
      <c r="QE244" s="168" t="str">
        <f t="shared" si="1378"/>
        <v/>
      </c>
      <c r="QG244" s="108" t="str">
        <f t="shared" si="1379"/>
        <v/>
      </c>
      <c r="QI244" s="12" t="str">
        <f t="shared" si="1380"/>
        <v/>
      </c>
      <c r="QK244" s="12" t="str">
        <f t="shared" si="1381"/>
        <v/>
      </c>
      <c r="QL244" s="12" t="str">
        <f>IF($L244="", "", COUNTIF($QD$11:$QD$260, "&gt;"&amp;$QD244)+1+COUNTIF($QD$11:$QD244, $QD244)-1)</f>
        <v/>
      </c>
      <c r="QM244" s="12" t="str">
        <f>IF($L244="", "", COUNTIF($QG$11:$QG$260, "&gt;"&amp;$QG244)+1+COUNTIF($QG$11:$QG244, $QG244)-1)</f>
        <v/>
      </c>
      <c r="QO244" s="12">
        <v>234</v>
      </c>
      <c r="QQ244" s="12" t="str">
        <f t="shared" si="1382"/>
        <v/>
      </c>
    </row>
    <row r="245" spans="1:459" x14ac:dyDescent="0.25">
      <c r="A245" s="9"/>
      <c r="B245" s="3" t="str">
        <f>IF('Intro &amp; Setup'!$AR$92='Intro &amp; Setup'!$AZ$17, "", IF($L245="", "", IF($G245&lt;'Intro &amp; Setup'!$S$92, $BR$5, $BR$4)))</f>
        <v/>
      </c>
      <c r="C245" s="12" t="str">
        <f>IF('Intro &amp; Setup'!$AR$96='Intro &amp; Setup'!$AZ$17, "", IF($L245="", "", IF($DY245=$BR$5, $BR$5, $BR$4)))</f>
        <v/>
      </c>
      <c r="D245" s="7" t="str">
        <f>IF('Intro &amp; Setup'!$AR$100='Intro &amp; Setup'!$AZ$17, "", IF($L245="", "", IF($DW245&lt;='Intro &amp; Setup'!$S$100, $BR$4, $BR$5)))</f>
        <v/>
      </c>
      <c r="E245" s="9"/>
      <c r="F245" s="3" t="str">
        <f t="shared" si="1111"/>
        <v/>
      </c>
      <c r="G245" s="108" t="str">
        <f t="shared" si="1112"/>
        <v/>
      </c>
      <c r="H245" s="9"/>
      <c r="I245" s="130" t="str">
        <f t="shared" si="1056"/>
        <v/>
      </c>
      <c r="J245" s="154" t="str">
        <f t="shared" si="1113"/>
        <v/>
      </c>
      <c r="K245" s="133"/>
      <c r="L245" s="188"/>
      <c r="M245" s="189"/>
      <c r="N245" s="190"/>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2"/>
      <c r="BP245" s="9"/>
      <c r="BR245" s="90">
        <v>235</v>
      </c>
      <c r="BT245" s="36" t="str">
        <f t="shared" si="1114"/>
        <v/>
      </c>
      <c r="BU245" s="37" t="str">
        <f t="shared" si="1115"/>
        <v/>
      </c>
      <c r="BV245" s="37" t="str">
        <f t="shared" si="1116"/>
        <v/>
      </c>
      <c r="BW245" s="37" t="str">
        <f t="shared" si="1117"/>
        <v/>
      </c>
      <c r="BX245" s="37" t="str">
        <f t="shared" si="1118"/>
        <v/>
      </c>
      <c r="BY245" s="37" t="str">
        <f t="shared" si="1119"/>
        <v/>
      </c>
      <c r="BZ245" s="37" t="str">
        <f t="shared" si="1120"/>
        <v/>
      </c>
      <c r="CA245" s="37" t="str">
        <f t="shared" si="1121"/>
        <v/>
      </c>
      <c r="CB245" s="37" t="str">
        <f t="shared" si="1122"/>
        <v/>
      </c>
      <c r="CC245" s="37" t="str">
        <f t="shared" si="1123"/>
        <v/>
      </c>
      <c r="CD245" s="37" t="str">
        <f t="shared" si="1124"/>
        <v/>
      </c>
      <c r="CE245" s="37" t="str">
        <f t="shared" si="1125"/>
        <v/>
      </c>
      <c r="CF245" s="37" t="str">
        <f t="shared" si="1126"/>
        <v/>
      </c>
      <c r="CG245" s="37" t="str">
        <f t="shared" si="1127"/>
        <v/>
      </c>
      <c r="CH245" s="37" t="str">
        <f t="shared" si="1128"/>
        <v/>
      </c>
      <c r="CI245" s="37" t="str">
        <f t="shared" si="1129"/>
        <v/>
      </c>
      <c r="CJ245" s="37" t="str">
        <f t="shared" si="1130"/>
        <v/>
      </c>
      <c r="CK245" s="37" t="str">
        <f t="shared" si="1131"/>
        <v/>
      </c>
      <c r="CL245" s="37" t="str">
        <f t="shared" si="1132"/>
        <v/>
      </c>
      <c r="CM245" s="37" t="str">
        <f t="shared" si="1133"/>
        <v/>
      </c>
      <c r="CN245" s="37" t="str">
        <f t="shared" si="1134"/>
        <v/>
      </c>
      <c r="CO245" s="37" t="str">
        <f t="shared" si="1135"/>
        <v/>
      </c>
      <c r="CP245" s="37" t="str">
        <f t="shared" si="1136"/>
        <v/>
      </c>
      <c r="CQ245" s="37" t="str">
        <f t="shared" si="1137"/>
        <v/>
      </c>
      <c r="CR245" s="37" t="str">
        <f t="shared" si="1138"/>
        <v/>
      </c>
      <c r="CS245" s="37" t="str">
        <f t="shared" si="1139"/>
        <v/>
      </c>
      <c r="CT245" s="37" t="str">
        <f t="shared" si="1140"/>
        <v/>
      </c>
      <c r="CU245" s="37" t="str">
        <f t="shared" si="1141"/>
        <v/>
      </c>
      <c r="CV245" s="37" t="str">
        <f t="shared" si="1142"/>
        <v/>
      </c>
      <c r="CW245" s="37" t="str">
        <f t="shared" si="1143"/>
        <v/>
      </c>
      <c r="CX245" s="37" t="str">
        <f t="shared" si="1144"/>
        <v/>
      </c>
      <c r="CY245" s="37" t="str">
        <f t="shared" si="1145"/>
        <v/>
      </c>
      <c r="CZ245" s="37" t="str">
        <f t="shared" si="1146"/>
        <v/>
      </c>
      <c r="DA245" s="37" t="str">
        <f t="shared" si="1147"/>
        <v/>
      </c>
      <c r="DB245" s="37" t="str">
        <f t="shared" si="1148"/>
        <v/>
      </c>
      <c r="DC245" s="37" t="str">
        <f t="shared" si="1149"/>
        <v/>
      </c>
      <c r="DD245" s="37" t="str">
        <f t="shared" si="1150"/>
        <v/>
      </c>
      <c r="DE245" s="37" t="str">
        <f t="shared" si="1151"/>
        <v/>
      </c>
      <c r="DF245" s="37" t="str">
        <f t="shared" si="1152"/>
        <v/>
      </c>
      <c r="DG245" s="37" t="str">
        <f t="shared" si="1153"/>
        <v/>
      </c>
      <c r="DH245" s="37" t="str">
        <f t="shared" si="1154"/>
        <v/>
      </c>
      <c r="DI245" s="37" t="str">
        <f t="shared" si="1155"/>
        <v/>
      </c>
      <c r="DJ245" s="37" t="str">
        <f t="shared" si="1156"/>
        <v/>
      </c>
      <c r="DK245" s="37" t="str">
        <f t="shared" si="1157"/>
        <v/>
      </c>
      <c r="DL245" s="37" t="str">
        <f t="shared" si="1158"/>
        <v/>
      </c>
      <c r="DM245" s="37" t="str">
        <f t="shared" si="1159"/>
        <v/>
      </c>
      <c r="DN245" s="37" t="str">
        <f t="shared" si="1160"/>
        <v/>
      </c>
      <c r="DO245" s="37" t="str">
        <f t="shared" si="1161"/>
        <v/>
      </c>
      <c r="DP245" s="37" t="str">
        <f t="shared" si="1162"/>
        <v/>
      </c>
      <c r="DQ245" s="37" t="str">
        <f t="shared" si="1163"/>
        <v/>
      </c>
      <c r="DR245" s="37" t="str">
        <f t="shared" si="1164"/>
        <v/>
      </c>
      <c r="DS245" s="37" t="str">
        <f t="shared" si="1165"/>
        <v/>
      </c>
      <c r="DT245" s="37" t="str">
        <f t="shared" si="1166"/>
        <v/>
      </c>
      <c r="DU245" s="38" t="str">
        <f t="shared" si="1167"/>
        <v/>
      </c>
      <c r="DW245" s="12" t="str">
        <f t="shared" si="1168"/>
        <v/>
      </c>
      <c r="DX245" s="123" t="str">
        <f t="shared" si="1169"/>
        <v/>
      </c>
      <c r="DY245" s="12" t="str">
        <f t="shared" si="1170"/>
        <v/>
      </c>
      <c r="EA245" s="36" t="str">
        <f t="shared" si="1171"/>
        <v/>
      </c>
      <c r="EB245" s="37" t="str">
        <f t="shared" si="1172"/>
        <v/>
      </c>
      <c r="EC245" s="37" t="str">
        <f t="shared" si="1173"/>
        <v/>
      </c>
      <c r="ED245" s="37" t="str">
        <f t="shared" si="1174"/>
        <v/>
      </c>
      <c r="EE245" s="37" t="str">
        <f t="shared" si="1175"/>
        <v/>
      </c>
      <c r="EF245" s="37" t="str">
        <f t="shared" si="1176"/>
        <v/>
      </c>
      <c r="EG245" s="37" t="str">
        <f t="shared" si="1177"/>
        <v/>
      </c>
      <c r="EH245" s="37" t="str">
        <f t="shared" si="1178"/>
        <v/>
      </c>
      <c r="EI245" s="37" t="str">
        <f t="shared" si="1179"/>
        <v/>
      </c>
      <c r="EJ245" s="37" t="str">
        <f t="shared" si="1180"/>
        <v/>
      </c>
      <c r="EK245" s="37" t="str">
        <f t="shared" si="1181"/>
        <v/>
      </c>
      <c r="EL245" s="37" t="str">
        <f t="shared" si="1182"/>
        <v/>
      </c>
      <c r="EM245" s="37" t="str">
        <f t="shared" si="1183"/>
        <v/>
      </c>
      <c r="EN245" s="37" t="str">
        <f t="shared" si="1184"/>
        <v/>
      </c>
      <c r="EO245" s="37" t="str">
        <f t="shared" si="1185"/>
        <v/>
      </c>
      <c r="EP245" s="37" t="str">
        <f t="shared" si="1186"/>
        <v/>
      </c>
      <c r="EQ245" s="37" t="str">
        <f t="shared" si="1187"/>
        <v/>
      </c>
      <c r="ER245" s="37" t="str">
        <f t="shared" si="1188"/>
        <v/>
      </c>
      <c r="ES245" s="37" t="str">
        <f t="shared" si="1189"/>
        <v/>
      </c>
      <c r="ET245" s="37" t="str">
        <f t="shared" si="1190"/>
        <v/>
      </c>
      <c r="EU245" s="37" t="str">
        <f t="shared" si="1191"/>
        <v/>
      </c>
      <c r="EV245" s="37" t="str">
        <f t="shared" si="1192"/>
        <v/>
      </c>
      <c r="EW245" s="37" t="str">
        <f t="shared" si="1193"/>
        <v/>
      </c>
      <c r="EX245" s="37" t="str">
        <f t="shared" si="1194"/>
        <v/>
      </c>
      <c r="EY245" s="37" t="str">
        <f t="shared" si="1195"/>
        <v/>
      </c>
      <c r="EZ245" s="37" t="str">
        <f t="shared" si="1196"/>
        <v/>
      </c>
      <c r="FA245" s="37" t="str">
        <f t="shared" si="1197"/>
        <v/>
      </c>
      <c r="FB245" s="37" t="str">
        <f t="shared" si="1198"/>
        <v/>
      </c>
      <c r="FC245" s="37" t="str">
        <f t="shared" si="1199"/>
        <v/>
      </c>
      <c r="FD245" s="37" t="str">
        <f t="shared" si="1200"/>
        <v/>
      </c>
      <c r="FE245" s="37" t="str">
        <f t="shared" si="1201"/>
        <v/>
      </c>
      <c r="FF245" s="37" t="str">
        <f t="shared" si="1202"/>
        <v/>
      </c>
      <c r="FG245" s="37" t="str">
        <f t="shared" si="1203"/>
        <v/>
      </c>
      <c r="FH245" s="37" t="str">
        <f t="shared" si="1204"/>
        <v/>
      </c>
      <c r="FI245" s="37" t="str">
        <f t="shared" si="1205"/>
        <v/>
      </c>
      <c r="FJ245" s="37" t="str">
        <f t="shared" si="1206"/>
        <v/>
      </c>
      <c r="FK245" s="37" t="str">
        <f t="shared" si="1207"/>
        <v/>
      </c>
      <c r="FL245" s="37" t="str">
        <f t="shared" si="1208"/>
        <v/>
      </c>
      <c r="FM245" s="37" t="str">
        <f t="shared" si="1209"/>
        <v/>
      </c>
      <c r="FN245" s="37" t="str">
        <f t="shared" si="1210"/>
        <v/>
      </c>
      <c r="FO245" s="37" t="str">
        <f t="shared" si="1211"/>
        <v/>
      </c>
      <c r="FP245" s="37" t="str">
        <f t="shared" si="1212"/>
        <v/>
      </c>
      <c r="FQ245" s="37" t="str">
        <f t="shared" si="1213"/>
        <v/>
      </c>
      <c r="FR245" s="37" t="str">
        <f t="shared" si="1214"/>
        <v/>
      </c>
      <c r="FS245" s="37" t="str">
        <f t="shared" si="1215"/>
        <v/>
      </c>
      <c r="FT245" s="37" t="str">
        <f t="shared" si="1216"/>
        <v/>
      </c>
      <c r="FU245" s="37" t="str">
        <f t="shared" si="1217"/>
        <v/>
      </c>
      <c r="FV245" s="37" t="str">
        <f t="shared" si="1218"/>
        <v/>
      </c>
      <c r="FW245" s="37" t="str">
        <f t="shared" si="1219"/>
        <v/>
      </c>
      <c r="FX245" s="37" t="str">
        <f t="shared" si="1220"/>
        <v/>
      </c>
      <c r="FY245" s="37" t="str">
        <f t="shared" si="1221"/>
        <v/>
      </c>
      <c r="FZ245" s="37" t="str">
        <f t="shared" si="1222"/>
        <v/>
      </c>
      <c r="GA245" s="37" t="str">
        <f t="shared" si="1223"/>
        <v/>
      </c>
      <c r="GB245" s="38" t="str">
        <f t="shared" si="1224"/>
        <v/>
      </c>
      <c r="GD245" s="103" t="str">
        <f t="shared" ca="1" si="1225"/>
        <v/>
      </c>
      <c r="GE245" s="104" t="str">
        <f t="shared" ca="1" si="1226"/>
        <v/>
      </c>
      <c r="GF245" s="104" t="str">
        <f t="shared" ca="1" si="1227"/>
        <v/>
      </c>
      <c r="GG245" s="104" t="str">
        <f t="shared" ca="1" si="1228"/>
        <v/>
      </c>
      <c r="GH245" s="104" t="str">
        <f t="shared" ca="1" si="1229"/>
        <v/>
      </c>
      <c r="GI245" s="104" t="str">
        <f t="shared" ca="1" si="1230"/>
        <v/>
      </c>
      <c r="GJ245" s="104" t="str">
        <f t="shared" ca="1" si="1231"/>
        <v/>
      </c>
      <c r="GK245" s="104" t="str">
        <f t="shared" ca="1" si="1232"/>
        <v/>
      </c>
      <c r="GL245" s="104" t="str">
        <f t="shared" ca="1" si="1233"/>
        <v/>
      </c>
      <c r="GM245" s="104" t="str">
        <f t="shared" ca="1" si="1234"/>
        <v/>
      </c>
      <c r="GN245" s="104" t="str">
        <f t="shared" ca="1" si="1235"/>
        <v/>
      </c>
      <c r="GO245" s="104" t="str">
        <f t="shared" ca="1" si="1236"/>
        <v/>
      </c>
      <c r="GP245" s="104" t="str">
        <f t="shared" ca="1" si="1237"/>
        <v/>
      </c>
      <c r="GQ245" s="104" t="str">
        <f t="shared" ca="1" si="1238"/>
        <v/>
      </c>
      <c r="GR245" s="104" t="str">
        <f t="shared" ca="1" si="1239"/>
        <v/>
      </c>
      <c r="GS245" s="104" t="str">
        <f t="shared" ca="1" si="1240"/>
        <v/>
      </c>
      <c r="GT245" s="104" t="str">
        <f t="shared" ca="1" si="1241"/>
        <v/>
      </c>
      <c r="GU245" s="104" t="str">
        <f t="shared" ca="1" si="1242"/>
        <v/>
      </c>
      <c r="GV245" s="104" t="str">
        <f t="shared" ca="1" si="1243"/>
        <v/>
      </c>
      <c r="GW245" s="104" t="str">
        <f t="shared" ca="1" si="1244"/>
        <v/>
      </c>
      <c r="GX245" s="104" t="str">
        <f t="shared" ca="1" si="1245"/>
        <v/>
      </c>
      <c r="GY245" s="104" t="str">
        <f t="shared" ca="1" si="1246"/>
        <v/>
      </c>
      <c r="GZ245" s="104" t="str">
        <f t="shared" ca="1" si="1247"/>
        <v/>
      </c>
      <c r="HA245" s="104" t="str">
        <f t="shared" ca="1" si="1248"/>
        <v/>
      </c>
      <c r="HB245" s="104" t="str">
        <f t="shared" ca="1" si="1249"/>
        <v/>
      </c>
      <c r="HC245" s="104" t="str">
        <f t="shared" ca="1" si="1250"/>
        <v/>
      </c>
      <c r="HD245" s="104" t="str">
        <f t="shared" ca="1" si="1251"/>
        <v/>
      </c>
      <c r="HE245" s="104" t="str">
        <f t="shared" ca="1" si="1252"/>
        <v/>
      </c>
      <c r="HF245" s="104" t="str">
        <f t="shared" ca="1" si="1253"/>
        <v/>
      </c>
      <c r="HG245" s="104" t="str">
        <f t="shared" ca="1" si="1254"/>
        <v/>
      </c>
      <c r="HH245" s="104" t="str">
        <f t="shared" ca="1" si="1255"/>
        <v/>
      </c>
      <c r="HI245" s="104" t="str">
        <f t="shared" ca="1" si="1256"/>
        <v/>
      </c>
      <c r="HJ245" s="104" t="str">
        <f t="shared" ca="1" si="1257"/>
        <v/>
      </c>
      <c r="HK245" s="104" t="str">
        <f t="shared" ca="1" si="1258"/>
        <v/>
      </c>
      <c r="HL245" s="104" t="str">
        <f t="shared" ca="1" si="1259"/>
        <v/>
      </c>
      <c r="HM245" s="104" t="str">
        <f t="shared" ca="1" si="1260"/>
        <v/>
      </c>
      <c r="HN245" s="104" t="str">
        <f t="shared" ca="1" si="1261"/>
        <v/>
      </c>
      <c r="HO245" s="104" t="str">
        <f t="shared" ca="1" si="1262"/>
        <v/>
      </c>
      <c r="HP245" s="104" t="str">
        <f t="shared" ca="1" si="1263"/>
        <v/>
      </c>
      <c r="HQ245" s="104" t="str">
        <f t="shared" ca="1" si="1264"/>
        <v/>
      </c>
      <c r="HR245" s="104" t="str">
        <f t="shared" ca="1" si="1265"/>
        <v/>
      </c>
      <c r="HS245" s="104" t="str">
        <f t="shared" ca="1" si="1266"/>
        <v/>
      </c>
      <c r="HT245" s="104" t="str">
        <f t="shared" ca="1" si="1267"/>
        <v/>
      </c>
      <c r="HU245" s="104" t="str">
        <f t="shared" ca="1" si="1268"/>
        <v/>
      </c>
      <c r="HV245" s="104" t="str">
        <f t="shared" ca="1" si="1269"/>
        <v/>
      </c>
      <c r="HW245" s="104" t="str">
        <f t="shared" ca="1" si="1270"/>
        <v/>
      </c>
      <c r="HX245" s="104" t="str">
        <f t="shared" ca="1" si="1271"/>
        <v/>
      </c>
      <c r="HY245" s="104" t="str">
        <f t="shared" ca="1" si="1272"/>
        <v/>
      </c>
      <c r="HZ245" s="104" t="str">
        <f t="shared" ca="1" si="1273"/>
        <v/>
      </c>
      <c r="IA245" s="104" t="str">
        <f t="shared" ca="1" si="1274"/>
        <v/>
      </c>
      <c r="IB245" s="104" t="str">
        <f t="shared" ca="1" si="1275"/>
        <v/>
      </c>
      <c r="IC245" s="104" t="str">
        <f t="shared" ca="1" si="1276"/>
        <v/>
      </c>
      <c r="ID245" s="104" t="str">
        <f t="shared" ca="1" si="1277"/>
        <v/>
      </c>
      <c r="IE245" s="105" t="str">
        <f t="shared" ca="1" si="1278"/>
        <v/>
      </c>
      <c r="IG245" s="103" t="str">
        <f t="shared" si="1054"/>
        <v/>
      </c>
      <c r="IH245" s="104" t="str">
        <f t="shared" si="1385"/>
        <v/>
      </c>
      <c r="II245" s="104" t="str">
        <f t="shared" si="1385"/>
        <v/>
      </c>
      <c r="IJ245" s="104" t="str">
        <f t="shared" si="1385"/>
        <v/>
      </c>
      <c r="IK245" s="104" t="str">
        <f t="shared" si="1385"/>
        <v/>
      </c>
      <c r="IL245" s="104" t="str">
        <f t="shared" si="1385"/>
        <v/>
      </c>
      <c r="IM245" s="104" t="str">
        <f t="shared" si="1385"/>
        <v/>
      </c>
      <c r="IN245" s="104" t="str">
        <f t="shared" si="1385"/>
        <v/>
      </c>
      <c r="IO245" s="104" t="str">
        <f t="shared" si="1385"/>
        <v/>
      </c>
      <c r="IP245" s="104" t="str">
        <f t="shared" si="1385"/>
        <v/>
      </c>
      <c r="IQ245" s="104" t="str">
        <f t="shared" si="1385"/>
        <v/>
      </c>
      <c r="IR245" s="105" t="str">
        <f t="shared" si="1385"/>
        <v/>
      </c>
      <c r="IT245" s="103" t="str">
        <f t="shared" si="1279"/>
        <v/>
      </c>
      <c r="IU245" s="104" t="str">
        <f t="shared" si="1280"/>
        <v/>
      </c>
      <c r="IV245" s="104" t="str">
        <f t="shared" si="1281"/>
        <v/>
      </c>
      <c r="IW245" s="104" t="str">
        <f t="shared" si="1282"/>
        <v/>
      </c>
      <c r="IX245" s="104" t="str">
        <f t="shared" si="1283"/>
        <v/>
      </c>
      <c r="IY245" s="104" t="str">
        <f t="shared" si="1284"/>
        <v/>
      </c>
      <c r="IZ245" s="104" t="str">
        <f t="shared" si="1285"/>
        <v/>
      </c>
      <c r="JA245" s="104" t="str">
        <f t="shared" si="1286"/>
        <v/>
      </c>
      <c r="JB245" s="104" t="str">
        <f t="shared" si="1287"/>
        <v/>
      </c>
      <c r="JC245" s="104" t="str">
        <f t="shared" si="1288"/>
        <v/>
      </c>
      <c r="JD245" s="104" t="str">
        <f t="shared" si="1289"/>
        <v/>
      </c>
      <c r="JE245" s="105" t="str">
        <f t="shared" si="1290"/>
        <v/>
      </c>
      <c r="JG245" s="36" t="str">
        <f t="shared" ca="1" si="1291"/>
        <v/>
      </c>
      <c r="JH245" s="37" t="str">
        <f t="shared" ca="1" si="1292"/>
        <v/>
      </c>
      <c r="JI245" s="37" t="str">
        <f t="shared" ca="1" si="1293"/>
        <v/>
      </c>
      <c r="JJ245" s="37" t="str">
        <f t="shared" ca="1" si="1294"/>
        <v/>
      </c>
      <c r="JK245" s="37" t="str">
        <f t="shared" ca="1" si="1295"/>
        <v/>
      </c>
      <c r="JL245" s="37" t="str">
        <f t="shared" ca="1" si="1296"/>
        <v/>
      </c>
      <c r="JM245" s="37" t="str">
        <f t="shared" ca="1" si="1297"/>
        <v/>
      </c>
      <c r="JN245" s="37" t="str">
        <f t="shared" ca="1" si="1298"/>
        <v/>
      </c>
      <c r="JO245" s="37" t="str">
        <f t="shared" ca="1" si="1299"/>
        <v/>
      </c>
      <c r="JP245" s="37" t="str">
        <f t="shared" ca="1" si="1300"/>
        <v/>
      </c>
      <c r="JQ245" s="37" t="str">
        <f t="shared" ca="1" si="1301"/>
        <v/>
      </c>
      <c r="JR245" s="38" t="str">
        <f t="shared" ca="1" si="1302"/>
        <v/>
      </c>
      <c r="JT245" s="36" t="str">
        <f ca="1">IF(JG245="", "", IF(JG245&gt;='Intro &amp; Setup'!$S$96, $BR$4, $BR$5))</f>
        <v/>
      </c>
      <c r="JU245" s="37" t="str">
        <f ca="1">IF(JH245="", "", IF(JH245&gt;='Intro &amp; Setup'!$S$96, $BR$4, $BR$5))</f>
        <v/>
      </c>
      <c r="JV245" s="37" t="str">
        <f ca="1">IF(JI245="", "", IF(JI245&gt;='Intro &amp; Setup'!$S$96, $BR$4, $BR$5))</f>
        <v/>
      </c>
      <c r="JW245" s="37" t="str">
        <f ca="1">IF(JJ245="", "", IF(JJ245&gt;='Intro &amp; Setup'!$S$96, $BR$4, $BR$5))</f>
        <v/>
      </c>
      <c r="JX245" s="37" t="str">
        <f ca="1">IF(JK245="", "", IF(JK245&gt;='Intro &amp; Setup'!$S$96, $BR$4, $BR$5))</f>
        <v/>
      </c>
      <c r="JY245" s="37" t="str">
        <f ca="1">IF(JL245="", "", IF(JL245&gt;='Intro &amp; Setup'!$S$96, $BR$4, $BR$5))</f>
        <v/>
      </c>
      <c r="JZ245" s="37" t="str">
        <f ca="1">IF(JM245="", "", IF(JM245&gt;='Intro &amp; Setup'!$S$96, $BR$4, $BR$5))</f>
        <v/>
      </c>
      <c r="KA245" s="37" t="str">
        <f ca="1">IF(JN245="", "", IF(JN245&gt;='Intro &amp; Setup'!$S$96, $BR$4, $BR$5))</f>
        <v/>
      </c>
      <c r="KB245" s="37" t="str">
        <f ca="1">IF(JO245="", "", IF(JO245&gt;='Intro &amp; Setup'!$S$96, $BR$4, $BR$5))</f>
        <v/>
      </c>
      <c r="KC245" s="37" t="str">
        <f ca="1">IF(JP245="", "", IF(JP245&gt;='Intro &amp; Setup'!$S$96, $BR$4, $BR$5))</f>
        <v/>
      </c>
      <c r="KD245" s="37" t="str">
        <f ca="1">IF(JQ245="", "", IF(JQ245&gt;='Intro &amp; Setup'!$S$96, $BR$4, $BR$5))</f>
        <v/>
      </c>
      <c r="KE245" s="38" t="str">
        <f ca="1">IF(JR245="", "", IF(JR245&gt;='Intro &amp; Setup'!$S$96, $BR$4, $BR$5))</f>
        <v/>
      </c>
      <c r="KG245" s="36">
        <f t="shared" si="1055"/>
        <v>0</v>
      </c>
      <c r="KH245" s="37">
        <f t="shared" si="1386"/>
        <v>0</v>
      </c>
      <c r="KI245" s="37">
        <f t="shared" si="1386"/>
        <v>0</v>
      </c>
      <c r="KJ245" s="37">
        <f t="shared" si="1386"/>
        <v>0</v>
      </c>
      <c r="KK245" s="37">
        <f t="shared" si="1386"/>
        <v>0</v>
      </c>
      <c r="KL245" s="37">
        <f t="shared" si="1386"/>
        <v>0</v>
      </c>
      <c r="KM245" s="37">
        <f t="shared" si="1386"/>
        <v>0</v>
      </c>
      <c r="KN245" s="37">
        <f t="shared" si="1386"/>
        <v>0</v>
      </c>
      <c r="KO245" s="37">
        <f t="shared" si="1386"/>
        <v>0</v>
      </c>
      <c r="KP245" s="37">
        <f t="shared" si="1386"/>
        <v>0</v>
      </c>
      <c r="KQ245" s="37">
        <f t="shared" si="1386"/>
        <v>0</v>
      </c>
      <c r="KR245" s="38">
        <f t="shared" si="1386"/>
        <v>0</v>
      </c>
      <c r="KT245" s="36" t="str">
        <f t="shared" si="1303"/>
        <v/>
      </c>
      <c r="KU245" s="37" t="str">
        <f t="shared" si="1304"/>
        <v/>
      </c>
      <c r="KV245" s="37" t="str">
        <f t="shared" si="1305"/>
        <v/>
      </c>
      <c r="KW245" s="37" t="str">
        <f t="shared" si="1306"/>
        <v/>
      </c>
      <c r="KX245" s="37" t="str">
        <f t="shared" si="1307"/>
        <v/>
      </c>
      <c r="KY245" s="37" t="str">
        <f t="shared" si="1308"/>
        <v/>
      </c>
      <c r="KZ245" s="37" t="str">
        <f t="shared" si="1309"/>
        <v/>
      </c>
      <c r="LA245" s="37" t="str">
        <f t="shared" si="1310"/>
        <v/>
      </c>
      <c r="LB245" s="37" t="str">
        <f t="shared" si="1311"/>
        <v/>
      </c>
      <c r="LC245" s="37" t="str">
        <f t="shared" si="1312"/>
        <v/>
      </c>
      <c r="LD245" s="37" t="str">
        <f t="shared" si="1313"/>
        <v/>
      </c>
      <c r="LE245" s="38" t="str">
        <f t="shared" si="1314"/>
        <v/>
      </c>
      <c r="LG245" s="116" t="str">
        <f t="shared" si="1057"/>
        <v/>
      </c>
      <c r="LH245" s="117" t="str">
        <f t="shared" si="1058"/>
        <v/>
      </c>
      <c r="LI245" s="117" t="str">
        <f t="shared" si="1059"/>
        <v/>
      </c>
      <c r="LJ245" s="117" t="str">
        <f t="shared" si="1060"/>
        <v/>
      </c>
      <c r="LK245" s="117" t="str">
        <f t="shared" si="1061"/>
        <v/>
      </c>
      <c r="LL245" s="117" t="str">
        <f t="shared" si="1062"/>
        <v/>
      </c>
      <c r="LM245" s="117" t="str">
        <f t="shared" si="1063"/>
        <v/>
      </c>
      <c r="LN245" s="117" t="str">
        <f t="shared" si="1064"/>
        <v/>
      </c>
      <c r="LO245" s="117" t="str">
        <f t="shared" si="1065"/>
        <v/>
      </c>
      <c r="LP245" s="117" t="str">
        <f t="shared" si="1066"/>
        <v/>
      </c>
      <c r="LQ245" s="117" t="str">
        <f t="shared" si="1067"/>
        <v/>
      </c>
      <c r="LR245" s="117" t="str">
        <f t="shared" si="1068"/>
        <v/>
      </c>
      <c r="LS245" s="117" t="str">
        <f t="shared" si="1069"/>
        <v/>
      </c>
      <c r="LT245" s="117" t="str">
        <f t="shared" si="1070"/>
        <v/>
      </c>
      <c r="LU245" s="117" t="str">
        <f t="shared" si="1071"/>
        <v/>
      </c>
      <c r="LV245" s="117" t="str">
        <f t="shared" si="1072"/>
        <v/>
      </c>
      <c r="LW245" s="117" t="str">
        <f t="shared" si="1073"/>
        <v/>
      </c>
      <c r="LX245" s="117" t="str">
        <f t="shared" si="1074"/>
        <v/>
      </c>
      <c r="LY245" s="117" t="str">
        <f t="shared" si="1075"/>
        <v/>
      </c>
      <c r="LZ245" s="117" t="str">
        <f t="shared" si="1076"/>
        <v/>
      </c>
      <c r="MA245" s="117" t="str">
        <f t="shared" si="1077"/>
        <v/>
      </c>
      <c r="MB245" s="117" t="str">
        <f t="shared" si="1078"/>
        <v/>
      </c>
      <c r="MC245" s="117" t="str">
        <f t="shared" si="1079"/>
        <v/>
      </c>
      <c r="MD245" s="117" t="str">
        <f t="shared" si="1080"/>
        <v/>
      </c>
      <c r="ME245" s="117" t="str">
        <f t="shared" si="1081"/>
        <v/>
      </c>
      <c r="MF245" s="117" t="str">
        <f t="shared" si="1082"/>
        <v/>
      </c>
      <c r="MG245" s="117" t="str">
        <f t="shared" si="1083"/>
        <v/>
      </c>
      <c r="MH245" s="117" t="str">
        <f t="shared" si="1084"/>
        <v/>
      </c>
      <c r="MI245" s="117" t="str">
        <f t="shared" si="1085"/>
        <v/>
      </c>
      <c r="MJ245" s="117" t="str">
        <f t="shared" si="1086"/>
        <v/>
      </c>
      <c r="MK245" s="117" t="str">
        <f t="shared" si="1087"/>
        <v/>
      </c>
      <c r="ML245" s="117" t="str">
        <f t="shared" si="1088"/>
        <v/>
      </c>
      <c r="MM245" s="117" t="str">
        <f t="shared" si="1089"/>
        <v/>
      </c>
      <c r="MN245" s="117" t="str">
        <f t="shared" si="1090"/>
        <v/>
      </c>
      <c r="MO245" s="117" t="str">
        <f t="shared" si="1091"/>
        <v/>
      </c>
      <c r="MP245" s="117" t="str">
        <f t="shared" si="1092"/>
        <v/>
      </c>
      <c r="MQ245" s="117" t="str">
        <f t="shared" si="1093"/>
        <v/>
      </c>
      <c r="MR245" s="117" t="str">
        <f t="shared" si="1094"/>
        <v/>
      </c>
      <c r="MS245" s="117" t="str">
        <f t="shared" si="1095"/>
        <v/>
      </c>
      <c r="MT245" s="117" t="str">
        <f t="shared" si="1096"/>
        <v/>
      </c>
      <c r="MU245" s="117" t="str">
        <f t="shared" si="1097"/>
        <v/>
      </c>
      <c r="MV245" s="117" t="str">
        <f t="shared" si="1098"/>
        <v/>
      </c>
      <c r="MW245" s="117" t="str">
        <f t="shared" si="1099"/>
        <v/>
      </c>
      <c r="MX245" s="117" t="str">
        <f t="shared" si="1100"/>
        <v/>
      </c>
      <c r="MY245" s="117" t="str">
        <f t="shared" si="1101"/>
        <v/>
      </c>
      <c r="MZ245" s="117" t="str">
        <f t="shared" si="1102"/>
        <v/>
      </c>
      <c r="NA245" s="117" t="str">
        <f t="shared" si="1103"/>
        <v/>
      </c>
      <c r="NB245" s="117" t="str">
        <f t="shared" si="1104"/>
        <v/>
      </c>
      <c r="NC245" s="117" t="str">
        <f t="shared" si="1105"/>
        <v/>
      </c>
      <c r="ND245" s="117" t="str">
        <f t="shared" si="1106"/>
        <v/>
      </c>
      <c r="NE245" s="117" t="str">
        <f t="shared" si="1107"/>
        <v/>
      </c>
      <c r="NF245" s="117" t="str">
        <f t="shared" si="1108"/>
        <v/>
      </c>
      <c r="NG245" s="117" t="str">
        <f t="shared" si="1109"/>
        <v/>
      </c>
      <c r="NH245" s="118" t="str">
        <f t="shared" si="1110"/>
        <v/>
      </c>
      <c r="NJ245" s="12" t="str">
        <f t="shared" si="1315"/>
        <v/>
      </c>
      <c r="NK245" s="108" t="str">
        <f t="shared" si="1316"/>
        <v/>
      </c>
      <c r="NM245" s="141" t="str">
        <f>IF(NJ245="", "", COUNTIF(NJ$11:NJ$260, "&gt;"&amp;NJ245)+1+COUNTIF(NJ$11:NJ245, NJ245)-1)</f>
        <v/>
      </c>
      <c r="NN245" s="143" t="str">
        <f>IF(NK245="", "", COUNTIF(NK$11:NK$260, "&gt;"&amp;NK245)+1+COUNTIF(NK$11:NK245, NK245)-1)</f>
        <v/>
      </c>
      <c r="NO245" s="142" t="str">
        <f>IF(NJ245="", "", COUNTIF(NJ$11:NJ$260, "&lt;"&amp;NJ245)+1+COUNTIF(NJ$11:NJ245, NJ245)-1)</f>
        <v/>
      </c>
      <c r="NP245" s="143" t="str">
        <f>IF(NK245="", "", COUNTIF(NK$11:NK$260, "&lt;"&amp;NK245)+1+COUNTIF(NK$11:NK245, NK245)-1)</f>
        <v/>
      </c>
      <c r="NR245" s="116" t="str">
        <f t="shared" si="1317"/>
        <v/>
      </c>
      <c r="NS245" s="117" t="str">
        <f t="shared" si="1318"/>
        <v/>
      </c>
      <c r="NT245" s="117" t="str">
        <f t="shared" si="1319"/>
        <v/>
      </c>
      <c r="NU245" s="117" t="str">
        <f t="shared" si="1320"/>
        <v/>
      </c>
      <c r="NV245" s="117" t="str">
        <f t="shared" si="1321"/>
        <v/>
      </c>
      <c r="NW245" s="117" t="str">
        <f t="shared" si="1322"/>
        <v/>
      </c>
      <c r="NX245" s="117" t="str">
        <f t="shared" si="1323"/>
        <v/>
      </c>
      <c r="NY245" s="117" t="str">
        <f t="shared" si="1324"/>
        <v/>
      </c>
      <c r="NZ245" s="117" t="str">
        <f t="shared" si="1325"/>
        <v/>
      </c>
      <c r="OA245" s="117" t="str">
        <f t="shared" si="1326"/>
        <v/>
      </c>
      <c r="OB245" s="117" t="str">
        <f t="shared" si="1327"/>
        <v/>
      </c>
      <c r="OC245" s="117" t="str">
        <f t="shared" si="1328"/>
        <v/>
      </c>
      <c r="OD245" s="117" t="str">
        <f t="shared" si="1329"/>
        <v/>
      </c>
      <c r="OE245" s="117" t="str">
        <f t="shared" si="1330"/>
        <v/>
      </c>
      <c r="OF245" s="117" t="str">
        <f t="shared" si="1331"/>
        <v/>
      </c>
      <c r="OG245" s="117" t="str">
        <f t="shared" si="1332"/>
        <v/>
      </c>
      <c r="OH245" s="117" t="str">
        <f t="shared" si="1333"/>
        <v/>
      </c>
      <c r="OI245" s="117" t="str">
        <f t="shared" si="1334"/>
        <v/>
      </c>
      <c r="OJ245" s="117" t="str">
        <f t="shared" si="1335"/>
        <v/>
      </c>
      <c r="OK245" s="117" t="str">
        <f t="shared" si="1336"/>
        <v/>
      </c>
      <c r="OL245" s="117" t="str">
        <f t="shared" si="1337"/>
        <v/>
      </c>
      <c r="OM245" s="117" t="str">
        <f t="shared" si="1338"/>
        <v/>
      </c>
      <c r="ON245" s="117" t="str">
        <f t="shared" si="1339"/>
        <v/>
      </c>
      <c r="OO245" s="117" t="str">
        <f t="shared" si="1340"/>
        <v/>
      </c>
      <c r="OP245" s="117" t="str">
        <f t="shared" si="1341"/>
        <v/>
      </c>
      <c r="OQ245" s="117" t="str">
        <f t="shared" si="1342"/>
        <v/>
      </c>
      <c r="OR245" s="117" t="str">
        <f t="shared" si="1343"/>
        <v/>
      </c>
      <c r="OS245" s="117" t="str">
        <f t="shared" si="1344"/>
        <v/>
      </c>
      <c r="OT245" s="117" t="str">
        <f t="shared" si="1345"/>
        <v/>
      </c>
      <c r="OU245" s="117" t="str">
        <f t="shared" si="1346"/>
        <v/>
      </c>
      <c r="OV245" s="117" t="str">
        <f t="shared" si="1347"/>
        <v/>
      </c>
      <c r="OW245" s="117" t="str">
        <f t="shared" si="1348"/>
        <v/>
      </c>
      <c r="OX245" s="117" t="str">
        <f t="shared" si="1349"/>
        <v/>
      </c>
      <c r="OY245" s="117" t="str">
        <f t="shared" si="1350"/>
        <v/>
      </c>
      <c r="OZ245" s="117" t="str">
        <f t="shared" si="1351"/>
        <v/>
      </c>
      <c r="PA245" s="117" t="str">
        <f t="shared" si="1352"/>
        <v/>
      </c>
      <c r="PB245" s="117" t="str">
        <f t="shared" si="1353"/>
        <v/>
      </c>
      <c r="PC245" s="117" t="str">
        <f t="shared" si="1354"/>
        <v/>
      </c>
      <c r="PD245" s="117" t="str">
        <f t="shared" si="1355"/>
        <v/>
      </c>
      <c r="PE245" s="117" t="str">
        <f t="shared" si="1356"/>
        <v/>
      </c>
      <c r="PF245" s="117" t="str">
        <f t="shared" si="1357"/>
        <v/>
      </c>
      <c r="PG245" s="117" t="str">
        <f t="shared" si="1358"/>
        <v/>
      </c>
      <c r="PH245" s="117" t="str">
        <f t="shared" si="1359"/>
        <v/>
      </c>
      <c r="PI245" s="117" t="str">
        <f t="shared" si="1360"/>
        <v/>
      </c>
      <c r="PJ245" s="117" t="str">
        <f t="shared" si="1361"/>
        <v/>
      </c>
      <c r="PK245" s="117" t="str">
        <f t="shared" si="1362"/>
        <v/>
      </c>
      <c r="PL245" s="117" t="str">
        <f t="shared" si="1363"/>
        <v/>
      </c>
      <c r="PM245" s="117" t="str">
        <f t="shared" si="1364"/>
        <v/>
      </c>
      <c r="PN245" s="117" t="str">
        <f t="shared" si="1365"/>
        <v/>
      </c>
      <c r="PO245" s="117" t="str">
        <f t="shared" si="1366"/>
        <v/>
      </c>
      <c r="PP245" s="117" t="str">
        <f t="shared" si="1367"/>
        <v/>
      </c>
      <c r="PQ245" s="117" t="str">
        <f t="shared" si="1368"/>
        <v/>
      </c>
      <c r="PR245" s="117" t="str">
        <f t="shared" si="1369"/>
        <v/>
      </c>
      <c r="PS245" s="118" t="str">
        <f t="shared" si="1370"/>
        <v/>
      </c>
      <c r="PU245" s="180" t="str">
        <f t="shared" si="1371"/>
        <v/>
      </c>
      <c r="PV245" s="181" t="str">
        <f t="shared" si="1372"/>
        <v/>
      </c>
      <c r="PX245" s="12" t="str">
        <f t="shared" si="1373"/>
        <v/>
      </c>
      <c r="PY245" s="106"/>
      <c r="PZ245" s="166" t="str">
        <f t="shared" si="1374"/>
        <v/>
      </c>
      <c r="QA245" s="167" t="str">
        <f t="shared" si="1375"/>
        <v/>
      </c>
      <c r="QB245" s="168" t="str">
        <f t="shared" si="1376"/>
        <v/>
      </c>
      <c r="QD245" s="166" t="str">
        <f t="shared" si="1377"/>
        <v/>
      </c>
      <c r="QE245" s="168" t="str">
        <f t="shared" si="1378"/>
        <v/>
      </c>
      <c r="QG245" s="108" t="str">
        <f t="shared" si="1379"/>
        <v/>
      </c>
      <c r="QI245" s="12" t="str">
        <f t="shared" si="1380"/>
        <v/>
      </c>
      <c r="QK245" s="12" t="str">
        <f t="shared" si="1381"/>
        <v/>
      </c>
      <c r="QL245" s="12" t="str">
        <f>IF($L245="", "", COUNTIF($QD$11:$QD$260, "&gt;"&amp;$QD245)+1+COUNTIF($QD$11:$QD245, $QD245)-1)</f>
        <v/>
      </c>
      <c r="QM245" s="12" t="str">
        <f>IF($L245="", "", COUNTIF($QG$11:$QG$260, "&gt;"&amp;$QG245)+1+COUNTIF($QG$11:$QG245, $QG245)-1)</f>
        <v/>
      </c>
      <c r="QO245" s="12">
        <v>235</v>
      </c>
      <c r="QQ245" s="12" t="str">
        <f t="shared" si="1382"/>
        <v/>
      </c>
    </row>
    <row r="246" spans="1:459" x14ac:dyDescent="0.25">
      <c r="A246" s="9"/>
      <c r="B246" s="3" t="str">
        <f>IF('Intro &amp; Setup'!$AR$92='Intro &amp; Setup'!$AZ$17, "", IF($L246="", "", IF($G246&lt;'Intro &amp; Setup'!$S$92, $BR$5, $BR$4)))</f>
        <v/>
      </c>
      <c r="C246" s="12" t="str">
        <f>IF('Intro &amp; Setup'!$AR$96='Intro &amp; Setup'!$AZ$17, "", IF($L246="", "", IF($DY246=$BR$5, $BR$5, $BR$4)))</f>
        <v/>
      </c>
      <c r="D246" s="7" t="str">
        <f>IF('Intro &amp; Setup'!$AR$100='Intro &amp; Setup'!$AZ$17, "", IF($L246="", "", IF($DW246&lt;='Intro &amp; Setup'!$S$100, $BR$4, $BR$5)))</f>
        <v/>
      </c>
      <c r="E246" s="9"/>
      <c r="F246" s="3" t="str">
        <f t="shared" si="1111"/>
        <v/>
      </c>
      <c r="G246" s="108" t="str">
        <f t="shared" si="1112"/>
        <v/>
      </c>
      <c r="H246" s="9"/>
      <c r="I246" s="130" t="str">
        <f t="shared" si="1056"/>
        <v/>
      </c>
      <c r="J246" s="154" t="str">
        <f t="shared" si="1113"/>
        <v/>
      </c>
      <c r="K246" s="133"/>
      <c r="L246" s="188"/>
      <c r="M246" s="189"/>
      <c r="N246" s="190"/>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2"/>
      <c r="BP246" s="9"/>
      <c r="BR246" s="90">
        <v>236</v>
      </c>
      <c r="BT246" s="36" t="str">
        <f t="shared" si="1114"/>
        <v/>
      </c>
      <c r="BU246" s="37" t="str">
        <f t="shared" si="1115"/>
        <v/>
      </c>
      <c r="BV246" s="37" t="str">
        <f t="shared" si="1116"/>
        <v/>
      </c>
      <c r="BW246" s="37" t="str">
        <f t="shared" si="1117"/>
        <v/>
      </c>
      <c r="BX246" s="37" t="str">
        <f t="shared" si="1118"/>
        <v/>
      </c>
      <c r="BY246" s="37" t="str">
        <f t="shared" si="1119"/>
        <v/>
      </c>
      <c r="BZ246" s="37" t="str">
        <f t="shared" si="1120"/>
        <v/>
      </c>
      <c r="CA246" s="37" t="str">
        <f t="shared" si="1121"/>
        <v/>
      </c>
      <c r="CB246" s="37" t="str">
        <f t="shared" si="1122"/>
        <v/>
      </c>
      <c r="CC246" s="37" t="str">
        <f t="shared" si="1123"/>
        <v/>
      </c>
      <c r="CD246" s="37" t="str">
        <f t="shared" si="1124"/>
        <v/>
      </c>
      <c r="CE246" s="37" t="str">
        <f t="shared" si="1125"/>
        <v/>
      </c>
      <c r="CF246" s="37" t="str">
        <f t="shared" si="1126"/>
        <v/>
      </c>
      <c r="CG246" s="37" t="str">
        <f t="shared" si="1127"/>
        <v/>
      </c>
      <c r="CH246" s="37" t="str">
        <f t="shared" si="1128"/>
        <v/>
      </c>
      <c r="CI246" s="37" t="str">
        <f t="shared" si="1129"/>
        <v/>
      </c>
      <c r="CJ246" s="37" t="str">
        <f t="shared" si="1130"/>
        <v/>
      </c>
      <c r="CK246" s="37" t="str">
        <f t="shared" si="1131"/>
        <v/>
      </c>
      <c r="CL246" s="37" t="str">
        <f t="shared" si="1132"/>
        <v/>
      </c>
      <c r="CM246" s="37" t="str">
        <f t="shared" si="1133"/>
        <v/>
      </c>
      <c r="CN246" s="37" t="str">
        <f t="shared" si="1134"/>
        <v/>
      </c>
      <c r="CO246" s="37" t="str">
        <f t="shared" si="1135"/>
        <v/>
      </c>
      <c r="CP246" s="37" t="str">
        <f t="shared" si="1136"/>
        <v/>
      </c>
      <c r="CQ246" s="37" t="str">
        <f t="shared" si="1137"/>
        <v/>
      </c>
      <c r="CR246" s="37" t="str">
        <f t="shared" si="1138"/>
        <v/>
      </c>
      <c r="CS246" s="37" t="str">
        <f t="shared" si="1139"/>
        <v/>
      </c>
      <c r="CT246" s="37" t="str">
        <f t="shared" si="1140"/>
        <v/>
      </c>
      <c r="CU246" s="37" t="str">
        <f t="shared" si="1141"/>
        <v/>
      </c>
      <c r="CV246" s="37" t="str">
        <f t="shared" si="1142"/>
        <v/>
      </c>
      <c r="CW246" s="37" t="str">
        <f t="shared" si="1143"/>
        <v/>
      </c>
      <c r="CX246" s="37" t="str">
        <f t="shared" si="1144"/>
        <v/>
      </c>
      <c r="CY246" s="37" t="str">
        <f t="shared" si="1145"/>
        <v/>
      </c>
      <c r="CZ246" s="37" t="str">
        <f t="shared" si="1146"/>
        <v/>
      </c>
      <c r="DA246" s="37" t="str">
        <f t="shared" si="1147"/>
        <v/>
      </c>
      <c r="DB246" s="37" t="str">
        <f t="shared" si="1148"/>
        <v/>
      </c>
      <c r="DC246" s="37" t="str">
        <f t="shared" si="1149"/>
        <v/>
      </c>
      <c r="DD246" s="37" t="str">
        <f t="shared" si="1150"/>
        <v/>
      </c>
      <c r="DE246" s="37" t="str">
        <f t="shared" si="1151"/>
        <v/>
      </c>
      <c r="DF246" s="37" t="str">
        <f t="shared" si="1152"/>
        <v/>
      </c>
      <c r="DG246" s="37" t="str">
        <f t="shared" si="1153"/>
        <v/>
      </c>
      <c r="DH246" s="37" t="str">
        <f t="shared" si="1154"/>
        <v/>
      </c>
      <c r="DI246" s="37" t="str">
        <f t="shared" si="1155"/>
        <v/>
      </c>
      <c r="DJ246" s="37" t="str">
        <f t="shared" si="1156"/>
        <v/>
      </c>
      <c r="DK246" s="37" t="str">
        <f t="shared" si="1157"/>
        <v/>
      </c>
      <c r="DL246" s="37" t="str">
        <f t="shared" si="1158"/>
        <v/>
      </c>
      <c r="DM246" s="37" t="str">
        <f t="shared" si="1159"/>
        <v/>
      </c>
      <c r="DN246" s="37" t="str">
        <f t="shared" si="1160"/>
        <v/>
      </c>
      <c r="DO246" s="37" t="str">
        <f t="shared" si="1161"/>
        <v/>
      </c>
      <c r="DP246" s="37" t="str">
        <f t="shared" si="1162"/>
        <v/>
      </c>
      <c r="DQ246" s="37" t="str">
        <f t="shared" si="1163"/>
        <v/>
      </c>
      <c r="DR246" s="37" t="str">
        <f t="shared" si="1164"/>
        <v/>
      </c>
      <c r="DS246" s="37" t="str">
        <f t="shared" si="1165"/>
        <v/>
      </c>
      <c r="DT246" s="37" t="str">
        <f t="shared" si="1166"/>
        <v/>
      </c>
      <c r="DU246" s="38" t="str">
        <f t="shared" si="1167"/>
        <v/>
      </c>
      <c r="DW246" s="12" t="str">
        <f t="shared" si="1168"/>
        <v/>
      </c>
      <c r="DX246" s="123" t="str">
        <f t="shared" si="1169"/>
        <v/>
      </c>
      <c r="DY246" s="12" t="str">
        <f t="shared" si="1170"/>
        <v/>
      </c>
      <c r="EA246" s="36" t="str">
        <f t="shared" si="1171"/>
        <v/>
      </c>
      <c r="EB246" s="37" t="str">
        <f t="shared" si="1172"/>
        <v/>
      </c>
      <c r="EC246" s="37" t="str">
        <f t="shared" si="1173"/>
        <v/>
      </c>
      <c r="ED246" s="37" t="str">
        <f t="shared" si="1174"/>
        <v/>
      </c>
      <c r="EE246" s="37" t="str">
        <f t="shared" si="1175"/>
        <v/>
      </c>
      <c r="EF246" s="37" t="str">
        <f t="shared" si="1176"/>
        <v/>
      </c>
      <c r="EG246" s="37" t="str">
        <f t="shared" si="1177"/>
        <v/>
      </c>
      <c r="EH246" s="37" t="str">
        <f t="shared" si="1178"/>
        <v/>
      </c>
      <c r="EI246" s="37" t="str">
        <f t="shared" si="1179"/>
        <v/>
      </c>
      <c r="EJ246" s="37" t="str">
        <f t="shared" si="1180"/>
        <v/>
      </c>
      <c r="EK246" s="37" t="str">
        <f t="shared" si="1181"/>
        <v/>
      </c>
      <c r="EL246" s="37" t="str">
        <f t="shared" si="1182"/>
        <v/>
      </c>
      <c r="EM246" s="37" t="str">
        <f t="shared" si="1183"/>
        <v/>
      </c>
      <c r="EN246" s="37" t="str">
        <f t="shared" si="1184"/>
        <v/>
      </c>
      <c r="EO246" s="37" t="str">
        <f t="shared" si="1185"/>
        <v/>
      </c>
      <c r="EP246" s="37" t="str">
        <f t="shared" si="1186"/>
        <v/>
      </c>
      <c r="EQ246" s="37" t="str">
        <f t="shared" si="1187"/>
        <v/>
      </c>
      <c r="ER246" s="37" t="str">
        <f t="shared" si="1188"/>
        <v/>
      </c>
      <c r="ES246" s="37" t="str">
        <f t="shared" si="1189"/>
        <v/>
      </c>
      <c r="ET246" s="37" t="str">
        <f t="shared" si="1190"/>
        <v/>
      </c>
      <c r="EU246" s="37" t="str">
        <f t="shared" si="1191"/>
        <v/>
      </c>
      <c r="EV246" s="37" t="str">
        <f t="shared" si="1192"/>
        <v/>
      </c>
      <c r="EW246" s="37" t="str">
        <f t="shared" si="1193"/>
        <v/>
      </c>
      <c r="EX246" s="37" t="str">
        <f t="shared" si="1194"/>
        <v/>
      </c>
      <c r="EY246" s="37" t="str">
        <f t="shared" si="1195"/>
        <v/>
      </c>
      <c r="EZ246" s="37" t="str">
        <f t="shared" si="1196"/>
        <v/>
      </c>
      <c r="FA246" s="37" t="str">
        <f t="shared" si="1197"/>
        <v/>
      </c>
      <c r="FB246" s="37" t="str">
        <f t="shared" si="1198"/>
        <v/>
      </c>
      <c r="FC246" s="37" t="str">
        <f t="shared" si="1199"/>
        <v/>
      </c>
      <c r="FD246" s="37" t="str">
        <f t="shared" si="1200"/>
        <v/>
      </c>
      <c r="FE246" s="37" t="str">
        <f t="shared" si="1201"/>
        <v/>
      </c>
      <c r="FF246" s="37" t="str">
        <f t="shared" si="1202"/>
        <v/>
      </c>
      <c r="FG246" s="37" t="str">
        <f t="shared" si="1203"/>
        <v/>
      </c>
      <c r="FH246" s="37" t="str">
        <f t="shared" si="1204"/>
        <v/>
      </c>
      <c r="FI246" s="37" t="str">
        <f t="shared" si="1205"/>
        <v/>
      </c>
      <c r="FJ246" s="37" t="str">
        <f t="shared" si="1206"/>
        <v/>
      </c>
      <c r="FK246" s="37" t="str">
        <f t="shared" si="1207"/>
        <v/>
      </c>
      <c r="FL246" s="37" t="str">
        <f t="shared" si="1208"/>
        <v/>
      </c>
      <c r="FM246" s="37" t="str">
        <f t="shared" si="1209"/>
        <v/>
      </c>
      <c r="FN246" s="37" t="str">
        <f t="shared" si="1210"/>
        <v/>
      </c>
      <c r="FO246" s="37" t="str">
        <f t="shared" si="1211"/>
        <v/>
      </c>
      <c r="FP246" s="37" t="str">
        <f t="shared" si="1212"/>
        <v/>
      </c>
      <c r="FQ246" s="37" t="str">
        <f t="shared" si="1213"/>
        <v/>
      </c>
      <c r="FR246" s="37" t="str">
        <f t="shared" si="1214"/>
        <v/>
      </c>
      <c r="FS246" s="37" t="str">
        <f t="shared" si="1215"/>
        <v/>
      </c>
      <c r="FT246" s="37" t="str">
        <f t="shared" si="1216"/>
        <v/>
      </c>
      <c r="FU246" s="37" t="str">
        <f t="shared" si="1217"/>
        <v/>
      </c>
      <c r="FV246" s="37" t="str">
        <f t="shared" si="1218"/>
        <v/>
      </c>
      <c r="FW246" s="37" t="str">
        <f t="shared" si="1219"/>
        <v/>
      </c>
      <c r="FX246" s="37" t="str">
        <f t="shared" si="1220"/>
        <v/>
      </c>
      <c r="FY246" s="37" t="str">
        <f t="shared" si="1221"/>
        <v/>
      </c>
      <c r="FZ246" s="37" t="str">
        <f t="shared" si="1222"/>
        <v/>
      </c>
      <c r="GA246" s="37" t="str">
        <f t="shared" si="1223"/>
        <v/>
      </c>
      <c r="GB246" s="38" t="str">
        <f t="shared" si="1224"/>
        <v/>
      </c>
      <c r="GD246" s="103" t="str">
        <f t="shared" ca="1" si="1225"/>
        <v/>
      </c>
      <c r="GE246" s="104" t="str">
        <f t="shared" ca="1" si="1226"/>
        <v/>
      </c>
      <c r="GF246" s="104" t="str">
        <f t="shared" ca="1" si="1227"/>
        <v/>
      </c>
      <c r="GG246" s="104" t="str">
        <f t="shared" ca="1" si="1228"/>
        <v/>
      </c>
      <c r="GH246" s="104" t="str">
        <f t="shared" ca="1" si="1229"/>
        <v/>
      </c>
      <c r="GI246" s="104" t="str">
        <f t="shared" ca="1" si="1230"/>
        <v/>
      </c>
      <c r="GJ246" s="104" t="str">
        <f t="shared" ca="1" si="1231"/>
        <v/>
      </c>
      <c r="GK246" s="104" t="str">
        <f t="shared" ca="1" si="1232"/>
        <v/>
      </c>
      <c r="GL246" s="104" t="str">
        <f t="shared" ca="1" si="1233"/>
        <v/>
      </c>
      <c r="GM246" s="104" t="str">
        <f t="shared" ca="1" si="1234"/>
        <v/>
      </c>
      <c r="GN246" s="104" t="str">
        <f t="shared" ca="1" si="1235"/>
        <v/>
      </c>
      <c r="GO246" s="104" t="str">
        <f t="shared" ca="1" si="1236"/>
        <v/>
      </c>
      <c r="GP246" s="104" t="str">
        <f t="shared" ca="1" si="1237"/>
        <v/>
      </c>
      <c r="GQ246" s="104" t="str">
        <f t="shared" ca="1" si="1238"/>
        <v/>
      </c>
      <c r="GR246" s="104" t="str">
        <f t="shared" ca="1" si="1239"/>
        <v/>
      </c>
      <c r="GS246" s="104" t="str">
        <f t="shared" ca="1" si="1240"/>
        <v/>
      </c>
      <c r="GT246" s="104" t="str">
        <f t="shared" ca="1" si="1241"/>
        <v/>
      </c>
      <c r="GU246" s="104" t="str">
        <f t="shared" ca="1" si="1242"/>
        <v/>
      </c>
      <c r="GV246" s="104" t="str">
        <f t="shared" ca="1" si="1243"/>
        <v/>
      </c>
      <c r="GW246" s="104" t="str">
        <f t="shared" ca="1" si="1244"/>
        <v/>
      </c>
      <c r="GX246" s="104" t="str">
        <f t="shared" ca="1" si="1245"/>
        <v/>
      </c>
      <c r="GY246" s="104" t="str">
        <f t="shared" ca="1" si="1246"/>
        <v/>
      </c>
      <c r="GZ246" s="104" t="str">
        <f t="shared" ca="1" si="1247"/>
        <v/>
      </c>
      <c r="HA246" s="104" t="str">
        <f t="shared" ca="1" si="1248"/>
        <v/>
      </c>
      <c r="HB246" s="104" t="str">
        <f t="shared" ca="1" si="1249"/>
        <v/>
      </c>
      <c r="HC246" s="104" t="str">
        <f t="shared" ca="1" si="1250"/>
        <v/>
      </c>
      <c r="HD246" s="104" t="str">
        <f t="shared" ca="1" si="1251"/>
        <v/>
      </c>
      <c r="HE246" s="104" t="str">
        <f t="shared" ca="1" si="1252"/>
        <v/>
      </c>
      <c r="HF246" s="104" t="str">
        <f t="shared" ca="1" si="1253"/>
        <v/>
      </c>
      <c r="HG246" s="104" t="str">
        <f t="shared" ca="1" si="1254"/>
        <v/>
      </c>
      <c r="HH246" s="104" t="str">
        <f t="shared" ca="1" si="1255"/>
        <v/>
      </c>
      <c r="HI246" s="104" t="str">
        <f t="shared" ca="1" si="1256"/>
        <v/>
      </c>
      <c r="HJ246" s="104" t="str">
        <f t="shared" ca="1" si="1257"/>
        <v/>
      </c>
      <c r="HK246" s="104" t="str">
        <f t="shared" ca="1" si="1258"/>
        <v/>
      </c>
      <c r="HL246" s="104" t="str">
        <f t="shared" ca="1" si="1259"/>
        <v/>
      </c>
      <c r="HM246" s="104" t="str">
        <f t="shared" ca="1" si="1260"/>
        <v/>
      </c>
      <c r="HN246" s="104" t="str">
        <f t="shared" ca="1" si="1261"/>
        <v/>
      </c>
      <c r="HO246" s="104" t="str">
        <f t="shared" ca="1" si="1262"/>
        <v/>
      </c>
      <c r="HP246" s="104" t="str">
        <f t="shared" ca="1" si="1263"/>
        <v/>
      </c>
      <c r="HQ246" s="104" t="str">
        <f t="shared" ca="1" si="1264"/>
        <v/>
      </c>
      <c r="HR246" s="104" t="str">
        <f t="shared" ca="1" si="1265"/>
        <v/>
      </c>
      <c r="HS246" s="104" t="str">
        <f t="shared" ca="1" si="1266"/>
        <v/>
      </c>
      <c r="HT246" s="104" t="str">
        <f t="shared" ca="1" si="1267"/>
        <v/>
      </c>
      <c r="HU246" s="104" t="str">
        <f t="shared" ca="1" si="1268"/>
        <v/>
      </c>
      <c r="HV246" s="104" t="str">
        <f t="shared" ca="1" si="1269"/>
        <v/>
      </c>
      <c r="HW246" s="104" t="str">
        <f t="shared" ca="1" si="1270"/>
        <v/>
      </c>
      <c r="HX246" s="104" t="str">
        <f t="shared" ca="1" si="1271"/>
        <v/>
      </c>
      <c r="HY246" s="104" t="str">
        <f t="shared" ca="1" si="1272"/>
        <v/>
      </c>
      <c r="HZ246" s="104" t="str">
        <f t="shared" ca="1" si="1273"/>
        <v/>
      </c>
      <c r="IA246" s="104" t="str">
        <f t="shared" ca="1" si="1274"/>
        <v/>
      </c>
      <c r="IB246" s="104" t="str">
        <f t="shared" ca="1" si="1275"/>
        <v/>
      </c>
      <c r="IC246" s="104" t="str">
        <f t="shared" ca="1" si="1276"/>
        <v/>
      </c>
      <c r="ID246" s="104" t="str">
        <f t="shared" ca="1" si="1277"/>
        <v/>
      </c>
      <c r="IE246" s="105" t="str">
        <f t="shared" ca="1" si="1278"/>
        <v/>
      </c>
      <c r="IG246" s="103" t="str">
        <f t="shared" si="1054"/>
        <v/>
      </c>
      <c r="IH246" s="104" t="str">
        <f t="shared" si="1385"/>
        <v/>
      </c>
      <c r="II246" s="104" t="str">
        <f t="shared" si="1385"/>
        <v/>
      </c>
      <c r="IJ246" s="104" t="str">
        <f t="shared" si="1385"/>
        <v/>
      </c>
      <c r="IK246" s="104" t="str">
        <f t="shared" si="1385"/>
        <v/>
      </c>
      <c r="IL246" s="104" t="str">
        <f t="shared" si="1385"/>
        <v/>
      </c>
      <c r="IM246" s="104" t="str">
        <f t="shared" si="1385"/>
        <v/>
      </c>
      <c r="IN246" s="104" t="str">
        <f t="shared" si="1385"/>
        <v/>
      </c>
      <c r="IO246" s="104" t="str">
        <f t="shared" si="1385"/>
        <v/>
      </c>
      <c r="IP246" s="104" t="str">
        <f t="shared" si="1385"/>
        <v/>
      </c>
      <c r="IQ246" s="104" t="str">
        <f t="shared" si="1385"/>
        <v/>
      </c>
      <c r="IR246" s="105" t="str">
        <f t="shared" si="1385"/>
        <v/>
      </c>
      <c r="IT246" s="103" t="str">
        <f t="shared" si="1279"/>
        <v/>
      </c>
      <c r="IU246" s="104" t="str">
        <f t="shared" si="1280"/>
        <v/>
      </c>
      <c r="IV246" s="104" t="str">
        <f t="shared" si="1281"/>
        <v/>
      </c>
      <c r="IW246" s="104" t="str">
        <f t="shared" si="1282"/>
        <v/>
      </c>
      <c r="IX246" s="104" t="str">
        <f t="shared" si="1283"/>
        <v/>
      </c>
      <c r="IY246" s="104" t="str">
        <f t="shared" si="1284"/>
        <v/>
      </c>
      <c r="IZ246" s="104" t="str">
        <f t="shared" si="1285"/>
        <v/>
      </c>
      <c r="JA246" s="104" t="str">
        <f t="shared" si="1286"/>
        <v/>
      </c>
      <c r="JB246" s="104" t="str">
        <f t="shared" si="1287"/>
        <v/>
      </c>
      <c r="JC246" s="104" t="str">
        <f t="shared" si="1288"/>
        <v/>
      </c>
      <c r="JD246" s="104" t="str">
        <f t="shared" si="1289"/>
        <v/>
      </c>
      <c r="JE246" s="105" t="str">
        <f t="shared" si="1290"/>
        <v/>
      </c>
      <c r="JG246" s="36" t="str">
        <f t="shared" ca="1" si="1291"/>
        <v/>
      </c>
      <c r="JH246" s="37" t="str">
        <f t="shared" ca="1" si="1292"/>
        <v/>
      </c>
      <c r="JI246" s="37" t="str">
        <f t="shared" ca="1" si="1293"/>
        <v/>
      </c>
      <c r="JJ246" s="37" t="str">
        <f t="shared" ca="1" si="1294"/>
        <v/>
      </c>
      <c r="JK246" s="37" t="str">
        <f t="shared" ca="1" si="1295"/>
        <v/>
      </c>
      <c r="JL246" s="37" t="str">
        <f t="shared" ca="1" si="1296"/>
        <v/>
      </c>
      <c r="JM246" s="37" t="str">
        <f t="shared" ca="1" si="1297"/>
        <v/>
      </c>
      <c r="JN246" s="37" t="str">
        <f t="shared" ca="1" si="1298"/>
        <v/>
      </c>
      <c r="JO246" s="37" t="str">
        <f t="shared" ca="1" si="1299"/>
        <v/>
      </c>
      <c r="JP246" s="37" t="str">
        <f t="shared" ca="1" si="1300"/>
        <v/>
      </c>
      <c r="JQ246" s="37" t="str">
        <f t="shared" ca="1" si="1301"/>
        <v/>
      </c>
      <c r="JR246" s="38" t="str">
        <f t="shared" ca="1" si="1302"/>
        <v/>
      </c>
      <c r="JT246" s="36" t="str">
        <f ca="1">IF(JG246="", "", IF(JG246&gt;='Intro &amp; Setup'!$S$96, $BR$4, $BR$5))</f>
        <v/>
      </c>
      <c r="JU246" s="37" t="str">
        <f ca="1">IF(JH246="", "", IF(JH246&gt;='Intro &amp; Setup'!$S$96, $BR$4, $BR$5))</f>
        <v/>
      </c>
      <c r="JV246" s="37" t="str">
        <f ca="1">IF(JI246="", "", IF(JI246&gt;='Intro &amp; Setup'!$S$96, $BR$4, $BR$5))</f>
        <v/>
      </c>
      <c r="JW246" s="37" t="str">
        <f ca="1">IF(JJ246="", "", IF(JJ246&gt;='Intro &amp; Setup'!$S$96, $BR$4, $BR$5))</f>
        <v/>
      </c>
      <c r="JX246" s="37" t="str">
        <f ca="1">IF(JK246="", "", IF(JK246&gt;='Intro &amp; Setup'!$S$96, $BR$4, $BR$5))</f>
        <v/>
      </c>
      <c r="JY246" s="37" t="str">
        <f ca="1">IF(JL246="", "", IF(JL246&gt;='Intro &amp; Setup'!$S$96, $BR$4, $BR$5))</f>
        <v/>
      </c>
      <c r="JZ246" s="37" t="str">
        <f ca="1">IF(JM246="", "", IF(JM246&gt;='Intro &amp; Setup'!$S$96, $BR$4, $BR$5))</f>
        <v/>
      </c>
      <c r="KA246" s="37" t="str">
        <f ca="1">IF(JN246="", "", IF(JN246&gt;='Intro &amp; Setup'!$S$96, $BR$4, $BR$5))</f>
        <v/>
      </c>
      <c r="KB246" s="37" t="str">
        <f ca="1">IF(JO246="", "", IF(JO246&gt;='Intro &amp; Setup'!$S$96, $BR$4, $BR$5))</f>
        <v/>
      </c>
      <c r="KC246" s="37" t="str">
        <f ca="1">IF(JP246="", "", IF(JP246&gt;='Intro &amp; Setup'!$S$96, $BR$4, $BR$5))</f>
        <v/>
      </c>
      <c r="KD246" s="37" t="str">
        <f ca="1">IF(JQ246="", "", IF(JQ246&gt;='Intro &amp; Setup'!$S$96, $BR$4, $BR$5))</f>
        <v/>
      </c>
      <c r="KE246" s="38" t="str">
        <f ca="1">IF(JR246="", "", IF(JR246&gt;='Intro &amp; Setup'!$S$96, $BR$4, $BR$5))</f>
        <v/>
      </c>
      <c r="KG246" s="36">
        <f t="shared" si="1055"/>
        <v>0</v>
      </c>
      <c r="KH246" s="37">
        <f t="shared" si="1386"/>
        <v>0</v>
      </c>
      <c r="KI246" s="37">
        <f t="shared" si="1386"/>
        <v>0</v>
      </c>
      <c r="KJ246" s="37">
        <f t="shared" si="1386"/>
        <v>0</v>
      </c>
      <c r="KK246" s="37">
        <f t="shared" si="1386"/>
        <v>0</v>
      </c>
      <c r="KL246" s="37">
        <f t="shared" si="1386"/>
        <v>0</v>
      </c>
      <c r="KM246" s="37">
        <f t="shared" si="1386"/>
        <v>0</v>
      </c>
      <c r="KN246" s="37">
        <f t="shared" si="1386"/>
        <v>0</v>
      </c>
      <c r="KO246" s="37">
        <f t="shared" si="1386"/>
        <v>0</v>
      </c>
      <c r="KP246" s="37">
        <f t="shared" si="1386"/>
        <v>0</v>
      </c>
      <c r="KQ246" s="37">
        <f t="shared" si="1386"/>
        <v>0</v>
      </c>
      <c r="KR246" s="38">
        <f t="shared" si="1386"/>
        <v>0</v>
      </c>
      <c r="KT246" s="36" t="str">
        <f t="shared" si="1303"/>
        <v/>
      </c>
      <c r="KU246" s="37" t="str">
        <f t="shared" si="1304"/>
        <v/>
      </c>
      <c r="KV246" s="37" t="str">
        <f t="shared" si="1305"/>
        <v/>
      </c>
      <c r="KW246" s="37" t="str">
        <f t="shared" si="1306"/>
        <v/>
      </c>
      <c r="KX246" s="37" t="str">
        <f t="shared" si="1307"/>
        <v/>
      </c>
      <c r="KY246" s="37" t="str">
        <f t="shared" si="1308"/>
        <v/>
      </c>
      <c r="KZ246" s="37" t="str">
        <f t="shared" si="1309"/>
        <v/>
      </c>
      <c r="LA246" s="37" t="str">
        <f t="shared" si="1310"/>
        <v/>
      </c>
      <c r="LB246" s="37" t="str">
        <f t="shared" si="1311"/>
        <v/>
      </c>
      <c r="LC246" s="37" t="str">
        <f t="shared" si="1312"/>
        <v/>
      </c>
      <c r="LD246" s="37" t="str">
        <f t="shared" si="1313"/>
        <v/>
      </c>
      <c r="LE246" s="38" t="str">
        <f t="shared" si="1314"/>
        <v/>
      </c>
      <c r="LG246" s="116" t="str">
        <f t="shared" si="1057"/>
        <v/>
      </c>
      <c r="LH246" s="117" t="str">
        <f t="shared" si="1058"/>
        <v/>
      </c>
      <c r="LI246" s="117" t="str">
        <f t="shared" si="1059"/>
        <v/>
      </c>
      <c r="LJ246" s="117" t="str">
        <f t="shared" si="1060"/>
        <v/>
      </c>
      <c r="LK246" s="117" t="str">
        <f t="shared" si="1061"/>
        <v/>
      </c>
      <c r="LL246" s="117" t="str">
        <f t="shared" si="1062"/>
        <v/>
      </c>
      <c r="LM246" s="117" t="str">
        <f t="shared" si="1063"/>
        <v/>
      </c>
      <c r="LN246" s="117" t="str">
        <f t="shared" si="1064"/>
        <v/>
      </c>
      <c r="LO246" s="117" t="str">
        <f t="shared" si="1065"/>
        <v/>
      </c>
      <c r="LP246" s="117" t="str">
        <f t="shared" si="1066"/>
        <v/>
      </c>
      <c r="LQ246" s="117" t="str">
        <f t="shared" si="1067"/>
        <v/>
      </c>
      <c r="LR246" s="117" t="str">
        <f t="shared" si="1068"/>
        <v/>
      </c>
      <c r="LS246" s="117" t="str">
        <f t="shared" si="1069"/>
        <v/>
      </c>
      <c r="LT246" s="117" t="str">
        <f t="shared" si="1070"/>
        <v/>
      </c>
      <c r="LU246" s="117" t="str">
        <f t="shared" si="1071"/>
        <v/>
      </c>
      <c r="LV246" s="117" t="str">
        <f t="shared" si="1072"/>
        <v/>
      </c>
      <c r="LW246" s="117" t="str">
        <f t="shared" si="1073"/>
        <v/>
      </c>
      <c r="LX246" s="117" t="str">
        <f t="shared" si="1074"/>
        <v/>
      </c>
      <c r="LY246" s="117" t="str">
        <f t="shared" si="1075"/>
        <v/>
      </c>
      <c r="LZ246" s="117" t="str">
        <f t="shared" si="1076"/>
        <v/>
      </c>
      <c r="MA246" s="117" t="str">
        <f t="shared" si="1077"/>
        <v/>
      </c>
      <c r="MB246" s="117" t="str">
        <f t="shared" si="1078"/>
        <v/>
      </c>
      <c r="MC246" s="117" t="str">
        <f t="shared" si="1079"/>
        <v/>
      </c>
      <c r="MD246" s="117" t="str">
        <f t="shared" si="1080"/>
        <v/>
      </c>
      <c r="ME246" s="117" t="str">
        <f t="shared" si="1081"/>
        <v/>
      </c>
      <c r="MF246" s="117" t="str">
        <f t="shared" si="1082"/>
        <v/>
      </c>
      <c r="MG246" s="117" t="str">
        <f t="shared" si="1083"/>
        <v/>
      </c>
      <c r="MH246" s="117" t="str">
        <f t="shared" si="1084"/>
        <v/>
      </c>
      <c r="MI246" s="117" t="str">
        <f t="shared" si="1085"/>
        <v/>
      </c>
      <c r="MJ246" s="117" t="str">
        <f t="shared" si="1086"/>
        <v/>
      </c>
      <c r="MK246" s="117" t="str">
        <f t="shared" si="1087"/>
        <v/>
      </c>
      <c r="ML246" s="117" t="str">
        <f t="shared" si="1088"/>
        <v/>
      </c>
      <c r="MM246" s="117" t="str">
        <f t="shared" si="1089"/>
        <v/>
      </c>
      <c r="MN246" s="117" t="str">
        <f t="shared" si="1090"/>
        <v/>
      </c>
      <c r="MO246" s="117" t="str">
        <f t="shared" si="1091"/>
        <v/>
      </c>
      <c r="MP246" s="117" t="str">
        <f t="shared" si="1092"/>
        <v/>
      </c>
      <c r="MQ246" s="117" t="str">
        <f t="shared" si="1093"/>
        <v/>
      </c>
      <c r="MR246" s="117" t="str">
        <f t="shared" si="1094"/>
        <v/>
      </c>
      <c r="MS246" s="117" t="str">
        <f t="shared" si="1095"/>
        <v/>
      </c>
      <c r="MT246" s="117" t="str">
        <f t="shared" si="1096"/>
        <v/>
      </c>
      <c r="MU246" s="117" t="str">
        <f t="shared" si="1097"/>
        <v/>
      </c>
      <c r="MV246" s="117" t="str">
        <f t="shared" si="1098"/>
        <v/>
      </c>
      <c r="MW246" s="117" t="str">
        <f t="shared" si="1099"/>
        <v/>
      </c>
      <c r="MX246" s="117" t="str">
        <f t="shared" si="1100"/>
        <v/>
      </c>
      <c r="MY246" s="117" t="str">
        <f t="shared" si="1101"/>
        <v/>
      </c>
      <c r="MZ246" s="117" t="str">
        <f t="shared" si="1102"/>
        <v/>
      </c>
      <c r="NA246" s="117" t="str">
        <f t="shared" si="1103"/>
        <v/>
      </c>
      <c r="NB246" s="117" t="str">
        <f t="shared" si="1104"/>
        <v/>
      </c>
      <c r="NC246" s="117" t="str">
        <f t="shared" si="1105"/>
        <v/>
      </c>
      <c r="ND246" s="117" t="str">
        <f t="shared" si="1106"/>
        <v/>
      </c>
      <c r="NE246" s="117" t="str">
        <f t="shared" si="1107"/>
        <v/>
      </c>
      <c r="NF246" s="117" t="str">
        <f t="shared" si="1108"/>
        <v/>
      </c>
      <c r="NG246" s="117" t="str">
        <f t="shared" si="1109"/>
        <v/>
      </c>
      <c r="NH246" s="118" t="str">
        <f t="shared" si="1110"/>
        <v/>
      </c>
      <c r="NJ246" s="12" t="str">
        <f t="shared" si="1315"/>
        <v/>
      </c>
      <c r="NK246" s="108" t="str">
        <f t="shared" si="1316"/>
        <v/>
      </c>
      <c r="NM246" s="141" t="str">
        <f>IF(NJ246="", "", COUNTIF(NJ$11:NJ$260, "&gt;"&amp;NJ246)+1+COUNTIF(NJ$11:NJ246, NJ246)-1)</f>
        <v/>
      </c>
      <c r="NN246" s="143" t="str">
        <f>IF(NK246="", "", COUNTIF(NK$11:NK$260, "&gt;"&amp;NK246)+1+COUNTIF(NK$11:NK246, NK246)-1)</f>
        <v/>
      </c>
      <c r="NO246" s="142" t="str">
        <f>IF(NJ246="", "", COUNTIF(NJ$11:NJ$260, "&lt;"&amp;NJ246)+1+COUNTIF(NJ$11:NJ246, NJ246)-1)</f>
        <v/>
      </c>
      <c r="NP246" s="143" t="str">
        <f>IF(NK246="", "", COUNTIF(NK$11:NK$260, "&lt;"&amp;NK246)+1+COUNTIF(NK$11:NK246, NK246)-1)</f>
        <v/>
      </c>
      <c r="NR246" s="116" t="str">
        <f t="shared" si="1317"/>
        <v/>
      </c>
      <c r="NS246" s="117" t="str">
        <f t="shared" si="1318"/>
        <v/>
      </c>
      <c r="NT246" s="117" t="str">
        <f t="shared" si="1319"/>
        <v/>
      </c>
      <c r="NU246" s="117" t="str">
        <f t="shared" si="1320"/>
        <v/>
      </c>
      <c r="NV246" s="117" t="str">
        <f t="shared" si="1321"/>
        <v/>
      </c>
      <c r="NW246" s="117" t="str">
        <f t="shared" si="1322"/>
        <v/>
      </c>
      <c r="NX246" s="117" t="str">
        <f t="shared" si="1323"/>
        <v/>
      </c>
      <c r="NY246" s="117" t="str">
        <f t="shared" si="1324"/>
        <v/>
      </c>
      <c r="NZ246" s="117" t="str">
        <f t="shared" si="1325"/>
        <v/>
      </c>
      <c r="OA246" s="117" t="str">
        <f t="shared" si="1326"/>
        <v/>
      </c>
      <c r="OB246" s="117" t="str">
        <f t="shared" si="1327"/>
        <v/>
      </c>
      <c r="OC246" s="117" t="str">
        <f t="shared" si="1328"/>
        <v/>
      </c>
      <c r="OD246" s="117" t="str">
        <f t="shared" si="1329"/>
        <v/>
      </c>
      <c r="OE246" s="117" t="str">
        <f t="shared" si="1330"/>
        <v/>
      </c>
      <c r="OF246" s="117" t="str">
        <f t="shared" si="1331"/>
        <v/>
      </c>
      <c r="OG246" s="117" t="str">
        <f t="shared" si="1332"/>
        <v/>
      </c>
      <c r="OH246" s="117" t="str">
        <f t="shared" si="1333"/>
        <v/>
      </c>
      <c r="OI246" s="117" t="str">
        <f t="shared" si="1334"/>
        <v/>
      </c>
      <c r="OJ246" s="117" t="str">
        <f t="shared" si="1335"/>
        <v/>
      </c>
      <c r="OK246" s="117" t="str">
        <f t="shared" si="1336"/>
        <v/>
      </c>
      <c r="OL246" s="117" t="str">
        <f t="shared" si="1337"/>
        <v/>
      </c>
      <c r="OM246" s="117" t="str">
        <f t="shared" si="1338"/>
        <v/>
      </c>
      <c r="ON246" s="117" t="str">
        <f t="shared" si="1339"/>
        <v/>
      </c>
      <c r="OO246" s="117" t="str">
        <f t="shared" si="1340"/>
        <v/>
      </c>
      <c r="OP246" s="117" t="str">
        <f t="shared" si="1341"/>
        <v/>
      </c>
      <c r="OQ246" s="117" t="str">
        <f t="shared" si="1342"/>
        <v/>
      </c>
      <c r="OR246" s="117" t="str">
        <f t="shared" si="1343"/>
        <v/>
      </c>
      <c r="OS246" s="117" t="str">
        <f t="shared" si="1344"/>
        <v/>
      </c>
      <c r="OT246" s="117" t="str">
        <f t="shared" si="1345"/>
        <v/>
      </c>
      <c r="OU246" s="117" t="str">
        <f t="shared" si="1346"/>
        <v/>
      </c>
      <c r="OV246" s="117" t="str">
        <f t="shared" si="1347"/>
        <v/>
      </c>
      <c r="OW246" s="117" t="str">
        <f t="shared" si="1348"/>
        <v/>
      </c>
      <c r="OX246" s="117" t="str">
        <f t="shared" si="1349"/>
        <v/>
      </c>
      <c r="OY246" s="117" t="str">
        <f t="shared" si="1350"/>
        <v/>
      </c>
      <c r="OZ246" s="117" t="str">
        <f t="shared" si="1351"/>
        <v/>
      </c>
      <c r="PA246" s="117" t="str">
        <f t="shared" si="1352"/>
        <v/>
      </c>
      <c r="PB246" s="117" t="str">
        <f t="shared" si="1353"/>
        <v/>
      </c>
      <c r="PC246" s="117" t="str">
        <f t="shared" si="1354"/>
        <v/>
      </c>
      <c r="PD246" s="117" t="str">
        <f t="shared" si="1355"/>
        <v/>
      </c>
      <c r="PE246" s="117" t="str">
        <f t="shared" si="1356"/>
        <v/>
      </c>
      <c r="PF246" s="117" t="str">
        <f t="shared" si="1357"/>
        <v/>
      </c>
      <c r="PG246" s="117" t="str">
        <f t="shared" si="1358"/>
        <v/>
      </c>
      <c r="PH246" s="117" t="str">
        <f t="shared" si="1359"/>
        <v/>
      </c>
      <c r="PI246" s="117" t="str">
        <f t="shared" si="1360"/>
        <v/>
      </c>
      <c r="PJ246" s="117" t="str">
        <f t="shared" si="1361"/>
        <v/>
      </c>
      <c r="PK246" s="117" t="str">
        <f t="shared" si="1362"/>
        <v/>
      </c>
      <c r="PL246" s="117" t="str">
        <f t="shared" si="1363"/>
        <v/>
      </c>
      <c r="PM246" s="117" t="str">
        <f t="shared" si="1364"/>
        <v/>
      </c>
      <c r="PN246" s="117" t="str">
        <f t="shared" si="1365"/>
        <v/>
      </c>
      <c r="PO246" s="117" t="str">
        <f t="shared" si="1366"/>
        <v/>
      </c>
      <c r="PP246" s="117" t="str">
        <f t="shared" si="1367"/>
        <v/>
      </c>
      <c r="PQ246" s="117" t="str">
        <f t="shared" si="1368"/>
        <v/>
      </c>
      <c r="PR246" s="117" t="str">
        <f t="shared" si="1369"/>
        <v/>
      </c>
      <c r="PS246" s="118" t="str">
        <f t="shared" si="1370"/>
        <v/>
      </c>
      <c r="PU246" s="180" t="str">
        <f t="shared" si="1371"/>
        <v/>
      </c>
      <c r="PV246" s="181" t="str">
        <f t="shared" si="1372"/>
        <v/>
      </c>
      <c r="PX246" s="12" t="str">
        <f t="shared" si="1373"/>
        <v/>
      </c>
      <c r="PY246" s="106"/>
      <c r="PZ246" s="166" t="str">
        <f t="shared" si="1374"/>
        <v/>
      </c>
      <c r="QA246" s="167" t="str">
        <f t="shared" si="1375"/>
        <v/>
      </c>
      <c r="QB246" s="168" t="str">
        <f t="shared" si="1376"/>
        <v/>
      </c>
      <c r="QD246" s="166" t="str">
        <f t="shared" si="1377"/>
        <v/>
      </c>
      <c r="QE246" s="168" t="str">
        <f t="shared" si="1378"/>
        <v/>
      </c>
      <c r="QG246" s="108" t="str">
        <f t="shared" si="1379"/>
        <v/>
      </c>
      <c r="QI246" s="12" t="str">
        <f t="shared" si="1380"/>
        <v/>
      </c>
      <c r="QK246" s="12" t="str">
        <f t="shared" si="1381"/>
        <v/>
      </c>
      <c r="QL246" s="12" t="str">
        <f>IF($L246="", "", COUNTIF($QD$11:$QD$260, "&gt;"&amp;$QD246)+1+COUNTIF($QD$11:$QD246, $QD246)-1)</f>
        <v/>
      </c>
      <c r="QM246" s="12" t="str">
        <f>IF($L246="", "", COUNTIF($QG$11:$QG$260, "&gt;"&amp;$QG246)+1+COUNTIF($QG$11:$QG246, $QG246)-1)</f>
        <v/>
      </c>
      <c r="QO246" s="12">
        <v>236</v>
      </c>
      <c r="QQ246" s="12" t="str">
        <f t="shared" si="1382"/>
        <v/>
      </c>
    </row>
    <row r="247" spans="1:459" x14ac:dyDescent="0.25">
      <c r="A247" s="9"/>
      <c r="B247" s="3" t="str">
        <f>IF('Intro &amp; Setup'!$AR$92='Intro &amp; Setup'!$AZ$17, "", IF($L247="", "", IF($G247&lt;'Intro &amp; Setup'!$S$92, $BR$5, $BR$4)))</f>
        <v/>
      </c>
      <c r="C247" s="12" t="str">
        <f>IF('Intro &amp; Setup'!$AR$96='Intro &amp; Setup'!$AZ$17, "", IF($L247="", "", IF($DY247=$BR$5, $BR$5, $BR$4)))</f>
        <v/>
      </c>
      <c r="D247" s="7" t="str">
        <f>IF('Intro &amp; Setup'!$AR$100='Intro &amp; Setup'!$AZ$17, "", IF($L247="", "", IF($DW247&lt;='Intro &amp; Setup'!$S$100, $BR$4, $BR$5)))</f>
        <v/>
      </c>
      <c r="E247" s="9"/>
      <c r="F247" s="3" t="str">
        <f t="shared" si="1111"/>
        <v/>
      </c>
      <c r="G247" s="108" t="str">
        <f t="shared" si="1112"/>
        <v/>
      </c>
      <c r="H247" s="9"/>
      <c r="I247" s="130" t="str">
        <f t="shared" si="1056"/>
        <v/>
      </c>
      <c r="J247" s="154" t="str">
        <f t="shared" si="1113"/>
        <v/>
      </c>
      <c r="K247" s="133"/>
      <c r="L247" s="188"/>
      <c r="M247" s="189"/>
      <c r="N247" s="190"/>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2"/>
      <c r="BP247" s="9"/>
      <c r="BR247" s="90">
        <v>237</v>
      </c>
      <c r="BT247" s="36" t="str">
        <f t="shared" si="1114"/>
        <v/>
      </c>
      <c r="BU247" s="37" t="str">
        <f t="shared" si="1115"/>
        <v/>
      </c>
      <c r="BV247" s="37" t="str">
        <f t="shared" si="1116"/>
        <v/>
      </c>
      <c r="BW247" s="37" t="str">
        <f t="shared" si="1117"/>
        <v/>
      </c>
      <c r="BX247" s="37" t="str">
        <f t="shared" si="1118"/>
        <v/>
      </c>
      <c r="BY247" s="37" t="str">
        <f t="shared" si="1119"/>
        <v/>
      </c>
      <c r="BZ247" s="37" t="str">
        <f t="shared" si="1120"/>
        <v/>
      </c>
      <c r="CA247" s="37" t="str">
        <f t="shared" si="1121"/>
        <v/>
      </c>
      <c r="CB247" s="37" t="str">
        <f t="shared" si="1122"/>
        <v/>
      </c>
      <c r="CC247" s="37" t="str">
        <f t="shared" si="1123"/>
        <v/>
      </c>
      <c r="CD247" s="37" t="str">
        <f t="shared" si="1124"/>
        <v/>
      </c>
      <c r="CE247" s="37" t="str">
        <f t="shared" si="1125"/>
        <v/>
      </c>
      <c r="CF247" s="37" t="str">
        <f t="shared" si="1126"/>
        <v/>
      </c>
      <c r="CG247" s="37" t="str">
        <f t="shared" si="1127"/>
        <v/>
      </c>
      <c r="CH247" s="37" t="str">
        <f t="shared" si="1128"/>
        <v/>
      </c>
      <c r="CI247" s="37" t="str">
        <f t="shared" si="1129"/>
        <v/>
      </c>
      <c r="CJ247" s="37" t="str">
        <f t="shared" si="1130"/>
        <v/>
      </c>
      <c r="CK247" s="37" t="str">
        <f t="shared" si="1131"/>
        <v/>
      </c>
      <c r="CL247" s="37" t="str">
        <f t="shared" si="1132"/>
        <v/>
      </c>
      <c r="CM247" s="37" t="str">
        <f t="shared" si="1133"/>
        <v/>
      </c>
      <c r="CN247" s="37" t="str">
        <f t="shared" si="1134"/>
        <v/>
      </c>
      <c r="CO247" s="37" t="str">
        <f t="shared" si="1135"/>
        <v/>
      </c>
      <c r="CP247" s="37" t="str">
        <f t="shared" si="1136"/>
        <v/>
      </c>
      <c r="CQ247" s="37" t="str">
        <f t="shared" si="1137"/>
        <v/>
      </c>
      <c r="CR247" s="37" t="str">
        <f t="shared" si="1138"/>
        <v/>
      </c>
      <c r="CS247" s="37" t="str">
        <f t="shared" si="1139"/>
        <v/>
      </c>
      <c r="CT247" s="37" t="str">
        <f t="shared" si="1140"/>
        <v/>
      </c>
      <c r="CU247" s="37" t="str">
        <f t="shared" si="1141"/>
        <v/>
      </c>
      <c r="CV247" s="37" t="str">
        <f t="shared" si="1142"/>
        <v/>
      </c>
      <c r="CW247" s="37" t="str">
        <f t="shared" si="1143"/>
        <v/>
      </c>
      <c r="CX247" s="37" t="str">
        <f t="shared" si="1144"/>
        <v/>
      </c>
      <c r="CY247" s="37" t="str">
        <f t="shared" si="1145"/>
        <v/>
      </c>
      <c r="CZ247" s="37" t="str">
        <f t="shared" si="1146"/>
        <v/>
      </c>
      <c r="DA247" s="37" t="str">
        <f t="shared" si="1147"/>
        <v/>
      </c>
      <c r="DB247" s="37" t="str">
        <f t="shared" si="1148"/>
        <v/>
      </c>
      <c r="DC247" s="37" t="str">
        <f t="shared" si="1149"/>
        <v/>
      </c>
      <c r="DD247" s="37" t="str">
        <f t="shared" si="1150"/>
        <v/>
      </c>
      <c r="DE247" s="37" t="str">
        <f t="shared" si="1151"/>
        <v/>
      </c>
      <c r="DF247" s="37" t="str">
        <f t="shared" si="1152"/>
        <v/>
      </c>
      <c r="DG247" s="37" t="str">
        <f t="shared" si="1153"/>
        <v/>
      </c>
      <c r="DH247" s="37" t="str">
        <f t="shared" si="1154"/>
        <v/>
      </c>
      <c r="DI247" s="37" t="str">
        <f t="shared" si="1155"/>
        <v/>
      </c>
      <c r="DJ247" s="37" t="str">
        <f t="shared" si="1156"/>
        <v/>
      </c>
      <c r="DK247" s="37" t="str">
        <f t="shared" si="1157"/>
        <v/>
      </c>
      <c r="DL247" s="37" t="str">
        <f t="shared" si="1158"/>
        <v/>
      </c>
      <c r="DM247" s="37" t="str">
        <f t="shared" si="1159"/>
        <v/>
      </c>
      <c r="DN247" s="37" t="str">
        <f t="shared" si="1160"/>
        <v/>
      </c>
      <c r="DO247" s="37" t="str">
        <f t="shared" si="1161"/>
        <v/>
      </c>
      <c r="DP247" s="37" t="str">
        <f t="shared" si="1162"/>
        <v/>
      </c>
      <c r="DQ247" s="37" t="str">
        <f t="shared" si="1163"/>
        <v/>
      </c>
      <c r="DR247" s="37" t="str">
        <f t="shared" si="1164"/>
        <v/>
      </c>
      <c r="DS247" s="37" t="str">
        <f t="shared" si="1165"/>
        <v/>
      </c>
      <c r="DT247" s="37" t="str">
        <f t="shared" si="1166"/>
        <v/>
      </c>
      <c r="DU247" s="38" t="str">
        <f t="shared" si="1167"/>
        <v/>
      </c>
      <c r="DW247" s="12" t="str">
        <f t="shared" si="1168"/>
        <v/>
      </c>
      <c r="DX247" s="123" t="str">
        <f t="shared" si="1169"/>
        <v/>
      </c>
      <c r="DY247" s="12" t="str">
        <f t="shared" si="1170"/>
        <v/>
      </c>
      <c r="EA247" s="36" t="str">
        <f t="shared" si="1171"/>
        <v/>
      </c>
      <c r="EB247" s="37" t="str">
        <f t="shared" si="1172"/>
        <v/>
      </c>
      <c r="EC247" s="37" t="str">
        <f t="shared" si="1173"/>
        <v/>
      </c>
      <c r="ED247" s="37" t="str">
        <f t="shared" si="1174"/>
        <v/>
      </c>
      <c r="EE247" s="37" t="str">
        <f t="shared" si="1175"/>
        <v/>
      </c>
      <c r="EF247" s="37" t="str">
        <f t="shared" si="1176"/>
        <v/>
      </c>
      <c r="EG247" s="37" t="str">
        <f t="shared" si="1177"/>
        <v/>
      </c>
      <c r="EH247" s="37" t="str">
        <f t="shared" si="1178"/>
        <v/>
      </c>
      <c r="EI247" s="37" t="str">
        <f t="shared" si="1179"/>
        <v/>
      </c>
      <c r="EJ247" s="37" t="str">
        <f t="shared" si="1180"/>
        <v/>
      </c>
      <c r="EK247" s="37" t="str">
        <f t="shared" si="1181"/>
        <v/>
      </c>
      <c r="EL247" s="37" t="str">
        <f t="shared" si="1182"/>
        <v/>
      </c>
      <c r="EM247" s="37" t="str">
        <f t="shared" si="1183"/>
        <v/>
      </c>
      <c r="EN247" s="37" t="str">
        <f t="shared" si="1184"/>
        <v/>
      </c>
      <c r="EO247" s="37" t="str">
        <f t="shared" si="1185"/>
        <v/>
      </c>
      <c r="EP247" s="37" t="str">
        <f t="shared" si="1186"/>
        <v/>
      </c>
      <c r="EQ247" s="37" t="str">
        <f t="shared" si="1187"/>
        <v/>
      </c>
      <c r="ER247" s="37" t="str">
        <f t="shared" si="1188"/>
        <v/>
      </c>
      <c r="ES247" s="37" t="str">
        <f t="shared" si="1189"/>
        <v/>
      </c>
      <c r="ET247" s="37" t="str">
        <f t="shared" si="1190"/>
        <v/>
      </c>
      <c r="EU247" s="37" t="str">
        <f t="shared" si="1191"/>
        <v/>
      </c>
      <c r="EV247" s="37" t="str">
        <f t="shared" si="1192"/>
        <v/>
      </c>
      <c r="EW247" s="37" t="str">
        <f t="shared" si="1193"/>
        <v/>
      </c>
      <c r="EX247" s="37" t="str">
        <f t="shared" si="1194"/>
        <v/>
      </c>
      <c r="EY247" s="37" t="str">
        <f t="shared" si="1195"/>
        <v/>
      </c>
      <c r="EZ247" s="37" t="str">
        <f t="shared" si="1196"/>
        <v/>
      </c>
      <c r="FA247" s="37" t="str">
        <f t="shared" si="1197"/>
        <v/>
      </c>
      <c r="FB247" s="37" t="str">
        <f t="shared" si="1198"/>
        <v/>
      </c>
      <c r="FC247" s="37" t="str">
        <f t="shared" si="1199"/>
        <v/>
      </c>
      <c r="FD247" s="37" t="str">
        <f t="shared" si="1200"/>
        <v/>
      </c>
      <c r="FE247" s="37" t="str">
        <f t="shared" si="1201"/>
        <v/>
      </c>
      <c r="FF247" s="37" t="str">
        <f t="shared" si="1202"/>
        <v/>
      </c>
      <c r="FG247" s="37" t="str">
        <f t="shared" si="1203"/>
        <v/>
      </c>
      <c r="FH247" s="37" t="str">
        <f t="shared" si="1204"/>
        <v/>
      </c>
      <c r="FI247" s="37" t="str">
        <f t="shared" si="1205"/>
        <v/>
      </c>
      <c r="FJ247" s="37" t="str">
        <f t="shared" si="1206"/>
        <v/>
      </c>
      <c r="FK247" s="37" t="str">
        <f t="shared" si="1207"/>
        <v/>
      </c>
      <c r="FL247" s="37" t="str">
        <f t="shared" si="1208"/>
        <v/>
      </c>
      <c r="FM247" s="37" t="str">
        <f t="shared" si="1209"/>
        <v/>
      </c>
      <c r="FN247" s="37" t="str">
        <f t="shared" si="1210"/>
        <v/>
      </c>
      <c r="FO247" s="37" t="str">
        <f t="shared" si="1211"/>
        <v/>
      </c>
      <c r="FP247" s="37" t="str">
        <f t="shared" si="1212"/>
        <v/>
      </c>
      <c r="FQ247" s="37" t="str">
        <f t="shared" si="1213"/>
        <v/>
      </c>
      <c r="FR247" s="37" t="str">
        <f t="shared" si="1214"/>
        <v/>
      </c>
      <c r="FS247" s="37" t="str">
        <f t="shared" si="1215"/>
        <v/>
      </c>
      <c r="FT247" s="37" t="str">
        <f t="shared" si="1216"/>
        <v/>
      </c>
      <c r="FU247" s="37" t="str">
        <f t="shared" si="1217"/>
        <v/>
      </c>
      <c r="FV247" s="37" t="str">
        <f t="shared" si="1218"/>
        <v/>
      </c>
      <c r="FW247" s="37" t="str">
        <f t="shared" si="1219"/>
        <v/>
      </c>
      <c r="FX247" s="37" t="str">
        <f t="shared" si="1220"/>
        <v/>
      </c>
      <c r="FY247" s="37" t="str">
        <f t="shared" si="1221"/>
        <v/>
      </c>
      <c r="FZ247" s="37" t="str">
        <f t="shared" si="1222"/>
        <v/>
      </c>
      <c r="GA247" s="37" t="str">
        <f t="shared" si="1223"/>
        <v/>
      </c>
      <c r="GB247" s="38" t="str">
        <f t="shared" si="1224"/>
        <v/>
      </c>
      <c r="GD247" s="103" t="str">
        <f t="shared" ca="1" si="1225"/>
        <v/>
      </c>
      <c r="GE247" s="104" t="str">
        <f t="shared" ca="1" si="1226"/>
        <v/>
      </c>
      <c r="GF247" s="104" t="str">
        <f t="shared" ca="1" si="1227"/>
        <v/>
      </c>
      <c r="GG247" s="104" t="str">
        <f t="shared" ca="1" si="1228"/>
        <v/>
      </c>
      <c r="GH247" s="104" t="str">
        <f t="shared" ca="1" si="1229"/>
        <v/>
      </c>
      <c r="GI247" s="104" t="str">
        <f t="shared" ca="1" si="1230"/>
        <v/>
      </c>
      <c r="GJ247" s="104" t="str">
        <f t="shared" ca="1" si="1231"/>
        <v/>
      </c>
      <c r="GK247" s="104" t="str">
        <f t="shared" ca="1" si="1232"/>
        <v/>
      </c>
      <c r="GL247" s="104" t="str">
        <f t="shared" ca="1" si="1233"/>
        <v/>
      </c>
      <c r="GM247" s="104" t="str">
        <f t="shared" ca="1" si="1234"/>
        <v/>
      </c>
      <c r="GN247" s="104" t="str">
        <f t="shared" ca="1" si="1235"/>
        <v/>
      </c>
      <c r="GO247" s="104" t="str">
        <f t="shared" ca="1" si="1236"/>
        <v/>
      </c>
      <c r="GP247" s="104" t="str">
        <f t="shared" ca="1" si="1237"/>
        <v/>
      </c>
      <c r="GQ247" s="104" t="str">
        <f t="shared" ca="1" si="1238"/>
        <v/>
      </c>
      <c r="GR247" s="104" t="str">
        <f t="shared" ca="1" si="1239"/>
        <v/>
      </c>
      <c r="GS247" s="104" t="str">
        <f t="shared" ca="1" si="1240"/>
        <v/>
      </c>
      <c r="GT247" s="104" t="str">
        <f t="shared" ca="1" si="1241"/>
        <v/>
      </c>
      <c r="GU247" s="104" t="str">
        <f t="shared" ca="1" si="1242"/>
        <v/>
      </c>
      <c r="GV247" s="104" t="str">
        <f t="shared" ca="1" si="1243"/>
        <v/>
      </c>
      <c r="GW247" s="104" t="str">
        <f t="shared" ca="1" si="1244"/>
        <v/>
      </c>
      <c r="GX247" s="104" t="str">
        <f t="shared" ca="1" si="1245"/>
        <v/>
      </c>
      <c r="GY247" s="104" t="str">
        <f t="shared" ca="1" si="1246"/>
        <v/>
      </c>
      <c r="GZ247" s="104" t="str">
        <f t="shared" ca="1" si="1247"/>
        <v/>
      </c>
      <c r="HA247" s="104" t="str">
        <f t="shared" ca="1" si="1248"/>
        <v/>
      </c>
      <c r="HB247" s="104" t="str">
        <f t="shared" ca="1" si="1249"/>
        <v/>
      </c>
      <c r="HC247" s="104" t="str">
        <f t="shared" ca="1" si="1250"/>
        <v/>
      </c>
      <c r="HD247" s="104" t="str">
        <f t="shared" ca="1" si="1251"/>
        <v/>
      </c>
      <c r="HE247" s="104" t="str">
        <f t="shared" ca="1" si="1252"/>
        <v/>
      </c>
      <c r="HF247" s="104" t="str">
        <f t="shared" ca="1" si="1253"/>
        <v/>
      </c>
      <c r="HG247" s="104" t="str">
        <f t="shared" ca="1" si="1254"/>
        <v/>
      </c>
      <c r="HH247" s="104" t="str">
        <f t="shared" ca="1" si="1255"/>
        <v/>
      </c>
      <c r="HI247" s="104" t="str">
        <f t="shared" ca="1" si="1256"/>
        <v/>
      </c>
      <c r="HJ247" s="104" t="str">
        <f t="shared" ca="1" si="1257"/>
        <v/>
      </c>
      <c r="HK247" s="104" t="str">
        <f t="shared" ca="1" si="1258"/>
        <v/>
      </c>
      <c r="HL247" s="104" t="str">
        <f t="shared" ca="1" si="1259"/>
        <v/>
      </c>
      <c r="HM247" s="104" t="str">
        <f t="shared" ca="1" si="1260"/>
        <v/>
      </c>
      <c r="HN247" s="104" t="str">
        <f t="shared" ca="1" si="1261"/>
        <v/>
      </c>
      <c r="HO247" s="104" t="str">
        <f t="shared" ca="1" si="1262"/>
        <v/>
      </c>
      <c r="HP247" s="104" t="str">
        <f t="shared" ca="1" si="1263"/>
        <v/>
      </c>
      <c r="HQ247" s="104" t="str">
        <f t="shared" ca="1" si="1264"/>
        <v/>
      </c>
      <c r="HR247" s="104" t="str">
        <f t="shared" ca="1" si="1265"/>
        <v/>
      </c>
      <c r="HS247" s="104" t="str">
        <f t="shared" ca="1" si="1266"/>
        <v/>
      </c>
      <c r="HT247" s="104" t="str">
        <f t="shared" ca="1" si="1267"/>
        <v/>
      </c>
      <c r="HU247" s="104" t="str">
        <f t="shared" ca="1" si="1268"/>
        <v/>
      </c>
      <c r="HV247" s="104" t="str">
        <f t="shared" ca="1" si="1269"/>
        <v/>
      </c>
      <c r="HW247" s="104" t="str">
        <f t="shared" ca="1" si="1270"/>
        <v/>
      </c>
      <c r="HX247" s="104" t="str">
        <f t="shared" ca="1" si="1271"/>
        <v/>
      </c>
      <c r="HY247" s="104" t="str">
        <f t="shared" ca="1" si="1272"/>
        <v/>
      </c>
      <c r="HZ247" s="104" t="str">
        <f t="shared" ca="1" si="1273"/>
        <v/>
      </c>
      <c r="IA247" s="104" t="str">
        <f t="shared" ca="1" si="1274"/>
        <v/>
      </c>
      <c r="IB247" s="104" t="str">
        <f t="shared" ca="1" si="1275"/>
        <v/>
      </c>
      <c r="IC247" s="104" t="str">
        <f t="shared" ca="1" si="1276"/>
        <v/>
      </c>
      <c r="ID247" s="104" t="str">
        <f t="shared" ca="1" si="1277"/>
        <v/>
      </c>
      <c r="IE247" s="105" t="str">
        <f t="shared" ca="1" si="1278"/>
        <v/>
      </c>
      <c r="IG247" s="103" t="str">
        <f t="shared" si="1054"/>
        <v/>
      </c>
      <c r="IH247" s="104" t="str">
        <f t="shared" si="1385"/>
        <v/>
      </c>
      <c r="II247" s="104" t="str">
        <f t="shared" si="1385"/>
        <v/>
      </c>
      <c r="IJ247" s="104" t="str">
        <f t="shared" si="1385"/>
        <v/>
      </c>
      <c r="IK247" s="104" t="str">
        <f t="shared" si="1385"/>
        <v/>
      </c>
      <c r="IL247" s="104" t="str">
        <f t="shared" si="1385"/>
        <v/>
      </c>
      <c r="IM247" s="104" t="str">
        <f t="shared" si="1385"/>
        <v/>
      </c>
      <c r="IN247" s="104" t="str">
        <f t="shared" si="1385"/>
        <v/>
      </c>
      <c r="IO247" s="104" t="str">
        <f t="shared" si="1385"/>
        <v/>
      </c>
      <c r="IP247" s="104" t="str">
        <f t="shared" si="1385"/>
        <v/>
      </c>
      <c r="IQ247" s="104" t="str">
        <f t="shared" si="1385"/>
        <v/>
      </c>
      <c r="IR247" s="105" t="str">
        <f t="shared" si="1385"/>
        <v/>
      </c>
      <c r="IT247" s="103" t="str">
        <f t="shared" si="1279"/>
        <v/>
      </c>
      <c r="IU247" s="104" t="str">
        <f t="shared" si="1280"/>
        <v/>
      </c>
      <c r="IV247" s="104" t="str">
        <f t="shared" si="1281"/>
        <v/>
      </c>
      <c r="IW247" s="104" t="str">
        <f t="shared" si="1282"/>
        <v/>
      </c>
      <c r="IX247" s="104" t="str">
        <f t="shared" si="1283"/>
        <v/>
      </c>
      <c r="IY247" s="104" t="str">
        <f t="shared" si="1284"/>
        <v/>
      </c>
      <c r="IZ247" s="104" t="str">
        <f t="shared" si="1285"/>
        <v/>
      </c>
      <c r="JA247" s="104" t="str">
        <f t="shared" si="1286"/>
        <v/>
      </c>
      <c r="JB247" s="104" t="str">
        <f t="shared" si="1287"/>
        <v/>
      </c>
      <c r="JC247" s="104" t="str">
        <f t="shared" si="1288"/>
        <v/>
      </c>
      <c r="JD247" s="104" t="str">
        <f t="shared" si="1289"/>
        <v/>
      </c>
      <c r="JE247" s="105" t="str">
        <f t="shared" si="1290"/>
        <v/>
      </c>
      <c r="JG247" s="36" t="str">
        <f t="shared" ca="1" si="1291"/>
        <v/>
      </c>
      <c r="JH247" s="37" t="str">
        <f t="shared" ca="1" si="1292"/>
        <v/>
      </c>
      <c r="JI247" s="37" t="str">
        <f t="shared" ca="1" si="1293"/>
        <v/>
      </c>
      <c r="JJ247" s="37" t="str">
        <f t="shared" ca="1" si="1294"/>
        <v/>
      </c>
      <c r="JK247" s="37" t="str">
        <f t="shared" ca="1" si="1295"/>
        <v/>
      </c>
      <c r="JL247" s="37" t="str">
        <f t="shared" ca="1" si="1296"/>
        <v/>
      </c>
      <c r="JM247" s="37" t="str">
        <f t="shared" ca="1" si="1297"/>
        <v/>
      </c>
      <c r="JN247" s="37" t="str">
        <f t="shared" ca="1" si="1298"/>
        <v/>
      </c>
      <c r="JO247" s="37" t="str">
        <f t="shared" ca="1" si="1299"/>
        <v/>
      </c>
      <c r="JP247" s="37" t="str">
        <f t="shared" ca="1" si="1300"/>
        <v/>
      </c>
      <c r="JQ247" s="37" t="str">
        <f t="shared" ca="1" si="1301"/>
        <v/>
      </c>
      <c r="JR247" s="38" t="str">
        <f t="shared" ca="1" si="1302"/>
        <v/>
      </c>
      <c r="JT247" s="36" t="str">
        <f ca="1">IF(JG247="", "", IF(JG247&gt;='Intro &amp; Setup'!$S$96, $BR$4, $BR$5))</f>
        <v/>
      </c>
      <c r="JU247" s="37" t="str">
        <f ca="1">IF(JH247="", "", IF(JH247&gt;='Intro &amp; Setup'!$S$96, $BR$4, $BR$5))</f>
        <v/>
      </c>
      <c r="JV247" s="37" t="str">
        <f ca="1">IF(JI247="", "", IF(JI247&gt;='Intro &amp; Setup'!$S$96, $BR$4, $BR$5))</f>
        <v/>
      </c>
      <c r="JW247" s="37" t="str">
        <f ca="1">IF(JJ247="", "", IF(JJ247&gt;='Intro &amp; Setup'!$S$96, $BR$4, $BR$5))</f>
        <v/>
      </c>
      <c r="JX247" s="37" t="str">
        <f ca="1">IF(JK247="", "", IF(JK247&gt;='Intro &amp; Setup'!$S$96, $BR$4, $BR$5))</f>
        <v/>
      </c>
      <c r="JY247" s="37" t="str">
        <f ca="1">IF(JL247="", "", IF(JL247&gt;='Intro &amp; Setup'!$S$96, $BR$4, $BR$5))</f>
        <v/>
      </c>
      <c r="JZ247" s="37" t="str">
        <f ca="1">IF(JM247="", "", IF(JM247&gt;='Intro &amp; Setup'!$S$96, $BR$4, $BR$5))</f>
        <v/>
      </c>
      <c r="KA247" s="37" t="str">
        <f ca="1">IF(JN247="", "", IF(JN247&gt;='Intro &amp; Setup'!$S$96, $BR$4, $BR$5))</f>
        <v/>
      </c>
      <c r="KB247" s="37" t="str">
        <f ca="1">IF(JO247="", "", IF(JO247&gt;='Intro &amp; Setup'!$S$96, $BR$4, $BR$5))</f>
        <v/>
      </c>
      <c r="KC247" s="37" t="str">
        <f ca="1">IF(JP247="", "", IF(JP247&gt;='Intro &amp; Setup'!$S$96, $BR$4, $BR$5))</f>
        <v/>
      </c>
      <c r="KD247" s="37" t="str">
        <f ca="1">IF(JQ247="", "", IF(JQ247&gt;='Intro &amp; Setup'!$S$96, $BR$4, $BR$5))</f>
        <v/>
      </c>
      <c r="KE247" s="38" t="str">
        <f ca="1">IF(JR247="", "", IF(JR247&gt;='Intro &amp; Setup'!$S$96, $BR$4, $BR$5))</f>
        <v/>
      </c>
      <c r="KG247" s="36">
        <f t="shared" si="1055"/>
        <v>0</v>
      </c>
      <c r="KH247" s="37">
        <f t="shared" si="1386"/>
        <v>0</v>
      </c>
      <c r="KI247" s="37">
        <f t="shared" si="1386"/>
        <v>0</v>
      </c>
      <c r="KJ247" s="37">
        <f t="shared" si="1386"/>
        <v>0</v>
      </c>
      <c r="KK247" s="37">
        <f t="shared" si="1386"/>
        <v>0</v>
      </c>
      <c r="KL247" s="37">
        <f t="shared" si="1386"/>
        <v>0</v>
      </c>
      <c r="KM247" s="37">
        <f t="shared" si="1386"/>
        <v>0</v>
      </c>
      <c r="KN247" s="37">
        <f t="shared" si="1386"/>
        <v>0</v>
      </c>
      <c r="KO247" s="37">
        <f t="shared" si="1386"/>
        <v>0</v>
      </c>
      <c r="KP247" s="37">
        <f t="shared" si="1386"/>
        <v>0</v>
      </c>
      <c r="KQ247" s="37">
        <f t="shared" si="1386"/>
        <v>0</v>
      </c>
      <c r="KR247" s="38">
        <f t="shared" si="1386"/>
        <v>0</v>
      </c>
      <c r="KT247" s="36" t="str">
        <f t="shared" si="1303"/>
        <v/>
      </c>
      <c r="KU247" s="37" t="str">
        <f t="shared" si="1304"/>
        <v/>
      </c>
      <c r="KV247" s="37" t="str">
        <f t="shared" si="1305"/>
        <v/>
      </c>
      <c r="KW247" s="37" t="str">
        <f t="shared" si="1306"/>
        <v/>
      </c>
      <c r="KX247" s="37" t="str">
        <f t="shared" si="1307"/>
        <v/>
      </c>
      <c r="KY247" s="37" t="str">
        <f t="shared" si="1308"/>
        <v/>
      </c>
      <c r="KZ247" s="37" t="str">
        <f t="shared" si="1309"/>
        <v/>
      </c>
      <c r="LA247" s="37" t="str">
        <f t="shared" si="1310"/>
        <v/>
      </c>
      <c r="LB247" s="37" t="str">
        <f t="shared" si="1311"/>
        <v/>
      </c>
      <c r="LC247" s="37" t="str">
        <f t="shared" si="1312"/>
        <v/>
      </c>
      <c r="LD247" s="37" t="str">
        <f t="shared" si="1313"/>
        <v/>
      </c>
      <c r="LE247" s="38" t="str">
        <f t="shared" si="1314"/>
        <v/>
      </c>
      <c r="LG247" s="116" t="str">
        <f t="shared" si="1057"/>
        <v/>
      </c>
      <c r="LH247" s="117" t="str">
        <f t="shared" si="1058"/>
        <v/>
      </c>
      <c r="LI247" s="117" t="str">
        <f t="shared" si="1059"/>
        <v/>
      </c>
      <c r="LJ247" s="117" t="str">
        <f t="shared" si="1060"/>
        <v/>
      </c>
      <c r="LK247" s="117" t="str">
        <f t="shared" si="1061"/>
        <v/>
      </c>
      <c r="LL247" s="117" t="str">
        <f t="shared" si="1062"/>
        <v/>
      </c>
      <c r="LM247" s="117" t="str">
        <f t="shared" si="1063"/>
        <v/>
      </c>
      <c r="LN247" s="117" t="str">
        <f t="shared" si="1064"/>
        <v/>
      </c>
      <c r="LO247" s="117" t="str">
        <f t="shared" si="1065"/>
        <v/>
      </c>
      <c r="LP247" s="117" t="str">
        <f t="shared" si="1066"/>
        <v/>
      </c>
      <c r="LQ247" s="117" t="str">
        <f t="shared" si="1067"/>
        <v/>
      </c>
      <c r="LR247" s="117" t="str">
        <f t="shared" si="1068"/>
        <v/>
      </c>
      <c r="LS247" s="117" t="str">
        <f t="shared" si="1069"/>
        <v/>
      </c>
      <c r="LT247" s="117" t="str">
        <f t="shared" si="1070"/>
        <v/>
      </c>
      <c r="LU247" s="117" t="str">
        <f t="shared" si="1071"/>
        <v/>
      </c>
      <c r="LV247" s="117" t="str">
        <f t="shared" si="1072"/>
        <v/>
      </c>
      <c r="LW247" s="117" t="str">
        <f t="shared" si="1073"/>
        <v/>
      </c>
      <c r="LX247" s="117" t="str">
        <f t="shared" si="1074"/>
        <v/>
      </c>
      <c r="LY247" s="117" t="str">
        <f t="shared" si="1075"/>
        <v/>
      </c>
      <c r="LZ247" s="117" t="str">
        <f t="shared" si="1076"/>
        <v/>
      </c>
      <c r="MA247" s="117" t="str">
        <f t="shared" si="1077"/>
        <v/>
      </c>
      <c r="MB247" s="117" t="str">
        <f t="shared" si="1078"/>
        <v/>
      </c>
      <c r="MC247" s="117" t="str">
        <f t="shared" si="1079"/>
        <v/>
      </c>
      <c r="MD247" s="117" t="str">
        <f t="shared" si="1080"/>
        <v/>
      </c>
      <c r="ME247" s="117" t="str">
        <f t="shared" si="1081"/>
        <v/>
      </c>
      <c r="MF247" s="117" t="str">
        <f t="shared" si="1082"/>
        <v/>
      </c>
      <c r="MG247" s="117" t="str">
        <f t="shared" si="1083"/>
        <v/>
      </c>
      <c r="MH247" s="117" t="str">
        <f t="shared" si="1084"/>
        <v/>
      </c>
      <c r="MI247" s="117" t="str">
        <f t="shared" si="1085"/>
        <v/>
      </c>
      <c r="MJ247" s="117" t="str">
        <f t="shared" si="1086"/>
        <v/>
      </c>
      <c r="MK247" s="117" t="str">
        <f t="shared" si="1087"/>
        <v/>
      </c>
      <c r="ML247" s="117" t="str">
        <f t="shared" si="1088"/>
        <v/>
      </c>
      <c r="MM247" s="117" t="str">
        <f t="shared" si="1089"/>
        <v/>
      </c>
      <c r="MN247" s="117" t="str">
        <f t="shared" si="1090"/>
        <v/>
      </c>
      <c r="MO247" s="117" t="str">
        <f t="shared" si="1091"/>
        <v/>
      </c>
      <c r="MP247" s="117" t="str">
        <f t="shared" si="1092"/>
        <v/>
      </c>
      <c r="MQ247" s="117" t="str">
        <f t="shared" si="1093"/>
        <v/>
      </c>
      <c r="MR247" s="117" t="str">
        <f t="shared" si="1094"/>
        <v/>
      </c>
      <c r="MS247" s="117" t="str">
        <f t="shared" si="1095"/>
        <v/>
      </c>
      <c r="MT247" s="117" t="str">
        <f t="shared" si="1096"/>
        <v/>
      </c>
      <c r="MU247" s="117" t="str">
        <f t="shared" si="1097"/>
        <v/>
      </c>
      <c r="MV247" s="117" t="str">
        <f t="shared" si="1098"/>
        <v/>
      </c>
      <c r="MW247" s="117" t="str">
        <f t="shared" si="1099"/>
        <v/>
      </c>
      <c r="MX247" s="117" t="str">
        <f t="shared" si="1100"/>
        <v/>
      </c>
      <c r="MY247" s="117" t="str">
        <f t="shared" si="1101"/>
        <v/>
      </c>
      <c r="MZ247" s="117" t="str">
        <f t="shared" si="1102"/>
        <v/>
      </c>
      <c r="NA247" s="117" t="str">
        <f t="shared" si="1103"/>
        <v/>
      </c>
      <c r="NB247" s="117" t="str">
        <f t="shared" si="1104"/>
        <v/>
      </c>
      <c r="NC247" s="117" t="str">
        <f t="shared" si="1105"/>
        <v/>
      </c>
      <c r="ND247" s="117" t="str">
        <f t="shared" si="1106"/>
        <v/>
      </c>
      <c r="NE247" s="117" t="str">
        <f t="shared" si="1107"/>
        <v/>
      </c>
      <c r="NF247" s="117" t="str">
        <f t="shared" si="1108"/>
        <v/>
      </c>
      <c r="NG247" s="117" t="str">
        <f t="shared" si="1109"/>
        <v/>
      </c>
      <c r="NH247" s="118" t="str">
        <f t="shared" si="1110"/>
        <v/>
      </c>
      <c r="NJ247" s="12" t="str">
        <f t="shared" si="1315"/>
        <v/>
      </c>
      <c r="NK247" s="108" t="str">
        <f t="shared" si="1316"/>
        <v/>
      </c>
      <c r="NM247" s="141" t="str">
        <f>IF(NJ247="", "", COUNTIF(NJ$11:NJ$260, "&gt;"&amp;NJ247)+1+COUNTIF(NJ$11:NJ247, NJ247)-1)</f>
        <v/>
      </c>
      <c r="NN247" s="143" t="str">
        <f>IF(NK247="", "", COUNTIF(NK$11:NK$260, "&gt;"&amp;NK247)+1+COUNTIF(NK$11:NK247, NK247)-1)</f>
        <v/>
      </c>
      <c r="NO247" s="142" t="str">
        <f>IF(NJ247="", "", COUNTIF(NJ$11:NJ$260, "&lt;"&amp;NJ247)+1+COUNTIF(NJ$11:NJ247, NJ247)-1)</f>
        <v/>
      </c>
      <c r="NP247" s="143" t="str">
        <f>IF(NK247="", "", COUNTIF(NK$11:NK$260, "&lt;"&amp;NK247)+1+COUNTIF(NK$11:NK247, NK247)-1)</f>
        <v/>
      </c>
      <c r="NR247" s="116" t="str">
        <f t="shared" si="1317"/>
        <v/>
      </c>
      <c r="NS247" s="117" t="str">
        <f t="shared" si="1318"/>
        <v/>
      </c>
      <c r="NT247" s="117" t="str">
        <f t="shared" si="1319"/>
        <v/>
      </c>
      <c r="NU247" s="117" t="str">
        <f t="shared" si="1320"/>
        <v/>
      </c>
      <c r="NV247" s="117" t="str">
        <f t="shared" si="1321"/>
        <v/>
      </c>
      <c r="NW247" s="117" t="str">
        <f t="shared" si="1322"/>
        <v/>
      </c>
      <c r="NX247" s="117" t="str">
        <f t="shared" si="1323"/>
        <v/>
      </c>
      <c r="NY247" s="117" t="str">
        <f t="shared" si="1324"/>
        <v/>
      </c>
      <c r="NZ247" s="117" t="str">
        <f t="shared" si="1325"/>
        <v/>
      </c>
      <c r="OA247" s="117" t="str">
        <f t="shared" si="1326"/>
        <v/>
      </c>
      <c r="OB247" s="117" t="str">
        <f t="shared" si="1327"/>
        <v/>
      </c>
      <c r="OC247" s="117" t="str">
        <f t="shared" si="1328"/>
        <v/>
      </c>
      <c r="OD247" s="117" t="str">
        <f t="shared" si="1329"/>
        <v/>
      </c>
      <c r="OE247" s="117" t="str">
        <f t="shared" si="1330"/>
        <v/>
      </c>
      <c r="OF247" s="117" t="str">
        <f t="shared" si="1331"/>
        <v/>
      </c>
      <c r="OG247" s="117" t="str">
        <f t="shared" si="1332"/>
        <v/>
      </c>
      <c r="OH247" s="117" t="str">
        <f t="shared" si="1333"/>
        <v/>
      </c>
      <c r="OI247" s="117" t="str">
        <f t="shared" si="1334"/>
        <v/>
      </c>
      <c r="OJ247" s="117" t="str">
        <f t="shared" si="1335"/>
        <v/>
      </c>
      <c r="OK247" s="117" t="str">
        <f t="shared" si="1336"/>
        <v/>
      </c>
      <c r="OL247" s="117" t="str">
        <f t="shared" si="1337"/>
        <v/>
      </c>
      <c r="OM247" s="117" t="str">
        <f t="shared" si="1338"/>
        <v/>
      </c>
      <c r="ON247" s="117" t="str">
        <f t="shared" si="1339"/>
        <v/>
      </c>
      <c r="OO247" s="117" t="str">
        <f t="shared" si="1340"/>
        <v/>
      </c>
      <c r="OP247" s="117" t="str">
        <f t="shared" si="1341"/>
        <v/>
      </c>
      <c r="OQ247" s="117" t="str">
        <f t="shared" si="1342"/>
        <v/>
      </c>
      <c r="OR247" s="117" t="str">
        <f t="shared" si="1343"/>
        <v/>
      </c>
      <c r="OS247" s="117" t="str">
        <f t="shared" si="1344"/>
        <v/>
      </c>
      <c r="OT247" s="117" t="str">
        <f t="shared" si="1345"/>
        <v/>
      </c>
      <c r="OU247" s="117" t="str">
        <f t="shared" si="1346"/>
        <v/>
      </c>
      <c r="OV247" s="117" t="str">
        <f t="shared" si="1347"/>
        <v/>
      </c>
      <c r="OW247" s="117" t="str">
        <f t="shared" si="1348"/>
        <v/>
      </c>
      <c r="OX247" s="117" t="str">
        <f t="shared" si="1349"/>
        <v/>
      </c>
      <c r="OY247" s="117" t="str">
        <f t="shared" si="1350"/>
        <v/>
      </c>
      <c r="OZ247" s="117" t="str">
        <f t="shared" si="1351"/>
        <v/>
      </c>
      <c r="PA247" s="117" t="str">
        <f t="shared" si="1352"/>
        <v/>
      </c>
      <c r="PB247" s="117" t="str">
        <f t="shared" si="1353"/>
        <v/>
      </c>
      <c r="PC247" s="117" t="str">
        <f t="shared" si="1354"/>
        <v/>
      </c>
      <c r="PD247" s="117" t="str">
        <f t="shared" si="1355"/>
        <v/>
      </c>
      <c r="PE247" s="117" t="str">
        <f t="shared" si="1356"/>
        <v/>
      </c>
      <c r="PF247" s="117" t="str">
        <f t="shared" si="1357"/>
        <v/>
      </c>
      <c r="PG247" s="117" t="str">
        <f t="shared" si="1358"/>
        <v/>
      </c>
      <c r="PH247" s="117" t="str">
        <f t="shared" si="1359"/>
        <v/>
      </c>
      <c r="PI247" s="117" t="str">
        <f t="shared" si="1360"/>
        <v/>
      </c>
      <c r="PJ247" s="117" t="str">
        <f t="shared" si="1361"/>
        <v/>
      </c>
      <c r="PK247" s="117" t="str">
        <f t="shared" si="1362"/>
        <v/>
      </c>
      <c r="PL247" s="117" t="str">
        <f t="shared" si="1363"/>
        <v/>
      </c>
      <c r="PM247" s="117" t="str">
        <f t="shared" si="1364"/>
        <v/>
      </c>
      <c r="PN247" s="117" t="str">
        <f t="shared" si="1365"/>
        <v/>
      </c>
      <c r="PO247" s="117" t="str">
        <f t="shared" si="1366"/>
        <v/>
      </c>
      <c r="PP247" s="117" t="str">
        <f t="shared" si="1367"/>
        <v/>
      </c>
      <c r="PQ247" s="117" t="str">
        <f t="shared" si="1368"/>
        <v/>
      </c>
      <c r="PR247" s="117" t="str">
        <f t="shared" si="1369"/>
        <v/>
      </c>
      <c r="PS247" s="118" t="str">
        <f t="shared" si="1370"/>
        <v/>
      </c>
      <c r="PU247" s="180" t="str">
        <f t="shared" si="1371"/>
        <v/>
      </c>
      <c r="PV247" s="181" t="str">
        <f t="shared" si="1372"/>
        <v/>
      </c>
      <c r="PX247" s="12" t="str">
        <f t="shared" si="1373"/>
        <v/>
      </c>
      <c r="PY247" s="106"/>
      <c r="PZ247" s="166" t="str">
        <f t="shared" si="1374"/>
        <v/>
      </c>
      <c r="QA247" s="167" t="str">
        <f t="shared" si="1375"/>
        <v/>
      </c>
      <c r="QB247" s="168" t="str">
        <f t="shared" si="1376"/>
        <v/>
      </c>
      <c r="QD247" s="166" t="str">
        <f t="shared" si="1377"/>
        <v/>
      </c>
      <c r="QE247" s="168" t="str">
        <f t="shared" si="1378"/>
        <v/>
      </c>
      <c r="QG247" s="108" t="str">
        <f t="shared" si="1379"/>
        <v/>
      </c>
      <c r="QI247" s="12" t="str">
        <f t="shared" si="1380"/>
        <v/>
      </c>
      <c r="QK247" s="12" t="str">
        <f t="shared" si="1381"/>
        <v/>
      </c>
      <c r="QL247" s="12" t="str">
        <f>IF($L247="", "", COUNTIF($QD$11:$QD$260, "&gt;"&amp;$QD247)+1+COUNTIF($QD$11:$QD247, $QD247)-1)</f>
        <v/>
      </c>
      <c r="QM247" s="12" t="str">
        <f>IF($L247="", "", COUNTIF($QG$11:$QG$260, "&gt;"&amp;$QG247)+1+COUNTIF($QG$11:$QG247, $QG247)-1)</f>
        <v/>
      </c>
      <c r="QO247" s="12">
        <v>237</v>
      </c>
      <c r="QQ247" s="12" t="str">
        <f t="shared" si="1382"/>
        <v/>
      </c>
    </row>
    <row r="248" spans="1:459" x14ac:dyDescent="0.25">
      <c r="A248" s="9"/>
      <c r="B248" s="3" t="str">
        <f>IF('Intro &amp; Setup'!$AR$92='Intro &amp; Setup'!$AZ$17, "", IF($L248="", "", IF($G248&lt;'Intro &amp; Setup'!$S$92, $BR$5, $BR$4)))</f>
        <v/>
      </c>
      <c r="C248" s="12" t="str">
        <f>IF('Intro &amp; Setup'!$AR$96='Intro &amp; Setup'!$AZ$17, "", IF($L248="", "", IF($DY248=$BR$5, $BR$5, $BR$4)))</f>
        <v/>
      </c>
      <c r="D248" s="7" t="str">
        <f>IF('Intro &amp; Setup'!$AR$100='Intro &amp; Setup'!$AZ$17, "", IF($L248="", "", IF($DW248&lt;='Intro &amp; Setup'!$S$100, $BR$4, $BR$5)))</f>
        <v/>
      </c>
      <c r="E248" s="9"/>
      <c r="F248" s="3" t="str">
        <f t="shared" si="1111"/>
        <v/>
      </c>
      <c r="G248" s="108" t="str">
        <f t="shared" si="1112"/>
        <v/>
      </c>
      <c r="H248" s="9"/>
      <c r="I248" s="130" t="str">
        <f t="shared" si="1056"/>
        <v/>
      </c>
      <c r="J248" s="154" t="str">
        <f t="shared" si="1113"/>
        <v/>
      </c>
      <c r="K248" s="133"/>
      <c r="L248" s="188"/>
      <c r="M248" s="189"/>
      <c r="N248" s="190"/>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2"/>
      <c r="BP248" s="9"/>
      <c r="BR248" s="90">
        <v>238</v>
      </c>
      <c r="BT248" s="36" t="str">
        <f t="shared" si="1114"/>
        <v/>
      </c>
      <c r="BU248" s="37" t="str">
        <f t="shared" si="1115"/>
        <v/>
      </c>
      <c r="BV248" s="37" t="str">
        <f t="shared" si="1116"/>
        <v/>
      </c>
      <c r="BW248" s="37" t="str">
        <f t="shared" si="1117"/>
        <v/>
      </c>
      <c r="BX248" s="37" t="str">
        <f t="shared" si="1118"/>
        <v/>
      </c>
      <c r="BY248" s="37" t="str">
        <f t="shared" si="1119"/>
        <v/>
      </c>
      <c r="BZ248" s="37" t="str">
        <f t="shared" si="1120"/>
        <v/>
      </c>
      <c r="CA248" s="37" t="str">
        <f t="shared" si="1121"/>
        <v/>
      </c>
      <c r="CB248" s="37" t="str">
        <f t="shared" si="1122"/>
        <v/>
      </c>
      <c r="CC248" s="37" t="str">
        <f t="shared" si="1123"/>
        <v/>
      </c>
      <c r="CD248" s="37" t="str">
        <f t="shared" si="1124"/>
        <v/>
      </c>
      <c r="CE248" s="37" t="str">
        <f t="shared" si="1125"/>
        <v/>
      </c>
      <c r="CF248" s="37" t="str">
        <f t="shared" si="1126"/>
        <v/>
      </c>
      <c r="CG248" s="37" t="str">
        <f t="shared" si="1127"/>
        <v/>
      </c>
      <c r="CH248" s="37" t="str">
        <f t="shared" si="1128"/>
        <v/>
      </c>
      <c r="CI248" s="37" t="str">
        <f t="shared" si="1129"/>
        <v/>
      </c>
      <c r="CJ248" s="37" t="str">
        <f t="shared" si="1130"/>
        <v/>
      </c>
      <c r="CK248" s="37" t="str">
        <f t="shared" si="1131"/>
        <v/>
      </c>
      <c r="CL248" s="37" t="str">
        <f t="shared" si="1132"/>
        <v/>
      </c>
      <c r="CM248" s="37" t="str">
        <f t="shared" si="1133"/>
        <v/>
      </c>
      <c r="CN248" s="37" t="str">
        <f t="shared" si="1134"/>
        <v/>
      </c>
      <c r="CO248" s="37" t="str">
        <f t="shared" si="1135"/>
        <v/>
      </c>
      <c r="CP248" s="37" t="str">
        <f t="shared" si="1136"/>
        <v/>
      </c>
      <c r="CQ248" s="37" t="str">
        <f t="shared" si="1137"/>
        <v/>
      </c>
      <c r="CR248" s="37" t="str">
        <f t="shared" si="1138"/>
        <v/>
      </c>
      <c r="CS248" s="37" t="str">
        <f t="shared" si="1139"/>
        <v/>
      </c>
      <c r="CT248" s="37" t="str">
        <f t="shared" si="1140"/>
        <v/>
      </c>
      <c r="CU248" s="37" t="str">
        <f t="shared" si="1141"/>
        <v/>
      </c>
      <c r="CV248" s="37" t="str">
        <f t="shared" si="1142"/>
        <v/>
      </c>
      <c r="CW248" s="37" t="str">
        <f t="shared" si="1143"/>
        <v/>
      </c>
      <c r="CX248" s="37" t="str">
        <f t="shared" si="1144"/>
        <v/>
      </c>
      <c r="CY248" s="37" t="str">
        <f t="shared" si="1145"/>
        <v/>
      </c>
      <c r="CZ248" s="37" t="str">
        <f t="shared" si="1146"/>
        <v/>
      </c>
      <c r="DA248" s="37" t="str">
        <f t="shared" si="1147"/>
        <v/>
      </c>
      <c r="DB248" s="37" t="str">
        <f t="shared" si="1148"/>
        <v/>
      </c>
      <c r="DC248" s="37" t="str">
        <f t="shared" si="1149"/>
        <v/>
      </c>
      <c r="DD248" s="37" t="str">
        <f t="shared" si="1150"/>
        <v/>
      </c>
      <c r="DE248" s="37" t="str">
        <f t="shared" si="1151"/>
        <v/>
      </c>
      <c r="DF248" s="37" t="str">
        <f t="shared" si="1152"/>
        <v/>
      </c>
      <c r="DG248" s="37" t="str">
        <f t="shared" si="1153"/>
        <v/>
      </c>
      <c r="DH248" s="37" t="str">
        <f t="shared" si="1154"/>
        <v/>
      </c>
      <c r="DI248" s="37" t="str">
        <f t="shared" si="1155"/>
        <v/>
      </c>
      <c r="DJ248" s="37" t="str">
        <f t="shared" si="1156"/>
        <v/>
      </c>
      <c r="DK248" s="37" t="str">
        <f t="shared" si="1157"/>
        <v/>
      </c>
      <c r="DL248" s="37" t="str">
        <f t="shared" si="1158"/>
        <v/>
      </c>
      <c r="DM248" s="37" t="str">
        <f t="shared" si="1159"/>
        <v/>
      </c>
      <c r="DN248" s="37" t="str">
        <f t="shared" si="1160"/>
        <v/>
      </c>
      <c r="DO248" s="37" t="str">
        <f t="shared" si="1161"/>
        <v/>
      </c>
      <c r="DP248" s="37" t="str">
        <f t="shared" si="1162"/>
        <v/>
      </c>
      <c r="DQ248" s="37" t="str">
        <f t="shared" si="1163"/>
        <v/>
      </c>
      <c r="DR248" s="37" t="str">
        <f t="shared" si="1164"/>
        <v/>
      </c>
      <c r="DS248" s="37" t="str">
        <f t="shared" si="1165"/>
        <v/>
      </c>
      <c r="DT248" s="37" t="str">
        <f t="shared" si="1166"/>
        <v/>
      </c>
      <c r="DU248" s="38" t="str">
        <f t="shared" si="1167"/>
        <v/>
      </c>
      <c r="DW248" s="12" t="str">
        <f t="shared" si="1168"/>
        <v/>
      </c>
      <c r="DX248" s="123" t="str">
        <f t="shared" si="1169"/>
        <v/>
      </c>
      <c r="DY248" s="12" t="str">
        <f t="shared" si="1170"/>
        <v/>
      </c>
      <c r="EA248" s="36" t="str">
        <f t="shared" si="1171"/>
        <v/>
      </c>
      <c r="EB248" s="37" t="str">
        <f t="shared" si="1172"/>
        <v/>
      </c>
      <c r="EC248" s="37" t="str">
        <f t="shared" si="1173"/>
        <v/>
      </c>
      <c r="ED248" s="37" t="str">
        <f t="shared" si="1174"/>
        <v/>
      </c>
      <c r="EE248" s="37" t="str">
        <f t="shared" si="1175"/>
        <v/>
      </c>
      <c r="EF248" s="37" t="str">
        <f t="shared" si="1176"/>
        <v/>
      </c>
      <c r="EG248" s="37" t="str">
        <f t="shared" si="1177"/>
        <v/>
      </c>
      <c r="EH248" s="37" t="str">
        <f t="shared" si="1178"/>
        <v/>
      </c>
      <c r="EI248" s="37" t="str">
        <f t="shared" si="1179"/>
        <v/>
      </c>
      <c r="EJ248" s="37" t="str">
        <f t="shared" si="1180"/>
        <v/>
      </c>
      <c r="EK248" s="37" t="str">
        <f t="shared" si="1181"/>
        <v/>
      </c>
      <c r="EL248" s="37" t="str">
        <f t="shared" si="1182"/>
        <v/>
      </c>
      <c r="EM248" s="37" t="str">
        <f t="shared" si="1183"/>
        <v/>
      </c>
      <c r="EN248" s="37" t="str">
        <f t="shared" si="1184"/>
        <v/>
      </c>
      <c r="EO248" s="37" t="str">
        <f t="shared" si="1185"/>
        <v/>
      </c>
      <c r="EP248" s="37" t="str">
        <f t="shared" si="1186"/>
        <v/>
      </c>
      <c r="EQ248" s="37" t="str">
        <f t="shared" si="1187"/>
        <v/>
      </c>
      <c r="ER248" s="37" t="str">
        <f t="shared" si="1188"/>
        <v/>
      </c>
      <c r="ES248" s="37" t="str">
        <f t="shared" si="1189"/>
        <v/>
      </c>
      <c r="ET248" s="37" t="str">
        <f t="shared" si="1190"/>
        <v/>
      </c>
      <c r="EU248" s="37" t="str">
        <f t="shared" si="1191"/>
        <v/>
      </c>
      <c r="EV248" s="37" t="str">
        <f t="shared" si="1192"/>
        <v/>
      </c>
      <c r="EW248" s="37" t="str">
        <f t="shared" si="1193"/>
        <v/>
      </c>
      <c r="EX248" s="37" t="str">
        <f t="shared" si="1194"/>
        <v/>
      </c>
      <c r="EY248" s="37" t="str">
        <f t="shared" si="1195"/>
        <v/>
      </c>
      <c r="EZ248" s="37" t="str">
        <f t="shared" si="1196"/>
        <v/>
      </c>
      <c r="FA248" s="37" t="str">
        <f t="shared" si="1197"/>
        <v/>
      </c>
      <c r="FB248" s="37" t="str">
        <f t="shared" si="1198"/>
        <v/>
      </c>
      <c r="FC248" s="37" t="str">
        <f t="shared" si="1199"/>
        <v/>
      </c>
      <c r="FD248" s="37" t="str">
        <f t="shared" si="1200"/>
        <v/>
      </c>
      <c r="FE248" s="37" t="str">
        <f t="shared" si="1201"/>
        <v/>
      </c>
      <c r="FF248" s="37" t="str">
        <f t="shared" si="1202"/>
        <v/>
      </c>
      <c r="FG248" s="37" t="str">
        <f t="shared" si="1203"/>
        <v/>
      </c>
      <c r="FH248" s="37" t="str">
        <f t="shared" si="1204"/>
        <v/>
      </c>
      <c r="FI248" s="37" t="str">
        <f t="shared" si="1205"/>
        <v/>
      </c>
      <c r="FJ248" s="37" t="str">
        <f t="shared" si="1206"/>
        <v/>
      </c>
      <c r="FK248" s="37" t="str">
        <f t="shared" si="1207"/>
        <v/>
      </c>
      <c r="FL248" s="37" t="str">
        <f t="shared" si="1208"/>
        <v/>
      </c>
      <c r="FM248" s="37" t="str">
        <f t="shared" si="1209"/>
        <v/>
      </c>
      <c r="FN248" s="37" t="str">
        <f t="shared" si="1210"/>
        <v/>
      </c>
      <c r="FO248" s="37" t="str">
        <f t="shared" si="1211"/>
        <v/>
      </c>
      <c r="FP248" s="37" t="str">
        <f t="shared" si="1212"/>
        <v/>
      </c>
      <c r="FQ248" s="37" t="str">
        <f t="shared" si="1213"/>
        <v/>
      </c>
      <c r="FR248" s="37" t="str">
        <f t="shared" si="1214"/>
        <v/>
      </c>
      <c r="FS248" s="37" t="str">
        <f t="shared" si="1215"/>
        <v/>
      </c>
      <c r="FT248" s="37" t="str">
        <f t="shared" si="1216"/>
        <v/>
      </c>
      <c r="FU248" s="37" t="str">
        <f t="shared" si="1217"/>
        <v/>
      </c>
      <c r="FV248" s="37" t="str">
        <f t="shared" si="1218"/>
        <v/>
      </c>
      <c r="FW248" s="37" t="str">
        <f t="shared" si="1219"/>
        <v/>
      </c>
      <c r="FX248" s="37" t="str">
        <f t="shared" si="1220"/>
        <v/>
      </c>
      <c r="FY248" s="37" t="str">
        <f t="shared" si="1221"/>
        <v/>
      </c>
      <c r="FZ248" s="37" t="str">
        <f t="shared" si="1222"/>
        <v/>
      </c>
      <c r="GA248" s="37" t="str">
        <f t="shared" si="1223"/>
        <v/>
      </c>
      <c r="GB248" s="38" t="str">
        <f t="shared" si="1224"/>
        <v/>
      </c>
      <c r="GD248" s="103" t="str">
        <f t="shared" ca="1" si="1225"/>
        <v/>
      </c>
      <c r="GE248" s="104" t="str">
        <f t="shared" ca="1" si="1226"/>
        <v/>
      </c>
      <c r="GF248" s="104" t="str">
        <f t="shared" ca="1" si="1227"/>
        <v/>
      </c>
      <c r="GG248" s="104" t="str">
        <f t="shared" ca="1" si="1228"/>
        <v/>
      </c>
      <c r="GH248" s="104" t="str">
        <f t="shared" ca="1" si="1229"/>
        <v/>
      </c>
      <c r="GI248" s="104" t="str">
        <f t="shared" ca="1" si="1230"/>
        <v/>
      </c>
      <c r="GJ248" s="104" t="str">
        <f t="shared" ca="1" si="1231"/>
        <v/>
      </c>
      <c r="GK248" s="104" t="str">
        <f t="shared" ca="1" si="1232"/>
        <v/>
      </c>
      <c r="GL248" s="104" t="str">
        <f t="shared" ca="1" si="1233"/>
        <v/>
      </c>
      <c r="GM248" s="104" t="str">
        <f t="shared" ca="1" si="1234"/>
        <v/>
      </c>
      <c r="GN248" s="104" t="str">
        <f t="shared" ca="1" si="1235"/>
        <v/>
      </c>
      <c r="GO248" s="104" t="str">
        <f t="shared" ca="1" si="1236"/>
        <v/>
      </c>
      <c r="GP248" s="104" t="str">
        <f t="shared" ca="1" si="1237"/>
        <v/>
      </c>
      <c r="GQ248" s="104" t="str">
        <f t="shared" ca="1" si="1238"/>
        <v/>
      </c>
      <c r="GR248" s="104" t="str">
        <f t="shared" ca="1" si="1239"/>
        <v/>
      </c>
      <c r="GS248" s="104" t="str">
        <f t="shared" ca="1" si="1240"/>
        <v/>
      </c>
      <c r="GT248" s="104" t="str">
        <f t="shared" ca="1" si="1241"/>
        <v/>
      </c>
      <c r="GU248" s="104" t="str">
        <f t="shared" ca="1" si="1242"/>
        <v/>
      </c>
      <c r="GV248" s="104" t="str">
        <f t="shared" ca="1" si="1243"/>
        <v/>
      </c>
      <c r="GW248" s="104" t="str">
        <f t="shared" ca="1" si="1244"/>
        <v/>
      </c>
      <c r="GX248" s="104" t="str">
        <f t="shared" ca="1" si="1245"/>
        <v/>
      </c>
      <c r="GY248" s="104" t="str">
        <f t="shared" ca="1" si="1246"/>
        <v/>
      </c>
      <c r="GZ248" s="104" t="str">
        <f t="shared" ca="1" si="1247"/>
        <v/>
      </c>
      <c r="HA248" s="104" t="str">
        <f t="shared" ca="1" si="1248"/>
        <v/>
      </c>
      <c r="HB248" s="104" t="str">
        <f t="shared" ca="1" si="1249"/>
        <v/>
      </c>
      <c r="HC248" s="104" t="str">
        <f t="shared" ca="1" si="1250"/>
        <v/>
      </c>
      <c r="HD248" s="104" t="str">
        <f t="shared" ca="1" si="1251"/>
        <v/>
      </c>
      <c r="HE248" s="104" t="str">
        <f t="shared" ca="1" si="1252"/>
        <v/>
      </c>
      <c r="HF248" s="104" t="str">
        <f t="shared" ca="1" si="1253"/>
        <v/>
      </c>
      <c r="HG248" s="104" t="str">
        <f t="shared" ca="1" si="1254"/>
        <v/>
      </c>
      <c r="HH248" s="104" t="str">
        <f t="shared" ca="1" si="1255"/>
        <v/>
      </c>
      <c r="HI248" s="104" t="str">
        <f t="shared" ca="1" si="1256"/>
        <v/>
      </c>
      <c r="HJ248" s="104" t="str">
        <f t="shared" ca="1" si="1257"/>
        <v/>
      </c>
      <c r="HK248" s="104" t="str">
        <f t="shared" ca="1" si="1258"/>
        <v/>
      </c>
      <c r="HL248" s="104" t="str">
        <f t="shared" ca="1" si="1259"/>
        <v/>
      </c>
      <c r="HM248" s="104" t="str">
        <f t="shared" ca="1" si="1260"/>
        <v/>
      </c>
      <c r="HN248" s="104" t="str">
        <f t="shared" ca="1" si="1261"/>
        <v/>
      </c>
      <c r="HO248" s="104" t="str">
        <f t="shared" ca="1" si="1262"/>
        <v/>
      </c>
      <c r="HP248" s="104" t="str">
        <f t="shared" ca="1" si="1263"/>
        <v/>
      </c>
      <c r="HQ248" s="104" t="str">
        <f t="shared" ca="1" si="1264"/>
        <v/>
      </c>
      <c r="HR248" s="104" t="str">
        <f t="shared" ca="1" si="1265"/>
        <v/>
      </c>
      <c r="HS248" s="104" t="str">
        <f t="shared" ca="1" si="1266"/>
        <v/>
      </c>
      <c r="HT248" s="104" t="str">
        <f t="shared" ca="1" si="1267"/>
        <v/>
      </c>
      <c r="HU248" s="104" t="str">
        <f t="shared" ca="1" si="1268"/>
        <v/>
      </c>
      <c r="HV248" s="104" t="str">
        <f t="shared" ca="1" si="1269"/>
        <v/>
      </c>
      <c r="HW248" s="104" t="str">
        <f t="shared" ca="1" si="1270"/>
        <v/>
      </c>
      <c r="HX248" s="104" t="str">
        <f t="shared" ca="1" si="1271"/>
        <v/>
      </c>
      <c r="HY248" s="104" t="str">
        <f t="shared" ca="1" si="1272"/>
        <v/>
      </c>
      <c r="HZ248" s="104" t="str">
        <f t="shared" ca="1" si="1273"/>
        <v/>
      </c>
      <c r="IA248" s="104" t="str">
        <f t="shared" ca="1" si="1274"/>
        <v/>
      </c>
      <c r="IB248" s="104" t="str">
        <f t="shared" ca="1" si="1275"/>
        <v/>
      </c>
      <c r="IC248" s="104" t="str">
        <f t="shared" ca="1" si="1276"/>
        <v/>
      </c>
      <c r="ID248" s="104" t="str">
        <f t="shared" ca="1" si="1277"/>
        <v/>
      </c>
      <c r="IE248" s="105" t="str">
        <f t="shared" ca="1" si="1278"/>
        <v/>
      </c>
      <c r="IG248" s="103" t="str">
        <f t="shared" si="1054"/>
        <v/>
      </c>
      <c r="IH248" s="104" t="str">
        <f t="shared" si="1385"/>
        <v/>
      </c>
      <c r="II248" s="104" t="str">
        <f t="shared" si="1385"/>
        <v/>
      </c>
      <c r="IJ248" s="104" t="str">
        <f t="shared" si="1385"/>
        <v/>
      </c>
      <c r="IK248" s="104" t="str">
        <f t="shared" si="1385"/>
        <v/>
      </c>
      <c r="IL248" s="104" t="str">
        <f t="shared" si="1385"/>
        <v/>
      </c>
      <c r="IM248" s="104" t="str">
        <f t="shared" si="1385"/>
        <v/>
      </c>
      <c r="IN248" s="104" t="str">
        <f t="shared" si="1385"/>
        <v/>
      </c>
      <c r="IO248" s="104" t="str">
        <f t="shared" si="1385"/>
        <v/>
      </c>
      <c r="IP248" s="104" t="str">
        <f t="shared" si="1385"/>
        <v/>
      </c>
      <c r="IQ248" s="104" t="str">
        <f t="shared" si="1385"/>
        <v/>
      </c>
      <c r="IR248" s="105" t="str">
        <f t="shared" si="1385"/>
        <v/>
      </c>
      <c r="IT248" s="103" t="str">
        <f t="shared" si="1279"/>
        <v/>
      </c>
      <c r="IU248" s="104" t="str">
        <f t="shared" si="1280"/>
        <v/>
      </c>
      <c r="IV248" s="104" t="str">
        <f t="shared" si="1281"/>
        <v/>
      </c>
      <c r="IW248" s="104" t="str">
        <f t="shared" si="1282"/>
        <v/>
      </c>
      <c r="IX248" s="104" t="str">
        <f t="shared" si="1283"/>
        <v/>
      </c>
      <c r="IY248" s="104" t="str">
        <f t="shared" si="1284"/>
        <v/>
      </c>
      <c r="IZ248" s="104" t="str">
        <f t="shared" si="1285"/>
        <v/>
      </c>
      <c r="JA248" s="104" t="str">
        <f t="shared" si="1286"/>
        <v/>
      </c>
      <c r="JB248" s="104" t="str">
        <f t="shared" si="1287"/>
        <v/>
      </c>
      <c r="JC248" s="104" t="str">
        <f t="shared" si="1288"/>
        <v/>
      </c>
      <c r="JD248" s="104" t="str">
        <f t="shared" si="1289"/>
        <v/>
      </c>
      <c r="JE248" s="105" t="str">
        <f t="shared" si="1290"/>
        <v/>
      </c>
      <c r="JG248" s="36" t="str">
        <f t="shared" ca="1" si="1291"/>
        <v/>
      </c>
      <c r="JH248" s="37" t="str">
        <f t="shared" ca="1" si="1292"/>
        <v/>
      </c>
      <c r="JI248" s="37" t="str">
        <f t="shared" ca="1" si="1293"/>
        <v/>
      </c>
      <c r="JJ248" s="37" t="str">
        <f t="shared" ca="1" si="1294"/>
        <v/>
      </c>
      <c r="JK248" s="37" t="str">
        <f t="shared" ca="1" si="1295"/>
        <v/>
      </c>
      <c r="JL248" s="37" t="str">
        <f t="shared" ca="1" si="1296"/>
        <v/>
      </c>
      <c r="JM248" s="37" t="str">
        <f t="shared" ca="1" si="1297"/>
        <v/>
      </c>
      <c r="JN248" s="37" t="str">
        <f t="shared" ca="1" si="1298"/>
        <v/>
      </c>
      <c r="JO248" s="37" t="str">
        <f t="shared" ca="1" si="1299"/>
        <v/>
      </c>
      <c r="JP248" s="37" t="str">
        <f t="shared" ca="1" si="1300"/>
        <v/>
      </c>
      <c r="JQ248" s="37" t="str">
        <f t="shared" ca="1" si="1301"/>
        <v/>
      </c>
      <c r="JR248" s="38" t="str">
        <f t="shared" ca="1" si="1302"/>
        <v/>
      </c>
      <c r="JT248" s="36" t="str">
        <f ca="1">IF(JG248="", "", IF(JG248&gt;='Intro &amp; Setup'!$S$96, $BR$4, $BR$5))</f>
        <v/>
      </c>
      <c r="JU248" s="37" t="str">
        <f ca="1">IF(JH248="", "", IF(JH248&gt;='Intro &amp; Setup'!$S$96, $BR$4, $BR$5))</f>
        <v/>
      </c>
      <c r="JV248" s="37" t="str">
        <f ca="1">IF(JI248="", "", IF(JI248&gt;='Intro &amp; Setup'!$S$96, $BR$4, $BR$5))</f>
        <v/>
      </c>
      <c r="JW248" s="37" t="str">
        <f ca="1">IF(JJ248="", "", IF(JJ248&gt;='Intro &amp; Setup'!$S$96, $BR$4, $BR$5))</f>
        <v/>
      </c>
      <c r="JX248" s="37" t="str">
        <f ca="1">IF(JK248="", "", IF(JK248&gt;='Intro &amp; Setup'!$S$96, $BR$4, $BR$5))</f>
        <v/>
      </c>
      <c r="JY248" s="37" t="str">
        <f ca="1">IF(JL248="", "", IF(JL248&gt;='Intro &amp; Setup'!$S$96, $BR$4, $BR$5))</f>
        <v/>
      </c>
      <c r="JZ248" s="37" t="str">
        <f ca="1">IF(JM248="", "", IF(JM248&gt;='Intro &amp; Setup'!$S$96, $BR$4, $BR$5))</f>
        <v/>
      </c>
      <c r="KA248" s="37" t="str">
        <f ca="1">IF(JN248="", "", IF(JN248&gt;='Intro &amp; Setup'!$S$96, $BR$4, $BR$5))</f>
        <v/>
      </c>
      <c r="KB248" s="37" t="str">
        <f ca="1">IF(JO248="", "", IF(JO248&gt;='Intro &amp; Setup'!$S$96, $BR$4, $BR$5))</f>
        <v/>
      </c>
      <c r="KC248" s="37" t="str">
        <f ca="1">IF(JP248="", "", IF(JP248&gt;='Intro &amp; Setup'!$S$96, $BR$4, $BR$5))</f>
        <v/>
      </c>
      <c r="KD248" s="37" t="str">
        <f ca="1">IF(JQ248="", "", IF(JQ248&gt;='Intro &amp; Setup'!$S$96, $BR$4, $BR$5))</f>
        <v/>
      </c>
      <c r="KE248" s="38" t="str">
        <f ca="1">IF(JR248="", "", IF(JR248&gt;='Intro &amp; Setup'!$S$96, $BR$4, $BR$5))</f>
        <v/>
      </c>
      <c r="KG248" s="36">
        <f t="shared" si="1055"/>
        <v>0</v>
      </c>
      <c r="KH248" s="37">
        <f t="shared" si="1386"/>
        <v>0</v>
      </c>
      <c r="KI248" s="37">
        <f t="shared" si="1386"/>
        <v>0</v>
      </c>
      <c r="KJ248" s="37">
        <f t="shared" si="1386"/>
        <v>0</v>
      </c>
      <c r="KK248" s="37">
        <f t="shared" si="1386"/>
        <v>0</v>
      </c>
      <c r="KL248" s="37">
        <f t="shared" si="1386"/>
        <v>0</v>
      </c>
      <c r="KM248" s="37">
        <f t="shared" si="1386"/>
        <v>0</v>
      </c>
      <c r="KN248" s="37">
        <f t="shared" si="1386"/>
        <v>0</v>
      </c>
      <c r="KO248" s="37">
        <f t="shared" si="1386"/>
        <v>0</v>
      </c>
      <c r="KP248" s="37">
        <f t="shared" si="1386"/>
        <v>0</v>
      </c>
      <c r="KQ248" s="37">
        <f t="shared" si="1386"/>
        <v>0</v>
      </c>
      <c r="KR248" s="38">
        <f t="shared" si="1386"/>
        <v>0</v>
      </c>
      <c r="KT248" s="36" t="str">
        <f t="shared" si="1303"/>
        <v/>
      </c>
      <c r="KU248" s="37" t="str">
        <f t="shared" si="1304"/>
        <v/>
      </c>
      <c r="KV248" s="37" t="str">
        <f t="shared" si="1305"/>
        <v/>
      </c>
      <c r="KW248" s="37" t="str">
        <f t="shared" si="1306"/>
        <v/>
      </c>
      <c r="KX248" s="37" t="str">
        <f t="shared" si="1307"/>
        <v/>
      </c>
      <c r="KY248" s="37" t="str">
        <f t="shared" si="1308"/>
        <v/>
      </c>
      <c r="KZ248" s="37" t="str">
        <f t="shared" si="1309"/>
        <v/>
      </c>
      <c r="LA248" s="37" t="str">
        <f t="shared" si="1310"/>
        <v/>
      </c>
      <c r="LB248" s="37" t="str">
        <f t="shared" si="1311"/>
        <v/>
      </c>
      <c r="LC248" s="37" t="str">
        <f t="shared" si="1312"/>
        <v/>
      </c>
      <c r="LD248" s="37" t="str">
        <f t="shared" si="1313"/>
        <v/>
      </c>
      <c r="LE248" s="38" t="str">
        <f t="shared" si="1314"/>
        <v/>
      </c>
      <c r="LG248" s="116" t="str">
        <f t="shared" si="1057"/>
        <v/>
      </c>
      <c r="LH248" s="117" t="str">
        <f t="shared" si="1058"/>
        <v/>
      </c>
      <c r="LI248" s="117" t="str">
        <f t="shared" si="1059"/>
        <v/>
      </c>
      <c r="LJ248" s="117" t="str">
        <f t="shared" si="1060"/>
        <v/>
      </c>
      <c r="LK248" s="117" t="str">
        <f t="shared" si="1061"/>
        <v/>
      </c>
      <c r="LL248" s="117" t="str">
        <f t="shared" si="1062"/>
        <v/>
      </c>
      <c r="LM248" s="117" t="str">
        <f t="shared" si="1063"/>
        <v/>
      </c>
      <c r="LN248" s="117" t="str">
        <f t="shared" si="1064"/>
        <v/>
      </c>
      <c r="LO248" s="117" t="str">
        <f t="shared" si="1065"/>
        <v/>
      </c>
      <c r="LP248" s="117" t="str">
        <f t="shared" si="1066"/>
        <v/>
      </c>
      <c r="LQ248" s="117" t="str">
        <f t="shared" si="1067"/>
        <v/>
      </c>
      <c r="LR248" s="117" t="str">
        <f t="shared" si="1068"/>
        <v/>
      </c>
      <c r="LS248" s="117" t="str">
        <f t="shared" si="1069"/>
        <v/>
      </c>
      <c r="LT248" s="117" t="str">
        <f t="shared" si="1070"/>
        <v/>
      </c>
      <c r="LU248" s="117" t="str">
        <f t="shared" si="1071"/>
        <v/>
      </c>
      <c r="LV248" s="117" t="str">
        <f t="shared" si="1072"/>
        <v/>
      </c>
      <c r="LW248" s="117" t="str">
        <f t="shared" si="1073"/>
        <v/>
      </c>
      <c r="LX248" s="117" t="str">
        <f t="shared" si="1074"/>
        <v/>
      </c>
      <c r="LY248" s="117" t="str">
        <f t="shared" si="1075"/>
        <v/>
      </c>
      <c r="LZ248" s="117" t="str">
        <f t="shared" si="1076"/>
        <v/>
      </c>
      <c r="MA248" s="117" t="str">
        <f t="shared" si="1077"/>
        <v/>
      </c>
      <c r="MB248" s="117" t="str">
        <f t="shared" si="1078"/>
        <v/>
      </c>
      <c r="MC248" s="117" t="str">
        <f t="shared" si="1079"/>
        <v/>
      </c>
      <c r="MD248" s="117" t="str">
        <f t="shared" si="1080"/>
        <v/>
      </c>
      <c r="ME248" s="117" t="str">
        <f t="shared" si="1081"/>
        <v/>
      </c>
      <c r="MF248" s="117" t="str">
        <f t="shared" si="1082"/>
        <v/>
      </c>
      <c r="MG248" s="117" t="str">
        <f t="shared" si="1083"/>
        <v/>
      </c>
      <c r="MH248" s="117" t="str">
        <f t="shared" si="1084"/>
        <v/>
      </c>
      <c r="MI248" s="117" t="str">
        <f t="shared" si="1085"/>
        <v/>
      </c>
      <c r="MJ248" s="117" t="str">
        <f t="shared" si="1086"/>
        <v/>
      </c>
      <c r="MK248" s="117" t="str">
        <f t="shared" si="1087"/>
        <v/>
      </c>
      <c r="ML248" s="117" t="str">
        <f t="shared" si="1088"/>
        <v/>
      </c>
      <c r="MM248" s="117" t="str">
        <f t="shared" si="1089"/>
        <v/>
      </c>
      <c r="MN248" s="117" t="str">
        <f t="shared" si="1090"/>
        <v/>
      </c>
      <c r="MO248" s="117" t="str">
        <f t="shared" si="1091"/>
        <v/>
      </c>
      <c r="MP248" s="117" t="str">
        <f t="shared" si="1092"/>
        <v/>
      </c>
      <c r="MQ248" s="117" t="str">
        <f t="shared" si="1093"/>
        <v/>
      </c>
      <c r="MR248" s="117" t="str">
        <f t="shared" si="1094"/>
        <v/>
      </c>
      <c r="MS248" s="117" t="str">
        <f t="shared" si="1095"/>
        <v/>
      </c>
      <c r="MT248" s="117" t="str">
        <f t="shared" si="1096"/>
        <v/>
      </c>
      <c r="MU248" s="117" t="str">
        <f t="shared" si="1097"/>
        <v/>
      </c>
      <c r="MV248" s="117" t="str">
        <f t="shared" si="1098"/>
        <v/>
      </c>
      <c r="MW248" s="117" t="str">
        <f t="shared" si="1099"/>
        <v/>
      </c>
      <c r="MX248" s="117" t="str">
        <f t="shared" si="1100"/>
        <v/>
      </c>
      <c r="MY248" s="117" t="str">
        <f t="shared" si="1101"/>
        <v/>
      </c>
      <c r="MZ248" s="117" t="str">
        <f t="shared" si="1102"/>
        <v/>
      </c>
      <c r="NA248" s="117" t="str">
        <f t="shared" si="1103"/>
        <v/>
      </c>
      <c r="NB248" s="117" t="str">
        <f t="shared" si="1104"/>
        <v/>
      </c>
      <c r="NC248" s="117" t="str">
        <f t="shared" si="1105"/>
        <v/>
      </c>
      <c r="ND248" s="117" t="str">
        <f t="shared" si="1106"/>
        <v/>
      </c>
      <c r="NE248" s="117" t="str">
        <f t="shared" si="1107"/>
        <v/>
      </c>
      <c r="NF248" s="117" t="str">
        <f t="shared" si="1108"/>
        <v/>
      </c>
      <c r="NG248" s="117" t="str">
        <f t="shared" si="1109"/>
        <v/>
      </c>
      <c r="NH248" s="118" t="str">
        <f t="shared" si="1110"/>
        <v/>
      </c>
      <c r="NJ248" s="12" t="str">
        <f t="shared" si="1315"/>
        <v/>
      </c>
      <c r="NK248" s="108" t="str">
        <f t="shared" si="1316"/>
        <v/>
      </c>
      <c r="NM248" s="141" t="str">
        <f>IF(NJ248="", "", COUNTIF(NJ$11:NJ$260, "&gt;"&amp;NJ248)+1+COUNTIF(NJ$11:NJ248, NJ248)-1)</f>
        <v/>
      </c>
      <c r="NN248" s="143" t="str">
        <f>IF(NK248="", "", COUNTIF(NK$11:NK$260, "&gt;"&amp;NK248)+1+COUNTIF(NK$11:NK248, NK248)-1)</f>
        <v/>
      </c>
      <c r="NO248" s="142" t="str">
        <f>IF(NJ248="", "", COUNTIF(NJ$11:NJ$260, "&lt;"&amp;NJ248)+1+COUNTIF(NJ$11:NJ248, NJ248)-1)</f>
        <v/>
      </c>
      <c r="NP248" s="143" t="str">
        <f>IF(NK248="", "", COUNTIF(NK$11:NK$260, "&lt;"&amp;NK248)+1+COUNTIF(NK$11:NK248, NK248)-1)</f>
        <v/>
      </c>
      <c r="NR248" s="116" t="str">
        <f t="shared" si="1317"/>
        <v/>
      </c>
      <c r="NS248" s="117" t="str">
        <f t="shared" si="1318"/>
        <v/>
      </c>
      <c r="NT248" s="117" t="str">
        <f t="shared" si="1319"/>
        <v/>
      </c>
      <c r="NU248" s="117" t="str">
        <f t="shared" si="1320"/>
        <v/>
      </c>
      <c r="NV248" s="117" t="str">
        <f t="shared" si="1321"/>
        <v/>
      </c>
      <c r="NW248" s="117" t="str">
        <f t="shared" si="1322"/>
        <v/>
      </c>
      <c r="NX248" s="117" t="str">
        <f t="shared" si="1323"/>
        <v/>
      </c>
      <c r="NY248" s="117" t="str">
        <f t="shared" si="1324"/>
        <v/>
      </c>
      <c r="NZ248" s="117" t="str">
        <f t="shared" si="1325"/>
        <v/>
      </c>
      <c r="OA248" s="117" t="str">
        <f t="shared" si="1326"/>
        <v/>
      </c>
      <c r="OB248" s="117" t="str">
        <f t="shared" si="1327"/>
        <v/>
      </c>
      <c r="OC248" s="117" t="str">
        <f t="shared" si="1328"/>
        <v/>
      </c>
      <c r="OD248" s="117" t="str">
        <f t="shared" si="1329"/>
        <v/>
      </c>
      <c r="OE248" s="117" t="str">
        <f t="shared" si="1330"/>
        <v/>
      </c>
      <c r="OF248" s="117" t="str">
        <f t="shared" si="1331"/>
        <v/>
      </c>
      <c r="OG248" s="117" t="str">
        <f t="shared" si="1332"/>
        <v/>
      </c>
      <c r="OH248" s="117" t="str">
        <f t="shared" si="1333"/>
        <v/>
      </c>
      <c r="OI248" s="117" t="str">
        <f t="shared" si="1334"/>
        <v/>
      </c>
      <c r="OJ248" s="117" t="str">
        <f t="shared" si="1335"/>
        <v/>
      </c>
      <c r="OK248" s="117" t="str">
        <f t="shared" si="1336"/>
        <v/>
      </c>
      <c r="OL248" s="117" t="str">
        <f t="shared" si="1337"/>
        <v/>
      </c>
      <c r="OM248" s="117" t="str">
        <f t="shared" si="1338"/>
        <v/>
      </c>
      <c r="ON248" s="117" t="str">
        <f t="shared" si="1339"/>
        <v/>
      </c>
      <c r="OO248" s="117" t="str">
        <f t="shared" si="1340"/>
        <v/>
      </c>
      <c r="OP248" s="117" t="str">
        <f t="shared" si="1341"/>
        <v/>
      </c>
      <c r="OQ248" s="117" t="str">
        <f t="shared" si="1342"/>
        <v/>
      </c>
      <c r="OR248" s="117" t="str">
        <f t="shared" si="1343"/>
        <v/>
      </c>
      <c r="OS248" s="117" t="str">
        <f t="shared" si="1344"/>
        <v/>
      </c>
      <c r="OT248" s="117" t="str">
        <f t="shared" si="1345"/>
        <v/>
      </c>
      <c r="OU248" s="117" t="str">
        <f t="shared" si="1346"/>
        <v/>
      </c>
      <c r="OV248" s="117" t="str">
        <f t="shared" si="1347"/>
        <v/>
      </c>
      <c r="OW248" s="117" t="str">
        <f t="shared" si="1348"/>
        <v/>
      </c>
      <c r="OX248" s="117" t="str">
        <f t="shared" si="1349"/>
        <v/>
      </c>
      <c r="OY248" s="117" t="str">
        <f t="shared" si="1350"/>
        <v/>
      </c>
      <c r="OZ248" s="117" t="str">
        <f t="shared" si="1351"/>
        <v/>
      </c>
      <c r="PA248" s="117" t="str">
        <f t="shared" si="1352"/>
        <v/>
      </c>
      <c r="PB248" s="117" t="str">
        <f t="shared" si="1353"/>
        <v/>
      </c>
      <c r="PC248" s="117" t="str">
        <f t="shared" si="1354"/>
        <v/>
      </c>
      <c r="PD248" s="117" t="str">
        <f t="shared" si="1355"/>
        <v/>
      </c>
      <c r="PE248" s="117" t="str">
        <f t="shared" si="1356"/>
        <v/>
      </c>
      <c r="PF248" s="117" t="str">
        <f t="shared" si="1357"/>
        <v/>
      </c>
      <c r="PG248" s="117" t="str">
        <f t="shared" si="1358"/>
        <v/>
      </c>
      <c r="PH248" s="117" t="str">
        <f t="shared" si="1359"/>
        <v/>
      </c>
      <c r="PI248" s="117" t="str">
        <f t="shared" si="1360"/>
        <v/>
      </c>
      <c r="PJ248" s="117" t="str">
        <f t="shared" si="1361"/>
        <v/>
      </c>
      <c r="PK248" s="117" t="str">
        <f t="shared" si="1362"/>
        <v/>
      </c>
      <c r="PL248" s="117" t="str">
        <f t="shared" si="1363"/>
        <v/>
      </c>
      <c r="PM248" s="117" t="str">
        <f t="shared" si="1364"/>
        <v/>
      </c>
      <c r="PN248" s="117" t="str">
        <f t="shared" si="1365"/>
        <v/>
      </c>
      <c r="PO248" s="117" t="str">
        <f t="shared" si="1366"/>
        <v/>
      </c>
      <c r="PP248" s="117" t="str">
        <f t="shared" si="1367"/>
        <v/>
      </c>
      <c r="PQ248" s="117" t="str">
        <f t="shared" si="1368"/>
        <v/>
      </c>
      <c r="PR248" s="117" t="str">
        <f t="shared" si="1369"/>
        <v/>
      </c>
      <c r="PS248" s="118" t="str">
        <f t="shared" si="1370"/>
        <v/>
      </c>
      <c r="PU248" s="180" t="str">
        <f t="shared" si="1371"/>
        <v/>
      </c>
      <c r="PV248" s="181" t="str">
        <f t="shared" si="1372"/>
        <v/>
      </c>
      <c r="PX248" s="12" t="str">
        <f t="shared" si="1373"/>
        <v/>
      </c>
      <c r="PY248" s="106"/>
      <c r="PZ248" s="166" t="str">
        <f t="shared" si="1374"/>
        <v/>
      </c>
      <c r="QA248" s="167" t="str">
        <f t="shared" si="1375"/>
        <v/>
      </c>
      <c r="QB248" s="168" t="str">
        <f t="shared" si="1376"/>
        <v/>
      </c>
      <c r="QD248" s="166" t="str">
        <f t="shared" si="1377"/>
        <v/>
      </c>
      <c r="QE248" s="168" t="str">
        <f t="shared" si="1378"/>
        <v/>
      </c>
      <c r="QG248" s="108" t="str">
        <f t="shared" si="1379"/>
        <v/>
      </c>
      <c r="QI248" s="12" t="str">
        <f t="shared" si="1380"/>
        <v/>
      </c>
      <c r="QK248" s="12" t="str">
        <f t="shared" si="1381"/>
        <v/>
      </c>
      <c r="QL248" s="12" t="str">
        <f>IF($L248="", "", COUNTIF($QD$11:$QD$260, "&gt;"&amp;$QD248)+1+COUNTIF($QD$11:$QD248, $QD248)-1)</f>
        <v/>
      </c>
      <c r="QM248" s="12" t="str">
        <f>IF($L248="", "", COUNTIF($QG$11:$QG$260, "&gt;"&amp;$QG248)+1+COUNTIF($QG$11:$QG248, $QG248)-1)</f>
        <v/>
      </c>
      <c r="QO248" s="12">
        <v>238</v>
      </c>
      <c r="QQ248" s="12" t="str">
        <f t="shared" si="1382"/>
        <v/>
      </c>
    </row>
    <row r="249" spans="1:459" x14ac:dyDescent="0.25">
      <c r="A249" s="9"/>
      <c r="B249" s="3" t="str">
        <f>IF('Intro &amp; Setup'!$AR$92='Intro &amp; Setup'!$AZ$17, "", IF($L249="", "", IF($G249&lt;'Intro &amp; Setup'!$S$92, $BR$5, $BR$4)))</f>
        <v/>
      </c>
      <c r="C249" s="12" t="str">
        <f>IF('Intro &amp; Setup'!$AR$96='Intro &amp; Setup'!$AZ$17, "", IF($L249="", "", IF($DY249=$BR$5, $BR$5, $BR$4)))</f>
        <v/>
      </c>
      <c r="D249" s="7" t="str">
        <f>IF('Intro &amp; Setup'!$AR$100='Intro &amp; Setup'!$AZ$17, "", IF($L249="", "", IF($DW249&lt;='Intro &amp; Setup'!$S$100, $BR$4, $BR$5)))</f>
        <v/>
      </c>
      <c r="E249" s="9"/>
      <c r="F249" s="3" t="str">
        <f t="shared" si="1111"/>
        <v/>
      </c>
      <c r="G249" s="108" t="str">
        <f t="shared" si="1112"/>
        <v/>
      </c>
      <c r="H249" s="9"/>
      <c r="I249" s="130" t="str">
        <f t="shared" si="1056"/>
        <v/>
      </c>
      <c r="J249" s="154" t="str">
        <f t="shared" si="1113"/>
        <v/>
      </c>
      <c r="K249" s="133"/>
      <c r="L249" s="188"/>
      <c r="M249" s="189"/>
      <c r="N249" s="190"/>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2"/>
      <c r="BP249" s="9"/>
      <c r="BR249" s="90">
        <v>239</v>
      </c>
      <c r="BT249" s="36" t="str">
        <f t="shared" si="1114"/>
        <v/>
      </c>
      <c r="BU249" s="37" t="str">
        <f t="shared" si="1115"/>
        <v/>
      </c>
      <c r="BV249" s="37" t="str">
        <f t="shared" si="1116"/>
        <v/>
      </c>
      <c r="BW249" s="37" t="str">
        <f t="shared" si="1117"/>
        <v/>
      </c>
      <c r="BX249" s="37" t="str">
        <f t="shared" si="1118"/>
        <v/>
      </c>
      <c r="BY249" s="37" t="str">
        <f t="shared" si="1119"/>
        <v/>
      </c>
      <c r="BZ249" s="37" t="str">
        <f t="shared" si="1120"/>
        <v/>
      </c>
      <c r="CA249" s="37" t="str">
        <f t="shared" si="1121"/>
        <v/>
      </c>
      <c r="CB249" s="37" t="str">
        <f t="shared" si="1122"/>
        <v/>
      </c>
      <c r="CC249" s="37" t="str">
        <f t="shared" si="1123"/>
        <v/>
      </c>
      <c r="CD249" s="37" t="str">
        <f t="shared" si="1124"/>
        <v/>
      </c>
      <c r="CE249" s="37" t="str">
        <f t="shared" si="1125"/>
        <v/>
      </c>
      <c r="CF249" s="37" t="str">
        <f t="shared" si="1126"/>
        <v/>
      </c>
      <c r="CG249" s="37" t="str">
        <f t="shared" si="1127"/>
        <v/>
      </c>
      <c r="CH249" s="37" t="str">
        <f t="shared" si="1128"/>
        <v/>
      </c>
      <c r="CI249" s="37" t="str">
        <f t="shared" si="1129"/>
        <v/>
      </c>
      <c r="CJ249" s="37" t="str">
        <f t="shared" si="1130"/>
        <v/>
      </c>
      <c r="CK249" s="37" t="str">
        <f t="shared" si="1131"/>
        <v/>
      </c>
      <c r="CL249" s="37" t="str">
        <f t="shared" si="1132"/>
        <v/>
      </c>
      <c r="CM249" s="37" t="str">
        <f t="shared" si="1133"/>
        <v/>
      </c>
      <c r="CN249" s="37" t="str">
        <f t="shared" si="1134"/>
        <v/>
      </c>
      <c r="CO249" s="37" t="str">
        <f t="shared" si="1135"/>
        <v/>
      </c>
      <c r="CP249" s="37" t="str">
        <f t="shared" si="1136"/>
        <v/>
      </c>
      <c r="CQ249" s="37" t="str">
        <f t="shared" si="1137"/>
        <v/>
      </c>
      <c r="CR249" s="37" t="str">
        <f t="shared" si="1138"/>
        <v/>
      </c>
      <c r="CS249" s="37" t="str">
        <f t="shared" si="1139"/>
        <v/>
      </c>
      <c r="CT249" s="37" t="str">
        <f t="shared" si="1140"/>
        <v/>
      </c>
      <c r="CU249" s="37" t="str">
        <f t="shared" si="1141"/>
        <v/>
      </c>
      <c r="CV249" s="37" t="str">
        <f t="shared" si="1142"/>
        <v/>
      </c>
      <c r="CW249" s="37" t="str">
        <f t="shared" si="1143"/>
        <v/>
      </c>
      <c r="CX249" s="37" t="str">
        <f t="shared" si="1144"/>
        <v/>
      </c>
      <c r="CY249" s="37" t="str">
        <f t="shared" si="1145"/>
        <v/>
      </c>
      <c r="CZ249" s="37" t="str">
        <f t="shared" si="1146"/>
        <v/>
      </c>
      <c r="DA249" s="37" t="str">
        <f t="shared" si="1147"/>
        <v/>
      </c>
      <c r="DB249" s="37" t="str">
        <f t="shared" si="1148"/>
        <v/>
      </c>
      <c r="DC249" s="37" t="str">
        <f t="shared" si="1149"/>
        <v/>
      </c>
      <c r="DD249" s="37" t="str">
        <f t="shared" si="1150"/>
        <v/>
      </c>
      <c r="DE249" s="37" t="str">
        <f t="shared" si="1151"/>
        <v/>
      </c>
      <c r="DF249" s="37" t="str">
        <f t="shared" si="1152"/>
        <v/>
      </c>
      <c r="DG249" s="37" t="str">
        <f t="shared" si="1153"/>
        <v/>
      </c>
      <c r="DH249" s="37" t="str">
        <f t="shared" si="1154"/>
        <v/>
      </c>
      <c r="DI249" s="37" t="str">
        <f t="shared" si="1155"/>
        <v/>
      </c>
      <c r="DJ249" s="37" t="str">
        <f t="shared" si="1156"/>
        <v/>
      </c>
      <c r="DK249" s="37" t="str">
        <f t="shared" si="1157"/>
        <v/>
      </c>
      <c r="DL249" s="37" t="str">
        <f t="shared" si="1158"/>
        <v/>
      </c>
      <c r="DM249" s="37" t="str">
        <f t="shared" si="1159"/>
        <v/>
      </c>
      <c r="DN249" s="37" t="str">
        <f t="shared" si="1160"/>
        <v/>
      </c>
      <c r="DO249" s="37" t="str">
        <f t="shared" si="1161"/>
        <v/>
      </c>
      <c r="DP249" s="37" t="str">
        <f t="shared" si="1162"/>
        <v/>
      </c>
      <c r="DQ249" s="37" t="str">
        <f t="shared" si="1163"/>
        <v/>
      </c>
      <c r="DR249" s="37" t="str">
        <f t="shared" si="1164"/>
        <v/>
      </c>
      <c r="DS249" s="37" t="str">
        <f t="shared" si="1165"/>
        <v/>
      </c>
      <c r="DT249" s="37" t="str">
        <f t="shared" si="1166"/>
        <v/>
      </c>
      <c r="DU249" s="38" t="str">
        <f t="shared" si="1167"/>
        <v/>
      </c>
      <c r="DW249" s="12" t="str">
        <f t="shared" si="1168"/>
        <v/>
      </c>
      <c r="DX249" s="123" t="str">
        <f t="shared" si="1169"/>
        <v/>
      </c>
      <c r="DY249" s="12" t="str">
        <f t="shared" si="1170"/>
        <v/>
      </c>
      <c r="EA249" s="36" t="str">
        <f t="shared" si="1171"/>
        <v/>
      </c>
      <c r="EB249" s="37" t="str">
        <f t="shared" si="1172"/>
        <v/>
      </c>
      <c r="EC249" s="37" t="str">
        <f t="shared" si="1173"/>
        <v/>
      </c>
      <c r="ED249" s="37" t="str">
        <f t="shared" si="1174"/>
        <v/>
      </c>
      <c r="EE249" s="37" t="str">
        <f t="shared" si="1175"/>
        <v/>
      </c>
      <c r="EF249" s="37" t="str">
        <f t="shared" si="1176"/>
        <v/>
      </c>
      <c r="EG249" s="37" t="str">
        <f t="shared" si="1177"/>
        <v/>
      </c>
      <c r="EH249" s="37" t="str">
        <f t="shared" si="1178"/>
        <v/>
      </c>
      <c r="EI249" s="37" t="str">
        <f t="shared" si="1179"/>
        <v/>
      </c>
      <c r="EJ249" s="37" t="str">
        <f t="shared" si="1180"/>
        <v/>
      </c>
      <c r="EK249" s="37" t="str">
        <f t="shared" si="1181"/>
        <v/>
      </c>
      <c r="EL249" s="37" t="str">
        <f t="shared" si="1182"/>
        <v/>
      </c>
      <c r="EM249" s="37" t="str">
        <f t="shared" si="1183"/>
        <v/>
      </c>
      <c r="EN249" s="37" t="str">
        <f t="shared" si="1184"/>
        <v/>
      </c>
      <c r="EO249" s="37" t="str">
        <f t="shared" si="1185"/>
        <v/>
      </c>
      <c r="EP249" s="37" t="str">
        <f t="shared" si="1186"/>
        <v/>
      </c>
      <c r="EQ249" s="37" t="str">
        <f t="shared" si="1187"/>
        <v/>
      </c>
      <c r="ER249" s="37" t="str">
        <f t="shared" si="1188"/>
        <v/>
      </c>
      <c r="ES249" s="37" t="str">
        <f t="shared" si="1189"/>
        <v/>
      </c>
      <c r="ET249" s="37" t="str">
        <f t="shared" si="1190"/>
        <v/>
      </c>
      <c r="EU249" s="37" t="str">
        <f t="shared" si="1191"/>
        <v/>
      </c>
      <c r="EV249" s="37" t="str">
        <f t="shared" si="1192"/>
        <v/>
      </c>
      <c r="EW249" s="37" t="str">
        <f t="shared" si="1193"/>
        <v/>
      </c>
      <c r="EX249" s="37" t="str">
        <f t="shared" si="1194"/>
        <v/>
      </c>
      <c r="EY249" s="37" t="str">
        <f t="shared" si="1195"/>
        <v/>
      </c>
      <c r="EZ249" s="37" t="str">
        <f t="shared" si="1196"/>
        <v/>
      </c>
      <c r="FA249" s="37" t="str">
        <f t="shared" si="1197"/>
        <v/>
      </c>
      <c r="FB249" s="37" t="str">
        <f t="shared" si="1198"/>
        <v/>
      </c>
      <c r="FC249" s="37" t="str">
        <f t="shared" si="1199"/>
        <v/>
      </c>
      <c r="FD249" s="37" t="str">
        <f t="shared" si="1200"/>
        <v/>
      </c>
      <c r="FE249" s="37" t="str">
        <f t="shared" si="1201"/>
        <v/>
      </c>
      <c r="FF249" s="37" t="str">
        <f t="shared" si="1202"/>
        <v/>
      </c>
      <c r="FG249" s="37" t="str">
        <f t="shared" si="1203"/>
        <v/>
      </c>
      <c r="FH249" s="37" t="str">
        <f t="shared" si="1204"/>
        <v/>
      </c>
      <c r="FI249" s="37" t="str">
        <f t="shared" si="1205"/>
        <v/>
      </c>
      <c r="FJ249" s="37" t="str">
        <f t="shared" si="1206"/>
        <v/>
      </c>
      <c r="FK249" s="37" t="str">
        <f t="shared" si="1207"/>
        <v/>
      </c>
      <c r="FL249" s="37" t="str">
        <f t="shared" si="1208"/>
        <v/>
      </c>
      <c r="FM249" s="37" t="str">
        <f t="shared" si="1209"/>
        <v/>
      </c>
      <c r="FN249" s="37" t="str">
        <f t="shared" si="1210"/>
        <v/>
      </c>
      <c r="FO249" s="37" t="str">
        <f t="shared" si="1211"/>
        <v/>
      </c>
      <c r="FP249" s="37" t="str">
        <f t="shared" si="1212"/>
        <v/>
      </c>
      <c r="FQ249" s="37" t="str">
        <f t="shared" si="1213"/>
        <v/>
      </c>
      <c r="FR249" s="37" t="str">
        <f t="shared" si="1214"/>
        <v/>
      </c>
      <c r="FS249" s="37" t="str">
        <f t="shared" si="1215"/>
        <v/>
      </c>
      <c r="FT249" s="37" t="str">
        <f t="shared" si="1216"/>
        <v/>
      </c>
      <c r="FU249" s="37" t="str">
        <f t="shared" si="1217"/>
        <v/>
      </c>
      <c r="FV249" s="37" t="str">
        <f t="shared" si="1218"/>
        <v/>
      </c>
      <c r="FW249" s="37" t="str">
        <f t="shared" si="1219"/>
        <v/>
      </c>
      <c r="FX249" s="37" t="str">
        <f t="shared" si="1220"/>
        <v/>
      </c>
      <c r="FY249" s="37" t="str">
        <f t="shared" si="1221"/>
        <v/>
      </c>
      <c r="FZ249" s="37" t="str">
        <f t="shared" si="1222"/>
        <v/>
      </c>
      <c r="GA249" s="37" t="str">
        <f t="shared" si="1223"/>
        <v/>
      </c>
      <c r="GB249" s="38" t="str">
        <f t="shared" si="1224"/>
        <v/>
      </c>
      <c r="GD249" s="103" t="str">
        <f t="shared" ca="1" si="1225"/>
        <v/>
      </c>
      <c r="GE249" s="104" t="str">
        <f t="shared" ca="1" si="1226"/>
        <v/>
      </c>
      <c r="GF249" s="104" t="str">
        <f t="shared" ca="1" si="1227"/>
        <v/>
      </c>
      <c r="GG249" s="104" t="str">
        <f t="shared" ca="1" si="1228"/>
        <v/>
      </c>
      <c r="GH249" s="104" t="str">
        <f t="shared" ca="1" si="1229"/>
        <v/>
      </c>
      <c r="GI249" s="104" t="str">
        <f t="shared" ca="1" si="1230"/>
        <v/>
      </c>
      <c r="GJ249" s="104" t="str">
        <f t="shared" ca="1" si="1231"/>
        <v/>
      </c>
      <c r="GK249" s="104" t="str">
        <f t="shared" ca="1" si="1232"/>
        <v/>
      </c>
      <c r="GL249" s="104" t="str">
        <f t="shared" ca="1" si="1233"/>
        <v/>
      </c>
      <c r="GM249" s="104" t="str">
        <f t="shared" ca="1" si="1234"/>
        <v/>
      </c>
      <c r="GN249" s="104" t="str">
        <f t="shared" ca="1" si="1235"/>
        <v/>
      </c>
      <c r="GO249" s="104" t="str">
        <f t="shared" ca="1" si="1236"/>
        <v/>
      </c>
      <c r="GP249" s="104" t="str">
        <f t="shared" ca="1" si="1237"/>
        <v/>
      </c>
      <c r="GQ249" s="104" t="str">
        <f t="shared" ca="1" si="1238"/>
        <v/>
      </c>
      <c r="GR249" s="104" t="str">
        <f t="shared" ca="1" si="1239"/>
        <v/>
      </c>
      <c r="GS249" s="104" t="str">
        <f t="shared" ca="1" si="1240"/>
        <v/>
      </c>
      <c r="GT249" s="104" t="str">
        <f t="shared" ca="1" si="1241"/>
        <v/>
      </c>
      <c r="GU249" s="104" t="str">
        <f t="shared" ca="1" si="1242"/>
        <v/>
      </c>
      <c r="GV249" s="104" t="str">
        <f t="shared" ca="1" si="1243"/>
        <v/>
      </c>
      <c r="GW249" s="104" t="str">
        <f t="shared" ca="1" si="1244"/>
        <v/>
      </c>
      <c r="GX249" s="104" t="str">
        <f t="shared" ca="1" si="1245"/>
        <v/>
      </c>
      <c r="GY249" s="104" t="str">
        <f t="shared" ca="1" si="1246"/>
        <v/>
      </c>
      <c r="GZ249" s="104" t="str">
        <f t="shared" ca="1" si="1247"/>
        <v/>
      </c>
      <c r="HA249" s="104" t="str">
        <f t="shared" ca="1" si="1248"/>
        <v/>
      </c>
      <c r="HB249" s="104" t="str">
        <f t="shared" ca="1" si="1249"/>
        <v/>
      </c>
      <c r="HC249" s="104" t="str">
        <f t="shared" ca="1" si="1250"/>
        <v/>
      </c>
      <c r="HD249" s="104" t="str">
        <f t="shared" ca="1" si="1251"/>
        <v/>
      </c>
      <c r="HE249" s="104" t="str">
        <f t="shared" ca="1" si="1252"/>
        <v/>
      </c>
      <c r="HF249" s="104" t="str">
        <f t="shared" ca="1" si="1253"/>
        <v/>
      </c>
      <c r="HG249" s="104" t="str">
        <f t="shared" ca="1" si="1254"/>
        <v/>
      </c>
      <c r="HH249" s="104" t="str">
        <f t="shared" ca="1" si="1255"/>
        <v/>
      </c>
      <c r="HI249" s="104" t="str">
        <f t="shared" ca="1" si="1256"/>
        <v/>
      </c>
      <c r="HJ249" s="104" t="str">
        <f t="shared" ca="1" si="1257"/>
        <v/>
      </c>
      <c r="HK249" s="104" t="str">
        <f t="shared" ca="1" si="1258"/>
        <v/>
      </c>
      <c r="HL249" s="104" t="str">
        <f t="shared" ca="1" si="1259"/>
        <v/>
      </c>
      <c r="HM249" s="104" t="str">
        <f t="shared" ca="1" si="1260"/>
        <v/>
      </c>
      <c r="HN249" s="104" t="str">
        <f t="shared" ca="1" si="1261"/>
        <v/>
      </c>
      <c r="HO249" s="104" t="str">
        <f t="shared" ca="1" si="1262"/>
        <v/>
      </c>
      <c r="HP249" s="104" t="str">
        <f t="shared" ca="1" si="1263"/>
        <v/>
      </c>
      <c r="HQ249" s="104" t="str">
        <f t="shared" ca="1" si="1264"/>
        <v/>
      </c>
      <c r="HR249" s="104" t="str">
        <f t="shared" ca="1" si="1265"/>
        <v/>
      </c>
      <c r="HS249" s="104" t="str">
        <f t="shared" ca="1" si="1266"/>
        <v/>
      </c>
      <c r="HT249" s="104" t="str">
        <f t="shared" ca="1" si="1267"/>
        <v/>
      </c>
      <c r="HU249" s="104" t="str">
        <f t="shared" ca="1" si="1268"/>
        <v/>
      </c>
      <c r="HV249" s="104" t="str">
        <f t="shared" ca="1" si="1269"/>
        <v/>
      </c>
      <c r="HW249" s="104" t="str">
        <f t="shared" ca="1" si="1270"/>
        <v/>
      </c>
      <c r="HX249" s="104" t="str">
        <f t="shared" ca="1" si="1271"/>
        <v/>
      </c>
      <c r="HY249" s="104" t="str">
        <f t="shared" ca="1" si="1272"/>
        <v/>
      </c>
      <c r="HZ249" s="104" t="str">
        <f t="shared" ca="1" si="1273"/>
        <v/>
      </c>
      <c r="IA249" s="104" t="str">
        <f t="shared" ca="1" si="1274"/>
        <v/>
      </c>
      <c r="IB249" s="104" t="str">
        <f t="shared" ca="1" si="1275"/>
        <v/>
      </c>
      <c r="IC249" s="104" t="str">
        <f t="shared" ca="1" si="1276"/>
        <v/>
      </c>
      <c r="ID249" s="104" t="str">
        <f t="shared" ca="1" si="1277"/>
        <v/>
      </c>
      <c r="IE249" s="105" t="str">
        <f t="shared" ca="1" si="1278"/>
        <v/>
      </c>
      <c r="IG249" s="103" t="str">
        <f t="shared" si="1054"/>
        <v/>
      </c>
      <c r="IH249" s="104" t="str">
        <f t="shared" si="1385"/>
        <v/>
      </c>
      <c r="II249" s="104" t="str">
        <f t="shared" si="1385"/>
        <v/>
      </c>
      <c r="IJ249" s="104" t="str">
        <f t="shared" si="1385"/>
        <v/>
      </c>
      <c r="IK249" s="104" t="str">
        <f t="shared" si="1385"/>
        <v/>
      </c>
      <c r="IL249" s="104" t="str">
        <f t="shared" si="1385"/>
        <v/>
      </c>
      <c r="IM249" s="104" t="str">
        <f t="shared" si="1385"/>
        <v/>
      </c>
      <c r="IN249" s="104" t="str">
        <f t="shared" si="1385"/>
        <v/>
      </c>
      <c r="IO249" s="104" t="str">
        <f t="shared" si="1385"/>
        <v/>
      </c>
      <c r="IP249" s="104" t="str">
        <f t="shared" si="1385"/>
        <v/>
      </c>
      <c r="IQ249" s="104" t="str">
        <f t="shared" si="1385"/>
        <v/>
      </c>
      <c r="IR249" s="105" t="str">
        <f t="shared" si="1385"/>
        <v/>
      </c>
      <c r="IT249" s="103" t="str">
        <f t="shared" si="1279"/>
        <v/>
      </c>
      <c r="IU249" s="104" t="str">
        <f t="shared" si="1280"/>
        <v/>
      </c>
      <c r="IV249" s="104" t="str">
        <f t="shared" si="1281"/>
        <v/>
      </c>
      <c r="IW249" s="104" t="str">
        <f t="shared" si="1282"/>
        <v/>
      </c>
      <c r="IX249" s="104" t="str">
        <f t="shared" si="1283"/>
        <v/>
      </c>
      <c r="IY249" s="104" t="str">
        <f t="shared" si="1284"/>
        <v/>
      </c>
      <c r="IZ249" s="104" t="str">
        <f t="shared" si="1285"/>
        <v/>
      </c>
      <c r="JA249" s="104" t="str">
        <f t="shared" si="1286"/>
        <v/>
      </c>
      <c r="JB249" s="104" t="str">
        <f t="shared" si="1287"/>
        <v/>
      </c>
      <c r="JC249" s="104" t="str">
        <f t="shared" si="1288"/>
        <v/>
      </c>
      <c r="JD249" s="104" t="str">
        <f t="shared" si="1289"/>
        <v/>
      </c>
      <c r="JE249" s="105" t="str">
        <f t="shared" si="1290"/>
        <v/>
      </c>
      <c r="JG249" s="36" t="str">
        <f t="shared" ca="1" si="1291"/>
        <v/>
      </c>
      <c r="JH249" s="37" t="str">
        <f t="shared" ca="1" si="1292"/>
        <v/>
      </c>
      <c r="JI249" s="37" t="str">
        <f t="shared" ca="1" si="1293"/>
        <v/>
      </c>
      <c r="JJ249" s="37" t="str">
        <f t="shared" ca="1" si="1294"/>
        <v/>
      </c>
      <c r="JK249" s="37" t="str">
        <f t="shared" ca="1" si="1295"/>
        <v/>
      </c>
      <c r="JL249" s="37" t="str">
        <f t="shared" ca="1" si="1296"/>
        <v/>
      </c>
      <c r="JM249" s="37" t="str">
        <f t="shared" ca="1" si="1297"/>
        <v/>
      </c>
      <c r="JN249" s="37" t="str">
        <f t="shared" ca="1" si="1298"/>
        <v/>
      </c>
      <c r="JO249" s="37" t="str">
        <f t="shared" ca="1" si="1299"/>
        <v/>
      </c>
      <c r="JP249" s="37" t="str">
        <f t="shared" ca="1" si="1300"/>
        <v/>
      </c>
      <c r="JQ249" s="37" t="str">
        <f t="shared" ca="1" si="1301"/>
        <v/>
      </c>
      <c r="JR249" s="38" t="str">
        <f t="shared" ca="1" si="1302"/>
        <v/>
      </c>
      <c r="JT249" s="36" t="str">
        <f ca="1">IF(JG249="", "", IF(JG249&gt;='Intro &amp; Setup'!$S$96, $BR$4, $BR$5))</f>
        <v/>
      </c>
      <c r="JU249" s="37" t="str">
        <f ca="1">IF(JH249="", "", IF(JH249&gt;='Intro &amp; Setup'!$S$96, $BR$4, $BR$5))</f>
        <v/>
      </c>
      <c r="JV249" s="37" t="str">
        <f ca="1">IF(JI249="", "", IF(JI249&gt;='Intro &amp; Setup'!$S$96, $BR$4, $BR$5))</f>
        <v/>
      </c>
      <c r="JW249" s="37" t="str">
        <f ca="1">IF(JJ249="", "", IF(JJ249&gt;='Intro &amp; Setup'!$S$96, $BR$4, $BR$5))</f>
        <v/>
      </c>
      <c r="JX249" s="37" t="str">
        <f ca="1">IF(JK249="", "", IF(JK249&gt;='Intro &amp; Setup'!$S$96, $BR$4, $BR$5))</f>
        <v/>
      </c>
      <c r="JY249" s="37" t="str">
        <f ca="1">IF(JL249="", "", IF(JL249&gt;='Intro &amp; Setup'!$S$96, $BR$4, $BR$5))</f>
        <v/>
      </c>
      <c r="JZ249" s="37" t="str">
        <f ca="1">IF(JM249="", "", IF(JM249&gt;='Intro &amp; Setup'!$S$96, $BR$4, $BR$5))</f>
        <v/>
      </c>
      <c r="KA249" s="37" t="str">
        <f ca="1">IF(JN249="", "", IF(JN249&gt;='Intro &amp; Setup'!$S$96, $BR$4, $BR$5))</f>
        <v/>
      </c>
      <c r="KB249" s="37" t="str">
        <f ca="1">IF(JO249="", "", IF(JO249&gt;='Intro &amp; Setup'!$S$96, $BR$4, $BR$5))</f>
        <v/>
      </c>
      <c r="KC249" s="37" t="str">
        <f ca="1">IF(JP249="", "", IF(JP249&gt;='Intro &amp; Setup'!$S$96, $BR$4, $BR$5))</f>
        <v/>
      </c>
      <c r="KD249" s="37" t="str">
        <f ca="1">IF(JQ249="", "", IF(JQ249&gt;='Intro &amp; Setup'!$S$96, $BR$4, $BR$5))</f>
        <v/>
      </c>
      <c r="KE249" s="38" t="str">
        <f ca="1">IF(JR249="", "", IF(JR249&gt;='Intro &amp; Setup'!$S$96, $BR$4, $BR$5))</f>
        <v/>
      </c>
      <c r="KG249" s="36">
        <f t="shared" si="1055"/>
        <v>0</v>
      </c>
      <c r="KH249" s="37">
        <f t="shared" si="1386"/>
        <v>0</v>
      </c>
      <c r="KI249" s="37">
        <f t="shared" si="1386"/>
        <v>0</v>
      </c>
      <c r="KJ249" s="37">
        <f t="shared" si="1386"/>
        <v>0</v>
      </c>
      <c r="KK249" s="37">
        <f t="shared" si="1386"/>
        <v>0</v>
      </c>
      <c r="KL249" s="37">
        <f t="shared" si="1386"/>
        <v>0</v>
      </c>
      <c r="KM249" s="37">
        <f t="shared" si="1386"/>
        <v>0</v>
      </c>
      <c r="KN249" s="37">
        <f t="shared" si="1386"/>
        <v>0</v>
      </c>
      <c r="KO249" s="37">
        <f t="shared" si="1386"/>
        <v>0</v>
      </c>
      <c r="KP249" s="37">
        <f t="shared" si="1386"/>
        <v>0</v>
      </c>
      <c r="KQ249" s="37">
        <f t="shared" si="1386"/>
        <v>0</v>
      </c>
      <c r="KR249" s="38">
        <f t="shared" si="1386"/>
        <v>0</v>
      </c>
      <c r="KT249" s="36" t="str">
        <f t="shared" si="1303"/>
        <v/>
      </c>
      <c r="KU249" s="37" t="str">
        <f t="shared" si="1304"/>
        <v/>
      </c>
      <c r="KV249" s="37" t="str">
        <f t="shared" si="1305"/>
        <v/>
      </c>
      <c r="KW249" s="37" t="str">
        <f t="shared" si="1306"/>
        <v/>
      </c>
      <c r="KX249" s="37" t="str">
        <f t="shared" si="1307"/>
        <v/>
      </c>
      <c r="KY249" s="37" t="str">
        <f t="shared" si="1308"/>
        <v/>
      </c>
      <c r="KZ249" s="37" t="str">
        <f t="shared" si="1309"/>
        <v/>
      </c>
      <c r="LA249" s="37" t="str">
        <f t="shared" si="1310"/>
        <v/>
      </c>
      <c r="LB249" s="37" t="str">
        <f t="shared" si="1311"/>
        <v/>
      </c>
      <c r="LC249" s="37" t="str">
        <f t="shared" si="1312"/>
        <v/>
      </c>
      <c r="LD249" s="37" t="str">
        <f t="shared" si="1313"/>
        <v/>
      </c>
      <c r="LE249" s="38" t="str">
        <f t="shared" si="1314"/>
        <v/>
      </c>
      <c r="LG249" s="116" t="str">
        <f t="shared" si="1057"/>
        <v/>
      </c>
      <c r="LH249" s="117" t="str">
        <f t="shared" si="1058"/>
        <v/>
      </c>
      <c r="LI249" s="117" t="str">
        <f t="shared" si="1059"/>
        <v/>
      </c>
      <c r="LJ249" s="117" t="str">
        <f t="shared" si="1060"/>
        <v/>
      </c>
      <c r="LK249" s="117" t="str">
        <f t="shared" si="1061"/>
        <v/>
      </c>
      <c r="LL249" s="117" t="str">
        <f t="shared" si="1062"/>
        <v/>
      </c>
      <c r="LM249" s="117" t="str">
        <f t="shared" si="1063"/>
        <v/>
      </c>
      <c r="LN249" s="117" t="str">
        <f t="shared" si="1064"/>
        <v/>
      </c>
      <c r="LO249" s="117" t="str">
        <f t="shared" si="1065"/>
        <v/>
      </c>
      <c r="LP249" s="117" t="str">
        <f t="shared" si="1066"/>
        <v/>
      </c>
      <c r="LQ249" s="117" t="str">
        <f t="shared" si="1067"/>
        <v/>
      </c>
      <c r="LR249" s="117" t="str">
        <f t="shared" si="1068"/>
        <v/>
      </c>
      <c r="LS249" s="117" t="str">
        <f t="shared" si="1069"/>
        <v/>
      </c>
      <c r="LT249" s="117" t="str">
        <f t="shared" si="1070"/>
        <v/>
      </c>
      <c r="LU249" s="117" t="str">
        <f t="shared" si="1071"/>
        <v/>
      </c>
      <c r="LV249" s="117" t="str">
        <f t="shared" si="1072"/>
        <v/>
      </c>
      <c r="LW249" s="117" t="str">
        <f t="shared" si="1073"/>
        <v/>
      </c>
      <c r="LX249" s="117" t="str">
        <f t="shared" si="1074"/>
        <v/>
      </c>
      <c r="LY249" s="117" t="str">
        <f t="shared" si="1075"/>
        <v/>
      </c>
      <c r="LZ249" s="117" t="str">
        <f t="shared" si="1076"/>
        <v/>
      </c>
      <c r="MA249" s="117" t="str">
        <f t="shared" si="1077"/>
        <v/>
      </c>
      <c r="MB249" s="117" t="str">
        <f t="shared" si="1078"/>
        <v/>
      </c>
      <c r="MC249" s="117" t="str">
        <f t="shared" si="1079"/>
        <v/>
      </c>
      <c r="MD249" s="117" t="str">
        <f t="shared" si="1080"/>
        <v/>
      </c>
      <c r="ME249" s="117" t="str">
        <f t="shared" si="1081"/>
        <v/>
      </c>
      <c r="MF249" s="117" t="str">
        <f t="shared" si="1082"/>
        <v/>
      </c>
      <c r="MG249" s="117" t="str">
        <f t="shared" si="1083"/>
        <v/>
      </c>
      <c r="MH249" s="117" t="str">
        <f t="shared" si="1084"/>
        <v/>
      </c>
      <c r="MI249" s="117" t="str">
        <f t="shared" si="1085"/>
        <v/>
      </c>
      <c r="MJ249" s="117" t="str">
        <f t="shared" si="1086"/>
        <v/>
      </c>
      <c r="MK249" s="117" t="str">
        <f t="shared" si="1087"/>
        <v/>
      </c>
      <c r="ML249" s="117" t="str">
        <f t="shared" si="1088"/>
        <v/>
      </c>
      <c r="MM249" s="117" t="str">
        <f t="shared" si="1089"/>
        <v/>
      </c>
      <c r="MN249" s="117" t="str">
        <f t="shared" si="1090"/>
        <v/>
      </c>
      <c r="MO249" s="117" t="str">
        <f t="shared" si="1091"/>
        <v/>
      </c>
      <c r="MP249" s="117" t="str">
        <f t="shared" si="1092"/>
        <v/>
      </c>
      <c r="MQ249" s="117" t="str">
        <f t="shared" si="1093"/>
        <v/>
      </c>
      <c r="MR249" s="117" t="str">
        <f t="shared" si="1094"/>
        <v/>
      </c>
      <c r="MS249" s="117" t="str">
        <f t="shared" si="1095"/>
        <v/>
      </c>
      <c r="MT249" s="117" t="str">
        <f t="shared" si="1096"/>
        <v/>
      </c>
      <c r="MU249" s="117" t="str">
        <f t="shared" si="1097"/>
        <v/>
      </c>
      <c r="MV249" s="117" t="str">
        <f t="shared" si="1098"/>
        <v/>
      </c>
      <c r="MW249" s="117" t="str">
        <f t="shared" si="1099"/>
        <v/>
      </c>
      <c r="MX249" s="117" t="str">
        <f t="shared" si="1100"/>
        <v/>
      </c>
      <c r="MY249" s="117" t="str">
        <f t="shared" si="1101"/>
        <v/>
      </c>
      <c r="MZ249" s="117" t="str">
        <f t="shared" si="1102"/>
        <v/>
      </c>
      <c r="NA249" s="117" t="str">
        <f t="shared" si="1103"/>
        <v/>
      </c>
      <c r="NB249" s="117" t="str">
        <f t="shared" si="1104"/>
        <v/>
      </c>
      <c r="NC249" s="117" t="str">
        <f t="shared" si="1105"/>
        <v/>
      </c>
      <c r="ND249" s="117" t="str">
        <f t="shared" si="1106"/>
        <v/>
      </c>
      <c r="NE249" s="117" t="str">
        <f t="shared" si="1107"/>
        <v/>
      </c>
      <c r="NF249" s="117" t="str">
        <f t="shared" si="1108"/>
        <v/>
      </c>
      <c r="NG249" s="117" t="str">
        <f t="shared" si="1109"/>
        <v/>
      </c>
      <c r="NH249" s="118" t="str">
        <f t="shared" si="1110"/>
        <v/>
      </c>
      <c r="NJ249" s="12" t="str">
        <f t="shared" si="1315"/>
        <v/>
      </c>
      <c r="NK249" s="108" t="str">
        <f t="shared" si="1316"/>
        <v/>
      </c>
      <c r="NM249" s="141" t="str">
        <f>IF(NJ249="", "", COUNTIF(NJ$11:NJ$260, "&gt;"&amp;NJ249)+1+COUNTIF(NJ$11:NJ249, NJ249)-1)</f>
        <v/>
      </c>
      <c r="NN249" s="143" t="str">
        <f>IF(NK249="", "", COUNTIF(NK$11:NK$260, "&gt;"&amp;NK249)+1+COUNTIF(NK$11:NK249, NK249)-1)</f>
        <v/>
      </c>
      <c r="NO249" s="142" t="str">
        <f>IF(NJ249="", "", COUNTIF(NJ$11:NJ$260, "&lt;"&amp;NJ249)+1+COUNTIF(NJ$11:NJ249, NJ249)-1)</f>
        <v/>
      </c>
      <c r="NP249" s="143" t="str">
        <f>IF(NK249="", "", COUNTIF(NK$11:NK$260, "&lt;"&amp;NK249)+1+COUNTIF(NK$11:NK249, NK249)-1)</f>
        <v/>
      </c>
      <c r="NR249" s="116" t="str">
        <f t="shared" si="1317"/>
        <v/>
      </c>
      <c r="NS249" s="117" t="str">
        <f t="shared" si="1318"/>
        <v/>
      </c>
      <c r="NT249" s="117" t="str">
        <f t="shared" si="1319"/>
        <v/>
      </c>
      <c r="NU249" s="117" t="str">
        <f t="shared" si="1320"/>
        <v/>
      </c>
      <c r="NV249" s="117" t="str">
        <f t="shared" si="1321"/>
        <v/>
      </c>
      <c r="NW249" s="117" t="str">
        <f t="shared" si="1322"/>
        <v/>
      </c>
      <c r="NX249" s="117" t="str">
        <f t="shared" si="1323"/>
        <v/>
      </c>
      <c r="NY249" s="117" t="str">
        <f t="shared" si="1324"/>
        <v/>
      </c>
      <c r="NZ249" s="117" t="str">
        <f t="shared" si="1325"/>
        <v/>
      </c>
      <c r="OA249" s="117" t="str">
        <f t="shared" si="1326"/>
        <v/>
      </c>
      <c r="OB249" s="117" t="str">
        <f t="shared" si="1327"/>
        <v/>
      </c>
      <c r="OC249" s="117" t="str">
        <f t="shared" si="1328"/>
        <v/>
      </c>
      <c r="OD249" s="117" t="str">
        <f t="shared" si="1329"/>
        <v/>
      </c>
      <c r="OE249" s="117" t="str">
        <f t="shared" si="1330"/>
        <v/>
      </c>
      <c r="OF249" s="117" t="str">
        <f t="shared" si="1331"/>
        <v/>
      </c>
      <c r="OG249" s="117" t="str">
        <f t="shared" si="1332"/>
        <v/>
      </c>
      <c r="OH249" s="117" t="str">
        <f t="shared" si="1333"/>
        <v/>
      </c>
      <c r="OI249" s="117" t="str">
        <f t="shared" si="1334"/>
        <v/>
      </c>
      <c r="OJ249" s="117" t="str">
        <f t="shared" si="1335"/>
        <v/>
      </c>
      <c r="OK249" s="117" t="str">
        <f t="shared" si="1336"/>
        <v/>
      </c>
      <c r="OL249" s="117" t="str">
        <f t="shared" si="1337"/>
        <v/>
      </c>
      <c r="OM249" s="117" t="str">
        <f t="shared" si="1338"/>
        <v/>
      </c>
      <c r="ON249" s="117" t="str">
        <f t="shared" si="1339"/>
        <v/>
      </c>
      <c r="OO249" s="117" t="str">
        <f t="shared" si="1340"/>
        <v/>
      </c>
      <c r="OP249" s="117" t="str">
        <f t="shared" si="1341"/>
        <v/>
      </c>
      <c r="OQ249" s="117" t="str">
        <f t="shared" si="1342"/>
        <v/>
      </c>
      <c r="OR249" s="117" t="str">
        <f t="shared" si="1343"/>
        <v/>
      </c>
      <c r="OS249" s="117" t="str">
        <f t="shared" si="1344"/>
        <v/>
      </c>
      <c r="OT249" s="117" t="str">
        <f t="shared" si="1345"/>
        <v/>
      </c>
      <c r="OU249" s="117" t="str">
        <f t="shared" si="1346"/>
        <v/>
      </c>
      <c r="OV249" s="117" t="str">
        <f t="shared" si="1347"/>
        <v/>
      </c>
      <c r="OW249" s="117" t="str">
        <f t="shared" si="1348"/>
        <v/>
      </c>
      <c r="OX249" s="117" t="str">
        <f t="shared" si="1349"/>
        <v/>
      </c>
      <c r="OY249" s="117" t="str">
        <f t="shared" si="1350"/>
        <v/>
      </c>
      <c r="OZ249" s="117" t="str">
        <f t="shared" si="1351"/>
        <v/>
      </c>
      <c r="PA249" s="117" t="str">
        <f t="shared" si="1352"/>
        <v/>
      </c>
      <c r="PB249" s="117" t="str">
        <f t="shared" si="1353"/>
        <v/>
      </c>
      <c r="PC249" s="117" t="str">
        <f t="shared" si="1354"/>
        <v/>
      </c>
      <c r="PD249" s="117" t="str">
        <f t="shared" si="1355"/>
        <v/>
      </c>
      <c r="PE249" s="117" t="str">
        <f t="shared" si="1356"/>
        <v/>
      </c>
      <c r="PF249" s="117" t="str">
        <f t="shared" si="1357"/>
        <v/>
      </c>
      <c r="PG249" s="117" t="str">
        <f t="shared" si="1358"/>
        <v/>
      </c>
      <c r="PH249" s="117" t="str">
        <f t="shared" si="1359"/>
        <v/>
      </c>
      <c r="PI249" s="117" t="str">
        <f t="shared" si="1360"/>
        <v/>
      </c>
      <c r="PJ249" s="117" t="str">
        <f t="shared" si="1361"/>
        <v/>
      </c>
      <c r="PK249" s="117" t="str">
        <f t="shared" si="1362"/>
        <v/>
      </c>
      <c r="PL249" s="117" t="str">
        <f t="shared" si="1363"/>
        <v/>
      </c>
      <c r="PM249" s="117" t="str">
        <f t="shared" si="1364"/>
        <v/>
      </c>
      <c r="PN249" s="117" t="str">
        <f t="shared" si="1365"/>
        <v/>
      </c>
      <c r="PO249" s="117" t="str">
        <f t="shared" si="1366"/>
        <v/>
      </c>
      <c r="PP249" s="117" t="str">
        <f t="shared" si="1367"/>
        <v/>
      </c>
      <c r="PQ249" s="117" t="str">
        <f t="shared" si="1368"/>
        <v/>
      </c>
      <c r="PR249" s="117" t="str">
        <f t="shared" si="1369"/>
        <v/>
      </c>
      <c r="PS249" s="118" t="str">
        <f t="shared" si="1370"/>
        <v/>
      </c>
      <c r="PU249" s="180" t="str">
        <f t="shared" si="1371"/>
        <v/>
      </c>
      <c r="PV249" s="181" t="str">
        <f t="shared" si="1372"/>
        <v/>
      </c>
      <c r="PX249" s="12" t="str">
        <f t="shared" si="1373"/>
        <v/>
      </c>
      <c r="PY249" s="106"/>
      <c r="PZ249" s="166" t="str">
        <f t="shared" si="1374"/>
        <v/>
      </c>
      <c r="QA249" s="167" t="str">
        <f t="shared" si="1375"/>
        <v/>
      </c>
      <c r="QB249" s="168" t="str">
        <f t="shared" si="1376"/>
        <v/>
      </c>
      <c r="QD249" s="166" t="str">
        <f t="shared" si="1377"/>
        <v/>
      </c>
      <c r="QE249" s="168" t="str">
        <f t="shared" si="1378"/>
        <v/>
      </c>
      <c r="QG249" s="108" t="str">
        <f t="shared" si="1379"/>
        <v/>
      </c>
      <c r="QI249" s="12" t="str">
        <f t="shared" si="1380"/>
        <v/>
      </c>
      <c r="QK249" s="12" t="str">
        <f t="shared" si="1381"/>
        <v/>
      </c>
      <c r="QL249" s="12" t="str">
        <f>IF($L249="", "", COUNTIF($QD$11:$QD$260, "&gt;"&amp;$QD249)+1+COUNTIF($QD$11:$QD249, $QD249)-1)</f>
        <v/>
      </c>
      <c r="QM249" s="12" t="str">
        <f>IF($L249="", "", COUNTIF($QG$11:$QG$260, "&gt;"&amp;$QG249)+1+COUNTIF($QG$11:$QG249, $QG249)-1)</f>
        <v/>
      </c>
      <c r="QO249" s="12">
        <v>239</v>
      </c>
      <c r="QQ249" s="12" t="str">
        <f t="shared" si="1382"/>
        <v/>
      </c>
    </row>
    <row r="250" spans="1:459" x14ac:dyDescent="0.25">
      <c r="A250" s="9"/>
      <c r="B250" s="3" t="str">
        <f>IF('Intro &amp; Setup'!$AR$92='Intro &amp; Setup'!$AZ$17, "", IF($L250="", "", IF($G250&lt;'Intro &amp; Setup'!$S$92, $BR$5, $BR$4)))</f>
        <v/>
      </c>
      <c r="C250" s="12" t="str">
        <f>IF('Intro &amp; Setup'!$AR$96='Intro &amp; Setup'!$AZ$17, "", IF($L250="", "", IF($DY250=$BR$5, $BR$5, $BR$4)))</f>
        <v/>
      </c>
      <c r="D250" s="7" t="str">
        <f>IF('Intro &amp; Setup'!$AR$100='Intro &amp; Setup'!$AZ$17, "", IF($L250="", "", IF($DW250&lt;='Intro &amp; Setup'!$S$100, $BR$4, $BR$5)))</f>
        <v/>
      </c>
      <c r="E250" s="9"/>
      <c r="F250" s="3" t="str">
        <f t="shared" si="1111"/>
        <v/>
      </c>
      <c r="G250" s="108" t="str">
        <f t="shared" si="1112"/>
        <v/>
      </c>
      <c r="H250" s="9"/>
      <c r="I250" s="130" t="str">
        <f t="shared" si="1056"/>
        <v/>
      </c>
      <c r="J250" s="154" t="str">
        <f t="shared" si="1113"/>
        <v/>
      </c>
      <c r="K250" s="133"/>
      <c r="L250" s="188"/>
      <c r="M250" s="189"/>
      <c r="N250" s="190"/>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1"/>
      <c r="BB250" s="191"/>
      <c r="BC250" s="191"/>
      <c r="BD250" s="191"/>
      <c r="BE250" s="191"/>
      <c r="BF250" s="191"/>
      <c r="BG250" s="191"/>
      <c r="BH250" s="191"/>
      <c r="BI250" s="191"/>
      <c r="BJ250" s="191"/>
      <c r="BK250" s="191"/>
      <c r="BL250" s="191"/>
      <c r="BM250" s="191"/>
      <c r="BN250" s="191"/>
      <c r="BO250" s="192"/>
      <c r="BP250" s="9"/>
      <c r="BR250" s="90">
        <v>240</v>
      </c>
      <c r="BT250" s="36" t="str">
        <f t="shared" si="1114"/>
        <v/>
      </c>
      <c r="BU250" s="37" t="str">
        <f t="shared" si="1115"/>
        <v/>
      </c>
      <c r="BV250" s="37" t="str">
        <f t="shared" si="1116"/>
        <v/>
      </c>
      <c r="BW250" s="37" t="str">
        <f t="shared" si="1117"/>
        <v/>
      </c>
      <c r="BX250" s="37" t="str">
        <f t="shared" si="1118"/>
        <v/>
      </c>
      <c r="BY250" s="37" t="str">
        <f t="shared" si="1119"/>
        <v/>
      </c>
      <c r="BZ250" s="37" t="str">
        <f t="shared" si="1120"/>
        <v/>
      </c>
      <c r="CA250" s="37" t="str">
        <f t="shared" si="1121"/>
        <v/>
      </c>
      <c r="CB250" s="37" t="str">
        <f t="shared" si="1122"/>
        <v/>
      </c>
      <c r="CC250" s="37" t="str">
        <f t="shared" si="1123"/>
        <v/>
      </c>
      <c r="CD250" s="37" t="str">
        <f t="shared" si="1124"/>
        <v/>
      </c>
      <c r="CE250" s="37" t="str">
        <f t="shared" si="1125"/>
        <v/>
      </c>
      <c r="CF250" s="37" t="str">
        <f t="shared" si="1126"/>
        <v/>
      </c>
      <c r="CG250" s="37" t="str">
        <f t="shared" si="1127"/>
        <v/>
      </c>
      <c r="CH250" s="37" t="str">
        <f t="shared" si="1128"/>
        <v/>
      </c>
      <c r="CI250" s="37" t="str">
        <f t="shared" si="1129"/>
        <v/>
      </c>
      <c r="CJ250" s="37" t="str">
        <f t="shared" si="1130"/>
        <v/>
      </c>
      <c r="CK250" s="37" t="str">
        <f t="shared" si="1131"/>
        <v/>
      </c>
      <c r="CL250" s="37" t="str">
        <f t="shared" si="1132"/>
        <v/>
      </c>
      <c r="CM250" s="37" t="str">
        <f t="shared" si="1133"/>
        <v/>
      </c>
      <c r="CN250" s="37" t="str">
        <f t="shared" si="1134"/>
        <v/>
      </c>
      <c r="CO250" s="37" t="str">
        <f t="shared" si="1135"/>
        <v/>
      </c>
      <c r="CP250" s="37" t="str">
        <f t="shared" si="1136"/>
        <v/>
      </c>
      <c r="CQ250" s="37" t="str">
        <f t="shared" si="1137"/>
        <v/>
      </c>
      <c r="CR250" s="37" t="str">
        <f t="shared" si="1138"/>
        <v/>
      </c>
      <c r="CS250" s="37" t="str">
        <f t="shared" si="1139"/>
        <v/>
      </c>
      <c r="CT250" s="37" t="str">
        <f t="shared" si="1140"/>
        <v/>
      </c>
      <c r="CU250" s="37" t="str">
        <f t="shared" si="1141"/>
        <v/>
      </c>
      <c r="CV250" s="37" t="str">
        <f t="shared" si="1142"/>
        <v/>
      </c>
      <c r="CW250" s="37" t="str">
        <f t="shared" si="1143"/>
        <v/>
      </c>
      <c r="CX250" s="37" t="str">
        <f t="shared" si="1144"/>
        <v/>
      </c>
      <c r="CY250" s="37" t="str">
        <f t="shared" si="1145"/>
        <v/>
      </c>
      <c r="CZ250" s="37" t="str">
        <f t="shared" si="1146"/>
        <v/>
      </c>
      <c r="DA250" s="37" t="str">
        <f t="shared" si="1147"/>
        <v/>
      </c>
      <c r="DB250" s="37" t="str">
        <f t="shared" si="1148"/>
        <v/>
      </c>
      <c r="DC250" s="37" t="str">
        <f t="shared" si="1149"/>
        <v/>
      </c>
      <c r="DD250" s="37" t="str">
        <f t="shared" si="1150"/>
        <v/>
      </c>
      <c r="DE250" s="37" t="str">
        <f t="shared" si="1151"/>
        <v/>
      </c>
      <c r="DF250" s="37" t="str">
        <f t="shared" si="1152"/>
        <v/>
      </c>
      <c r="DG250" s="37" t="str">
        <f t="shared" si="1153"/>
        <v/>
      </c>
      <c r="DH250" s="37" t="str">
        <f t="shared" si="1154"/>
        <v/>
      </c>
      <c r="DI250" s="37" t="str">
        <f t="shared" si="1155"/>
        <v/>
      </c>
      <c r="DJ250" s="37" t="str">
        <f t="shared" si="1156"/>
        <v/>
      </c>
      <c r="DK250" s="37" t="str">
        <f t="shared" si="1157"/>
        <v/>
      </c>
      <c r="DL250" s="37" t="str">
        <f t="shared" si="1158"/>
        <v/>
      </c>
      <c r="DM250" s="37" t="str">
        <f t="shared" si="1159"/>
        <v/>
      </c>
      <c r="DN250" s="37" t="str">
        <f t="shared" si="1160"/>
        <v/>
      </c>
      <c r="DO250" s="37" t="str">
        <f t="shared" si="1161"/>
        <v/>
      </c>
      <c r="DP250" s="37" t="str">
        <f t="shared" si="1162"/>
        <v/>
      </c>
      <c r="DQ250" s="37" t="str">
        <f t="shared" si="1163"/>
        <v/>
      </c>
      <c r="DR250" s="37" t="str">
        <f t="shared" si="1164"/>
        <v/>
      </c>
      <c r="DS250" s="37" t="str">
        <f t="shared" si="1165"/>
        <v/>
      </c>
      <c r="DT250" s="37" t="str">
        <f t="shared" si="1166"/>
        <v/>
      </c>
      <c r="DU250" s="38" t="str">
        <f t="shared" si="1167"/>
        <v/>
      </c>
      <c r="DW250" s="12" t="str">
        <f t="shared" si="1168"/>
        <v/>
      </c>
      <c r="DX250" s="123" t="str">
        <f t="shared" si="1169"/>
        <v/>
      </c>
      <c r="DY250" s="12" t="str">
        <f t="shared" si="1170"/>
        <v/>
      </c>
      <c r="EA250" s="36" t="str">
        <f t="shared" si="1171"/>
        <v/>
      </c>
      <c r="EB250" s="37" t="str">
        <f t="shared" si="1172"/>
        <v/>
      </c>
      <c r="EC250" s="37" t="str">
        <f t="shared" si="1173"/>
        <v/>
      </c>
      <c r="ED250" s="37" t="str">
        <f t="shared" si="1174"/>
        <v/>
      </c>
      <c r="EE250" s="37" t="str">
        <f t="shared" si="1175"/>
        <v/>
      </c>
      <c r="EF250" s="37" t="str">
        <f t="shared" si="1176"/>
        <v/>
      </c>
      <c r="EG250" s="37" t="str">
        <f t="shared" si="1177"/>
        <v/>
      </c>
      <c r="EH250" s="37" t="str">
        <f t="shared" si="1178"/>
        <v/>
      </c>
      <c r="EI250" s="37" t="str">
        <f t="shared" si="1179"/>
        <v/>
      </c>
      <c r="EJ250" s="37" t="str">
        <f t="shared" si="1180"/>
        <v/>
      </c>
      <c r="EK250" s="37" t="str">
        <f t="shared" si="1181"/>
        <v/>
      </c>
      <c r="EL250" s="37" t="str">
        <f t="shared" si="1182"/>
        <v/>
      </c>
      <c r="EM250" s="37" t="str">
        <f t="shared" si="1183"/>
        <v/>
      </c>
      <c r="EN250" s="37" t="str">
        <f t="shared" si="1184"/>
        <v/>
      </c>
      <c r="EO250" s="37" t="str">
        <f t="shared" si="1185"/>
        <v/>
      </c>
      <c r="EP250" s="37" t="str">
        <f t="shared" si="1186"/>
        <v/>
      </c>
      <c r="EQ250" s="37" t="str">
        <f t="shared" si="1187"/>
        <v/>
      </c>
      <c r="ER250" s="37" t="str">
        <f t="shared" si="1188"/>
        <v/>
      </c>
      <c r="ES250" s="37" t="str">
        <f t="shared" si="1189"/>
        <v/>
      </c>
      <c r="ET250" s="37" t="str">
        <f t="shared" si="1190"/>
        <v/>
      </c>
      <c r="EU250" s="37" t="str">
        <f t="shared" si="1191"/>
        <v/>
      </c>
      <c r="EV250" s="37" t="str">
        <f t="shared" si="1192"/>
        <v/>
      </c>
      <c r="EW250" s="37" t="str">
        <f t="shared" si="1193"/>
        <v/>
      </c>
      <c r="EX250" s="37" t="str">
        <f t="shared" si="1194"/>
        <v/>
      </c>
      <c r="EY250" s="37" t="str">
        <f t="shared" si="1195"/>
        <v/>
      </c>
      <c r="EZ250" s="37" t="str">
        <f t="shared" si="1196"/>
        <v/>
      </c>
      <c r="FA250" s="37" t="str">
        <f t="shared" si="1197"/>
        <v/>
      </c>
      <c r="FB250" s="37" t="str">
        <f t="shared" si="1198"/>
        <v/>
      </c>
      <c r="FC250" s="37" t="str">
        <f t="shared" si="1199"/>
        <v/>
      </c>
      <c r="FD250" s="37" t="str">
        <f t="shared" si="1200"/>
        <v/>
      </c>
      <c r="FE250" s="37" t="str">
        <f t="shared" si="1201"/>
        <v/>
      </c>
      <c r="FF250" s="37" t="str">
        <f t="shared" si="1202"/>
        <v/>
      </c>
      <c r="FG250" s="37" t="str">
        <f t="shared" si="1203"/>
        <v/>
      </c>
      <c r="FH250" s="37" t="str">
        <f t="shared" si="1204"/>
        <v/>
      </c>
      <c r="FI250" s="37" t="str">
        <f t="shared" si="1205"/>
        <v/>
      </c>
      <c r="FJ250" s="37" t="str">
        <f t="shared" si="1206"/>
        <v/>
      </c>
      <c r="FK250" s="37" t="str">
        <f t="shared" si="1207"/>
        <v/>
      </c>
      <c r="FL250" s="37" t="str">
        <f t="shared" si="1208"/>
        <v/>
      </c>
      <c r="FM250" s="37" t="str">
        <f t="shared" si="1209"/>
        <v/>
      </c>
      <c r="FN250" s="37" t="str">
        <f t="shared" si="1210"/>
        <v/>
      </c>
      <c r="FO250" s="37" t="str">
        <f t="shared" si="1211"/>
        <v/>
      </c>
      <c r="FP250" s="37" t="str">
        <f t="shared" si="1212"/>
        <v/>
      </c>
      <c r="FQ250" s="37" t="str">
        <f t="shared" si="1213"/>
        <v/>
      </c>
      <c r="FR250" s="37" t="str">
        <f t="shared" si="1214"/>
        <v/>
      </c>
      <c r="FS250" s="37" t="str">
        <f t="shared" si="1215"/>
        <v/>
      </c>
      <c r="FT250" s="37" t="str">
        <f t="shared" si="1216"/>
        <v/>
      </c>
      <c r="FU250" s="37" t="str">
        <f t="shared" si="1217"/>
        <v/>
      </c>
      <c r="FV250" s="37" t="str">
        <f t="shared" si="1218"/>
        <v/>
      </c>
      <c r="FW250" s="37" t="str">
        <f t="shared" si="1219"/>
        <v/>
      </c>
      <c r="FX250" s="37" t="str">
        <f t="shared" si="1220"/>
        <v/>
      </c>
      <c r="FY250" s="37" t="str">
        <f t="shared" si="1221"/>
        <v/>
      </c>
      <c r="FZ250" s="37" t="str">
        <f t="shared" si="1222"/>
        <v/>
      </c>
      <c r="GA250" s="37" t="str">
        <f t="shared" si="1223"/>
        <v/>
      </c>
      <c r="GB250" s="38" t="str">
        <f t="shared" si="1224"/>
        <v/>
      </c>
      <c r="GD250" s="103" t="str">
        <f t="shared" ca="1" si="1225"/>
        <v/>
      </c>
      <c r="GE250" s="104" t="str">
        <f t="shared" ca="1" si="1226"/>
        <v/>
      </c>
      <c r="GF250" s="104" t="str">
        <f t="shared" ca="1" si="1227"/>
        <v/>
      </c>
      <c r="GG250" s="104" t="str">
        <f t="shared" ca="1" si="1228"/>
        <v/>
      </c>
      <c r="GH250" s="104" t="str">
        <f t="shared" ca="1" si="1229"/>
        <v/>
      </c>
      <c r="GI250" s="104" t="str">
        <f t="shared" ca="1" si="1230"/>
        <v/>
      </c>
      <c r="GJ250" s="104" t="str">
        <f t="shared" ca="1" si="1231"/>
        <v/>
      </c>
      <c r="GK250" s="104" t="str">
        <f t="shared" ca="1" si="1232"/>
        <v/>
      </c>
      <c r="GL250" s="104" t="str">
        <f t="shared" ca="1" si="1233"/>
        <v/>
      </c>
      <c r="GM250" s="104" t="str">
        <f t="shared" ca="1" si="1234"/>
        <v/>
      </c>
      <c r="GN250" s="104" t="str">
        <f t="shared" ca="1" si="1235"/>
        <v/>
      </c>
      <c r="GO250" s="104" t="str">
        <f t="shared" ca="1" si="1236"/>
        <v/>
      </c>
      <c r="GP250" s="104" t="str">
        <f t="shared" ca="1" si="1237"/>
        <v/>
      </c>
      <c r="GQ250" s="104" t="str">
        <f t="shared" ca="1" si="1238"/>
        <v/>
      </c>
      <c r="GR250" s="104" t="str">
        <f t="shared" ca="1" si="1239"/>
        <v/>
      </c>
      <c r="GS250" s="104" t="str">
        <f t="shared" ca="1" si="1240"/>
        <v/>
      </c>
      <c r="GT250" s="104" t="str">
        <f t="shared" ca="1" si="1241"/>
        <v/>
      </c>
      <c r="GU250" s="104" t="str">
        <f t="shared" ca="1" si="1242"/>
        <v/>
      </c>
      <c r="GV250" s="104" t="str">
        <f t="shared" ca="1" si="1243"/>
        <v/>
      </c>
      <c r="GW250" s="104" t="str">
        <f t="shared" ca="1" si="1244"/>
        <v/>
      </c>
      <c r="GX250" s="104" t="str">
        <f t="shared" ca="1" si="1245"/>
        <v/>
      </c>
      <c r="GY250" s="104" t="str">
        <f t="shared" ca="1" si="1246"/>
        <v/>
      </c>
      <c r="GZ250" s="104" t="str">
        <f t="shared" ca="1" si="1247"/>
        <v/>
      </c>
      <c r="HA250" s="104" t="str">
        <f t="shared" ca="1" si="1248"/>
        <v/>
      </c>
      <c r="HB250" s="104" t="str">
        <f t="shared" ca="1" si="1249"/>
        <v/>
      </c>
      <c r="HC250" s="104" t="str">
        <f t="shared" ca="1" si="1250"/>
        <v/>
      </c>
      <c r="HD250" s="104" t="str">
        <f t="shared" ca="1" si="1251"/>
        <v/>
      </c>
      <c r="HE250" s="104" t="str">
        <f t="shared" ca="1" si="1252"/>
        <v/>
      </c>
      <c r="HF250" s="104" t="str">
        <f t="shared" ca="1" si="1253"/>
        <v/>
      </c>
      <c r="HG250" s="104" t="str">
        <f t="shared" ca="1" si="1254"/>
        <v/>
      </c>
      <c r="HH250" s="104" t="str">
        <f t="shared" ca="1" si="1255"/>
        <v/>
      </c>
      <c r="HI250" s="104" t="str">
        <f t="shared" ca="1" si="1256"/>
        <v/>
      </c>
      <c r="HJ250" s="104" t="str">
        <f t="shared" ca="1" si="1257"/>
        <v/>
      </c>
      <c r="HK250" s="104" t="str">
        <f t="shared" ca="1" si="1258"/>
        <v/>
      </c>
      <c r="HL250" s="104" t="str">
        <f t="shared" ca="1" si="1259"/>
        <v/>
      </c>
      <c r="HM250" s="104" t="str">
        <f t="shared" ca="1" si="1260"/>
        <v/>
      </c>
      <c r="HN250" s="104" t="str">
        <f t="shared" ca="1" si="1261"/>
        <v/>
      </c>
      <c r="HO250" s="104" t="str">
        <f t="shared" ca="1" si="1262"/>
        <v/>
      </c>
      <c r="HP250" s="104" t="str">
        <f t="shared" ca="1" si="1263"/>
        <v/>
      </c>
      <c r="HQ250" s="104" t="str">
        <f t="shared" ca="1" si="1264"/>
        <v/>
      </c>
      <c r="HR250" s="104" t="str">
        <f t="shared" ca="1" si="1265"/>
        <v/>
      </c>
      <c r="HS250" s="104" t="str">
        <f t="shared" ca="1" si="1266"/>
        <v/>
      </c>
      <c r="HT250" s="104" t="str">
        <f t="shared" ca="1" si="1267"/>
        <v/>
      </c>
      <c r="HU250" s="104" t="str">
        <f t="shared" ca="1" si="1268"/>
        <v/>
      </c>
      <c r="HV250" s="104" t="str">
        <f t="shared" ca="1" si="1269"/>
        <v/>
      </c>
      <c r="HW250" s="104" t="str">
        <f t="shared" ca="1" si="1270"/>
        <v/>
      </c>
      <c r="HX250" s="104" t="str">
        <f t="shared" ca="1" si="1271"/>
        <v/>
      </c>
      <c r="HY250" s="104" t="str">
        <f t="shared" ca="1" si="1272"/>
        <v/>
      </c>
      <c r="HZ250" s="104" t="str">
        <f t="shared" ca="1" si="1273"/>
        <v/>
      </c>
      <c r="IA250" s="104" t="str">
        <f t="shared" ca="1" si="1274"/>
        <v/>
      </c>
      <c r="IB250" s="104" t="str">
        <f t="shared" ca="1" si="1275"/>
        <v/>
      </c>
      <c r="IC250" s="104" t="str">
        <f t="shared" ca="1" si="1276"/>
        <v/>
      </c>
      <c r="ID250" s="104" t="str">
        <f t="shared" ca="1" si="1277"/>
        <v/>
      </c>
      <c r="IE250" s="105" t="str">
        <f t="shared" ca="1" si="1278"/>
        <v/>
      </c>
      <c r="IG250" s="103" t="str">
        <f t="shared" si="1054"/>
        <v/>
      </c>
      <c r="IH250" s="104" t="str">
        <f t="shared" si="1385"/>
        <v/>
      </c>
      <c r="II250" s="104" t="str">
        <f t="shared" si="1385"/>
        <v/>
      </c>
      <c r="IJ250" s="104" t="str">
        <f t="shared" si="1385"/>
        <v/>
      </c>
      <c r="IK250" s="104" t="str">
        <f t="shared" si="1385"/>
        <v/>
      </c>
      <c r="IL250" s="104" t="str">
        <f t="shared" si="1385"/>
        <v/>
      </c>
      <c r="IM250" s="104" t="str">
        <f t="shared" si="1385"/>
        <v/>
      </c>
      <c r="IN250" s="104" t="str">
        <f t="shared" si="1385"/>
        <v/>
      </c>
      <c r="IO250" s="104" t="str">
        <f t="shared" si="1385"/>
        <v/>
      </c>
      <c r="IP250" s="104" t="str">
        <f t="shared" si="1385"/>
        <v/>
      </c>
      <c r="IQ250" s="104" t="str">
        <f t="shared" si="1385"/>
        <v/>
      </c>
      <c r="IR250" s="105" t="str">
        <f t="shared" si="1385"/>
        <v/>
      </c>
      <c r="IT250" s="103" t="str">
        <f t="shared" si="1279"/>
        <v/>
      </c>
      <c r="IU250" s="104" t="str">
        <f t="shared" si="1280"/>
        <v/>
      </c>
      <c r="IV250" s="104" t="str">
        <f t="shared" si="1281"/>
        <v/>
      </c>
      <c r="IW250" s="104" t="str">
        <f t="shared" si="1282"/>
        <v/>
      </c>
      <c r="IX250" s="104" t="str">
        <f t="shared" si="1283"/>
        <v/>
      </c>
      <c r="IY250" s="104" t="str">
        <f t="shared" si="1284"/>
        <v/>
      </c>
      <c r="IZ250" s="104" t="str">
        <f t="shared" si="1285"/>
        <v/>
      </c>
      <c r="JA250" s="104" t="str">
        <f t="shared" si="1286"/>
        <v/>
      </c>
      <c r="JB250" s="104" t="str">
        <f t="shared" si="1287"/>
        <v/>
      </c>
      <c r="JC250" s="104" t="str">
        <f t="shared" si="1288"/>
        <v/>
      </c>
      <c r="JD250" s="104" t="str">
        <f t="shared" si="1289"/>
        <v/>
      </c>
      <c r="JE250" s="105" t="str">
        <f t="shared" si="1290"/>
        <v/>
      </c>
      <c r="JG250" s="36" t="str">
        <f t="shared" ca="1" si="1291"/>
        <v/>
      </c>
      <c r="JH250" s="37" t="str">
        <f t="shared" ca="1" si="1292"/>
        <v/>
      </c>
      <c r="JI250" s="37" t="str">
        <f t="shared" ca="1" si="1293"/>
        <v/>
      </c>
      <c r="JJ250" s="37" t="str">
        <f t="shared" ca="1" si="1294"/>
        <v/>
      </c>
      <c r="JK250" s="37" t="str">
        <f t="shared" ca="1" si="1295"/>
        <v/>
      </c>
      <c r="JL250" s="37" t="str">
        <f t="shared" ca="1" si="1296"/>
        <v/>
      </c>
      <c r="JM250" s="37" t="str">
        <f t="shared" ca="1" si="1297"/>
        <v/>
      </c>
      <c r="JN250" s="37" t="str">
        <f t="shared" ca="1" si="1298"/>
        <v/>
      </c>
      <c r="JO250" s="37" t="str">
        <f t="shared" ca="1" si="1299"/>
        <v/>
      </c>
      <c r="JP250" s="37" t="str">
        <f t="shared" ca="1" si="1300"/>
        <v/>
      </c>
      <c r="JQ250" s="37" t="str">
        <f t="shared" ca="1" si="1301"/>
        <v/>
      </c>
      <c r="JR250" s="38" t="str">
        <f t="shared" ca="1" si="1302"/>
        <v/>
      </c>
      <c r="JT250" s="36" t="str">
        <f ca="1">IF(JG250="", "", IF(JG250&gt;='Intro &amp; Setup'!$S$96, $BR$4, $BR$5))</f>
        <v/>
      </c>
      <c r="JU250" s="37" t="str">
        <f ca="1">IF(JH250="", "", IF(JH250&gt;='Intro &amp; Setup'!$S$96, $BR$4, $BR$5))</f>
        <v/>
      </c>
      <c r="JV250" s="37" t="str">
        <f ca="1">IF(JI250="", "", IF(JI250&gt;='Intro &amp; Setup'!$S$96, $BR$4, $BR$5))</f>
        <v/>
      </c>
      <c r="JW250" s="37" t="str">
        <f ca="1">IF(JJ250="", "", IF(JJ250&gt;='Intro &amp; Setup'!$S$96, $BR$4, $BR$5))</f>
        <v/>
      </c>
      <c r="JX250" s="37" t="str">
        <f ca="1">IF(JK250="", "", IF(JK250&gt;='Intro &amp; Setup'!$S$96, $BR$4, $BR$5))</f>
        <v/>
      </c>
      <c r="JY250" s="37" t="str">
        <f ca="1">IF(JL250="", "", IF(JL250&gt;='Intro &amp; Setup'!$S$96, $BR$4, $BR$5))</f>
        <v/>
      </c>
      <c r="JZ250" s="37" t="str">
        <f ca="1">IF(JM250="", "", IF(JM250&gt;='Intro &amp; Setup'!$S$96, $BR$4, $BR$5))</f>
        <v/>
      </c>
      <c r="KA250" s="37" t="str">
        <f ca="1">IF(JN250="", "", IF(JN250&gt;='Intro &amp; Setup'!$S$96, $BR$4, $BR$5))</f>
        <v/>
      </c>
      <c r="KB250" s="37" t="str">
        <f ca="1">IF(JO250="", "", IF(JO250&gt;='Intro &amp; Setup'!$S$96, $BR$4, $BR$5))</f>
        <v/>
      </c>
      <c r="KC250" s="37" t="str">
        <f ca="1">IF(JP250="", "", IF(JP250&gt;='Intro &amp; Setup'!$S$96, $BR$4, $BR$5))</f>
        <v/>
      </c>
      <c r="KD250" s="37" t="str">
        <f ca="1">IF(JQ250="", "", IF(JQ250&gt;='Intro &amp; Setup'!$S$96, $BR$4, $BR$5))</f>
        <v/>
      </c>
      <c r="KE250" s="38" t="str">
        <f ca="1">IF(JR250="", "", IF(JR250&gt;='Intro &amp; Setup'!$S$96, $BR$4, $BR$5))</f>
        <v/>
      </c>
      <c r="KG250" s="36">
        <f t="shared" si="1055"/>
        <v>0</v>
      </c>
      <c r="KH250" s="37">
        <f t="shared" si="1386"/>
        <v>0</v>
      </c>
      <c r="KI250" s="37">
        <f t="shared" si="1386"/>
        <v>0</v>
      </c>
      <c r="KJ250" s="37">
        <f t="shared" si="1386"/>
        <v>0</v>
      </c>
      <c r="KK250" s="37">
        <f t="shared" si="1386"/>
        <v>0</v>
      </c>
      <c r="KL250" s="37">
        <f t="shared" si="1386"/>
        <v>0</v>
      </c>
      <c r="KM250" s="37">
        <f t="shared" si="1386"/>
        <v>0</v>
      </c>
      <c r="KN250" s="37">
        <f t="shared" si="1386"/>
        <v>0</v>
      </c>
      <c r="KO250" s="37">
        <f t="shared" si="1386"/>
        <v>0</v>
      </c>
      <c r="KP250" s="37">
        <f t="shared" si="1386"/>
        <v>0</v>
      </c>
      <c r="KQ250" s="37">
        <f t="shared" si="1386"/>
        <v>0</v>
      </c>
      <c r="KR250" s="38">
        <f t="shared" si="1386"/>
        <v>0</v>
      </c>
      <c r="KT250" s="36" t="str">
        <f t="shared" si="1303"/>
        <v/>
      </c>
      <c r="KU250" s="37" t="str">
        <f t="shared" si="1304"/>
        <v/>
      </c>
      <c r="KV250" s="37" t="str">
        <f t="shared" si="1305"/>
        <v/>
      </c>
      <c r="KW250" s="37" t="str">
        <f t="shared" si="1306"/>
        <v/>
      </c>
      <c r="KX250" s="37" t="str">
        <f t="shared" si="1307"/>
        <v/>
      </c>
      <c r="KY250" s="37" t="str">
        <f t="shared" si="1308"/>
        <v/>
      </c>
      <c r="KZ250" s="37" t="str">
        <f t="shared" si="1309"/>
        <v/>
      </c>
      <c r="LA250" s="37" t="str">
        <f t="shared" si="1310"/>
        <v/>
      </c>
      <c r="LB250" s="37" t="str">
        <f t="shared" si="1311"/>
        <v/>
      </c>
      <c r="LC250" s="37" t="str">
        <f t="shared" si="1312"/>
        <v/>
      </c>
      <c r="LD250" s="37" t="str">
        <f t="shared" si="1313"/>
        <v/>
      </c>
      <c r="LE250" s="38" t="str">
        <f t="shared" si="1314"/>
        <v/>
      </c>
      <c r="LG250" s="116" t="str">
        <f t="shared" si="1057"/>
        <v/>
      </c>
      <c r="LH250" s="117" t="str">
        <f t="shared" si="1058"/>
        <v/>
      </c>
      <c r="LI250" s="117" t="str">
        <f t="shared" si="1059"/>
        <v/>
      </c>
      <c r="LJ250" s="117" t="str">
        <f t="shared" si="1060"/>
        <v/>
      </c>
      <c r="LK250" s="117" t="str">
        <f t="shared" si="1061"/>
        <v/>
      </c>
      <c r="LL250" s="117" t="str">
        <f t="shared" si="1062"/>
        <v/>
      </c>
      <c r="LM250" s="117" t="str">
        <f t="shared" si="1063"/>
        <v/>
      </c>
      <c r="LN250" s="117" t="str">
        <f t="shared" si="1064"/>
        <v/>
      </c>
      <c r="LO250" s="117" t="str">
        <f t="shared" si="1065"/>
        <v/>
      </c>
      <c r="LP250" s="117" t="str">
        <f t="shared" si="1066"/>
        <v/>
      </c>
      <c r="LQ250" s="117" t="str">
        <f t="shared" si="1067"/>
        <v/>
      </c>
      <c r="LR250" s="117" t="str">
        <f t="shared" si="1068"/>
        <v/>
      </c>
      <c r="LS250" s="117" t="str">
        <f t="shared" si="1069"/>
        <v/>
      </c>
      <c r="LT250" s="117" t="str">
        <f t="shared" si="1070"/>
        <v/>
      </c>
      <c r="LU250" s="117" t="str">
        <f t="shared" si="1071"/>
        <v/>
      </c>
      <c r="LV250" s="117" t="str">
        <f t="shared" si="1072"/>
        <v/>
      </c>
      <c r="LW250" s="117" t="str">
        <f t="shared" si="1073"/>
        <v/>
      </c>
      <c r="LX250" s="117" t="str">
        <f t="shared" si="1074"/>
        <v/>
      </c>
      <c r="LY250" s="117" t="str">
        <f t="shared" si="1075"/>
        <v/>
      </c>
      <c r="LZ250" s="117" t="str">
        <f t="shared" si="1076"/>
        <v/>
      </c>
      <c r="MA250" s="117" t="str">
        <f t="shared" si="1077"/>
        <v/>
      </c>
      <c r="MB250" s="117" t="str">
        <f t="shared" si="1078"/>
        <v/>
      </c>
      <c r="MC250" s="117" t="str">
        <f t="shared" si="1079"/>
        <v/>
      </c>
      <c r="MD250" s="117" t="str">
        <f t="shared" si="1080"/>
        <v/>
      </c>
      <c r="ME250" s="117" t="str">
        <f t="shared" si="1081"/>
        <v/>
      </c>
      <c r="MF250" s="117" t="str">
        <f t="shared" si="1082"/>
        <v/>
      </c>
      <c r="MG250" s="117" t="str">
        <f t="shared" si="1083"/>
        <v/>
      </c>
      <c r="MH250" s="117" t="str">
        <f t="shared" si="1084"/>
        <v/>
      </c>
      <c r="MI250" s="117" t="str">
        <f t="shared" si="1085"/>
        <v/>
      </c>
      <c r="MJ250" s="117" t="str">
        <f t="shared" si="1086"/>
        <v/>
      </c>
      <c r="MK250" s="117" t="str">
        <f t="shared" si="1087"/>
        <v/>
      </c>
      <c r="ML250" s="117" t="str">
        <f t="shared" si="1088"/>
        <v/>
      </c>
      <c r="MM250" s="117" t="str">
        <f t="shared" si="1089"/>
        <v/>
      </c>
      <c r="MN250" s="117" t="str">
        <f t="shared" si="1090"/>
        <v/>
      </c>
      <c r="MO250" s="117" t="str">
        <f t="shared" si="1091"/>
        <v/>
      </c>
      <c r="MP250" s="117" t="str">
        <f t="shared" si="1092"/>
        <v/>
      </c>
      <c r="MQ250" s="117" t="str">
        <f t="shared" si="1093"/>
        <v/>
      </c>
      <c r="MR250" s="117" t="str">
        <f t="shared" si="1094"/>
        <v/>
      </c>
      <c r="MS250" s="117" t="str">
        <f t="shared" si="1095"/>
        <v/>
      </c>
      <c r="MT250" s="117" t="str">
        <f t="shared" si="1096"/>
        <v/>
      </c>
      <c r="MU250" s="117" t="str">
        <f t="shared" si="1097"/>
        <v/>
      </c>
      <c r="MV250" s="117" t="str">
        <f t="shared" si="1098"/>
        <v/>
      </c>
      <c r="MW250" s="117" t="str">
        <f t="shared" si="1099"/>
        <v/>
      </c>
      <c r="MX250" s="117" t="str">
        <f t="shared" si="1100"/>
        <v/>
      </c>
      <c r="MY250" s="117" t="str">
        <f t="shared" si="1101"/>
        <v/>
      </c>
      <c r="MZ250" s="117" t="str">
        <f t="shared" si="1102"/>
        <v/>
      </c>
      <c r="NA250" s="117" t="str">
        <f t="shared" si="1103"/>
        <v/>
      </c>
      <c r="NB250" s="117" t="str">
        <f t="shared" si="1104"/>
        <v/>
      </c>
      <c r="NC250" s="117" t="str">
        <f t="shared" si="1105"/>
        <v/>
      </c>
      <c r="ND250" s="117" t="str">
        <f t="shared" si="1106"/>
        <v/>
      </c>
      <c r="NE250" s="117" t="str">
        <f t="shared" si="1107"/>
        <v/>
      </c>
      <c r="NF250" s="117" t="str">
        <f t="shared" si="1108"/>
        <v/>
      </c>
      <c r="NG250" s="117" t="str">
        <f t="shared" si="1109"/>
        <v/>
      </c>
      <c r="NH250" s="118" t="str">
        <f t="shared" si="1110"/>
        <v/>
      </c>
      <c r="NJ250" s="12" t="str">
        <f t="shared" si="1315"/>
        <v/>
      </c>
      <c r="NK250" s="108" t="str">
        <f t="shared" si="1316"/>
        <v/>
      </c>
      <c r="NM250" s="141" t="str">
        <f>IF(NJ250="", "", COUNTIF(NJ$11:NJ$260, "&gt;"&amp;NJ250)+1+COUNTIF(NJ$11:NJ250, NJ250)-1)</f>
        <v/>
      </c>
      <c r="NN250" s="143" t="str">
        <f>IF(NK250="", "", COUNTIF(NK$11:NK$260, "&gt;"&amp;NK250)+1+COUNTIF(NK$11:NK250, NK250)-1)</f>
        <v/>
      </c>
      <c r="NO250" s="142" t="str">
        <f>IF(NJ250="", "", COUNTIF(NJ$11:NJ$260, "&lt;"&amp;NJ250)+1+COUNTIF(NJ$11:NJ250, NJ250)-1)</f>
        <v/>
      </c>
      <c r="NP250" s="143" t="str">
        <f>IF(NK250="", "", COUNTIF(NK$11:NK$260, "&lt;"&amp;NK250)+1+COUNTIF(NK$11:NK250, NK250)-1)</f>
        <v/>
      </c>
      <c r="NR250" s="116" t="str">
        <f t="shared" si="1317"/>
        <v/>
      </c>
      <c r="NS250" s="117" t="str">
        <f t="shared" si="1318"/>
        <v/>
      </c>
      <c r="NT250" s="117" t="str">
        <f t="shared" si="1319"/>
        <v/>
      </c>
      <c r="NU250" s="117" t="str">
        <f t="shared" si="1320"/>
        <v/>
      </c>
      <c r="NV250" s="117" t="str">
        <f t="shared" si="1321"/>
        <v/>
      </c>
      <c r="NW250" s="117" t="str">
        <f t="shared" si="1322"/>
        <v/>
      </c>
      <c r="NX250" s="117" t="str">
        <f t="shared" si="1323"/>
        <v/>
      </c>
      <c r="NY250" s="117" t="str">
        <f t="shared" si="1324"/>
        <v/>
      </c>
      <c r="NZ250" s="117" t="str">
        <f t="shared" si="1325"/>
        <v/>
      </c>
      <c r="OA250" s="117" t="str">
        <f t="shared" si="1326"/>
        <v/>
      </c>
      <c r="OB250" s="117" t="str">
        <f t="shared" si="1327"/>
        <v/>
      </c>
      <c r="OC250" s="117" t="str">
        <f t="shared" si="1328"/>
        <v/>
      </c>
      <c r="OD250" s="117" t="str">
        <f t="shared" si="1329"/>
        <v/>
      </c>
      <c r="OE250" s="117" t="str">
        <f t="shared" si="1330"/>
        <v/>
      </c>
      <c r="OF250" s="117" t="str">
        <f t="shared" si="1331"/>
        <v/>
      </c>
      <c r="OG250" s="117" t="str">
        <f t="shared" si="1332"/>
        <v/>
      </c>
      <c r="OH250" s="117" t="str">
        <f t="shared" si="1333"/>
        <v/>
      </c>
      <c r="OI250" s="117" t="str">
        <f t="shared" si="1334"/>
        <v/>
      </c>
      <c r="OJ250" s="117" t="str">
        <f t="shared" si="1335"/>
        <v/>
      </c>
      <c r="OK250" s="117" t="str">
        <f t="shared" si="1336"/>
        <v/>
      </c>
      <c r="OL250" s="117" t="str">
        <f t="shared" si="1337"/>
        <v/>
      </c>
      <c r="OM250" s="117" t="str">
        <f t="shared" si="1338"/>
        <v/>
      </c>
      <c r="ON250" s="117" t="str">
        <f t="shared" si="1339"/>
        <v/>
      </c>
      <c r="OO250" s="117" t="str">
        <f t="shared" si="1340"/>
        <v/>
      </c>
      <c r="OP250" s="117" t="str">
        <f t="shared" si="1341"/>
        <v/>
      </c>
      <c r="OQ250" s="117" t="str">
        <f t="shared" si="1342"/>
        <v/>
      </c>
      <c r="OR250" s="117" t="str">
        <f t="shared" si="1343"/>
        <v/>
      </c>
      <c r="OS250" s="117" t="str">
        <f t="shared" si="1344"/>
        <v/>
      </c>
      <c r="OT250" s="117" t="str">
        <f t="shared" si="1345"/>
        <v/>
      </c>
      <c r="OU250" s="117" t="str">
        <f t="shared" si="1346"/>
        <v/>
      </c>
      <c r="OV250" s="117" t="str">
        <f t="shared" si="1347"/>
        <v/>
      </c>
      <c r="OW250" s="117" t="str">
        <f t="shared" si="1348"/>
        <v/>
      </c>
      <c r="OX250" s="117" t="str">
        <f t="shared" si="1349"/>
        <v/>
      </c>
      <c r="OY250" s="117" t="str">
        <f t="shared" si="1350"/>
        <v/>
      </c>
      <c r="OZ250" s="117" t="str">
        <f t="shared" si="1351"/>
        <v/>
      </c>
      <c r="PA250" s="117" t="str">
        <f t="shared" si="1352"/>
        <v/>
      </c>
      <c r="PB250" s="117" t="str">
        <f t="shared" si="1353"/>
        <v/>
      </c>
      <c r="PC250" s="117" t="str">
        <f t="shared" si="1354"/>
        <v/>
      </c>
      <c r="PD250" s="117" t="str">
        <f t="shared" si="1355"/>
        <v/>
      </c>
      <c r="PE250" s="117" t="str">
        <f t="shared" si="1356"/>
        <v/>
      </c>
      <c r="PF250" s="117" t="str">
        <f t="shared" si="1357"/>
        <v/>
      </c>
      <c r="PG250" s="117" t="str">
        <f t="shared" si="1358"/>
        <v/>
      </c>
      <c r="PH250" s="117" t="str">
        <f t="shared" si="1359"/>
        <v/>
      </c>
      <c r="PI250" s="117" t="str">
        <f t="shared" si="1360"/>
        <v/>
      </c>
      <c r="PJ250" s="117" t="str">
        <f t="shared" si="1361"/>
        <v/>
      </c>
      <c r="PK250" s="117" t="str">
        <f t="shared" si="1362"/>
        <v/>
      </c>
      <c r="PL250" s="117" t="str">
        <f t="shared" si="1363"/>
        <v/>
      </c>
      <c r="PM250" s="117" t="str">
        <f t="shared" si="1364"/>
        <v/>
      </c>
      <c r="PN250" s="117" t="str">
        <f t="shared" si="1365"/>
        <v/>
      </c>
      <c r="PO250" s="117" t="str">
        <f t="shared" si="1366"/>
        <v/>
      </c>
      <c r="PP250" s="117" t="str">
        <f t="shared" si="1367"/>
        <v/>
      </c>
      <c r="PQ250" s="117" t="str">
        <f t="shared" si="1368"/>
        <v/>
      </c>
      <c r="PR250" s="117" t="str">
        <f t="shared" si="1369"/>
        <v/>
      </c>
      <c r="PS250" s="118" t="str">
        <f t="shared" si="1370"/>
        <v/>
      </c>
      <c r="PU250" s="180" t="str">
        <f t="shared" si="1371"/>
        <v/>
      </c>
      <c r="PV250" s="181" t="str">
        <f t="shared" si="1372"/>
        <v/>
      </c>
      <c r="PX250" s="12" t="str">
        <f t="shared" si="1373"/>
        <v/>
      </c>
      <c r="PY250" s="106"/>
      <c r="PZ250" s="166" t="str">
        <f t="shared" si="1374"/>
        <v/>
      </c>
      <c r="QA250" s="167" t="str">
        <f t="shared" si="1375"/>
        <v/>
      </c>
      <c r="QB250" s="168" t="str">
        <f t="shared" si="1376"/>
        <v/>
      </c>
      <c r="QD250" s="166" t="str">
        <f t="shared" si="1377"/>
        <v/>
      </c>
      <c r="QE250" s="168" t="str">
        <f t="shared" si="1378"/>
        <v/>
      </c>
      <c r="QG250" s="108" t="str">
        <f t="shared" si="1379"/>
        <v/>
      </c>
      <c r="QI250" s="12" t="str">
        <f t="shared" si="1380"/>
        <v/>
      </c>
      <c r="QK250" s="12" t="str">
        <f t="shared" si="1381"/>
        <v/>
      </c>
      <c r="QL250" s="12" t="str">
        <f>IF($L250="", "", COUNTIF($QD$11:$QD$260, "&gt;"&amp;$QD250)+1+COUNTIF($QD$11:$QD250, $QD250)-1)</f>
        <v/>
      </c>
      <c r="QM250" s="12" t="str">
        <f>IF($L250="", "", COUNTIF($QG$11:$QG$260, "&gt;"&amp;$QG250)+1+COUNTIF($QG$11:$QG250, $QG250)-1)</f>
        <v/>
      </c>
      <c r="QO250" s="12">
        <v>240</v>
      </c>
      <c r="QQ250" s="12" t="str">
        <f t="shared" si="1382"/>
        <v/>
      </c>
    </row>
    <row r="251" spans="1:459" x14ac:dyDescent="0.25">
      <c r="A251" s="9"/>
      <c r="B251" s="3" t="str">
        <f>IF('Intro &amp; Setup'!$AR$92='Intro &amp; Setup'!$AZ$17, "", IF($L251="", "", IF($G251&lt;'Intro &amp; Setup'!$S$92, $BR$5, $BR$4)))</f>
        <v/>
      </c>
      <c r="C251" s="12" t="str">
        <f>IF('Intro &amp; Setup'!$AR$96='Intro &amp; Setup'!$AZ$17, "", IF($L251="", "", IF($DY251=$BR$5, $BR$5, $BR$4)))</f>
        <v/>
      </c>
      <c r="D251" s="7" t="str">
        <f>IF('Intro &amp; Setup'!$AR$100='Intro &amp; Setup'!$AZ$17, "", IF($L251="", "", IF($DW251&lt;='Intro &amp; Setup'!$S$100, $BR$4, $BR$5)))</f>
        <v/>
      </c>
      <c r="E251" s="9"/>
      <c r="F251" s="3" t="str">
        <f t="shared" si="1111"/>
        <v/>
      </c>
      <c r="G251" s="108" t="str">
        <f t="shared" si="1112"/>
        <v/>
      </c>
      <c r="H251" s="9"/>
      <c r="I251" s="130" t="str">
        <f t="shared" si="1056"/>
        <v/>
      </c>
      <c r="J251" s="154" t="str">
        <f t="shared" si="1113"/>
        <v/>
      </c>
      <c r="K251" s="133"/>
      <c r="L251" s="188"/>
      <c r="M251" s="189"/>
      <c r="N251" s="190"/>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2"/>
      <c r="BP251" s="9"/>
      <c r="BR251" s="90">
        <v>241</v>
      </c>
      <c r="BT251" s="36" t="str">
        <f t="shared" si="1114"/>
        <v/>
      </c>
      <c r="BU251" s="37" t="str">
        <f t="shared" si="1115"/>
        <v/>
      </c>
      <c r="BV251" s="37" t="str">
        <f t="shared" si="1116"/>
        <v/>
      </c>
      <c r="BW251" s="37" t="str">
        <f t="shared" si="1117"/>
        <v/>
      </c>
      <c r="BX251" s="37" t="str">
        <f t="shared" si="1118"/>
        <v/>
      </c>
      <c r="BY251" s="37" t="str">
        <f t="shared" si="1119"/>
        <v/>
      </c>
      <c r="BZ251" s="37" t="str">
        <f t="shared" si="1120"/>
        <v/>
      </c>
      <c r="CA251" s="37" t="str">
        <f t="shared" si="1121"/>
        <v/>
      </c>
      <c r="CB251" s="37" t="str">
        <f t="shared" si="1122"/>
        <v/>
      </c>
      <c r="CC251" s="37" t="str">
        <f t="shared" si="1123"/>
        <v/>
      </c>
      <c r="CD251" s="37" t="str">
        <f t="shared" si="1124"/>
        <v/>
      </c>
      <c r="CE251" s="37" t="str">
        <f t="shared" si="1125"/>
        <v/>
      </c>
      <c r="CF251" s="37" t="str">
        <f t="shared" si="1126"/>
        <v/>
      </c>
      <c r="CG251" s="37" t="str">
        <f t="shared" si="1127"/>
        <v/>
      </c>
      <c r="CH251" s="37" t="str">
        <f t="shared" si="1128"/>
        <v/>
      </c>
      <c r="CI251" s="37" t="str">
        <f t="shared" si="1129"/>
        <v/>
      </c>
      <c r="CJ251" s="37" t="str">
        <f t="shared" si="1130"/>
        <v/>
      </c>
      <c r="CK251" s="37" t="str">
        <f t="shared" si="1131"/>
        <v/>
      </c>
      <c r="CL251" s="37" t="str">
        <f t="shared" si="1132"/>
        <v/>
      </c>
      <c r="CM251" s="37" t="str">
        <f t="shared" si="1133"/>
        <v/>
      </c>
      <c r="CN251" s="37" t="str">
        <f t="shared" si="1134"/>
        <v/>
      </c>
      <c r="CO251" s="37" t="str">
        <f t="shared" si="1135"/>
        <v/>
      </c>
      <c r="CP251" s="37" t="str">
        <f t="shared" si="1136"/>
        <v/>
      </c>
      <c r="CQ251" s="37" t="str">
        <f t="shared" si="1137"/>
        <v/>
      </c>
      <c r="CR251" s="37" t="str">
        <f t="shared" si="1138"/>
        <v/>
      </c>
      <c r="CS251" s="37" t="str">
        <f t="shared" si="1139"/>
        <v/>
      </c>
      <c r="CT251" s="37" t="str">
        <f t="shared" si="1140"/>
        <v/>
      </c>
      <c r="CU251" s="37" t="str">
        <f t="shared" si="1141"/>
        <v/>
      </c>
      <c r="CV251" s="37" t="str">
        <f t="shared" si="1142"/>
        <v/>
      </c>
      <c r="CW251" s="37" t="str">
        <f t="shared" si="1143"/>
        <v/>
      </c>
      <c r="CX251" s="37" t="str">
        <f t="shared" si="1144"/>
        <v/>
      </c>
      <c r="CY251" s="37" t="str">
        <f t="shared" si="1145"/>
        <v/>
      </c>
      <c r="CZ251" s="37" t="str">
        <f t="shared" si="1146"/>
        <v/>
      </c>
      <c r="DA251" s="37" t="str">
        <f t="shared" si="1147"/>
        <v/>
      </c>
      <c r="DB251" s="37" t="str">
        <f t="shared" si="1148"/>
        <v/>
      </c>
      <c r="DC251" s="37" t="str">
        <f t="shared" si="1149"/>
        <v/>
      </c>
      <c r="DD251" s="37" t="str">
        <f t="shared" si="1150"/>
        <v/>
      </c>
      <c r="DE251" s="37" t="str">
        <f t="shared" si="1151"/>
        <v/>
      </c>
      <c r="DF251" s="37" t="str">
        <f t="shared" si="1152"/>
        <v/>
      </c>
      <c r="DG251" s="37" t="str">
        <f t="shared" si="1153"/>
        <v/>
      </c>
      <c r="DH251" s="37" t="str">
        <f t="shared" si="1154"/>
        <v/>
      </c>
      <c r="DI251" s="37" t="str">
        <f t="shared" si="1155"/>
        <v/>
      </c>
      <c r="DJ251" s="37" t="str">
        <f t="shared" si="1156"/>
        <v/>
      </c>
      <c r="DK251" s="37" t="str">
        <f t="shared" si="1157"/>
        <v/>
      </c>
      <c r="DL251" s="37" t="str">
        <f t="shared" si="1158"/>
        <v/>
      </c>
      <c r="DM251" s="37" t="str">
        <f t="shared" si="1159"/>
        <v/>
      </c>
      <c r="DN251" s="37" t="str">
        <f t="shared" si="1160"/>
        <v/>
      </c>
      <c r="DO251" s="37" t="str">
        <f t="shared" si="1161"/>
        <v/>
      </c>
      <c r="DP251" s="37" t="str">
        <f t="shared" si="1162"/>
        <v/>
      </c>
      <c r="DQ251" s="37" t="str">
        <f t="shared" si="1163"/>
        <v/>
      </c>
      <c r="DR251" s="37" t="str">
        <f t="shared" si="1164"/>
        <v/>
      </c>
      <c r="DS251" s="37" t="str">
        <f t="shared" si="1165"/>
        <v/>
      </c>
      <c r="DT251" s="37" t="str">
        <f t="shared" si="1166"/>
        <v/>
      </c>
      <c r="DU251" s="38" t="str">
        <f t="shared" si="1167"/>
        <v/>
      </c>
      <c r="DW251" s="12" t="str">
        <f t="shared" si="1168"/>
        <v/>
      </c>
      <c r="DX251" s="123" t="str">
        <f t="shared" si="1169"/>
        <v/>
      </c>
      <c r="DY251" s="12" t="str">
        <f t="shared" si="1170"/>
        <v/>
      </c>
      <c r="EA251" s="36" t="str">
        <f t="shared" si="1171"/>
        <v/>
      </c>
      <c r="EB251" s="37" t="str">
        <f t="shared" si="1172"/>
        <v/>
      </c>
      <c r="EC251" s="37" t="str">
        <f t="shared" si="1173"/>
        <v/>
      </c>
      <c r="ED251" s="37" t="str">
        <f t="shared" si="1174"/>
        <v/>
      </c>
      <c r="EE251" s="37" t="str">
        <f t="shared" si="1175"/>
        <v/>
      </c>
      <c r="EF251" s="37" t="str">
        <f t="shared" si="1176"/>
        <v/>
      </c>
      <c r="EG251" s="37" t="str">
        <f t="shared" si="1177"/>
        <v/>
      </c>
      <c r="EH251" s="37" t="str">
        <f t="shared" si="1178"/>
        <v/>
      </c>
      <c r="EI251" s="37" t="str">
        <f t="shared" si="1179"/>
        <v/>
      </c>
      <c r="EJ251" s="37" t="str">
        <f t="shared" si="1180"/>
        <v/>
      </c>
      <c r="EK251" s="37" t="str">
        <f t="shared" si="1181"/>
        <v/>
      </c>
      <c r="EL251" s="37" t="str">
        <f t="shared" si="1182"/>
        <v/>
      </c>
      <c r="EM251" s="37" t="str">
        <f t="shared" si="1183"/>
        <v/>
      </c>
      <c r="EN251" s="37" t="str">
        <f t="shared" si="1184"/>
        <v/>
      </c>
      <c r="EO251" s="37" t="str">
        <f t="shared" si="1185"/>
        <v/>
      </c>
      <c r="EP251" s="37" t="str">
        <f t="shared" si="1186"/>
        <v/>
      </c>
      <c r="EQ251" s="37" t="str">
        <f t="shared" si="1187"/>
        <v/>
      </c>
      <c r="ER251" s="37" t="str">
        <f t="shared" si="1188"/>
        <v/>
      </c>
      <c r="ES251" s="37" t="str">
        <f t="shared" si="1189"/>
        <v/>
      </c>
      <c r="ET251" s="37" t="str">
        <f t="shared" si="1190"/>
        <v/>
      </c>
      <c r="EU251" s="37" t="str">
        <f t="shared" si="1191"/>
        <v/>
      </c>
      <c r="EV251" s="37" t="str">
        <f t="shared" si="1192"/>
        <v/>
      </c>
      <c r="EW251" s="37" t="str">
        <f t="shared" si="1193"/>
        <v/>
      </c>
      <c r="EX251" s="37" t="str">
        <f t="shared" si="1194"/>
        <v/>
      </c>
      <c r="EY251" s="37" t="str">
        <f t="shared" si="1195"/>
        <v/>
      </c>
      <c r="EZ251" s="37" t="str">
        <f t="shared" si="1196"/>
        <v/>
      </c>
      <c r="FA251" s="37" t="str">
        <f t="shared" si="1197"/>
        <v/>
      </c>
      <c r="FB251" s="37" t="str">
        <f t="shared" si="1198"/>
        <v/>
      </c>
      <c r="FC251" s="37" t="str">
        <f t="shared" si="1199"/>
        <v/>
      </c>
      <c r="FD251" s="37" t="str">
        <f t="shared" si="1200"/>
        <v/>
      </c>
      <c r="FE251" s="37" t="str">
        <f t="shared" si="1201"/>
        <v/>
      </c>
      <c r="FF251" s="37" t="str">
        <f t="shared" si="1202"/>
        <v/>
      </c>
      <c r="FG251" s="37" t="str">
        <f t="shared" si="1203"/>
        <v/>
      </c>
      <c r="FH251" s="37" t="str">
        <f t="shared" si="1204"/>
        <v/>
      </c>
      <c r="FI251" s="37" t="str">
        <f t="shared" si="1205"/>
        <v/>
      </c>
      <c r="FJ251" s="37" t="str">
        <f t="shared" si="1206"/>
        <v/>
      </c>
      <c r="FK251" s="37" t="str">
        <f t="shared" si="1207"/>
        <v/>
      </c>
      <c r="FL251" s="37" t="str">
        <f t="shared" si="1208"/>
        <v/>
      </c>
      <c r="FM251" s="37" t="str">
        <f t="shared" si="1209"/>
        <v/>
      </c>
      <c r="FN251" s="37" t="str">
        <f t="shared" si="1210"/>
        <v/>
      </c>
      <c r="FO251" s="37" t="str">
        <f t="shared" si="1211"/>
        <v/>
      </c>
      <c r="FP251" s="37" t="str">
        <f t="shared" si="1212"/>
        <v/>
      </c>
      <c r="FQ251" s="37" t="str">
        <f t="shared" si="1213"/>
        <v/>
      </c>
      <c r="FR251" s="37" t="str">
        <f t="shared" si="1214"/>
        <v/>
      </c>
      <c r="FS251" s="37" t="str">
        <f t="shared" si="1215"/>
        <v/>
      </c>
      <c r="FT251" s="37" t="str">
        <f t="shared" si="1216"/>
        <v/>
      </c>
      <c r="FU251" s="37" t="str">
        <f t="shared" si="1217"/>
        <v/>
      </c>
      <c r="FV251" s="37" t="str">
        <f t="shared" si="1218"/>
        <v/>
      </c>
      <c r="FW251" s="37" t="str">
        <f t="shared" si="1219"/>
        <v/>
      </c>
      <c r="FX251" s="37" t="str">
        <f t="shared" si="1220"/>
        <v/>
      </c>
      <c r="FY251" s="37" t="str">
        <f t="shared" si="1221"/>
        <v/>
      </c>
      <c r="FZ251" s="37" t="str">
        <f t="shared" si="1222"/>
        <v/>
      </c>
      <c r="GA251" s="37" t="str">
        <f t="shared" si="1223"/>
        <v/>
      </c>
      <c r="GB251" s="38" t="str">
        <f t="shared" si="1224"/>
        <v/>
      </c>
      <c r="GD251" s="103" t="str">
        <f t="shared" ca="1" si="1225"/>
        <v/>
      </c>
      <c r="GE251" s="104" t="str">
        <f t="shared" ca="1" si="1226"/>
        <v/>
      </c>
      <c r="GF251" s="104" t="str">
        <f t="shared" ca="1" si="1227"/>
        <v/>
      </c>
      <c r="GG251" s="104" t="str">
        <f t="shared" ca="1" si="1228"/>
        <v/>
      </c>
      <c r="GH251" s="104" t="str">
        <f t="shared" ca="1" si="1229"/>
        <v/>
      </c>
      <c r="GI251" s="104" t="str">
        <f t="shared" ca="1" si="1230"/>
        <v/>
      </c>
      <c r="GJ251" s="104" t="str">
        <f t="shared" ca="1" si="1231"/>
        <v/>
      </c>
      <c r="GK251" s="104" t="str">
        <f t="shared" ca="1" si="1232"/>
        <v/>
      </c>
      <c r="GL251" s="104" t="str">
        <f t="shared" ca="1" si="1233"/>
        <v/>
      </c>
      <c r="GM251" s="104" t="str">
        <f t="shared" ca="1" si="1234"/>
        <v/>
      </c>
      <c r="GN251" s="104" t="str">
        <f t="shared" ca="1" si="1235"/>
        <v/>
      </c>
      <c r="GO251" s="104" t="str">
        <f t="shared" ca="1" si="1236"/>
        <v/>
      </c>
      <c r="GP251" s="104" t="str">
        <f t="shared" ca="1" si="1237"/>
        <v/>
      </c>
      <c r="GQ251" s="104" t="str">
        <f t="shared" ca="1" si="1238"/>
        <v/>
      </c>
      <c r="GR251" s="104" t="str">
        <f t="shared" ca="1" si="1239"/>
        <v/>
      </c>
      <c r="GS251" s="104" t="str">
        <f t="shared" ca="1" si="1240"/>
        <v/>
      </c>
      <c r="GT251" s="104" t="str">
        <f t="shared" ca="1" si="1241"/>
        <v/>
      </c>
      <c r="GU251" s="104" t="str">
        <f t="shared" ca="1" si="1242"/>
        <v/>
      </c>
      <c r="GV251" s="104" t="str">
        <f t="shared" ca="1" si="1243"/>
        <v/>
      </c>
      <c r="GW251" s="104" t="str">
        <f t="shared" ca="1" si="1244"/>
        <v/>
      </c>
      <c r="GX251" s="104" t="str">
        <f t="shared" ca="1" si="1245"/>
        <v/>
      </c>
      <c r="GY251" s="104" t="str">
        <f t="shared" ca="1" si="1246"/>
        <v/>
      </c>
      <c r="GZ251" s="104" t="str">
        <f t="shared" ca="1" si="1247"/>
        <v/>
      </c>
      <c r="HA251" s="104" t="str">
        <f t="shared" ca="1" si="1248"/>
        <v/>
      </c>
      <c r="HB251" s="104" t="str">
        <f t="shared" ca="1" si="1249"/>
        <v/>
      </c>
      <c r="HC251" s="104" t="str">
        <f t="shared" ca="1" si="1250"/>
        <v/>
      </c>
      <c r="HD251" s="104" t="str">
        <f t="shared" ca="1" si="1251"/>
        <v/>
      </c>
      <c r="HE251" s="104" t="str">
        <f t="shared" ca="1" si="1252"/>
        <v/>
      </c>
      <c r="HF251" s="104" t="str">
        <f t="shared" ca="1" si="1253"/>
        <v/>
      </c>
      <c r="HG251" s="104" t="str">
        <f t="shared" ca="1" si="1254"/>
        <v/>
      </c>
      <c r="HH251" s="104" t="str">
        <f t="shared" ca="1" si="1255"/>
        <v/>
      </c>
      <c r="HI251" s="104" t="str">
        <f t="shared" ca="1" si="1256"/>
        <v/>
      </c>
      <c r="HJ251" s="104" t="str">
        <f t="shared" ca="1" si="1257"/>
        <v/>
      </c>
      <c r="HK251" s="104" t="str">
        <f t="shared" ca="1" si="1258"/>
        <v/>
      </c>
      <c r="HL251" s="104" t="str">
        <f t="shared" ca="1" si="1259"/>
        <v/>
      </c>
      <c r="HM251" s="104" t="str">
        <f t="shared" ca="1" si="1260"/>
        <v/>
      </c>
      <c r="HN251" s="104" t="str">
        <f t="shared" ca="1" si="1261"/>
        <v/>
      </c>
      <c r="HO251" s="104" t="str">
        <f t="shared" ca="1" si="1262"/>
        <v/>
      </c>
      <c r="HP251" s="104" t="str">
        <f t="shared" ca="1" si="1263"/>
        <v/>
      </c>
      <c r="HQ251" s="104" t="str">
        <f t="shared" ca="1" si="1264"/>
        <v/>
      </c>
      <c r="HR251" s="104" t="str">
        <f t="shared" ca="1" si="1265"/>
        <v/>
      </c>
      <c r="HS251" s="104" t="str">
        <f t="shared" ca="1" si="1266"/>
        <v/>
      </c>
      <c r="HT251" s="104" t="str">
        <f t="shared" ca="1" si="1267"/>
        <v/>
      </c>
      <c r="HU251" s="104" t="str">
        <f t="shared" ca="1" si="1268"/>
        <v/>
      </c>
      <c r="HV251" s="104" t="str">
        <f t="shared" ca="1" si="1269"/>
        <v/>
      </c>
      <c r="HW251" s="104" t="str">
        <f t="shared" ca="1" si="1270"/>
        <v/>
      </c>
      <c r="HX251" s="104" t="str">
        <f t="shared" ca="1" si="1271"/>
        <v/>
      </c>
      <c r="HY251" s="104" t="str">
        <f t="shared" ca="1" si="1272"/>
        <v/>
      </c>
      <c r="HZ251" s="104" t="str">
        <f t="shared" ca="1" si="1273"/>
        <v/>
      </c>
      <c r="IA251" s="104" t="str">
        <f t="shared" ca="1" si="1274"/>
        <v/>
      </c>
      <c r="IB251" s="104" t="str">
        <f t="shared" ca="1" si="1275"/>
        <v/>
      </c>
      <c r="IC251" s="104" t="str">
        <f t="shared" ca="1" si="1276"/>
        <v/>
      </c>
      <c r="ID251" s="104" t="str">
        <f t="shared" ca="1" si="1277"/>
        <v/>
      </c>
      <c r="IE251" s="105" t="str">
        <f t="shared" ca="1" si="1278"/>
        <v/>
      </c>
      <c r="IG251" s="103" t="str">
        <f t="shared" si="1054"/>
        <v/>
      </c>
      <c r="IH251" s="104" t="str">
        <f t="shared" si="1385"/>
        <v/>
      </c>
      <c r="II251" s="104" t="str">
        <f t="shared" si="1385"/>
        <v/>
      </c>
      <c r="IJ251" s="104" t="str">
        <f t="shared" si="1385"/>
        <v/>
      </c>
      <c r="IK251" s="104" t="str">
        <f t="shared" si="1385"/>
        <v/>
      </c>
      <c r="IL251" s="104" t="str">
        <f t="shared" si="1385"/>
        <v/>
      </c>
      <c r="IM251" s="104" t="str">
        <f t="shared" si="1385"/>
        <v/>
      </c>
      <c r="IN251" s="104" t="str">
        <f t="shared" si="1385"/>
        <v/>
      </c>
      <c r="IO251" s="104" t="str">
        <f t="shared" si="1385"/>
        <v/>
      </c>
      <c r="IP251" s="104" t="str">
        <f t="shared" si="1385"/>
        <v/>
      </c>
      <c r="IQ251" s="104" t="str">
        <f t="shared" si="1385"/>
        <v/>
      </c>
      <c r="IR251" s="105" t="str">
        <f t="shared" si="1385"/>
        <v/>
      </c>
      <c r="IT251" s="103" t="str">
        <f t="shared" si="1279"/>
        <v/>
      </c>
      <c r="IU251" s="104" t="str">
        <f t="shared" si="1280"/>
        <v/>
      </c>
      <c r="IV251" s="104" t="str">
        <f t="shared" si="1281"/>
        <v/>
      </c>
      <c r="IW251" s="104" t="str">
        <f t="shared" si="1282"/>
        <v/>
      </c>
      <c r="IX251" s="104" t="str">
        <f t="shared" si="1283"/>
        <v/>
      </c>
      <c r="IY251" s="104" t="str">
        <f t="shared" si="1284"/>
        <v/>
      </c>
      <c r="IZ251" s="104" t="str">
        <f t="shared" si="1285"/>
        <v/>
      </c>
      <c r="JA251" s="104" t="str">
        <f t="shared" si="1286"/>
        <v/>
      </c>
      <c r="JB251" s="104" t="str">
        <f t="shared" si="1287"/>
        <v/>
      </c>
      <c r="JC251" s="104" t="str">
        <f t="shared" si="1288"/>
        <v/>
      </c>
      <c r="JD251" s="104" t="str">
        <f t="shared" si="1289"/>
        <v/>
      </c>
      <c r="JE251" s="105" t="str">
        <f t="shared" si="1290"/>
        <v/>
      </c>
      <c r="JG251" s="36" t="str">
        <f t="shared" ca="1" si="1291"/>
        <v/>
      </c>
      <c r="JH251" s="37" t="str">
        <f t="shared" ca="1" si="1292"/>
        <v/>
      </c>
      <c r="JI251" s="37" t="str">
        <f t="shared" ca="1" si="1293"/>
        <v/>
      </c>
      <c r="JJ251" s="37" t="str">
        <f t="shared" ca="1" si="1294"/>
        <v/>
      </c>
      <c r="JK251" s="37" t="str">
        <f t="shared" ca="1" si="1295"/>
        <v/>
      </c>
      <c r="JL251" s="37" t="str">
        <f t="shared" ca="1" si="1296"/>
        <v/>
      </c>
      <c r="JM251" s="37" t="str">
        <f t="shared" ca="1" si="1297"/>
        <v/>
      </c>
      <c r="JN251" s="37" t="str">
        <f t="shared" ca="1" si="1298"/>
        <v/>
      </c>
      <c r="JO251" s="37" t="str">
        <f t="shared" ca="1" si="1299"/>
        <v/>
      </c>
      <c r="JP251" s="37" t="str">
        <f t="shared" ca="1" si="1300"/>
        <v/>
      </c>
      <c r="JQ251" s="37" t="str">
        <f t="shared" ca="1" si="1301"/>
        <v/>
      </c>
      <c r="JR251" s="38" t="str">
        <f t="shared" ca="1" si="1302"/>
        <v/>
      </c>
      <c r="JT251" s="36" t="str">
        <f ca="1">IF(JG251="", "", IF(JG251&gt;='Intro &amp; Setup'!$S$96, $BR$4, $BR$5))</f>
        <v/>
      </c>
      <c r="JU251" s="37" t="str">
        <f ca="1">IF(JH251="", "", IF(JH251&gt;='Intro &amp; Setup'!$S$96, $BR$4, $BR$5))</f>
        <v/>
      </c>
      <c r="JV251" s="37" t="str">
        <f ca="1">IF(JI251="", "", IF(JI251&gt;='Intro &amp; Setup'!$S$96, $BR$4, $BR$5))</f>
        <v/>
      </c>
      <c r="JW251" s="37" t="str">
        <f ca="1">IF(JJ251="", "", IF(JJ251&gt;='Intro &amp; Setup'!$S$96, $BR$4, $BR$5))</f>
        <v/>
      </c>
      <c r="JX251" s="37" t="str">
        <f ca="1">IF(JK251="", "", IF(JK251&gt;='Intro &amp; Setup'!$S$96, $BR$4, $BR$5))</f>
        <v/>
      </c>
      <c r="JY251" s="37" t="str">
        <f ca="1">IF(JL251="", "", IF(JL251&gt;='Intro &amp; Setup'!$S$96, $BR$4, $BR$5))</f>
        <v/>
      </c>
      <c r="JZ251" s="37" t="str">
        <f ca="1">IF(JM251="", "", IF(JM251&gt;='Intro &amp; Setup'!$S$96, $BR$4, $BR$5))</f>
        <v/>
      </c>
      <c r="KA251" s="37" t="str">
        <f ca="1">IF(JN251="", "", IF(JN251&gt;='Intro &amp; Setup'!$S$96, $BR$4, $BR$5))</f>
        <v/>
      </c>
      <c r="KB251" s="37" t="str">
        <f ca="1">IF(JO251="", "", IF(JO251&gt;='Intro &amp; Setup'!$S$96, $BR$4, $BR$5))</f>
        <v/>
      </c>
      <c r="KC251" s="37" t="str">
        <f ca="1">IF(JP251="", "", IF(JP251&gt;='Intro &amp; Setup'!$S$96, $BR$4, $BR$5))</f>
        <v/>
      </c>
      <c r="KD251" s="37" t="str">
        <f ca="1">IF(JQ251="", "", IF(JQ251&gt;='Intro &amp; Setup'!$S$96, $BR$4, $BR$5))</f>
        <v/>
      </c>
      <c r="KE251" s="38" t="str">
        <f ca="1">IF(JR251="", "", IF(JR251&gt;='Intro &amp; Setup'!$S$96, $BR$4, $BR$5))</f>
        <v/>
      </c>
      <c r="KG251" s="36">
        <f t="shared" si="1055"/>
        <v>0</v>
      </c>
      <c r="KH251" s="37">
        <f t="shared" si="1386"/>
        <v>0</v>
      </c>
      <c r="KI251" s="37">
        <f t="shared" si="1386"/>
        <v>0</v>
      </c>
      <c r="KJ251" s="37">
        <f t="shared" si="1386"/>
        <v>0</v>
      </c>
      <c r="KK251" s="37">
        <f t="shared" si="1386"/>
        <v>0</v>
      </c>
      <c r="KL251" s="37">
        <f t="shared" si="1386"/>
        <v>0</v>
      </c>
      <c r="KM251" s="37">
        <f t="shared" si="1386"/>
        <v>0</v>
      </c>
      <c r="KN251" s="37">
        <f t="shared" si="1386"/>
        <v>0</v>
      </c>
      <c r="KO251" s="37">
        <f t="shared" si="1386"/>
        <v>0</v>
      </c>
      <c r="KP251" s="37">
        <f t="shared" si="1386"/>
        <v>0</v>
      </c>
      <c r="KQ251" s="37">
        <f t="shared" si="1386"/>
        <v>0</v>
      </c>
      <c r="KR251" s="38">
        <f t="shared" si="1386"/>
        <v>0</v>
      </c>
      <c r="KT251" s="36" t="str">
        <f t="shared" si="1303"/>
        <v/>
      </c>
      <c r="KU251" s="37" t="str">
        <f t="shared" si="1304"/>
        <v/>
      </c>
      <c r="KV251" s="37" t="str">
        <f t="shared" si="1305"/>
        <v/>
      </c>
      <c r="KW251" s="37" t="str">
        <f t="shared" si="1306"/>
        <v/>
      </c>
      <c r="KX251" s="37" t="str">
        <f t="shared" si="1307"/>
        <v/>
      </c>
      <c r="KY251" s="37" t="str">
        <f t="shared" si="1308"/>
        <v/>
      </c>
      <c r="KZ251" s="37" t="str">
        <f t="shared" si="1309"/>
        <v/>
      </c>
      <c r="LA251" s="37" t="str">
        <f t="shared" si="1310"/>
        <v/>
      </c>
      <c r="LB251" s="37" t="str">
        <f t="shared" si="1311"/>
        <v/>
      </c>
      <c r="LC251" s="37" t="str">
        <f t="shared" si="1312"/>
        <v/>
      </c>
      <c r="LD251" s="37" t="str">
        <f t="shared" si="1313"/>
        <v/>
      </c>
      <c r="LE251" s="38" t="str">
        <f t="shared" si="1314"/>
        <v/>
      </c>
      <c r="LG251" s="116" t="str">
        <f t="shared" si="1057"/>
        <v/>
      </c>
      <c r="LH251" s="117" t="str">
        <f t="shared" si="1058"/>
        <v/>
      </c>
      <c r="LI251" s="117" t="str">
        <f t="shared" si="1059"/>
        <v/>
      </c>
      <c r="LJ251" s="117" t="str">
        <f t="shared" si="1060"/>
        <v/>
      </c>
      <c r="LK251" s="117" t="str">
        <f t="shared" si="1061"/>
        <v/>
      </c>
      <c r="LL251" s="117" t="str">
        <f t="shared" si="1062"/>
        <v/>
      </c>
      <c r="LM251" s="117" t="str">
        <f t="shared" si="1063"/>
        <v/>
      </c>
      <c r="LN251" s="117" t="str">
        <f t="shared" si="1064"/>
        <v/>
      </c>
      <c r="LO251" s="117" t="str">
        <f t="shared" si="1065"/>
        <v/>
      </c>
      <c r="LP251" s="117" t="str">
        <f t="shared" si="1066"/>
        <v/>
      </c>
      <c r="LQ251" s="117" t="str">
        <f t="shared" si="1067"/>
        <v/>
      </c>
      <c r="LR251" s="117" t="str">
        <f t="shared" si="1068"/>
        <v/>
      </c>
      <c r="LS251" s="117" t="str">
        <f t="shared" si="1069"/>
        <v/>
      </c>
      <c r="LT251" s="117" t="str">
        <f t="shared" si="1070"/>
        <v/>
      </c>
      <c r="LU251" s="117" t="str">
        <f t="shared" si="1071"/>
        <v/>
      </c>
      <c r="LV251" s="117" t="str">
        <f t="shared" si="1072"/>
        <v/>
      </c>
      <c r="LW251" s="117" t="str">
        <f t="shared" si="1073"/>
        <v/>
      </c>
      <c r="LX251" s="117" t="str">
        <f t="shared" si="1074"/>
        <v/>
      </c>
      <c r="LY251" s="117" t="str">
        <f t="shared" si="1075"/>
        <v/>
      </c>
      <c r="LZ251" s="117" t="str">
        <f t="shared" si="1076"/>
        <v/>
      </c>
      <c r="MA251" s="117" t="str">
        <f t="shared" si="1077"/>
        <v/>
      </c>
      <c r="MB251" s="117" t="str">
        <f t="shared" si="1078"/>
        <v/>
      </c>
      <c r="MC251" s="117" t="str">
        <f t="shared" si="1079"/>
        <v/>
      </c>
      <c r="MD251" s="117" t="str">
        <f t="shared" si="1080"/>
        <v/>
      </c>
      <c r="ME251" s="117" t="str">
        <f t="shared" si="1081"/>
        <v/>
      </c>
      <c r="MF251" s="117" t="str">
        <f t="shared" si="1082"/>
        <v/>
      </c>
      <c r="MG251" s="117" t="str">
        <f t="shared" si="1083"/>
        <v/>
      </c>
      <c r="MH251" s="117" t="str">
        <f t="shared" si="1084"/>
        <v/>
      </c>
      <c r="MI251" s="117" t="str">
        <f t="shared" si="1085"/>
        <v/>
      </c>
      <c r="MJ251" s="117" t="str">
        <f t="shared" si="1086"/>
        <v/>
      </c>
      <c r="MK251" s="117" t="str">
        <f t="shared" si="1087"/>
        <v/>
      </c>
      <c r="ML251" s="117" t="str">
        <f t="shared" si="1088"/>
        <v/>
      </c>
      <c r="MM251" s="117" t="str">
        <f t="shared" si="1089"/>
        <v/>
      </c>
      <c r="MN251" s="117" t="str">
        <f t="shared" si="1090"/>
        <v/>
      </c>
      <c r="MO251" s="117" t="str">
        <f t="shared" si="1091"/>
        <v/>
      </c>
      <c r="MP251" s="117" t="str">
        <f t="shared" si="1092"/>
        <v/>
      </c>
      <c r="MQ251" s="117" t="str">
        <f t="shared" si="1093"/>
        <v/>
      </c>
      <c r="MR251" s="117" t="str">
        <f t="shared" si="1094"/>
        <v/>
      </c>
      <c r="MS251" s="117" t="str">
        <f t="shared" si="1095"/>
        <v/>
      </c>
      <c r="MT251" s="117" t="str">
        <f t="shared" si="1096"/>
        <v/>
      </c>
      <c r="MU251" s="117" t="str">
        <f t="shared" si="1097"/>
        <v/>
      </c>
      <c r="MV251" s="117" t="str">
        <f t="shared" si="1098"/>
        <v/>
      </c>
      <c r="MW251" s="117" t="str">
        <f t="shared" si="1099"/>
        <v/>
      </c>
      <c r="MX251" s="117" t="str">
        <f t="shared" si="1100"/>
        <v/>
      </c>
      <c r="MY251" s="117" t="str">
        <f t="shared" si="1101"/>
        <v/>
      </c>
      <c r="MZ251" s="117" t="str">
        <f t="shared" si="1102"/>
        <v/>
      </c>
      <c r="NA251" s="117" t="str">
        <f t="shared" si="1103"/>
        <v/>
      </c>
      <c r="NB251" s="117" t="str">
        <f t="shared" si="1104"/>
        <v/>
      </c>
      <c r="NC251" s="117" t="str">
        <f t="shared" si="1105"/>
        <v/>
      </c>
      <c r="ND251" s="117" t="str">
        <f t="shared" si="1106"/>
        <v/>
      </c>
      <c r="NE251" s="117" t="str">
        <f t="shared" si="1107"/>
        <v/>
      </c>
      <c r="NF251" s="117" t="str">
        <f t="shared" si="1108"/>
        <v/>
      </c>
      <c r="NG251" s="117" t="str">
        <f t="shared" si="1109"/>
        <v/>
      </c>
      <c r="NH251" s="118" t="str">
        <f t="shared" si="1110"/>
        <v/>
      </c>
      <c r="NJ251" s="12" t="str">
        <f t="shared" si="1315"/>
        <v/>
      </c>
      <c r="NK251" s="108" t="str">
        <f t="shared" si="1316"/>
        <v/>
      </c>
      <c r="NM251" s="141" t="str">
        <f>IF(NJ251="", "", COUNTIF(NJ$11:NJ$260, "&gt;"&amp;NJ251)+1+COUNTIF(NJ$11:NJ251, NJ251)-1)</f>
        <v/>
      </c>
      <c r="NN251" s="143" t="str">
        <f>IF(NK251="", "", COUNTIF(NK$11:NK$260, "&gt;"&amp;NK251)+1+COUNTIF(NK$11:NK251, NK251)-1)</f>
        <v/>
      </c>
      <c r="NO251" s="142" t="str">
        <f>IF(NJ251="", "", COUNTIF(NJ$11:NJ$260, "&lt;"&amp;NJ251)+1+COUNTIF(NJ$11:NJ251, NJ251)-1)</f>
        <v/>
      </c>
      <c r="NP251" s="143" t="str">
        <f>IF(NK251="", "", COUNTIF(NK$11:NK$260, "&lt;"&amp;NK251)+1+COUNTIF(NK$11:NK251, NK251)-1)</f>
        <v/>
      </c>
      <c r="NR251" s="116" t="str">
        <f t="shared" si="1317"/>
        <v/>
      </c>
      <c r="NS251" s="117" t="str">
        <f t="shared" si="1318"/>
        <v/>
      </c>
      <c r="NT251" s="117" t="str">
        <f t="shared" si="1319"/>
        <v/>
      </c>
      <c r="NU251" s="117" t="str">
        <f t="shared" si="1320"/>
        <v/>
      </c>
      <c r="NV251" s="117" t="str">
        <f t="shared" si="1321"/>
        <v/>
      </c>
      <c r="NW251" s="117" t="str">
        <f t="shared" si="1322"/>
        <v/>
      </c>
      <c r="NX251" s="117" t="str">
        <f t="shared" si="1323"/>
        <v/>
      </c>
      <c r="NY251" s="117" t="str">
        <f t="shared" si="1324"/>
        <v/>
      </c>
      <c r="NZ251" s="117" t="str">
        <f t="shared" si="1325"/>
        <v/>
      </c>
      <c r="OA251" s="117" t="str">
        <f t="shared" si="1326"/>
        <v/>
      </c>
      <c r="OB251" s="117" t="str">
        <f t="shared" si="1327"/>
        <v/>
      </c>
      <c r="OC251" s="117" t="str">
        <f t="shared" si="1328"/>
        <v/>
      </c>
      <c r="OD251" s="117" t="str">
        <f t="shared" si="1329"/>
        <v/>
      </c>
      <c r="OE251" s="117" t="str">
        <f t="shared" si="1330"/>
        <v/>
      </c>
      <c r="OF251" s="117" t="str">
        <f t="shared" si="1331"/>
        <v/>
      </c>
      <c r="OG251" s="117" t="str">
        <f t="shared" si="1332"/>
        <v/>
      </c>
      <c r="OH251" s="117" t="str">
        <f t="shared" si="1333"/>
        <v/>
      </c>
      <c r="OI251" s="117" t="str">
        <f t="shared" si="1334"/>
        <v/>
      </c>
      <c r="OJ251" s="117" t="str">
        <f t="shared" si="1335"/>
        <v/>
      </c>
      <c r="OK251" s="117" t="str">
        <f t="shared" si="1336"/>
        <v/>
      </c>
      <c r="OL251" s="117" t="str">
        <f t="shared" si="1337"/>
        <v/>
      </c>
      <c r="OM251" s="117" t="str">
        <f t="shared" si="1338"/>
        <v/>
      </c>
      <c r="ON251" s="117" t="str">
        <f t="shared" si="1339"/>
        <v/>
      </c>
      <c r="OO251" s="117" t="str">
        <f t="shared" si="1340"/>
        <v/>
      </c>
      <c r="OP251" s="117" t="str">
        <f t="shared" si="1341"/>
        <v/>
      </c>
      <c r="OQ251" s="117" t="str">
        <f t="shared" si="1342"/>
        <v/>
      </c>
      <c r="OR251" s="117" t="str">
        <f t="shared" si="1343"/>
        <v/>
      </c>
      <c r="OS251" s="117" t="str">
        <f t="shared" si="1344"/>
        <v/>
      </c>
      <c r="OT251" s="117" t="str">
        <f t="shared" si="1345"/>
        <v/>
      </c>
      <c r="OU251" s="117" t="str">
        <f t="shared" si="1346"/>
        <v/>
      </c>
      <c r="OV251" s="117" t="str">
        <f t="shared" si="1347"/>
        <v/>
      </c>
      <c r="OW251" s="117" t="str">
        <f t="shared" si="1348"/>
        <v/>
      </c>
      <c r="OX251" s="117" t="str">
        <f t="shared" si="1349"/>
        <v/>
      </c>
      <c r="OY251" s="117" t="str">
        <f t="shared" si="1350"/>
        <v/>
      </c>
      <c r="OZ251" s="117" t="str">
        <f t="shared" si="1351"/>
        <v/>
      </c>
      <c r="PA251" s="117" t="str">
        <f t="shared" si="1352"/>
        <v/>
      </c>
      <c r="PB251" s="117" t="str">
        <f t="shared" si="1353"/>
        <v/>
      </c>
      <c r="PC251" s="117" t="str">
        <f t="shared" si="1354"/>
        <v/>
      </c>
      <c r="PD251" s="117" t="str">
        <f t="shared" si="1355"/>
        <v/>
      </c>
      <c r="PE251" s="117" t="str">
        <f t="shared" si="1356"/>
        <v/>
      </c>
      <c r="PF251" s="117" t="str">
        <f t="shared" si="1357"/>
        <v/>
      </c>
      <c r="PG251" s="117" t="str">
        <f t="shared" si="1358"/>
        <v/>
      </c>
      <c r="PH251" s="117" t="str">
        <f t="shared" si="1359"/>
        <v/>
      </c>
      <c r="PI251" s="117" t="str">
        <f t="shared" si="1360"/>
        <v/>
      </c>
      <c r="PJ251" s="117" t="str">
        <f t="shared" si="1361"/>
        <v/>
      </c>
      <c r="PK251" s="117" t="str">
        <f t="shared" si="1362"/>
        <v/>
      </c>
      <c r="PL251" s="117" t="str">
        <f t="shared" si="1363"/>
        <v/>
      </c>
      <c r="PM251" s="117" t="str">
        <f t="shared" si="1364"/>
        <v/>
      </c>
      <c r="PN251" s="117" t="str">
        <f t="shared" si="1365"/>
        <v/>
      </c>
      <c r="PO251" s="117" t="str">
        <f t="shared" si="1366"/>
        <v/>
      </c>
      <c r="PP251" s="117" t="str">
        <f t="shared" si="1367"/>
        <v/>
      </c>
      <c r="PQ251" s="117" t="str">
        <f t="shared" si="1368"/>
        <v/>
      </c>
      <c r="PR251" s="117" t="str">
        <f t="shared" si="1369"/>
        <v/>
      </c>
      <c r="PS251" s="118" t="str">
        <f t="shared" si="1370"/>
        <v/>
      </c>
      <c r="PU251" s="180" t="str">
        <f t="shared" si="1371"/>
        <v/>
      </c>
      <c r="PV251" s="181" t="str">
        <f t="shared" si="1372"/>
        <v/>
      </c>
      <c r="PX251" s="12" t="str">
        <f t="shared" si="1373"/>
        <v/>
      </c>
      <c r="PY251" s="106"/>
      <c r="PZ251" s="166" t="str">
        <f t="shared" si="1374"/>
        <v/>
      </c>
      <c r="QA251" s="167" t="str">
        <f t="shared" si="1375"/>
        <v/>
      </c>
      <c r="QB251" s="168" t="str">
        <f t="shared" si="1376"/>
        <v/>
      </c>
      <c r="QD251" s="166" t="str">
        <f t="shared" si="1377"/>
        <v/>
      </c>
      <c r="QE251" s="168" t="str">
        <f t="shared" si="1378"/>
        <v/>
      </c>
      <c r="QG251" s="108" t="str">
        <f t="shared" si="1379"/>
        <v/>
      </c>
      <c r="QI251" s="12" t="str">
        <f t="shared" si="1380"/>
        <v/>
      </c>
      <c r="QK251" s="12" t="str">
        <f t="shared" si="1381"/>
        <v/>
      </c>
      <c r="QL251" s="12" t="str">
        <f>IF($L251="", "", COUNTIF($QD$11:$QD$260, "&gt;"&amp;$QD251)+1+COUNTIF($QD$11:$QD251, $QD251)-1)</f>
        <v/>
      </c>
      <c r="QM251" s="12" t="str">
        <f>IF($L251="", "", COUNTIF($QG$11:$QG$260, "&gt;"&amp;$QG251)+1+COUNTIF($QG$11:$QG251, $QG251)-1)</f>
        <v/>
      </c>
      <c r="QO251" s="12">
        <v>241</v>
      </c>
      <c r="QQ251" s="12" t="str">
        <f t="shared" si="1382"/>
        <v/>
      </c>
    </row>
    <row r="252" spans="1:459" x14ac:dyDescent="0.25">
      <c r="A252" s="9"/>
      <c r="B252" s="3" t="str">
        <f>IF('Intro &amp; Setup'!$AR$92='Intro &amp; Setup'!$AZ$17, "", IF($L252="", "", IF($G252&lt;'Intro &amp; Setup'!$S$92, $BR$5, $BR$4)))</f>
        <v/>
      </c>
      <c r="C252" s="12" t="str">
        <f>IF('Intro &amp; Setup'!$AR$96='Intro &amp; Setup'!$AZ$17, "", IF($L252="", "", IF($DY252=$BR$5, $BR$5, $BR$4)))</f>
        <v/>
      </c>
      <c r="D252" s="7" t="str">
        <f>IF('Intro &amp; Setup'!$AR$100='Intro &amp; Setup'!$AZ$17, "", IF($L252="", "", IF($DW252&lt;='Intro &amp; Setup'!$S$100, $BR$4, $BR$5)))</f>
        <v/>
      </c>
      <c r="E252" s="9"/>
      <c r="F252" s="3" t="str">
        <f t="shared" si="1111"/>
        <v/>
      </c>
      <c r="G252" s="108" t="str">
        <f t="shared" si="1112"/>
        <v/>
      </c>
      <c r="H252" s="9"/>
      <c r="I252" s="130" t="str">
        <f t="shared" si="1056"/>
        <v/>
      </c>
      <c r="J252" s="154" t="str">
        <f t="shared" si="1113"/>
        <v/>
      </c>
      <c r="K252" s="133"/>
      <c r="L252" s="188"/>
      <c r="M252" s="189"/>
      <c r="N252" s="190"/>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2"/>
      <c r="BP252" s="9"/>
      <c r="BR252" s="90">
        <v>242</v>
      </c>
      <c r="BT252" s="36" t="str">
        <f t="shared" si="1114"/>
        <v/>
      </c>
      <c r="BU252" s="37" t="str">
        <f t="shared" si="1115"/>
        <v/>
      </c>
      <c r="BV252" s="37" t="str">
        <f t="shared" si="1116"/>
        <v/>
      </c>
      <c r="BW252" s="37" t="str">
        <f t="shared" si="1117"/>
        <v/>
      </c>
      <c r="BX252" s="37" t="str">
        <f t="shared" si="1118"/>
        <v/>
      </c>
      <c r="BY252" s="37" t="str">
        <f t="shared" si="1119"/>
        <v/>
      </c>
      <c r="BZ252" s="37" t="str">
        <f t="shared" si="1120"/>
        <v/>
      </c>
      <c r="CA252" s="37" t="str">
        <f t="shared" si="1121"/>
        <v/>
      </c>
      <c r="CB252" s="37" t="str">
        <f t="shared" si="1122"/>
        <v/>
      </c>
      <c r="CC252" s="37" t="str">
        <f t="shared" si="1123"/>
        <v/>
      </c>
      <c r="CD252" s="37" t="str">
        <f t="shared" si="1124"/>
        <v/>
      </c>
      <c r="CE252" s="37" t="str">
        <f t="shared" si="1125"/>
        <v/>
      </c>
      <c r="CF252" s="37" t="str">
        <f t="shared" si="1126"/>
        <v/>
      </c>
      <c r="CG252" s="37" t="str">
        <f t="shared" si="1127"/>
        <v/>
      </c>
      <c r="CH252" s="37" t="str">
        <f t="shared" si="1128"/>
        <v/>
      </c>
      <c r="CI252" s="37" t="str">
        <f t="shared" si="1129"/>
        <v/>
      </c>
      <c r="CJ252" s="37" t="str">
        <f t="shared" si="1130"/>
        <v/>
      </c>
      <c r="CK252" s="37" t="str">
        <f t="shared" si="1131"/>
        <v/>
      </c>
      <c r="CL252" s="37" t="str">
        <f t="shared" si="1132"/>
        <v/>
      </c>
      <c r="CM252" s="37" t="str">
        <f t="shared" si="1133"/>
        <v/>
      </c>
      <c r="CN252" s="37" t="str">
        <f t="shared" si="1134"/>
        <v/>
      </c>
      <c r="CO252" s="37" t="str">
        <f t="shared" si="1135"/>
        <v/>
      </c>
      <c r="CP252" s="37" t="str">
        <f t="shared" si="1136"/>
        <v/>
      </c>
      <c r="CQ252" s="37" t="str">
        <f t="shared" si="1137"/>
        <v/>
      </c>
      <c r="CR252" s="37" t="str">
        <f t="shared" si="1138"/>
        <v/>
      </c>
      <c r="CS252" s="37" t="str">
        <f t="shared" si="1139"/>
        <v/>
      </c>
      <c r="CT252" s="37" t="str">
        <f t="shared" si="1140"/>
        <v/>
      </c>
      <c r="CU252" s="37" t="str">
        <f t="shared" si="1141"/>
        <v/>
      </c>
      <c r="CV252" s="37" t="str">
        <f t="shared" si="1142"/>
        <v/>
      </c>
      <c r="CW252" s="37" t="str">
        <f t="shared" si="1143"/>
        <v/>
      </c>
      <c r="CX252" s="37" t="str">
        <f t="shared" si="1144"/>
        <v/>
      </c>
      <c r="CY252" s="37" t="str">
        <f t="shared" si="1145"/>
        <v/>
      </c>
      <c r="CZ252" s="37" t="str">
        <f t="shared" si="1146"/>
        <v/>
      </c>
      <c r="DA252" s="37" t="str">
        <f t="shared" si="1147"/>
        <v/>
      </c>
      <c r="DB252" s="37" t="str">
        <f t="shared" si="1148"/>
        <v/>
      </c>
      <c r="DC252" s="37" t="str">
        <f t="shared" si="1149"/>
        <v/>
      </c>
      <c r="DD252" s="37" t="str">
        <f t="shared" si="1150"/>
        <v/>
      </c>
      <c r="DE252" s="37" t="str">
        <f t="shared" si="1151"/>
        <v/>
      </c>
      <c r="DF252" s="37" t="str">
        <f t="shared" si="1152"/>
        <v/>
      </c>
      <c r="DG252" s="37" t="str">
        <f t="shared" si="1153"/>
        <v/>
      </c>
      <c r="DH252" s="37" t="str">
        <f t="shared" si="1154"/>
        <v/>
      </c>
      <c r="DI252" s="37" t="str">
        <f t="shared" si="1155"/>
        <v/>
      </c>
      <c r="DJ252" s="37" t="str">
        <f t="shared" si="1156"/>
        <v/>
      </c>
      <c r="DK252" s="37" t="str">
        <f t="shared" si="1157"/>
        <v/>
      </c>
      <c r="DL252" s="37" t="str">
        <f t="shared" si="1158"/>
        <v/>
      </c>
      <c r="DM252" s="37" t="str">
        <f t="shared" si="1159"/>
        <v/>
      </c>
      <c r="DN252" s="37" t="str">
        <f t="shared" si="1160"/>
        <v/>
      </c>
      <c r="DO252" s="37" t="str">
        <f t="shared" si="1161"/>
        <v/>
      </c>
      <c r="DP252" s="37" t="str">
        <f t="shared" si="1162"/>
        <v/>
      </c>
      <c r="DQ252" s="37" t="str">
        <f t="shared" si="1163"/>
        <v/>
      </c>
      <c r="DR252" s="37" t="str">
        <f t="shared" si="1164"/>
        <v/>
      </c>
      <c r="DS252" s="37" t="str">
        <f t="shared" si="1165"/>
        <v/>
      </c>
      <c r="DT252" s="37" t="str">
        <f t="shared" si="1166"/>
        <v/>
      </c>
      <c r="DU252" s="38" t="str">
        <f t="shared" si="1167"/>
        <v/>
      </c>
      <c r="DW252" s="12" t="str">
        <f t="shared" si="1168"/>
        <v/>
      </c>
      <c r="DX252" s="123" t="str">
        <f t="shared" si="1169"/>
        <v/>
      </c>
      <c r="DY252" s="12" t="str">
        <f t="shared" si="1170"/>
        <v/>
      </c>
      <c r="EA252" s="36" t="str">
        <f t="shared" si="1171"/>
        <v/>
      </c>
      <c r="EB252" s="37" t="str">
        <f t="shared" si="1172"/>
        <v/>
      </c>
      <c r="EC252" s="37" t="str">
        <f t="shared" si="1173"/>
        <v/>
      </c>
      <c r="ED252" s="37" t="str">
        <f t="shared" si="1174"/>
        <v/>
      </c>
      <c r="EE252" s="37" t="str">
        <f t="shared" si="1175"/>
        <v/>
      </c>
      <c r="EF252" s="37" t="str">
        <f t="shared" si="1176"/>
        <v/>
      </c>
      <c r="EG252" s="37" t="str">
        <f t="shared" si="1177"/>
        <v/>
      </c>
      <c r="EH252" s="37" t="str">
        <f t="shared" si="1178"/>
        <v/>
      </c>
      <c r="EI252" s="37" t="str">
        <f t="shared" si="1179"/>
        <v/>
      </c>
      <c r="EJ252" s="37" t="str">
        <f t="shared" si="1180"/>
        <v/>
      </c>
      <c r="EK252" s="37" t="str">
        <f t="shared" si="1181"/>
        <v/>
      </c>
      <c r="EL252" s="37" t="str">
        <f t="shared" si="1182"/>
        <v/>
      </c>
      <c r="EM252" s="37" t="str">
        <f t="shared" si="1183"/>
        <v/>
      </c>
      <c r="EN252" s="37" t="str">
        <f t="shared" si="1184"/>
        <v/>
      </c>
      <c r="EO252" s="37" t="str">
        <f t="shared" si="1185"/>
        <v/>
      </c>
      <c r="EP252" s="37" t="str">
        <f t="shared" si="1186"/>
        <v/>
      </c>
      <c r="EQ252" s="37" t="str">
        <f t="shared" si="1187"/>
        <v/>
      </c>
      <c r="ER252" s="37" t="str">
        <f t="shared" si="1188"/>
        <v/>
      </c>
      <c r="ES252" s="37" t="str">
        <f t="shared" si="1189"/>
        <v/>
      </c>
      <c r="ET252" s="37" t="str">
        <f t="shared" si="1190"/>
        <v/>
      </c>
      <c r="EU252" s="37" t="str">
        <f t="shared" si="1191"/>
        <v/>
      </c>
      <c r="EV252" s="37" t="str">
        <f t="shared" si="1192"/>
        <v/>
      </c>
      <c r="EW252" s="37" t="str">
        <f t="shared" si="1193"/>
        <v/>
      </c>
      <c r="EX252" s="37" t="str">
        <f t="shared" si="1194"/>
        <v/>
      </c>
      <c r="EY252" s="37" t="str">
        <f t="shared" si="1195"/>
        <v/>
      </c>
      <c r="EZ252" s="37" t="str">
        <f t="shared" si="1196"/>
        <v/>
      </c>
      <c r="FA252" s="37" t="str">
        <f t="shared" si="1197"/>
        <v/>
      </c>
      <c r="FB252" s="37" t="str">
        <f t="shared" si="1198"/>
        <v/>
      </c>
      <c r="FC252" s="37" t="str">
        <f t="shared" si="1199"/>
        <v/>
      </c>
      <c r="FD252" s="37" t="str">
        <f t="shared" si="1200"/>
        <v/>
      </c>
      <c r="FE252" s="37" t="str">
        <f t="shared" si="1201"/>
        <v/>
      </c>
      <c r="FF252" s="37" t="str">
        <f t="shared" si="1202"/>
        <v/>
      </c>
      <c r="FG252" s="37" t="str">
        <f t="shared" si="1203"/>
        <v/>
      </c>
      <c r="FH252" s="37" t="str">
        <f t="shared" si="1204"/>
        <v/>
      </c>
      <c r="FI252" s="37" t="str">
        <f t="shared" si="1205"/>
        <v/>
      </c>
      <c r="FJ252" s="37" t="str">
        <f t="shared" si="1206"/>
        <v/>
      </c>
      <c r="FK252" s="37" t="str">
        <f t="shared" si="1207"/>
        <v/>
      </c>
      <c r="FL252" s="37" t="str">
        <f t="shared" si="1208"/>
        <v/>
      </c>
      <c r="FM252" s="37" t="str">
        <f t="shared" si="1209"/>
        <v/>
      </c>
      <c r="FN252" s="37" t="str">
        <f t="shared" si="1210"/>
        <v/>
      </c>
      <c r="FO252" s="37" t="str">
        <f t="shared" si="1211"/>
        <v/>
      </c>
      <c r="FP252" s="37" t="str">
        <f t="shared" si="1212"/>
        <v/>
      </c>
      <c r="FQ252" s="37" t="str">
        <f t="shared" si="1213"/>
        <v/>
      </c>
      <c r="FR252" s="37" t="str">
        <f t="shared" si="1214"/>
        <v/>
      </c>
      <c r="FS252" s="37" t="str">
        <f t="shared" si="1215"/>
        <v/>
      </c>
      <c r="FT252" s="37" t="str">
        <f t="shared" si="1216"/>
        <v/>
      </c>
      <c r="FU252" s="37" t="str">
        <f t="shared" si="1217"/>
        <v/>
      </c>
      <c r="FV252" s="37" t="str">
        <f t="shared" si="1218"/>
        <v/>
      </c>
      <c r="FW252" s="37" t="str">
        <f t="shared" si="1219"/>
        <v/>
      </c>
      <c r="FX252" s="37" t="str">
        <f t="shared" si="1220"/>
        <v/>
      </c>
      <c r="FY252" s="37" t="str">
        <f t="shared" si="1221"/>
        <v/>
      </c>
      <c r="FZ252" s="37" t="str">
        <f t="shared" si="1222"/>
        <v/>
      </c>
      <c r="GA252" s="37" t="str">
        <f t="shared" si="1223"/>
        <v/>
      </c>
      <c r="GB252" s="38" t="str">
        <f t="shared" si="1224"/>
        <v/>
      </c>
      <c r="GD252" s="103" t="str">
        <f t="shared" ca="1" si="1225"/>
        <v/>
      </c>
      <c r="GE252" s="104" t="str">
        <f t="shared" ca="1" si="1226"/>
        <v/>
      </c>
      <c r="GF252" s="104" t="str">
        <f t="shared" ca="1" si="1227"/>
        <v/>
      </c>
      <c r="GG252" s="104" t="str">
        <f t="shared" ca="1" si="1228"/>
        <v/>
      </c>
      <c r="GH252" s="104" t="str">
        <f t="shared" ca="1" si="1229"/>
        <v/>
      </c>
      <c r="GI252" s="104" t="str">
        <f t="shared" ca="1" si="1230"/>
        <v/>
      </c>
      <c r="GJ252" s="104" t="str">
        <f t="shared" ca="1" si="1231"/>
        <v/>
      </c>
      <c r="GK252" s="104" t="str">
        <f t="shared" ca="1" si="1232"/>
        <v/>
      </c>
      <c r="GL252" s="104" t="str">
        <f t="shared" ca="1" si="1233"/>
        <v/>
      </c>
      <c r="GM252" s="104" t="str">
        <f t="shared" ca="1" si="1234"/>
        <v/>
      </c>
      <c r="GN252" s="104" t="str">
        <f t="shared" ca="1" si="1235"/>
        <v/>
      </c>
      <c r="GO252" s="104" t="str">
        <f t="shared" ca="1" si="1236"/>
        <v/>
      </c>
      <c r="GP252" s="104" t="str">
        <f t="shared" ca="1" si="1237"/>
        <v/>
      </c>
      <c r="GQ252" s="104" t="str">
        <f t="shared" ca="1" si="1238"/>
        <v/>
      </c>
      <c r="GR252" s="104" t="str">
        <f t="shared" ca="1" si="1239"/>
        <v/>
      </c>
      <c r="GS252" s="104" t="str">
        <f t="shared" ca="1" si="1240"/>
        <v/>
      </c>
      <c r="GT252" s="104" t="str">
        <f t="shared" ca="1" si="1241"/>
        <v/>
      </c>
      <c r="GU252" s="104" t="str">
        <f t="shared" ca="1" si="1242"/>
        <v/>
      </c>
      <c r="GV252" s="104" t="str">
        <f t="shared" ca="1" si="1243"/>
        <v/>
      </c>
      <c r="GW252" s="104" t="str">
        <f t="shared" ca="1" si="1244"/>
        <v/>
      </c>
      <c r="GX252" s="104" t="str">
        <f t="shared" ca="1" si="1245"/>
        <v/>
      </c>
      <c r="GY252" s="104" t="str">
        <f t="shared" ca="1" si="1246"/>
        <v/>
      </c>
      <c r="GZ252" s="104" t="str">
        <f t="shared" ca="1" si="1247"/>
        <v/>
      </c>
      <c r="HA252" s="104" t="str">
        <f t="shared" ca="1" si="1248"/>
        <v/>
      </c>
      <c r="HB252" s="104" t="str">
        <f t="shared" ca="1" si="1249"/>
        <v/>
      </c>
      <c r="HC252" s="104" t="str">
        <f t="shared" ca="1" si="1250"/>
        <v/>
      </c>
      <c r="HD252" s="104" t="str">
        <f t="shared" ca="1" si="1251"/>
        <v/>
      </c>
      <c r="HE252" s="104" t="str">
        <f t="shared" ca="1" si="1252"/>
        <v/>
      </c>
      <c r="HF252" s="104" t="str">
        <f t="shared" ca="1" si="1253"/>
        <v/>
      </c>
      <c r="HG252" s="104" t="str">
        <f t="shared" ca="1" si="1254"/>
        <v/>
      </c>
      <c r="HH252" s="104" t="str">
        <f t="shared" ca="1" si="1255"/>
        <v/>
      </c>
      <c r="HI252" s="104" t="str">
        <f t="shared" ca="1" si="1256"/>
        <v/>
      </c>
      <c r="HJ252" s="104" t="str">
        <f t="shared" ca="1" si="1257"/>
        <v/>
      </c>
      <c r="HK252" s="104" t="str">
        <f t="shared" ca="1" si="1258"/>
        <v/>
      </c>
      <c r="HL252" s="104" t="str">
        <f t="shared" ca="1" si="1259"/>
        <v/>
      </c>
      <c r="HM252" s="104" t="str">
        <f t="shared" ca="1" si="1260"/>
        <v/>
      </c>
      <c r="HN252" s="104" t="str">
        <f t="shared" ca="1" si="1261"/>
        <v/>
      </c>
      <c r="HO252" s="104" t="str">
        <f t="shared" ca="1" si="1262"/>
        <v/>
      </c>
      <c r="HP252" s="104" t="str">
        <f t="shared" ca="1" si="1263"/>
        <v/>
      </c>
      <c r="HQ252" s="104" t="str">
        <f t="shared" ca="1" si="1264"/>
        <v/>
      </c>
      <c r="HR252" s="104" t="str">
        <f t="shared" ca="1" si="1265"/>
        <v/>
      </c>
      <c r="HS252" s="104" t="str">
        <f t="shared" ca="1" si="1266"/>
        <v/>
      </c>
      <c r="HT252" s="104" t="str">
        <f t="shared" ca="1" si="1267"/>
        <v/>
      </c>
      <c r="HU252" s="104" t="str">
        <f t="shared" ca="1" si="1268"/>
        <v/>
      </c>
      <c r="HV252" s="104" t="str">
        <f t="shared" ca="1" si="1269"/>
        <v/>
      </c>
      <c r="HW252" s="104" t="str">
        <f t="shared" ca="1" si="1270"/>
        <v/>
      </c>
      <c r="HX252" s="104" t="str">
        <f t="shared" ca="1" si="1271"/>
        <v/>
      </c>
      <c r="HY252" s="104" t="str">
        <f t="shared" ca="1" si="1272"/>
        <v/>
      </c>
      <c r="HZ252" s="104" t="str">
        <f t="shared" ca="1" si="1273"/>
        <v/>
      </c>
      <c r="IA252" s="104" t="str">
        <f t="shared" ca="1" si="1274"/>
        <v/>
      </c>
      <c r="IB252" s="104" t="str">
        <f t="shared" ca="1" si="1275"/>
        <v/>
      </c>
      <c r="IC252" s="104" t="str">
        <f t="shared" ca="1" si="1276"/>
        <v/>
      </c>
      <c r="ID252" s="104" t="str">
        <f t="shared" ca="1" si="1277"/>
        <v/>
      </c>
      <c r="IE252" s="105" t="str">
        <f t="shared" ca="1" si="1278"/>
        <v/>
      </c>
      <c r="IG252" s="103" t="str">
        <f t="shared" si="1054"/>
        <v/>
      </c>
      <c r="IH252" s="104" t="str">
        <f t="shared" si="1385"/>
        <v/>
      </c>
      <c r="II252" s="104" t="str">
        <f t="shared" si="1385"/>
        <v/>
      </c>
      <c r="IJ252" s="104" t="str">
        <f t="shared" si="1385"/>
        <v/>
      </c>
      <c r="IK252" s="104" t="str">
        <f t="shared" si="1385"/>
        <v/>
      </c>
      <c r="IL252" s="104" t="str">
        <f t="shared" si="1385"/>
        <v/>
      </c>
      <c r="IM252" s="104" t="str">
        <f t="shared" si="1385"/>
        <v/>
      </c>
      <c r="IN252" s="104" t="str">
        <f t="shared" si="1385"/>
        <v/>
      </c>
      <c r="IO252" s="104" t="str">
        <f t="shared" si="1385"/>
        <v/>
      </c>
      <c r="IP252" s="104" t="str">
        <f t="shared" si="1385"/>
        <v/>
      </c>
      <c r="IQ252" s="104" t="str">
        <f t="shared" si="1385"/>
        <v/>
      </c>
      <c r="IR252" s="105" t="str">
        <f t="shared" si="1385"/>
        <v/>
      </c>
      <c r="IT252" s="103" t="str">
        <f t="shared" si="1279"/>
        <v/>
      </c>
      <c r="IU252" s="104" t="str">
        <f t="shared" si="1280"/>
        <v/>
      </c>
      <c r="IV252" s="104" t="str">
        <f t="shared" si="1281"/>
        <v/>
      </c>
      <c r="IW252" s="104" t="str">
        <f t="shared" si="1282"/>
        <v/>
      </c>
      <c r="IX252" s="104" t="str">
        <f t="shared" si="1283"/>
        <v/>
      </c>
      <c r="IY252" s="104" t="str">
        <f t="shared" si="1284"/>
        <v/>
      </c>
      <c r="IZ252" s="104" t="str">
        <f t="shared" si="1285"/>
        <v/>
      </c>
      <c r="JA252" s="104" t="str">
        <f t="shared" si="1286"/>
        <v/>
      </c>
      <c r="JB252" s="104" t="str">
        <f t="shared" si="1287"/>
        <v/>
      </c>
      <c r="JC252" s="104" t="str">
        <f t="shared" si="1288"/>
        <v/>
      </c>
      <c r="JD252" s="104" t="str">
        <f t="shared" si="1289"/>
        <v/>
      </c>
      <c r="JE252" s="105" t="str">
        <f t="shared" si="1290"/>
        <v/>
      </c>
      <c r="JG252" s="36" t="str">
        <f t="shared" ca="1" si="1291"/>
        <v/>
      </c>
      <c r="JH252" s="37" t="str">
        <f t="shared" ca="1" si="1292"/>
        <v/>
      </c>
      <c r="JI252" s="37" t="str">
        <f t="shared" ca="1" si="1293"/>
        <v/>
      </c>
      <c r="JJ252" s="37" t="str">
        <f t="shared" ca="1" si="1294"/>
        <v/>
      </c>
      <c r="JK252" s="37" t="str">
        <f t="shared" ca="1" si="1295"/>
        <v/>
      </c>
      <c r="JL252" s="37" t="str">
        <f t="shared" ca="1" si="1296"/>
        <v/>
      </c>
      <c r="JM252" s="37" t="str">
        <f t="shared" ca="1" si="1297"/>
        <v/>
      </c>
      <c r="JN252" s="37" t="str">
        <f t="shared" ca="1" si="1298"/>
        <v/>
      </c>
      <c r="JO252" s="37" t="str">
        <f t="shared" ca="1" si="1299"/>
        <v/>
      </c>
      <c r="JP252" s="37" t="str">
        <f t="shared" ca="1" si="1300"/>
        <v/>
      </c>
      <c r="JQ252" s="37" t="str">
        <f t="shared" ca="1" si="1301"/>
        <v/>
      </c>
      <c r="JR252" s="38" t="str">
        <f t="shared" ca="1" si="1302"/>
        <v/>
      </c>
      <c r="JT252" s="36" t="str">
        <f ca="1">IF(JG252="", "", IF(JG252&gt;='Intro &amp; Setup'!$S$96, $BR$4, $BR$5))</f>
        <v/>
      </c>
      <c r="JU252" s="37" t="str">
        <f ca="1">IF(JH252="", "", IF(JH252&gt;='Intro &amp; Setup'!$S$96, $BR$4, $BR$5))</f>
        <v/>
      </c>
      <c r="JV252" s="37" t="str">
        <f ca="1">IF(JI252="", "", IF(JI252&gt;='Intro &amp; Setup'!$S$96, $BR$4, $BR$5))</f>
        <v/>
      </c>
      <c r="JW252" s="37" t="str">
        <f ca="1">IF(JJ252="", "", IF(JJ252&gt;='Intro &amp; Setup'!$S$96, $BR$4, $BR$5))</f>
        <v/>
      </c>
      <c r="JX252" s="37" t="str">
        <f ca="1">IF(JK252="", "", IF(JK252&gt;='Intro &amp; Setup'!$S$96, $BR$4, $BR$5))</f>
        <v/>
      </c>
      <c r="JY252" s="37" t="str">
        <f ca="1">IF(JL252="", "", IF(JL252&gt;='Intro &amp; Setup'!$S$96, $BR$4, $BR$5))</f>
        <v/>
      </c>
      <c r="JZ252" s="37" t="str">
        <f ca="1">IF(JM252="", "", IF(JM252&gt;='Intro &amp; Setup'!$S$96, $BR$4, $BR$5))</f>
        <v/>
      </c>
      <c r="KA252" s="37" t="str">
        <f ca="1">IF(JN252="", "", IF(JN252&gt;='Intro &amp; Setup'!$S$96, $BR$4, $BR$5))</f>
        <v/>
      </c>
      <c r="KB252" s="37" t="str">
        <f ca="1">IF(JO252="", "", IF(JO252&gt;='Intro &amp; Setup'!$S$96, $BR$4, $BR$5))</f>
        <v/>
      </c>
      <c r="KC252" s="37" t="str">
        <f ca="1">IF(JP252="", "", IF(JP252&gt;='Intro &amp; Setup'!$S$96, $BR$4, $BR$5))</f>
        <v/>
      </c>
      <c r="KD252" s="37" t="str">
        <f ca="1">IF(JQ252="", "", IF(JQ252&gt;='Intro &amp; Setup'!$S$96, $BR$4, $BR$5))</f>
        <v/>
      </c>
      <c r="KE252" s="38" t="str">
        <f ca="1">IF(JR252="", "", IF(JR252&gt;='Intro &amp; Setup'!$S$96, $BR$4, $BR$5))</f>
        <v/>
      </c>
      <c r="KG252" s="36">
        <f t="shared" si="1055"/>
        <v>0</v>
      </c>
      <c r="KH252" s="37">
        <f t="shared" si="1386"/>
        <v>0</v>
      </c>
      <c r="KI252" s="37">
        <f t="shared" si="1386"/>
        <v>0</v>
      </c>
      <c r="KJ252" s="37">
        <f t="shared" si="1386"/>
        <v>0</v>
      </c>
      <c r="KK252" s="37">
        <f t="shared" si="1386"/>
        <v>0</v>
      </c>
      <c r="KL252" s="37">
        <f t="shared" si="1386"/>
        <v>0</v>
      </c>
      <c r="KM252" s="37">
        <f t="shared" si="1386"/>
        <v>0</v>
      </c>
      <c r="KN252" s="37">
        <f t="shared" si="1386"/>
        <v>0</v>
      </c>
      <c r="KO252" s="37">
        <f t="shared" si="1386"/>
        <v>0</v>
      </c>
      <c r="KP252" s="37">
        <f t="shared" si="1386"/>
        <v>0</v>
      </c>
      <c r="KQ252" s="37">
        <f t="shared" si="1386"/>
        <v>0</v>
      </c>
      <c r="KR252" s="38">
        <f t="shared" si="1386"/>
        <v>0</v>
      </c>
      <c r="KT252" s="36" t="str">
        <f t="shared" si="1303"/>
        <v/>
      </c>
      <c r="KU252" s="37" t="str">
        <f t="shared" si="1304"/>
        <v/>
      </c>
      <c r="KV252" s="37" t="str">
        <f t="shared" si="1305"/>
        <v/>
      </c>
      <c r="KW252" s="37" t="str">
        <f t="shared" si="1306"/>
        <v/>
      </c>
      <c r="KX252" s="37" t="str">
        <f t="shared" si="1307"/>
        <v/>
      </c>
      <c r="KY252" s="37" t="str">
        <f t="shared" si="1308"/>
        <v/>
      </c>
      <c r="KZ252" s="37" t="str">
        <f t="shared" si="1309"/>
        <v/>
      </c>
      <c r="LA252" s="37" t="str">
        <f t="shared" si="1310"/>
        <v/>
      </c>
      <c r="LB252" s="37" t="str">
        <f t="shared" si="1311"/>
        <v/>
      </c>
      <c r="LC252" s="37" t="str">
        <f t="shared" si="1312"/>
        <v/>
      </c>
      <c r="LD252" s="37" t="str">
        <f t="shared" si="1313"/>
        <v/>
      </c>
      <c r="LE252" s="38" t="str">
        <f t="shared" si="1314"/>
        <v/>
      </c>
      <c r="LG252" s="116" t="str">
        <f t="shared" si="1057"/>
        <v/>
      </c>
      <c r="LH252" s="117" t="str">
        <f t="shared" si="1058"/>
        <v/>
      </c>
      <c r="LI252" s="117" t="str">
        <f t="shared" si="1059"/>
        <v/>
      </c>
      <c r="LJ252" s="117" t="str">
        <f t="shared" si="1060"/>
        <v/>
      </c>
      <c r="LK252" s="117" t="str">
        <f t="shared" si="1061"/>
        <v/>
      </c>
      <c r="LL252" s="117" t="str">
        <f t="shared" si="1062"/>
        <v/>
      </c>
      <c r="LM252" s="117" t="str">
        <f t="shared" si="1063"/>
        <v/>
      </c>
      <c r="LN252" s="117" t="str">
        <f t="shared" si="1064"/>
        <v/>
      </c>
      <c r="LO252" s="117" t="str">
        <f t="shared" si="1065"/>
        <v/>
      </c>
      <c r="LP252" s="117" t="str">
        <f t="shared" si="1066"/>
        <v/>
      </c>
      <c r="LQ252" s="117" t="str">
        <f t="shared" si="1067"/>
        <v/>
      </c>
      <c r="LR252" s="117" t="str">
        <f t="shared" si="1068"/>
        <v/>
      </c>
      <c r="LS252" s="117" t="str">
        <f t="shared" si="1069"/>
        <v/>
      </c>
      <c r="LT252" s="117" t="str">
        <f t="shared" si="1070"/>
        <v/>
      </c>
      <c r="LU252" s="117" t="str">
        <f t="shared" si="1071"/>
        <v/>
      </c>
      <c r="LV252" s="117" t="str">
        <f t="shared" si="1072"/>
        <v/>
      </c>
      <c r="LW252" s="117" t="str">
        <f t="shared" si="1073"/>
        <v/>
      </c>
      <c r="LX252" s="117" t="str">
        <f t="shared" si="1074"/>
        <v/>
      </c>
      <c r="LY252" s="117" t="str">
        <f t="shared" si="1075"/>
        <v/>
      </c>
      <c r="LZ252" s="117" t="str">
        <f t="shared" si="1076"/>
        <v/>
      </c>
      <c r="MA252" s="117" t="str">
        <f t="shared" si="1077"/>
        <v/>
      </c>
      <c r="MB252" s="117" t="str">
        <f t="shared" si="1078"/>
        <v/>
      </c>
      <c r="MC252" s="117" t="str">
        <f t="shared" si="1079"/>
        <v/>
      </c>
      <c r="MD252" s="117" t="str">
        <f t="shared" si="1080"/>
        <v/>
      </c>
      <c r="ME252" s="117" t="str">
        <f t="shared" si="1081"/>
        <v/>
      </c>
      <c r="MF252" s="117" t="str">
        <f t="shared" si="1082"/>
        <v/>
      </c>
      <c r="MG252" s="117" t="str">
        <f t="shared" si="1083"/>
        <v/>
      </c>
      <c r="MH252" s="117" t="str">
        <f t="shared" si="1084"/>
        <v/>
      </c>
      <c r="MI252" s="117" t="str">
        <f t="shared" si="1085"/>
        <v/>
      </c>
      <c r="MJ252" s="117" t="str">
        <f t="shared" si="1086"/>
        <v/>
      </c>
      <c r="MK252" s="117" t="str">
        <f t="shared" si="1087"/>
        <v/>
      </c>
      <c r="ML252" s="117" t="str">
        <f t="shared" si="1088"/>
        <v/>
      </c>
      <c r="MM252" s="117" t="str">
        <f t="shared" si="1089"/>
        <v/>
      </c>
      <c r="MN252" s="117" t="str">
        <f t="shared" si="1090"/>
        <v/>
      </c>
      <c r="MO252" s="117" t="str">
        <f t="shared" si="1091"/>
        <v/>
      </c>
      <c r="MP252" s="117" t="str">
        <f t="shared" si="1092"/>
        <v/>
      </c>
      <c r="MQ252" s="117" t="str">
        <f t="shared" si="1093"/>
        <v/>
      </c>
      <c r="MR252" s="117" t="str">
        <f t="shared" si="1094"/>
        <v/>
      </c>
      <c r="MS252" s="117" t="str">
        <f t="shared" si="1095"/>
        <v/>
      </c>
      <c r="MT252" s="117" t="str">
        <f t="shared" si="1096"/>
        <v/>
      </c>
      <c r="MU252" s="117" t="str">
        <f t="shared" si="1097"/>
        <v/>
      </c>
      <c r="MV252" s="117" t="str">
        <f t="shared" si="1098"/>
        <v/>
      </c>
      <c r="MW252" s="117" t="str">
        <f t="shared" si="1099"/>
        <v/>
      </c>
      <c r="MX252" s="117" t="str">
        <f t="shared" si="1100"/>
        <v/>
      </c>
      <c r="MY252" s="117" t="str">
        <f t="shared" si="1101"/>
        <v/>
      </c>
      <c r="MZ252" s="117" t="str">
        <f t="shared" si="1102"/>
        <v/>
      </c>
      <c r="NA252" s="117" t="str">
        <f t="shared" si="1103"/>
        <v/>
      </c>
      <c r="NB252" s="117" t="str">
        <f t="shared" si="1104"/>
        <v/>
      </c>
      <c r="NC252" s="117" t="str">
        <f t="shared" si="1105"/>
        <v/>
      </c>
      <c r="ND252" s="117" t="str">
        <f t="shared" si="1106"/>
        <v/>
      </c>
      <c r="NE252" s="117" t="str">
        <f t="shared" si="1107"/>
        <v/>
      </c>
      <c r="NF252" s="117" t="str">
        <f t="shared" si="1108"/>
        <v/>
      </c>
      <c r="NG252" s="117" t="str">
        <f t="shared" si="1109"/>
        <v/>
      </c>
      <c r="NH252" s="118" t="str">
        <f t="shared" si="1110"/>
        <v/>
      </c>
      <c r="NJ252" s="12" t="str">
        <f t="shared" si="1315"/>
        <v/>
      </c>
      <c r="NK252" s="108" t="str">
        <f t="shared" si="1316"/>
        <v/>
      </c>
      <c r="NM252" s="141" t="str">
        <f>IF(NJ252="", "", COUNTIF(NJ$11:NJ$260, "&gt;"&amp;NJ252)+1+COUNTIF(NJ$11:NJ252, NJ252)-1)</f>
        <v/>
      </c>
      <c r="NN252" s="143" t="str">
        <f>IF(NK252="", "", COUNTIF(NK$11:NK$260, "&gt;"&amp;NK252)+1+COUNTIF(NK$11:NK252, NK252)-1)</f>
        <v/>
      </c>
      <c r="NO252" s="142" t="str">
        <f>IF(NJ252="", "", COUNTIF(NJ$11:NJ$260, "&lt;"&amp;NJ252)+1+COUNTIF(NJ$11:NJ252, NJ252)-1)</f>
        <v/>
      </c>
      <c r="NP252" s="143" t="str">
        <f>IF(NK252="", "", COUNTIF(NK$11:NK$260, "&lt;"&amp;NK252)+1+COUNTIF(NK$11:NK252, NK252)-1)</f>
        <v/>
      </c>
      <c r="NR252" s="116" t="str">
        <f t="shared" si="1317"/>
        <v/>
      </c>
      <c r="NS252" s="117" t="str">
        <f t="shared" si="1318"/>
        <v/>
      </c>
      <c r="NT252" s="117" t="str">
        <f t="shared" si="1319"/>
        <v/>
      </c>
      <c r="NU252" s="117" t="str">
        <f t="shared" si="1320"/>
        <v/>
      </c>
      <c r="NV252" s="117" t="str">
        <f t="shared" si="1321"/>
        <v/>
      </c>
      <c r="NW252" s="117" t="str">
        <f t="shared" si="1322"/>
        <v/>
      </c>
      <c r="NX252" s="117" t="str">
        <f t="shared" si="1323"/>
        <v/>
      </c>
      <c r="NY252" s="117" t="str">
        <f t="shared" si="1324"/>
        <v/>
      </c>
      <c r="NZ252" s="117" t="str">
        <f t="shared" si="1325"/>
        <v/>
      </c>
      <c r="OA252" s="117" t="str">
        <f t="shared" si="1326"/>
        <v/>
      </c>
      <c r="OB252" s="117" t="str">
        <f t="shared" si="1327"/>
        <v/>
      </c>
      <c r="OC252" s="117" t="str">
        <f t="shared" si="1328"/>
        <v/>
      </c>
      <c r="OD252" s="117" t="str">
        <f t="shared" si="1329"/>
        <v/>
      </c>
      <c r="OE252" s="117" t="str">
        <f t="shared" si="1330"/>
        <v/>
      </c>
      <c r="OF252" s="117" t="str">
        <f t="shared" si="1331"/>
        <v/>
      </c>
      <c r="OG252" s="117" t="str">
        <f t="shared" si="1332"/>
        <v/>
      </c>
      <c r="OH252" s="117" t="str">
        <f t="shared" si="1333"/>
        <v/>
      </c>
      <c r="OI252" s="117" t="str">
        <f t="shared" si="1334"/>
        <v/>
      </c>
      <c r="OJ252" s="117" t="str">
        <f t="shared" si="1335"/>
        <v/>
      </c>
      <c r="OK252" s="117" t="str">
        <f t="shared" si="1336"/>
        <v/>
      </c>
      <c r="OL252" s="117" t="str">
        <f t="shared" si="1337"/>
        <v/>
      </c>
      <c r="OM252" s="117" t="str">
        <f t="shared" si="1338"/>
        <v/>
      </c>
      <c r="ON252" s="117" t="str">
        <f t="shared" si="1339"/>
        <v/>
      </c>
      <c r="OO252" s="117" t="str">
        <f t="shared" si="1340"/>
        <v/>
      </c>
      <c r="OP252" s="117" t="str">
        <f t="shared" si="1341"/>
        <v/>
      </c>
      <c r="OQ252" s="117" t="str">
        <f t="shared" si="1342"/>
        <v/>
      </c>
      <c r="OR252" s="117" t="str">
        <f t="shared" si="1343"/>
        <v/>
      </c>
      <c r="OS252" s="117" t="str">
        <f t="shared" si="1344"/>
        <v/>
      </c>
      <c r="OT252" s="117" t="str">
        <f t="shared" si="1345"/>
        <v/>
      </c>
      <c r="OU252" s="117" t="str">
        <f t="shared" si="1346"/>
        <v/>
      </c>
      <c r="OV252" s="117" t="str">
        <f t="shared" si="1347"/>
        <v/>
      </c>
      <c r="OW252" s="117" t="str">
        <f t="shared" si="1348"/>
        <v/>
      </c>
      <c r="OX252" s="117" t="str">
        <f t="shared" si="1349"/>
        <v/>
      </c>
      <c r="OY252" s="117" t="str">
        <f t="shared" si="1350"/>
        <v/>
      </c>
      <c r="OZ252" s="117" t="str">
        <f t="shared" si="1351"/>
        <v/>
      </c>
      <c r="PA252" s="117" t="str">
        <f t="shared" si="1352"/>
        <v/>
      </c>
      <c r="PB252" s="117" t="str">
        <f t="shared" si="1353"/>
        <v/>
      </c>
      <c r="PC252" s="117" t="str">
        <f t="shared" si="1354"/>
        <v/>
      </c>
      <c r="PD252" s="117" t="str">
        <f t="shared" si="1355"/>
        <v/>
      </c>
      <c r="PE252" s="117" t="str">
        <f t="shared" si="1356"/>
        <v/>
      </c>
      <c r="PF252" s="117" t="str">
        <f t="shared" si="1357"/>
        <v/>
      </c>
      <c r="PG252" s="117" t="str">
        <f t="shared" si="1358"/>
        <v/>
      </c>
      <c r="PH252" s="117" t="str">
        <f t="shared" si="1359"/>
        <v/>
      </c>
      <c r="PI252" s="117" t="str">
        <f t="shared" si="1360"/>
        <v/>
      </c>
      <c r="PJ252" s="117" t="str">
        <f t="shared" si="1361"/>
        <v/>
      </c>
      <c r="PK252" s="117" t="str">
        <f t="shared" si="1362"/>
        <v/>
      </c>
      <c r="PL252" s="117" t="str">
        <f t="shared" si="1363"/>
        <v/>
      </c>
      <c r="PM252" s="117" t="str">
        <f t="shared" si="1364"/>
        <v/>
      </c>
      <c r="PN252" s="117" t="str">
        <f t="shared" si="1365"/>
        <v/>
      </c>
      <c r="PO252" s="117" t="str">
        <f t="shared" si="1366"/>
        <v/>
      </c>
      <c r="PP252" s="117" t="str">
        <f t="shared" si="1367"/>
        <v/>
      </c>
      <c r="PQ252" s="117" t="str">
        <f t="shared" si="1368"/>
        <v/>
      </c>
      <c r="PR252" s="117" t="str">
        <f t="shared" si="1369"/>
        <v/>
      </c>
      <c r="PS252" s="118" t="str">
        <f t="shared" si="1370"/>
        <v/>
      </c>
      <c r="PU252" s="180" t="str">
        <f t="shared" si="1371"/>
        <v/>
      </c>
      <c r="PV252" s="181" t="str">
        <f t="shared" si="1372"/>
        <v/>
      </c>
      <c r="PX252" s="12" t="str">
        <f t="shared" si="1373"/>
        <v/>
      </c>
      <c r="PY252" s="106"/>
      <c r="PZ252" s="166" t="str">
        <f t="shared" si="1374"/>
        <v/>
      </c>
      <c r="QA252" s="167" t="str">
        <f t="shared" si="1375"/>
        <v/>
      </c>
      <c r="QB252" s="168" t="str">
        <f t="shared" si="1376"/>
        <v/>
      </c>
      <c r="QD252" s="166" t="str">
        <f t="shared" si="1377"/>
        <v/>
      </c>
      <c r="QE252" s="168" t="str">
        <f t="shared" si="1378"/>
        <v/>
      </c>
      <c r="QG252" s="108" t="str">
        <f t="shared" si="1379"/>
        <v/>
      </c>
      <c r="QI252" s="12" t="str">
        <f t="shared" si="1380"/>
        <v/>
      </c>
      <c r="QK252" s="12" t="str">
        <f t="shared" si="1381"/>
        <v/>
      </c>
      <c r="QL252" s="12" t="str">
        <f>IF($L252="", "", COUNTIF($QD$11:$QD$260, "&gt;"&amp;$QD252)+1+COUNTIF($QD$11:$QD252, $QD252)-1)</f>
        <v/>
      </c>
      <c r="QM252" s="12" t="str">
        <f>IF($L252="", "", COUNTIF($QG$11:$QG$260, "&gt;"&amp;$QG252)+1+COUNTIF($QG$11:$QG252, $QG252)-1)</f>
        <v/>
      </c>
      <c r="QO252" s="12">
        <v>242</v>
      </c>
      <c r="QQ252" s="12" t="str">
        <f t="shared" si="1382"/>
        <v/>
      </c>
    </row>
    <row r="253" spans="1:459" x14ac:dyDescent="0.25">
      <c r="A253" s="9"/>
      <c r="B253" s="3" t="str">
        <f>IF('Intro &amp; Setup'!$AR$92='Intro &amp; Setup'!$AZ$17, "", IF($L253="", "", IF($G253&lt;'Intro &amp; Setup'!$S$92, $BR$5, $BR$4)))</f>
        <v/>
      </c>
      <c r="C253" s="12" t="str">
        <f>IF('Intro &amp; Setup'!$AR$96='Intro &amp; Setup'!$AZ$17, "", IF($L253="", "", IF($DY253=$BR$5, $BR$5, $BR$4)))</f>
        <v/>
      </c>
      <c r="D253" s="7" t="str">
        <f>IF('Intro &amp; Setup'!$AR$100='Intro &amp; Setup'!$AZ$17, "", IF($L253="", "", IF($DW253&lt;='Intro &amp; Setup'!$S$100, $BR$4, $BR$5)))</f>
        <v/>
      </c>
      <c r="E253" s="9"/>
      <c r="F253" s="3" t="str">
        <f t="shared" si="1111"/>
        <v/>
      </c>
      <c r="G253" s="108" t="str">
        <f t="shared" si="1112"/>
        <v/>
      </c>
      <c r="H253" s="9"/>
      <c r="I253" s="130" t="str">
        <f t="shared" si="1056"/>
        <v/>
      </c>
      <c r="J253" s="154" t="str">
        <f t="shared" si="1113"/>
        <v/>
      </c>
      <c r="K253" s="133"/>
      <c r="L253" s="188"/>
      <c r="M253" s="189"/>
      <c r="N253" s="190"/>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2"/>
      <c r="BP253" s="9"/>
      <c r="BR253" s="90">
        <v>243</v>
      </c>
      <c r="BT253" s="36" t="str">
        <f t="shared" si="1114"/>
        <v/>
      </c>
      <c r="BU253" s="37" t="str">
        <f t="shared" si="1115"/>
        <v/>
      </c>
      <c r="BV253" s="37" t="str">
        <f t="shared" si="1116"/>
        <v/>
      </c>
      <c r="BW253" s="37" t="str">
        <f t="shared" si="1117"/>
        <v/>
      </c>
      <c r="BX253" s="37" t="str">
        <f t="shared" si="1118"/>
        <v/>
      </c>
      <c r="BY253" s="37" t="str">
        <f t="shared" si="1119"/>
        <v/>
      </c>
      <c r="BZ253" s="37" t="str">
        <f t="shared" si="1120"/>
        <v/>
      </c>
      <c r="CA253" s="37" t="str">
        <f t="shared" si="1121"/>
        <v/>
      </c>
      <c r="CB253" s="37" t="str">
        <f t="shared" si="1122"/>
        <v/>
      </c>
      <c r="CC253" s="37" t="str">
        <f t="shared" si="1123"/>
        <v/>
      </c>
      <c r="CD253" s="37" t="str">
        <f t="shared" si="1124"/>
        <v/>
      </c>
      <c r="CE253" s="37" t="str">
        <f t="shared" si="1125"/>
        <v/>
      </c>
      <c r="CF253" s="37" t="str">
        <f t="shared" si="1126"/>
        <v/>
      </c>
      <c r="CG253" s="37" t="str">
        <f t="shared" si="1127"/>
        <v/>
      </c>
      <c r="CH253" s="37" t="str">
        <f t="shared" si="1128"/>
        <v/>
      </c>
      <c r="CI253" s="37" t="str">
        <f t="shared" si="1129"/>
        <v/>
      </c>
      <c r="CJ253" s="37" t="str">
        <f t="shared" si="1130"/>
        <v/>
      </c>
      <c r="CK253" s="37" t="str">
        <f t="shared" si="1131"/>
        <v/>
      </c>
      <c r="CL253" s="37" t="str">
        <f t="shared" si="1132"/>
        <v/>
      </c>
      <c r="CM253" s="37" t="str">
        <f t="shared" si="1133"/>
        <v/>
      </c>
      <c r="CN253" s="37" t="str">
        <f t="shared" si="1134"/>
        <v/>
      </c>
      <c r="CO253" s="37" t="str">
        <f t="shared" si="1135"/>
        <v/>
      </c>
      <c r="CP253" s="37" t="str">
        <f t="shared" si="1136"/>
        <v/>
      </c>
      <c r="CQ253" s="37" t="str">
        <f t="shared" si="1137"/>
        <v/>
      </c>
      <c r="CR253" s="37" t="str">
        <f t="shared" si="1138"/>
        <v/>
      </c>
      <c r="CS253" s="37" t="str">
        <f t="shared" si="1139"/>
        <v/>
      </c>
      <c r="CT253" s="37" t="str">
        <f t="shared" si="1140"/>
        <v/>
      </c>
      <c r="CU253" s="37" t="str">
        <f t="shared" si="1141"/>
        <v/>
      </c>
      <c r="CV253" s="37" t="str">
        <f t="shared" si="1142"/>
        <v/>
      </c>
      <c r="CW253" s="37" t="str">
        <f t="shared" si="1143"/>
        <v/>
      </c>
      <c r="CX253" s="37" t="str">
        <f t="shared" si="1144"/>
        <v/>
      </c>
      <c r="CY253" s="37" t="str">
        <f t="shared" si="1145"/>
        <v/>
      </c>
      <c r="CZ253" s="37" t="str">
        <f t="shared" si="1146"/>
        <v/>
      </c>
      <c r="DA253" s="37" t="str">
        <f t="shared" si="1147"/>
        <v/>
      </c>
      <c r="DB253" s="37" t="str">
        <f t="shared" si="1148"/>
        <v/>
      </c>
      <c r="DC253" s="37" t="str">
        <f t="shared" si="1149"/>
        <v/>
      </c>
      <c r="DD253" s="37" t="str">
        <f t="shared" si="1150"/>
        <v/>
      </c>
      <c r="DE253" s="37" t="str">
        <f t="shared" si="1151"/>
        <v/>
      </c>
      <c r="DF253" s="37" t="str">
        <f t="shared" si="1152"/>
        <v/>
      </c>
      <c r="DG253" s="37" t="str">
        <f t="shared" si="1153"/>
        <v/>
      </c>
      <c r="DH253" s="37" t="str">
        <f t="shared" si="1154"/>
        <v/>
      </c>
      <c r="DI253" s="37" t="str">
        <f t="shared" si="1155"/>
        <v/>
      </c>
      <c r="DJ253" s="37" t="str">
        <f t="shared" si="1156"/>
        <v/>
      </c>
      <c r="DK253" s="37" t="str">
        <f t="shared" si="1157"/>
        <v/>
      </c>
      <c r="DL253" s="37" t="str">
        <f t="shared" si="1158"/>
        <v/>
      </c>
      <c r="DM253" s="37" t="str">
        <f t="shared" si="1159"/>
        <v/>
      </c>
      <c r="DN253" s="37" t="str">
        <f t="shared" si="1160"/>
        <v/>
      </c>
      <c r="DO253" s="37" t="str">
        <f t="shared" si="1161"/>
        <v/>
      </c>
      <c r="DP253" s="37" t="str">
        <f t="shared" si="1162"/>
        <v/>
      </c>
      <c r="DQ253" s="37" t="str">
        <f t="shared" si="1163"/>
        <v/>
      </c>
      <c r="DR253" s="37" t="str">
        <f t="shared" si="1164"/>
        <v/>
      </c>
      <c r="DS253" s="37" t="str">
        <f t="shared" si="1165"/>
        <v/>
      </c>
      <c r="DT253" s="37" t="str">
        <f t="shared" si="1166"/>
        <v/>
      </c>
      <c r="DU253" s="38" t="str">
        <f t="shared" si="1167"/>
        <v/>
      </c>
      <c r="DW253" s="12" t="str">
        <f t="shared" si="1168"/>
        <v/>
      </c>
      <c r="DX253" s="123" t="str">
        <f t="shared" si="1169"/>
        <v/>
      </c>
      <c r="DY253" s="12" t="str">
        <f t="shared" si="1170"/>
        <v/>
      </c>
      <c r="EA253" s="36" t="str">
        <f t="shared" si="1171"/>
        <v/>
      </c>
      <c r="EB253" s="37" t="str">
        <f t="shared" si="1172"/>
        <v/>
      </c>
      <c r="EC253" s="37" t="str">
        <f t="shared" si="1173"/>
        <v/>
      </c>
      <c r="ED253" s="37" t="str">
        <f t="shared" si="1174"/>
        <v/>
      </c>
      <c r="EE253" s="37" t="str">
        <f t="shared" si="1175"/>
        <v/>
      </c>
      <c r="EF253" s="37" t="str">
        <f t="shared" si="1176"/>
        <v/>
      </c>
      <c r="EG253" s="37" t="str">
        <f t="shared" si="1177"/>
        <v/>
      </c>
      <c r="EH253" s="37" t="str">
        <f t="shared" si="1178"/>
        <v/>
      </c>
      <c r="EI253" s="37" t="str">
        <f t="shared" si="1179"/>
        <v/>
      </c>
      <c r="EJ253" s="37" t="str">
        <f t="shared" si="1180"/>
        <v/>
      </c>
      <c r="EK253" s="37" t="str">
        <f t="shared" si="1181"/>
        <v/>
      </c>
      <c r="EL253" s="37" t="str">
        <f t="shared" si="1182"/>
        <v/>
      </c>
      <c r="EM253" s="37" t="str">
        <f t="shared" si="1183"/>
        <v/>
      </c>
      <c r="EN253" s="37" t="str">
        <f t="shared" si="1184"/>
        <v/>
      </c>
      <c r="EO253" s="37" t="str">
        <f t="shared" si="1185"/>
        <v/>
      </c>
      <c r="EP253" s="37" t="str">
        <f t="shared" si="1186"/>
        <v/>
      </c>
      <c r="EQ253" s="37" t="str">
        <f t="shared" si="1187"/>
        <v/>
      </c>
      <c r="ER253" s="37" t="str">
        <f t="shared" si="1188"/>
        <v/>
      </c>
      <c r="ES253" s="37" t="str">
        <f t="shared" si="1189"/>
        <v/>
      </c>
      <c r="ET253" s="37" t="str">
        <f t="shared" si="1190"/>
        <v/>
      </c>
      <c r="EU253" s="37" t="str">
        <f t="shared" si="1191"/>
        <v/>
      </c>
      <c r="EV253" s="37" t="str">
        <f t="shared" si="1192"/>
        <v/>
      </c>
      <c r="EW253" s="37" t="str">
        <f t="shared" si="1193"/>
        <v/>
      </c>
      <c r="EX253" s="37" t="str">
        <f t="shared" si="1194"/>
        <v/>
      </c>
      <c r="EY253" s="37" t="str">
        <f t="shared" si="1195"/>
        <v/>
      </c>
      <c r="EZ253" s="37" t="str">
        <f t="shared" si="1196"/>
        <v/>
      </c>
      <c r="FA253" s="37" t="str">
        <f t="shared" si="1197"/>
        <v/>
      </c>
      <c r="FB253" s="37" t="str">
        <f t="shared" si="1198"/>
        <v/>
      </c>
      <c r="FC253" s="37" t="str">
        <f t="shared" si="1199"/>
        <v/>
      </c>
      <c r="FD253" s="37" t="str">
        <f t="shared" si="1200"/>
        <v/>
      </c>
      <c r="FE253" s="37" t="str">
        <f t="shared" si="1201"/>
        <v/>
      </c>
      <c r="FF253" s="37" t="str">
        <f t="shared" si="1202"/>
        <v/>
      </c>
      <c r="FG253" s="37" t="str">
        <f t="shared" si="1203"/>
        <v/>
      </c>
      <c r="FH253" s="37" t="str">
        <f t="shared" si="1204"/>
        <v/>
      </c>
      <c r="FI253" s="37" t="str">
        <f t="shared" si="1205"/>
        <v/>
      </c>
      <c r="FJ253" s="37" t="str">
        <f t="shared" si="1206"/>
        <v/>
      </c>
      <c r="FK253" s="37" t="str">
        <f t="shared" si="1207"/>
        <v/>
      </c>
      <c r="FL253" s="37" t="str">
        <f t="shared" si="1208"/>
        <v/>
      </c>
      <c r="FM253" s="37" t="str">
        <f t="shared" si="1209"/>
        <v/>
      </c>
      <c r="FN253" s="37" t="str">
        <f t="shared" si="1210"/>
        <v/>
      </c>
      <c r="FO253" s="37" t="str">
        <f t="shared" si="1211"/>
        <v/>
      </c>
      <c r="FP253" s="37" t="str">
        <f t="shared" si="1212"/>
        <v/>
      </c>
      <c r="FQ253" s="37" t="str">
        <f t="shared" si="1213"/>
        <v/>
      </c>
      <c r="FR253" s="37" t="str">
        <f t="shared" si="1214"/>
        <v/>
      </c>
      <c r="FS253" s="37" t="str">
        <f t="shared" si="1215"/>
        <v/>
      </c>
      <c r="FT253" s="37" t="str">
        <f t="shared" si="1216"/>
        <v/>
      </c>
      <c r="FU253" s="37" t="str">
        <f t="shared" si="1217"/>
        <v/>
      </c>
      <c r="FV253" s="37" t="str">
        <f t="shared" si="1218"/>
        <v/>
      </c>
      <c r="FW253" s="37" t="str">
        <f t="shared" si="1219"/>
        <v/>
      </c>
      <c r="FX253" s="37" t="str">
        <f t="shared" si="1220"/>
        <v/>
      </c>
      <c r="FY253" s="37" t="str">
        <f t="shared" si="1221"/>
        <v/>
      </c>
      <c r="FZ253" s="37" t="str">
        <f t="shared" si="1222"/>
        <v/>
      </c>
      <c r="GA253" s="37" t="str">
        <f t="shared" si="1223"/>
        <v/>
      </c>
      <c r="GB253" s="38" t="str">
        <f t="shared" si="1224"/>
        <v/>
      </c>
      <c r="GD253" s="103" t="str">
        <f t="shared" ca="1" si="1225"/>
        <v/>
      </c>
      <c r="GE253" s="104" t="str">
        <f t="shared" ca="1" si="1226"/>
        <v/>
      </c>
      <c r="GF253" s="104" t="str">
        <f t="shared" ca="1" si="1227"/>
        <v/>
      </c>
      <c r="GG253" s="104" t="str">
        <f t="shared" ca="1" si="1228"/>
        <v/>
      </c>
      <c r="GH253" s="104" t="str">
        <f t="shared" ca="1" si="1229"/>
        <v/>
      </c>
      <c r="GI253" s="104" t="str">
        <f t="shared" ca="1" si="1230"/>
        <v/>
      </c>
      <c r="GJ253" s="104" t="str">
        <f t="shared" ca="1" si="1231"/>
        <v/>
      </c>
      <c r="GK253" s="104" t="str">
        <f t="shared" ca="1" si="1232"/>
        <v/>
      </c>
      <c r="GL253" s="104" t="str">
        <f t="shared" ca="1" si="1233"/>
        <v/>
      </c>
      <c r="GM253" s="104" t="str">
        <f t="shared" ca="1" si="1234"/>
        <v/>
      </c>
      <c r="GN253" s="104" t="str">
        <f t="shared" ca="1" si="1235"/>
        <v/>
      </c>
      <c r="GO253" s="104" t="str">
        <f t="shared" ca="1" si="1236"/>
        <v/>
      </c>
      <c r="GP253" s="104" t="str">
        <f t="shared" ca="1" si="1237"/>
        <v/>
      </c>
      <c r="GQ253" s="104" t="str">
        <f t="shared" ca="1" si="1238"/>
        <v/>
      </c>
      <c r="GR253" s="104" t="str">
        <f t="shared" ca="1" si="1239"/>
        <v/>
      </c>
      <c r="GS253" s="104" t="str">
        <f t="shared" ca="1" si="1240"/>
        <v/>
      </c>
      <c r="GT253" s="104" t="str">
        <f t="shared" ca="1" si="1241"/>
        <v/>
      </c>
      <c r="GU253" s="104" t="str">
        <f t="shared" ca="1" si="1242"/>
        <v/>
      </c>
      <c r="GV253" s="104" t="str">
        <f t="shared" ca="1" si="1243"/>
        <v/>
      </c>
      <c r="GW253" s="104" t="str">
        <f t="shared" ca="1" si="1244"/>
        <v/>
      </c>
      <c r="GX253" s="104" t="str">
        <f t="shared" ca="1" si="1245"/>
        <v/>
      </c>
      <c r="GY253" s="104" t="str">
        <f t="shared" ca="1" si="1246"/>
        <v/>
      </c>
      <c r="GZ253" s="104" t="str">
        <f t="shared" ca="1" si="1247"/>
        <v/>
      </c>
      <c r="HA253" s="104" t="str">
        <f t="shared" ca="1" si="1248"/>
        <v/>
      </c>
      <c r="HB253" s="104" t="str">
        <f t="shared" ca="1" si="1249"/>
        <v/>
      </c>
      <c r="HC253" s="104" t="str">
        <f t="shared" ca="1" si="1250"/>
        <v/>
      </c>
      <c r="HD253" s="104" t="str">
        <f t="shared" ca="1" si="1251"/>
        <v/>
      </c>
      <c r="HE253" s="104" t="str">
        <f t="shared" ca="1" si="1252"/>
        <v/>
      </c>
      <c r="HF253" s="104" t="str">
        <f t="shared" ca="1" si="1253"/>
        <v/>
      </c>
      <c r="HG253" s="104" t="str">
        <f t="shared" ca="1" si="1254"/>
        <v/>
      </c>
      <c r="HH253" s="104" t="str">
        <f t="shared" ca="1" si="1255"/>
        <v/>
      </c>
      <c r="HI253" s="104" t="str">
        <f t="shared" ca="1" si="1256"/>
        <v/>
      </c>
      <c r="HJ253" s="104" t="str">
        <f t="shared" ca="1" si="1257"/>
        <v/>
      </c>
      <c r="HK253" s="104" t="str">
        <f t="shared" ca="1" si="1258"/>
        <v/>
      </c>
      <c r="HL253" s="104" t="str">
        <f t="shared" ca="1" si="1259"/>
        <v/>
      </c>
      <c r="HM253" s="104" t="str">
        <f t="shared" ca="1" si="1260"/>
        <v/>
      </c>
      <c r="HN253" s="104" t="str">
        <f t="shared" ca="1" si="1261"/>
        <v/>
      </c>
      <c r="HO253" s="104" t="str">
        <f t="shared" ca="1" si="1262"/>
        <v/>
      </c>
      <c r="HP253" s="104" t="str">
        <f t="shared" ca="1" si="1263"/>
        <v/>
      </c>
      <c r="HQ253" s="104" t="str">
        <f t="shared" ca="1" si="1264"/>
        <v/>
      </c>
      <c r="HR253" s="104" t="str">
        <f t="shared" ca="1" si="1265"/>
        <v/>
      </c>
      <c r="HS253" s="104" t="str">
        <f t="shared" ca="1" si="1266"/>
        <v/>
      </c>
      <c r="HT253" s="104" t="str">
        <f t="shared" ca="1" si="1267"/>
        <v/>
      </c>
      <c r="HU253" s="104" t="str">
        <f t="shared" ca="1" si="1268"/>
        <v/>
      </c>
      <c r="HV253" s="104" t="str">
        <f t="shared" ca="1" si="1269"/>
        <v/>
      </c>
      <c r="HW253" s="104" t="str">
        <f t="shared" ca="1" si="1270"/>
        <v/>
      </c>
      <c r="HX253" s="104" t="str">
        <f t="shared" ca="1" si="1271"/>
        <v/>
      </c>
      <c r="HY253" s="104" t="str">
        <f t="shared" ca="1" si="1272"/>
        <v/>
      </c>
      <c r="HZ253" s="104" t="str">
        <f t="shared" ca="1" si="1273"/>
        <v/>
      </c>
      <c r="IA253" s="104" t="str">
        <f t="shared" ca="1" si="1274"/>
        <v/>
      </c>
      <c r="IB253" s="104" t="str">
        <f t="shared" ca="1" si="1275"/>
        <v/>
      </c>
      <c r="IC253" s="104" t="str">
        <f t="shared" ca="1" si="1276"/>
        <v/>
      </c>
      <c r="ID253" s="104" t="str">
        <f t="shared" ca="1" si="1277"/>
        <v/>
      </c>
      <c r="IE253" s="105" t="str">
        <f t="shared" ca="1" si="1278"/>
        <v/>
      </c>
      <c r="IG253" s="103" t="str">
        <f t="shared" si="1054"/>
        <v/>
      </c>
      <c r="IH253" s="104" t="str">
        <f t="shared" si="1385"/>
        <v/>
      </c>
      <c r="II253" s="104" t="str">
        <f t="shared" si="1385"/>
        <v/>
      </c>
      <c r="IJ253" s="104" t="str">
        <f t="shared" si="1385"/>
        <v/>
      </c>
      <c r="IK253" s="104" t="str">
        <f t="shared" si="1385"/>
        <v/>
      </c>
      <c r="IL253" s="104" t="str">
        <f t="shared" si="1385"/>
        <v/>
      </c>
      <c r="IM253" s="104" t="str">
        <f t="shared" si="1385"/>
        <v/>
      </c>
      <c r="IN253" s="104" t="str">
        <f t="shared" si="1385"/>
        <v/>
      </c>
      <c r="IO253" s="104" t="str">
        <f t="shared" ref="IH253:IR260" si="1387">IF($L253="", "", COUNTIF($EA253:$GB253, IO$10))</f>
        <v/>
      </c>
      <c r="IP253" s="104" t="str">
        <f t="shared" si="1387"/>
        <v/>
      </c>
      <c r="IQ253" s="104" t="str">
        <f t="shared" si="1387"/>
        <v/>
      </c>
      <c r="IR253" s="105" t="str">
        <f t="shared" si="1387"/>
        <v/>
      </c>
      <c r="IT253" s="103" t="str">
        <f t="shared" si="1279"/>
        <v/>
      </c>
      <c r="IU253" s="104" t="str">
        <f t="shared" si="1280"/>
        <v/>
      </c>
      <c r="IV253" s="104" t="str">
        <f t="shared" si="1281"/>
        <v/>
      </c>
      <c r="IW253" s="104" t="str">
        <f t="shared" si="1282"/>
        <v/>
      </c>
      <c r="IX253" s="104" t="str">
        <f t="shared" si="1283"/>
        <v/>
      </c>
      <c r="IY253" s="104" t="str">
        <f t="shared" si="1284"/>
        <v/>
      </c>
      <c r="IZ253" s="104" t="str">
        <f t="shared" si="1285"/>
        <v/>
      </c>
      <c r="JA253" s="104" t="str">
        <f t="shared" si="1286"/>
        <v/>
      </c>
      <c r="JB253" s="104" t="str">
        <f t="shared" si="1287"/>
        <v/>
      </c>
      <c r="JC253" s="104" t="str">
        <f t="shared" si="1288"/>
        <v/>
      </c>
      <c r="JD253" s="104" t="str">
        <f t="shared" si="1289"/>
        <v/>
      </c>
      <c r="JE253" s="105" t="str">
        <f t="shared" si="1290"/>
        <v/>
      </c>
      <c r="JG253" s="36" t="str">
        <f t="shared" ca="1" si="1291"/>
        <v/>
      </c>
      <c r="JH253" s="37" t="str">
        <f t="shared" ca="1" si="1292"/>
        <v/>
      </c>
      <c r="JI253" s="37" t="str">
        <f t="shared" ca="1" si="1293"/>
        <v/>
      </c>
      <c r="JJ253" s="37" t="str">
        <f t="shared" ca="1" si="1294"/>
        <v/>
      </c>
      <c r="JK253" s="37" t="str">
        <f t="shared" ca="1" si="1295"/>
        <v/>
      </c>
      <c r="JL253" s="37" t="str">
        <f t="shared" ca="1" si="1296"/>
        <v/>
      </c>
      <c r="JM253" s="37" t="str">
        <f t="shared" ca="1" si="1297"/>
        <v/>
      </c>
      <c r="JN253" s="37" t="str">
        <f t="shared" ca="1" si="1298"/>
        <v/>
      </c>
      <c r="JO253" s="37" t="str">
        <f t="shared" ca="1" si="1299"/>
        <v/>
      </c>
      <c r="JP253" s="37" t="str">
        <f t="shared" ca="1" si="1300"/>
        <v/>
      </c>
      <c r="JQ253" s="37" t="str">
        <f t="shared" ca="1" si="1301"/>
        <v/>
      </c>
      <c r="JR253" s="38" t="str">
        <f t="shared" ca="1" si="1302"/>
        <v/>
      </c>
      <c r="JT253" s="36" t="str">
        <f ca="1">IF(JG253="", "", IF(JG253&gt;='Intro &amp; Setup'!$S$96, $BR$4, $BR$5))</f>
        <v/>
      </c>
      <c r="JU253" s="37" t="str">
        <f ca="1">IF(JH253="", "", IF(JH253&gt;='Intro &amp; Setup'!$S$96, $BR$4, $BR$5))</f>
        <v/>
      </c>
      <c r="JV253" s="37" t="str">
        <f ca="1">IF(JI253="", "", IF(JI253&gt;='Intro &amp; Setup'!$S$96, $BR$4, $BR$5))</f>
        <v/>
      </c>
      <c r="JW253" s="37" t="str">
        <f ca="1">IF(JJ253="", "", IF(JJ253&gt;='Intro &amp; Setup'!$S$96, $BR$4, $BR$5))</f>
        <v/>
      </c>
      <c r="JX253" s="37" t="str">
        <f ca="1">IF(JK253="", "", IF(JK253&gt;='Intro &amp; Setup'!$S$96, $BR$4, $BR$5))</f>
        <v/>
      </c>
      <c r="JY253" s="37" t="str">
        <f ca="1">IF(JL253="", "", IF(JL253&gt;='Intro &amp; Setup'!$S$96, $BR$4, $BR$5))</f>
        <v/>
      </c>
      <c r="JZ253" s="37" t="str">
        <f ca="1">IF(JM253="", "", IF(JM253&gt;='Intro &amp; Setup'!$S$96, $BR$4, $BR$5))</f>
        <v/>
      </c>
      <c r="KA253" s="37" t="str">
        <f ca="1">IF(JN253="", "", IF(JN253&gt;='Intro &amp; Setup'!$S$96, $BR$4, $BR$5))</f>
        <v/>
      </c>
      <c r="KB253" s="37" t="str">
        <f ca="1">IF(JO253="", "", IF(JO253&gt;='Intro &amp; Setup'!$S$96, $BR$4, $BR$5))</f>
        <v/>
      </c>
      <c r="KC253" s="37" t="str">
        <f ca="1">IF(JP253="", "", IF(JP253&gt;='Intro &amp; Setup'!$S$96, $BR$4, $BR$5))</f>
        <v/>
      </c>
      <c r="KD253" s="37" t="str">
        <f ca="1">IF(JQ253="", "", IF(JQ253&gt;='Intro &amp; Setup'!$S$96, $BR$4, $BR$5))</f>
        <v/>
      </c>
      <c r="KE253" s="38" t="str">
        <f ca="1">IF(JR253="", "", IF(JR253&gt;='Intro &amp; Setup'!$S$96, $BR$4, $BR$5))</f>
        <v/>
      </c>
      <c r="KG253" s="36">
        <f t="shared" si="1055"/>
        <v>0</v>
      </c>
      <c r="KH253" s="37">
        <f t="shared" si="1386"/>
        <v>0</v>
      </c>
      <c r="KI253" s="37">
        <f t="shared" si="1386"/>
        <v>0</v>
      </c>
      <c r="KJ253" s="37">
        <f t="shared" si="1386"/>
        <v>0</v>
      </c>
      <c r="KK253" s="37">
        <f t="shared" si="1386"/>
        <v>0</v>
      </c>
      <c r="KL253" s="37">
        <f t="shared" si="1386"/>
        <v>0</v>
      </c>
      <c r="KM253" s="37">
        <f t="shared" si="1386"/>
        <v>0</v>
      </c>
      <c r="KN253" s="37">
        <f t="shared" si="1386"/>
        <v>0</v>
      </c>
      <c r="KO253" s="37">
        <f t="shared" ref="KH253:KR260" si="1388">COUNTIF($EA253:$GB253, KO$10)</f>
        <v>0</v>
      </c>
      <c r="KP253" s="37">
        <f t="shared" si="1388"/>
        <v>0</v>
      </c>
      <c r="KQ253" s="37">
        <f t="shared" si="1388"/>
        <v>0</v>
      </c>
      <c r="KR253" s="38">
        <f t="shared" si="1388"/>
        <v>0</v>
      </c>
      <c r="KT253" s="36" t="str">
        <f t="shared" si="1303"/>
        <v/>
      </c>
      <c r="KU253" s="37" t="str">
        <f t="shared" si="1304"/>
        <v/>
      </c>
      <c r="KV253" s="37" t="str">
        <f t="shared" si="1305"/>
        <v/>
      </c>
      <c r="KW253" s="37" t="str">
        <f t="shared" si="1306"/>
        <v/>
      </c>
      <c r="KX253" s="37" t="str">
        <f t="shared" si="1307"/>
        <v/>
      </c>
      <c r="KY253" s="37" t="str">
        <f t="shared" si="1308"/>
        <v/>
      </c>
      <c r="KZ253" s="37" t="str">
        <f t="shared" si="1309"/>
        <v/>
      </c>
      <c r="LA253" s="37" t="str">
        <f t="shared" si="1310"/>
        <v/>
      </c>
      <c r="LB253" s="37" t="str">
        <f t="shared" si="1311"/>
        <v/>
      </c>
      <c r="LC253" s="37" t="str">
        <f t="shared" si="1312"/>
        <v/>
      </c>
      <c r="LD253" s="37" t="str">
        <f t="shared" si="1313"/>
        <v/>
      </c>
      <c r="LE253" s="38" t="str">
        <f t="shared" si="1314"/>
        <v/>
      </c>
      <c r="LG253" s="116" t="str">
        <f t="shared" si="1057"/>
        <v/>
      </c>
      <c r="LH253" s="117" t="str">
        <f t="shared" si="1058"/>
        <v/>
      </c>
      <c r="LI253" s="117" t="str">
        <f t="shared" si="1059"/>
        <v/>
      </c>
      <c r="LJ253" s="117" t="str">
        <f t="shared" si="1060"/>
        <v/>
      </c>
      <c r="LK253" s="117" t="str">
        <f t="shared" si="1061"/>
        <v/>
      </c>
      <c r="LL253" s="117" t="str">
        <f t="shared" si="1062"/>
        <v/>
      </c>
      <c r="LM253" s="117" t="str">
        <f t="shared" si="1063"/>
        <v/>
      </c>
      <c r="LN253" s="117" t="str">
        <f t="shared" si="1064"/>
        <v/>
      </c>
      <c r="LO253" s="117" t="str">
        <f t="shared" si="1065"/>
        <v/>
      </c>
      <c r="LP253" s="117" t="str">
        <f t="shared" si="1066"/>
        <v/>
      </c>
      <c r="LQ253" s="117" t="str">
        <f t="shared" si="1067"/>
        <v/>
      </c>
      <c r="LR253" s="117" t="str">
        <f t="shared" si="1068"/>
        <v/>
      </c>
      <c r="LS253" s="117" t="str">
        <f t="shared" si="1069"/>
        <v/>
      </c>
      <c r="LT253" s="117" t="str">
        <f t="shared" si="1070"/>
        <v/>
      </c>
      <c r="LU253" s="117" t="str">
        <f t="shared" si="1071"/>
        <v/>
      </c>
      <c r="LV253" s="117" t="str">
        <f t="shared" si="1072"/>
        <v/>
      </c>
      <c r="LW253" s="117" t="str">
        <f t="shared" si="1073"/>
        <v/>
      </c>
      <c r="LX253" s="117" t="str">
        <f t="shared" si="1074"/>
        <v/>
      </c>
      <c r="LY253" s="117" t="str">
        <f t="shared" si="1075"/>
        <v/>
      </c>
      <c r="LZ253" s="117" t="str">
        <f t="shared" si="1076"/>
        <v/>
      </c>
      <c r="MA253" s="117" t="str">
        <f t="shared" si="1077"/>
        <v/>
      </c>
      <c r="MB253" s="117" t="str">
        <f t="shared" si="1078"/>
        <v/>
      </c>
      <c r="MC253" s="117" t="str">
        <f t="shared" si="1079"/>
        <v/>
      </c>
      <c r="MD253" s="117" t="str">
        <f t="shared" si="1080"/>
        <v/>
      </c>
      <c r="ME253" s="117" t="str">
        <f t="shared" si="1081"/>
        <v/>
      </c>
      <c r="MF253" s="117" t="str">
        <f t="shared" si="1082"/>
        <v/>
      </c>
      <c r="MG253" s="117" t="str">
        <f t="shared" si="1083"/>
        <v/>
      </c>
      <c r="MH253" s="117" t="str">
        <f t="shared" si="1084"/>
        <v/>
      </c>
      <c r="MI253" s="117" t="str">
        <f t="shared" si="1085"/>
        <v/>
      </c>
      <c r="MJ253" s="117" t="str">
        <f t="shared" si="1086"/>
        <v/>
      </c>
      <c r="MK253" s="117" t="str">
        <f t="shared" si="1087"/>
        <v/>
      </c>
      <c r="ML253" s="117" t="str">
        <f t="shared" si="1088"/>
        <v/>
      </c>
      <c r="MM253" s="117" t="str">
        <f t="shared" si="1089"/>
        <v/>
      </c>
      <c r="MN253" s="117" t="str">
        <f t="shared" si="1090"/>
        <v/>
      </c>
      <c r="MO253" s="117" t="str">
        <f t="shared" si="1091"/>
        <v/>
      </c>
      <c r="MP253" s="117" t="str">
        <f t="shared" si="1092"/>
        <v/>
      </c>
      <c r="MQ253" s="117" t="str">
        <f t="shared" si="1093"/>
        <v/>
      </c>
      <c r="MR253" s="117" t="str">
        <f t="shared" si="1094"/>
        <v/>
      </c>
      <c r="MS253" s="117" t="str">
        <f t="shared" si="1095"/>
        <v/>
      </c>
      <c r="MT253" s="117" t="str">
        <f t="shared" si="1096"/>
        <v/>
      </c>
      <c r="MU253" s="117" t="str">
        <f t="shared" si="1097"/>
        <v/>
      </c>
      <c r="MV253" s="117" t="str">
        <f t="shared" si="1098"/>
        <v/>
      </c>
      <c r="MW253" s="117" t="str">
        <f t="shared" si="1099"/>
        <v/>
      </c>
      <c r="MX253" s="117" t="str">
        <f t="shared" si="1100"/>
        <v/>
      </c>
      <c r="MY253" s="117" t="str">
        <f t="shared" si="1101"/>
        <v/>
      </c>
      <c r="MZ253" s="117" t="str">
        <f t="shared" si="1102"/>
        <v/>
      </c>
      <c r="NA253" s="117" t="str">
        <f t="shared" si="1103"/>
        <v/>
      </c>
      <c r="NB253" s="117" t="str">
        <f t="shared" si="1104"/>
        <v/>
      </c>
      <c r="NC253" s="117" t="str">
        <f t="shared" si="1105"/>
        <v/>
      </c>
      <c r="ND253" s="117" t="str">
        <f t="shared" si="1106"/>
        <v/>
      </c>
      <c r="NE253" s="117" t="str">
        <f t="shared" si="1107"/>
        <v/>
      </c>
      <c r="NF253" s="117" t="str">
        <f t="shared" si="1108"/>
        <v/>
      </c>
      <c r="NG253" s="117" t="str">
        <f t="shared" si="1109"/>
        <v/>
      </c>
      <c r="NH253" s="118" t="str">
        <f t="shared" si="1110"/>
        <v/>
      </c>
      <c r="NJ253" s="12" t="str">
        <f t="shared" si="1315"/>
        <v/>
      </c>
      <c r="NK253" s="108" t="str">
        <f t="shared" si="1316"/>
        <v/>
      </c>
      <c r="NM253" s="141" t="str">
        <f>IF(NJ253="", "", COUNTIF(NJ$11:NJ$260, "&gt;"&amp;NJ253)+1+COUNTIF(NJ$11:NJ253, NJ253)-1)</f>
        <v/>
      </c>
      <c r="NN253" s="143" t="str">
        <f>IF(NK253="", "", COUNTIF(NK$11:NK$260, "&gt;"&amp;NK253)+1+COUNTIF(NK$11:NK253, NK253)-1)</f>
        <v/>
      </c>
      <c r="NO253" s="142" t="str">
        <f>IF(NJ253="", "", COUNTIF(NJ$11:NJ$260, "&lt;"&amp;NJ253)+1+COUNTIF(NJ$11:NJ253, NJ253)-1)</f>
        <v/>
      </c>
      <c r="NP253" s="143" t="str">
        <f>IF(NK253="", "", COUNTIF(NK$11:NK$260, "&lt;"&amp;NK253)+1+COUNTIF(NK$11:NK253, NK253)-1)</f>
        <v/>
      </c>
      <c r="NR253" s="116" t="str">
        <f t="shared" si="1317"/>
        <v/>
      </c>
      <c r="NS253" s="117" t="str">
        <f t="shared" si="1318"/>
        <v/>
      </c>
      <c r="NT253" s="117" t="str">
        <f t="shared" si="1319"/>
        <v/>
      </c>
      <c r="NU253" s="117" t="str">
        <f t="shared" si="1320"/>
        <v/>
      </c>
      <c r="NV253" s="117" t="str">
        <f t="shared" si="1321"/>
        <v/>
      </c>
      <c r="NW253" s="117" t="str">
        <f t="shared" si="1322"/>
        <v/>
      </c>
      <c r="NX253" s="117" t="str">
        <f t="shared" si="1323"/>
        <v/>
      </c>
      <c r="NY253" s="117" t="str">
        <f t="shared" si="1324"/>
        <v/>
      </c>
      <c r="NZ253" s="117" t="str">
        <f t="shared" si="1325"/>
        <v/>
      </c>
      <c r="OA253" s="117" t="str">
        <f t="shared" si="1326"/>
        <v/>
      </c>
      <c r="OB253" s="117" t="str">
        <f t="shared" si="1327"/>
        <v/>
      </c>
      <c r="OC253" s="117" t="str">
        <f t="shared" si="1328"/>
        <v/>
      </c>
      <c r="OD253" s="117" t="str">
        <f t="shared" si="1329"/>
        <v/>
      </c>
      <c r="OE253" s="117" t="str">
        <f t="shared" si="1330"/>
        <v/>
      </c>
      <c r="OF253" s="117" t="str">
        <f t="shared" si="1331"/>
        <v/>
      </c>
      <c r="OG253" s="117" t="str">
        <f t="shared" si="1332"/>
        <v/>
      </c>
      <c r="OH253" s="117" t="str">
        <f t="shared" si="1333"/>
        <v/>
      </c>
      <c r="OI253" s="117" t="str">
        <f t="shared" si="1334"/>
        <v/>
      </c>
      <c r="OJ253" s="117" t="str">
        <f t="shared" si="1335"/>
        <v/>
      </c>
      <c r="OK253" s="117" t="str">
        <f t="shared" si="1336"/>
        <v/>
      </c>
      <c r="OL253" s="117" t="str">
        <f t="shared" si="1337"/>
        <v/>
      </c>
      <c r="OM253" s="117" t="str">
        <f t="shared" si="1338"/>
        <v/>
      </c>
      <c r="ON253" s="117" t="str">
        <f t="shared" si="1339"/>
        <v/>
      </c>
      <c r="OO253" s="117" t="str">
        <f t="shared" si="1340"/>
        <v/>
      </c>
      <c r="OP253" s="117" t="str">
        <f t="shared" si="1341"/>
        <v/>
      </c>
      <c r="OQ253" s="117" t="str">
        <f t="shared" si="1342"/>
        <v/>
      </c>
      <c r="OR253" s="117" t="str">
        <f t="shared" si="1343"/>
        <v/>
      </c>
      <c r="OS253" s="117" t="str">
        <f t="shared" si="1344"/>
        <v/>
      </c>
      <c r="OT253" s="117" t="str">
        <f t="shared" si="1345"/>
        <v/>
      </c>
      <c r="OU253" s="117" t="str">
        <f t="shared" si="1346"/>
        <v/>
      </c>
      <c r="OV253" s="117" t="str">
        <f t="shared" si="1347"/>
        <v/>
      </c>
      <c r="OW253" s="117" t="str">
        <f t="shared" si="1348"/>
        <v/>
      </c>
      <c r="OX253" s="117" t="str">
        <f t="shared" si="1349"/>
        <v/>
      </c>
      <c r="OY253" s="117" t="str">
        <f t="shared" si="1350"/>
        <v/>
      </c>
      <c r="OZ253" s="117" t="str">
        <f t="shared" si="1351"/>
        <v/>
      </c>
      <c r="PA253" s="117" t="str">
        <f t="shared" si="1352"/>
        <v/>
      </c>
      <c r="PB253" s="117" t="str">
        <f t="shared" si="1353"/>
        <v/>
      </c>
      <c r="PC253" s="117" t="str">
        <f t="shared" si="1354"/>
        <v/>
      </c>
      <c r="PD253" s="117" t="str">
        <f t="shared" si="1355"/>
        <v/>
      </c>
      <c r="PE253" s="117" t="str">
        <f t="shared" si="1356"/>
        <v/>
      </c>
      <c r="PF253" s="117" t="str">
        <f t="shared" si="1357"/>
        <v/>
      </c>
      <c r="PG253" s="117" t="str">
        <f t="shared" si="1358"/>
        <v/>
      </c>
      <c r="PH253" s="117" t="str">
        <f t="shared" si="1359"/>
        <v/>
      </c>
      <c r="PI253" s="117" t="str">
        <f t="shared" si="1360"/>
        <v/>
      </c>
      <c r="PJ253" s="117" t="str">
        <f t="shared" si="1361"/>
        <v/>
      </c>
      <c r="PK253" s="117" t="str">
        <f t="shared" si="1362"/>
        <v/>
      </c>
      <c r="PL253" s="117" t="str">
        <f t="shared" si="1363"/>
        <v/>
      </c>
      <c r="PM253" s="117" t="str">
        <f t="shared" si="1364"/>
        <v/>
      </c>
      <c r="PN253" s="117" t="str">
        <f t="shared" si="1365"/>
        <v/>
      </c>
      <c r="PO253" s="117" t="str">
        <f t="shared" si="1366"/>
        <v/>
      </c>
      <c r="PP253" s="117" t="str">
        <f t="shared" si="1367"/>
        <v/>
      </c>
      <c r="PQ253" s="117" t="str">
        <f t="shared" si="1368"/>
        <v/>
      </c>
      <c r="PR253" s="117" t="str">
        <f t="shared" si="1369"/>
        <v/>
      </c>
      <c r="PS253" s="118" t="str">
        <f t="shared" si="1370"/>
        <v/>
      </c>
      <c r="PU253" s="180" t="str">
        <f t="shared" si="1371"/>
        <v/>
      </c>
      <c r="PV253" s="181" t="str">
        <f t="shared" si="1372"/>
        <v/>
      </c>
      <c r="PX253" s="12" t="str">
        <f t="shared" si="1373"/>
        <v/>
      </c>
      <c r="PY253" s="106"/>
      <c r="PZ253" s="166" t="str">
        <f t="shared" si="1374"/>
        <v/>
      </c>
      <c r="QA253" s="167" t="str">
        <f t="shared" si="1375"/>
        <v/>
      </c>
      <c r="QB253" s="168" t="str">
        <f t="shared" si="1376"/>
        <v/>
      </c>
      <c r="QD253" s="166" t="str">
        <f t="shared" si="1377"/>
        <v/>
      </c>
      <c r="QE253" s="168" t="str">
        <f t="shared" si="1378"/>
        <v/>
      </c>
      <c r="QG253" s="108" t="str">
        <f t="shared" si="1379"/>
        <v/>
      </c>
      <c r="QI253" s="12" t="str">
        <f t="shared" si="1380"/>
        <v/>
      </c>
      <c r="QK253" s="12" t="str">
        <f t="shared" si="1381"/>
        <v/>
      </c>
      <c r="QL253" s="12" t="str">
        <f>IF($L253="", "", COUNTIF($QD$11:$QD$260, "&gt;"&amp;$QD253)+1+COUNTIF($QD$11:$QD253, $QD253)-1)</f>
        <v/>
      </c>
      <c r="QM253" s="12" t="str">
        <f>IF($L253="", "", COUNTIF($QG$11:$QG$260, "&gt;"&amp;$QG253)+1+COUNTIF($QG$11:$QG253, $QG253)-1)</f>
        <v/>
      </c>
      <c r="QO253" s="12">
        <v>243</v>
      </c>
      <c r="QQ253" s="12" t="str">
        <f t="shared" si="1382"/>
        <v/>
      </c>
    </row>
    <row r="254" spans="1:459" x14ac:dyDescent="0.25">
      <c r="A254" s="9"/>
      <c r="B254" s="3" t="str">
        <f>IF('Intro &amp; Setup'!$AR$92='Intro &amp; Setup'!$AZ$17, "", IF($L254="", "", IF($G254&lt;'Intro &amp; Setup'!$S$92, $BR$5, $BR$4)))</f>
        <v/>
      </c>
      <c r="C254" s="12" t="str">
        <f>IF('Intro &amp; Setup'!$AR$96='Intro &amp; Setup'!$AZ$17, "", IF($L254="", "", IF($DY254=$BR$5, $BR$5, $BR$4)))</f>
        <v/>
      </c>
      <c r="D254" s="7" t="str">
        <f>IF('Intro &amp; Setup'!$AR$100='Intro &amp; Setup'!$AZ$17, "", IF($L254="", "", IF($DW254&lt;='Intro &amp; Setup'!$S$100, $BR$4, $BR$5)))</f>
        <v/>
      </c>
      <c r="E254" s="9"/>
      <c r="F254" s="3" t="str">
        <f t="shared" si="1111"/>
        <v/>
      </c>
      <c r="G254" s="108" t="str">
        <f t="shared" si="1112"/>
        <v/>
      </c>
      <c r="H254" s="9"/>
      <c r="I254" s="130" t="str">
        <f t="shared" si="1056"/>
        <v/>
      </c>
      <c r="J254" s="154" t="str">
        <f t="shared" si="1113"/>
        <v/>
      </c>
      <c r="K254" s="133"/>
      <c r="L254" s="188"/>
      <c r="M254" s="189"/>
      <c r="N254" s="190"/>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2"/>
      <c r="BP254" s="9"/>
      <c r="BR254" s="90">
        <v>244</v>
      </c>
      <c r="BT254" s="36" t="str">
        <f t="shared" si="1114"/>
        <v/>
      </c>
      <c r="BU254" s="37" t="str">
        <f t="shared" si="1115"/>
        <v/>
      </c>
      <c r="BV254" s="37" t="str">
        <f t="shared" si="1116"/>
        <v/>
      </c>
      <c r="BW254" s="37" t="str">
        <f t="shared" si="1117"/>
        <v/>
      </c>
      <c r="BX254" s="37" t="str">
        <f t="shared" si="1118"/>
        <v/>
      </c>
      <c r="BY254" s="37" t="str">
        <f t="shared" si="1119"/>
        <v/>
      </c>
      <c r="BZ254" s="37" t="str">
        <f t="shared" si="1120"/>
        <v/>
      </c>
      <c r="CA254" s="37" t="str">
        <f t="shared" si="1121"/>
        <v/>
      </c>
      <c r="CB254" s="37" t="str">
        <f t="shared" si="1122"/>
        <v/>
      </c>
      <c r="CC254" s="37" t="str">
        <f t="shared" si="1123"/>
        <v/>
      </c>
      <c r="CD254" s="37" t="str">
        <f t="shared" si="1124"/>
        <v/>
      </c>
      <c r="CE254" s="37" t="str">
        <f t="shared" si="1125"/>
        <v/>
      </c>
      <c r="CF254" s="37" t="str">
        <f t="shared" si="1126"/>
        <v/>
      </c>
      <c r="CG254" s="37" t="str">
        <f t="shared" si="1127"/>
        <v/>
      </c>
      <c r="CH254" s="37" t="str">
        <f t="shared" si="1128"/>
        <v/>
      </c>
      <c r="CI254" s="37" t="str">
        <f t="shared" si="1129"/>
        <v/>
      </c>
      <c r="CJ254" s="37" t="str">
        <f t="shared" si="1130"/>
        <v/>
      </c>
      <c r="CK254" s="37" t="str">
        <f t="shared" si="1131"/>
        <v/>
      </c>
      <c r="CL254" s="37" t="str">
        <f t="shared" si="1132"/>
        <v/>
      </c>
      <c r="CM254" s="37" t="str">
        <f t="shared" si="1133"/>
        <v/>
      </c>
      <c r="CN254" s="37" t="str">
        <f t="shared" si="1134"/>
        <v/>
      </c>
      <c r="CO254" s="37" t="str">
        <f t="shared" si="1135"/>
        <v/>
      </c>
      <c r="CP254" s="37" t="str">
        <f t="shared" si="1136"/>
        <v/>
      </c>
      <c r="CQ254" s="37" t="str">
        <f t="shared" si="1137"/>
        <v/>
      </c>
      <c r="CR254" s="37" t="str">
        <f t="shared" si="1138"/>
        <v/>
      </c>
      <c r="CS254" s="37" t="str">
        <f t="shared" si="1139"/>
        <v/>
      </c>
      <c r="CT254" s="37" t="str">
        <f t="shared" si="1140"/>
        <v/>
      </c>
      <c r="CU254" s="37" t="str">
        <f t="shared" si="1141"/>
        <v/>
      </c>
      <c r="CV254" s="37" t="str">
        <f t="shared" si="1142"/>
        <v/>
      </c>
      <c r="CW254" s="37" t="str">
        <f t="shared" si="1143"/>
        <v/>
      </c>
      <c r="CX254" s="37" t="str">
        <f t="shared" si="1144"/>
        <v/>
      </c>
      <c r="CY254" s="37" t="str">
        <f t="shared" si="1145"/>
        <v/>
      </c>
      <c r="CZ254" s="37" t="str">
        <f t="shared" si="1146"/>
        <v/>
      </c>
      <c r="DA254" s="37" t="str">
        <f t="shared" si="1147"/>
        <v/>
      </c>
      <c r="DB254" s="37" t="str">
        <f t="shared" si="1148"/>
        <v/>
      </c>
      <c r="DC254" s="37" t="str">
        <f t="shared" si="1149"/>
        <v/>
      </c>
      <c r="DD254" s="37" t="str">
        <f t="shared" si="1150"/>
        <v/>
      </c>
      <c r="DE254" s="37" t="str">
        <f t="shared" si="1151"/>
        <v/>
      </c>
      <c r="DF254" s="37" t="str">
        <f t="shared" si="1152"/>
        <v/>
      </c>
      <c r="DG254" s="37" t="str">
        <f t="shared" si="1153"/>
        <v/>
      </c>
      <c r="DH254" s="37" t="str">
        <f t="shared" si="1154"/>
        <v/>
      </c>
      <c r="DI254" s="37" t="str">
        <f t="shared" si="1155"/>
        <v/>
      </c>
      <c r="DJ254" s="37" t="str">
        <f t="shared" si="1156"/>
        <v/>
      </c>
      <c r="DK254" s="37" t="str">
        <f t="shared" si="1157"/>
        <v/>
      </c>
      <c r="DL254" s="37" t="str">
        <f t="shared" si="1158"/>
        <v/>
      </c>
      <c r="DM254" s="37" t="str">
        <f t="shared" si="1159"/>
        <v/>
      </c>
      <c r="DN254" s="37" t="str">
        <f t="shared" si="1160"/>
        <v/>
      </c>
      <c r="DO254" s="37" t="str">
        <f t="shared" si="1161"/>
        <v/>
      </c>
      <c r="DP254" s="37" t="str">
        <f t="shared" si="1162"/>
        <v/>
      </c>
      <c r="DQ254" s="37" t="str">
        <f t="shared" si="1163"/>
        <v/>
      </c>
      <c r="DR254" s="37" t="str">
        <f t="shared" si="1164"/>
        <v/>
      </c>
      <c r="DS254" s="37" t="str">
        <f t="shared" si="1165"/>
        <v/>
      </c>
      <c r="DT254" s="37" t="str">
        <f t="shared" si="1166"/>
        <v/>
      </c>
      <c r="DU254" s="38" t="str">
        <f t="shared" si="1167"/>
        <v/>
      </c>
      <c r="DW254" s="12" t="str">
        <f t="shared" si="1168"/>
        <v/>
      </c>
      <c r="DX254" s="123" t="str">
        <f t="shared" si="1169"/>
        <v/>
      </c>
      <c r="DY254" s="12" t="str">
        <f t="shared" si="1170"/>
        <v/>
      </c>
      <c r="EA254" s="36" t="str">
        <f t="shared" si="1171"/>
        <v/>
      </c>
      <c r="EB254" s="37" t="str">
        <f t="shared" si="1172"/>
        <v/>
      </c>
      <c r="EC254" s="37" t="str">
        <f t="shared" si="1173"/>
        <v/>
      </c>
      <c r="ED254" s="37" t="str">
        <f t="shared" si="1174"/>
        <v/>
      </c>
      <c r="EE254" s="37" t="str">
        <f t="shared" si="1175"/>
        <v/>
      </c>
      <c r="EF254" s="37" t="str">
        <f t="shared" si="1176"/>
        <v/>
      </c>
      <c r="EG254" s="37" t="str">
        <f t="shared" si="1177"/>
        <v/>
      </c>
      <c r="EH254" s="37" t="str">
        <f t="shared" si="1178"/>
        <v/>
      </c>
      <c r="EI254" s="37" t="str">
        <f t="shared" si="1179"/>
        <v/>
      </c>
      <c r="EJ254" s="37" t="str">
        <f t="shared" si="1180"/>
        <v/>
      </c>
      <c r="EK254" s="37" t="str">
        <f t="shared" si="1181"/>
        <v/>
      </c>
      <c r="EL254" s="37" t="str">
        <f t="shared" si="1182"/>
        <v/>
      </c>
      <c r="EM254" s="37" t="str">
        <f t="shared" si="1183"/>
        <v/>
      </c>
      <c r="EN254" s="37" t="str">
        <f t="shared" si="1184"/>
        <v/>
      </c>
      <c r="EO254" s="37" t="str">
        <f t="shared" si="1185"/>
        <v/>
      </c>
      <c r="EP254" s="37" t="str">
        <f t="shared" si="1186"/>
        <v/>
      </c>
      <c r="EQ254" s="37" t="str">
        <f t="shared" si="1187"/>
        <v/>
      </c>
      <c r="ER254" s="37" t="str">
        <f t="shared" si="1188"/>
        <v/>
      </c>
      <c r="ES254" s="37" t="str">
        <f t="shared" si="1189"/>
        <v/>
      </c>
      <c r="ET254" s="37" t="str">
        <f t="shared" si="1190"/>
        <v/>
      </c>
      <c r="EU254" s="37" t="str">
        <f t="shared" si="1191"/>
        <v/>
      </c>
      <c r="EV254" s="37" t="str">
        <f t="shared" si="1192"/>
        <v/>
      </c>
      <c r="EW254" s="37" t="str">
        <f t="shared" si="1193"/>
        <v/>
      </c>
      <c r="EX254" s="37" t="str">
        <f t="shared" si="1194"/>
        <v/>
      </c>
      <c r="EY254" s="37" t="str">
        <f t="shared" si="1195"/>
        <v/>
      </c>
      <c r="EZ254" s="37" t="str">
        <f t="shared" si="1196"/>
        <v/>
      </c>
      <c r="FA254" s="37" t="str">
        <f t="shared" si="1197"/>
        <v/>
      </c>
      <c r="FB254" s="37" t="str">
        <f t="shared" si="1198"/>
        <v/>
      </c>
      <c r="FC254" s="37" t="str">
        <f t="shared" si="1199"/>
        <v/>
      </c>
      <c r="FD254" s="37" t="str">
        <f t="shared" si="1200"/>
        <v/>
      </c>
      <c r="FE254" s="37" t="str">
        <f t="shared" si="1201"/>
        <v/>
      </c>
      <c r="FF254" s="37" t="str">
        <f t="shared" si="1202"/>
        <v/>
      </c>
      <c r="FG254" s="37" t="str">
        <f t="shared" si="1203"/>
        <v/>
      </c>
      <c r="FH254" s="37" t="str">
        <f t="shared" si="1204"/>
        <v/>
      </c>
      <c r="FI254" s="37" t="str">
        <f t="shared" si="1205"/>
        <v/>
      </c>
      <c r="FJ254" s="37" t="str">
        <f t="shared" si="1206"/>
        <v/>
      </c>
      <c r="FK254" s="37" t="str">
        <f t="shared" si="1207"/>
        <v/>
      </c>
      <c r="FL254" s="37" t="str">
        <f t="shared" si="1208"/>
        <v/>
      </c>
      <c r="FM254" s="37" t="str">
        <f t="shared" si="1209"/>
        <v/>
      </c>
      <c r="FN254" s="37" t="str">
        <f t="shared" si="1210"/>
        <v/>
      </c>
      <c r="FO254" s="37" t="str">
        <f t="shared" si="1211"/>
        <v/>
      </c>
      <c r="FP254" s="37" t="str">
        <f t="shared" si="1212"/>
        <v/>
      </c>
      <c r="FQ254" s="37" t="str">
        <f t="shared" si="1213"/>
        <v/>
      </c>
      <c r="FR254" s="37" t="str">
        <f t="shared" si="1214"/>
        <v/>
      </c>
      <c r="FS254" s="37" t="str">
        <f t="shared" si="1215"/>
        <v/>
      </c>
      <c r="FT254" s="37" t="str">
        <f t="shared" si="1216"/>
        <v/>
      </c>
      <c r="FU254" s="37" t="str">
        <f t="shared" si="1217"/>
        <v/>
      </c>
      <c r="FV254" s="37" t="str">
        <f t="shared" si="1218"/>
        <v/>
      </c>
      <c r="FW254" s="37" t="str">
        <f t="shared" si="1219"/>
        <v/>
      </c>
      <c r="FX254" s="37" t="str">
        <f t="shared" si="1220"/>
        <v/>
      </c>
      <c r="FY254" s="37" t="str">
        <f t="shared" si="1221"/>
        <v/>
      </c>
      <c r="FZ254" s="37" t="str">
        <f t="shared" si="1222"/>
        <v/>
      </c>
      <c r="GA254" s="37" t="str">
        <f t="shared" si="1223"/>
        <v/>
      </c>
      <c r="GB254" s="38" t="str">
        <f t="shared" si="1224"/>
        <v/>
      </c>
      <c r="GD254" s="103" t="str">
        <f t="shared" ca="1" si="1225"/>
        <v/>
      </c>
      <c r="GE254" s="104" t="str">
        <f t="shared" ca="1" si="1226"/>
        <v/>
      </c>
      <c r="GF254" s="104" t="str">
        <f t="shared" ca="1" si="1227"/>
        <v/>
      </c>
      <c r="GG254" s="104" t="str">
        <f t="shared" ca="1" si="1228"/>
        <v/>
      </c>
      <c r="GH254" s="104" t="str">
        <f t="shared" ca="1" si="1229"/>
        <v/>
      </c>
      <c r="GI254" s="104" t="str">
        <f t="shared" ca="1" si="1230"/>
        <v/>
      </c>
      <c r="GJ254" s="104" t="str">
        <f t="shared" ca="1" si="1231"/>
        <v/>
      </c>
      <c r="GK254" s="104" t="str">
        <f t="shared" ca="1" si="1232"/>
        <v/>
      </c>
      <c r="GL254" s="104" t="str">
        <f t="shared" ca="1" si="1233"/>
        <v/>
      </c>
      <c r="GM254" s="104" t="str">
        <f t="shared" ca="1" si="1234"/>
        <v/>
      </c>
      <c r="GN254" s="104" t="str">
        <f t="shared" ca="1" si="1235"/>
        <v/>
      </c>
      <c r="GO254" s="104" t="str">
        <f t="shared" ca="1" si="1236"/>
        <v/>
      </c>
      <c r="GP254" s="104" t="str">
        <f t="shared" ca="1" si="1237"/>
        <v/>
      </c>
      <c r="GQ254" s="104" t="str">
        <f t="shared" ca="1" si="1238"/>
        <v/>
      </c>
      <c r="GR254" s="104" t="str">
        <f t="shared" ca="1" si="1239"/>
        <v/>
      </c>
      <c r="GS254" s="104" t="str">
        <f t="shared" ca="1" si="1240"/>
        <v/>
      </c>
      <c r="GT254" s="104" t="str">
        <f t="shared" ca="1" si="1241"/>
        <v/>
      </c>
      <c r="GU254" s="104" t="str">
        <f t="shared" ca="1" si="1242"/>
        <v/>
      </c>
      <c r="GV254" s="104" t="str">
        <f t="shared" ca="1" si="1243"/>
        <v/>
      </c>
      <c r="GW254" s="104" t="str">
        <f t="shared" ca="1" si="1244"/>
        <v/>
      </c>
      <c r="GX254" s="104" t="str">
        <f t="shared" ca="1" si="1245"/>
        <v/>
      </c>
      <c r="GY254" s="104" t="str">
        <f t="shared" ca="1" si="1246"/>
        <v/>
      </c>
      <c r="GZ254" s="104" t="str">
        <f t="shared" ca="1" si="1247"/>
        <v/>
      </c>
      <c r="HA254" s="104" t="str">
        <f t="shared" ca="1" si="1248"/>
        <v/>
      </c>
      <c r="HB254" s="104" t="str">
        <f t="shared" ca="1" si="1249"/>
        <v/>
      </c>
      <c r="HC254" s="104" t="str">
        <f t="shared" ca="1" si="1250"/>
        <v/>
      </c>
      <c r="HD254" s="104" t="str">
        <f t="shared" ca="1" si="1251"/>
        <v/>
      </c>
      <c r="HE254" s="104" t="str">
        <f t="shared" ca="1" si="1252"/>
        <v/>
      </c>
      <c r="HF254" s="104" t="str">
        <f t="shared" ca="1" si="1253"/>
        <v/>
      </c>
      <c r="HG254" s="104" t="str">
        <f t="shared" ca="1" si="1254"/>
        <v/>
      </c>
      <c r="HH254" s="104" t="str">
        <f t="shared" ca="1" si="1255"/>
        <v/>
      </c>
      <c r="HI254" s="104" t="str">
        <f t="shared" ca="1" si="1256"/>
        <v/>
      </c>
      <c r="HJ254" s="104" t="str">
        <f t="shared" ca="1" si="1257"/>
        <v/>
      </c>
      <c r="HK254" s="104" t="str">
        <f t="shared" ca="1" si="1258"/>
        <v/>
      </c>
      <c r="HL254" s="104" t="str">
        <f t="shared" ca="1" si="1259"/>
        <v/>
      </c>
      <c r="HM254" s="104" t="str">
        <f t="shared" ca="1" si="1260"/>
        <v/>
      </c>
      <c r="HN254" s="104" t="str">
        <f t="shared" ca="1" si="1261"/>
        <v/>
      </c>
      <c r="HO254" s="104" t="str">
        <f t="shared" ca="1" si="1262"/>
        <v/>
      </c>
      <c r="HP254" s="104" t="str">
        <f t="shared" ca="1" si="1263"/>
        <v/>
      </c>
      <c r="HQ254" s="104" t="str">
        <f t="shared" ca="1" si="1264"/>
        <v/>
      </c>
      <c r="HR254" s="104" t="str">
        <f t="shared" ca="1" si="1265"/>
        <v/>
      </c>
      <c r="HS254" s="104" t="str">
        <f t="shared" ca="1" si="1266"/>
        <v/>
      </c>
      <c r="HT254" s="104" t="str">
        <f t="shared" ca="1" si="1267"/>
        <v/>
      </c>
      <c r="HU254" s="104" t="str">
        <f t="shared" ca="1" si="1268"/>
        <v/>
      </c>
      <c r="HV254" s="104" t="str">
        <f t="shared" ca="1" si="1269"/>
        <v/>
      </c>
      <c r="HW254" s="104" t="str">
        <f t="shared" ca="1" si="1270"/>
        <v/>
      </c>
      <c r="HX254" s="104" t="str">
        <f t="shared" ca="1" si="1271"/>
        <v/>
      </c>
      <c r="HY254" s="104" t="str">
        <f t="shared" ca="1" si="1272"/>
        <v/>
      </c>
      <c r="HZ254" s="104" t="str">
        <f t="shared" ca="1" si="1273"/>
        <v/>
      </c>
      <c r="IA254" s="104" t="str">
        <f t="shared" ca="1" si="1274"/>
        <v/>
      </c>
      <c r="IB254" s="104" t="str">
        <f t="shared" ca="1" si="1275"/>
        <v/>
      </c>
      <c r="IC254" s="104" t="str">
        <f t="shared" ca="1" si="1276"/>
        <v/>
      </c>
      <c r="ID254" s="104" t="str">
        <f t="shared" ca="1" si="1277"/>
        <v/>
      </c>
      <c r="IE254" s="105" t="str">
        <f t="shared" ca="1" si="1278"/>
        <v/>
      </c>
      <c r="IG254" s="103" t="str">
        <f t="shared" si="1054"/>
        <v/>
      </c>
      <c r="IH254" s="104" t="str">
        <f t="shared" si="1387"/>
        <v/>
      </c>
      <c r="II254" s="104" t="str">
        <f t="shared" si="1387"/>
        <v/>
      </c>
      <c r="IJ254" s="104" t="str">
        <f t="shared" si="1387"/>
        <v/>
      </c>
      <c r="IK254" s="104" t="str">
        <f t="shared" si="1387"/>
        <v/>
      </c>
      <c r="IL254" s="104" t="str">
        <f t="shared" si="1387"/>
        <v/>
      </c>
      <c r="IM254" s="104" t="str">
        <f t="shared" si="1387"/>
        <v/>
      </c>
      <c r="IN254" s="104" t="str">
        <f t="shared" si="1387"/>
        <v/>
      </c>
      <c r="IO254" s="104" t="str">
        <f t="shared" si="1387"/>
        <v/>
      </c>
      <c r="IP254" s="104" t="str">
        <f t="shared" si="1387"/>
        <v/>
      </c>
      <c r="IQ254" s="104" t="str">
        <f t="shared" si="1387"/>
        <v/>
      </c>
      <c r="IR254" s="105" t="str">
        <f t="shared" si="1387"/>
        <v/>
      </c>
      <c r="IT254" s="103" t="str">
        <f t="shared" si="1279"/>
        <v/>
      </c>
      <c r="IU254" s="104" t="str">
        <f t="shared" si="1280"/>
        <v/>
      </c>
      <c r="IV254" s="104" t="str">
        <f t="shared" si="1281"/>
        <v/>
      </c>
      <c r="IW254" s="104" t="str">
        <f t="shared" si="1282"/>
        <v/>
      </c>
      <c r="IX254" s="104" t="str">
        <f t="shared" si="1283"/>
        <v/>
      </c>
      <c r="IY254" s="104" t="str">
        <f t="shared" si="1284"/>
        <v/>
      </c>
      <c r="IZ254" s="104" t="str">
        <f t="shared" si="1285"/>
        <v/>
      </c>
      <c r="JA254" s="104" t="str">
        <f t="shared" si="1286"/>
        <v/>
      </c>
      <c r="JB254" s="104" t="str">
        <f t="shared" si="1287"/>
        <v/>
      </c>
      <c r="JC254" s="104" t="str">
        <f t="shared" si="1288"/>
        <v/>
      </c>
      <c r="JD254" s="104" t="str">
        <f t="shared" si="1289"/>
        <v/>
      </c>
      <c r="JE254" s="105" t="str">
        <f t="shared" si="1290"/>
        <v/>
      </c>
      <c r="JG254" s="36" t="str">
        <f t="shared" ca="1" si="1291"/>
        <v/>
      </c>
      <c r="JH254" s="37" t="str">
        <f t="shared" ca="1" si="1292"/>
        <v/>
      </c>
      <c r="JI254" s="37" t="str">
        <f t="shared" ca="1" si="1293"/>
        <v/>
      </c>
      <c r="JJ254" s="37" t="str">
        <f t="shared" ca="1" si="1294"/>
        <v/>
      </c>
      <c r="JK254" s="37" t="str">
        <f t="shared" ca="1" si="1295"/>
        <v/>
      </c>
      <c r="JL254" s="37" t="str">
        <f t="shared" ca="1" si="1296"/>
        <v/>
      </c>
      <c r="JM254" s="37" t="str">
        <f t="shared" ca="1" si="1297"/>
        <v/>
      </c>
      <c r="JN254" s="37" t="str">
        <f t="shared" ca="1" si="1298"/>
        <v/>
      </c>
      <c r="JO254" s="37" t="str">
        <f t="shared" ca="1" si="1299"/>
        <v/>
      </c>
      <c r="JP254" s="37" t="str">
        <f t="shared" ca="1" si="1300"/>
        <v/>
      </c>
      <c r="JQ254" s="37" t="str">
        <f t="shared" ca="1" si="1301"/>
        <v/>
      </c>
      <c r="JR254" s="38" t="str">
        <f t="shared" ca="1" si="1302"/>
        <v/>
      </c>
      <c r="JT254" s="36" t="str">
        <f ca="1">IF(JG254="", "", IF(JG254&gt;='Intro &amp; Setup'!$S$96, $BR$4, $BR$5))</f>
        <v/>
      </c>
      <c r="JU254" s="37" t="str">
        <f ca="1">IF(JH254="", "", IF(JH254&gt;='Intro &amp; Setup'!$S$96, $BR$4, $BR$5))</f>
        <v/>
      </c>
      <c r="JV254" s="37" t="str">
        <f ca="1">IF(JI254="", "", IF(JI254&gt;='Intro &amp; Setup'!$S$96, $BR$4, $BR$5))</f>
        <v/>
      </c>
      <c r="JW254" s="37" t="str">
        <f ca="1">IF(JJ254="", "", IF(JJ254&gt;='Intro &amp; Setup'!$S$96, $BR$4, $BR$5))</f>
        <v/>
      </c>
      <c r="JX254" s="37" t="str">
        <f ca="1">IF(JK254="", "", IF(JK254&gt;='Intro &amp; Setup'!$S$96, $BR$4, $BR$5))</f>
        <v/>
      </c>
      <c r="JY254" s="37" t="str">
        <f ca="1">IF(JL254="", "", IF(JL254&gt;='Intro &amp; Setup'!$S$96, $BR$4, $BR$5))</f>
        <v/>
      </c>
      <c r="JZ254" s="37" t="str">
        <f ca="1">IF(JM254="", "", IF(JM254&gt;='Intro &amp; Setup'!$S$96, $BR$4, $BR$5))</f>
        <v/>
      </c>
      <c r="KA254" s="37" t="str">
        <f ca="1">IF(JN254="", "", IF(JN254&gt;='Intro &amp; Setup'!$S$96, $BR$4, $BR$5))</f>
        <v/>
      </c>
      <c r="KB254" s="37" t="str">
        <f ca="1">IF(JO254="", "", IF(JO254&gt;='Intro &amp; Setup'!$S$96, $BR$4, $BR$5))</f>
        <v/>
      </c>
      <c r="KC254" s="37" t="str">
        <f ca="1">IF(JP254="", "", IF(JP254&gt;='Intro &amp; Setup'!$S$96, $BR$4, $BR$5))</f>
        <v/>
      </c>
      <c r="KD254" s="37" t="str">
        <f ca="1">IF(JQ254="", "", IF(JQ254&gt;='Intro &amp; Setup'!$S$96, $BR$4, $BR$5))</f>
        <v/>
      </c>
      <c r="KE254" s="38" t="str">
        <f ca="1">IF(JR254="", "", IF(JR254&gt;='Intro &amp; Setup'!$S$96, $BR$4, $BR$5))</f>
        <v/>
      </c>
      <c r="KG254" s="36">
        <f t="shared" si="1055"/>
        <v>0</v>
      </c>
      <c r="KH254" s="37">
        <f t="shared" si="1388"/>
        <v>0</v>
      </c>
      <c r="KI254" s="37">
        <f t="shared" si="1388"/>
        <v>0</v>
      </c>
      <c r="KJ254" s="37">
        <f t="shared" si="1388"/>
        <v>0</v>
      </c>
      <c r="KK254" s="37">
        <f t="shared" si="1388"/>
        <v>0</v>
      </c>
      <c r="KL254" s="37">
        <f t="shared" si="1388"/>
        <v>0</v>
      </c>
      <c r="KM254" s="37">
        <f t="shared" si="1388"/>
        <v>0</v>
      </c>
      <c r="KN254" s="37">
        <f t="shared" si="1388"/>
        <v>0</v>
      </c>
      <c r="KO254" s="37">
        <f t="shared" si="1388"/>
        <v>0</v>
      </c>
      <c r="KP254" s="37">
        <f t="shared" si="1388"/>
        <v>0</v>
      </c>
      <c r="KQ254" s="37">
        <f t="shared" si="1388"/>
        <v>0</v>
      </c>
      <c r="KR254" s="38">
        <f t="shared" si="1388"/>
        <v>0</v>
      </c>
      <c r="KT254" s="36" t="str">
        <f t="shared" si="1303"/>
        <v/>
      </c>
      <c r="KU254" s="37" t="str">
        <f t="shared" si="1304"/>
        <v/>
      </c>
      <c r="KV254" s="37" t="str">
        <f t="shared" si="1305"/>
        <v/>
      </c>
      <c r="KW254" s="37" t="str">
        <f t="shared" si="1306"/>
        <v/>
      </c>
      <c r="KX254" s="37" t="str">
        <f t="shared" si="1307"/>
        <v/>
      </c>
      <c r="KY254" s="37" t="str">
        <f t="shared" si="1308"/>
        <v/>
      </c>
      <c r="KZ254" s="37" t="str">
        <f t="shared" si="1309"/>
        <v/>
      </c>
      <c r="LA254" s="37" t="str">
        <f t="shared" si="1310"/>
        <v/>
      </c>
      <c r="LB254" s="37" t="str">
        <f t="shared" si="1311"/>
        <v/>
      </c>
      <c r="LC254" s="37" t="str">
        <f t="shared" si="1312"/>
        <v/>
      </c>
      <c r="LD254" s="37" t="str">
        <f t="shared" si="1313"/>
        <v/>
      </c>
      <c r="LE254" s="38" t="str">
        <f t="shared" si="1314"/>
        <v/>
      </c>
      <c r="LG254" s="116" t="str">
        <f t="shared" si="1057"/>
        <v/>
      </c>
      <c r="LH254" s="117" t="str">
        <f t="shared" si="1058"/>
        <v/>
      </c>
      <c r="LI254" s="117" t="str">
        <f t="shared" si="1059"/>
        <v/>
      </c>
      <c r="LJ254" s="117" t="str">
        <f t="shared" si="1060"/>
        <v/>
      </c>
      <c r="LK254" s="117" t="str">
        <f t="shared" si="1061"/>
        <v/>
      </c>
      <c r="LL254" s="117" t="str">
        <f t="shared" si="1062"/>
        <v/>
      </c>
      <c r="LM254" s="117" t="str">
        <f t="shared" si="1063"/>
        <v/>
      </c>
      <c r="LN254" s="117" t="str">
        <f t="shared" si="1064"/>
        <v/>
      </c>
      <c r="LO254" s="117" t="str">
        <f t="shared" si="1065"/>
        <v/>
      </c>
      <c r="LP254" s="117" t="str">
        <f t="shared" si="1066"/>
        <v/>
      </c>
      <c r="LQ254" s="117" t="str">
        <f t="shared" si="1067"/>
        <v/>
      </c>
      <c r="LR254" s="117" t="str">
        <f t="shared" si="1068"/>
        <v/>
      </c>
      <c r="LS254" s="117" t="str">
        <f t="shared" si="1069"/>
        <v/>
      </c>
      <c r="LT254" s="117" t="str">
        <f t="shared" si="1070"/>
        <v/>
      </c>
      <c r="LU254" s="117" t="str">
        <f t="shared" si="1071"/>
        <v/>
      </c>
      <c r="LV254" s="117" t="str">
        <f t="shared" si="1072"/>
        <v/>
      </c>
      <c r="LW254" s="117" t="str">
        <f t="shared" si="1073"/>
        <v/>
      </c>
      <c r="LX254" s="117" t="str">
        <f t="shared" si="1074"/>
        <v/>
      </c>
      <c r="LY254" s="117" t="str">
        <f t="shared" si="1075"/>
        <v/>
      </c>
      <c r="LZ254" s="117" t="str">
        <f t="shared" si="1076"/>
        <v/>
      </c>
      <c r="MA254" s="117" t="str">
        <f t="shared" si="1077"/>
        <v/>
      </c>
      <c r="MB254" s="117" t="str">
        <f t="shared" si="1078"/>
        <v/>
      </c>
      <c r="MC254" s="117" t="str">
        <f t="shared" si="1079"/>
        <v/>
      </c>
      <c r="MD254" s="117" t="str">
        <f t="shared" si="1080"/>
        <v/>
      </c>
      <c r="ME254" s="117" t="str">
        <f t="shared" si="1081"/>
        <v/>
      </c>
      <c r="MF254" s="117" t="str">
        <f t="shared" si="1082"/>
        <v/>
      </c>
      <c r="MG254" s="117" t="str">
        <f t="shared" si="1083"/>
        <v/>
      </c>
      <c r="MH254" s="117" t="str">
        <f t="shared" si="1084"/>
        <v/>
      </c>
      <c r="MI254" s="117" t="str">
        <f t="shared" si="1085"/>
        <v/>
      </c>
      <c r="MJ254" s="117" t="str">
        <f t="shared" si="1086"/>
        <v/>
      </c>
      <c r="MK254" s="117" t="str">
        <f t="shared" si="1087"/>
        <v/>
      </c>
      <c r="ML254" s="117" t="str">
        <f t="shared" si="1088"/>
        <v/>
      </c>
      <c r="MM254" s="117" t="str">
        <f t="shared" si="1089"/>
        <v/>
      </c>
      <c r="MN254" s="117" t="str">
        <f t="shared" si="1090"/>
        <v/>
      </c>
      <c r="MO254" s="117" t="str">
        <f t="shared" si="1091"/>
        <v/>
      </c>
      <c r="MP254" s="117" t="str">
        <f t="shared" si="1092"/>
        <v/>
      </c>
      <c r="MQ254" s="117" t="str">
        <f t="shared" si="1093"/>
        <v/>
      </c>
      <c r="MR254" s="117" t="str">
        <f t="shared" si="1094"/>
        <v/>
      </c>
      <c r="MS254" s="117" t="str">
        <f t="shared" si="1095"/>
        <v/>
      </c>
      <c r="MT254" s="117" t="str">
        <f t="shared" si="1096"/>
        <v/>
      </c>
      <c r="MU254" s="117" t="str">
        <f t="shared" si="1097"/>
        <v/>
      </c>
      <c r="MV254" s="117" t="str">
        <f t="shared" si="1098"/>
        <v/>
      </c>
      <c r="MW254" s="117" t="str">
        <f t="shared" si="1099"/>
        <v/>
      </c>
      <c r="MX254" s="117" t="str">
        <f t="shared" si="1100"/>
        <v/>
      </c>
      <c r="MY254" s="117" t="str">
        <f t="shared" si="1101"/>
        <v/>
      </c>
      <c r="MZ254" s="117" t="str">
        <f t="shared" si="1102"/>
        <v/>
      </c>
      <c r="NA254" s="117" t="str">
        <f t="shared" si="1103"/>
        <v/>
      </c>
      <c r="NB254" s="117" t="str">
        <f t="shared" si="1104"/>
        <v/>
      </c>
      <c r="NC254" s="117" t="str">
        <f t="shared" si="1105"/>
        <v/>
      </c>
      <c r="ND254" s="117" t="str">
        <f t="shared" si="1106"/>
        <v/>
      </c>
      <c r="NE254" s="117" t="str">
        <f t="shared" si="1107"/>
        <v/>
      </c>
      <c r="NF254" s="117" t="str">
        <f t="shared" si="1108"/>
        <v/>
      </c>
      <c r="NG254" s="117" t="str">
        <f t="shared" si="1109"/>
        <v/>
      </c>
      <c r="NH254" s="118" t="str">
        <f t="shared" si="1110"/>
        <v/>
      </c>
      <c r="NJ254" s="12" t="str">
        <f t="shared" si="1315"/>
        <v/>
      </c>
      <c r="NK254" s="108" t="str">
        <f t="shared" si="1316"/>
        <v/>
      </c>
      <c r="NM254" s="141" t="str">
        <f>IF(NJ254="", "", COUNTIF(NJ$11:NJ$260, "&gt;"&amp;NJ254)+1+COUNTIF(NJ$11:NJ254, NJ254)-1)</f>
        <v/>
      </c>
      <c r="NN254" s="143" t="str">
        <f>IF(NK254="", "", COUNTIF(NK$11:NK$260, "&gt;"&amp;NK254)+1+COUNTIF(NK$11:NK254, NK254)-1)</f>
        <v/>
      </c>
      <c r="NO254" s="142" t="str">
        <f>IF(NJ254="", "", COUNTIF(NJ$11:NJ$260, "&lt;"&amp;NJ254)+1+COUNTIF(NJ$11:NJ254, NJ254)-1)</f>
        <v/>
      </c>
      <c r="NP254" s="143" t="str">
        <f>IF(NK254="", "", COUNTIF(NK$11:NK$260, "&lt;"&amp;NK254)+1+COUNTIF(NK$11:NK254, NK254)-1)</f>
        <v/>
      </c>
      <c r="NR254" s="116" t="str">
        <f t="shared" si="1317"/>
        <v/>
      </c>
      <c r="NS254" s="117" t="str">
        <f t="shared" si="1318"/>
        <v/>
      </c>
      <c r="NT254" s="117" t="str">
        <f t="shared" si="1319"/>
        <v/>
      </c>
      <c r="NU254" s="117" t="str">
        <f t="shared" si="1320"/>
        <v/>
      </c>
      <c r="NV254" s="117" t="str">
        <f t="shared" si="1321"/>
        <v/>
      </c>
      <c r="NW254" s="117" t="str">
        <f t="shared" si="1322"/>
        <v/>
      </c>
      <c r="NX254" s="117" t="str">
        <f t="shared" si="1323"/>
        <v/>
      </c>
      <c r="NY254" s="117" t="str">
        <f t="shared" si="1324"/>
        <v/>
      </c>
      <c r="NZ254" s="117" t="str">
        <f t="shared" si="1325"/>
        <v/>
      </c>
      <c r="OA254" s="117" t="str">
        <f t="shared" si="1326"/>
        <v/>
      </c>
      <c r="OB254" s="117" t="str">
        <f t="shared" si="1327"/>
        <v/>
      </c>
      <c r="OC254" s="117" t="str">
        <f t="shared" si="1328"/>
        <v/>
      </c>
      <c r="OD254" s="117" t="str">
        <f t="shared" si="1329"/>
        <v/>
      </c>
      <c r="OE254" s="117" t="str">
        <f t="shared" si="1330"/>
        <v/>
      </c>
      <c r="OF254" s="117" t="str">
        <f t="shared" si="1331"/>
        <v/>
      </c>
      <c r="OG254" s="117" t="str">
        <f t="shared" si="1332"/>
        <v/>
      </c>
      <c r="OH254" s="117" t="str">
        <f t="shared" si="1333"/>
        <v/>
      </c>
      <c r="OI254" s="117" t="str">
        <f t="shared" si="1334"/>
        <v/>
      </c>
      <c r="OJ254" s="117" t="str">
        <f t="shared" si="1335"/>
        <v/>
      </c>
      <c r="OK254" s="117" t="str">
        <f t="shared" si="1336"/>
        <v/>
      </c>
      <c r="OL254" s="117" t="str">
        <f t="shared" si="1337"/>
        <v/>
      </c>
      <c r="OM254" s="117" t="str">
        <f t="shared" si="1338"/>
        <v/>
      </c>
      <c r="ON254" s="117" t="str">
        <f t="shared" si="1339"/>
        <v/>
      </c>
      <c r="OO254" s="117" t="str">
        <f t="shared" si="1340"/>
        <v/>
      </c>
      <c r="OP254" s="117" t="str">
        <f t="shared" si="1341"/>
        <v/>
      </c>
      <c r="OQ254" s="117" t="str">
        <f t="shared" si="1342"/>
        <v/>
      </c>
      <c r="OR254" s="117" t="str">
        <f t="shared" si="1343"/>
        <v/>
      </c>
      <c r="OS254" s="117" t="str">
        <f t="shared" si="1344"/>
        <v/>
      </c>
      <c r="OT254" s="117" t="str">
        <f t="shared" si="1345"/>
        <v/>
      </c>
      <c r="OU254" s="117" t="str">
        <f t="shared" si="1346"/>
        <v/>
      </c>
      <c r="OV254" s="117" t="str">
        <f t="shared" si="1347"/>
        <v/>
      </c>
      <c r="OW254" s="117" t="str">
        <f t="shared" si="1348"/>
        <v/>
      </c>
      <c r="OX254" s="117" t="str">
        <f t="shared" si="1349"/>
        <v/>
      </c>
      <c r="OY254" s="117" t="str">
        <f t="shared" si="1350"/>
        <v/>
      </c>
      <c r="OZ254" s="117" t="str">
        <f t="shared" si="1351"/>
        <v/>
      </c>
      <c r="PA254" s="117" t="str">
        <f t="shared" si="1352"/>
        <v/>
      </c>
      <c r="PB254" s="117" t="str">
        <f t="shared" si="1353"/>
        <v/>
      </c>
      <c r="PC254" s="117" t="str">
        <f t="shared" si="1354"/>
        <v/>
      </c>
      <c r="PD254" s="117" t="str">
        <f t="shared" si="1355"/>
        <v/>
      </c>
      <c r="PE254" s="117" t="str">
        <f t="shared" si="1356"/>
        <v/>
      </c>
      <c r="PF254" s="117" t="str">
        <f t="shared" si="1357"/>
        <v/>
      </c>
      <c r="PG254" s="117" t="str">
        <f t="shared" si="1358"/>
        <v/>
      </c>
      <c r="PH254" s="117" t="str">
        <f t="shared" si="1359"/>
        <v/>
      </c>
      <c r="PI254" s="117" t="str">
        <f t="shared" si="1360"/>
        <v/>
      </c>
      <c r="PJ254" s="117" t="str">
        <f t="shared" si="1361"/>
        <v/>
      </c>
      <c r="PK254" s="117" t="str">
        <f t="shared" si="1362"/>
        <v/>
      </c>
      <c r="PL254" s="117" t="str">
        <f t="shared" si="1363"/>
        <v/>
      </c>
      <c r="PM254" s="117" t="str">
        <f t="shared" si="1364"/>
        <v/>
      </c>
      <c r="PN254" s="117" t="str">
        <f t="shared" si="1365"/>
        <v/>
      </c>
      <c r="PO254" s="117" t="str">
        <f t="shared" si="1366"/>
        <v/>
      </c>
      <c r="PP254" s="117" t="str">
        <f t="shared" si="1367"/>
        <v/>
      </c>
      <c r="PQ254" s="117" t="str">
        <f t="shared" si="1368"/>
        <v/>
      </c>
      <c r="PR254" s="117" t="str">
        <f t="shared" si="1369"/>
        <v/>
      </c>
      <c r="PS254" s="118" t="str">
        <f t="shared" si="1370"/>
        <v/>
      </c>
      <c r="PU254" s="180" t="str">
        <f t="shared" si="1371"/>
        <v/>
      </c>
      <c r="PV254" s="181" t="str">
        <f t="shared" si="1372"/>
        <v/>
      </c>
      <c r="PX254" s="12" t="str">
        <f t="shared" si="1373"/>
        <v/>
      </c>
      <c r="PY254" s="106"/>
      <c r="PZ254" s="166" t="str">
        <f t="shared" si="1374"/>
        <v/>
      </c>
      <c r="QA254" s="167" t="str">
        <f t="shared" si="1375"/>
        <v/>
      </c>
      <c r="QB254" s="168" t="str">
        <f t="shared" si="1376"/>
        <v/>
      </c>
      <c r="QD254" s="166" t="str">
        <f t="shared" si="1377"/>
        <v/>
      </c>
      <c r="QE254" s="168" t="str">
        <f t="shared" si="1378"/>
        <v/>
      </c>
      <c r="QG254" s="108" t="str">
        <f t="shared" si="1379"/>
        <v/>
      </c>
      <c r="QI254" s="12" t="str">
        <f t="shared" si="1380"/>
        <v/>
      </c>
      <c r="QK254" s="12" t="str">
        <f t="shared" si="1381"/>
        <v/>
      </c>
      <c r="QL254" s="12" t="str">
        <f>IF($L254="", "", COUNTIF($QD$11:$QD$260, "&gt;"&amp;$QD254)+1+COUNTIF($QD$11:$QD254, $QD254)-1)</f>
        <v/>
      </c>
      <c r="QM254" s="12" t="str">
        <f>IF($L254="", "", COUNTIF($QG$11:$QG$260, "&gt;"&amp;$QG254)+1+COUNTIF($QG$11:$QG254, $QG254)-1)</f>
        <v/>
      </c>
      <c r="QO254" s="12">
        <v>244</v>
      </c>
      <c r="QQ254" s="12" t="str">
        <f t="shared" si="1382"/>
        <v/>
      </c>
    </row>
    <row r="255" spans="1:459" x14ac:dyDescent="0.25">
      <c r="A255" s="9"/>
      <c r="B255" s="3" t="str">
        <f>IF('Intro &amp; Setup'!$AR$92='Intro &amp; Setup'!$AZ$17, "", IF($L255="", "", IF($G255&lt;'Intro &amp; Setup'!$S$92, $BR$5, $BR$4)))</f>
        <v/>
      </c>
      <c r="C255" s="12" t="str">
        <f>IF('Intro &amp; Setup'!$AR$96='Intro &amp; Setup'!$AZ$17, "", IF($L255="", "", IF($DY255=$BR$5, $BR$5, $BR$4)))</f>
        <v/>
      </c>
      <c r="D255" s="7" t="str">
        <f>IF('Intro &amp; Setup'!$AR$100='Intro &amp; Setup'!$AZ$17, "", IF($L255="", "", IF($DW255&lt;='Intro &amp; Setup'!$S$100, $BR$4, $BR$5)))</f>
        <v/>
      </c>
      <c r="E255" s="9"/>
      <c r="F255" s="3" t="str">
        <f t="shared" si="1111"/>
        <v/>
      </c>
      <c r="G255" s="108" t="str">
        <f t="shared" si="1112"/>
        <v/>
      </c>
      <c r="H255" s="9"/>
      <c r="I255" s="130" t="str">
        <f t="shared" si="1056"/>
        <v/>
      </c>
      <c r="J255" s="154" t="str">
        <f t="shared" si="1113"/>
        <v/>
      </c>
      <c r="K255" s="133"/>
      <c r="L255" s="188"/>
      <c r="M255" s="189"/>
      <c r="N255" s="190"/>
      <c r="O255" s="191"/>
      <c r="P255" s="191"/>
      <c r="Q255" s="191"/>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2"/>
      <c r="BP255" s="9"/>
      <c r="BR255" s="90">
        <v>245</v>
      </c>
      <c r="BT255" s="36" t="str">
        <f t="shared" si="1114"/>
        <v/>
      </c>
      <c r="BU255" s="37" t="str">
        <f t="shared" si="1115"/>
        <v/>
      </c>
      <c r="BV255" s="37" t="str">
        <f t="shared" si="1116"/>
        <v/>
      </c>
      <c r="BW255" s="37" t="str">
        <f t="shared" si="1117"/>
        <v/>
      </c>
      <c r="BX255" s="37" t="str">
        <f t="shared" si="1118"/>
        <v/>
      </c>
      <c r="BY255" s="37" t="str">
        <f t="shared" si="1119"/>
        <v/>
      </c>
      <c r="BZ255" s="37" t="str">
        <f t="shared" si="1120"/>
        <v/>
      </c>
      <c r="CA255" s="37" t="str">
        <f t="shared" si="1121"/>
        <v/>
      </c>
      <c r="CB255" s="37" t="str">
        <f t="shared" si="1122"/>
        <v/>
      </c>
      <c r="CC255" s="37" t="str">
        <f t="shared" si="1123"/>
        <v/>
      </c>
      <c r="CD255" s="37" t="str">
        <f t="shared" si="1124"/>
        <v/>
      </c>
      <c r="CE255" s="37" t="str">
        <f t="shared" si="1125"/>
        <v/>
      </c>
      <c r="CF255" s="37" t="str">
        <f t="shared" si="1126"/>
        <v/>
      </c>
      <c r="CG255" s="37" t="str">
        <f t="shared" si="1127"/>
        <v/>
      </c>
      <c r="CH255" s="37" t="str">
        <f t="shared" si="1128"/>
        <v/>
      </c>
      <c r="CI255" s="37" t="str">
        <f t="shared" si="1129"/>
        <v/>
      </c>
      <c r="CJ255" s="37" t="str">
        <f t="shared" si="1130"/>
        <v/>
      </c>
      <c r="CK255" s="37" t="str">
        <f t="shared" si="1131"/>
        <v/>
      </c>
      <c r="CL255" s="37" t="str">
        <f t="shared" si="1132"/>
        <v/>
      </c>
      <c r="CM255" s="37" t="str">
        <f t="shared" si="1133"/>
        <v/>
      </c>
      <c r="CN255" s="37" t="str">
        <f t="shared" si="1134"/>
        <v/>
      </c>
      <c r="CO255" s="37" t="str">
        <f t="shared" si="1135"/>
        <v/>
      </c>
      <c r="CP255" s="37" t="str">
        <f t="shared" si="1136"/>
        <v/>
      </c>
      <c r="CQ255" s="37" t="str">
        <f t="shared" si="1137"/>
        <v/>
      </c>
      <c r="CR255" s="37" t="str">
        <f t="shared" si="1138"/>
        <v/>
      </c>
      <c r="CS255" s="37" t="str">
        <f t="shared" si="1139"/>
        <v/>
      </c>
      <c r="CT255" s="37" t="str">
        <f t="shared" si="1140"/>
        <v/>
      </c>
      <c r="CU255" s="37" t="str">
        <f t="shared" si="1141"/>
        <v/>
      </c>
      <c r="CV255" s="37" t="str">
        <f t="shared" si="1142"/>
        <v/>
      </c>
      <c r="CW255" s="37" t="str">
        <f t="shared" si="1143"/>
        <v/>
      </c>
      <c r="CX255" s="37" t="str">
        <f t="shared" si="1144"/>
        <v/>
      </c>
      <c r="CY255" s="37" t="str">
        <f t="shared" si="1145"/>
        <v/>
      </c>
      <c r="CZ255" s="37" t="str">
        <f t="shared" si="1146"/>
        <v/>
      </c>
      <c r="DA255" s="37" t="str">
        <f t="shared" si="1147"/>
        <v/>
      </c>
      <c r="DB255" s="37" t="str">
        <f t="shared" si="1148"/>
        <v/>
      </c>
      <c r="DC255" s="37" t="str">
        <f t="shared" si="1149"/>
        <v/>
      </c>
      <c r="DD255" s="37" t="str">
        <f t="shared" si="1150"/>
        <v/>
      </c>
      <c r="DE255" s="37" t="str">
        <f t="shared" si="1151"/>
        <v/>
      </c>
      <c r="DF255" s="37" t="str">
        <f t="shared" si="1152"/>
        <v/>
      </c>
      <c r="DG255" s="37" t="str">
        <f t="shared" si="1153"/>
        <v/>
      </c>
      <c r="DH255" s="37" t="str">
        <f t="shared" si="1154"/>
        <v/>
      </c>
      <c r="DI255" s="37" t="str">
        <f t="shared" si="1155"/>
        <v/>
      </c>
      <c r="DJ255" s="37" t="str">
        <f t="shared" si="1156"/>
        <v/>
      </c>
      <c r="DK255" s="37" t="str">
        <f t="shared" si="1157"/>
        <v/>
      </c>
      <c r="DL255" s="37" t="str">
        <f t="shared" si="1158"/>
        <v/>
      </c>
      <c r="DM255" s="37" t="str">
        <f t="shared" si="1159"/>
        <v/>
      </c>
      <c r="DN255" s="37" t="str">
        <f t="shared" si="1160"/>
        <v/>
      </c>
      <c r="DO255" s="37" t="str">
        <f t="shared" si="1161"/>
        <v/>
      </c>
      <c r="DP255" s="37" t="str">
        <f t="shared" si="1162"/>
        <v/>
      </c>
      <c r="DQ255" s="37" t="str">
        <f t="shared" si="1163"/>
        <v/>
      </c>
      <c r="DR255" s="37" t="str">
        <f t="shared" si="1164"/>
        <v/>
      </c>
      <c r="DS255" s="37" t="str">
        <f t="shared" si="1165"/>
        <v/>
      </c>
      <c r="DT255" s="37" t="str">
        <f t="shared" si="1166"/>
        <v/>
      </c>
      <c r="DU255" s="38" t="str">
        <f t="shared" si="1167"/>
        <v/>
      </c>
      <c r="DW255" s="12" t="str">
        <f t="shared" si="1168"/>
        <v/>
      </c>
      <c r="DX255" s="123" t="str">
        <f t="shared" si="1169"/>
        <v/>
      </c>
      <c r="DY255" s="12" t="str">
        <f t="shared" si="1170"/>
        <v/>
      </c>
      <c r="EA255" s="36" t="str">
        <f t="shared" si="1171"/>
        <v/>
      </c>
      <c r="EB255" s="37" t="str">
        <f t="shared" si="1172"/>
        <v/>
      </c>
      <c r="EC255" s="37" t="str">
        <f t="shared" si="1173"/>
        <v/>
      </c>
      <c r="ED255" s="37" t="str">
        <f t="shared" si="1174"/>
        <v/>
      </c>
      <c r="EE255" s="37" t="str">
        <f t="shared" si="1175"/>
        <v/>
      </c>
      <c r="EF255" s="37" t="str">
        <f t="shared" si="1176"/>
        <v/>
      </c>
      <c r="EG255" s="37" t="str">
        <f t="shared" si="1177"/>
        <v/>
      </c>
      <c r="EH255" s="37" t="str">
        <f t="shared" si="1178"/>
        <v/>
      </c>
      <c r="EI255" s="37" t="str">
        <f t="shared" si="1179"/>
        <v/>
      </c>
      <c r="EJ255" s="37" t="str">
        <f t="shared" si="1180"/>
        <v/>
      </c>
      <c r="EK255" s="37" t="str">
        <f t="shared" si="1181"/>
        <v/>
      </c>
      <c r="EL255" s="37" t="str">
        <f t="shared" si="1182"/>
        <v/>
      </c>
      <c r="EM255" s="37" t="str">
        <f t="shared" si="1183"/>
        <v/>
      </c>
      <c r="EN255" s="37" t="str">
        <f t="shared" si="1184"/>
        <v/>
      </c>
      <c r="EO255" s="37" t="str">
        <f t="shared" si="1185"/>
        <v/>
      </c>
      <c r="EP255" s="37" t="str">
        <f t="shared" si="1186"/>
        <v/>
      </c>
      <c r="EQ255" s="37" t="str">
        <f t="shared" si="1187"/>
        <v/>
      </c>
      <c r="ER255" s="37" t="str">
        <f t="shared" si="1188"/>
        <v/>
      </c>
      <c r="ES255" s="37" t="str">
        <f t="shared" si="1189"/>
        <v/>
      </c>
      <c r="ET255" s="37" t="str">
        <f t="shared" si="1190"/>
        <v/>
      </c>
      <c r="EU255" s="37" t="str">
        <f t="shared" si="1191"/>
        <v/>
      </c>
      <c r="EV255" s="37" t="str">
        <f t="shared" si="1192"/>
        <v/>
      </c>
      <c r="EW255" s="37" t="str">
        <f t="shared" si="1193"/>
        <v/>
      </c>
      <c r="EX255" s="37" t="str">
        <f t="shared" si="1194"/>
        <v/>
      </c>
      <c r="EY255" s="37" t="str">
        <f t="shared" si="1195"/>
        <v/>
      </c>
      <c r="EZ255" s="37" t="str">
        <f t="shared" si="1196"/>
        <v/>
      </c>
      <c r="FA255" s="37" t="str">
        <f t="shared" si="1197"/>
        <v/>
      </c>
      <c r="FB255" s="37" t="str">
        <f t="shared" si="1198"/>
        <v/>
      </c>
      <c r="FC255" s="37" t="str">
        <f t="shared" si="1199"/>
        <v/>
      </c>
      <c r="FD255" s="37" t="str">
        <f t="shared" si="1200"/>
        <v/>
      </c>
      <c r="FE255" s="37" t="str">
        <f t="shared" si="1201"/>
        <v/>
      </c>
      <c r="FF255" s="37" t="str">
        <f t="shared" si="1202"/>
        <v/>
      </c>
      <c r="FG255" s="37" t="str">
        <f t="shared" si="1203"/>
        <v/>
      </c>
      <c r="FH255" s="37" t="str">
        <f t="shared" si="1204"/>
        <v/>
      </c>
      <c r="FI255" s="37" t="str">
        <f t="shared" si="1205"/>
        <v/>
      </c>
      <c r="FJ255" s="37" t="str">
        <f t="shared" si="1206"/>
        <v/>
      </c>
      <c r="FK255" s="37" t="str">
        <f t="shared" si="1207"/>
        <v/>
      </c>
      <c r="FL255" s="37" t="str">
        <f t="shared" si="1208"/>
        <v/>
      </c>
      <c r="FM255" s="37" t="str">
        <f t="shared" si="1209"/>
        <v/>
      </c>
      <c r="FN255" s="37" t="str">
        <f t="shared" si="1210"/>
        <v/>
      </c>
      <c r="FO255" s="37" t="str">
        <f t="shared" si="1211"/>
        <v/>
      </c>
      <c r="FP255" s="37" t="str">
        <f t="shared" si="1212"/>
        <v/>
      </c>
      <c r="FQ255" s="37" t="str">
        <f t="shared" si="1213"/>
        <v/>
      </c>
      <c r="FR255" s="37" t="str">
        <f t="shared" si="1214"/>
        <v/>
      </c>
      <c r="FS255" s="37" t="str">
        <f t="shared" si="1215"/>
        <v/>
      </c>
      <c r="FT255" s="37" t="str">
        <f t="shared" si="1216"/>
        <v/>
      </c>
      <c r="FU255" s="37" t="str">
        <f t="shared" si="1217"/>
        <v/>
      </c>
      <c r="FV255" s="37" t="str">
        <f t="shared" si="1218"/>
        <v/>
      </c>
      <c r="FW255" s="37" t="str">
        <f t="shared" si="1219"/>
        <v/>
      </c>
      <c r="FX255" s="37" t="str">
        <f t="shared" si="1220"/>
        <v/>
      </c>
      <c r="FY255" s="37" t="str">
        <f t="shared" si="1221"/>
        <v/>
      </c>
      <c r="FZ255" s="37" t="str">
        <f t="shared" si="1222"/>
        <v/>
      </c>
      <c r="GA255" s="37" t="str">
        <f t="shared" si="1223"/>
        <v/>
      </c>
      <c r="GB255" s="38" t="str">
        <f t="shared" si="1224"/>
        <v/>
      </c>
      <c r="GD255" s="103" t="str">
        <f t="shared" ca="1" si="1225"/>
        <v/>
      </c>
      <c r="GE255" s="104" t="str">
        <f t="shared" ca="1" si="1226"/>
        <v/>
      </c>
      <c r="GF255" s="104" t="str">
        <f t="shared" ca="1" si="1227"/>
        <v/>
      </c>
      <c r="GG255" s="104" t="str">
        <f t="shared" ca="1" si="1228"/>
        <v/>
      </c>
      <c r="GH255" s="104" t="str">
        <f t="shared" ca="1" si="1229"/>
        <v/>
      </c>
      <c r="GI255" s="104" t="str">
        <f t="shared" ca="1" si="1230"/>
        <v/>
      </c>
      <c r="GJ255" s="104" t="str">
        <f t="shared" ca="1" si="1231"/>
        <v/>
      </c>
      <c r="GK255" s="104" t="str">
        <f t="shared" ca="1" si="1232"/>
        <v/>
      </c>
      <c r="GL255" s="104" t="str">
        <f t="shared" ca="1" si="1233"/>
        <v/>
      </c>
      <c r="GM255" s="104" t="str">
        <f t="shared" ca="1" si="1234"/>
        <v/>
      </c>
      <c r="GN255" s="104" t="str">
        <f t="shared" ca="1" si="1235"/>
        <v/>
      </c>
      <c r="GO255" s="104" t="str">
        <f t="shared" ca="1" si="1236"/>
        <v/>
      </c>
      <c r="GP255" s="104" t="str">
        <f t="shared" ca="1" si="1237"/>
        <v/>
      </c>
      <c r="GQ255" s="104" t="str">
        <f t="shared" ca="1" si="1238"/>
        <v/>
      </c>
      <c r="GR255" s="104" t="str">
        <f t="shared" ca="1" si="1239"/>
        <v/>
      </c>
      <c r="GS255" s="104" t="str">
        <f t="shared" ca="1" si="1240"/>
        <v/>
      </c>
      <c r="GT255" s="104" t="str">
        <f t="shared" ca="1" si="1241"/>
        <v/>
      </c>
      <c r="GU255" s="104" t="str">
        <f t="shared" ca="1" si="1242"/>
        <v/>
      </c>
      <c r="GV255" s="104" t="str">
        <f t="shared" ca="1" si="1243"/>
        <v/>
      </c>
      <c r="GW255" s="104" t="str">
        <f t="shared" ca="1" si="1244"/>
        <v/>
      </c>
      <c r="GX255" s="104" t="str">
        <f t="shared" ca="1" si="1245"/>
        <v/>
      </c>
      <c r="GY255" s="104" t="str">
        <f t="shared" ca="1" si="1246"/>
        <v/>
      </c>
      <c r="GZ255" s="104" t="str">
        <f t="shared" ca="1" si="1247"/>
        <v/>
      </c>
      <c r="HA255" s="104" t="str">
        <f t="shared" ca="1" si="1248"/>
        <v/>
      </c>
      <c r="HB255" s="104" t="str">
        <f t="shared" ca="1" si="1249"/>
        <v/>
      </c>
      <c r="HC255" s="104" t="str">
        <f t="shared" ca="1" si="1250"/>
        <v/>
      </c>
      <c r="HD255" s="104" t="str">
        <f t="shared" ca="1" si="1251"/>
        <v/>
      </c>
      <c r="HE255" s="104" t="str">
        <f t="shared" ca="1" si="1252"/>
        <v/>
      </c>
      <c r="HF255" s="104" t="str">
        <f t="shared" ca="1" si="1253"/>
        <v/>
      </c>
      <c r="HG255" s="104" t="str">
        <f t="shared" ca="1" si="1254"/>
        <v/>
      </c>
      <c r="HH255" s="104" t="str">
        <f t="shared" ca="1" si="1255"/>
        <v/>
      </c>
      <c r="HI255" s="104" t="str">
        <f t="shared" ca="1" si="1256"/>
        <v/>
      </c>
      <c r="HJ255" s="104" t="str">
        <f t="shared" ca="1" si="1257"/>
        <v/>
      </c>
      <c r="HK255" s="104" t="str">
        <f t="shared" ca="1" si="1258"/>
        <v/>
      </c>
      <c r="HL255" s="104" t="str">
        <f t="shared" ca="1" si="1259"/>
        <v/>
      </c>
      <c r="HM255" s="104" t="str">
        <f t="shared" ca="1" si="1260"/>
        <v/>
      </c>
      <c r="HN255" s="104" t="str">
        <f t="shared" ca="1" si="1261"/>
        <v/>
      </c>
      <c r="HO255" s="104" t="str">
        <f t="shared" ca="1" si="1262"/>
        <v/>
      </c>
      <c r="HP255" s="104" t="str">
        <f t="shared" ca="1" si="1263"/>
        <v/>
      </c>
      <c r="HQ255" s="104" t="str">
        <f t="shared" ca="1" si="1264"/>
        <v/>
      </c>
      <c r="HR255" s="104" t="str">
        <f t="shared" ca="1" si="1265"/>
        <v/>
      </c>
      <c r="HS255" s="104" t="str">
        <f t="shared" ca="1" si="1266"/>
        <v/>
      </c>
      <c r="HT255" s="104" t="str">
        <f t="shared" ca="1" si="1267"/>
        <v/>
      </c>
      <c r="HU255" s="104" t="str">
        <f t="shared" ca="1" si="1268"/>
        <v/>
      </c>
      <c r="HV255" s="104" t="str">
        <f t="shared" ca="1" si="1269"/>
        <v/>
      </c>
      <c r="HW255" s="104" t="str">
        <f t="shared" ca="1" si="1270"/>
        <v/>
      </c>
      <c r="HX255" s="104" t="str">
        <f t="shared" ca="1" si="1271"/>
        <v/>
      </c>
      <c r="HY255" s="104" t="str">
        <f t="shared" ca="1" si="1272"/>
        <v/>
      </c>
      <c r="HZ255" s="104" t="str">
        <f t="shared" ca="1" si="1273"/>
        <v/>
      </c>
      <c r="IA255" s="104" t="str">
        <f t="shared" ca="1" si="1274"/>
        <v/>
      </c>
      <c r="IB255" s="104" t="str">
        <f t="shared" ca="1" si="1275"/>
        <v/>
      </c>
      <c r="IC255" s="104" t="str">
        <f t="shared" ca="1" si="1276"/>
        <v/>
      </c>
      <c r="ID255" s="104" t="str">
        <f t="shared" ca="1" si="1277"/>
        <v/>
      </c>
      <c r="IE255" s="105" t="str">
        <f t="shared" ca="1" si="1278"/>
        <v/>
      </c>
      <c r="IG255" s="103" t="str">
        <f t="shared" si="1054"/>
        <v/>
      </c>
      <c r="IH255" s="104" t="str">
        <f t="shared" si="1387"/>
        <v/>
      </c>
      <c r="II255" s="104" t="str">
        <f t="shared" si="1387"/>
        <v/>
      </c>
      <c r="IJ255" s="104" t="str">
        <f t="shared" si="1387"/>
        <v/>
      </c>
      <c r="IK255" s="104" t="str">
        <f t="shared" si="1387"/>
        <v/>
      </c>
      <c r="IL255" s="104" t="str">
        <f t="shared" si="1387"/>
        <v/>
      </c>
      <c r="IM255" s="104" t="str">
        <f t="shared" si="1387"/>
        <v/>
      </c>
      <c r="IN255" s="104" t="str">
        <f t="shared" si="1387"/>
        <v/>
      </c>
      <c r="IO255" s="104" t="str">
        <f t="shared" si="1387"/>
        <v/>
      </c>
      <c r="IP255" s="104" t="str">
        <f t="shared" si="1387"/>
        <v/>
      </c>
      <c r="IQ255" s="104" t="str">
        <f t="shared" si="1387"/>
        <v/>
      </c>
      <c r="IR255" s="105" t="str">
        <f t="shared" si="1387"/>
        <v/>
      </c>
      <c r="IT255" s="103" t="str">
        <f t="shared" si="1279"/>
        <v/>
      </c>
      <c r="IU255" s="104" t="str">
        <f t="shared" si="1280"/>
        <v/>
      </c>
      <c r="IV255" s="104" t="str">
        <f t="shared" si="1281"/>
        <v/>
      </c>
      <c r="IW255" s="104" t="str">
        <f t="shared" si="1282"/>
        <v/>
      </c>
      <c r="IX255" s="104" t="str">
        <f t="shared" si="1283"/>
        <v/>
      </c>
      <c r="IY255" s="104" t="str">
        <f t="shared" si="1284"/>
        <v/>
      </c>
      <c r="IZ255" s="104" t="str">
        <f t="shared" si="1285"/>
        <v/>
      </c>
      <c r="JA255" s="104" t="str">
        <f t="shared" si="1286"/>
        <v/>
      </c>
      <c r="JB255" s="104" t="str">
        <f t="shared" si="1287"/>
        <v/>
      </c>
      <c r="JC255" s="104" t="str">
        <f t="shared" si="1288"/>
        <v/>
      </c>
      <c r="JD255" s="104" t="str">
        <f t="shared" si="1289"/>
        <v/>
      </c>
      <c r="JE255" s="105" t="str">
        <f t="shared" si="1290"/>
        <v/>
      </c>
      <c r="JG255" s="36" t="str">
        <f t="shared" ca="1" si="1291"/>
        <v/>
      </c>
      <c r="JH255" s="37" t="str">
        <f t="shared" ca="1" si="1292"/>
        <v/>
      </c>
      <c r="JI255" s="37" t="str">
        <f t="shared" ca="1" si="1293"/>
        <v/>
      </c>
      <c r="JJ255" s="37" t="str">
        <f t="shared" ca="1" si="1294"/>
        <v/>
      </c>
      <c r="JK255" s="37" t="str">
        <f t="shared" ca="1" si="1295"/>
        <v/>
      </c>
      <c r="JL255" s="37" t="str">
        <f t="shared" ca="1" si="1296"/>
        <v/>
      </c>
      <c r="JM255" s="37" t="str">
        <f t="shared" ca="1" si="1297"/>
        <v/>
      </c>
      <c r="JN255" s="37" t="str">
        <f t="shared" ca="1" si="1298"/>
        <v/>
      </c>
      <c r="JO255" s="37" t="str">
        <f t="shared" ca="1" si="1299"/>
        <v/>
      </c>
      <c r="JP255" s="37" t="str">
        <f t="shared" ca="1" si="1300"/>
        <v/>
      </c>
      <c r="JQ255" s="37" t="str">
        <f t="shared" ca="1" si="1301"/>
        <v/>
      </c>
      <c r="JR255" s="38" t="str">
        <f t="shared" ca="1" si="1302"/>
        <v/>
      </c>
      <c r="JT255" s="36" t="str">
        <f ca="1">IF(JG255="", "", IF(JG255&gt;='Intro &amp; Setup'!$S$96, $BR$4, $BR$5))</f>
        <v/>
      </c>
      <c r="JU255" s="37" t="str">
        <f ca="1">IF(JH255="", "", IF(JH255&gt;='Intro &amp; Setup'!$S$96, $BR$4, $BR$5))</f>
        <v/>
      </c>
      <c r="JV255" s="37" t="str">
        <f ca="1">IF(JI255="", "", IF(JI255&gt;='Intro &amp; Setup'!$S$96, $BR$4, $BR$5))</f>
        <v/>
      </c>
      <c r="JW255" s="37" t="str">
        <f ca="1">IF(JJ255="", "", IF(JJ255&gt;='Intro &amp; Setup'!$S$96, $BR$4, $BR$5))</f>
        <v/>
      </c>
      <c r="JX255" s="37" t="str">
        <f ca="1">IF(JK255="", "", IF(JK255&gt;='Intro &amp; Setup'!$S$96, $BR$4, $BR$5))</f>
        <v/>
      </c>
      <c r="JY255" s="37" t="str">
        <f ca="1">IF(JL255="", "", IF(JL255&gt;='Intro &amp; Setup'!$S$96, $BR$4, $BR$5))</f>
        <v/>
      </c>
      <c r="JZ255" s="37" t="str">
        <f ca="1">IF(JM255="", "", IF(JM255&gt;='Intro &amp; Setup'!$S$96, $BR$4, $BR$5))</f>
        <v/>
      </c>
      <c r="KA255" s="37" t="str">
        <f ca="1">IF(JN255="", "", IF(JN255&gt;='Intro &amp; Setup'!$S$96, $BR$4, $BR$5))</f>
        <v/>
      </c>
      <c r="KB255" s="37" t="str">
        <f ca="1">IF(JO255="", "", IF(JO255&gt;='Intro &amp; Setup'!$S$96, $BR$4, $BR$5))</f>
        <v/>
      </c>
      <c r="KC255" s="37" t="str">
        <f ca="1">IF(JP255="", "", IF(JP255&gt;='Intro &amp; Setup'!$S$96, $BR$4, $BR$5))</f>
        <v/>
      </c>
      <c r="KD255" s="37" t="str">
        <f ca="1">IF(JQ255="", "", IF(JQ255&gt;='Intro &amp; Setup'!$S$96, $BR$4, $BR$5))</f>
        <v/>
      </c>
      <c r="KE255" s="38" t="str">
        <f ca="1">IF(JR255="", "", IF(JR255&gt;='Intro &amp; Setup'!$S$96, $BR$4, $BR$5))</f>
        <v/>
      </c>
      <c r="KG255" s="36">
        <f t="shared" si="1055"/>
        <v>0</v>
      </c>
      <c r="KH255" s="37">
        <f t="shared" si="1388"/>
        <v>0</v>
      </c>
      <c r="KI255" s="37">
        <f t="shared" si="1388"/>
        <v>0</v>
      </c>
      <c r="KJ255" s="37">
        <f t="shared" si="1388"/>
        <v>0</v>
      </c>
      <c r="KK255" s="37">
        <f t="shared" si="1388"/>
        <v>0</v>
      </c>
      <c r="KL255" s="37">
        <f t="shared" si="1388"/>
        <v>0</v>
      </c>
      <c r="KM255" s="37">
        <f t="shared" si="1388"/>
        <v>0</v>
      </c>
      <c r="KN255" s="37">
        <f t="shared" si="1388"/>
        <v>0</v>
      </c>
      <c r="KO255" s="37">
        <f t="shared" si="1388"/>
        <v>0</v>
      </c>
      <c r="KP255" s="37">
        <f t="shared" si="1388"/>
        <v>0</v>
      </c>
      <c r="KQ255" s="37">
        <f t="shared" si="1388"/>
        <v>0</v>
      </c>
      <c r="KR255" s="38">
        <f t="shared" si="1388"/>
        <v>0</v>
      </c>
      <c r="KT255" s="36" t="str">
        <f t="shared" si="1303"/>
        <v/>
      </c>
      <c r="KU255" s="37" t="str">
        <f t="shared" si="1304"/>
        <v/>
      </c>
      <c r="KV255" s="37" t="str">
        <f t="shared" si="1305"/>
        <v/>
      </c>
      <c r="KW255" s="37" t="str">
        <f t="shared" si="1306"/>
        <v/>
      </c>
      <c r="KX255" s="37" t="str">
        <f t="shared" si="1307"/>
        <v/>
      </c>
      <c r="KY255" s="37" t="str">
        <f t="shared" si="1308"/>
        <v/>
      </c>
      <c r="KZ255" s="37" t="str">
        <f t="shared" si="1309"/>
        <v/>
      </c>
      <c r="LA255" s="37" t="str">
        <f t="shared" si="1310"/>
        <v/>
      </c>
      <c r="LB255" s="37" t="str">
        <f t="shared" si="1311"/>
        <v/>
      </c>
      <c r="LC255" s="37" t="str">
        <f t="shared" si="1312"/>
        <v/>
      </c>
      <c r="LD255" s="37" t="str">
        <f t="shared" si="1313"/>
        <v/>
      </c>
      <c r="LE255" s="38" t="str">
        <f t="shared" si="1314"/>
        <v/>
      </c>
      <c r="LG255" s="116" t="str">
        <f t="shared" si="1057"/>
        <v/>
      </c>
      <c r="LH255" s="117" t="str">
        <f t="shared" si="1058"/>
        <v/>
      </c>
      <c r="LI255" s="117" t="str">
        <f t="shared" si="1059"/>
        <v/>
      </c>
      <c r="LJ255" s="117" t="str">
        <f t="shared" si="1060"/>
        <v/>
      </c>
      <c r="LK255" s="117" t="str">
        <f t="shared" si="1061"/>
        <v/>
      </c>
      <c r="LL255" s="117" t="str">
        <f t="shared" si="1062"/>
        <v/>
      </c>
      <c r="LM255" s="117" t="str">
        <f t="shared" si="1063"/>
        <v/>
      </c>
      <c r="LN255" s="117" t="str">
        <f t="shared" si="1064"/>
        <v/>
      </c>
      <c r="LO255" s="117" t="str">
        <f t="shared" si="1065"/>
        <v/>
      </c>
      <c r="LP255" s="117" t="str">
        <f t="shared" si="1066"/>
        <v/>
      </c>
      <c r="LQ255" s="117" t="str">
        <f t="shared" si="1067"/>
        <v/>
      </c>
      <c r="LR255" s="117" t="str">
        <f t="shared" si="1068"/>
        <v/>
      </c>
      <c r="LS255" s="117" t="str">
        <f t="shared" si="1069"/>
        <v/>
      </c>
      <c r="LT255" s="117" t="str">
        <f t="shared" si="1070"/>
        <v/>
      </c>
      <c r="LU255" s="117" t="str">
        <f t="shared" si="1071"/>
        <v/>
      </c>
      <c r="LV255" s="117" t="str">
        <f t="shared" si="1072"/>
        <v/>
      </c>
      <c r="LW255" s="117" t="str">
        <f t="shared" si="1073"/>
        <v/>
      </c>
      <c r="LX255" s="117" t="str">
        <f t="shared" si="1074"/>
        <v/>
      </c>
      <c r="LY255" s="117" t="str">
        <f t="shared" si="1075"/>
        <v/>
      </c>
      <c r="LZ255" s="117" t="str">
        <f t="shared" si="1076"/>
        <v/>
      </c>
      <c r="MA255" s="117" t="str">
        <f t="shared" si="1077"/>
        <v/>
      </c>
      <c r="MB255" s="117" t="str">
        <f t="shared" si="1078"/>
        <v/>
      </c>
      <c r="MC255" s="117" t="str">
        <f t="shared" si="1079"/>
        <v/>
      </c>
      <c r="MD255" s="117" t="str">
        <f t="shared" si="1080"/>
        <v/>
      </c>
      <c r="ME255" s="117" t="str">
        <f t="shared" si="1081"/>
        <v/>
      </c>
      <c r="MF255" s="117" t="str">
        <f t="shared" si="1082"/>
        <v/>
      </c>
      <c r="MG255" s="117" t="str">
        <f t="shared" si="1083"/>
        <v/>
      </c>
      <c r="MH255" s="117" t="str">
        <f t="shared" si="1084"/>
        <v/>
      </c>
      <c r="MI255" s="117" t="str">
        <f t="shared" si="1085"/>
        <v/>
      </c>
      <c r="MJ255" s="117" t="str">
        <f t="shared" si="1086"/>
        <v/>
      </c>
      <c r="MK255" s="117" t="str">
        <f t="shared" si="1087"/>
        <v/>
      </c>
      <c r="ML255" s="117" t="str">
        <f t="shared" si="1088"/>
        <v/>
      </c>
      <c r="MM255" s="117" t="str">
        <f t="shared" si="1089"/>
        <v/>
      </c>
      <c r="MN255" s="117" t="str">
        <f t="shared" si="1090"/>
        <v/>
      </c>
      <c r="MO255" s="117" t="str">
        <f t="shared" si="1091"/>
        <v/>
      </c>
      <c r="MP255" s="117" t="str">
        <f t="shared" si="1092"/>
        <v/>
      </c>
      <c r="MQ255" s="117" t="str">
        <f t="shared" si="1093"/>
        <v/>
      </c>
      <c r="MR255" s="117" t="str">
        <f t="shared" si="1094"/>
        <v/>
      </c>
      <c r="MS255" s="117" t="str">
        <f t="shared" si="1095"/>
        <v/>
      </c>
      <c r="MT255" s="117" t="str">
        <f t="shared" si="1096"/>
        <v/>
      </c>
      <c r="MU255" s="117" t="str">
        <f t="shared" si="1097"/>
        <v/>
      </c>
      <c r="MV255" s="117" t="str">
        <f t="shared" si="1098"/>
        <v/>
      </c>
      <c r="MW255" s="117" t="str">
        <f t="shared" si="1099"/>
        <v/>
      </c>
      <c r="MX255" s="117" t="str">
        <f t="shared" si="1100"/>
        <v/>
      </c>
      <c r="MY255" s="117" t="str">
        <f t="shared" si="1101"/>
        <v/>
      </c>
      <c r="MZ255" s="117" t="str">
        <f t="shared" si="1102"/>
        <v/>
      </c>
      <c r="NA255" s="117" t="str">
        <f t="shared" si="1103"/>
        <v/>
      </c>
      <c r="NB255" s="117" t="str">
        <f t="shared" si="1104"/>
        <v/>
      </c>
      <c r="NC255" s="117" t="str">
        <f t="shared" si="1105"/>
        <v/>
      </c>
      <c r="ND255" s="117" t="str">
        <f t="shared" si="1106"/>
        <v/>
      </c>
      <c r="NE255" s="117" t="str">
        <f t="shared" si="1107"/>
        <v/>
      </c>
      <c r="NF255" s="117" t="str">
        <f t="shared" si="1108"/>
        <v/>
      </c>
      <c r="NG255" s="117" t="str">
        <f t="shared" si="1109"/>
        <v/>
      </c>
      <c r="NH255" s="118" t="str">
        <f t="shared" si="1110"/>
        <v/>
      </c>
      <c r="NJ255" s="12" t="str">
        <f t="shared" si="1315"/>
        <v/>
      </c>
      <c r="NK255" s="108" t="str">
        <f t="shared" si="1316"/>
        <v/>
      </c>
      <c r="NM255" s="141" t="str">
        <f>IF(NJ255="", "", COUNTIF(NJ$11:NJ$260, "&gt;"&amp;NJ255)+1+COUNTIF(NJ$11:NJ255, NJ255)-1)</f>
        <v/>
      </c>
      <c r="NN255" s="143" t="str">
        <f>IF(NK255="", "", COUNTIF(NK$11:NK$260, "&gt;"&amp;NK255)+1+COUNTIF(NK$11:NK255, NK255)-1)</f>
        <v/>
      </c>
      <c r="NO255" s="142" t="str">
        <f>IF(NJ255="", "", COUNTIF(NJ$11:NJ$260, "&lt;"&amp;NJ255)+1+COUNTIF(NJ$11:NJ255, NJ255)-1)</f>
        <v/>
      </c>
      <c r="NP255" s="143" t="str">
        <f>IF(NK255="", "", COUNTIF(NK$11:NK$260, "&lt;"&amp;NK255)+1+COUNTIF(NK$11:NK255, NK255)-1)</f>
        <v/>
      </c>
      <c r="NR255" s="116" t="str">
        <f t="shared" si="1317"/>
        <v/>
      </c>
      <c r="NS255" s="117" t="str">
        <f t="shared" si="1318"/>
        <v/>
      </c>
      <c r="NT255" s="117" t="str">
        <f t="shared" si="1319"/>
        <v/>
      </c>
      <c r="NU255" s="117" t="str">
        <f t="shared" si="1320"/>
        <v/>
      </c>
      <c r="NV255" s="117" t="str">
        <f t="shared" si="1321"/>
        <v/>
      </c>
      <c r="NW255" s="117" t="str">
        <f t="shared" si="1322"/>
        <v/>
      </c>
      <c r="NX255" s="117" t="str">
        <f t="shared" si="1323"/>
        <v/>
      </c>
      <c r="NY255" s="117" t="str">
        <f t="shared" si="1324"/>
        <v/>
      </c>
      <c r="NZ255" s="117" t="str">
        <f t="shared" si="1325"/>
        <v/>
      </c>
      <c r="OA255" s="117" t="str">
        <f t="shared" si="1326"/>
        <v/>
      </c>
      <c r="OB255" s="117" t="str">
        <f t="shared" si="1327"/>
        <v/>
      </c>
      <c r="OC255" s="117" t="str">
        <f t="shared" si="1328"/>
        <v/>
      </c>
      <c r="OD255" s="117" t="str">
        <f t="shared" si="1329"/>
        <v/>
      </c>
      <c r="OE255" s="117" t="str">
        <f t="shared" si="1330"/>
        <v/>
      </c>
      <c r="OF255" s="117" t="str">
        <f t="shared" si="1331"/>
        <v/>
      </c>
      <c r="OG255" s="117" t="str">
        <f t="shared" si="1332"/>
        <v/>
      </c>
      <c r="OH255" s="117" t="str">
        <f t="shared" si="1333"/>
        <v/>
      </c>
      <c r="OI255" s="117" t="str">
        <f t="shared" si="1334"/>
        <v/>
      </c>
      <c r="OJ255" s="117" t="str">
        <f t="shared" si="1335"/>
        <v/>
      </c>
      <c r="OK255" s="117" t="str">
        <f t="shared" si="1336"/>
        <v/>
      </c>
      <c r="OL255" s="117" t="str">
        <f t="shared" si="1337"/>
        <v/>
      </c>
      <c r="OM255" s="117" t="str">
        <f t="shared" si="1338"/>
        <v/>
      </c>
      <c r="ON255" s="117" t="str">
        <f t="shared" si="1339"/>
        <v/>
      </c>
      <c r="OO255" s="117" t="str">
        <f t="shared" si="1340"/>
        <v/>
      </c>
      <c r="OP255" s="117" t="str">
        <f t="shared" si="1341"/>
        <v/>
      </c>
      <c r="OQ255" s="117" t="str">
        <f t="shared" si="1342"/>
        <v/>
      </c>
      <c r="OR255" s="117" t="str">
        <f t="shared" si="1343"/>
        <v/>
      </c>
      <c r="OS255" s="117" t="str">
        <f t="shared" si="1344"/>
        <v/>
      </c>
      <c r="OT255" s="117" t="str">
        <f t="shared" si="1345"/>
        <v/>
      </c>
      <c r="OU255" s="117" t="str">
        <f t="shared" si="1346"/>
        <v/>
      </c>
      <c r="OV255" s="117" t="str">
        <f t="shared" si="1347"/>
        <v/>
      </c>
      <c r="OW255" s="117" t="str">
        <f t="shared" si="1348"/>
        <v/>
      </c>
      <c r="OX255" s="117" t="str">
        <f t="shared" si="1349"/>
        <v/>
      </c>
      <c r="OY255" s="117" t="str">
        <f t="shared" si="1350"/>
        <v/>
      </c>
      <c r="OZ255" s="117" t="str">
        <f t="shared" si="1351"/>
        <v/>
      </c>
      <c r="PA255" s="117" t="str">
        <f t="shared" si="1352"/>
        <v/>
      </c>
      <c r="PB255" s="117" t="str">
        <f t="shared" si="1353"/>
        <v/>
      </c>
      <c r="PC255" s="117" t="str">
        <f t="shared" si="1354"/>
        <v/>
      </c>
      <c r="PD255" s="117" t="str">
        <f t="shared" si="1355"/>
        <v/>
      </c>
      <c r="PE255" s="117" t="str">
        <f t="shared" si="1356"/>
        <v/>
      </c>
      <c r="PF255" s="117" t="str">
        <f t="shared" si="1357"/>
        <v/>
      </c>
      <c r="PG255" s="117" t="str">
        <f t="shared" si="1358"/>
        <v/>
      </c>
      <c r="PH255" s="117" t="str">
        <f t="shared" si="1359"/>
        <v/>
      </c>
      <c r="PI255" s="117" t="str">
        <f t="shared" si="1360"/>
        <v/>
      </c>
      <c r="PJ255" s="117" t="str">
        <f t="shared" si="1361"/>
        <v/>
      </c>
      <c r="PK255" s="117" t="str">
        <f t="shared" si="1362"/>
        <v/>
      </c>
      <c r="PL255" s="117" t="str">
        <f t="shared" si="1363"/>
        <v/>
      </c>
      <c r="PM255" s="117" t="str">
        <f t="shared" si="1364"/>
        <v/>
      </c>
      <c r="PN255" s="117" t="str">
        <f t="shared" si="1365"/>
        <v/>
      </c>
      <c r="PO255" s="117" t="str">
        <f t="shared" si="1366"/>
        <v/>
      </c>
      <c r="PP255" s="117" t="str">
        <f t="shared" si="1367"/>
        <v/>
      </c>
      <c r="PQ255" s="117" t="str">
        <f t="shared" si="1368"/>
        <v/>
      </c>
      <c r="PR255" s="117" t="str">
        <f t="shared" si="1369"/>
        <v/>
      </c>
      <c r="PS255" s="118" t="str">
        <f t="shared" si="1370"/>
        <v/>
      </c>
      <c r="PU255" s="180" t="str">
        <f t="shared" si="1371"/>
        <v/>
      </c>
      <c r="PV255" s="181" t="str">
        <f t="shared" si="1372"/>
        <v/>
      </c>
      <c r="PX255" s="12" t="str">
        <f t="shared" si="1373"/>
        <v/>
      </c>
      <c r="PY255" s="106"/>
      <c r="PZ255" s="166" t="str">
        <f t="shared" si="1374"/>
        <v/>
      </c>
      <c r="QA255" s="167" t="str">
        <f t="shared" si="1375"/>
        <v/>
      </c>
      <c r="QB255" s="168" t="str">
        <f t="shared" si="1376"/>
        <v/>
      </c>
      <c r="QD255" s="166" t="str">
        <f t="shared" si="1377"/>
        <v/>
      </c>
      <c r="QE255" s="168" t="str">
        <f t="shared" si="1378"/>
        <v/>
      </c>
      <c r="QG255" s="108" t="str">
        <f t="shared" si="1379"/>
        <v/>
      </c>
      <c r="QI255" s="12" t="str">
        <f t="shared" si="1380"/>
        <v/>
      </c>
      <c r="QK255" s="12" t="str">
        <f t="shared" si="1381"/>
        <v/>
      </c>
      <c r="QL255" s="12" t="str">
        <f>IF($L255="", "", COUNTIF($QD$11:$QD$260, "&gt;"&amp;$QD255)+1+COUNTIF($QD$11:$QD255, $QD255)-1)</f>
        <v/>
      </c>
      <c r="QM255" s="12" t="str">
        <f>IF($L255="", "", COUNTIF($QG$11:$QG$260, "&gt;"&amp;$QG255)+1+COUNTIF($QG$11:$QG255, $QG255)-1)</f>
        <v/>
      </c>
      <c r="QO255" s="12">
        <v>245</v>
      </c>
      <c r="QQ255" s="12" t="str">
        <f t="shared" si="1382"/>
        <v/>
      </c>
    </row>
    <row r="256" spans="1:459" x14ac:dyDescent="0.25">
      <c r="A256" s="9"/>
      <c r="B256" s="3" t="str">
        <f>IF('Intro &amp; Setup'!$AR$92='Intro &amp; Setup'!$AZ$17, "", IF($L256="", "", IF($G256&lt;'Intro &amp; Setup'!$S$92, $BR$5, $BR$4)))</f>
        <v/>
      </c>
      <c r="C256" s="12" t="str">
        <f>IF('Intro &amp; Setup'!$AR$96='Intro &amp; Setup'!$AZ$17, "", IF($L256="", "", IF($DY256=$BR$5, $BR$5, $BR$4)))</f>
        <v/>
      </c>
      <c r="D256" s="7" t="str">
        <f>IF('Intro &amp; Setup'!$AR$100='Intro &amp; Setup'!$AZ$17, "", IF($L256="", "", IF($DW256&lt;='Intro &amp; Setup'!$S$100, $BR$4, $BR$5)))</f>
        <v/>
      </c>
      <c r="E256" s="9"/>
      <c r="F256" s="3" t="str">
        <f t="shared" si="1111"/>
        <v/>
      </c>
      <c r="G256" s="108" t="str">
        <f t="shared" si="1112"/>
        <v/>
      </c>
      <c r="H256" s="9"/>
      <c r="I256" s="130" t="str">
        <f t="shared" si="1056"/>
        <v/>
      </c>
      <c r="J256" s="154" t="str">
        <f t="shared" si="1113"/>
        <v/>
      </c>
      <c r="K256" s="133"/>
      <c r="L256" s="188"/>
      <c r="M256" s="189"/>
      <c r="N256" s="190"/>
      <c r="O256" s="191"/>
      <c r="P256" s="191"/>
      <c r="Q256" s="191"/>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2"/>
      <c r="BP256" s="9"/>
      <c r="BR256" s="90">
        <v>246</v>
      </c>
      <c r="BT256" s="36" t="str">
        <f t="shared" si="1114"/>
        <v/>
      </c>
      <c r="BU256" s="37" t="str">
        <f t="shared" si="1115"/>
        <v/>
      </c>
      <c r="BV256" s="37" t="str">
        <f t="shared" si="1116"/>
        <v/>
      </c>
      <c r="BW256" s="37" t="str">
        <f t="shared" si="1117"/>
        <v/>
      </c>
      <c r="BX256" s="37" t="str">
        <f t="shared" si="1118"/>
        <v/>
      </c>
      <c r="BY256" s="37" t="str">
        <f t="shared" si="1119"/>
        <v/>
      </c>
      <c r="BZ256" s="37" t="str">
        <f t="shared" si="1120"/>
        <v/>
      </c>
      <c r="CA256" s="37" t="str">
        <f t="shared" si="1121"/>
        <v/>
      </c>
      <c r="CB256" s="37" t="str">
        <f t="shared" si="1122"/>
        <v/>
      </c>
      <c r="CC256" s="37" t="str">
        <f t="shared" si="1123"/>
        <v/>
      </c>
      <c r="CD256" s="37" t="str">
        <f t="shared" si="1124"/>
        <v/>
      </c>
      <c r="CE256" s="37" t="str">
        <f t="shared" si="1125"/>
        <v/>
      </c>
      <c r="CF256" s="37" t="str">
        <f t="shared" si="1126"/>
        <v/>
      </c>
      <c r="CG256" s="37" t="str">
        <f t="shared" si="1127"/>
        <v/>
      </c>
      <c r="CH256" s="37" t="str">
        <f t="shared" si="1128"/>
        <v/>
      </c>
      <c r="CI256" s="37" t="str">
        <f t="shared" si="1129"/>
        <v/>
      </c>
      <c r="CJ256" s="37" t="str">
        <f t="shared" si="1130"/>
        <v/>
      </c>
      <c r="CK256" s="37" t="str">
        <f t="shared" si="1131"/>
        <v/>
      </c>
      <c r="CL256" s="37" t="str">
        <f t="shared" si="1132"/>
        <v/>
      </c>
      <c r="CM256" s="37" t="str">
        <f t="shared" si="1133"/>
        <v/>
      </c>
      <c r="CN256" s="37" t="str">
        <f t="shared" si="1134"/>
        <v/>
      </c>
      <c r="CO256" s="37" t="str">
        <f t="shared" si="1135"/>
        <v/>
      </c>
      <c r="CP256" s="37" t="str">
        <f t="shared" si="1136"/>
        <v/>
      </c>
      <c r="CQ256" s="37" t="str">
        <f t="shared" si="1137"/>
        <v/>
      </c>
      <c r="CR256" s="37" t="str">
        <f t="shared" si="1138"/>
        <v/>
      </c>
      <c r="CS256" s="37" t="str">
        <f t="shared" si="1139"/>
        <v/>
      </c>
      <c r="CT256" s="37" t="str">
        <f t="shared" si="1140"/>
        <v/>
      </c>
      <c r="CU256" s="37" t="str">
        <f t="shared" si="1141"/>
        <v/>
      </c>
      <c r="CV256" s="37" t="str">
        <f t="shared" si="1142"/>
        <v/>
      </c>
      <c r="CW256" s="37" t="str">
        <f t="shared" si="1143"/>
        <v/>
      </c>
      <c r="CX256" s="37" t="str">
        <f t="shared" si="1144"/>
        <v/>
      </c>
      <c r="CY256" s="37" t="str">
        <f t="shared" si="1145"/>
        <v/>
      </c>
      <c r="CZ256" s="37" t="str">
        <f t="shared" si="1146"/>
        <v/>
      </c>
      <c r="DA256" s="37" t="str">
        <f t="shared" si="1147"/>
        <v/>
      </c>
      <c r="DB256" s="37" t="str">
        <f t="shared" si="1148"/>
        <v/>
      </c>
      <c r="DC256" s="37" t="str">
        <f t="shared" si="1149"/>
        <v/>
      </c>
      <c r="DD256" s="37" t="str">
        <f t="shared" si="1150"/>
        <v/>
      </c>
      <c r="DE256" s="37" t="str">
        <f t="shared" si="1151"/>
        <v/>
      </c>
      <c r="DF256" s="37" t="str">
        <f t="shared" si="1152"/>
        <v/>
      </c>
      <c r="DG256" s="37" t="str">
        <f t="shared" si="1153"/>
        <v/>
      </c>
      <c r="DH256" s="37" t="str">
        <f t="shared" si="1154"/>
        <v/>
      </c>
      <c r="DI256" s="37" t="str">
        <f t="shared" si="1155"/>
        <v/>
      </c>
      <c r="DJ256" s="37" t="str">
        <f t="shared" si="1156"/>
        <v/>
      </c>
      <c r="DK256" s="37" t="str">
        <f t="shared" si="1157"/>
        <v/>
      </c>
      <c r="DL256" s="37" t="str">
        <f t="shared" si="1158"/>
        <v/>
      </c>
      <c r="DM256" s="37" t="str">
        <f t="shared" si="1159"/>
        <v/>
      </c>
      <c r="DN256" s="37" t="str">
        <f t="shared" si="1160"/>
        <v/>
      </c>
      <c r="DO256" s="37" t="str">
        <f t="shared" si="1161"/>
        <v/>
      </c>
      <c r="DP256" s="37" t="str">
        <f t="shared" si="1162"/>
        <v/>
      </c>
      <c r="DQ256" s="37" t="str">
        <f t="shared" si="1163"/>
        <v/>
      </c>
      <c r="DR256" s="37" t="str">
        <f t="shared" si="1164"/>
        <v/>
      </c>
      <c r="DS256" s="37" t="str">
        <f t="shared" si="1165"/>
        <v/>
      </c>
      <c r="DT256" s="37" t="str">
        <f t="shared" si="1166"/>
        <v/>
      </c>
      <c r="DU256" s="38" t="str">
        <f t="shared" si="1167"/>
        <v/>
      </c>
      <c r="DW256" s="12" t="str">
        <f t="shared" si="1168"/>
        <v/>
      </c>
      <c r="DX256" s="123" t="str">
        <f t="shared" si="1169"/>
        <v/>
      </c>
      <c r="DY256" s="12" t="str">
        <f t="shared" si="1170"/>
        <v/>
      </c>
      <c r="EA256" s="36" t="str">
        <f t="shared" si="1171"/>
        <v/>
      </c>
      <c r="EB256" s="37" t="str">
        <f t="shared" si="1172"/>
        <v/>
      </c>
      <c r="EC256" s="37" t="str">
        <f t="shared" si="1173"/>
        <v/>
      </c>
      <c r="ED256" s="37" t="str">
        <f t="shared" si="1174"/>
        <v/>
      </c>
      <c r="EE256" s="37" t="str">
        <f t="shared" si="1175"/>
        <v/>
      </c>
      <c r="EF256" s="37" t="str">
        <f t="shared" si="1176"/>
        <v/>
      </c>
      <c r="EG256" s="37" t="str">
        <f t="shared" si="1177"/>
        <v/>
      </c>
      <c r="EH256" s="37" t="str">
        <f t="shared" si="1178"/>
        <v/>
      </c>
      <c r="EI256" s="37" t="str">
        <f t="shared" si="1179"/>
        <v/>
      </c>
      <c r="EJ256" s="37" t="str">
        <f t="shared" si="1180"/>
        <v/>
      </c>
      <c r="EK256" s="37" t="str">
        <f t="shared" si="1181"/>
        <v/>
      </c>
      <c r="EL256" s="37" t="str">
        <f t="shared" si="1182"/>
        <v/>
      </c>
      <c r="EM256" s="37" t="str">
        <f t="shared" si="1183"/>
        <v/>
      </c>
      <c r="EN256" s="37" t="str">
        <f t="shared" si="1184"/>
        <v/>
      </c>
      <c r="EO256" s="37" t="str">
        <f t="shared" si="1185"/>
        <v/>
      </c>
      <c r="EP256" s="37" t="str">
        <f t="shared" si="1186"/>
        <v/>
      </c>
      <c r="EQ256" s="37" t="str">
        <f t="shared" si="1187"/>
        <v/>
      </c>
      <c r="ER256" s="37" t="str">
        <f t="shared" si="1188"/>
        <v/>
      </c>
      <c r="ES256" s="37" t="str">
        <f t="shared" si="1189"/>
        <v/>
      </c>
      <c r="ET256" s="37" t="str">
        <f t="shared" si="1190"/>
        <v/>
      </c>
      <c r="EU256" s="37" t="str">
        <f t="shared" si="1191"/>
        <v/>
      </c>
      <c r="EV256" s="37" t="str">
        <f t="shared" si="1192"/>
        <v/>
      </c>
      <c r="EW256" s="37" t="str">
        <f t="shared" si="1193"/>
        <v/>
      </c>
      <c r="EX256" s="37" t="str">
        <f t="shared" si="1194"/>
        <v/>
      </c>
      <c r="EY256" s="37" t="str">
        <f t="shared" si="1195"/>
        <v/>
      </c>
      <c r="EZ256" s="37" t="str">
        <f t="shared" si="1196"/>
        <v/>
      </c>
      <c r="FA256" s="37" t="str">
        <f t="shared" si="1197"/>
        <v/>
      </c>
      <c r="FB256" s="37" t="str">
        <f t="shared" si="1198"/>
        <v/>
      </c>
      <c r="FC256" s="37" t="str">
        <f t="shared" si="1199"/>
        <v/>
      </c>
      <c r="FD256" s="37" t="str">
        <f t="shared" si="1200"/>
        <v/>
      </c>
      <c r="FE256" s="37" t="str">
        <f t="shared" si="1201"/>
        <v/>
      </c>
      <c r="FF256" s="37" t="str">
        <f t="shared" si="1202"/>
        <v/>
      </c>
      <c r="FG256" s="37" t="str">
        <f t="shared" si="1203"/>
        <v/>
      </c>
      <c r="FH256" s="37" t="str">
        <f t="shared" si="1204"/>
        <v/>
      </c>
      <c r="FI256" s="37" t="str">
        <f t="shared" si="1205"/>
        <v/>
      </c>
      <c r="FJ256" s="37" t="str">
        <f t="shared" si="1206"/>
        <v/>
      </c>
      <c r="FK256" s="37" t="str">
        <f t="shared" si="1207"/>
        <v/>
      </c>
      <c r="FL256" s="37" t="str">
        <f t="shared" si="1208"/>
        <v/>
      </c>
      <c r="FM256" s="37" t="str">
        <f t="shared" si="1209"/>
        <v/>
      </c>
      <c r="FN256" s="37" t="str">
        <f t="shared" si="1210"/>
        <v/>
      </c>
      <c r="FO256" s="37" t="str">
        <f t="shared" si="1211"/>
        <v/>
      </c>
      <c r="FP256" s="37" t="str">
        <f t="shared" si="1212"/>
        <v/>
      </c>
      <c r="FQ256" s="37" t="str">
        <f t="shared" si="1213"/>
        <v/>
      </c>
      <c r="FR256" s="37" t="str">
        <f t="shared" si="1214"/>
        <v/>
      </c>
      <c r="FS256" s="37" t="str">
        <f t="shared" si="1215"/>
        <v/>
      </c>
      <c r="FT256" s="37" t="str">
        <f t="shared" si="1216"/>
        <v/>
      </c>
      <c r="FU256" s="37" t="str">
        <f t="shared" si="1217"/>
        <v/>
      </c>
      <c r="FV256" s="37" t="str">
        <f t="shared" si="1218"/>
        <v/>
      </c>
      <c r="FW256" s="37" t="str">
        <f t="shared" si="1219"/>
        <v/>
      </c>
      <c r="FX256" s="37" t="str">
        <f t="shared" si="1220"/>
        <v/>
      </c>
      <c r="FY256" s="37" t="str">
        <f t="shared" si="1221"/>
        <v/>
      </c>
      <c r="FZ256" s="37" t="str">
        <f t="shared" si="1222"/>
        <v/>
      </c>
      <c r="GA256" s="37" t="str">
        <f t="shared" si="1223"/>
        <v/>
      </c>
      <c r="GB256" s="38" t="str">
        <f t="shared" si="1224"/>
        <v/>
      </c>
      <c r="GD256" s="103" t="str">
        <f t="shared" ca="1" si="1225"/>
        <v/>
      </c>
      <c r="GE256" s="104" t="str">
        <f t="shared" ca="1" si="1226"/>
        <v/>
      </c>
      <c r="GF256" s="104" t="str">
        <f t="shared" ca="1" si="1227"/>
        <v/>
      </c>
      <c r="GG256" s="104" t="str">
        <f t="shared" ca="1" si="1228"/>
        <v/>
      </c>
      <c r="GH256" s="104" t="str">
        <f t="shared" ca="1" si="1229"/>
        <v/>
      </c>
      <c r="GI256" s="104" t="str">
        <f t="shared" ca="1" si="1230"/>
        <v/>
      </c>
      <c r="GJ256" s="104" t="str">
        <f t="shared" ca="1" si="1231"/>
        <v/>
      </c>
      <c r="GK256" s="104" t="str">
        <f t="shared" ca="1" si="1232"/>
        <v/>
      </c>
      <c r="GL256" s="104" t="str">
        <f t="shared" ca="1" si="1233"/>
        <v/>
      </c>
      <c r="GM256" s="104" t="str">
        <f t="shared" ca="1" si="1234"/>
        <v/>
      </c>
      <c r="GN256" s="104" t="str">
        <f t="shared" ca="1" si="1235"/>
        <v/>
      </c>
      <c r="GO256" s="104" t="str">
        <f t="shared" ca="1" si="1236"/>
        <v/>
      </c>
      <c r="GP256" s="104" t="str">
        <f t="shared" ca="1" si="1237"/>
        <v/>
      </c>
      <c r="GQ256" s="104" t="str">
        <f t="shared" ca="1" si="1238"/>
        <v/>
      </c>
      <c r="GR256" s="104" t="str">
        <f t="shared" ca="1" si="1239"/>
        <v/>
      </c>
      <c r="GS256" s="104" t="str">
        <f t="shared" ca="1" si="1240"/>
        <v/>
      </c>
      <c r="GT256" s="104" t="str">
        <f t="shared" ca="1" si="1241"/>
        <v/>
      </c>
      <c r="GU256" s="104" t="str">
        <f t="shared" ca="1" si="1242"/>
        <v/>
      </c>
      <c r="GV256" s="104" t="str">
        <f t="shared" ca="1" si="1243"/>
        <v/>
      </c>
      <c r="GW256" s="104" t="str">
        <f t="shared" ca="1" si="1244"/>
        <v/>
      </c>
      <c r="GX256" s="104" t="str">
        <f t="shared" ca="1" si="1245"/>
        <v/>
      </c>
      <c r="GY256" s="104" t="str">
        <f t="shared" ca="1" si="1246"/>
        <v/>
      </c>
      <c r="GZ256" s="104" t="str">
        <f t="shared" ca="1" si="1247"/>
        <v/>
      </c>
      <c r="HA256" s="104" t="str">
        <f t="shared" ca="1" si="1248"/>
        <v/>
      </c>
      <c r="HB256" s="104" t="str">
        <f t="shared" ca="1" si="1249"/>
        <v/>
      </c>
      <c r="HC256" s="104" t="str">
        <f t="shared" ca="1" si="1250"/>
        <v/>
      </c>
      <c r="HD256" s="104" t="str">
        <f t="shared" ca="1" si="1251"/>
        <v/>
      </c>
      <c r="HE256" s="104" t="str">
        <f t="shared" ca="1" si="1252"/>
        <v/>
      </c>
      <c r="HF256" s="104" t="str">
        <f t="shared" ca="1" si="1253"/>
        <v/>
      </c>
      <c r="HG256" s="104" t="str">
        <f t="shared" ca="1" si="1254"/>
        <v/>
      </c>
      <c r="HH256" s="104" t="str">
        <f t="shared" ca="1" si="1255"/>
        <v/>
      </c>
      <c r="HI256" s="104" t="str">
        <f t="shared" ca="1" si="1256"/>
        <v/>
      </c>
      <c r="HJ256" s="104" t="str">
        <f t="shared" ca="1" si="1257"/>
        <v/>
      </c>
      <c r="HK256" s="104" t="str">
        <f t="shared" ca="1" si="1258"/>
        <v/>
      </c>
      <c r="HL256" s="104" t="str">
        <f t="shared" ca="1" si="1259"/>
        <v/>
      </c>
      <c r="HM256" s="104" t="str">
        <f t="shared" ca="1" si="1260"/>
        <v/>
      </c>
      <c r="HN256" s="104" t="str">
        <f t="shared" ca="1" si="1261"/>
        <v/>
      </c>
      <c r="HO256" s="104" t="str">
        <f t="shared" ca="1" si="1262"/>
        <v/>
      </c>
      <c r="HP256" s="104" t="str">
        <f t="shared" ca="1" si="1263"/>
        <v/>
      </c>
      <c r="HQ256" s="104" t="str">
        <f t="shared" ca="1" si="1264"/>
        <v/>
      </c>
      <c r="HR256" s="104" t="str">
        <f t="shared" ca="1" si="1265"/>
        <v/>
      </c>
      <c r="HS256" s="104" t="str">
        <f t="shared" ca="1" si="1266"/>
        <v/>
      </c>
      <c r="HT256" s="104" t="str">
        <f t="shared" ca="1" si="1267"/>
        <v/>
      </c>
      <c r="HU256" s="104" t="str">
        <f t="shared" ca="1" si="1268"/>
        <v/>
      </c>
      <c r="HV256" s="104" t="str">
        <f t="shared" ca="1" si="1269"/>
        <v/>
      </c>
      <c r="HW256" s="104" t="str">
        <f t="shared" ca="1" si="1270"/>
        <v/>
      </c>
      <c r="HX256" s="104" t="str">
        <f t="shared" ca="1" si="1271"/>
        <v/>
      </c>
      <c r="HY256" s="104" t="str">
        <f t="shared" ca="1" si="1272"/>
        <v/>
      </c>
      <c r="HZ256" s="104" t="str">
        <f t="shared" ca="1" si="1273"/>
        <v/>
      </c>
      <c r="IA256" s="104" t="str">
        <f t="shared" ca="1" si="1274"/>
        <v/>
      </c>
      <c r="IB256" s="104" t="str">
        <f t="shared" ca="1" si="1275"/>
        <v/>
      </c>
      <c r="IC256" s="104" t="str">
        <f t="shared" ca="1" si="1276"/>
        <v/>
      </c>
      <c r="ID256" s="104" t="str">
        <f t="shared" ca="1" si="1277"/>
        <v/>
      </c>
      <c r="IE256" s="105" t="str">
        <f t="shared" ca="1" si="1278"/>
        <v/>
      </c>
      <c r="IG256" s="103" t="str">
        <f t="shared" si="1054"/>
        <v/>
      </c>
      <c r="IH256" s="104" t="str">
        <f t="shared" si="1387"/>
        <v/>
      </c>
      <c r="II256" s="104" t="str">
        <f t="shared" si="1387"/>
        <v/>
      </c>
      <c r="IJ256" s="104" t="str">
        <f t="shared" si="1387"/>
        <v/>
      </c>
      <c r="IK256" s="104" t="str">
        <f t="shared" si="1387"/>
        <v/>
      </c>
      <c r="IL256" s="104" t="str">
        <f t="shared" si="1387"/>
        <v/>
      </c>
      <c r="IM256" s="104" t="str">
        <f t="shared" si="1387"/>
        <v/>
      </c>
      <c r="IN256" s="104" t="str">
        <f t="shared" si="1387"/>
        <v/>
      </c>
      <c r="IO256" s="104" t="str">
        <f t="shared" si="1387"/>
        <v/>
      </c>
      <c r="IP256" s="104" t="str">
        <f t="shared" si="1387"/>
        <v/>
      </c>
      <c r="IQ256" s="104" t="str">
        <f t="shared" si="1387"/>
        <v/>
      </c>
      <c r="IR256" s="105" t="str">
        <f t="shared" si="1387"/>
        <v/>
      </c>
      <c r="IT256" s="103" t="str">
        <f t="shared" si="1279"/>
        <v/>
      </c>
      <c r="IU256" s="104" t="str">
        <f t="shared" si="1280"/>
        <v/>
      </c>
      <c r="IV256" s="104" t="str">
        <f t="shared" si="1281"/>
        <v/>
      </c>
      <c r="IW256" s="104" t="str">
        <f t="shared" si="1282"/>
        <v/>
      </c>
      <c r="IX256" s="104" t="str">
        <f t="shared" si="1283"/>
        <v/>
      </c>
      <c r="IY256" s="104" t="str">
        <f t="shared" si="1284"/>
        <v/>
      </c>
      <c r="IZ256" s="104" t="str">
        <f t="shared" si="1285"/>
        <v/>
      </c>
      <c r="JA256" s="104" t="str">
        <f t="shared" si="1286"/>
        <v/>
      </c>
      <c r="JB256" s="104" t="str">
        <f t="shared" si="1287"/>
        <v/>
      </c>
      <c r="JC256" s="104" t="str">
        <f t="shared" si="1288"/>
        <v/>
      </c>
      <c r="JD256" s="104" t="str">
        <f t="shared" si="1289"/>
        <v/>
      </c>
      <c r="JE256" s="105" t="str">
        <f t="shared" si="1290"/>
        <v/>
      </c>
      <c r="JG256" s="36" t="str">
        <f t="shared" ca="1" si="1291"/>
        <v/>
      </c>
      <c r="JH256" s="37" t="str">
        <f t="shared" ca="1" si="1292"/>
        <v/>
      </c>
      <c r="JI256" s="37" t="str">
        <f t="shared" ca="1" si="1293"/>
        <v/>
      </c>
      <c r="JJ256" s="37" t="str">
        <f t="shared" ca="1" si="1294"/>
        <v/>
      </c>
      <c r="JK256" s="37" t="str">
        <f t="shared" ca="1" si="1295"/>
        <v/>
      </c>
      <c r="JL256" s="37" t="str">
        <f t="shared" ca="1" si="1296"/>
        <v/>
      </c>
      <c r="JM256" s="37" t="str">
        <f t="shared" ca="1" si="1297"/>
        <v/>
      </c>
      <c r="JN256" s="37" t="str">
        <f t="shared" ca="1" si="1298"/>
        <v/>
      </c>
      <c r="JO256" s="37" t="str">
        <f t="shared" ca="1" si="1299"/>
        <v/>
      </c>
      <c r="JP256" s="37" t="str">
        <f t="shared" ca="1" si="1300"/>
        <v/>
      </c>
      <c r="JQ256" s="37" t="str">
        <f t="shared" ca="1" si="1301"/>
        <v/>
      </c>
      <c r="JR256" s="38" t="str">
        <f t="shared" ca="1" si="1302"/>
        <v/>
      </c>
      <c r="JT256" s="36" t="str">
        <f ca="1">IF(JG256="", "", IF(JG256&gt;='Intro &amp; Setup'!$S$96, $BR$4, $BR$5))</f>
        <v/>
      </c>
      <c r="JU256" s="37" t="str">
        <f ca="1">IF(JH256="", "", IF(JH256&gt;='Intro &amp; Setup'!$S$96, $BR$4, $BR$5))</f>
        <v/>
      </c>
      <c r="JV256" s="37" t="str">
        <f ca="1">IF(JI256="", "", IF(JI256&gt;='Intro &amp; Setup'!$S$96, $BR$4, $BR$5))</f>
        <v/>
      </c>
      <c r="JW256" s="37" t="str">
        <f ca="1">IF(JJ256="", "", IF(JJ256&gt;='Intro &amp; Setup'!$S$96, $BR$4, $BR$5))</f>
        <v/>
      </c>
      <c r="JX256" s="37" t="str">
        <f ca="1">IF(JK256="", "", IF(JK256&gt;='Intro &amp; Setup'!$S$96, $BR$4, $BR$5))</f>
        <v/>
      </c>
      <c r="JY256" s="37" t="str">
        <f ca="1">IF(JL256="", "", IF(JL256&gt;='Intro &amp; Setup'!$S$96, $BR$4, $BR$5))</f>
        <v/>
      </c>
      <c r="JZ256" s="37" t="str">
        <f ca="1">IF(JM256="", "", IF(JM256&gt;='Intro &amp; Setup'!$S$96, $BR$4, $BR$5))</f>
        <v/>
      </c>
      <c r="KA256" s="37" t="str">
        <f ca="1">IF(JN256="", "", IF(JN256&gt;='Intro &amp; Setup'!$S$96, $BR$4, $BR$5))</f>
        <v/>
      </c>
      <c r="KB256" s="37" t="str">
        <f ca="1">IF(JO256="", "", IF(JO256&gt;='Intro &amp; Setup'!$S$96, $BR$4, $BR$5))</f>
        <v/>
      </c>
      <c r="KC256" s="37" t="str">
        <f ca="1">IF(JP256="", "", IF(JP256&gt;='Intro &amp; Setup'!$S$96, $BR$4, $BR$5))</f>
        <v/>
      </c>
      <c r="KD256" s="37" t="str">
        <f ca="1">IF(JQ256="", "", IF(JQ256&gt;='Intro &amp; Setup'!$S$96, $BR$4, $BR$5))</f>
        <v/>
      </c>
      <c r="KE256" s="38" t="str">
        <f ca="1">IF(JR256="", "", IF(JR256&gt;='Intro &amp; Setup'!$S$96, $BR$4, $BR$5))</f>
        <v/>
      </c>
      <c r="KG256" s="36">
        <f t="shared" si="1055"/>
        <v>0</v>
      </c>
      <c r="KH256" s="37">
        <f t="shared" si="1388"/>
        <v>0</v>
      </c>
      <c r="KI256" s="37">
        <f t="shared" si="1388"/>
        <v>0</v>
      </c>
      <c r="KJ256" s="37">
        <f t="shared" si="1388"/>
        <v>0</v>
      </c>
      <c r="KK256" s="37">
        <f t="shared" si="1388"/>
        <v>0</v>
      </c>
      <c r="KL256" s="37">
        <f t="shared" si="1388"/>
        <v>0</v>
      </c>
      <c r="KM256" s="37">
        <f t="shared" si="1388"/>
        <v>0</v>
      </c>
      <c r="KN256" s="37">
        <f t="shared" si="1388"/>
        <v>0</v>
      </c>
      <c r="KO256" s="37">
        <f t="shared" si="1388"/>
        <v>0</v>
      </c>
      <c r="KP256" s="37">
        <f t="shared" si="1388"/>
        <v>0</v>
      </c>
      <c r="KQ256" s="37">
        <f t="shared" si="1388"/>
        <v>0</v>
      </c>
      <c r="KR256" s="38">
        <f t="shared" si="1388"/>
        <v>0</v>
      </c>
      <c r="KT256" s="36" t="str">
        <f t="shared" si="1303"/>
        <v/>
      </c>
      <c r="KU256" s="37" t="str">
        <f t="shared" si="1304"/>
        <v/>
      </c>
      <c r="KV256" s="37" t="str">
        <f t="shared" si="1305"/>
        <v/>
      </c>
      <c r="KW256" s="37" t="str">
        <f t="shared" si="1306"/>
        <v/>
      </c>
      <c r="KX256" s="37" t="str">
        <f t="shared" si="1307"/>
        <v/>
      </c>
      <c r="KY256" s="37" t="str">
        <f t="shared" si="1308"/>
        <v/>
      </c>
      <c r="KZ256" s="37" t="str">
        <f t="shared" si="1309"/>
        <v/>
      </c>
      <c r="LA256" s="37" t="str">
        <f t="shared" si="1310"/>
        <v/>
      </c>
      <c r="LB256" s="37" t="str">
        <f t="shared" si="1311"/>
        <v/>
      </c>
      <c r="LC256" s="37" t="str">
        <f t="shared" si="1312"/>
        <v/>
      </c>
      <c r="LD256" s="37" t="str">
        <f t="shared" si="1313"/>
        <v/>
      </c>
      <c r="LE256" s="38" t="str">
        <f t="shared" si="1314"/>
        <v/>
      </c>
      <c r="LG256" s="116" t="str">
        <f t="shared" si="1057"/>
        <v/>
      </c>
      <c r="LH256" s="117" t="str">
        <f t="shared" si="1058"/>
        <v/>
      </c>
      <c r="LI256" s="117" t="str">
        <f t="shared" si="1059"/>
        <v/>
      </c>
      <c r="LJ256" s="117" t="str">
        <f t="shared" si="1060"/>
        <v/>
      </c>
      <c r="LK256" s="117" t="str">
        <f t="shared" si="1061"/>
        <v/>
      </c>
      <c r="LL256" s="117" t="str">
        <f t="shared" si="1062"/>
        <v/>
      </c>
      <c r="LM256" s="117" t="str">
        <f t="shared" si="1063"/>
        <v/>
      </c>
      <c r="LN256" s="117" t="str">
        <f t="shared" si="1064"/>
        <v/>
      </c>
      <c r="LO256" s="117" t="str">
        <f t="shared" si="1065"/>
        <v/>
      </c>
      <c r="LP256" s="117" t="str">
        <f t="shared" si="1066"/>
        <v/>
      </c>
      <c r="LQ256" s="117" t="str">
        <f t="shared" si="1067"/>
        <v/>
      </c>
      <c r="LR256" s="117" t="str">
        <f t="shared" si="1068"/>
        <v/>
      </c>
      <c r="LS256" s="117" t="str">
        <f t="shared" si="1069"/>
        <v/>
      </c>
      <c r="LT256" s="117" t="str">
        <f t="shared" si="1070"/>
        <v/>
      </c>
      <c r="LU256" s="117" t="str">
        <f t="shared" si="1071"/>
        <v/>
      </c>
      <c r="LV256" s="117" t="str">
        <f t="shared" si="1072"/>
        <v/>
      </c>
      <c r="LW256" s="117" t="str">
        <f t="shared" si="1073"/>
        <v/>
      </c>
      <c r="LX256" s="117" t="str">
        <f t="shared" si="1074"/>
        <v/>
      </c>
      <c r="LY256" s="117" t="str">
        <f t="shared" si="1075"/>
        <v/>
      </c>
      <c r="LZ256" s="117" t="str">
        <f t="shared" si="1076"/>
        <v/>
      </c>
      <c r="MA256" s="117" t="str">
        <f t="shared" si="1077"/>
        <v/>
      </c>
      <c r="MB256" s="117" t="str">
        <f t="shared" si="1078"/>
        <v/>
      </c>
      <c r="MC256" s="117" t="str">
        <f t="shared" si="1079"/>
        <v/>
      </c>
      <c r="MD256" s="117" t="str">
        <f t="shared" si="1080"/>
        <v/>
      </c>
      <c r="ME256" s="117" t="str">
        <f t="shared" si="1081"/>
        <v/>
      </c>
      <c r="MF256" s="117" t="str">
        <f t="shared" si="1082"/>
        <v/>
      </c>
      <c r="MG256" s="117" t="str">
        <f t="shared" si="1083"/>
        <v/>
      </c>
      <c r="MH256" s="117" t="str">
        <f t="shared" si="1084"/>
        <v/>
      </c>
      <c r="MI256" s="117" t="str">
        <f t="shared" si="1085"/>
        <v/>
      </c>
      <c r="MJ256" s="117" t="str">
        <f t="shared" si="1086"/>
        <v/>
      </c>
      <c r="MK256" s="117" t="str">
        <f t="shared" si="1087"/>
        <v/>
      </c>
      <c r="ML256" s="117" t="str">
        <f t="shared" si="1088"/>
        <v/>
      </c>
      <c r="MM256" s="117" t="str">
        <f t="shared" si="1089"/>
        <v/>
      </c>
      <c r="MN256" s="117" t="str">
        <f t="shared" si="1090"/>
        <v/>
      </c>
      <c r="MO256" s="117" t="str">
        <f t="shared" si="1091"/>
        <v/>
      </c>
      <c r="MP256" s="117" t="str">
        <f t="shared" si="1092"/>
        <v/>
      </c>
      <c r="MQ256" s="117" t="str">
        <f t="shared" si="1093"/>
        <v/>
      </c>
      <c r="MR256" s="117" t="str">
        <f t="shared" si="1094"/>
        <v/>
      </c>
      <c r="MS256" s="117" t="str">
        <f t="shared" si="1095"/>
        <v/>
      </c>
      <c r="MT256" s="117" t="str">
        <f t="shared" si="1096"/>
        <v/>
      </c>
      <c r="MU256" s="117" t="str">
        <f t="shared" si="1097"/>
        <v/>
      </c>
      <c r="MV256" s="117" t="str">
        <f t="shared" si="1098"/>
        <v/>
      </c>
      <c r="MW256" s="117" t="str">
        <f t="shared" si="1099"/>
        <v/>
      </c>
      <c r="MX256" s="117" t="str">
        <f t="shared" si="1100"/>
        <v/>
      </c>
      <c r="MY256" s="117" t="str">
        <f t="shared" si="1101"/>
        <v/>
      </c>
      <c r="MZ256" s="117" t="str">
        <f t="shared" si="1102"/>
        <v/>
      </c>
      <c r="NA256" s="117" t="str">
        <f t="shared" si="1103"/>
        <v/>
      </c>
      <c r="NB256" s="117" t="str">
        <f t="shared" si="1104"/>
        <v/>
      </c>
      <c r="NC256" s="117" t="str">
        <f t="shared" si="1105"/>
        <v/>
      </c>
      <c r="ND256" s="117" t="str">
        <f t="shared" si="1106"/>
        <v/>
      </c>
      <c r="NE256" s="117" t="str">
        <f t="shared" si="1107"/>
        <v/>
      </c>
      <c r="NF256" s="117" t="str">
        <f t="shared" si="1108"/>
        <v/>
      </c>
      <c r="NG256" s="117" t="str">
        <f t="shared" si="1109"/>
        <v/>
      </c>
      <c r="NH256" s="118" t="str">
        <f t="shared" si="1110"/>
        <v/>
      </c>
      <c r="NJ256" s="12" t="str">
        <f t="shared" si="1315"/>
        <v/>
      </c>
      <c r="NK256" s="108" t="str">
        <f t="shared" si="1316"/>
        <v/>
      </c>
      <c r="NM256" s="141" t="str">
        <f>IF(NJ256="", "", COUNTIF(NJ$11:NJ$260, "&gt;"&amp;NJ256)+1+COUNTIF(NJ$11:NJ256, NJ256)-1)</f>
        <v/>
      </c>
      <c r="NN256" s="143" t="str">
        <f>IF(NK256="", "", COUNTIF(NK$11:NK$260, "&gt;"&amp;NK256)+1+COUNTIF(NK$11:NK256, NK256)-1)</f>
        <v/>
      </c>
      <c r="NO256" s="142" t="str">
        <f>IF(NJ256="", "", COUNTIF(NJ$11:NJ$260, "&lt;"&amp;NJ256)+1+COUNTIF(NJ$11:NJ256, NJ256)-1)</f>
        <v/>
      </c>
      <c r="NP256" s="143" t="str">
        <f>IF(NK256="", "", COUNTIF(NK$11:NK$260, "&lt;"&amp;NK256)+1+COUNTIF(NK$11:NK256, NK256)-1)</f>
        <v/>
      </c>
      <c r="NR256" s="116" t="str">
        <f t="shared" si="1317"/>
        <v/>
      </c>
      <c r="NS256" s="117" t="str">
        <f t="shared" si="1318"/>
        <v/>
      </c>
      <c r="NT256" s="117" t="str">
        <f t="shared" si="1319"/>
        <v/>
      </c>
      <c r="NU256" s="117" t="str">
        <f t="shared" si="1320"/>
        <v/>
      </c>
      <c r="NV256" s="117" t="str">
        <f t="shared" si="1321"/>
        <v/>
      </c>
      <c r="NW256" s="117" t="str">
        <f t="shared" si="1322"/>
        <v/>
      </c>
      <c r="NX256" s="117" t="str">
        <f t="shared" si="1323"/>
        <v/>
      </c>
      <c r="NY256" s="117" t="str">
        <f t="shared" si="1324"/>
        <v/>
      </c>
      <c r="NZ256" s="117" t="str">
        <f t="shared" si="1325"/>
        <v/>
      </c>
      <c r="OA256" s="117" t="str">
        <f t="shared" si="1326"/>
        <v/>
      </c>
      <c r="OB256" s="117" t="str">
        <f t="shared" si="1327"/>
        <v/>
      </c>
      <c r="OC256" s="117" t="str">
        <f t="shared" si="1328"/>
        <v/>
      </c>
      <c r="OD256" s="117" t="str">
        <f t="shared" si="1329"/>
        <v/>
      </c>
      <c r="OE256" s="117" t="str">
        <f t="shared" si="1330"/>
        <v/>
      </c>
      <c r="OF256" s="117" t="str">
        <f t="shared" si="1331"/>
        <v/>
      </c>
      <c r="OG256" s="117" t="str">
        <f t="shared" si="1332"/>
        <v/>
      </c>
      <c r="OH256" s="117" t="str">
        <f t="shared" si="1333"/>
        <v/>
      </c>
      <c r="OI256" s="117" t="str">
        <f t="shared" si="1334"/>
        <v/>
      </c>
      <c r="OJ256" s="117" t="str">
        <f t="shared" si="1335"/>
        <v/>
      </c>
      <c r="OK256" s="117" t="str">
        <f t="shared" si="1336"/>
        <v/>
      </c>
      <c r="OL256" s="117" t="str">
        <f t="shared" si="1337"/>
        <v/>
      </c>
      <c r="OM256" s="117" t="str">
        <f t="shared" si="1338"/>
        <v/>
      </c>
      <c r="ON256" s="117" t="str">
        <f t="shared" si="1339"/>
        <v/>
      </c>
      <c r="OO256" s="117" t="str">
        <f t="shared" si="1340"/>
        <v/>
      </c>
      <c r="OP256" s="117" t="str">
        <f t="shared" si="1341"/>
        <v/>
      </c>
      <c r="OQ256" s="117" t="str">
        <f t="shared" si="1342"/>
        <v/>
      </c>
      <c r="OR256" s="117" t="str">
        <f t="shared" si="1343"/>
        <v/>
      </c>
      <c r="OS256" s="117" t="str">
        <f t="shared" si="1344"/>
        <v/>
      </c>
      <c r="OT256" s="117" t="str">
        <f t="shared" si="1345"/>
        <v/>
      </c>
      <c r="OU256" s="117" t="str">
        <f t="shared" si="1346"/>
        <v/>
      </c>
      <c r="OV256" s="117" t="str">
        <f t="shared" si="1347"/>
        <v/>
      </c>
      <c r="OW256" s="117" t="str">
        <f t="shared" si="1348"/>
        <v/>
      </c>
      <c r="OX256" s="117" t="str">
        <f t="shared" si="1349"/>
        <v/>
      </c>
      <c r="OY256" s="117" t="str">
        <f t="shared" si="1350"/>
        <v/>
      </c>
      <c r="OZ256" s="117" t="str">
        <f t="shared" si="1351"/>
        <v/>
      </c>
      <c r="PA256" s="117" t="str">
        <f t="shared" si="1352"/>
        <v/>
      </c>
      <c r="PB256" s="117" t="str">
        <f t="shared" si="1353"/>
        <v/>
      </c>
      <c r="PC256" s="117" t="str">
        <f t="shared" si="1354"/>
        <v/>
      </c>
      <c r="PD256" s="117" t="str">
        <f t="shared" si="1355"/>
        <v/>
      </c>
      <c r="PE256" s="117" t="str">
        <f t="shared" si="1356"/>
        <v/>
      </c>
      <c r="PF256" s="117" t="str">
        <f t="shared" si="1357"/>
        <v/>
      </c>
      <c r="PG256" s="117" t="str">
        <f t="shared" si="1358"/>
        <v/>
      </c>
      <c r="PH256" s="117" t="str">
        <f t="shared" si="1359"/>
        <v/>
      </c>
      <c r="PI256" s="117" t="str">
        <f t="shared" si="1360"/>
        <v/>
      </c>
      <c r="PJ256" s="117" t="str">
        <f t="shared" si="1361"/>
        <v/>
      </c>
      <c r="PK256" s="117" t="str">
        <f t="shared" si="1362"/>
        <v/>
      </c>
      <c r="PL256" s="117" t="str">
        <f t="shared" si="1363"/>
        <v/>
      </c>
      <c r="PM256" s="117" t="str">
        <f t="shared" si="1364"/>
        <v/>
      </c>
      <c r="PN256" s="117" t="str">
        <f t="shared" si="1365"/>
        <v/>
      </c>
      <c r="PO256" s="117" t="str">
        <f t="shared" si="1366"/>
        <v/>
      </c>
      <c r="PP256" s="117" t="str">
        <f t="shared" si="1367"/>
        <v/>
      </c>
      <c r="PQ256" s="117" t="str">
        <f t="shared" si="1368"/>
        <v/>
      </c>
      <c r="PR256" s="117" t="str">
        <f t="shared" si="1369"/>
        <v/>
      </c>
      <c r="PS256" s="118" t="str">
        <f t="shared" si="1370"/>
        <v/>
      </c>
      <c r="PU256" s="180" t="str">
        <f t="shared" si="1371"/>
        <v/>
      </c>
      <c r="PV256" s="181" t="str">
        <f t="shared" si="1372"/>
        <v/>
      </c>
      <c r="PX256" s="12" t="str">
        <f t="shared" si="1373"/>
        <v/>
      </c>
      <c r="PY256" s="106"/>
      <c r="PZ256" s="166" t="str">
        <f t="shared" si="1374"/>
        <v/>
      </c>
      <c r="QA256" s="167" t="str">
        <f t="shared" si="1375"/>
        <v/>
      </c>
      <c r="QB256" s="168" t="str">
        <f t="shared" si="1376"/>
        <v/>
      </c>
      <c r="QD256" s="166" t="str">
        <f t="shared" si="1377"/>
        <v/>
      </c>
      <c r="QE256" s="168" t="str">
        <f t="shared" si="1378"/>
        <v/>
      </c>
      <c r="QG256" s="108" t="str">
        <f t="shared" si="1379"/>
        <v/>
      </c>
      <c r="QI256" s="12" t="str">
        <f t="shared" si="1380"/>
        <v/>
      </c>
      <c r="QK256" s="12" t="str">
        <f t="shared" si="1381"/>
        <v/>
      </c>
      <c r="QL256" s="12" t="str">
        <f>IF($L256="", "", COUNTIF($QD$11:$QD$260, "&gt;"&amp;$QD256)+1+COUNTIF($QD$11:$QD256, $QD256)-1)</f>
        <v/>
      </c>
      <c r="QM256" s="12" t="str">
        <f>IF($L256="", "", COUNTIF($QG$11:$QG$260, "&gt;"&amp;$QG256)+1+COUNTIF($QG$11:$QG256, $QG256)-1)</f>
        <v/>
      </c>
      <c r="QO256" s="12">
        <v>246</v>
      </c>
      <c r="QQ256" s="12" t="str">
        <f t="shared" si="1382"/>
        <v/>
      </c>
    </row>
    <row r="257" spans="1:459" x14ac:dyDescent="0.25">
      <c r="A257" s="9"/>
      <c r="B257" s="3" t="str">
        <f>IF('Intro &amp; Setup'!$AR$92='Intro &amp; Setup'!$AZ$17, "", IF($L257="", "", IF($G257&lt;'Intro &amp; Setup'!$S$92, $BR$5, $BR$4)))</f>
        <v/>
      </c>
      <c r="C257" s="12" t="str">
        <f>IF('Intro &amp; Setup'!$AR$96='Intro &amp; Setup'!$AZ$17, "", IF($L257="", "", IF($DY257=$BR$5, $BR$5, $BR$4)))</f>
        <v/>
      </c>
      <c r="D257" s="7" t="str">
        <f>IF('Intro &amp; Setup'!$AR$100='Intro &amp; Setup'!$AZ$17, "", IF($L257="", "", IF($DW257&lt;='Intro &amp; Setup'!$S$100, $BR$4, $BR$5)))</f>
        <v/>
      </c>
      <c r="E257" s="9"/>
      <c r="F257" s="3" t="str">
        <f t="shared" si="1111"/>
        <v/>
      </c>
      <c r="G257" s="108" t="str">
        <f t="shared" si="1112"/>
        <v/>
      </c>
      <c r="H257" s="9"/>
      <c r="I257" s="130" t="str">
        <f t="shared" si="1056"/>
        <v/>
      </c>
      <c r="J257" s="154" t="str">
        <f t="shared" si="1113"/>
        <v/>
      </c>
      <c r="K257" s="133"/>
      <c r="L257" s="188"/>
      <c r="M257" s="189"/>
      <c r="N257" s="190"/>
      <c r="O257" s="191"/>
      <c r="P257" s="191"/>
      <c r="Q257" s="191"/>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2"/>
      <c r="BP257" s="9"/>
      <c r="BR257" s="90">
        <v>247</v>
      </c>
      <c r="BT257" s="36" t="str">
        <f t="shared" si="1114"/>
        <v/>
      </c>
      <c r="BU257" s="37" t="str">
        <f t="shared" si="1115"/>
        <v/>
      </c>
      <c r="BV257" s="37" t="str">
        <f t="shared" si="1116"/>
        <v/>
      </c>
      <c r="BW257" s="37" t="str">
        <f t="shared" si="1117"/>
        <v/>
      </c>
      <c r="BX257" s="37" t="str">
        <f t="shared" si="1118"/>
        <v/>
      </c>
      <c r="BY257" s="37" t="str">
        <f t="shared" si="1119"/>
        <v/>
      </c>
      <c r="BZ257" s="37" t="str">
        <f t="shared" si="1120"/>
        <v/>
      </c>
      <c r="CA257" s="37" t="str">
        <f t="shared" si="1121"/>
        <v/>
      </c>
      <c r="CB257" s="37" t="str">
        <f t="shared" si="1122"/>
        <v/>
      </c>
      <c r="CC257" s="37" t="str">
        <f t="shared" si="1123"/>
        <v/>
      </c>
      <c r="CD257" s="37" t="str">
        <f t="shared" si="1124"/>
        <v/>
      </c>
      <c r="CE257" s="37" t="str">
        <f t="shared" si="1125"/>
        <v/>
      </c>
      <c r="CF257" s="37" t="str">
        <f t="shared" si="1126"/>
        <v/>
      </c>
      <c r="CG257" s="37" t="str">
        <f t="shared" si="1127"/>
        <v/>
      </c>
      <c r="CH257" s="37" t="str">
        <f t="shared" si="1128"/>
        <v/>
      </c>
      <c r="CI257" s="37" t="str">
        <f t="shared" si="1129"/>
        <v/>
      </c>
      <c r="CJ257" s="37" t="str">
        <f t="shared" si="1130"/>
        <v/>
      </c>
      <c r="CK257" s="37" t="str">
        <f t="shared" si="1131"/>
        <v/>
      </c>
      <c r="CL257" s="37" t="str">
        <f t="shared" si="1132"/>
        <v/>
      </c>
      <c r="CM257" s="37" t="str">
        <f t="shared" si="1133"/>
        <v/>
      </c>
      <c r="CN257" s="37" t="str">
        <f t="shared" si="1134"/>
        <v/>
      </c>
      <c r="CO257" s="37" t="str">
        <f t="shared" si="1135"/>
        <v/>
      </c>
      <c r="CP257" s="37" t="str">
        <f t="shared" si="1136"/>
        <v/>
      </c>
      <c r="CQ257" s="37" t="str">
        <f t="shared" si="1137"/>
        <v/>
      </c>
      <c r="CR257" s="37" t="str">
        <f t="shared" si="1138"/>
        <v/>
      </c>
      <c r="CS257" s="37" t="str">
        <f t="shared" si="1139"/>
        <v/>
      </c>
      <c r="CT257" s="37" t="str">
        <f t="shared" si="1140"/>
        <v/>
      </c>
      <c r="CU257" s="37" t="str">
        <f t="shared" si="1141"/>
        <v/>
      </c>
      <c r="CV257" s="37" t="str">
        <f t="shared" si="1142"/>
        <v/>
      </c>
      <c r="CW257" s="37" t="str">
        <f t="shared" si="1143"/>
        <v/>
      </c>
      <c r="CX257" s="37" t="str">
        <f t="shared" si="1144"/>
        <v/>
      </c>
      <c r="CY257" s="37" t="str">
        <f t="shared" si="1145"/>
        <v/>
      </c>
      <c r="CZ257" s="37" t="str">
        <f t="shared" si="1146"/>
        <v/>
      </c>
      <c r="DA257" s="37" t="str">
        <f t="shared" si="1147"/>
        <v/>
      </c>
      <c r="DB257" s="37" t="str">
        <f t="shared" si="1148"/>
        <v/>
      </c>
      <c r="DC257" s="37" t="str">
        <f t="shared" si="1149"/>
        <v/>
      </c>
      <c r="DD257" s="37" t="str">
        <f t="shared" si="1150"/>
        <v/>
      </c>
      <c r="DE257" s="37" t="str">
        <f t="shared" si="1151"/>
        <v/>
      </c>
      <c r="DF257" s="37" t="str">
        <f t="shared" si="1152"/>
        <v/>
      </c>
      <c r="DG257" s="37" t="str">
        <f t="shared" si="1153"/>
        <v/>
      </c>
      <c r="DH257" s="37" t="str">
        <f t="shared" si="1154"/>
        <v/>
      </c>
      <c r="DI257" s="37" t="str">
        <f t="shared" si="1155"/>
        <v/>
      </c>
      <c r="DJ257" s="37" t="str">
        <f t="shared" si="1156"/>
        <v/>
      </c>
      <c r="DK257" s="37" t="str">
        <f t="shared" si="1157"/>
        <v/>
      </c>
      <c r="DL257" s="37" t="str">
        <f t="shared" si="1158"/>
        <v/>
      </c>
      <c r="DM257" s="37" t="str">
        <f t="shared" si="1159"/>
        <v/>
      </c>
      <c r="DN257" s="37" t="str">
        <f t="shared" si="1160"/>
        <v/>
      </c>
      <c r="DO257" s="37" t="str">
        <f t="shared" si="1161"/>
        <v/>
      </c>
      <c r="DP257" s="37" t="str">
        <f t="shared" si="1162"/>
        <v/>
      </c>
      <c r="DQ257" s="37" t="str">
        <f t="shared" si="1163"/>
        <v/>
      </c>
      <c r="DR257" s="37" t="str">
        <f t="shared" si="1164"/>
        <v/>
      </c>
      <c r="DS257" s="37" t="str">
        <f t="shared" si="1165"/>
        <v/>
      </c>
      <c r="DT257" s="37" t="str">
        <f t="shared" si="1166"/>
        <v/>
      </c>
      <c r="DU257" s="38" t="str">
        <f t="shared" si="1167"/>
        <v/>
      </c>
      <c r="DW257" s="12" t="str">
        <f t="shared" si="1168"/>
        <v/>
      </c>
      <c r="DX257" s="123" t="str">
        <f t="shared" si="1169"/>
        <v/>
      </c>
      <c r="DY257" s="12" t="str">
        <f t="shared" si="1170"/>
        <v/>
      </c>
      <c r="EA257" s="36" t="str">
        <f t="shared" si="1171"/>
        <v/>
      </c>
      <c r="EB257" s="37" t="str">
        <f t="shared" si="1172"/>
        <v/>
      </c>
      <c r="EC257" s="37" t="str">
        <f t="shared" si="1173"/>
        <v/>
      </c>
      <c r="ED257" s="37" t="str">
        <f t="shared" si="1174"/>
        <v/>
      </c>
      <c r="EE257" s="37" t="str">
        <f t="shared" si="1175"/>
        <v/>
      </c>
      <c r="EF257" s="37" t="str">
        <f t="shared" si="1176"/>
        <v/>
      </c>
      <c r="EG257" s="37" t="str">
        <f t="shared" si="1177"/>
        <v/>
      </c>
      <c r="EH257" s="37" t="str">
        <f t="shared" si="1178"/>
        <v/>
      </c>
      <c r="EI257" s="37" t="str">
        <f t="shared" si="1179"/>
        <v/>
      </c>
      <c r="EJ257" s="37" t="str">
        <f t="shared" si="1180"/>
        <v/>
      </c>
      <c r="EK257" s="37" t="str">
        <f t="shared" si="1181"/>
        <v/>
      </c>
      <c r="EL257" s="37" t="str">
        <f t="shared" si="1182"/>
        <v/>
      </c>
      <c r="EM257" s="37" t="str">
        <f t="shared" si="1183"/>
        <v/>
      </c>
      <c r="EN257" s="37" t="str">
        <f t="shared" si="1184"/>
        <v/>
      </c>
      <c r="EO257" s="37" t="str">
        <f t="shared" si="1185"/>
        <v/>
      </c>
      <c r="EP257" s="37" t="str">
        <f t="shared" si="1186"/>
        <v/>
      </c>
      <c r="EQ257" s="37" t="str">
        <f t="shared" si="1187"/>
        <v/>
      </c>
      <c r="ER257" s="37" t="str">
        <f t="shared" si="1188"/>
        <v/>
      </c>
      <c r="ES257" s="37" t="str">
        <f t="shared" si="1189"/>
        <v/>
      </c>
      <c r="ET257" s="37" t="str">
        <f t="shared" si="1190"/>
        <v/>
      </c>
      <c r="EU257" s="37" t="str">
        <f t="shared" si="1191"/>
        <v/>
      </c>
      <c r="EV257" s="37" t="str">
        <f t="shared" si="1192"/>
        <v/>
      </c>
      <c r="EW257" s="37" t="str">
        <f t="shared" si="1193"/>
        <v/>
      </c>
      <c r="EX257" s="37" t="str">
        <f t="shared" si="1194"/>
        <v/>
      </c>
      <c r="EY257" s="37" t="str">
        <f t="shared" si="1195"/>
        <v/>
      </c>
      <c r="EZ257" s="37" t="str">
        <f t="shared" si="1196"/>
        <v/>
      </c>
      <c r="FA257" s="37" t="str">
        <f t="shared" si="1197"/>
        <v/>
      </c>
      <c r="FB257" s="37" t="str">
        <f t="shared" si="1198"/>
        <v/>
      </c>
      <c r="FC257" s="37" t="str">
        <f t="shared" si="1199"/>
        <v/>
      </c>
      <c r="FD257" s="37" t="str">
        <f t="shared" si="1200"/>
        <v/>
      </c>
      <c r="FE257" s="37" t="str">
        <f t="shared" si="1201"/>
        <v/>
      </c>
      <c r="FF257" s="37" t="str">
        <f t="shared" si="1202"/>
        <v/>
      </c>
      <c r="FG257" s="37" t="str">
        <f t="shared" si="1203"/>
        <v/>
      </c>
      <c r="FH257" s="37" t="str">
        <f t="shared" si="1204"/>
        <v/>
      </c>
      <c r="FI257" s="37" t="str">
        <f t="shared" si="1205"/>
        <v/>
      </c>
      <c r="FJ257" s="37" t="str">
        <f t="shared" si="1206"/>
        <v/>
      </c>
      <c r="FK257" s="37" t="str">
        <f t="shared" si="1207"/>
        <v/>
      </c>
      <c r="FL257" s="37" t="str">
        <f t="shared" si="1208"/>
        <v/>
      </c>
      <c r="FM257" s="37" t="str">
        <f t="shared" si="1209"/>
        <v/>
      </c>
      <c r="FN257" s="37" t="str">
        <f t="shared" si="1210"/>
        <v/>
      </c>
      <c r="FO257" s="37" t="str">
        <f t="shared" si="1211"/>
        <v/>
      </c>
      <c r="FP257" s="37" t="str">
        <f t="shared" si="1212"/>
        <v/>
      </c>
      <c r="FQ257" s="37" t="str">
        <f t="shared" si="1213"/>
        <v/>
      </c>
      <c r="FR257" s="37" t="str">
        <f t="shared" si="1214"/>
        <v/>
      </c>
      <c r="FS257" s="37" t="str">
        <f t="shared" si="1215"/>
        <v/>
      </c>
      <c r="FT257" s="37" t="str">
        <f t="shared" si="1216"/>
        <v/>
      </c>
      <c r="FU257" s="37" t="str">
        <f t="shared" si="1217"/>
        <v/>
      </c>
      <c r="FV257" s="37" t="str">
        <f t="shared" si="1218"/>
        <v/>
      </c>
      <c r="FW257" s="37" t="str">
        <f t="shared" si="1219"/>
        <v/>
      </c>
      <c r="FX257" s="37" t="str">
        <f t="shared" si="1220"/>
        <v/>
      </c>
      <c r="FY257" s="37" t="str">
        <f t="shared" si="1221"/>
        <v/>
      </c>
      <c r="FZ257" s="37" t="str">
        <f t="shared" si="1222"/>
        <v/>
      </c>
      <c r="GA257" s="37" t="str">
        <f t="shared" si="1223"/>
        <v/>
      </c>
      <c r="GB257" s="38" t="str">
        <f t="shared" si="1224"/>
        <v/>
      </c>
      <c r="GD257" s="103" t="str">
        <f t="shared" ca="1" si="1225"/>
        <v/>
      </c>
      <c r="GE257" s="104" t="str">
        <f t="shared" ca="1" si="1226"/>
        <v/>
      </c>
      <c r="GF257" s="104" t="str">
        <f t="shared" ca="1" si="1227"/>
        <v/>
      </c>
      <c r="GG257" s="104" t="str">
        <f t="shared" ca="1" si="1228"/>
        <v/>
      </c>
      <c r="GH257" s="104" t="str">
        <f t="shared" ca="1" si="1229"/>
        <v/>
      </c>
      <c r="GI257" s="104" t="str">
        <f t="shared" ca="1" si="1230"/>
        <v/>
      </c>
      <c r="GJ257" s="104" t="str">
        <f t="shared" ca="1" si="1231"/>
        <v/>
      </c>
      <c r="GK257" s="104" t="str">
        <f t="shared" ca="1" si="1232"/>
        <v/>
      </c>
      <c r="GL257" s="104" t="str">
        <f t="shared" ca="1" si="1233"/>
        <v/>
      </c>
      <c r="GM257" s="104" t="str">
        <f t="shared" ca="1" si="1234"/>
        <v/>
      </c>
      <c r="GN257" s="104" t="str">
        <f t="shared" ca="1" si="1235"/>
        <v/>
      </c>
      <c r="GO257" s="104" t="str">
        <f t="shared" ca="1" si="1236"/>
        <v/>
      </c>
      <c r="GP257" s="104" t="str">
        <f t="shared" ca="1" si="1237"/>
        <v/>
      </c>
      <c r="GQ257" s="104" t="str">
        <f t="shared" ca="1" si="1238"/>
        <v/>
      </c>
      <c r="GR257" s="104" t="str">
        <f t="shared" ca="1" si="1239"/>
        <v/>
      </c>
      <c r="GS257" s="104" t="str">
        <f t="shared" ca="1" si="1240"/>
        <v/>
      </c>
      <c r="GT257" s="104" t="str">
        <f t="shared" ca="1" si="1241"/>
        <v/>
      </c>
      <c r="GU257" s="104" t="str">
        <f t="shared" ca="1" si="1242"/>
        <v/>
      </c>
      <c r="GV257" s="104" t="str">
        <f t="shared" ca="1" si="1243"/>
        <v/>
      </c>
      <c r="GW257" s="104" t="str">
        <f t="shared" ca="1" si="1244"/>
        <v/>
      </c>
      <c r="GX257" s="104" t="str">
        <f t="shared" ca="1" si="1245"/>
        <v/>
      </c>
      <c r="GY257" s="104" t="str">
        <f t="shared" ca="1" si="1246"/>
        <v/>
      </c>
      <c r="GZ257" s="104" t="str">
        <f t="shared" ca="1" si="1247"/>
        <v/>
      </c>
      <c r="HA257" s="104" t="str">
        <f t="shared" ca="1" si="1248"/>
        <v/>
      </c>
      <c r="HB257" s="104" t="str">
        <f t="shared" ca="1" si="1249"/>
        <v/>
      </c>
      <c r="HC257" s="104" t="str">
        <f t="shared" ca="1" si="1250"/>
        <v/>
      </c>
      <c r="HD257" s="104" t="str">
        <f t="shared" ca="1" si="1251"/>
        <v/>
      </c>
      <c r="HE257" s="104" t="str">
        <f t="shared" ca="1" si="1252"/>
        <v/>
      </c>
      <c r="HF257" s="104" t="str">
        <f t="shared" ca="1" si="1253"/>
        <v/>
      </c>
      <c r="HG257" s="104" t="str">
        <f t="shared" ca="1" si="1254"/>
        <v/>
      </c>
      <c r="HH257" s="104" t="str">
        <f t="shared" ca="1" si="1255"/>
        <v/>
      </c>
      <c r="HI257" s="104" t="str">
        <f t="shared" ca="1" si="1256"/>
        <v/>
      </c>
      <c r="HJ257" s="104" t="str">
        <f t="shared" ca="1" si="1257"/>
        <v/>
      </c>
      <c r="HK257" s="104" t="str">
        <f t="shared" ca="1" si="1258"/>
        <v/>
      </c>
      <c r="HL257" s="104" t="str">
        <f t="shared" ca="1" si="1259"/>
        <v/>
      </c>
      <c r="HM257" s="104" t="str">
        <f t="shared" ca="1" si="1260"/>
        <v/>
      </c>
      <c r="HN257" s="104" t="str">
        <f t="shared" ca="1" si="1261"/>
        <v/>
      </c>
      <c r="HO257" s="104" t="str">
        <f t="shared" ca="1" si="1262"/>
        <v/>
      </c>
      <c r="HP257" s="104" t="str">
        <f t="shared" ca="1" si="1263"/>
        <v/>
      </c>
      <c r="HQ257" s="104" t="str">
        <f t="shared" ca="1" si="1264"/>
        <v/>
      </c>
      <c r="HR257" s="104" t="str">
        <f t="shared" ca="1" si="1265"/>
        <v/>
      </c>
      <c r="HS257" s="104" t="str">
        <f t="shared" ca="1" si="1266"/>
        <v/>
      </c>
      <c r="HT257" s="104" t="str">
        <f t="shared" ca="1" si="1267"/>
        <v/>
      </c>
      <c r="HU257" s="104" t="str">
        <f t="shared" ca="1" si="1268"/>
        <v/>
      </c>
      <c r="HV257" s="104" t="str">
        <f t="shared" ca="1" si="1269"/>
        <v/>
      </c>
      <c r="HW257" s="104" t="str">
        <f t="shared" ca="1" si="1270"/>
        <v/>
      </c>
      <c r="HX257" s="104" t="str">
        <f t="shared" ca="1" si="1271"/>
        <v/>
      </c>
      <c r="HY257" s="104" t="str">
        <f t="shared" ca="1" si="1272"/>
        <v/>
      </c>
      <c r="HZ257" s="104" t="str">
        <f t="shared" ca="1" si="1273"/>
        <v/>
      </c>
      <c r="IA257" s="104" t="str">
        <f t="shared" ca="1" si="1274"/>
        <v/>
      </c>
      <c r="IB257" s="104" t="str">
        <f t="shared" ca="1" si="1275"/>
        <v/>
      </c>
      <c r="IC257" s="104" t="str">
        <f t="shared" ca="1" si="1276"/>
        <v/>
      </c>
      <c r="ID257" s="104" t="str">
        <f t="shared" ca="1" si="1277"/>
        <v/>
      </c>
      <c r="IE257" s="105" t="str">
        <f t="shared" ca="1" si="1278"/>
        <v/>
      </c>
      <c r="IG257" s="103" t="str">
        <f t="shared" si="1054"/>
        <v/>
      </c>
      <c r="IH257" s="104" t="str">
        <f t="shared" si="1387"/>
        <v/>
      </c>
      <c r="II257" s="104" t="str">
        <f t="shared" si="1387"/>
        <v/>
      </c>
      <c r="IJ257" s="104" t="str">
        <f t="shared" si="1387"/>
        <v/>
      </c>
      <c r="IK257" s="104" t="str">
        <f t="shared" si="1387"/>
        <v/>
      </c>
      <c r="IL257" s="104" t="str">
        <f t="shared" si="1387"/>
        <v/>
      </c>
      <c r="IM257" s="104" t="str">
        <f t="shared" si="1387"/>
        <v/>
      </c>
      <c r="IN257" s="104" t="str">
        <f t="shared" si="1387"/>
        <v/>
      </c>
      <c r="IO257" s="104" t="str">
        <f t="shared" si="1387"/>
        <v/>
      </c>
      <c r="IP257" s="104" t="str">
        <f t="shared" si="1387"/>
        <v/>
      </c>
      <c r="IQ257" s="104" t="str">
        <f t="shared" si="1387"/>
        <v/>
      </c>
      <c r="IR257" s="105" t="str">
        <f t="shared" si="1387"/>
        <v/>
      </c>
      <c r="IT257" s="103" t="str">
        <f t="shared" si="1279"/>
        <v/>
      </c>
      <c r="IU257" s="104" t="str">
        <f t="shared" si="1280"/>
        <v/>
      </c>
      <c r="IV257" s="104" t="str">
        <f t="shared" si="1281"/>
        <v/>
      </c>
      <c r="IW257" s="104" t="str">
        <f t="shared" si="1282"/>
        <v/>
      </c>
      <c r="IX257" s="104" t="str">
        <f t="shared" si="1283"/>
        <v/>
      </c>
      <c r="IY257" s="104" t="str">
        <f t="shared" si="1284"/>
        <v/>
      </c>
      <c r="IZ257" s="104" t="str">
        <f t="shared" si="1285"/>
        <v/>
      </c>
      <c r="JA257" s="104" t="str">
        <f t="shared" si="1286"/>
        <v/>
      </c>
      <c r="JB257" s="104" t="str">
        <f t="shared" si="1287"/>
        <v/>
      </c>
      <c r="JC257" s="104" t="str">
        <f t="shared" si="1288"/>
        <v/>
      </c>
      <c r="JD257" s="104" t="str">
        <f t="shared" si="1289"/>
        <v/>
      </c>
      <c r="JE257" s="105" t="str">
        <f t="shared" si="1290"/>
        <v/>
      </c>
      <c r="JG257" s="36" t="str">
        <f t="shared" ca="1" si="1291"/>
        <v/>
      </c>
      <c r="JH257" s="37" t="str">
        <f t="shared" ca="1" si="1292"/>
        <v/>
      </c>
      <c r="JI257" s="37" t="str">
        <f t="shared" ca="1" si="1293"/>
        <v/>
      </c>
      <c r="JJ257" s="37" t="str">
        <f t="shared" ca="1" si="1294"/>
        <v/>
      </c>
      <c r="JK257" s="37" t="str">
        <f t="shared" ca="1" si="1295"/>
        <v/>
      </c>
      <c r="JL257" s="37" t="str">
        <f t="shared" ca="1" si="1296"/>
        <v/>
      </c>
      <c r="JM257" s="37" t="str">
        <f t="shared" ca="1" si="1297"/>
        <v/>
      </c>
      <c r="JN257" s="37" t="str">
        <f t="shared" ca="1" si="1298"/>
        <v/>
      </c>
      <c r="JO257" s="37" t="str">
        <f t="shared" ca="1" si="1299"/>
        <v/>
      </c>
      <c r="JP257" s="37" t="str">
        <f t="shared" ca="1" si="1300"/>
        <v/>
      </c>
      <c r="JQ257" s="37" t="str">
        <f t="shared" ca="1" si="1301"/>
        <v/>
      </c>
      <c r="JR257" s="38" t="str">
        <f t="shared" ca="1" si="1302"/>
        <v/>
      </c>
      <c r="JT257" s="36" t="str">
        <f ca="1">IF(JG257="", "", IF(JG257&gt;='Intro &amp; Setup'!$S$96, $BR$4, $BR$5))</f>
        <v/>
      </c>
      <c r="JU257" s="37" t="str">
        <f ca="1">IF(JH257="", "", IF(JH257&gt;='Intro &amp; Setup'!$S$96, $BR$4, $BR$5))</f>
        <v/>
      </c>
      <c r="JV257" s="37" t="str">
        <f ca="1">IF(JI257="", "", IF(JI257&gt;='Intro &amp; Setup'!$S$96, $BR$4, $BR$5))</f>
        <v/>
      </c>
      <c r="JW257" s="37" t="str">
        <f ca="1">IF(JJ257="", "", IF(JJ257&gt;='Intro &amp; Setup'!$S$96, $BR$4, $BR$5))</f>
        <v/>
      </c>
      <c r="JX257" s="37" t="str">
        <f ca="1">IF(JK257="", "", IF(JK257&gt;='Intro &amp; Setup'!$S$96, $BR$4, $BR$5))</f>
        <v/>
      </c>
      <c r="JY257" s="37" t="str">
        <f ca="1">IF(JL257="", "", IF(JL257&gt;='Intro &amp; Setup'!$S$96, $BR$4, $BR$5))</f>
        <v/>
      </c>
      <c r="JZ257" s="37" t="str">
        <f ca="1">IF(JM257="", "", IF(JM257&gt;='Intro &amp; Setup'!$S$96, $BR$4, $BR$5))</f>
        <v/>
      </c>
      <c r="KA257" s="37" t="str">
        <f ca="1">IF(JN257="", "", IF(JN257&gt;='Intro &amp; Setup'!$S$96, $BR$4, $BR$5))</f>
        <v/>
      </c>
      <c r="KB257" s="37" t="str">
        <f ca="1">IF(JO257="", "", IF(JO257&gt;='Intro &amp; Setup'!$S$96, $BR$4, $BR$5))</f>
        <v/>
      </c>
      <c r="KC257" s="37" t="str">
        <f ca="1">IF(JP257="", "", IF(JP257&gt;='Intro &amp; Setup'!$S$96, $BR$4, $BR$5))</f>
        <v/>
      </c>
      <c r="KD257" s="37" t="str">
        <f ca="1">IF(JQ257="", "", IF(JQ257&gt;='Intro &amp; Setup'!$S$96, $BR$4, $BR$5))</f>
        <v/>
      </c>
      <c r="KE257" s="38" t="str">
        <f ca="1">IF(JR257="", "", IF(JR257&gt;='Intro &amp; Setup'!$S$96, $BR$4, $BR$5))</f>
        <v/>
      </c>
      <c r="KG257" s="36">
        <f t="shared" si="1055"/>
        <v>0</v>
      </c>
      <c r="KH257" s="37">
        <f t="shared" si="1388"/>
        <v>0</v>
      </c>
      <c r="KI257" s="37">
        <f t="shared" si="1388"/>
        <v>0</v>
      </c>
      <c r="KJ257" s="37">
        <f t="shared" si="1388"/>
        <v>0</v>
      </c>
      <c r="KK257" s="37">
        <f t="shared" si="1388"/>
        <v>0</v>
      </c>
      <c r="KL257" s="37">
        <f t="shared" si="1388"/>
        <v>0</v>
      </c>
      <c r="KM257" s="37">
        <f t="shared" si="1388"/>
        <v>0</v>
      </c>
      <c r="KN257" s="37">
        <f t="shared" si="1388"/>
        <v>0</v>
      </c>
      <c r="KO257" s="37">
        <f t="shared" si="1388"/>
        <v>0</v>
      </c>
      <c r="KP257" s="37">
        <f t="shared" si="1388"/>
        <v>0</v>
      </c>
      <c r="KQ257" s="37">
        <f t="shared" si="1388"/>
        <v>0</v>
      </c>
      <c r="KR257" s="38">
        <f t="shared" si="1388"/>
        <v>0</v>
      </c>
      <c r="KT257" s="36" t="str">
        <f t="shared" si="1303"/>
        <v/>
      </c>
      <c r="KU257" s="37" t="str">
        <f t="shared" si="1304"/>
        <v/>
      </c>
      <c r="KV257" s="37" t="str">
        <f t="shared" si="1305"/>
        <v/>
      </c>
      <c r="KW257" s="37" t="str">
        <f t="shared" si="1306"/>
        <v/>
      </c>
      <c r="KX257" s="37" t="str">
        <f t="shared" si="1307"/>
        <v/>
      </c>
      <c r="KY257" s="37" t="str">
        <f t="shared" si="1308"/>
        <v/>
      </c>
      <c r="KZ257" s="37" t="str">
        <f t="shared" si="1309"/>
        <v/>
      </c>
      <c r="LA257" s="37" t="str">
        <f t="shared" si="1310"/>
        <v/>
      </c>
      <c r="LB257" s="37" t="str">
        <f t="shared" si="1311"/>
        <v/>
      </c>
      <c r="LC257" s="37" t="str">
        <f t="shared" si="1312"/>
        <v/>
      </c>
      <c r="LD257" s="37" t="str">
        <f t="shared" si="1313"/>
        <v/>
      </c>
      <c r="LE257" s="38" t="str">
        <f t="shared" si="1314"/>
        <v/>
      </c>
      <c r="LG257" s="116" t="str">
        <f t="shared" si="1057"/>
        <v/>
      </c>
      <c r="LH257" s="117" t="str">
        <f t="shared" si="1058"/>
        <v/>
      </c>
      <c r="LI257" s="117" t="str">
        <f t="shared" si="1059"/>
        <v/>
      </c>
      <c r="LJ257" s="117" t="str">
        <f t="shared" si="1060"/>
        <v/>
      </c>
      <c r="LK257" s="117" t="str">
        <f t="shared" si="1061"/>
        <v/>
      </c>
      <c r="LL257" s="117" t="str">
        <f t="shared" si="1062"/>
        <v/>
      </c>
      <c r="LM257" s="117" t="str">
        <f t="shared" si="1063"/>
        <v/>
      </c>
      <c r="LN257" s="117" t="str">
        <f t="shared" si="1064"/>
        <v/>
      </c>
      <c r="LO257" s="117" t="str">
        <f t="shared" si="1065"/>
        <v/>
      </c>
      <c r="LP257" s="117" t="str">
        <f t="shared" si="1066"/>
        <v/>
      </c>
      <c r="LQ257" s="117" t="str">
        <f t="shared" si="1067"/>
        <v/>
      </c>
      <c r="LR257" s="117" t="str">
        <f t="shared" si="1068"/>
        <v/>
      </c>
      <c r="LS257" s="117" t="str">
        <f t="shared" si="1069"/>
        <v/>
      </c>
      <c r="LT257" s="117" t="str">
        <f t="shared" si="1070"/>
        <v/>
      </c>
      <c r="LU257" s="117" t="str">
        <f t="shared" si="1071"/>
        <v/>
      </c>
      <c r="LV257" s="117" t="str">
        <f t="shared" si="1072"/>
        <v/>
      </c>
      <c r="LW257" s="117" t="str">
        <f t="shared" si="1073"/>
        <v/>
      </c>
      <c r="LX257" s="117" t="str">
        <f t="shared" si="1074"/>
        <v/>
      </c>
      <c r="LY257" s="117" t="str">
        <f t="shared" si="1075"/>
        <v/>
      </c>
      <c r="LZ257" s="117" t="str">
        <f t="shared" si="1076"/>
        <v/>
      </c>
      <c r="MA257" s="117" t="str">
        <f t="shared" si="1077"/>
        <v/>
      </c>
      <c r="MB257" s="117" t="str">
        <f t="shared" si="1078"/>
        <v/>
      </c>
      <c r="MC257" s="117" t="str">
        <f t="shared" si="1079"/>
        <v/>
      </c>
      <c r="MD257" s="117" t="str">
        <f t="shared" si="1080"/>
        <v/>
      </c>
      <c r="ME257" s="117" t="str">
        <f t="shared" si="1081"/>
        <v/>
      </c>
      <c r="MF257" s="117" t="str">
        <f t="shared" si="1082"/>
        <v/>
      </c>
      <c r="MG257" s="117" t="str">
        <f t="shared" si="1083"/>
        <v/>
      </c>
      <c r="MH257" s="117" t="str">
        <f t="shared" si="1084"/>
        <v/>
      </c>
      <c r="MI257" s="117" t="str">
        <f t="shared" si="1085"/>
        <v/>
      </c>
      <c r="MJ257" s="117" t="str">
        <f t="shared" si="1086"/>
        <v/>
      </c>
      <c r="MK257" s="117" t="str">
        <f t="shared" si="1087"/>
        <v/>
      </c>
      <c r="ML257" s="117" t="str">
        <f t="shared" si="1088"/>
        <v/>
      </c>
      <c r="MM257" s="117" t="str">
        <f t="shared" si="1089"/>
        <v/>
      </c>
      <c r="MN257" s="117" t="str">
        <f t="shared" si="1090"/>
        <v/>
      </c>
      <c r="MO257" s="117" t="str">
        <f t="shared" si="1091"/>
        <v/>
      </c>
      <c r="MP257" s="117" t="str">
        <f t="shared" si="1092"/>
        <v/>
      </c>
      <c r="MQ257" s="117" t="str">
        <f t="shared" si="1093"/>
        <v/>
      </c>
      <c r="MR257" s="117" t="str">
        <f t="shared" si="1094"/>
        <v/>
      </c>
      <c r="MS257" s="117" t="str">
        <f t="shared" si="1095"/>
        <v/>
      </c>
      <c r="MT257" s="117" t="str">
        <f t="shared" si="1096"/>
        <v/>
      </c>
      <c r="MU257" s="117" t="str">
        <f t="shared" si="1097"/>
        <v/>
      </c>
      <c r="MV257" s="117" t="str">
        <f t="shared" si="1098"/>
        <v/>
      </c>
      <c r="MW257" s="117" t="str">
        <f t="shared" si="1099"/>
        <v/>
      </c>
      <c r="MX257" s="117" t="str">
        <f t="shared" si="1100"/>
        <v/>
      </c>
      <c r="MY257" s="117" t="str">
        <f t="shared" si="1101"/>
        <v/>
      </c>
      <c r="MZ257" s="117" t="str">
        <f t="shared" si="1102"/>
        <v/>
      </c>
      <c r="NA257" s="117" t="str">
        <f t="shared" si="1103"/>
        <v/>
      </c>
      <c r="NB257" s="117" t="str">
        <f t="shared" si="1104"/>
        <v/>
      </c>
      <c r="NC257" s="117" t="str">
        <f t="shared" si="1105"/>
        <v/>
      </c>
      <c r="ND257" s="117" t="str">
        <f t="shared" si="1106"/>
        <v/>
      </c>
      <c r="NE257" s="117" t="str">
        <f t="shared" si="1107"/>
        <v/>
      </c>
      <c r="NF257" s="117" t="str">
        <f t="shared" si="1108"/>
        <v/>
      </c>
      <c r="NG257" s="117" t="str">
        <f t="shared" si="1109"/>
        <v/>
      </c>
      <c r="NH257" s="118" t="str">
        <f t="shared" si="1110"/>
        <v/>
      </c>
      <c r="NJ257" s="12" t="str">
        <f t="shared" si="1315"/>
        <v/>
      </c>
      <c r="NK257" s="108" t="str">
        <f t="shared" si="1316"/>
        <v/>
      </c>
      <c r="NM257" s="141" t="str">
        <f>IF(NJ257="", "", COUNTIF(NJ$11:NJ$260, "&gt;"&amp;NJ257)+1+COUNTIF(NJ$11:NJ257, NJ257)-1)</f>
        <v/>
      </c>
      <c r="NN257" s="143" t="str">
        <f>IF(NK257="", "", COUNTIF(NK$11:NK$260, "&gt;"&amp;NK257)+1+COUNTIF(NK$11:NK257, NK257)-1)</f>
        <v/>
      </c>
      <c r="NO257" s="142" t="str">
        <f>IF(NJ257="", "", COUNTIF(NJ$11:NJ$260, "&lt;"&amp;NJ257)+1+COUNTIF(NJ$11:NJ257, NJ257)-1)</f>
        <v/>
      </c>
      <c r="NP257" s="143" t="str">
        <f>IF(NK257="", "", COUNTIF(NK$11:NK$260, "&lt;"&amp;NK257)+1+COUNTIF(NK$11:NK257, NK257)-1)</f>
        <v/>
      </c>
      <c r="NR257" s="116" t="str">
        <f t="shared" si="1317"/>
        <v/>
      </c>
      <c r="NS257" s="117" t="str">
        <f t="shared" si="1318"/>
        <v/>
      </c>
      <c r="NT257" s="117" t="str">
        <f t="shared" si="1319"/>
        <v/>
      </c>
      <c r="NU257" s="117" t="str">
        <f t="shared" si="1320"/>
        <v/>
      </c>
      <c r="NV257" s="117" t="str">
        <f t="shared" si="1321"/>
        <v/>
      </c>
      <c r="NW257" s="117" t="str">
        <f t="shared" si="1322"/>
        <v/>
      </c>
      <c r="NX257" s="117" t="str">
        <f t="shared" si="1323"/>
        <v/>
      </c>
      <c r="NY257" s="117" t="str">
        <f t="shared" si="1324"/>
        <v/>
      </c>
      <c r="NZ257" s="117" t="str">
        <f t="shared" si="1325"/>
        <v/>
      </c>
      <c r="OA257" s="117" t="str">
        <f t="shared" si="1326"/>
        <v/>
      </c>
      <c r="OB257" s="117" t="str">
        <f t="shared" si="1327"/>
        <v/>
      </c>
      <c r="OC257" s="117" t="str">
        <f t="shared" si="1328"/>
        <v/>
      </c>
      <c r="OD257" s="117" t="str">
        <f t="shared" si="1329"/>
        <v/>
      </c>
      <c r="OE257" s="117" t="str">
        <f t="shared" si="1330"/>
        <v/>
      </c>
      <c r="OF257" s="117" t="str">
        <f t="shared" si="1331"/>
        <v/>
      </c>
      <c r="OG257" s="117" t="str">
        <f t="shared" si="1332"/>
        <v/>
      </c>
      <c r="OH257" s="117" t="str">
        <f t="shared" si="1333"/>
        <v/>
      </c>
      <c r="OI257" s="117" t="str">
        <f t="shared" si="1334"/>
        <v/>
      </c>
      <c r="OJ257" s="117" t="str">
        <f t="shared" si="1335"/>
        <v/>
      </c>
      <c r="OK257" s="117" t="str">
        <f t="shared" si="1336"/>
        <v/>
      </c>
      <c r="OL257" s="117" t="str">
        <f t="shared" si="1337"/>
        <v/>
      </c>
      <c r="OM257" s="117" t="str">
        <f t="shared" si="1338"/>
        <v/>
      </c>
      <c r="ON257" s="117" t="str">
        <f t="shared" si="1339"/>
        <v/>
      </c>
      <c r="OO257" s="117" t="str">
        <f t="shared" si="1340"/>
        <v/>
      </c>
      <c r="OP257" s="117" t="str">
        <f t="shared" si="1341"/>
        <v/>
      </c>
      <c r="OQ257" s="117" t="str">
        <f t="shared" si="1342"/>
        <v/>
      </c>
      <c r="OR257" s="117" t="str">
        <f t="shared" si="1343"/>
        <v/>
      </c>
      <c r="OS257" s="117" t="str">
        <f t="shared" si="1344"/>
        <v/>
      </c>
      <c r="OT257" s="117" t="str">
        <f t="shared" si="1345"/>
        <v/>
      </c>
      <c r="OU257" s="117" t="str">
        <f t="shared" si="1346"/>
        <v/>
      </c>
      <c r="OV257" s="117" t="str">
        <f t="shared" si="1347"/>
        <v/>
      </c>
      <c r="OW257" s="117" t="str">
        <f t="shared" si="1348"/>
        <v/>
      </c>
      <c r="OX257" s="117" t="str">
        <f t="shared" si="1349"/>
        <v/>
      </c>
      <c r="OY257" s="117" t="str">
        <f t="shared" si="1350"/>
        <v/>
      </c>
      <c r="OZ257" s="117" t="str">
        <f t="shared" si="1351"/>
        <v/>
      </c>
      <c r="PA257" s="117" t="str">
        <f t="shared" si="1352"/>
        <v/>
      </c>
      <c r="PB257" s="117" t="str">
        <f t="shared" si="1353"/>
        <v/>
      </c>
      <c r="PC257" s="117" t="str">
        <f t="shared" si="1354"/>
        <v/>
      </c>
      <c r="PD257" s="117" t="str">
        <f t="shared" si="1355"/>
        <v/>
      </c>
      <c r="PE257" s="117" t="str">
        <f t="shared" si="1356"/>
        <v/>
      </c>
      <c r="PF257" s="117" t="str">
        <f t="shared" si="1357"/>
        <v/>
      </c>
      <c r="PG257" s="117" t="str">
        <f t="shared" si="1358"/>
        <v/>
      </c>
      <c r="PH257" s="117" t="str">
        <f t="shared" si="1359"/>
        <v/>
      </c>
      <c r="PI257" s="117" t="str">
        <f t="shared" si="1360"/>
        <v/>
      </c>
      <c r="PJ257" s="117" t="str">
        <f t="shared" si="1361"/>
        <v/>
      </c>
      <c r="PK257" s="117" t="str">
        <f t="shared" si="1362"/>
        <v/>
      </c>
      <c r="PL257" s="117" t="str">
        <f t="shared" si="1363"/>
        <v/>
      </c>
      <c r="PM257" s="117" t="str">
        <f t="shared" si="1364"/>
        <v/>
      </c>
      <c r="PN257" s="117" t="str">
        <f t="shared" si="1365"/>
        <v/>
      </c>
      <c r="PO257" s="117" t="str">
        <f t="shared" si="1366"/>
        <v/>
      </c>
      <c r="PP257" s="117" t="str">
        <f t="shared" si="1367"/>
        <v/>
      </c>
      <c r="PQ257" s="117" t="str">
        <f t="shared" si="1368"/>
        <v/>
      </c>
      <c r="PR257" s="117" t="str">
        <f t="shared" si="1369"/>
        <v/>
      </c>
      <c r="PS257" s="118" t="str">
        <f t="shared" si="1370"/>
        <v/>
      </c>
      <c r="PU257" s="180" t="str">
        <f t="shared" si="1371"/>
        <v/>
      </c>
      <c r="PV257" s="181" t="str">
        <f t="shared" si="1372"/>
        <v/>
      </c>
      <c r="PX257" s="12" t="str">
        <f t="shared" si="1373"/>
        <v/>
      </c>
      <c r="PY257" s="106"/>
      <c r="PZ257" s="166" t="str">
        <f t="shared" si="1374"/>
        <v/>
      </c>
      <c r="QA257" s="167" t="str">
        <f t="shared" si="1375"/>
        <v/>
      </c>
      <c r="QB257" s="168" t="str">
        <f t="shared" si="1376"/>
        <v/>
      </c>
      <c r="QD257" s="166" t="str">
        <f t="shared" si="1377"/>
        <v/>
      </c>
      <c r="QE257" s="168" t="str">
        <f t="shared" si="1378"/>
        <v/>
      </c>
      <c r="QG257" s="108" t="str">
        <f t="shared" si="1379"/>
        <v/>
      </c>
      <c r="QI257" s="12" t="str">
        <f t="shared" si="1380"/>
        <v/>
      </c>
      <c r="QK257" s="12" t="str">
        <f t="shared" si="1381"/>
        <v/>
      </c>
      <c r="QL257" s="12" t="str">
        <f>IF($L257="", "", COUNTIF($QD$11:$QD$260, "&gt;"&amp;$QD257)+1+COUNTIF($QD$11:$QD257, $QD257)-1)</f>
        <v/>
      </c>
      <c r="QM257" s="12" t="str">
        <f>IF($L257="", "", COUNTIF($QG$11:$QG$260, "&gt;"&amp;$QG257)+1+COUNTIF($QG$11:$QG257, $QG257)-1)</f>
        <v/>
      </c>
      <c r="QO257" s="12">
        <v>247</v>
      </c>
      <c r="QQ257" s="12" t="str">
        <f t="shared" si="1382"/>
        <v/>
      </c>
    </row>
    <row r="258" spans="1:459" x14ac:dyDescent="0.25">
      <c r="A258" s="9"/>
      <c r="B258" s="3" t="str">
        <f>IF('Intro &amp; Setup'!$AR$92='Intro &amp; Setup'!$AZ$17, "", IF($L258="", "", IF($G258&lt;'Intro &amp; Setup'!$S$92, $BR$5, $BR$4)))</f>
        <v/>
      </c>
      <c r="C258" s="12" t="str">
        <f>IF('Intro &amp; Setup'!$AR$96='Intro &amp; Setup'!$AZ$17, "", IF($L258="", "", IF($DY258=$BR$5, $BR$5, $BR$4)))</f>
        <v/>
      </c>
      <c r="D258" s="7" t="str">
        <f>IF('Intro &amp; Setup'!$AR$100='Intro &amp; Setup'!$AZ$17, "", IF($L258="", "", IF($DW258&lt;='Intro &amp; Setup'!$S$100, $BR$4, $BR$5)))</f>
        <v/>
      </c>
      <c r="E258" s="9"/>
      <c r="F258" s="3" t="str">
        <f t="shared" si="1111"/>
        <v/>
      </c>
      <c r="G258" s="108" t="str">
        <f t="shared" si="1112"/>
        <v/>
      </c>
      <c r="H258" s="9"/>
      <c r="I258" s="130" t="str">
        <f t="shared" si="1056"/>
        <v/>
      </c>
      <c r="J258" s="154" t="str">
        <f t="shared" si="1113"/>
        <v/>
      </c>
      <c r="K258" s="133"/>
      <c r="L258" s="188"/>
      <c r="M258" s="189"/>
      <c r="N258" s="190"/>
      <c r="O258" s="191"/>
      <c r="P258" s="191"/>
      <c r="Q258" s="191"/>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2"/>
      <c r="BP258" s="9"/>
      <c r="BR258" s="90">
        <v>248</v>
      </c>
      <c r="BT258" s="36" t="str">
        <f t="shared" si="1114"/>
        <v/>
      </c>
      <c r="BU258" s="37" t="str">
        <f t="shared" si="1115"/>
        <v/>
      </c>
      <c r="BV258" s="37" t="str">
        <f t="shared" si="1116"/>
        <v/>
      </c>
      <c r="BW258" s="37" t="str">
        <f t="shared" si="1117"/>
        <v/>
      </c>
      <c r="BX258" s="37" t="str">
        <f t="shared" si="1118"/>
        <v/>
      </c>
      <c r="BY258" s="37" t="str">
        <f t="shared" si="1119"/>
        <v/>
      </c>
      <c r="BZ258" s="37" t="str">
        <f t="shared" si="1120"/>
        <v/>
      </c>
      <c r="CA258" s="37" t="str">
        <f t="shared" si="1121"/>
        <v/>
      </c>
      <c r="CB258" s="37" t="str">
        <f t="shared" si="1122"/>
        <v/>
      </c>
      <c r="CC258" s="37" t="str">
        <f t="shared" si="1123"/>
        <v/>
      </c>
      <c r="CD258" s="37" t="str">
        <f t="shared" si="1124"/>
        <v/>
      </c>
      <c r="CE258" s="37" t="str">
        <f t="shared" si="1125"/>
        <v/>
      </c>
      <c r="CF258" s="37" t="str">
        <f t="shared" si="1126"/>
        <v/>
      </c>
      <c r="CG258" s="37" t="str">
        <f t="shared" si="1127"/>
        <v/>
      </c>
      <c r="CH258" s="37" t="str">
        <f t="shared" si="1128"/>
        <v/>
      </c>
      <c r="CI258" s="37" t="str">
        <f t="shared" si="1129"/>
        <v/>
      </c>
      <c r="CJ258" s="37" t="str">
        <f t="shared" si="1130"/>
        <v/>
      </c>
      <c r="CK258" s="37" t="str">
        <f t="shared" si="1131"/>
        <v/>
      </c>
      <c r="CL258" s="37" t="str">
        <f t="shared" si="1132"/>
        <v/>
      </c>
      <c r="CM258" s="37" t="str">
        <f t="shared" si="1133"/>
        <v/>
      </c>
      <c r="CN258" s="37" t="str">
        <f t="shared" si="1134"/>
        <v/>
      </c>
      <c r="CO258" s="37" t="str">
        <f t="shared" si="1135"/>
        <v/>
      </c>
      <c r="CP258" s="37" t="str">
        <f t="shared" si="1136"/>
        <v/>
      </c>
      <c r="CQ258" s="37" t="str">
        <f t="shared" si="1137"/>
        <v/>
      </c>
      <c r="CR258" s="37" t="str">
        <f t="shared" si="1138"/>
        <v/>
      </c>
      <c r="CS258" s="37" t="str">
        <f t="shared" si="1139"/>
        <v/>
      </c>
      <c r="CT258" s="37" t="str">
        <f t="shared" si="1140"/>
        <v/>
      </c>
      <c r="CU258" s="37" t="str">
        <f t="shared" si="1141"/>
        <v/>
      </c>
      <c r="CV258" s="37" t="str">
        <f t="shared" si="1142"/>
        <v/>
      </c>
      <c r="CW258" s="37" t="str">
        <f t="shared" si="1143"/>
        <v/>
      </c>
      <c r="CX258" s="37" t="str">
        <f t="shared" si="1144"/>
        <v/>
      </c>
      <c r="CY258" s="37" t="str">
        <f t="shared" si="1145"/>
        <v/>
      </c>
      <c r="CZ258" s="37" t="str">
        <f t="shared" si="1146"/>
        <v/>
      </c>
      <c r="DA258" s="37" t="str">
        <f t="shared" si="1147"/>
        <v/>
      </c>
      <c r="DB258" s="37" t="str">
        <f t="shared" si="1148"/>
        <v/>
      </c>
      <c r="DC258" s="37" t="str">
        <f t="shared" si="1149"/>
        <v/>
      </c>
      <c r="DD258" s="37" t="str">
        <f t="shared" si="1150"/>
        <v/>
      </c>
      <c r="DE258" s="37" t="str">
        <f t="shared" si="1151"/>
        <v/>
      </c>
      <c r="DF258" s="37" t="str">
        <f t="shared" si="1152"/>
        <v/>
      </c>
      <c r="DG258" s="37" t="str">
        <f t="shared" si="1153"/>
        <v/>
      </c>
      <c r="DH258" s="37" t="str">
        <f t="shared" si="1154"/>
        <v/>
      </c>
      <c r="DI258" s="37" t="str">
        <f t="shared" si="1155"/>
        <v/>
      </c>
      <c r="DJ258" s="37" t="str">
        <f t="shared" si="1156"/>
        <v/>
      </c>
      <c r="DK258" s="37" t="str">
        <f t="shared" si="1157"/>
        <v/>
      </c>
      <c r="DL258" s="37" t="str">
        <f t="shared" si="1158"/>
        <v/>
      </c>
      <c r="DM258" s="37" t="str">
        <f t="shared" si="1159"/>
        <v/>
      </c>
      <c r="DN258" s="37" t="str">
        <f t="shared" si="1160"/>
        <v/>
      </c>
      <c r="DO258" s="37" t="str">
        <f t="shared" si="1161"/>
        <v/>
      </c>
      <c r="DP258" s="37" t="str">
        <f t="shared" si="1162"/>
        <v/>
      </c>
      <c r="DQ258" s="37" t="str">
        <f t="shared" si="1163"/>
        <v/>
      </c>
      <c r="DR258" s="37" t="str">
        <f t="shared" si="1164"/>
        <v/>
      </c>
      <c r="DS258" s="37" t="str">
        <f t="shared" si="1165"/>
        <v/>
      </c>
      <c r="DT258" s="37" t="str">
        <f t="shared" si="1166"/>
        <v/>
      </c>
      <c r="DU258" s="38" t="str">
        <f t="shared" si="1167"/>
        <v/>
      </c>
      <c r="DW258" s="12" t="str">
        <f t="shared" si="1168"/>
        <v/>
      </c>
      <c r="DX258" s="123" t="str">
        <f t="shared" si="1169"/>
        <v/>
      </c>
      <c r="DY258" s="12" t="str">
        <f t="shared" si="1170"/>
        <v/>
      </c>
      <c r="EA258" s="36" t="str">
        <f t="shared" si="1171"/>
        <v/>
      </c>
      <c r="EB258" s="37" t="str">
        <f t="shared" si="1172"/>
        <v/>
      </c>
      <c r="EC258" s="37" t="str">
        <f t="shared" si="1173"/>
        <v/>
      </c>
      <c r="ED258" s="37" t="str">
        <f t="shared" si="1174"/>
        <v/>
      </c>
      <c r="EE258" s="37" t="str">
        <f t="shared" si="1175"/>
        <v/>
      </c>
      <c r="EF258" s="37" t="str">
        <f t="shared" si="1176"/>
        <v/>
      </c>
      <c r="EG258" s="37" t="str">
        <f t="shared" si="1177"/>
        <v/>
      </c>
      <c r="EH258" s="37" t="str">
        <f t="shared" si="1178"/>
        <v/>
      </c>
      <c r="EI258" s="37" t="str">
        <f t="shared" si="1179"/>
        <v/>
      </c>
      <c r="EJ258" s="37" t="str">
        <f t="shared" si="1180"/>
        <v/>
      </c>
      <c r="EK258" s="37" t="str">
        <f t="shared" si="1181"/>
        <v/>
      </c>
      <c r="EL258" s="37" t="str">
        <f t="shared" si="1182"/>
        <v/>
      </c>
      <c r="EM258" s="37" t="str">
        <f t="shared" si="1183"/>
        <v/>
      </c>
      <c r="EN258" s="37" t="str">
        <f t="shared" si="1184"/>
        <v/>
      </c>
      <c r="EO258" s="37" t="str">
        <f t="shared" si="1185"/>
        <v/>
      </c>
      <c r="EP258" s="37" t="str">
        <f t="shared" si="1186"/>
        <v/>
      </c>
      <c r="EQ258" s="37" t="str">
        <f t="shared" si="1187"/>
        <v/>
      </c>
      <c r="ER258" s="37" t="str">
        <f t="shared" si="1188"/>
        <v/>
      </c>
      <c r="ES258" s="37" t="str">
        <f t="shared" si="1189"/>
        <v/>
      </c>
      <c r="ET258" s="37" t="str">
        <f t="shared" si="1190"/>
        <v/>
      </c>
      <c r="EU258" s="37" t="str">
        <f t="shared" si="1191"/>
        <v/>
      </c>
      <c r="EV258" s="37" t="str">
        <f t="shared" si="1192"/>
        <v/>
      </c>
      <c r="EW258" s="37" t="str">
        <f t="shared" si="1193"/>
        <v/>
      </c>
      <c r="EX258" s="37" t="str">
        <f t="shared" si="1194"/>
        <v/>
      </c>
      <c r="EY258" s="37" t="str">
        <f t="shared" si="1195"/>
        <v/>
      </c>
      <c r="EZ258" s="37" t="str">
        <f t="shared" si="1196"/>
        <v/>
      </c>
      <c r="FA258" s="37" t="str">
        <f t="shared" si="1197"/>
        <v/>
      </c>
      <c r="FB258" s="37" t="str">
        <f t="shared" si="1198"/>
        <v/>
      </c>
      <c r="FC258" s="37" t="str">
        <f t="shared" si="1199"/>
        <v/>
      </c>
      <c r="FD258" s="37" t="str">
        <f t="shared" si="1200"/>
        <v/>
      </c>
      <c r="FE258" s="37" t="str">
        <f t="shared" si="1201"/>
        <v/>
      </c>
      <c r="FF258" s="37" t="str">
        <f t="shared" si="1202"/>
        <v/>
      </c>
      <c r="FG258" s="37" t="str">
        <f t="shared" si="1203"/>
        <v/>
      </c>
      <c r="FH258" s="37" t="str">
        <f t="shared" si="1204"/>
        <v/>
      </c>
      <c r="FI258" s="37" t="str">
        <f t="shared" si="1205"/>
        <v/>
      </c>
      <c r="FJ258" s="37" t="str">
        <f t="shared" si="1206"/>
        <v/>
      </c>
      <c r="FK258" s="37" t="str">
        <f t="shared" si="1207"/>
        <v/>
      </c>
      <c r="FL258" s="37" t="str">
        <f t="shared" si="1208"/>
        <v/>
      </c>
      <c r="FM258" s="37" t="str">
        <f t="shared" si="1209"/>
        <v/>
      </c>
      <c r="FN258" s="37" t="str">
        <f t="shared" si="1210"/>
        <v/>
      </c>
      <c r="FO258" s="37" t="str">
        <f t="shared" si="1211"/>
        <v/>
      </c>
      <c r="FP258" s="37" t="str">
        <f t="shared" si="1212"/>
        <v/>
      </c>
      <c r="FQ258" s="37" t="str">
        <f t="shared" si="1213"/>
        <v/>
      </c>
      <c r="FR258" s="37" t="str">
        <f t="shared" si="1214"/>
        <v/>
      </c>
      <c r="FS258" s="37" t="str">
        <f t="shared" si="1215"/>
        <v/>
      </c>
      <c r="FT258" s="37" t="str">
        <f t="shared" si="1216"/>
        <v/>
      </c>
      <c r="FU258" s="37" t="str">
        <f t="shared" si="1217"/>
        <v/>
      </c>
      <c r="FV258" s="37" t="str">
        <f t="shared" si="1218"/>
        <v/>
      </c>
      <c r="FW258" s="37" t="str">
        <f t="shared" si="1219"/>
        <v/>
      </c>
      <c r="FX258" s="37" t="str">
        <f t="shared" si="1220"/>
        <v/>
      </c>
      <c r="FY258" s="37" t="str">
        <f t="shared" si="1221"/>
        <v/>
      </c>
      <c r="FZ258" s="37" t="str">
        <f t="shared" si="1222"/>
        <v/>
      </c>
      <c r="GA258" s="37" t="str">
        <f t="shared" si="1223"/>
        <v/>
      </c>
      <c r="GB258" s="38" t="str">
        <f t="shared" si="1224"/>
        <v/>
      </c>
      <c r="GD258" s="103" t="str">
        <f t="shared" ca="1" si="1225"/>
        <v/>
      </c>
      <c r="GE258" s="104" t="str">
        <f t="shared" ca="1" si="1226"/>
        <v/>
      </c>
      <c r="GF258" s="104" t="str">
        <f t="shared" ca="1" si="1227"/>
        <v/>
      </c>
      <c r="GG258" s="104" t="str">
        <f t="shared" ca="1" si="1228"/>
        <v/>
      </c>
      <c r="GH258" s="104" t="str">
        <f t="shared" ca="1" si="1229"/>
        <v/>
      </c>
      <c r="GI258" s="104" t="str">
        <f t="shared" ca="1" si="1230"/>
        <v/>
      </c>
      <c r="GJ258" s="104" t="str">
        <f t="shared" ca="1" si="1231"/>
        <v/>
      </c>
      <c r="GK258" s="104" t="str">
        <f t="shared" ca="1" si="1232"/>
        <v/>
      </c>
      <c r="GL258" s="104" t="str">
        <f t="shared" ca="1" si="1233"/>
        <v/>
      </c>
      <c r="GM258" s="104" t="str">
        <f t="shared" ca="1" si="1234"/>
        <v/>
      </c>
      <c r="GN258" s="104" t="str">
        <f t="shared" ca="1" si="1235"/>
        <v/>
      </c>
      <c r="GO258" s="104" t="str">
        <f t="shared" ca="1" si="1236"/>
        <v/>
      </c>
      <c r="GP258" s="104" t="str">
        <f t="shared" ca="1" si="1237"/>
        <v/>
      </c>
      <c r="GQ258" s="104" t="str">
        <f t="shared" ca="1" si="1238"/>
        <v/>
      </c>
      <c r="GR258" s="104" t="str">
        <f t="shared" ca="1" si="1239"/>
        <v/>
      </c>
      <c r="GS258" s="104" t="str">
        <f t="shared" ca="1" si="1240"/>
        <v/>
      </c>
      <c r="GT258" s="104" t="str">
        <f t="shared" ca="1" si="1241"/>
        <v/>
      </c>
      <c r="GU258" s="104" t="str">
        <f t="shared" ca="1" si="1242"/>
        <v/>
      </c>
      <c r="GV258" s="104" t="str">
        <f t="shared" ca="1" si="1243"/>
        <v/>
      </c>
      <c r="GW258" s="104" t="str">
        <f t="shared" ca="1" si="1244"/>
        <v/>
      </c>
      <c r="GX258" s="104" t="str">
        <f t="shared" ca="1" si="1245"/>
        <v/>
      </c>
      <c r="GY258" s="104" t="str">
        <f t="shared" ca="1" si="1246"/>
        <v/>
      </c>
      <c r="GZ258" s="104" t="str">
        <f t="shared" ca="1" si="1247"/>
        <v/>
      </c>
      <c r="HA258" s="104" t="str">
        <f t="shared" ca="1" si="1248"/>
        <v/>
      </c>
      <c r="HB258" s="104" t="str">
        <f t="shared" ca="1" si="1249"/>
        <v/>
      </c>
      <c r="HC258" s="104" t="str">
        <f t="shared" ca="1" si="1250"/>
        <v/>
      </c>
      <c r="HD258" s="104" t="str">
        <f t="shared" ca="1" si="1251"/>
        <v/>
      </c>
      <c r="HE258" s="104" t="str">
        <f t="shared" ca="1" si="1252"/>
        <v/>
      </c>
      <c r="HF258" s="104" t="str">
        <f t="shared" ca="1" si="1253"/>
        <v/>
      </c>
      <c r="HG258" s="104" t="str">
        <f t="shared" ca="1" si="1254"/>
        <v/>
      </c>
      <c r="HH258" s="104" t="str">
        <f t="shared" ca="1" si="1255"/>
        <v/>
      </c>
      <c r="HI258" s="104" t="str">
        <f t="shared" ca="1" si="1256"/>
        <v/>
      </c>
      <c r="HJ258" s="104" t="str">
        <f t="shared" ca="1" si="1257"/>
        <v/>
      </c>
      <c r="HK258" s="104" t="str">
        <f t="shared" ca="1" si="1258"/>
        <v/>
      </c>
      <c r="HL258" s="104" t="str">
        <f t="shared" ca="1" si="1259"/>
        <v/>
      </c>
      <c r="HM258" s="104" t="str">
        <f t="shared" ca="1" si="1260"/>
        <v/>
      </c>
      <c r="HN258" s="104" t="str">
        <f t="shared" ca="1" si="1261"/>
        <v/>
      </c>
      <c r="HO258" s="104" t="str">
        <f t="shared" ca="1" si="1262"/>
        <v/>
      </c>
      <c r="HP258" s="104" t="str">
        <f t="shared" ca="1" si="1263"/>
        <v/>
      </c>
      <c r="HQ258" s="104" t="str">
        <f t="shared" ca="1" si="1264"/>
        <v/>
      </c>
      <c r="HR258" s="104" t="str">
        <f t="shared" ca="1" si="1265"/>
        <v/>
      </c>
      <c r="HS258" s="104" t="str">
        <f t="shared" ca="1" si="1266"/>
        <v/>
      </c>
      <c r="HT258" s="104" t="str">
        <f t="shared" ca="1" si="1267"/>
        <v/>
      </c>
      <c r="HU258" s="104" t="str">
        <f t="shared" ca="1" si="1268"/>
        <v/>
      </c>
      <c r="HV258" s="104" t="str">
        <f t="shared" ca="1" si="1269"/>
        <v/>
      </c>
      <c r="HW258" s="104" t="str">
        <f t="shared" ca="1" si="1270"/>
        <v/>
      </c>
      <c r="HX258" s="104" t="str">
        <f t="shared" ca="1" si="1271"/>
        <v/>
      </c>
      <c r="HY258" s="104" t="str">
        <f t="shared" ca="1" si="1272"/>
        <v/>
      </c>
      <c r="HZ258" s="104" t="str">
        <f t="shared" ca="1" si="1273"/>
        <v/>
      </c>
      <c r="IA258" s="104" t="str">
        <f t="shared" ca="1" si="1274"/>
        <v/>
      </c>
      <c r="IB258" s="104" t="str">
        <f t="shared" ca="1" si="1275"/>
        <v/>
      </c>
      <c r="IC258" s="104" t="str">
        <f t="shared" ca="1" si="1276"/>
        <v/>
      </c>
      <c r="ID258" s="104" t="str">
        <f t="shared" ca="1" si="1277"/>
        <v/>
      </c>
      <c r="IE258" s="105" t="str">
        <f t="shared" ca="1" si="1278"/>
        <v/>
      </c>
      <c r="IG258" s="103" t="str">
        <f t="shared" si="1054"/>
        <v/>
      </c>
      <c r="IH258" s="104" t="str">
        <f t="shared" si="1387"/>
        <v/>
      </c>
      <c r="II258" s="104" t="str">
        <f t="shared" si="1387"/>
        <v/>
      </c>
      <c r="IJ258" s="104" t="str">
        <f t="shared" si="1387"/>
        <v/>
      </c>
      <c r="IK258" s="104" t="str">
        <f t="shared" si="1387"/>
        <v/>
      </c>
      <c r="IL258" s="104" t="str">
        <f t="shared" si="1387"/>
        <v/>
      </c>
      <c r="IM258" s="104" t="str">
        <f t="shared" si="1387"/>
        <v/>
      </c>
      <c r="IN258" s="104" t="str">
        <f t="shared" si="1387"/>
        <v/>
      </c>
      <c r="IO258" s="104" t="str">
        <f t="shared" si="1387"/>
        <v/>
      </c>
      <c r="IP258" s="104" t="str">
        <f t="shared" si="1387"/>
        <v/>
      </c>
      <c r="IQ258" s="104" t="str">
        <f t="shared" si="1387"/>
        <v/>
      </c>
      <c r="IR258" s="105" t="str">
        <f t="shared" si="1387"/>
        <v/>
      </c>
      <c r="IT258" s="103" t="str">
        <f t="shared" si="1279"/>
        <v/>
      </c>
      <c r="IU258" s="104" t="str">
        <f t="shared" si="1280"/>
        <v/>
      </c>
      <c r="IV258" s="104" t="str">
        <f t="shared" si="1281"/>
        <v/>
      </c>
      <c r="IW258" s="104" t="str">
        <f t="shared" si="1282"/>
        <v/>
      </c>
      <c r="IX258" s="104" t="str">
        <f t="shared" si="1283"/>
        <v/>
      </c>
      <c r="IY258" s="104" t="str">
        <f t="shared" si="1284"/>
        <v/>
      </c>
      <c r="IZ258" s="104" t="str">
        <f t="shared" si="1285"/>
        <v/>
      </c>
      <c r="JA258" s="104" t="str">
        <f t="shared" si="1286"/>
        <v/>
      </c>
      <c r="JB258" s="104" t="str">
        <f t="shared" si="1287"/>
        <v/>
      </c>
      <c r="JC258" s="104" t="str">
        <f t="shared" si="1288"/>
        <v/>
      </c>
      <c r="JD258" s="104" t="str">
        <f t="shared" si="1289"/>
        <v/>
      </c>
      <c r="JE258" s="105" t="str">
        <f t="shared" si="1290"/>
        <v/>
      </c>
      <c r="JG258" s="36" t="str">
        <f t="shared" ca="1" si="1291"/>
        <v/>
      </c>
      <c r="JH258" s="37" t="str">
        <f t="shared" ca="1" si="1292"/>
        <v/>
      </c>
      <c r="JI258" s="37" t="str">
        <f t="shared" ca="1" si="1293"/>
        <v/>
      </c>
      <c r="JJ258" s="37" t="str">
        <f t="shared" ca="1" si="1294"/>
        <v/>
      </c>
      <c r="JK258" s="37" t="str">
        <f t="shared" ca="1" si="1295"/>
        <v/>
      </c>
      <c r="JL258" s="37" t="str">
        <f t="shared" ca="1" si="1296"/>
        <v/>
      </c>
      <c r="JM258" s="37" t="str">
        <f t="shared" ca="1" si="1297"/>
        <v/>
      </c>
      <c r="JN258" s="37" t="str">
        <f t="shared" ca="1" si="1298"/>
        <v/>
      </c>
      <c r="JO258" s="37" t="str">
        <f t="shared" ca="1" si="1299"/>
        <v/>
      </c>
      <c r="JP258" s="37" t="str">
        <f t="shared" ca="1" si="1300"/>
        <v/>
      </c>
      <c r="JQ258" s="37" t="str">
        <f t="shared" ca="1" si="1301"/>
        <v/>
      </c>
      <c r="JR258" s="38" t="str">
        <f t="shared" ca="1" si="1302"/>
        <v/>
      </c>
      <c r="JT258" s="36" t="str">
        <f ca="1">IF(JG258="", "", IF(JG258&gt;='Intro &amp; Setup'!$S$96, $BR$4, $BR$5))</f>
        <v/>
      </c>
      <c r="JU258" s="37" t="str">
        <f ca="1">IF(JH258="", "", IF(JH258&gt;='Intro &amp; Setup'!$S$96, $BR$4, $BR$5))</f>
        <v/>
      </c>
      <c r="JV258" s="37" t="str">
        <f ca="1">IF(JI258="", "", IF(JI258&gt;='Intro &amp; Setup'!$S$96, $BR$4, $BR$5))</f>
        <v/>
      </c>
      <c r="JW258" s="37" t="str">
        <f ca="1">IF(JJ258="", "", IF(JJ258&gt;='Intro &amp; Setup'!$S$96, $BR$4, $BR$5))</f>
        <v/>
      </c>
      <c r="JX258" s="37" t="str">
        <f ca="1">IF(JK258="", "", IF(JK258&gt;='Intro &amp; Setup'!$S$96, $BR$4, $BR$5))</f>
        <v/>
      </c>
      <c r="JY258" s="37" t="str">
        <f ca="1">IF(JL258="", "", IF(JL258&gt;='Intro &amp; Setup'!$S$96, $BR$4, $BR$5))</f>
        <v/>
      </c>
      <c r="JZ258" s="37" t="str">
        <f ca="1">IF(JM258="", "", IF(JM258&gt;='Intro &amp; Setup'!$S$96, $BR$4, $BR$5))</f>
        <v/>
      </c>
      <c r="KA258" s="37" t="str">
        <f ca="1">IF(JN258="", "", IF(JN258&gt;='Intro &amp; Setup'!$S$96, $BR$4, $BR$5))</f>
        <v/>
      </c>
      <c r="KB258" s="37" t="str">
        <f ca="1">IF(JO258="", "", IF(JO258&gt;='Intro &amp; Setup'!$S$96, $BR$4, $BR$5))</f>
        <v/>
      </c>
      <c r="KC258" s="37" t="str">
        <f ca="1">IF(JP258="", "", IF(JP258&gt;='Intro &amp; Setup'!$S$96, $BR$4, $BR$5))</f>
        <v/>
      </c>
      <c r="KD258" s="37" t="str">
        <f ca="1">IF(JQ258="", "", IF(JQ258&gt;='Intro &amp; Setup'!$S$96, $BR$4, $BR$5))</f>
        <v/>
      </c>
      <c r="KE258" s="38" t="str">
        <f ca="1">IF(JR258="", "", IF(JR258&gt;='Intro &amp; Setup'!$S$96, $BR$4, $BR$5))</f>
        <v/>
      </c>
      <c r="KG258" s="36">
        <f t="shared" si="1055"/>
        <v>0</v>
      </c>
      <c r="KH258" s="37">
        <f t="shared" si="1388"/>
        <v>0</v>
      </c>
      <c r="KI258" s="37">
        <f t="shared" si="1388"/>
        <v>0</v>
      </c>
      <c r="KJ258" s="37">
        <f t="shared" si="1388"/>
        <v>0</v>
      </c>
      <c r="KK258" s="37">
        <f t="shared" si="1388"/>
        <v>0</v>
      </c>
      <c r="KL258" s="37">
        <f t="shared" si="1388"/>
        <v>0</v>
      </c>
      <c r="KM258" s="37">
        <f t="shared" si="1388"/>
        <v>0</v>
      </c>
      <c r="KN258" s="37">
        <f t="shared" si="1388"/>
        <v>0</v>
      </c>
      <c r="KO258" s="37">
        <f t="shared" si="1388"/>
        <v>0</v>
      </c>
      <c r="KP258" s="37">
        <f t="shared" si="1388"/>
        <v>0</v>
      </c>
      <c r="KQ258" s="37">
        <f t="shared" si="1388"/>
        <v>0</v>
      </c>
      <c r="KR258" s="38">
        <f t="shared" si="1388"/>
        <v>0</v>
      </c>
      <c r="KT258" s="36" t="str">
        <f t="shared" si="1303"/>
        <v/>
      </c>
      <c r="KU258" s="37" t="str">
        <f t="shared" si="1304"/>
        <v/>
      </c>
      <c r="KV258" s="37" t="str">
        <f t="shared" si="1305"/>
        <v/>
      </c>
      <c r="KW258" s="37" t="str">
        <f t="shared" si="1306"/>
        <v/>
      </c>
      <c r="KX258" s="37" t="str">
        <f t="shared" si="1307"/>
        <v/>
      </c>
      <c r="KY258" s="37" t="str">
        <f t="shared" si="1308"/>
        <v/>
      </c>
      <c r="KZ258" s="37" t="str">
        <f t="shared" si="1309"/>
        <v/>
      </c>
      <c r="LA258" s="37" t="str">
        <f t="shared" si="1310"/>
        <v/>
      </c>
      <c r="LB258" s="37" t="str">
        <f t="shared" si="1311"/>
        <v/>
      </c>
      <c r="LC258" s="37" t="str">
        <f t="shared" si="1312"/>
        <v/>
      </c>
      <c r="LD258" s="37" t="str">
        <f t="shared" si="1313"/>
        <v/>
      </c>
      <c r="LE258" s="38" t="str">
        <f t="shared" si="1314"/>
        <v/>
      </c>
      <c r="LG258" s="116" t="str">
        <f t="shared" si="1057"/>
        <v/>
      </c>
      <c r="LH258" s="117" t="str">
        <f t="shared" si="1058"/>
        <v/>
      </c>
      <c r="LI258" s="117" t="str">
        <f t="shared" si="1059"/>
        <v/>
      </c>
      <c r="LJ258" s="117" t="str">
        <f t="shared" si="1060"/>
        <v/>
      </c>
      <c r="LK258" s="117" t="str">
        <f t="shared" si="1061"/>
        <v/>
      </c>
      <c r="LL258" s="117" t="str">
        <f t="shared" si="1062"/>
        <v/>
      </c>
      <c r="LM258" s="117" t="str">
        <f t="shared" si="1063"/>
        <v/>
      </c>
      <c r="LN258" s="117" t="str">
        <f t="shared" si="1064"/>
        <v/>
      </c>
      <c r="LO258" s="117" t="str">
        <f t="shared" si="1065"/>
        <v/>
      </c>
      <c r="LP258" s="117" t="str">
        <f t="shared" si="1066"/>
        <v/>
      </c>
      <c r="LQ258" s="117" t="str">
        <f t="shared" si="1067"/>
        <v/>
      </c>
      <c r="LR258" s="117" t="str">
        <f t="shared" si="1068"/>
        <v/>
      </c>
      <c r="LS258" s="117" t="str">
        <f t="shared" si="1069"/>
        <v/>
      </c>
      <c r="LT258" s="117" t="str">
        <f t="shared" si="1070"/>
        <v/>
      </c>
      <c r="LU258" s="117" t="str">
        <f t="shared" si="1071"/>
        <v/>
      </c>
      <c r="LV258" s="117" t="str">
        <f t="shared" si="1072"/>
        <v/>
      </c>
      <c r="LW258" s="117" t="str">
        <f t="shared" si="1073"/>
        <v/>
      </c>
      <c r="LX258" s="117" t="str">
        <f t="shared" si="1074"/>
        <v/>
      </c>
      <c r="LY258" s="117" t="str">
        <f t="shared" si="1075"/>
        <v/>
      </c>
      <c r="LZ258" s="117" t="str">
        <f t="shared" si="1076"/>
        <v/>
      </c>
      <c r="MA258" s="117" t="str">
        <f t="shared" si="1077"/>
        <v/>
      </c>
      <c r="MB258" s="117" t="str">
        <f t="shared" si="1078"/>
        <v/>
      </c>
      <c r="MC258" s="117" t="str">
        <f t="shared" si="1079"/>
        <v/>
      </c>
      <c r="MD258" s="117" t="str">
        <f t="shared" si="1080"/>
        <v/>
      </c>
      <c r="ME258" s="117" t="str">
        <f t="shared" si="1081"/>
        <v/>
      </c>
      <c r="MF258" s="117" t="str">
        <f t="shared" si="1082"/>
        <v/>
      </c>
      <c r="MG258" s="117" t="str">
        <f t="shared" si="1083"/>
        <v/>
      </c>
      <c r="MH258" s="117" t="str">
        <f t="shared" si="1084"/>
        <v/>
      </c>
      <c r="MI258" s="117" t="str">
        <f t="shared" si="1085"/>
        <v/>
      </c>
      <c r="MJ258" s="117" t="str">
        <f t="shared" si="1086"/>
        <v/>
      </c>
      <c r="MK258" s="117" t="str">
        <f t="shared" si="1087"/>
        <v/>
      </c>
      <c r="ML258" s="117" t="str">
        <f t="shared" si="1088"/>
        <v/>
      </c>
      <c r="MM258" s="117" t="str">
        <f t="shared" si="1089"/>
        <v/>
      </c>
      <c r="MN258" s="117" t="str">
        <f t="shared" si="1090"/>
        <v/>
      </c>
      <c r="MO258" s="117" t="str">
        <f t="shared" si="1091"/>
        <v/>
      </c>
      <c r="MP258" s="117" t="str">
        <f t="shared" si="1092"/>
        <v/>
      </c>
      <c r="MQ258" s="117" t="str">
        <f t="shared" si="1093"/>
        <v/>
      </c>
      <c r="MR258" s="117" t="str">
        <f t="shared" si="1094"/>
        <v/>
      </c>
      <c r="MS258" s="117" t="str">
        <f t="shared" si="1095"/>
        <v/>
      </c>
      <c r="MT258" s="117" t="str">
        <f t="shared" si="1096"/>
        <v/>
      </c>
      <c r="MU258" s="117" t="str">
        <f t="shared" si="1097"/>
        <v/>
      </c>
      <c r="MV258" s="117" t="str">
        <f t="shared" si="1098"/>
        <v/>
      </c>
      <c r="MW258" s="117" t="str">
        <f t="shared" si="1099"/>
        <v/>
      </c>
      <c r="MX258" s="117" t="str">
        <f t="shared" si="1100"/>
        <v/>
      </c>
      <c r="MY258" s="117" t="str">
        <f t="shared" si="1101"/>
        <v/>
      </c>
      <c r="MZ258" s="117" t="str">
        <f t="shared" si="1102"/>
        <v/>
      </c>
      <c r="NA258" s="117" t="str">
        <f t="shared" si="1103"/>
        <v/>
      </c>
      <c r="NB258" s="117" t="str">
        <f t="shared" si="1104"/>
        <v/>
      </c>
      <c r="NC258" s="117" t="str">
        <f t="shared" si="1105"/>
        <v/>
      </c>
      <c r="ND258" s="117" t="str">
        <f t="shared" si="1106"/>
        <v/>
      </c>
      <c r="NE258" s="117" t="str">
        <f t="shared" si="1107"/>
        <v/>
      </c>
      <c r="NF258" s="117" t="str">
        <f t="shared" si="1108"/>
        <v/>
      </c>
      <c r="NG258" s="117" t="str">
        <f t="shared" si="1109"/>
        <v/>
      </c>
      <c r="NH258" s="118" t="str">
        <f t="shared" si="1110"/>
        <v/>
      </c>
      <c r="NJ258" s="12" t="str">
        <f t="shared" si="1315"/>
        <v/>
      </c>
      <c r="NK258" s="108" t="str">
        <f t="shared" si="1316"/>
        <v/>
      </c>
      <c r="NM258" s="141" t="str">
        <f>IF(NJ258="", "", COUNTIF(NJ$11:NJ$260, "&gt;"&amp;NJ258)+1+COUNTIF(NJ$11:NJ258, NJ258)-1)</f>
        <v/>
      </c>
      <c r="NN258" s="143" t="str">
        <f>IF(NK258="", "", COUNTIF(NK$11:NK$260, "&gt;"&amp;NK258)+1+COUNTIF(NK$11:NK258, NK258)-1)</f>
        <v/>
      </c>
      <c r="NO258" s="142" t="str">
        <f>IF(NJ258="", "", COUNTIF(NJ$11:NJ$260, "&lt;"&amp;NJ258)+1+COUNTIF(NJ$11:NJ258, NJ258)-1)</f>
        <v/>
      </c>
      <c r="NP258" s="143" t="str">
        <f>IF(NK258="", "", COUNTIF(NK$11:NK$260, "&lt;"&amp;NK258)+1+COUNTIF(NK$11:NK258, NK258)-1)</f>
        <v/>
      </c>
      <c r="NR258" s="116" t="str">
        <f t="shared" si="1317"/>
        <v/>
      </c>
      <c r="NS258" s="117" t="str">
        <f t="shared" si="1318"/>
        <v/>
      </c>
      <c r="NT258" s="117" t="str">
        <f t="shared" si="1319"/>
        <v/>
      </c>
      <c r="NU258" s="117" t="str">
        <f t="shared" si="1320"/>
        <v/>
      </c>
      <c r="NV258" s="117" t="str">
        <f t="shared" si="1321"/>
        <v/>
      </c>
      <c r="NW258" s="117" t="str">
        <f t="shared" si="1322"/>
        <v/>
      </c>
      <c r="NX258" s="117" t="str">
        <f t="shared" si="1323"/>
        <v/>
      </c>
      <c r="NY258" s="117" t="str">
        <f t="shared" si="1324"/>
        <v/>
      </c>
      <c r="NZ258" s="117" t="str">
        <f t="shared" si="1325"/>
        <v/>
      </c>
      <c r="OA258" s="117" t="str">
        <f t="shared" si="1326"/>
        <v/>
      </c>
      <c r="OB258" s="117" t="str">
        <f t="shared" si="1327"/>
        <v/>
      </c>
      <c r="OC258" s="117" t="str">
        <f t="shared" si="1328"/>
        <v/>
      </c>
      <c r="OD258" s="117" t="str">
        <f t="shared" si="1329"/>
        <v/>
      </c>
      <c r="OE258" s="117" t="str">
        <f t="shared" si="1330"/>
        <v/>
      </c>
      <c r="OF258" s="117" t="str">
        <f t="shared" si="1331"/>
        <v/>
      </c>
      <c r="OG258" s="117" t="str">
        <f t="shared" si="1332"/>
        <v/>
      </c>
      <c r="OH258" s="117" t="str">
        <f t="shared" si="1333"/>
        <v/>
      </c>
      <c r="OI258" s="117" t="str">
        <f t="shared" si="1334"/>
        <v/>
      </c>
      <c r="OJ258" s="117" t="str">
        <f t="shared" si="1335"/>
        <v/>
      </c>
      <c r="OK258" s="117" t="str">
        <f t="shared" si="1336"/>
        <v/>
      </c>
      <c r="OL258" s="117" t="str">
        <f t="shared" si="1337"/>
        <v/>
      </c>
      <c r="OM258" s="117" t="str">
        <f t="shared" si="1338"/>
        <v/>
      </c>
      <c r="ON258" s="117" t="str">
        <f t="shared" si="1339"/>
        <v/>
      </c>
      <c r="OO258" s="117" t="str">
        <f t="shared" si="1340"/>
        <v/>
      </c>
      <c r="OP258" s="117" t="str">
        <f t="shared" si="1341"/>
        <v/>
      </c>
      <c r="OQ258" s="117" t="str">
        <f t="shared" si="1342"/>
        <v/>
      </c>
      <c r="OR258" s="117" t="str">
        <f t="shared" si="1343"/>
        <v/>
      </c>
      <c r="OS258" s="117" t="str">
        <f t="shared" si="1344"/>
        <v/>
      </c>
      <c r="OT258" s="117" t="str">
        <f t="shared" si="1345"/>
        <v/>
      </c>
      <c r="OU258" s="117" t="str">
        <f t="shared" si="1346"/>
        <v/>
      </c>
      <c r="OV258" s="117" t="str">
        <f t="shared" si="1347"/>
        <v/>
      </c>
      <c r="OW258" s="117" t="str">
        <f t="shared" si="1348"/>
        <v/>
      </c>
      <c r="OX258" s="117" t="str">
        <f t="shared" si="1349"/>
        <v/>
      </c>
      <c r="OY258" s="117" t="str">
        <f t="shared" si="1350"/>
        <v/>
      </c>
      <c r="OZ258" s="117" t="str">
        <f t="shared" si="1351"/>
        <v/>
      </c>
      <c r="PA258" s="117" t="str">
        <f t="shared" si="1352"/>
        <v/>
      </c>
      <c r="PB258" s="117" t="str">
        <f t="shared" si="1353"/>
        <v/>
      </c>
      <c r="PC258" s="117" t="str">
        <f t="shared" si="1354"/>
        <v/>
      </c>
      <c r="PD258" s="117" t="str">
        <f t="shared" si="1355"/>
        <v/>
      </c>
      <c r="PE258" s="117" t="str">
        <f t="shared" si="1356"/>
        <v/>
      </c>
      <c r="PF258" s="117" t="str">
        <f t="shared" si="1357"/>
        <v/>
      </c>
      <c r="PG258" s="117" t="str">
        <f t="shared" si="1358"/>
        <v/>
      </c>
      <c r="PH258" s="117" t="str">
        <f t="shared" si="1359"/>
        <v/>
      </c>
      <c r="PI258" s="117" t="str">
        <f t="shared" si="1360"/>
        <v/>
      </c>
      <c r="PJ258" s="117" t="str">
        <f t="shared" si="1361"/>
        <v/>
      </c>
      <c r="PK258" s="117" t="str">
        <f t="shared" si="1362"/>
        <v/>
      </c>
      <c r="PL258" s="117" t="str">
        <f t="shared" si="1363"/>
        <v/>
      </c>
      <c r="PM258" s="117" t="str">
        <f t="shared" si="1364"/>
        <v/>
      </c>
      <c r="PN258" s="117" t="str">
        <f t="shared" si="1365"/>
        <v/>
      </c>
      <c r="PO258" s="117" t="str">
        <f t="shared" si="1366"/>
        <v/>
      </c>
      <c r="PP258" s="117" t="str">
        <f t="shared" si="1367"/>
        <v/>
      </c>
      <c r="PQ258" s="117" t="str">
        <f t="shared" si="1368"/>
        <v/>
      </c>
      <c r="PR258" s="117" t="str">
        <f t="shared" si="1369"/>
        <v/>
      </c>
      <c r="PS258" s="118" t="str">
        <f t="shared" si="1370"/>
        <v/>
      </c>
      <c r="PU258" s="180" t="str">
        <f t="shared" si="1371"/>
        <v/>
      </c>
      <c r="PV258" s="181" t="str">
        <f t="shared" si="1372"/>
        <v/>
      </c>
      <c r="PX258" s="12" t="str">
        <f t="shared" si="1373"/>
        <v/>
      </c>
      <c r="PY258" s="106"/>
      <c r="PZ258" s="166" t="str">
        <f t="shared" si="1374"/>
        <v/>
      </c>
      <c r="QA258" s="167" t="str">
        <f t="shared" si="1375"/>
        <v/>
      </c>
      <c r="QB258" s="168" t="str">
        <f t="shared" si="1376"/>
        <v/>
      </c>
      <c r="QD258" s="166" t="str">
        <f t="shared" si="1377"/>
        <v/>
      </c>
      <c r="QE258" s="168" t="str">
        <f t="shared" si="1378"/>
        <v/>
      </c>
      <c r="QG258" s="108" t="str">
        <f t="shared" si="1379"/>
        <v/>
      </c>
      <c r="QI258" s="12" t="str">
        <f t="shared" si="1380"/>
        <v/>
      </c>
      <c r="QK258" s="12" t="str">
        <f t="shared" si="1381"/>
        <v/>
      </c>
      <c r="QL258" s="12" t="str">
        <f>IF($L258="", "", COUNTIF($QD$11:$QD$260, "&gt;"&amp;$QD258)+1+COUNTIF($QD$11:$QD258, $QD258)-1)</f>
        <v/>
      </c>
      <c r="QM258" s="12" t="str">
        <f>IF($L258="", "", COUNTIF($QG$11:$QG$260, "&gt;"&amp;$QG258)+1+COUNTIF($QG$11:$QG258, $QG258)-1)</f>
        <v/>
      </c>
      <c r="QO258" s="12">
        <v>248</v>
      </c>
      <c r="QQ258" s="12" t="str">
        <f t="shared" si="1382"/>
        <v/>
      </c>
    </row>
    <row r="259" spans="1:459" x14ac:dyDescent="0.25">
      <c r="A259" s="9"/>
      <c r="B259" s="3" t="str">
        <f>IF('Intro &amp; Setup'!$AR$92='Intro &amp; Setup'!$AZ$17, "", IF($L259="", "", IF($G259&lt;'Intro &amp; Setup'!$S$92, $BR$5, $BR$4)))</f>
        <v/>
      </c>
      <c r="C259" s="12" t="str">
        <f>IF('Intro &amp; Setup'!$AR$96='Intro &amp; Setup'!$AZ$17, "", IF($L259="", "", IF($DY259=$BR$5, $BR$5, $BR$4)))</f>
        <v/>
      </c>
      <c r="D259" s="7" t="str">
        <f>IF('Intro &amp; Setup'!$AR$100='Intro &amp; Setup'!$AZ$17, "", IF($L259="", "", IF($DW259&lt;='Intro &amp; Setup'!$S$100, $BR$4, $BR$5)))</f>
        <v/>
      </c>
      <c r="E259" s="9"/>
      <c r="F259" s="3" t="str">
        <f t="shared" si="1111"/>
        <v/>
      </c>
      <c r="G259" s="108" t="str">
        <f t="shared" si="1112"/>
        <v/>
      </c>
      <c r="H259" s="9"/>
      <c r="I259" s="130" t="str">
        <f t="shared" si="1056"/>
        <v/>
      </c>
      <c r="J259" s="154" t="str">
        <f t="shared" si="1113"/>
        <v/>
      </c>
      <c r="K259" s="133"/>
      <c r="L259" s="188"/>
      <c r="M259" s="189"/>
      <c r="N259" s="190"/>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2"/>
      <c r="BP259" s="9"/>
      <c r="BR259" s="90">
        <v>249</v>
      </c>
      <c r="BT259" s="36" t="str">
        <f t="shared" si="1114"/>
        <v/>
      </c>
      <c r="BU259" s="37" t="str">
        <f t="shared" si="1115"/>
        <v/>
      </c>
      <c r="BV259" s="37" t="str">
        <f t="shared" si="1116"/>
        <v/>
      </c>
      <c r="BW259" s="37" t="str">
        <f t="shared" si="1117"/>
        <v/>
      </c>
      <c r="BX259" s="37" t="str">
        <f t="shared" si="1118"/>
        <v/>
      </c>
      <c r="BY259" s="37" t="str">
        <f t="shared" si="1119"/>
        <v/>
      </c>
      <c r="BZ259" s="37" t="str">
        <f t="shared" si="1120"/>
        <v/>
      </c>
      <c r="CA259" s="37" t="str">
        <f t="shared" si="1121"/>
        <v/>
      </c>
      <c r="CB259" s="37" t="str">
        <f t="shared" si="1122"/>
        <v/>
      </c>
      <c r="CC259" s="37" t="str">
        <f t="shared" si="1123"/>
        <v/>
      </c>
      <c r="CD259" s="37" t="str">
        <f t="shared" si="1124"/>
        <v/>
      </c>
      <c r="CE259" s="37" t="str">
        <f t="shared" si="1125"/>
        <v/>
      </c>
      <c r="CF259" s="37" t="str">
        <f t="shared" si="1126"/>
        <v/>
      </c>
      <c r="CG259" s="37" t="str">
        <f t="shared" si="1127"/>
        <v/>
      </c>
      <c r="CH259" s="37" t="str">
        <f t="shared" si="1128"/>
        <v/>
      </c>
      <c r="CI259" s="37" t="str">
        <f t="shared" si="1129"/>
        <v/>
      </c>
      <c r="CJ259" s="37" t="str">
        <f t="shared" si="1130"/>
        <v/>
      </c>
      <c r="CK259" s="37" t="str">
        <f t="shared" si="1131"/>
        <v/>
      </c>
      <c r="CL259" s="37" t="str">
        <f t="shared" si="1132"/>
        <v/>
      </c>
      <c r="CM259" s="37" t="str">
        <f t="shared" si="1133"/>
        <v/>
      </c>
      <c r="CN259" s="37" t="str">
        <f t="shared" si="1134"/>
        <v/>
      </c>
      <c r="CO259" s="37" t="str">
        <f t="shared" si="1135"/>
        <v/>
      </c>
      <c r="CP259" s="37" t="str">
        <f t="shared" si="1136"/>
        <v/>
      </c>
      <c r="CQ259" s="37" t="str">
        <f t="shared" si="1137"/>
        <v/>
      </c>
      <c r="CR259" s="37" t="str">
        <f t="shared" si="1138"/>
        <v/>
      </c>
      <c r="CS259" s="37" t="str">
        <f t="shared" si="1139"/>
        <v/>
      </c>
      <c r="CT259" s="37" t="str">
        <f t="shared" si="1140"/>
        <v/>
      </c>
      <c r="CU259" s="37" t="str">
        <f t="shared" si="1141"/>
        <v/>
      </c>
      <c r="CV259" s="37" t="str">
        <f t="shared" si="1142"/>
        <v/>
      </c>
      <c r="CW259" s="37" t="str">
        <f t="shared" si="1143"/>
        <v/>
      </c>
      <c r="CX259" s="37" t="str">
        <f t="shared" si="1144"/>
        <v/>
      </c>
      <c r="CY259" s="37" t="str">
        <f t="shared" si="1145"/>
        <v/>
      </c>
      <c r="CZ259" s="37" t="str">
        <f t="shared" si="1146"/>
        <v/>
      </c>
      <c r="DA259" s="37" t="str">
        <f t="shared" si="1147"/>
        <v/>
      </c>
      <c r="DB259" s="37" t="str">
        <f t="shared" si="1148"/>
        <v/>
      </c>
      <c r="DC259" s="37" t="str">
        <f t="shared" si="1149"/>
        <v/>
      </c>
      <c r="DD259" s="37" t="str">
        <f t="shared" si="1150"/>
        <v/>
      </c>
      <c r="DE259" s="37" t="str">
        <f t="shared" si="1151"/>
        <v/>
      </c>
      <c r="DF259" s="37" t="str">
        <f t="shared" si="1152"/>
        <v/>
      </c>
      <c r="DG259" s="37" t="str">
        <f t="shared" si="1153"/>
        <v/>
      </c>
      <c r="DH259" s="37" t="str">
        <f t="shared" si="1154"/>
        <v/>
      </c>
      <c r="DI259" s="37" t="str">
        <f t="shared" si="1155"/>
        <v/>
      </c>
      <c r="DJ259" s="37" t="str">
        <f t="shared" si="1156"/>
        <v/>
      </c>
      <c r="DK259" s="37" t="str">
        <f t="shared" si="1157"/>
        <v/>
      </c>
      <c r="DL259" s="37" t="str">
        <f t="shared" si="1158"/>
        <v/>
      </c>
      <c r="DM259" s="37" t="str">
        <f t="shared" si="1159"/>
        <v/>
      </c>
      <c r="DN259" s="37" t="str">
        <f t="shared" si="1160"/>
        <v/>
      </c>
      <c r="DO259" s="37" t="str">
        <f t="shared" si="1161"/>
        <v/>
      </c>
      <c r="DP259" s="37" t="str">
        <f t="shared" si="1162"/>
        <v/>
      </c>
      <c r="DQ259" s="37" t="str">
        <f t="shared" si="1163"/>
        <v/>
      </c>
      <c r="DR259" s="37" t="str">
        <f t="shared" si="1164"/>
        <v/>
      </c>
      <c r="DS259" s="37" t="str">
        <f t="shared" si="1165"/>
        <v/>
      </c>
      <c r="DT259" s="37" t="str">
        <f t="shared" si="1166"/>
        <v/>
      </c>
      <c r="DU259" s="38" t="str">
        <f t="shared" si="1167"/>
        <v/>
      </c>
      <c r="DW259" s="12" t="str">
        <f t="shared" si="1168"/>
        <v/>
      </c>
      <c r="DX259" s="123" t="str">
        <f t="shared" si="1169"/>
        <v/>
      </c>
      <c r="DY259" s="12" t="str">
        <f t="shared" si="1170"/>
        <v/>
      </c>
      <c r="EA259" s="36" t="str">
        <f t="shared" si="1171"/>
        <v/>
      </c>
      <c r="EB259" s="37" t="str">
        <f t="shared" si="1172"/>
        <v/>
      </c>
      <c r="EC259" s="37" t="str">
        <f t="shared" si="1173"/>
        <v/>
      </c>
      <c r="ED259" s="37" t="str">
        <f t="shared" si="1174"/>
        <v/>
      </c>
      <c r="EE259" s="37" t="str">
        <f t="shared" si="1175"/>
        <v/>
      </c>
      <c r="EF259" s="37" t="str">
        <f t="shared" si="1176"/>
        <v/>
      </c>
      <c r="EG259" s="37" t="str">
        <f t="shared" si="1177"/>
        <v/>
      </c>
      <c r="EH259" s="37" t="str">
        <f t="shared" si="1178"/>
        <v/>
      </c>
      <c r="EI259" s="37" t="str">
        <f t="shared" si="1179"/>
        <v/>
      </c>
      <c r="EJ259" s="37" t="str">
        <f t="shared" si="1180"/>
        <v/>
      </c>
      <c r="EK259" s="37" t="str">
        <f t="shared" si="1181"/>
        <v/>
      </c>
      <c r="EL259" s="37" t="str">
        <f t="shared" si="1182"/>
        <v/>
      </c>
      <c r="EM259" s="37" t="str">
        <f t="shared" si="1183"/>
        <v/>
      </c>
      <c r="EN259" s="37" t="str">
        <f t="shared" si="1184"/>
        <v/>
      </c>
      <c r="EO259" s="37" t="str">
        <f t="shared" si="1185"/>
        <v/>
      </c>
      <c r="EP259" s="37" t="str">
        <f t="shared" si="1186"/>
        <v/>
      </c>
      <c r="EQ259" s="37" t="str">
        <f t="shared" si="1187"/>
        <v/>
      </c>
      <c r="ER259" s="37" t="str">
        <f t="shared" si="1188"/>
        <v/>
      </c>
      <c r="ES259" s="37" t="str">
        <f t="shared" si="1189"/>
        <v/>
      </c>
      <c r="ET259" s="37" t="str">
        <f t="shared" si="1190"/>
        <v/>
      </c>
      <c r="EU259" s="37" t="str">
        <f t="shared" si="1191"/>
        <v/>
      </c>
      <c r="EV259" s="37" t="str">
        <f t="shared" si="1192"/>
        <v/>
      </c>
      <c r="EW259" s="37" t="str">
        <f t="shared" si="1193"/>
        <v/>
      </c>
      <c r="EX259" s="37" t="str">
        <f t="shared" si="1194"/>
        <v/>
      </c>
      <c r="EY259" s="37" t="str">
        <f t="shared" si="1195"/>
        <v/>
      </c>
      <c r="EZ259" s="37" t="str">
        <f t="shared" si="1196"/>
        <v/>
      </c>
      <c r="FA259" s="37" t="str">
        <f t="shared" si="1197"/>
        <v/>
      </c>
      <c r="FB259" s="37" t="str">
        <f t="shared" si="1198"/>
        <v/>
      </c>
      <c r="FC259" s="37" t="str">
        <f t="shared" si="1199"/>
        <v/>
      </c>
      <c r="FD259" s="37" t="str">
        <f t="shared" si="1200"/>
        <v/>
      </c>
      <c r="FE259" s="37" t="str">
        <f t="shared" si="1201"/>
        <v/>
      </c>
      <c r="FF259" s="37" t="str">
        <f t="shared" si="1202"/>
        <v/>
      </c>
      <c r="FG259" s="37" t="str">
        <f t="shared" si="1203"/>
        <v/>
      </c>
      <c r="FH259" s="37" t="str">
        <f t="shared" si="1204"/>
        <v/>
      </c>
      <c r="FI259" s="37" t="str">
        <f t="shared" si="1205"/>
        <v/>
      </c>
      <c r="FJ259" s="37" t="str">
        <f t="shared" si="1206"/>
        <v/>
      </c>
      <c r="FK259" s="37" t="str">
        <f t="shared" si="1207"/>
        <v/>
      </c>
      <c r="FL259" s="37" t="str">
        <f t="shared" si="1208"/>
        <v/>
      </c>
      <c r="FM259" s="37" t="str">
        <f t="shared" si="1209"/>
        <v/>
      </c>
      <c r="FN259" s="37" t="str">
        <f t="shared" si="1210"/>
        <v/>
      </c>
      <c r="FO259" s="37" t="str">
        <f t="shared" si="1211"/>
        <v/>
      </c>
      <c r="FP259" s="37" t="str">
        <f t="shared" si="1212"/>
        <v/>
      </c>
      <c r="FQ259" s="37" t="str">
        <f t="shared" si="1213"/>
        <v/>
      </c>
      <c r="FR259" s="37" t="str">
        <f t="shared" si="1214"/>
        <v/>
      </c>
      <c r="FS259" s="37" t="str">
        <f t="shared" si="1215"/>
        <v/>
      </c>
      <c r="FT259" s="37" t="str">
        <f t="shared" si="1216"/>
        <v/>
      </c>
      <c r="FU259" s="37" t="str">
        <f t="shared" si="1217"/>
        <v/>
      </c>
      <c r="FV259" s="37" t="str">
        <f t="shared" si="1218"/>
        <v/>
      </c>
      <c r="FW259" s="37" t="str">
        <f t="shared" si="1219"/>
        <v/>
      </c>
      <c r="FX259" s="37" t="str">
        <f t="shared" si="1220"/>
        <v/>
      </c>
      <c r="FY259" s="37" t="str">
        <f t="shared" si="1221"/>
        <v/>
      </c>
      <c r="FZ259" s="37" t="str">
        <f t="shared" si="1222"/>
        <v/>
      </c>
      <c r="GA259" s="37" t="str">
        <f t="shared" si="1223"/>
        <v/>
      </c>
      <c r="GB259" s="38" t="str">
        <f t="shared" si="1224"/>
        <v/>
      </c>
      <c r="GD259" s="103" t="str">
        <f t="shared" ca="1" si="1225"/>
        <v/>
      </c>
      <c r="GE259" s="104" t="str">
        <f t="shared" ca="1" si="1226"/>
        <v/>
      </c>
      <c r="GF259" s="104" t="str">
        <f t="shared" ca="1" si="1227"/>
        <v/>
      </c>
      <c r="GG259" s="104" t="str">
        <f t="shared" ca="1" si="1228"/>
        <v/>
      </c>
      <c r="GH259" s="104" t="str">
        <f t="shared" ca="1" si="1229"/>
        <v/>
      </c>
      <c r="GI259" s="104" t="str">
        <f t="shared" ca="1" si="1230"/>
        <v/>
      </c>
      <c r="GJ259" s="104" t="str">
        <f t="shared" ca="1" si="1231"/>
        <v/>
      </c>
      <c r="GK259" s="104" t="str">
        <f t="shared" ca="1" si="1232"/>
        <v/>
      </c>
      <c r="GL259" s="104" t="str">
        <f t="shared" ca="1" si="1233"/>
        <v/>
      </c>
      <c r="GM259" s="104" t="str">
        <f t="shared" ca="1" si="1234"/>
        <v/>
      </c>
      <c r="GN259" s="104" t="str">
        <f t="shared" ca="1" si="1235"/>
        <v/>
      </c>
      <c r="GO259" s="104" t="str">
        <f t="shared" ca="1" si="1236"/>
        <v/>
      </c>
      <c r="GP259" s="104" t="str">
        <f t="shared" ca="1" si="1237"/>
        <v/>
      </c>
      <c r="GQ259" s="104" t="str">
        <f t="shared" ca="1" si="1238"/>
        <v/>
      </c>
      <c r="GR259" s="104" t="str">
        <f t="shared" ca="1" si="1239"/>
        <v/>
      </c>
      <c r="GS259" s="104" t="str">
        <f t="shared" ca="1" si="1240"/>
        <v/>
      </c>
      <c r="GT259" s="104" t="str">
        <f t="shared" ca="1" si="1241"/>
        <v/>
      </c>
      <c r="GU259" s="104" t="str">
        <f t="shared" ca="1" si="1242"/>
        <v/>
      </c>
      <c r="GV259" s="104" t="str">
        <f t="shared" ca="1" si="1243"/>
        <v/>
      </c>
      <c r="GW259" s="104" t="str">
        <f t="shared" ca="1" si="1244"/>
        <v/>
      </c>
      <c r="GX259" s="104" t="str">
        <f t="shared" ca="1" si="1245"/>
        <v/>
      </c>
      <c r="GY259" s="104" t="str">
        <f t="shared" ca="1" si="1246"/>
        <v/>
      </c>
      <c r="GZ259" s="104" t="str">
        <f t="shared" ca="1" si="1247"/>
        <v/>
      </c>
      <c r="HA259" s="104" t="str">
        <f t="shared" ca="1" si="1248"/>
        <v/>
      </c>
      <c r="HB259" s="104" t="str">
        <f t="shared" ca="1" si="1249"/>
        <v/>
      </c>
      <c r="HC259" s="104" t="str">
        <f t="shared" ca="1" si="1250"/>
        <v/>
      </c>
      <c r="HD259" s="104" t="str">
        <f t="shared" ca="1" si="1251"/>
        <v/>
      </c>
      <c r="HE259" s="104" t="str">
        <f t="shared" ca="1" si="1252"/>
        <v/>
      </c>
      <c r="HF259" s="104" t="str">
        <f t="shared" ca="1" si="1253"/>
        <v/>
      </c>
      <c r="HG259" s="104" t="str">
        <f t="shared" ca="1" si="1254"/>
        <v/>
      </c>
      <c r="HH259" s="104" t="str">
        <f t="shared" ca="1" si="1255"/>
        <v/>
      </c>
      <c r="HI259" s="104" t="str">
        <f t="shared" ca="1" si="1256"/>
        <v/>
      </c>
      <c r="HJ259" s="104" t="str">
        <f t="shared" ca="1" si="1257"/>
        <v/>
      </c>
      <c r="HK259" s="104" t="str">
        <f t="shared" ca="1" si="1258"/>
        <v/>
      </c>
      <c r="HL259" s="104" t="str">
        <f t="shared" ca="1" si="1259"/>
        <v/>
      </c>
      <c r="HM259" s="104" t="str">
        <f t="shared" ca="1" si="1260"/>
        <v/>
      </c>
      <c r="HN259" s="104" t="str">
        <f t="shared" ca="1" si="1261"/>
        <v/>
      </c>
      <c r="HO259" s="104" t="str">
        <f t="shared" ca="1" si="1262"/>
        <v/>
      </c>
      <c r="HP259" s="104" t="str">
        <f t="shared" ca="1" si="1263"/>
        <v/>
      </c>
      <c r="HQ259" s="104" t="str">
        <f t="shared" ca="1" si="1264"/>
        <v/>
      </c>
      <c r="HR259" s="104" t="str">
        <f t="shared" ca="1" si="1265"/>
        <v/>
      </c>
      <c r="HS259" s="104" t="str">
        <f t="shared" ca="1" si="1266"/>
        <v/>
      </c>
      <c r="HT259" s="104" t="str">
        <f t="shared" ca="1" si="1267"/>
        <v/>
      </c>
      <c r="HU259" s="104" t="str">
        <f t="shared" ca="1" si="1268"/>
        <v/>
      </c>
      <c r="HV259" s="104" t="str">
        <f t="shared" ca="1" si="1269"/>
        <v/>
      </c>
      <c r="HW259" s="104" t="str">
        <f t="shared" ca="1" si="1270"/>
        <v/>
      </c>
      <c r="HX259" s="104" t="str">
        <f t="shared" ca="1" si="1271"/>
        <v/>
      </c>
      <c r="HY259" s="104" t="str">
        <f t="shared" ca="1" si="1272"/>
        <v/>
      </c>
      <c r="HZ259" s="104" t="str">
        <f t="shared" ca="1" si="1273"/>
        <v/>
      </c>
      <c r="IA259" s="104" t="str">
        <f t="shared" ca="1" si="1274"/>
        <v/>
      </c>
      <c r="IB259" s="104" t="str">
        <f t="shared" ca="1" si="1275"/>
        <v/>
      </c>
      <c r="IC259" s="104" t="str">
        <f t="shared" ca="1" si="1276"/>
        <v/>
      </c>
      <c r="ID259" s="104" t="str">
        <f t="shared" ca="1" si="1277"/>
        <v/>
      </c>
      <c r="IE259" s="105" t="str">
        <f t="shared" ca="1" si="1278"/>
        <v/>
      </c>
      <c r="IG259" s="103" t="str">
        <f t="shared" si="1054"/>
        <v/>
      </c>
      <c r="IH259" s="104" t="str">
        <f t="shared" si="1387"/>
        <v/>
      </c>
      <c r="II259" s="104" t="str">
        <f t="shared" si="1387"/>
        <v/>
      </c>
      <c r="IJ259" s="104" t="str">
        <f t="shared" si="1387"/>
        <v/>
      </c>
      <c r="IK259" s="104" t="str">
        <f t="shared" si="1387"/>
        <v/>
      </c>
      <c r="IL259" s="104" t="str">
        <f t="shared" si="1387"/>
        <v/>
      </c>
      <c r="IM259" s="104" t="str">
        <f t="shared" si="1387"/>
        <v/>
      </c>
      <c r="IN259" s="104" t="str">
        <f t="shared" si="1387"/>
        <v/>
      </c>
      <c r="IO259" s="104" t="str">
        <f t="shared" si="1387"/>
        <v/>
      </c>
      <c r="IP259" s="104" t="str">
        <f t="shared" si="1387"/>
        <v/>
      </c>
      <c r="IQ259" s="104" t="str">
        <f t="shared" si="1387"/>
        <v/>
      </c>
      <c r="IR259" s="105" t="str">
        <f t="shared" si="1387"/>
        <v/>
      </c>
      <c r="IT259" s="103" t="str">
        <f t="shared" si="1279"/>
        <v/>
      </c>
      <c r="IU259" s="104" t="str">
        <f t="shared" si="1280"/>
        <v/>
      </c>
      <c r="IV259" s="104" t="str">
        <f t="shared" si="1281"/>
        <v/>
      </c>
      <c r="IW259" s="104" t="str">
        <f t="shared" si="1282"/>
        <v/>
      </c>
      <c r="IX259" s="104" t="str">
        <f t="shared" si="1283"/>
        <v/>
      </c>
      <c r="IY259" s="104" t="str">
        <f t="shared" si="1284"/>
        <v/>
      </c>
      <c r="IZ259" s="104" t="str">
        <f t="shared" si="1285"/>
        <v/>
      </c>
      <c r="JA259" s="104" t="str">
        <f t="shared" si="1286"/>
        <v/>
      </c>
      <c r="JB259" s="104" t="str">
        <f t="shared" si="1287"/>
        <v/>
      </c>
      <c r="JC259" s="104" t="str">
        <f t="shared" si="1288"/>
        <v/>
      </c>
      <c r="JD259" s="104" t="str">
        <f t="shared" si="1289"/>
        <v/>
      </c>
      <c r="JE259" s="105" t="str">
        <f t="shared" si="1290"/>
        <v/>
      </c>
      <c r="JG259" s="36" t="str">
        <f t="shared" ca="1" si="1291"/>
        <v/>
      </c>
      <c r="JH259" s="37" t="str">
        <f t="shared" ca="1" si="1292"/>
        <v/>
      </c>
      <c r="JI259" s="37" t="str">
        <f t="shared" ca="1" si="1293"/>
        <v/>
      </c>
      <c r="JJ259" s="37" t="str">
        <f t="shared" ca="1" si="1294"/>
        <v/>
      </c>
      <c r="JK259" s="37" t="str">
        <f t="shared" ca="1" si="1295"/>
        <v/>
      </c>
      <c r="JL259" s="37" t="str">
        <f t="shared" ca="1" si="1296"/>
        <v/>
      </c>
      <c r="JM259" s="37" t="str">
        <f t="shared" ca="1" si="1297"/>
        <v/>
      </c>
      <c r="JN259" s="37" t="str">
        <f t="shared" ca="1" si="1298"/>
        <v/>
      </c>
      <c r="JO259" s="37" t="str">
        <f t="shared" ca="1" si="1299"/>
        <v/>
      </c>
      <c r="JP259" s="37" t="str">
        <f t="shared" ca="1" si="1300"/>
        <v/>
      </c>
      <c r="JQ259" s="37" t="str">
        <f t="shared" ca="1" si="1301"/>
        <v/>
      </c>
      <c r="JR259" s="38" t="str">
        <f t="shared" ca="1" si="1302"/>
        <v/>
      </c>
      <c r="JT259" s="36" t="str">
        <f ca="1">IF(JG259="", "", IF(JG259&gt;='Intro &amp; Setup'!$S$96, $BR$4, $BR$5))</f>
        <v/>
      </c>
      <c r="JU259" s="37" t="str">
        <f ca="1">IF(JH259="", "", IF(JH259&gt;='Intro &amp; Setup'!$S$96, $BR$4, $BR$5))</f>
        <v/>
      </c>
      <c r="JV259" s="37" t="str">
        <f ca="1">IF(JI259="", "", IF(JI259&gt;='Intro &amp; Setup'!$S$96, $BR$4, $BR$5))</f>
        <v/>
      </c>
      <c r="JW259" s="37" t="str">
        <f ca="1">IF(JJ259="", "", IF(JJ259&gt;='Intro &amp; Setup'!$S$96, $BR$4, $BR$5))</f>
        <v/>
      </c>
      <c r="JX259" s="37" t="str">
        <f ca="1">IF(JK259="", "", IF(JK259&gt;='Intro &amp; Setup'!$S$96, $BR$4, $BR$5))</f>
        <v/>
      </c>
      <c r="JY259" s="37" t="str">
        <f ca="1">IF(JL259="", "", IF(JL259&gt;='Intro &amp; Setup'!$S$96, $BR$4, $BR$5))</f>
        <v/>
      </c>
      <c r="JZ259" s="37" t="str">
        <f ca="1">IF(JM259="", "", IF(JM259&gt;='Intro &amp; Setup'!$S$96, $BR$4, $BR$5))</f>
        <v/>
      </c>
      <c r="KA259" s="37" t="str">
        <f ca="1">IF(JN259="", "", IF(JN259&gt;='Intro &amp; Setup'!$S$96, $BR$4, $BR$5))</f>
        <v/>
      </c>
      <c r="KB259" s="37" t="str">
        <f ca="1">IF(JO259="", "", IF(JO259&gt;='Intro &amp; Setup'!$S$96, $BR$4, $BR$5))</f>
        <v/>
      </c>
      <c r="KC259" s="37" t="str">
        <f ca="1">IF(JP259="", "", IF(JP259&gt;='Intro &amp; Setup'!$S$96, $BR$4, $BR$5))</f>
        <v/>
      </c>
      <c r="KD259" s="37" t="str">
        <f ca="1">IF(JQ259="", "", IF(JQ259&gt;='Intro &amp; Setup'!$S$96, $BR$4, $BR$5))</f>
        <v/>
      </c>
      <c r="KE259" s="38" t="str">
        <f ca="1">IF(JR259="", "", IF(JR259&gt;='Intro &amp; Setup'!$S$96, $BR$4, $BR$5))</f>
        <v/>
      </c>
      <c r="KG259" s="36">
        <f t="shared" si="1055"/>
        <v>0</v>
      </c>
      <c r="KH259" s="37">
        <f t="shared" si="1388"/>
        <v>0</v>
      </c>
      <c r="KI259" s="37">
        <f t="shared" si="1388"/>
        <v>0</v>
      </c>
      <c r="KJ259" s="37">
        <f t="shared" si="1388"/>
        <v>0</v>
      </c>
      <c r="KK259" s="37">
        <f t="shared" si="1388"/>
        <v>0</v>
      </c>
      <c r="KL259" s="37">
        <f t="shared" si="1388"/>
        <v>0</v>
      </c>
      <c r="KM259" s="37">
        <f t="shared" si="1388"/>
        <v>0</v>
      </c>
      <c r="KN259" s="37">
        <f t="shared" si="1388"/>
        <v>0</v>
      </c>
      <c r="KO259" s="37">
        <f t="shared" si="1388"/>
        <v>0</v>
      </c>
      <c r="KP259" s="37">
        <f t="shared" si="1388"/>
        <v>0</v>
      </c>
      <c r="KQ259" s="37">
        <f t="shared" si="1388"/>
        <v>0</v>
      </c>
      <c r="KR259" s="38">
        <f t="shared" si="1388"/>
        <v>0</v>
      </c>
      <c r="KT259" s="36" t="str">
        <f t="shared" si="1303"/>
        <v/>
      </c>
      <c r="KU259" s="37" t="str">
        <f t="shared" si="1304"/>
        <v/>
      </c>
      <c r="KV259" s="37" t="str">
        <f t="shared" si="1305"/>
        <v/>
      </c>
      <c r="KW259" s="37" t="str">
        <f t="shared" si="1306"/>
        <v/>
      </c>
      <c r="KX259" s="37" t="str">
        <f t="shared" si="1307"/>
        <v/>
      </c>
      <c r="KY259" s="37" t="str">
        <f t="shared" si="1308"/>
        <v/>
      </c>
      <c r="KZ259" s="37" t="str">
        <f t="shared" si="1309"/>
        <v/>
      </c>
      <c r="LA259" s="37" t="str">
        <f t="shared" si="1310"/>
        <v/>
      </c>
      <c r="LB259" s="37" t="str">
        <f t="shared" si="1311"/>
        <v/>
      </c>
      <c r="LC259" s="37" t="str">
        <f t="shared" si="1312"/>
        <v/>
      </c>
      <c r="LD259" s="37" t="str">
        <f t="shared" si="1313"/>
        <v/>
      </c>
      <c r="LE259" s="38" t="str">
        <f t="shared" si="1314"/>
        <v/>
      </c>
      <c r="LG259" s="116" t="str">
        <f t="shared" si="1057"/>
        <v/>
      </c>
      <c r="LH259" s="117" t="str">
        <f t="shared" si="1058"/>
        <v/>
      </c>
      <c r="LI259" s="117" t="str">
        <f t="shared" si="1059"/>
        <v/>
      </c>
      <c r="LJ259" s="117" t="str">
        <f t="shared" si="1060"/>
        <v/>
      </c>
      <c r="LK259" s="117" t="str">
        <f t="shared" si="1061"/>
        <v/>
      </c>
      <c r="LL259" s="117" t="str">
        <f t="shared" si="1062"/>
        <v/>
      </c>
      <c r="LM259" s="117" t="str">
        <f t="shared" si="1063"/>
        <v/>
      </c>
      <c r="LN259" s="117" t="str">
        <f t="shared" si="1064"/>
        <v/>
      </c>
      <c r="LO259" s="117" t="str">
        <f t="shared" si="1065"/>
        <v/>
      </c>
      <c r="LP259" s="117" t="str">
        <f t="shared" si="1066"/>
        <v/>
      </c>
      <c r="LQ259" s="117" t="str">
        <f t="shared" si="1067"/>
        <v/>
      </c>
      <c r="LR259" s="117" t="str">
        <f t="shared" si="1068"/>
        <v/>
      </c>
      <c r="LS259" s="117" t="str">
        <f t="shared" si="1069"/>
        <v/>
      </c>
      <c r="LT259" s="117" t="str">
        <f t="shared" si="1070"/>
        <v/>
      </c>
      <c r="LU259" s="117" t="str">
        <f t="shared" si="1071"/>
        <v/>
      </c>
      <c r="LV259" s="117" t="str">
        <f t="shared" si="1072"/>
        <v/>
      </c>
      <c r="LW259" s="117" t="str">
        <f t="shared" si="1073"/>
        <v/>
      </c>
      <c r="LX259" s="117" t="str">
        <f t="shared" si="1074"/>
        <v/>
      </c>
      <c r="LY259" s="117" t="str">
        <f t="shared" si="1075"/>
        <v/>
      </c>
      <c r="LZ259" s="117" t="str">
        <f t="shared" si="1076"/>
        <v/>
      </c>
      <c r="MA259" s="117" t="str">
        <f t="shared" si="1077"/>
        <v/>
      </c>
      <c r="MB259" s="117" t="str">
        <f t="shared" si="1078"/>
        <v/>
      </c>
      <c r="MC259" s="117" t="str">
        <f t="shared" si="1079"/>
        <v/>
      </c>
      <c r="MD259" s="117" t="str">
        <f t="shared" si="1080"/>
        <v/>
      </c>
      <c r="ME259" s="117" t="str">
        <f t="shared" si="1081"/>
        <v/>
      </c>
      <c r="MF259" s="117" t="str">
        <f t="shared" si="1082"/>
        <v/>
      </c>
      <c r="MG259" s="117" t="str">
        <f t="shared" si="1083"/>
        <v/>
      </c>
      <c r="MH259" s="117" t="str">
        <f t="shared" si="1084"/>
        <v/>
      </c>
      <c r="MI259" s="117" t="str">
        <f t="shared" si="1085"/>
        <v/>
      </c>
      <c r="MJ259" s="117" t="str">
        <f t="shared" si="1086"/>
        <v/>
      </c>
      <c r="MK259" s="117" t="str">
        <f t="shared" si="1087"/>
        <v/>
      </c>
      <c r="ML259" s="117" t="str">
        <f t="shared" si="1088"/>
        <v/>
      </c>
      <c r="MM259" s="117" t="str">
        <f t="shared" si="1089"/>
        <v/>
      </c>
      <c r="MN259" s="117" t="str">
        <f t="shared" si="1090"/>
        <v/>
      </c>
      <c r="MO259" s="117" t="str">
        <f t="shared" si="1091"/>
        <v/>
      </c>
      <c r="MP259" s="117" t="str">
        <f t="shared" si="1092"/>
        <v/>
      </c>
      <c r="MQ259" s="117" t="str">
        <f t="shared" si="1093"/>
        <v/>
      </c>
      <c r="MR259" s="117" t="str">
        <f t="shared" si="1094"/>
        <v/>
      </c>
      <c r="MS259" s="117" t="str">
        <f t="shared" si="1095"/>
        <v/>
      </c>
      <c r="MT259" s="117" t="str">
        <f t="shared" si="1096"/>
        <v/>
      </c>
      <c r="MU259" s="117" t="str">
        <f t="shared" si="1097"/>
        <v/>
      </c>
      <c r="MV259" s="117" t="str">
        <f t="shared" si="1098"/>
        <v/>
      </c>
      <c r="MW259" s="117" t="str">
        <f t="shared" si="1099"/>
        <v/>
      </c>
      <c r="MX259" s="117" t="str">
        <f t="shared" si="1100"/>
        <v/>
      </c>
      <c r="MY259" s="117" t="str">
        <f t="shared" si="1101"/>
        <v/>
      </c>
      <c r="MZ259" s="117" t="str">
        <f t="shared" si="1102"/>
        <v/>
      </c>
      <c r="NA259" s="117" t="str">
        <f t="shared" si="1103"/>
        <v/>
      </c>
      <c r="NB259" s="117" t="str">
        <f t="shared" si="1104"/>
        <v/>
      </c>
      <c r="NC259" s="117" t="str">
        <f t="shared" si="1105"/>
        <v/>
      </c>
      <c r="ND259" s="117" t="str">
        <f t="shared" si="1106"/>
        <v/>
      </c>
      <c r="NE259" s="117" t="str">
        <f t="shared" si="1107"/>
        <v/>
      </c>
      <c r="NF259" s="117" t="str">
        <f t="shared" si="1108"/>
        <v/>
      </c>
      <c r="NG259" s="117" t="str">
        <f t="shared" si="1109"/>
        <v/>
      </c>
      <c r="NH259" s="118" t="str">
        <f t="shared" si="1110"/>
        <v/>
      </c>
      <c r="NJ259" s="12" t="str">
        <f t="shared" si="1315"/>
        <v/>
      </c>
      <c r="NK259" s="108" t="str">
        <f t="shared" si="1316"/>
        <v/>
      </c>
      <c r="NM259" s="141" t="str">
        <f>IF(NJ259="", "", COUNTIF(NJ$11:NJ$260, "&gt;"&amp;NJ259)+1+COUNTIF(NJ$11:NJ259, NJ259)-1)</f>
        <v/>
      </c>
      <c r="NN259" s="143" t="str">
        <f>IF(NK259="", "", COUNTIF(NK$11:NK$260, "&gt;"&amp;NK259)+1+COUNTIF(NK$11:NK259, NK259)-1)</f>
        <v/>
      </c>
      <c r="NO259" s="142" t="str">
        <f>IF(NJ259="", "", COUNTIF(NJ$11:NJ$260, "&lt;"&amp;NJ259)+1+COUNTIF(NJ$11:NJ259, NJ259)-1)</f>
        <v/>
      </c>
      <c r="NP259" s="143" t="str">
        <f>IF(NK259="", "", COUNTIF(NK$11:NK$260, "&lt;"&amp;NK259)+1+COUNTIF(NK$11:NK259, NK259)-1)</f>
        <v/>
      </c>
      <c r="NR259" s="116" t="str">
        <f t="shared" si="1317"/>
        <v/>
      </c>
      <c r="NS259" s="117" t="str">
        <f t="shared" si="1318"/>
        <v/>
      </c>
      <c r="NT259" s="117" t="str">
        <f t="shared" si="1319"/>
        <v/>
      </c>
      <c r="NU259" s="117" t="str">
        <f t="shared" si="1320"/>
        <v/>
      </c>
      <c r="NV259" s="117" t="str">
        <f t="shared" si="1321"/>
        <v/>
      </c>
      <c r="NW259" s="117" t="str">
        <f t="shared" si="1322"/>
        <v/>
      </c>
      <c r="NX259" s="117" t="str">
        <f t="shared" si="1323"/>
        <v/>
      </c>
      <c r="NY259" s="117" t="str">
        <f t="shared" si="1324"/>
        <v/>
      </c>
      <c r="NZ259" s="117" t="str">
        <f t="shared" si="1325"/>
        <v/>
      </c>
      <c r="OA259" s="117" t="str">
        <f t="shared" si="1326"/>
        <v/>
      </c>
      <c r="OB259" s="117" t="str">
        <f t="shared" si="1327"/>
        <v/>
      </c>
      <c r="OC259" s="117" t="str">
        <f t="shared" si="1328"/>
        <v/>
      </c>
      <c r="OD259" s="117" t="str">
        <f t="shared" si="1329"/>
        <v/>
      </c>
      <c r="OE259" s="117" t="str">
        <f t="shared" si="1330"/>
        <v/>
      </c>
      <c r="OF259" s="117" t="str">
        <f t="shared" si="1331"/>
        <v/>
      </c>
      <c r="OG259" s="117" t="str">
        <f t="shared" si="1332"/>
        <v/>
      </c>
      <c r="OH259" s="117" t="str">
        <f t="shared" si="1333"/>
        <v/>
      </c>
      <c r="OI259" s="117" t="str">
        <f t="shared" si="1334"/>
        <v/>
      </c>
      <c r="OJ259" s="117" t="str">
        <f t="shared" si="1335"/>
        <v/>
      </c>
      <c r="OK259" s="117" t="str">
        <f t="shared" si="1336"/>
        <v/>
      </c>
      <c r="OL259" s="117" t="str">
        <f t="shared" si="1337"/>
        <v/>
      </c>
      <c r="OM259" s="117" t="str">
        <f t="shared" si="1338"/>
        <v/>
      </c>
      <c r="ON259" s="117" t="str">
        <f t="shared" si="1339"/>
        <v/>
      </c>
      <c r="OO259" s="117" t="str">
        <f t="shared" si="1340"/>
        <v/>
      </c>
      <c r="OP259" s="117" t="str">
        <f t="shared" si="1341"/>
        <v/>
      </c>
      <c r="OQ259" s="117" t="str">
        <f t="shared" si="1342"/>
        <v/>
      </c>
      <c r="OR259" s="117" t="str">
        <f t="shared" si="1343"/>
        <v/>
      </c>
      <c r="OS259" s="117" t="str">
        <f t="shared" si="1344"/>
        <v/>
      </c>
      <c r="OT259" s="117" t="str">
        <f t="shared" si="1345"/>
        <v/>
      </c>
      <c r="OU259" s="117" t="str">
        <f t="shared" si="1346"/>
        <v/>
      </c>
      <c r="OV259" s="117" t="str">
        <f t="shared" si="1347"/>
        <v/>
      </c>
      <c r="OW259" s="117" t="str">
        <f t="shared" si="1348"/>
        <v/>
      </c>
      <c r="OX259" s="117" t="str">
        <f t="shared" si="1349"/>
        <v/>
      </c>
      <c r="OY259" s="117" t="str">
        <f t="shared" si="1350"/>
        <v/>
      </c>
      <c r="OZ259" s="117" t="str">
        <f t="shared" si="1351"/>
        <v/>
      </c>
      <c r="PA259" s="117" t="str">
        <f t="shared" si="1352"/>
        <v/>
      </c>
      <c r="PB259" s="117" t="str">
        <f t="shared" si="1353"/>
        <v/>
      </c>
      <c r="PC259" s="117" t="str">
        <f t="shared" si="1354"/>
        <v/>
      </c>
      <c r="PD259" s="117" t="str">
        <f t="shared" si="1355"/>
        <v/>
      </c>
      <c r="PE259" s="117" t="str">
        <f t="shared" si="1356"/>
        <v/>
      </c>
      <c r="PF259" s="117" t="str">
        <f t="shared" si="1357"/>
        <v/>
      </c>
      <c r="PG259" s="117" t="str">
        <f t="shared" si="1358"/>
        <v/>
      </c>
      <c r="PH259" s="117" t="str">
        <f t="shared" si="1359"/>
        <v/>
      </c>
      <c r="PI259" s="117" t="str">
        <f t="shared" si="1360"/>
        <v/>
      </c>
      <c r="PJ259" s="117" t="str">
        <f t="shared" si="1361"/>
        <v/>
      </c>
      <c r="PK259" s="117" t="str">
        <f t="shared" si="1362"/>
        <v/>
      </c>
      <c r="PL259" s="117" t="str">
        <f t="shared" si="1363"/>
        <v/>
      </c>
      <c r="PM259" s="117" t="str">
        <f t="shared" si="1364"/>
        <v/>
      </c>
      <c r="PN259" s="117" t="str">
        <f t="shared" si="1365"/>
        <v/>
      </c>
      <c r="PO259" s="117" t="str">
        <f t="shared" si="1366"/>
        <v/>
      </c>
      <c r="PP259" s="117" t="str">
        <f t="shared" si="1367"/>
        <v/>
      </c>
      <c r="PQ259" s="117" t="str">
        <f t="shared" si="1368"/>
        <v/>
      </c>
      <c r="PR259" s="117" t="str">
        <f t="shared" si="1369"/>
        <v/>
      </c>
      <c r="PS259" s="118" t="str">
        <f t="shared" si="1370"/>
        <v/>
      </c>
      <c r="PU259" s="180" t="str">
        <f t="shared" si="1371"/>
        <v/>
      </c>
      <c r="PV259" s="181" t="str">
        <f t="shared" si="1372"/>
        <v/>
      </c>
      <c r="PX259" s="12" t="str">
        <f t="shared" si="1373"/>
        <v/>
      </c>
      <c r="PY259" s="106"/>
      <c r="PZ259" s="166" t="str">
        <f t="shared" si="1374"/>
        <v/>
      </c>
      <c r="QA259" s="167" t="str">
        <f t="shared" si="1375"/>
        <v/>
      </c>
      <c r="QB259" s="168" t="str">
        <f t="shared" si="1376"/>
        <v/>
      </c>
      <c r="QD259" s="166" t="str">
        <f t="shared" si="1377"/>
        <v/>
      </c>
      <c r="QE259" s="168" t="str">
        <f t="shared" si="1378"/>
        <v/>
      </c>
      <c r="QG259" s="108" t="str">
        <f t="shared" si="1379"/>
        <v/>
      </c>
      <c r="QI259" s="12" t="str">
        <f t="shared" si="1380"/>
        <v/>
      </c>
      <c r="QK259" s="12" t="str">
        <f t="shared" si="1381"/>
        <v/>
      </c>
      <c r="QL259" s="12" t="str">
        <f>IF($L259="", "", COUNTIF($QD$11:$QD$260, "&gt;"&amp;$QD259)+1+COUNTIF($QD$11:$QD259, $QD259)-1)</f>
        <v/>
      </c>
      <c r="QM259" s="12" t="str">
        <f>IF($L259="", "", COUNTIF($QG$11:$QG$260, "&gt;"&amp;$QG259)+1+COUNTIF($QG$11:$QG259, $QG259)-1)</f>
        <v/>
      </c>
      <c r="QO259" s="12">
        <v>249</v>
      </c>
      <c r="QQ259" s="12" t="str">
        <f t="shared" si="1382"/>
        <v/>
      </c>
    </row>
    <row r="260" spans="1:459" x14ac:dyDescent="0.25">
      <c r="A260" s="9"/>
      <c r="B260" s="17" t="str">
        <f>IF('Intro &amp; Setup'!$AR$92='Intro &amp; Setup'!$AZ$17, "", IF($L260="", "", IF($G260&lt;'Intro &amp; Setup'!$S$92, $BR$5, $BR$4)))</f>
        <v/>
      </c>
      <c r="C260" s="13" t="str">
        <f>IF('Intro &amp; Setup'!$AR$96='Intro &amp; Setup'!$AZ$17, "", IF($L260="", "", IF($DY260=$BR$5, $BR$5, $BR$4)))</f>
        <v/>
      </c>
      <c r="D260" s="2" t="str">
        <f>IF('Intro &amp; Setup'!$AR$100='Intro &amp; Setup'!$AZ$17, "", IF($L260="", "", IF($DW260&lt;='Intro &amp; Setup'!$S$100, $BR$4, $BR$5)))</f>
        <v/>
      </c>
      <c r="E260" s="9"/>
      <c r="F260" s="17" t="str">
        <f t="shared" si="1111"/>
        <v/>
      </c>
      <c r="G260" s="147" t="str">
        <f t="shared" si="1112"/>
        <v/>
      </c>
      <c r="H260" s="9"/>
      <c r="I260" s="131" t="str">
        <f t="shared" si="1056"/>
        <v/>
      </c>
      <c r="J260" s="154" t="str">
        <f t="shared" si="1113"/>
        <v/>
      </c>
      <c r="K260" s="134"/>
      <c r="L260" s="193"/>
      <c r="M260" s="194"/>
      <c r="N260" s="195"/>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7"/>
      <c r="BP260" s="9"/>
      <c r="BR260" s="91">
        <v>250</v>
      </c>
      <c r="BT260" s="33" t="str">
        <f t="shared" si="1114"/>
        <v/>
      </c>
      <c r="BU260" s="34" t="str">
        <f t="shared" si="1115"/>
        <v/>
      </c>
      <c r="BV260" s="34" t="str">
        <f t="shared" si="1116"/>
        <v/>
      </c>
      <c r="BW260" s="34" t="str">
        <f t="shared" si="1117"/>
        <v/>
      </c>
      <c r="BX260" s="34" t="str">
        <f t="shared" si="1118"/>
        <v/>
      </c>
      <c r="BY260" s="34" t="str">
        <f t="shared" si="1119"/>
        <v/>
      </c>
      <c r="BZ260" s="34" t="str">
        <f t="shared" si="1120"/>
        <v/>
      </c>
      <c r="CA260" s="34" t="str">
        <f t="shared" si="1121"/>
        <v/>
      </c>
      <c r="CB260" s="34" t="str">
        <f t="shared" si="1122"/>
        <v/>
      </c>
      <c r="CC260" s="34" t="str">
        <f t="shared" si="1123"/>
        <v/>
      </c>
      <c r="CD260" s="34" t="str">
        <f t="shared" si="1124"/>
        <v/>
      </c>
      <c r="CE260" s="34" t="str">
        <f t="shared" si="1125"/>
        <v/>
      </c>
      <c r="CF260" s="34" t="str">
        <f t="shared" si="1126"/>
        <v/>
      </c>
      <c r="CG260" s="34" t="str">
        <f t="shared" si="1127"/>
        <v/>
      </c>
      <c r="CH260" s="34" t="str">
        <f t="shared" si="1128"/>
        <v/>
      </c>
      <c r="CI260" s="34" t="str">
        <f t="shared" si="1129"/>
        <v/>
      </c>
      <c r="CJ260" s="34" t="str">
        <f t="shared" si="1130"/>
        <v/>
      </c>
      <c r="CK260" s="34" t="str">
        <f t="shared" si="1131"/>
        <v/>
      </c>
      <c r="CL260" s="34" t="str">
        <f t="shared" si="1132"/>
        <v/>
      </c>
      <c r="CM260" s="34" t="str">
        <f t="shared" si="1133"/>
        <v/>
      </c>
      <c r="CN260" s="34" t="str">
        <f t="shared" si="1134"/>
        <v/>
      </c>
      <c r="CO260" s="34" t="str">
        <f t="shared" si="1135"/>
        <v/>
      </c>
      <c r="CP260" s="34" t="str">
        <f t="shared" si="1136"/>
        <v/>
      </c>
      <c r="CQ260" s="34" t="str">
        <f t="shared" si="1137"/>
        <v/>
      </c>
      <c r="CR260" s="34" t="str">
        <f t="shared" si="1138"/>
        <v/>
      </c>
      <c r="CS260" s="34" t="str">
        <f t="shared" si="1139"/>
        <v/>
      </c>
      <c r="CT260" s="34" t="str">
        <f t="shared" si="1140"/>
        <v/>
      </c>
      <c r="CU260" s="34" t="str">
        <f t="shared" si="1141"/>
        <v/>
      </c>
      <c r="CV260" s="34" t="str">
        <f t="shared" si="1142"/>
        <v/>
      </c>
      <c r="CW260" s="34" t="str">
        <f t="shared" si="1143"/>
        <v/>
      </c>
      <c r="CX260" s="34" t="str">
        <f t="shared" si="1144"/>
        <v/>
      </c>
      <c r="CY260" s="34" t="str">
        <f t="shared" si="1145"/>
        <v/>
      </c>
      <c r="CZ260" s="34" t="str">
        <f t="shared" si="1146"/>
        <v/>
      </c>
      <c r="DA260" s="34" t="str">
        <f t="shared" si="1147"/>
        <v/>
      </c>
      <c r="DB260" s="34" t="str">
        <f t="shared" si="1148"/>
        <v/>
      </c>
      <c r="DC260" s="34" t="str">
        <f t="shared" si="1149"/>
        <v/>
      </c>
      <c r="DD260" s="34" t="str">
        <f t="shared" si="1150"/>
        <v/>
      </c>
      <c r="DE260" s="34" t="str">
        <f t="shared" si="1151"/>
        <v/>
      </c>
      <c r="DF260" s="34" t="str">
        <f t="shared" si="1152"/>
        <v/>
      </c>
      <c r="DG260" s="34" t="str">
        <f t="shared" si="1153"/>
        <v/>
      </c>
      <c r="DH260" s="34" t="str">
        <f t="shared" si="1154"/>
        <v/>
      </c>
      <c r="DI260" s="34" t="str">
        <f t="shared" si="1155"/>
        <v/>
      </c>
      <c r="DJ260" s="34" t="str">
        <f t="shared" si="1156"/>
        <v/>
      </c>
      <c r="DK260" s="34" t="str">
        <f t="shared" si="1157"/>
        <v/>
      </c>
      <c r="DL260" s="34" t="str">
        <f t="shared" si="1158"/>
        <v/>
      </c>
      <c r="DM260" s="34" t="str">
        <f t="shared" si="1159"/>
        <v/>
      </c>
      <c r="DN260" s="34" t="str">
        <f t="shared" si="1160"/>
        <v/>
      </c>
      <c r="DO260" s="34" t="str">
        <f t="shared" si="1161"/>
        <v/>
      </c>
      <c r="DP260" s="34" t="str">
        <f t="shared" si="1162"/>
        <v/>
      </c>
      <c r="DQ260" s="34" t="str">
        <f t="shared" si="1163"/>
        <v/>
      </c>
      <c r="DR260" s="34" t="str">
        <f t="shared" si="1164"/>
        <v/>
      </c>
      <c r="DS260" s="34" t="str">
        <f t="shared" si="1165"/>
        <v/>
      </c>
      <c r="DT260" s="34" t="str">
        <f t="shared" si="1166"/>
        <v/>
      </c>
      <c r="DU260" s="35" t="str">
        <f t="shared" si="1167"/>
        <v/>
      </c>
      <c r="DW260" s="13" t="str">
        <f t="shared" si="1168"/>
        <v/>
      </c>
      <c r="DX260" s="124" t="str">
        <f t="shared" si="1169"/>
        <v/>
      </c>
      <c r="DY260" s="13" t="str">
        <f t="shared" si="1170"/>
        <v/>
      </c>
      <c r="EA260" s="33" t="str">
        <f t="shared" si="1171"/>
        <v/>
      </c>
      <c r="EB260" s="34" t="str">
        <f t="shared" si="1172"/>
        <v/>
      </c>
      <c r="EC260" s="34" t="str">
        <f t="shared" si="1173"/>
        <v/>
      </c>
      <c r="ED260" s="34" t="str">
        <f t="shared" si="1174"/>
        <v/>
      </c>
      <c r="EE260" s="34" t="str">
        <f t="shared" si="1175"/>
        <v/>
      </c>
      <c r="EF260" s="34" t="str">
        <f t="shared" si="1176"/>
        <v/>
      </c>
      <c r="EG260" s="34" t="str">
        <f t="shared" si="1177"/>
        <v/>
      </c>
      <c r="EH260" s="34" t="str">
        <f t="shared" si="1178"/>
        <v/>
      </c>
      <c r="EI260" s="34" t="str">
        <f t="shared" si="1179"/>
        <v/>
      </c>
      <c r="EJ260" s="34" t="str">
        <f t="shared" si="1180"/>
        <v/>
      </c>
      <c r="EK260" s="34" t="str">
        <f t="shared" si="1181"/>
        <v/>
      </c>
      <c r="EL260" s="34" t="str">
        <f t="shared" si="1182"/>
        <v/>
      </c>
      <c r="EM260" s="34" t="str">
        <f t="shared" si="1183"/>
        <v/>
      </c>
      <c r="EN260" s="34" t="str">
        <f t="shared" si="1184"/>
        <v/>
      </c>
      <c r="EO260" s="34" t="str">
        <f t="shared" si="1185"/>
        <v/>
      </c>
      <c r="EP260" s="34" t="str">
        <f t="shared" si="1186"/>
        <v/>
      </c>
      <c r="EQ260" s="34" t="str">
        <f t="shared" si="1187"/>
        <v/>
      </c>
      <c r="ER260" s="34" t="str">
        <f t="shared" si="1188"/>
        <v/>
      </c>
      <c r="ES260" s="34" t="str">
        <f t="shared" si="1189"/>
        <v/>
      </c>
      <c r="ET260" s="34" t="str">
        <f t="shared" si="1190"/>
        <v/>
      </c>
      <c r="EU260" s="34" t="str">
        <f t="shared" si="1191"/>
        <v/>
      </c>
      <c r="EV260" s="34" t="str">
        <f t="shared" si="1192"/>
        <v/>
      </c>
      <c r="EW260" s="34" t="str">
        <f t="shared" si="1193"/>
        <v/>
      </c>
      <c r="EX260" s="34" t="str">
        <f t="shared" si="1194"/>
        <v/>
      </c>
      <c r="EY260" s="34" t="str">
        <f t="shared" si="1195"/>
        <v/>
      </c>
      <c r="EZ260" s="34" t="str">
        <f t="shared" si="1196"/>
        <v/>
      </c>
      <c r="FA260" s="34" t="str">
        <f t="shared" si="1197"/>
        <v/>
      </c>
      <c r="FB260" s="34" t="str">
        <f t="shared" si="1198"/>
        <v/>
      </c>
      <c r="FC260" s="34" t="str">
        <f t="shared" si="1199"/>
        <v/>
      </c>
      <c r="FD260" s="34" t="str">
        <f t="shared" si="1200"/>
        <v/>
      </c>
      <c r="FE260" s="34" t="str">
        <f t="shared" si="1201"/>
        <v/>
      </c>
      <c r="FF260" s="34" t="str">
        <f t="shared" si="1202"/>
        <v/>
      </c>
      <c r="FG260" s="34" t="str">
        <f t="shared" si="1203"/>
        <v/>
      </c>
      <c r="FH260" s="34" t="str">
        <f t="shared" si="1204"/>
        <v/>
      </c>
      <c r="FI260" s="34" t="str">
        <f t="shared" si="1205"/>
        <v/>
      </c>
      <c r="FJ260" s="34" t="str">
        <f t="shared" si="1206"/>
        <v/>
      </c>
      <c r="FK260" s="34" t="str">
        <f t="shared" si="1207"/>
        <v/>
      </c>
      <c r="FL260" s="34" t="str">
        <f t="shared" si="1208"/>
        <v/>
      </c>
      <c r="FM260" s="34" t="str">
        <f t="shared" si="1209"/>
        <v/>
      </c>
      <c r="FN260" s="34" t="str">
        <f t="shared" si="1210"/>
        <v/>
      </c>
      <c r="FO260" s="34" t="str">
        <f t="shared" si="1211"/>
        <v/>
      </c>
      <c r="FP260" s="34" t="str">
        <f t="shared" si="1212"/>
        <v/>
      </c>
      <c r="FQ260" s="34" t="str">
        <f t="shared" si="1213"/>
        <v/>
      </c>
      <c r="FR260" s="34" t="str">
        <f t="shared" si="1214"/>
        <v/>
      </c>
      <c r="FS260" s="34" t="str">
        <f t="shared" si="1215"/>
        <v/>
      </c>
      <c r="FT260" s="34" t="str">
        <f t="shared" si="1216"/>
        <v/>
      </c>
      <c r="FU260" s="34" t="str">
        <f t="shared" si="1217"/>
        <v/>
      </c>
      <c r="FV260" s="34" t="str">
        <f t="shared" si="1218"/>
        <v/>
      </c>
      <c r="FW260" s="34" t="str">
        <f t="shared" si="1219"/>
        <v/>
      </c>
      <c r="FX260" s="34" t="str">
        <f t="shared" si="1220"/>
        <v/>
      </c>
      <c r="FY260" s="34" t="str">
        <f t="shared" si="1221"/>
        <v/>
      </c>
      <c r="FZ260" s="34" t="str">
        <f t="shared" si="1222"/>
        <v/>
      </c>
      <c r="GA260" s="34" t="str">
        <f t="shared" si="1223"/>
        <v/>
      </c>
      <c r="GB260" s="35" t="str">
        <f t="shared" si="1224"/>
        <v/>
      </c>
      <c r="GD260" s="100" t="str">
        <f t="shared" ca="1" si="1225"/>
        <v/>
      </c>
      <c r="GE260" s="101" t="str">
        <f t="shared" ca="1" si="1226"/>
        <v/>
      </c>
      <c r="GF260" s="101" t="str">
        <f t="shared" ca="1" si="1227"/>
        <v/>
      </c>
      <c r="GG260" s="101" t="str">
        <f t="shared" ca="1" si="1228"/>
        <v/>
      </c>
      <c r="GH260" s="101" t="str">
        <f t="shared" ca="1" si="1229"/>
        <v/>
      </c>
      <c r="GI260" s="101" t="str">
        <f t="shared" ca="1" si="1230"/>
        <v/>
      </c>
      <c r="GJ260" s="101" t="str">
        <f t="shared" ca="1" si="1231"/>
        <v/>
      </c>
      <c r="GK260" s="101" t="str">
        <f t="shared" ca="1" si="1232"/>
        <v/>
      </c>
      <c r="GL260" s="101" t="str">
        <f t="shared" ca="1" si="1233"/>
        <v/>
      </c>
      <c r="GM260" s="101" t="str">
        <f t="shared" ca="1" si="1234"/>
        <v/>
      </c>
      <c r="GN260" s="101" t="str">
        <f t="shared" ca="1" si="1235"/>
        <v/>
      </c>
      <c r="GO260" s="101" t="str">
        <f t="shared" ca="1" si="1236"/>
        <v/>
      </c>
      <c r="GP260" s="101" t="str">
        <f t="shared" ca="1" si="1237"/>
        <v/>
      </c>
      <c r="GQ260" s="101" t="str">
        <f t="shared" ca="1" si="1238"/>
        <v/>
      </c>
      <c r="GR260" s="101" t="str">
        <f t="shared" ca="1" si="1239"/>
        <v/>
      </c>
      <c r="GS260" s="101" t="str">
        <f t="shared" ca="1" si="1240"/>
        <v/>
      </c>
      <c r="GT260" s="101" t="str">
        <f t="shared" ca="1" si="1241"/>
        <v/>
      </c>
      <c r="GU260" s="101" t="str">
        <f t="shared" ca="1" si="1242"/>
        <v/>
      </c>
      <c r="GV260" s="101" t="str">
        <f t="shared" ca="1" si="1243"/>
        <v/>
      </c>
      <c r="GW260" s="101" t="str">
        <f t="shared" ca="1" si="1244"/>
        <v/>
      </c>
      <c r="GX260" s="101" t="str">
        <f t="shared" ca="1" si="1245"/>
        <v/>
      </c>
      <c r="GY260" s="101" t="str">
        <f t="shared" ca="1" si="1246"/>
        <v/>
      </c>
      <c r="GZ260" s="101" t="str">
        <f t="shared" ca="1" si="1247"/>
        <v/>
      </c>
      <c r="HA260" s="101" t="str">
        <f t="shared" ca="1" si="1248"/>
        <v/>
      </c>
      <c r="HB260" s="101" t="str">
        <f t="shared" ca="1" si="1249"/>
        <v/>
      </c>
      <c r="HC260" s="101" t="str">
        <f t="shared" ca="1" si="1250"/>
        <v/>
      </c>
      <c r="HD260" s="101" t="str">
        <f t="shared" ca="1" si="1251"/>
        <v/>
      </c>
      <c r="HE260" s="101" t="str">
        <f t="shared" ca="1" si="1252"/>
        <v/>
      </c>
      <c r="HF260" s="101" t="str">
        <f t="shared" ca="1" si="1253"/>
        <v/>
      </c>
      <c r="HG260" s="101" t="str">
        <f t="shared" ca="1" si="1254"/>
        <v/>
      </c>
      <c r="HH260" s="101" t="str">
        <f t="shared" ca="1" si="1255"/>
        <v/>
      </c>
      <c r="HI260" s="101" t="str">
        <f t="shared" ca="1" si="1256"/>
        <v/>
      </c>
      <c r="HJ260" s="101" t="str">
        <f t="shared" ca="1" si="1257"/>
        <v/>
      </c>
      <c r="HK260" s="101" t="str">
        <f t="shared" ca="1" si="1258"/>
        <v/>
      </c>
      <c r="HL260" s="101" t="str">
        <f t="shared" ca="1" si="1259"/>
        <v/>
      </c>
      <c r="HM260" s="101" t="str">
        <f t="shared" ca="1" si="1260"/>
        <v/>
      </c>
      <c r="HN260" s="101" t="str">
        <f t="shared" ca="1" si="1261"/>
        <v/>
      </c>
      <c r="HO260" s="101" t="str">
        <f t="shared" ca="1" si="1262"/>
        <v/>
      </c>
      <c r="HP260" s="101" t="str">
        <f t="shared" ca="1" si="1263"/>
        <v/>
      </c>
      <c r="HQ260" s="101" t="str">
        <f t="shared" ca="1" si="1264"/>
        <v/>
      </c>
      <c r="HR260" s="101" t="str">
        <f t="shared" ca="1" si="1265"/>
        <v/>
      </c>
      <c r="HS260" s="101" t="str">
        <f t="shared" ca="1" si="1266"/>
        <v/>
      </c>
      <c r="HT260" s="101" t="str">
        <f t="shared" ca="1" si="1267"/>
        <v/>
      </c>
      <c r="HU260" s="101" t="str">
        <f t="shared" ca="1" si="1268"/>
        <v/>
      </c>
      <c r="HV260" s="101" t="str">
        <f t="shared" ca="1" si="1269"/>
        <v/>
      </c>
      <c r="HW260" s="101" t="str">
        <f t="shared" ca="1" si="1270"/>
        <v/>
      </c>
      <c r="HX260" s="101" t="str">
        <f t="shared" ca="1" si="1271"/>
        <v/>
      </c>
      <c r="HY260" s="101" t="str">
        <f t="shared" ca="1" si="1272"/>
        <v/>
      </c>
      <c r="HZ260" s="101" t="str">
        <f t="shared" ca="1" si="1273"/>
        <v/>
      </c>
      <c r="IA260" s="101" t="str">
        <f t="shared" ca="1" si="1274"/>
        <v/>
      </c>
      <c r="IB260" s="101" t="str">
        <f t="shared" ca="1" si="1275"/>
        <v/>
      </c>
      <c r="IC260" s="101" t="str">
        <f t="shared" ca="1" si="1276"/>
        <v/>
      </c>
      <c r="ID260" s="101" t="str">
        <f t="shared" ca="1" si="1277"/>
        <v/>
      </c>
      <c r="IE260" s="102" t="str">
        <f t="shared" ca="1" si="1278"/>
        <v/>
      </c>
      <c r="IG260" s="100" t="str">
        <f t="shared" si="1054"/>
        <v/>
      </c>
      <c r="IH260" s="101" t="str">
        <f t="shared" si="1387"/>
        <v/>
      </c>
      <c r="II260" s="101" t="str">
        <f t="shared" si="1387"/>
        <v/>
      </c>
      <c r="IJ260" s="101" t="str">
        <f t="shared" si="1387"/>
        <v/>
      </c>
      <c r="IK260" s="101" t="str">
        <f t="shared" si="1387"/>
        <v/>
      </c>
      <c r="IL260" s="101" t="str">
        <f t="shared" si="1387"/>
        <v/>
      </c>
      <c r="IM260" s="101" t="str">
        <f t="shared" si="1387"/>
        <v/>
      </c>
      <c r="IN260" s="101" t="str">
        <f t="shared" si="1387"/>
        <v/>
      </c>
      <c r="IO260" s="101" t="str">
        <f t="shared" si="1387"/>
        <v/>
      </c>
      <c r="IP260" s="101" t="str">
        <f t="shared" si="1387"/>
        <v/>
      </c>
      <c r="IQ260" s="101" t="str">
        <f t="shared" si="1387"/>
        <v/>
      </c>
      <c r="IR260" s="102" t="str">
        <f t="shared" si="1387"/>
        <v/>
      </c>
      <c r="IT260" s="100" t="str">
        <f t="shared" si="1279"/>
        <v/>
      </c>
      <c r="IU260" s="101" t="str">
        <f t="shared" si="1280"/>
        <v/>
      </c>
      <c r="IV260" s="101" t="str">
        <f t="shared" si="1281"/>
        <v/>
      </c>
      <c r="IW260" s="101" t="str">
        <f t="shared" si="1282"/>
        <v/>
      </c>
      <c r="IX260" s="101" t="str">
        <f t="shared" si="1283"/>
        <v/>
      </c>
      <c r="IY260" s="101" t="str">
        <f t="shared" si="1284"/>
        <v/>
      </c>
      <c r="IZ260" s="101" t="str">
        <f t="shared" si="1285"/>
        <v/>
      </c>
      <c r="JA260" s="101" t="str">
        <f t="shared" si="1286"/>
        <v/>
      </c>
      <c r="JB260" s="101" t="str">
        <f t="shared" si="1287"/>
        <v/>
      </c>
      <c r="JC260" s="101" t="str">
        <f t="shared" si="1288"/>
        <v/>
      </c>
      <c r="JD260" s="101" t="str">
        <f t="shared" si="1289"/>
        <v/>
      </c>
      <c r="JE260" s="102" t="str">
        <f t="shared" si="1290"/>
        <v/>
      </c>
      <c r="JG260" s="33" t="str">
        <f t="shared" ca="1" si="1291"/>
        <v/>
      </c>
      <c r="JH260" s="34" t="str">
        <f t="shared" ca="1" si="1292"/>
        <v/>
      </c>
      <c r="JI260" s="34" t="str">
        <f t="shared" ca="1" si="1293"/>
        <v/>
      </c>
      <c r="JJ260" s="34" t="str">
        <f t="shared" ca="1" si="1294"/>
        <v/>
      </c>
      <c r="JK260" s="34" t="str">
        <f t="shared" ca="1" si="1295"/>
        <v/>
      </c>
      <c r="JL260" s="34" t="str">
        <f t="shared" ca="1" si="1296"/>
        <v/>
      </c>
      <c r="JM260" s="34" t="str">
        <f t="shared" ca="1" si="1297"/>
        <v/>
      </c>
      <c r="JN260" s="34" t="str">
        <f t="shared" ca="1" si="1298"/>
        <v/>
      </c>
      <c r="JO260" s="34" t="str">
        <f t="shared" ca="1" si="1299"/>
        <v/>
      </c>
      <c r="JP260" s="34" t="str">
        <f t="shared" ca="1" si="1300"/>
        <v/>
      </c>
      <c r="JQ260" s="34" t="str">
        <f t="shared" ca="1" si="1301"/>
        <v/>
      </c>
      <c r="JR260" s="35" t="str">
        <f t="shared" ca="1" si="1302"/>
        <v/>
      </c>
      <c r="JT260" s="33" t="str">
        <f ca="1">IF(JG260="", "", IF(JG260&gt;='Intro &amp; Setup'!$S$96, $BR$4, $BR$5))</f>
        <v/>
      </c>
      <c r="JU260" s="34" t="str">
        <f ca="1">IF(JH260="", "", IF(JH260&gt;='Intro &amp; Setup'!$S$96, $BR$4, $BR$5))</f>
        <v/>
      </c>
      <c r="JV260" s="34" t="str">
        <f ca="1">IF(JI260="", "", IF(JI260&gt;='Intro &amp; Setup'!$S$96, $BR$4, $BR$5))</f>
        <v/>
      </c>
      <c r="JW260" s="34" t="str">
        <f ca="1">IF(JJ260="", "", IF(JJ260&gt;='Intro &amp; Setup'!$S$96, $BR$4, $BR$5))</f>
        <v/>
      </c>
      <c r="JX260" s="34" t="str">
        <f ca="1">IF(JK260="", "", IF(JK260&gt;='Intro &amp; Setup'!$S$96, $BR$4, $BR$5))</f>
        <v/>
      </c>
      <c r="JY260" s="34" t="str">
        <f ca="1">IF(JL260="", "", IF(JL260&gt;='Intro &amp; Setup'!$S$96, $BR$4, $BR$5))</f>
        <v/>
      </c>
      <c r="JZ260" s="34" t="str">
        <f ca="1">IF(JM260="", "", IF(JM260&gt;='Intro &amp; Setup'!$S$96, $BR$4, $BR$5))</f>
        <v/>
      </c>
      <c r="KA260" s="34" t="str">
        <f ca="1">IF(JN260="", "", IF(JN260&gt;='Intro &amp; Setup'!$S$96, $BR$4, $BR$5))</f>
        <v/>
      </c>
      <c r="KB260" s="34" t="str">
        <f ca="1">IF(JO260="", "", IF(JO260&gt;='Intro &amp; Setup'!$S$96, $BR$4, $BR$5))</f>
        <v/>
      </c>
      <c r="KC260" s="34" t="str">
        <f ca="1">IF(JP260="", "", IF(JP260&gt;='Intro &amp; Setup'!$S$96, $BR$4, $BR$5))</f>
        <v/>
      </c>
      <c r="KD260" s="34" t="str">
        <f ca="1">IF(JQ260="", "", IF(JQ260&gt;='Intro &amp; Setup'!$S$96, $BR$4, $BR$5))</f>
        <v/>
      </c>
      <c r="KE260" s="35" t="str">
        <f ca="1">IF(JR260="", "", IF(JR260&gt;='Intro &amp; Setup'!$S$96, $BR$4, $BR$5))</f>
        <v/>
      </c>
      <c r="KG260" s="33">
        <f t="shared" si="1055"/>
        <v>0</v>
      </c>
      <c r="KH260" s="34">
        <f t="shared" si="1388"/>
        <v>0</v>
      </c>
      <c r="KI260" s="34">
        <f t="shared" si="1388"/>
        <v>0</v>
      </c>
      <c r="KJ260" s="34">
        <f t="shared" si="1388"/>
        <v>0</v>
      </c>
      <c r="KK260" s="34">
        <f t="shared" si="1388"/>
        <v>0</v>
      </c>
      <c r="KL260" s="34">
        <f t="shared" si="1388"/>
        <v>0</v>
      </c>
      <c r="KM260" s="34">
        <f t="shared" si="1388"/>
        <v>0</v>
      </c>
      <c r="KN260" s="34">
        <f t="shared" si="1388"/>
        <v>0</v>
      </c>
      <c r="KO260" s="34">
        <f t="shared" si="1388"/>
        <v>0</v>
      </c>
      <c r="KP260" s="34">
        <f t="shared" si="1388"/>
        <v>0</v>
      </c>
      <c r="KQ260" s="34">
        <f t="shared" si="1388"/>
        <v>0</v>
      </c>
      <c r="KR260" s="35">
        <f t="shared" si="1388"/>
        <v>0</v>
      </c>
      <c r="KT260" s="33" t="str">
        <f t="shared" si="1303"/>
        <v/>
      </c>
      <c r="KU260" s="34" t="str">
        <f t="shared" si="1304"/>
        <v/>
      </c>
      <c r="KV260" s="34" t="str">
        <f t="shared" si="1305"/>
        <v/>
      </c>
      <c r="KW260" s="34" t="str">
        <f t="shared" si="1306"/>
        <v/>
      </c>
      <c r="KX260" s="34" t="str">
        <f t="shared" si="1307"/>
        <v/>
      </c>
      <c r="KY260" s="34" t="str">
        <f t="shared" si="1308"/>
        <v/>
      </c>
      <c r="KZ260" s="34" t="str">
        <f t="shared" si="1309"/>
        <v/>
      </c>
      <c r="LA260" s="34" t="str">
        <f t="shared" si="1310"/>
        <v/>
      </c>
      <c r="LB260" s="34" t="str">
        <f t="shared" si="1311"/>
        <v/>
      </c>
      <c r="LC260" s="34" t="str">
        <f t="shared" si="1312"/>
        <v/>
      </c>
      <c r="LD260" s="34" t="str">
        <f t="shared" si="1313"/>
        <v/>
      </c>
      <c r="LE260" s="35" t="str">
        <f t="shared" si="1314"/>
        <v/>
      </c>
      <c r="LG260" s="119" t="str">
        <f t="shared" si="1057"/>
        <v/>
      </c>
      <c r="LH260" s="120" t="str">
        <f t="shared" si="1058"/>
        <v/>
      </c>
      <c r="LI260" s="120" t="str">
        <f t="shared" si="1059"/>
        <v/>
      </c>
      <c r="LJ260" s="120" t="str">
        <f t="shared" si="1060"/>
        <v/>
      </c>
      <c r="LK260" s="120" t="str">
        <f t="shared" si="1061"/>
        <v/>
      </c>
      <c r="LL260" s="120" t="str">
        <f t="shared" si="1062"/>
        <v/>
      </c>
      <c r="LM260" s="120" t="str">
        <f t="shared" si="1063"/>
        <v/>
      </c>
      <c r="LN260" s="120" t="str">
        <f t="shared" si="1064"/>
        <v/>
      </c>
      <c r="LO260" s="120" t="str">
        <f t="shared" si="1065"/>
        <v/>
      </c>
      <c r="LP260" s="120" t="str">
        <f t="shared" si="1066"/>
        <v/>
      </c>
      <c r="LQ260" s="120" t="str">
        <f t="shared" si="1067"/>
        <v/>
      </c>
      <c r="LR260" s="120" t="str">
        <f t="shared" si="1068"/>
        <v/>
      </c>
      <c r="LS260" s="120" t="str">
        <f t="shared" si="1069"/>
        <v/>
      </c>
      <c r="LT260" s="120" t="str">
        <f t="shared" si="1070"/>
        <v/>
      </c>
      <c r="LU260" s="120" t="str">
        <f t="shared" si="1071"/>
        <v/>
      </c>
      <c r="LV260" s="120" t="str">
        <f t="shared" si="1072"/>
        <v/>
      </c>
      <c r="LW260" s="120" t="str">
        <f t="shared" si="1073"/>
        <v/>
      </c>
      <c r="LX260" s="120" t="str">
        <f t="shared" si="1074"/>
        <v/>
      </c>
      <c r="LY260" s="120" t="str">
        <f t="shared" si="1075"/>
        <v/>
      </c>
      <c r="LZ260" s="120" t="str">
        <f t="shared" si="1076"/>
        <v/>
      </c>
      <c r="MA260" s="120" t="str">
        <f t="shared" si="1077"/>
        <v/>
      </c>
      <c r="MB260" s="120" t="str">
        <f t="shared" si="1078"/>
        <v/>
      </c>
      <c r="MC260" s="120" t="str">
        <f t="shared" si="1079"/>
        <v/>
      </c>
      <c r="MD260" s="120" t="str">
        <f t="shared" si="1080"/>
        <v/>
      </c>
      <c r="ME260" s="120" t="str">
        <f t="shared" si="1081"/>
        <v/>
      </c>
      <c r="MF260" s="120" t="str">
        <f t="shared" si="1082"/>
        <v/>
      </c>
      <c r="MG260" s="120" t="str">
        <f t="shared" si="1083"/>
        <v/>
      </c>
      <c r="MH260" s="120" t="str">
        <f t="shared" si="1084"/>
        <v/>
      </c>
      <c r="MI260" s="120" t="str">
        <f t="shared" si="1085"/>
        <v/>
      </c>
      <c r="MJ260" s="120" t="str">
        <f t="shared" si="1086"/>
        <v/>
      </c>
      <c r="MK260" s="120" t="str">
        <f t="shared" si="1087"/>
        <v/>
      </c>
      <c r="ML260" s="120" t="str">
        <f t="shared" si="1088"/>
        <v/>
      </c>
      <c r="MM260" s="120" t="str">
        <f t="shared" si="1089"/>
        <v/>
      </c>
      <c r="MN260" s="120" t="str">
        <f t="shared" si="1090"/>
        <v/>
      </c>
      <c r="MO260" s="120" t="str">
        <f t="shared" si="1091"/>
        <v/>
      </c>
      <c r="MP260" s="120" t="str">
        <f t="shared" si="1092"/>
        <v/>
      </c>
      <c r="MQ260" s="120" t="str">
        <f t="shared" si="1093"/>
        <v/>
      </c>
      <c r="MR260" s="120" t="str">
        <f t="shared" si="1094"/>
        <v/>
      </c>
      <c r="MS260" s="120" t="str">
        <f t="shared" si="1095"/>
        <v/>
      </c>
      <c r="MT260" s="120" t="str">
        <f t="shared" si="1096"/>
        <v/>
      </c>
      <c r="MU260" s="120" t="str">
        <f t="shared" si="1097"/>
        <v/>
      </c>
      <c r="MV260" s="120" t="str">
        <f t="shared" si="1098"/>
        <v/>
      </c>
      <c r="MW260" s="120" t="str">
        <f t="shared" si="1099"/>
        <v/>
      </c>
      <c r="MX260" s="120" t="str">
        <f t="shared" si="1100"/>
        <v/>
      </c>
      <c r="MY260" s="120" t="str">
        <f t="shared" si="1101"/>
        <v/>
      </c>
      <c r="MZ260" s="120" t="str">
        <f t="shared" si="1102"/>
        <v/>
      </c>
      <c r="NA260" s="120" t="str">
        <f t="shared" si="1103"/>
        <v/>
      </c>
      <c r="NB260" s="120" t="str">
        <f t="shared" si="1104"/>
        <v/>
      </c>
      <c r="NC260" s="120" t="str">
        <f t="shared" si="1105"/>
        <v/>
      </c>
      <c r="ND260" s="120" t="str">
        <f t="shared" si="1106"/>
        <v/>
      </c>
      <c r="NE260" s="120" t="str">
        <f t="shared" si="1107"/>
        <v/>
      </c>
      <c r="NF260" s="120" t="str">
        <f t="shared" si="1108"/>
        <v/>
      </c>
      <c r="NG260" s="120" t="str">
        <f t="shared" si="1109"/>
        <v/>
      </c>
      <c r="NH260" s="121" t="str">
        <f t="shared" si="1110"/>
        <v/>
      </c>
      <c r="NJ260" s="13" t="str">
        <f t="shared" si="1315"/>
        <v/>
      </c>
      <c r="NK260" s="147" t="str">
        <f t="shared" si="1316"/>
        <v/>
      </c>
      <c r="NM260" s="138" t="str">
        <f>IF(NJ260="", "", COUNTIF(NJ$11:NJ$260, "&gt;"&amp;NJ260)+1+COUNTIF(NJ$11:NJ260, NJ260)-1)</f>
        <v/>
      </c>
      <c r="NN260" s="140" t="str">
        <f>IF(NK260="", "", COUNTIF(NK$11:NK$260, "&gt;"&amp;NK260)+1+COUNTIF(NK$11:NK260, NK260)-1)</f>
        <v/>
      </c>
      <c r="NO260" s="139" t="str">
        <f>IF(NJ260="", "", COUNTIF(NJ$11:NJ$260, "&lt;"&amp;NJ260)+1+COUNTIF(NJ$11:NJ260, NJ260)-1)</f>
        <v/>
      </c>
      <c r="NP260" s="140" t="str">
        <f>IF(NK260="", "", COUNTIF(NK$11:NK$260, "&lt;"&amp;NK260)+1+COUNTIF(NK$11:NK260, NK260)-1)</f>
        <v/>
      </c>
      <c r="NR260" s="119" t="str">
        <f t="shared" si="1317"/>
        <v/>
      </c>
      <c r="NS260" s="120" t="str">
        <f t="shared" si="1318"/>
        <v/>
      </c>
      <c r="NT260" s="120" t="str">
        <f t="shared" si="1319"/>
        <v/>
      </c>
      <c r="NU260" s="120" t="str">
        <f t="shared" si="1320"/>
        <v/>
      </c>
      <c r="NV260" s="120" t="str">
        <f t="shared" si="1321"/>
        <v/>
      </c>
      <c r="NW260" s="120" t="str">
        <f t="shared" si="1322"/>
        <v/>
      </c>
      <c r="NX260" s="120" t="str">
        <f t="shared" si="1323"/>
        <v/>
      </c>
      <c r="NY260" s="120" t="str">
        <f t="shared" si="1324"/>
        <v/>
      </c>
      <c r="NZ260" s="120" t="str">
        <f t="shared" si="1325"/>
        <v/>
      </c>
      <c r="OA260" s="120" t="str">
        <f t="shared" si="1326"/>
        <v/>
      </c>
      <c r="OB260" s="120" t="str">
        <f t="shared" si="1327"/>
        <v/>
      </c>
      <c r="OC260" s="120" t="str">
        <f t="shared" si="1328"/>
        <v/>
      </c>
      <c r="OD260" s="120" t="str">
        <f t="shared" si="1329"/>
        <v/>
      </c>
      <c r="OE260" s="120" t="str">
        <f t="shared" si="1330"/>
        <v/>
      </c>
      <c r="OF260" s="120" t="str">
        <f t="shared" si="1331"/>
        <v/>
      </c>
      <c r="OG260" s="120" t="str">
        <f t="shared" si="1332"/>
        <v/>
      </c>
      <c r="OH260" s="120" t="str">
        <f t="shared" si="1333"/>
        <v/>
      </c>
      <c r="OI260" s="120" t="str">
        <f t="shared" si="1334"/>
        <v/>
      </c>
      <c r="OJ260" s="120" t="str">
        <f t="shared" si="1335"/>
        <v/>
      </c>
      <c r="OK260" s="120" t="str">
        <f t="shared" si="1336"/>
        <v/>
      </c>
      <c r="OL260" s="120" t="str">
        <f t="shared" si="1337"/>
        <v/>
      </c>
      <c r="OM260" s="120" t="str">
        <f t="shared" si="1338"/>
        <v/>
      </c>
      <c r="ON260" s="120" t="str">
        <f t="shared" si="1339"/>
        <v/>
      </c>
      <c r="OO260" s="120" t="str">
        <f t="shared" si="1340"/>
        <v/>
      </c>
      <c r="OP260" s="120" t="str">
        <f t="shared" si="1341"/>
        <v/>
      </c>
      <c r="OQ260" s="120" t="str">
        <f t="shared" si="1342"/>
        <v/>
      </c>
      <c r="OR260" s="120" t="str">
        <f t="shared" si="1343"/>
        <v/>
      </c>
      <c r="OS260" s="120" t="str">
        <f t="shared" si="1344"/>
        <v/>
      </c>
      <c r="OT260" s="120" t="str">
        <f t="shared" si="1345"/>
        <v/>
      </c>
      <c r="OU260" s="120" t="str">
        <f t="shared" si="1346"/>
        <v/>
      </c>
      <c r="OV260" s="120" t="str">
        <f t="shared" si="1347"/>
        <v/>
      </c>
      <c r="OW260" s="120" t="str">
        <f t="shared" si="1348"/>
        <v/>
      </c>
      <c r="OX260" s="120" t="str">
        <f t="shared" si="1349"/>
        <v/>
      </c>
      <c r="OY260" s="120" t="str">
        <f t="shared" si="1350"/>
        <v/>
      </c>
      <c r="OZ260" s="120" t="str">
        <f t="shared" si="1351"/>
        <v/>
      </c>
      <c r="PA260" s="120" t="str">
        <f t="shared" si="1352"/>
        <v/>
      </c>
      <c r="PB260" s="120" t="str">
        <f t="shared" si="1353"/>
        <v/>
      </c>
      <c r="PC260" s="120" t="str">
        <f t="shared" si="1354"/>
        <v/>
      </c>
      <c r="PD260" s="120" t="str">
        <f t="shared" si="1355"/>
        <v/>
      </c>
      <c r="PE260" s="120" t="str">
        <f t="shared" si="1356"/>
        <v/>
      </c>
      <c r="PF260" s="120" t="str">
        <f t="shared" si="1357"/>
        <v/>
      </c>
      <c r="PG260" s="120" t="str">
        <f t="shared" si="1358"/>
        <v/>
      </c>
      <c r="PH260" s="120" t="str">
        <f t="shared" si="1359"/>
        <v/>
      </c>
      <c r="PI260" s="120" t="str">
        <f t="shared" si="1360"/>
        <v/>
      </c>
      <c r="PJ260" s="120" t="str">
        <f t="shared" si="1361"/>
        <v/>
      </c>
      <c r="PK260" s="120" t="str">
        <f t="shared" si="1362"/>
        <v/>
      </c>
      <c r="PL260" s="120" t="str">
        <f t="shared" si="1363"/>
        <v/>
      </c>
      <c r="PM260" s="120" t="str">
        <f t="shared" si="1364"/>
        <v/>
      </c>
      <c r="PN260" s="120" t="str">
        <f t="shared" si="1365"/>
        <v/>
      </c>
      <c r="PO260" s="120" t="str">
        <f t="shared" si="1366"/>
        <v/>
      </c>
      <c r="PP260" s="120" t="str">
        <f t="shared" si="1367"/>
        <v/>
      </c>
      <c r="PQ260" s="120" t="str">
        <f t="shared" si="1368"/>
        <v/>
      </c>
      <c r="PR260" s="120" t="str">
        <f t="shared" si="1369"/>
        <v/>
      </c>
      <c r="PS260" s="121" t="str">
        <f t="shared" si="1370"/>
        <v/>
      </c>
      <c r="PU260" s="182" t="str">
        <f t="shared" si="1371"/>
        <v/>
      </c>
      <c r="PV260" s="183" t="str">
        <f t="shared" si="1372"/>
        <v/>
      </c>
      <c r="PX260" s="13" t="str">
        <f t="shared" si="1373"/>
        <v/>
      </c>
      <c r="PY260" s="106"/>
      <c r="PZ260" s="163" t="str">
        <f t="shared" si="1374"/>
        <v/>
      </c>
      <c r="QA260" s="164" t="str">
        <f t="shared" si="1375"/>
        <v/>
      </c>
      <c r="QB260" s="165" t="str">
        <f t="shared" si="1376"/>
        <v/>
      </c>
      <c r="QD260" s="163" t="str">
        <f t="shared" si="1377"/>
        <v/>
      </c>
      <c r="QE260" s="165" t="str">
        <f t="shared" si="1378"/>
        <v/>
      </c>
      <c r="QG260" s="147" t="str">
        <f t="shared" si="1379"/>
        <v/>
      </c>
      <c r="QI260" s="13" t="str">
        <f t="shared" si="1380"/>
        <v/>
      </c>
      <c r="QK260" s="13" t="str">
        <f t="shared" si="1381"/>
        <v/>
      </c>
      <c r="QL260" s="13" t="str">
        <f>IF($L260="", "", COUNTIF($QD$11:$QD$260, "&gt;"&amp;$QD260)+1+COUNTIF($QD$11:$QD260, $QD260)-1)</f>
        <v/>
      </c>
      <c r="QM260" s="13" t="str">
        <f>IF($L260="", "", COUNTIF($QG$11:$QG$260, "&gt;"&amp;$QG260)+1+COUNTIF($QG$11:$QG260, $QG260)-1)</f>
        <v/>
      </c>
      <c r="QO260" s="13">
        <v>250</v>
      </c>
      <c r="QQ260" s="13" t="str">
        <f t="shared" si="1382"/>
        <v/>
      </c>
    </row>
    <row r="261" spans="1:459"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c r="HW261" s="106"/>
      <c r="HX261" s="106"/>
      <c r="HY261" s="106"/>
      <c r="HZ261" s="106"/>
      <c r="IA261" s="106"/>
      <c r="IB261" s="106"/>
      <c r="IC261" s="106"/>
      <c r="ID261" s="106"/>
      <c r="IE261" s="106"/>
      <c r="LG261" s="106"/>
      <c r="LH261" s="106"/>
      <c r="LI261" s="106"/>
      <c r="LJ261" s="106"/>
      <c r="LK261" s="106"/>
      <c r="LL261" s="106"/>
      <c r="LM261" s="106"/>
      <c r="LN261" s="106"/>
      <c r="LO261" s="106"/>
      <c r="LP261" s="106"/>
      <c r="LQ261" s="106"/>
      <c r="LR261" s="106"/>
      <c r="LS261" s="106"/>
      <c r="LT261" s="106"/>
      <c r="LU261" s="106"/>
      <c r="LV261" s="106"/>
      <c r="LW261" s="106"/>
      <c r="LX261" s="106"/>
      <c r="LY261" s="106"/>
      <c r="LZ261" s="106"/>
      <c r="MA261" s="106"/>
      <c r="MB261" s="106"/>
      <c r="MC261" s="106"/>
      <c r="MD261" s="106"/>
      <c r="ME261" s="106"/>
      <c r="MF261" s="106"/>
      <c r="MG261" s="106"/>
      <c r="MH261" s="106"/>
      <c r="MI261" s="106"/>
      <c r="MJ261" s="106"/>
      <c r="MK261" s="106"/>
      <c r="ML261" s="106"/>
      <c r="MM261" s="106"/>
      <c r="MN261" s="106"/>
      <c r="MO261" s="106"/>
      <c r="MP261" s="106"/>
      <c r="MQ261" s="106"/>
      <c r="MR261" s="106"/>
      <c r="MS261" s="106"/>
      <c r="MT261" s="106"/>
      <c r="MU261" s="106"/>
      <c r="MV261" s="106"/>
      <c r="MW261" s="106"/>
      <c r="MX261" s="106"/>
      <c r="MY261" s="106"/>
      <c r="MZ261" s="106"/>
      <c r="NA261" s="106"/>
      <c r="NB261" s="106"/>
      <c r="NC261" s="106"/>
      <c r="ND261" s="106"/>
      <c r="NE261" s="106"/>
      <c r="NF261" s="106"/>
      <c r="NG261" s="106"/>
      <c r="NH261" s="106"/>
      <c r="NR261" s="106"/>
      <c r="NS261" s="106"/>
      <c r="NT261" s="106"/>
      <c r="NU261" s="106"/>
      <c r="NV261" s="106"/>
      <c r="NW261" s="106"/>
      <c r="NX261" s="106"/>
      <c r="NY261" s="106"/>
      <c r="NZ261" s="106"/>
      <c r="OA261" s="106"/>
      <c r="OB261" s="106"/>
      <c r="OC261" s="106"/>
      <c r="OD261" s="106"/>
      <c r="OE261" s="106"/>
      <c r="OF261" s="106"/>
      <c r="OG261" s="106"/>
      <c r="OH261" s="106"/>
      <c r="OI261" s="106"/>
      <c r="OJ261" s="106"/>
      <c r="OK261" s="106"/>
      <c r="OL261" s="106"/>
      <c r="OM261" s="106"/>
      <c r="ON261" s="106"/>
      <c r="OO261" s="106"/>
      <c r="OP261" s="106"/>
      <c r="OQ261" s="106"/>
      <c r="OR261" s="106"/>
      <c r="OS261" s="106"/>
      <c r="OT261" s="106"/>
      <c r="OU261" s="106"/>
      <c r="OV261" s="106"/>
      <c r="OW261" s="106"/>
      <c r="OX261" s="106"/>
      <c r="OY261" s="106"/>
      <c r="OZ261" s="106"/>
      <c r="PA261" s="106"/>
      <c r="PB261" s="106"/>
      <c r="PC261" s="106"/>
      <c r="PD261" s="106"/>
      <c r="PE261" s="106"/>
      <c r="PF261" s="106"/>
      <c r="PG261" s="106"/>
      <c r="PH261" s="106"/>
      <c r="PI261" s="106"/>
      <c r="PJ261" s="106"/>
      <c r="PK261" s="106"/>
      <c r="PL261" s="106"/>
      <c r="PM261" s="106"/>
      <c r="PN261" s="106"/>
      <c r="PO261" s="106"/>
      <c r="PP261" s="106"/>
      <c r="PQ261" s="106"/>
      <c r="PR261" s="106"/>
      <c r="PS261" s="106"/>
    </row>
    <row r="262" spans="1:459" hidden="1" x14ac:dyDescent="0.25">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c r="HW262" s="106"/>
      <c r="HX262" s="106"/>
      <c r="HY262" s="106"/>
      <c r="HZ262" s="106"/>
      <c r="IA262" s="106"/>
      <c r="IB262" s="106"/>
      <c r="IC262" s="106"/>
      <c r="ID262" s="106"/>
      <c r="IE262" s="106"/>
      <c r="LG262" s="106"/>
      <c r="LH262" s="106"/>
      <c r="LI262" s="106"/>
      <c r="LJ262" s="106"/>
      <c r="LK262" s="106"/>
      <c r="LL262" s="106"/>
      <c r="LM262" s="106"/>
      <c r="LN262" s="106"/>
      <c r="LO262" s="106"/>
      <c r="LP262" s="106"/>
      <c r="LQ262" s="106"/>
      <c r="LR262" s="106"/>
      <c r="LS262" s="106"/>
      <c r="LT262" s="106"/>
      <c r="LU262" s="106"/>
      <c r="LV262" s="106"/>
      <c r="LW262" s="106"/>
      <c r="LX262" s="106"/>
      <c r="LY262" s="106"/>
      <c r="LZ262" s="106"/>
      <c r="MA262" s="106"/>
      <c r="MB262" s="106"/>
      <c r="MC262" s="106"/>
      <c r="MD262" s="106"/>
      <c r="ME262" s="106"/>
      <c r="MF262" s="106"/>
      <c r="MG262" s="106"/>
      <c r="MH262" s="106"/>
      <c r="MI262" s="106"/>
      <c r="MJ262" s="106"/>
      <c r="MK262" s="106"/>
      <c r="ML262" s="106"/>
      <c r="MM262" s="106"/>
      <c r="MN262" s="106"/>
      <c r="MO262" s="106"/>
      <c r="MP262" s="106"/>
      <c r="MQ262" s="106"/>
      <c r="MR262" s="106"/>
      <c r="MS262" s="106"/>
      <c r="MT262" s="106"/>
      <c r="MU262" s="106"/>
      <c r="MV262" s="106"/>
      <c r="MW262" s="106"/>
      <c r="MX262" s="106"/>
      <c r="MY262" s="106"/>
      <c r="MZ262" s="106"/>
      <c r="NA262" s="106"/>
      <c r="NB262" s="106"/>
      <c r="NC262" s="106"/>
      <c r="ND262" s="106"/>
      <c r="NE262" s="106"/>
      <c r="NF262" s="106"/>
      <c r="NG262" s="106"/>
      <c r="NH262" s="106"/>
      <c r="NR262" s="106"/>
      <c r="NS262" s="106"/>
      <c r="NT262" s="106"/>
      <c r="NU262" s="106"/>
      <c r="NV262" s="106"/>
      <c r="NW262" s="106"/>
      <c r="NX262" s="106"/>
      <c r="NY262" s="106"/>
      <c r="NZ262" s="106"/>
      <c r="OA262" s="106"/>
      <c r="OB262" s="106"/>
      <c r="OC262" s="106"/>
      <c r="OD262" s="106"/>
      <c r="OE262" s="106"/>
      <c r="OF262" s="106"/>
      <c r="OG262" s="106"/>
      <c r="OH262" s="106"/>
      <c r="OI262" s="106"/>
      <c r="OJ262" s="106"/>
      <c r="OK262" s="106"/>
      <c r="OL262" s="106"/>
      <c r="OM262" s="106"/>
      <c r="ON262" s="106"/>
      <c r="OO262" s="106"/>
      <c r="OP262" s="106"/>
      <c r="OQ262" s="106"/>
      <c r="OR262" s="106"/>
      <c r="OS262" s="106"/>
      <c r="OT262" s="106"/>
      <c r="OU262" s="106"/>
      <c r="OV262" s="106"/>
      <c r="OW262" s="106"/>
      <c r="OX262" s="106"/>
      <c r="OY262" s="106"/>
      <c r="OZ262" s="106"/>
      <c r="PA262" s="106"/>
      <c r="PB262" s="106"/>
      <c r="PC262" s="106"/>
      <c r="PD262" s="106"/>
      <c r="PE262" s="106"/>
      <c r="PF262" s="106"/>
      <c r="PG262" s="106"/>
      <c r="PH262" s="106"/>
      <c r="PI262" s="106"/>
      <c r="PJ262" s="106"/>
      <c r="PK262" s="106"/>
      <c r="PL262" s="106"/>
      <c r="PM262" s="106"/>
      <c r="PN262" s="106"/>
      <c r="PO262" s="106"/>
      <c r="PP262" s="106"/>
      <c r="PQ262" s="106"/>
      <c r="PR262" s="106"/>
      <c r="PS262" s="106"/>
    </row>
    <row r="263" spans="1:459" hidden="1" x14ac:dyDescent="0.25">
      <c r="N263" s="94">
        <v>1</v>
      </c>
      <c r="O263" s="95">
        <v>2</v>
      </c>
      <c r="P263" s="95">
        <v>3</v>
      </c>
      <c r="Q263" s="95">
        <v>4</v>
      </c>
      <c r="R263" s="95">
        <v>5</v>
      </c>
      <c r="S263" s="95">
        <v>6</v>
      </c>
      <c r="T263" s="95">
        <v>7</v>
      </c>
      <c r="U263" s="95">
        <v>8</v>
      </c>
      <c r="V263" s="95">
        <v>9</v>
      </c>
      <c r="W263" s="95">
        <v>10</v>
      </c>
      <c r="X263" s="95">
        <v>11</v>
      </c>
      <c r="Y263" s="95">
        <v>12</v>
      </c>
      <c r="Z263" s="95">
        <v>13</v>
      </c>
      <c r="AA263" s="95">
        <v>14</v>
      </c>
      <c r="AB263" s="95">
        <v>15</v>
      </c>
      <c r="AC263" s="95">
        <v>16</v>
      </c>
      <c r="AD263" s="95">
        <v>17</v>
      </c>
      <c r="AE263" s="95">
        <v>18</v>
      </c>
      <c r="AF263" s="95">
        <v>19</v>
      </c>
      <c r="AG263" s="95">
        <v>20</v>
      </c>
      <c r="AH263" s="95">
        <v>21</v>
      </c>
      <c r="AI263" s="95">
        <v>22</v>
      </c>
      <c r="AJ263" s="95">
        <v>23</v>
      </c>
      <c r="AK263" s="95">
        <v>24</v>
      </c>
      <c r="AL263" s="95">
        <v>25</v>
      </c>
      <c r="AM263" s="95">
        <v>26</v>
      </c>
      <c r="AN263" s="95">
        <v>27</v>
      </c>
      <c r="AO263" s="95">
        <v>28</v>
      </c>
      <c r="AP263" s="95">
        <v>29</v>
      </c>
      <c r="AQ263" s="95">
        <v>30</v>
      </c>
      <c r="AR263" s="95">
        <v>31</v>
      </c>
      <c r="AS263" s="95">
        <v>32</v>
      </c>
      <c r="AT263" s="95">
        <v>33</v>
      </c>
      <c r="AU263" s="95">
        <v>34</v>
      </c>
      <c r="AV263" s="95">
        <v>35</v>
      </c>
      <c r="AW263" s="95">
        <v>36</v>
      </c>
      <c r="AX263" s="95">
        <v>37</v>
      </c>
      <c r="AY263" s="95">
        <v>38</v>
      </c>
      <c r="AZ263" s="95">
        <v>39</v>
      </c>
      <c r="BA263" s="95">
        <v>40</v>
      </c>
      <c r="BB263" s="95">
        <v>41</v>
      </c>
      <c r="BC263" s="95">
        <v>42</v>
      </c>
      <c r="BD263" s="95">
        <v>43</v>
      </c>
      <c r="BE263" s="95">
        <v>44</v>
      </c>
      <c r="BF263" s="95">
        <v>45</v>
      </c>
      <c r="BG263" s="95">
        <v>46</v>
      </c>
      <c r="BH263" s="95">
        <v>47</v>
      </c>
      <c r="BI263" s="95">
        <v>48</v>
      </c>
      <c r="BJ263" s="95">
        <v>49</v>
      </c>
      <c r="BK263" s="95">
        <v>50</v>
      </c>
      <c r="BL263" s="95">
        <v>51</v>
      </c>
      <c r="BM263" s="95">
        <v>52</v>
      </c>
      <c r="BN263" s="95">
        <v>53</v>
      </c>
      <c r="BO263" s="96">
        <v>54</v>
      </c>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c r="HW263" s="106"/>
      <c r="HX263" s="106"/>
      <c r="HY263" s="106"/>
      <c r="HZ263" s="106"/>
      <c r="IA263" s="106"/>
      <c r="IB263" s="106"/>
      <c r="IC263" s="106"/>
      <c r="ID263" s="106"/>
      <c r="IE263" s="106"/>
      <c r="LG263" s="106"/>
      <c r="LH263" s="106"/>
      <c r="LI263" s="106"/>
      <c r="LJ263" s="106"/>
      <c r="LK263" s="106"/>
      <c r="LL263" s="106"/>
      <c r="LM263" s="106"/>
      <c r="LN263" s="106"/>
      <c r="LO263" s="106"/>
      <c r="LP263" s="106"/>
      <c r="LQ263" s="106"/>
      <c r="LR263" s="106"/>
      <c r="LS263" s="106"/>
      <c r="LT263" s="106"/>
      <c r="LU263" s="106"/>
      <c r="LV263" s="106"/>
      <c r="LW263" s="106"/>
      <c r="LX263" s="106"/>
      <c r="LY263" s="106"/>
      <c r="LZ263" s="106"/>
      <c r="MA263" s="106"/>
      <c r="MB263" s="106"/>
      <c r="MC263" s="106"/>
      <c r="MD263" s="106"/>
      <c r="ME263" s="106"/>
      <c r="MF263" s="106"/>
      <c r="MG263" s="106"/>
      <c r="MH263" s="106"/>
      <c r="MI263" s="106"/>
      <c r="MJ263" s="106"/>
      <c r="MK263" s="106"/>
      <c r="ML263" s="106"/>
      <c r="MM263" s="106"/>
      <c r="MN263" s="106"/>
      <c r="MO263" s="106"/>
      <c r="MP263" s="106"/>
      <c r="MQ263" s="106"/>
      <c r="MR263" s="106"/>
      <c r="MS263" s="106"/>
      <c r="MT263" s="106"/>
      <c r="MU263" s="106"/>
      <c r="MV263" s="106"/>
      <c r="MW263" s="106"/>
      <c r="MX263" s="106"/>
      <c r="MY263" s="106"/>
      <c r="MZ263" s="106"/>
      <c r="NA263" s="106"/>
      <c r="NB263" s="106"/>
      <c r="NC263" s="106"/>
      <c r="ND263" s="106"/>
      <c r="NE263" s="106"/>
      <c r="NF263" s="106"/>
      <c r="NG263" s="106"/>
      <c r="NH263" s="106"/>
      <c r="NR263" s="106"/>
      <c r="NS263" s="106"/>
      <c r="NT263" s="106"/>
      <c r="NU263" s="106"/>
      <c r="NV263" s="106"/>
      <c r="NW263" s="106"/>
      <c r="NX263" s="106"/>
      <c r="NY263" s="106"/>
      <c r="NZ263" s="106"/>
      <c r="OA263" s="106"/>
      <c r="OB263" s="106"/>
      <c r="OC263" s="106"/>
      <c r="OD263" s="106"/>
      <c r="OE263" s="106"/>
      <c r="OF263" s="106"/>
      <c r="OG263" s="106"/>
      <c r="OH263" s="106"/>
      <c r="OI263" s="106"/>
      <c r="OJ263" s="106"/>
      <c r="OK263" s="106"/>
      <c r="OL263" s="106"/>
      <c r="OM263" s="106"/>
      <c r="ON263" s="106"/>
      <c r="OO263" s="106"/>
      <c r="OP263" s="106"/>
      <c r="OQ263" s="106"/>
      <c r="OR263" s="106"/>
      <c r="OS263" s="106"/>
      <c r="OT263" s="106"/>
      <c r="OU263" s="106"/>
      <c r="OV263" s="106"/>
      <c r="OW263" s="106"/>
      <c r="OX263" s="106"/>
      <c r="OY263" s="106"/>
      <c r="OZ263" s="106"/>
      <c r="PA263" s="106"/>
      <c r="PB263" s="106"/>
      <c r="PC263" s="106"/>
      <c r="PD263" s="106"/>
      <c r="PE263" s="106"/>
      <c r="PF263" s="106"/>
      <c r="PG263" s="106"/>
      <c r="PH263" s="106"/>
      <c r="PI263" s="106"/>
      <c r="PJ263" s="106"/>
      <c r="PK263" s="106"/>
      <c r="PL263" s="106"/>
      <c r="PM263" s="106"/>
      <c r="PN263" s="106"/>
      <c r="PO263" s="106"/>
      <c r="PP263" s="106"/>
      <c r="PQ263" s="106"/>
      <c r="PR263" s="106"/>
      <c r="PS263" s="106"/>
    </row>
    <row r="264" spans="1:459" hidden="1" x14ac:dyDescent="0.25">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c r="HW264" s="106"/>
      <c r="HX264" s="106"/>
      <c r="HY264" s="106"/>
      <c r="HZ264" s="106"/>
      <c r="IA264" s="106"/>
      <c r="IB264" s="106"/>
      <c r="IC264" s="106"/>
      <c r="ID264" s="106"/>
      <c r="IE264" s="106"/>
      <c r="LG264" s="106"/>
      <c r="LH264" s="106"/>
      <c r="LI264" s="106"/>
      <c r="LJ264" s="106"/>
      <c r="LK264" s="106"/>
      <c r="LL264" s="106"/>
      <c r="LM264" s="106"/>
      <c r="LN264" s="106"/>
      <c r="LO264" s="106"/>
      <c r="LP264" s="106"/>
      <c r="LQ264" s="106"/>
      <c r="LR264" s="106"/>
      <c r="LS264" s="106"/>
      <c r="LT264" s="106"/>
      <c r="LU264" s="106"/>
      <c r="LV264" s="106"/>
      <c r="LW264" s="106"/>
      <c r="LX264" s="106"/>
      <c r="LY264" s="106"/>
      <c r="LZ264" s="106"/>
      <c r="MA264" s="106"/>
      <c r="MB264" s="106"/>
      <c r="MC264" s="106"/>
      <c r="MD264" s="106"/>
      <c r="ME264" s="106"/>
      <c r="MF264" s="106"/>
      <c r="MG264" s="106"/>
      <c r="MH264" s="106"/>
      <c r="MI264" s="106"/>
      <c r="MJ264" s="106"/>
      <c r="MK264" s="106"/>
      <c r="ML264" s="106"/>
      <c r="MM264" s="106"/>
      <c r="MN264" s="106"/>
      <c r="MO264" s="106"/>
      <c r="MP264" s="106"/>
      <c r="MQ264" s="106"/>
      <c r="MR264" s="106"/>
      <c r="MS264" s="106"/>
      <c r="MT264" s="106"/>
      <c r="MU264" s="106"/>
      <c r="MV264" s="106"/>
      <c r="MW264" s="106"/>
      <c r="MX264" s="106"/>
      <c r="MY264" s="106"/>
      <c r="MZ264" s="106"/>
      <c r="NA264" s="106"/>
      <c r="NB264" s="106"/>
      <c r="NC264" s="106"/>
      <c r="ND264" s="106"/>
      <c r="NE264" s="106"/>
      <c r="NF264" s="106"/>
      <c r="NG264" s="106"/>
      <c r="NH264" s="106"/>
      <c r="NR264" s="106"/>
      <c r="NS264" s="106"/>
      <c r="NT264" s="106"/>
      <c r="NU264" s="106"/>
      <c r="NV264" s="106"/>
      <c r="NW264" s="106"/>
      <c r="NX264" s="106"/>
      <c r="NY264" s="106"/>
      <c r="NZ264" s="106"/>
      <c r="OA264" s="106"/>
      <c r="OB264" s="106"/>
      <c r="OC264" s="106"/>
      <c r="OD264" s="106"/>
      <c r="OE264" s="106"/>
      <c r="OF264" s="106"/>
      <c r="OG264" s="106"/>
      <c r="OH264" s="106"/>
      <c r="OI264" s="106"/>
      <c r="OJ264" s="106"/>
      <c r="OK264" s="106"/>
      <c r="OL264" s="106"/>
      <c r="OM264" s="106"/>
      <c r="ON264" s="106"/>
      <c r="OO264" s="106"/>
      <c r="OP264" s="106"/>
      <c r="OQ264" s="106"/>
      <c r="OR264" s="106"/>
      <c r="OS264" s="106"/>
      <c r="OT264" s="106"/>
      <c r="OU264" s="106"/>
      <c r="OV264" s="106"/>
      <c r="OW264" s="106"/>
      <c r="OX264" s="106"/>
      <c r="OY264" s="106"/>
      <c r="OZ264" s="106"/>
      <c r="PA264" s="106"/>
      <c r="PB264" s="106"/>
      <c r="PC264" s="106"/>
      <c r="PD264" s="106"/>
      <c r="PE264" s="106"/>
      <c r="PF264" s="106"/>
      <c r="PG264" s="106"/>
      <c r="PH264" s="106"/>
      <c r="PI264" s="106"/>
      <c r="PJ264" s="106"/>
      <c r="PK264" s="106"/>
      <c r="PL264" s="106"/>
      <c r="PM264" s="106"/>
      <c r="PN264" s="106"/>
      <c r="PO264" s="106"/>
      <c r="PP264" s="106"/>
      <c r="PQ264" s="106"/>
      <c r="PR264" s="106"/>
      <c r="PS264" s="106"/>
    </row>
    <row r="265" spans="1:459" hidden="1" x14ac:dyDescent="0.25">
      <c r="M265" s="67" t="s">
        <v>94</v>
      </c>
      <c r="N265" s="94">
        <f>IF(N$3="", 1, 0)</f>
        <v>0</v>
      </c>
      <c r="O265" s="95">
        <f t="shared" ref="O265:BO265" si="1389">IF(O$3="", 1, 0)</f>
        <v>0</v>
      </c>
      <c r="P265" s="95">
        <f t="shared" si="1389"/>
        <v>0</v>
      </c>
      <c r="Q265" s="95">
        <f t="shared" si="1389"/>
        <v>0</v>
      </c>
      <c r="R265" s="95">
        <f t="shared" si="1389"/>
        <v>0</v>
      </c>
      <c r="S265" s="95">
        <f t="shared" si="1389"/>
        <v>0</v>
      </c>
      <c r="T265" s="95">
        <f t="shared" si="1389"/>
        <v>0</v>
      </c>
      <c r="U265" s="95">
        <f t="shared" si="1389"/>
        <v>0</v>
      </c>
      <c r="V265" s="95">
        <f t="shared" si="1389"/>
        <v>0</v>
      </c>
      <c r="W265" s="95">
        <f t="shared" si="1389"/>
        <v>0</v>
      </c>
      <c r="X265" s="95">
        <f t="shared" si="1389"/>
        <v>0</v>
      </c>
      <c r="Y265" s="95">
        <f t="shared" si="1389"/>
        <v>0</v>
      </c>
      <c r="Z265" s="95">
        <f t="shared" si="1389"/>
        <v>0</v>
      </c>
      <c r="AA265" s="95">
        <f t="shared" si="1389"/>
        <v>0</v>
      </c>
      <c r="AB265" s="95">
        <f t="shared" si="1389"/>
        <v>0</v>
      </c>
      <c r="AC265" s="95">
        <f t="shared" si="1389"/>
        <v>0</v>
      </c>
      <c r="AD265" s="95">
        <f t="shared" si="1389"/>
        <v>0</v>
      </c>
      <c r="AE265" s="95">
        <f t="shared" si="1389"/>
        <v>0</v>
      </c>
      <c r="AF265" s="95">
        <f t="shared" si="1389"/>
        <v>0</v>
      </c>
      <c r="AG265" s="95">
        <f t="shared" si="1389"/>
        <v>0</v>
      </c>
      <c r="AH265" s="95">
        <f t="shared" si="1389"/>
        <v>0</v>
      </c>
      <c r="AI265" s="95">
        <f t="shared" si="1389"/>
        <v>0</v>
      </c>
      <c r="AJ265" s="95">
        <f t="shared" si="1389"/>
        <v>0</v>
      </c>
      <c r="AK265" s="95">
        <f t="shared" si="1389"/>
        <v>0</v>
      </c>
      <c r="AL265" s="95">
        <f t="shared" si="1389"/>
        <v>0</v>
      </c>
      <c r="AM265" s="95">
        <f t="shared" si="1389"/>
        <v>0</v>
      </c>
      <c r="AN265" s="95">
        <f t="shared" si="1389"/>
        <v>0</v>
      </c>
      <c r="AO265" s="95">
        <f t="shared" si="1389"/>
        <v>0</v>
      </c>
      <c r="AP265" s="95">
        <f t="shared" si="1389"/>
        <v>0</v>
      </c>
      <c r="AQ265" s="95">
        <f t="shared" si="1389"/>
        <v>0</v>
      </c>
      <c r="AR265" s="95">
        <f t="shared" si="1389"/>
        <v>0</v>
      </c>
      <c r="AS265" s="95">
        <f t="shared" si="1389"/>
        <v>0</v>
      </c>
      <c r="AT265" s="95">
        <f t="shared" si="1389"/>
        <v>0</v>
      </c>
      <c r="AU265" s="95">
        <f t="shared" si="1389"/>
        <v>0</v>
      </c>
      <c r="AV265" s="95">
        <f t="shared" si="1389"/>
        <v>0</v>
      </c>
      <c r="AW265" s="95">
        <f t="shared" si="1389"/>
        <v>0</v>
      </c>
      <c r="AX265" s="95">
        <f t="shared" si="1389"/>
        <v>0</v>
      </c>
      <c r="AY265" s="95">
        <f t="shared" si="1389"/>
        <v>0</v>
      </c>
      <c r="AZ265" s="95">
        <f t="shared" si="1389"/>
        <v>0</v>
      </c>
      <c r="BA265" s="95">
        <f t="shared" si="1389"/>
        <v>0</v>
      </c>
      <c r="BB265" s="95">
        <f t="shared" si="1389"/>
        <v>0</v>
      </c>
      <c r="BC265" s="95">
        <f t="shared" si="1389"/>
        <v>0</v>
      </c>
      <c r="BD265" s="95">
        <f t="shared" si="1389"/>
        <v>0</v>
      </c>
      <c r="BE265" s="95">
        <f t="shared" si="1389"/>
        <v>0</v>
      </c>
      <c r="BF265" s="95">
        <f t="shared" si="1389"/>
        <v>0</v>
      </c>
      <c r="BG265" s="95">
        <f t="shared" si="1389"/>
        <v>0</v>
      </c>
      <c r="BH265" s="95">
        <f t="shared" si="1389"/>
        <v>0</v>
      </c>
      <c r="BI265" s="95">
        <f t="shared" si="1389"/>
        <v>0</v>
      </c>
      <c r="BJ265" s="95">
        <f t="shared" si="1389"/>
        <v>0</v>
      </c>
      <c r="BK265" s="95">
        <f t="shared" si="1389"/>
        <v>0</v>
      </c>
      <c r="BL265" s="95">
        <f t="shared" si="1389"/>
        <v>0</v>
      </c>
      <c r="BM265" s="95">
        <f t="shared" si="1389"/>
        <v>1</v>
      </c>
      <c r="BN265" s="95">
        <f t="shared" si="1389"/>
        <v>1</v>
      </c>
      <c r="BO265" s="96">
        <f t="shared" si="1389"/>
        <v>1</v>
      </c>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c r="HW265" s="106"/>
      <c r="HX265" s="106"/>
      <c r="HY265" s="106"/>
      <c r="HZ265" s="106"/>
      <c r="IA265" s="106"/>
      <c r="IB265" s="106"/>
      <c r="IC265" s="106"/>
      <c r="ID265" s="106"/>
      <c r="IE265" s="106"/>
      <c r="LG265" s="106"/>
      <c r="LH265" s="106"/>
      <c r="LI265" s="106"/>
      <c r="LJ265" s="106"/>
      <c r="LK265" s="106"/>
      <c r="LL265" s="106"/>
      <c r="LM265" s="106"/>
      <c r="LN265" s="106"/>
      <c r="LO265" s="106"/>
      <c r="LP265" s="106"/>
      <c r="LQ265" s="106"/>
      <c r="LR265" s="106"/>
      <c r="LS265" s="106"/>
      <c r="LT265" s="106"/>
      <c r="LU265" s="106"/>
      <c r="LV265" s="106"/>
      <c r="LW265" s="106"/>
      <c r="LX265" s="106"/>
      <c r="LY265" s="106"/>
      <c r="LZ265" s="106"/>
      <c r="MA265" s="106"/>
      <c r="MB265" s="106"/>
      <c r="MC265" s="106"/>
      <c r="MD265" s="106"/>
      <c r="ME265" s="106"/>
      <c r="MF265" s="106"/>
      <c r="MG265" s="106"/>
      <c r="MH265" s="106"/>
      <c r="MI265" s="106"/>
      <c r="MJ265" s="106"/>
      <c r="MK265" s="106"/>
      <c r="ML265" s="106"/>
      <c r="MM265" s="106"/>
      <c r="MN265" s="106"/>
      <c r="MO265" s="106"/>
      <c r="MP265" s="106"/>
      <c r="MQ265" s="106"/>
      <c r="MR265" s="106"/>
      <c r="MS265" s="106"/>
      <c r="MT265" s="106"/>
      <c r="MU265" s="106"/>
      <c r="MV265" s="106"/>
      <c r="MW265" s="106"/>
      <c r="MX265" s="106"/>
      <c r="MY265" s="106"/>
      <c r="MZ265" s="106"/>
      <c r="NA265" s="106"/>
      <c r="NB265" s="106"/>
      <c r="NC265" s="106"/>
      <c r="ND265" s="106"/>
      <c r="NE265" s="106"/>
      <c r="NF265" s="106"/>
      <c r="NG265" s="106"/>
      <c r="NH265" s="106"/>
      <c r="NR265" s="106"/>
      <c r="NS265" s="106"/>
      <c r="NT265" s="106"/>
      <c r="NU265" s="106"/>
      <c r="NV265" s="106"/>
      <c r="NW265" s="106"/>
      <c r="NX265" s="106"/>
      <c r="NY265" s="106"/>
      <c r="NZ265" s="106"/>
      <c r="OA265" s="106"/>
      <c r="OB265" s="106"/>
      <c r="OC265" s="106"/>
      <c r="OD265" s="106"/>
      <c r="OE265" s="106"/>
      <c r="OF265" s="106"/>
      <c r="OG265" s="106"/>
      <c r="OH265" s="106"/>
      <c r="OI265" s="106"/>
      <c r="OJ265" s="106"/>
      <c r="OK265" s="106"/>
      <c r="OL265" s="106"/>
      <c r="OM265" s="106"/>
      <c r="ON265" s="106"/>
      <c r="OO265" s="106"/>
      <c r="OP265" s="106"/>
      <c r="OQ265" s="106"/>
      <c r="OR265" s="106"/>
      <c r="OS265" s="106"/>
      <c r="OT265" s="106"/>
      <c r="OU265" s="106"/>
      <c r="OV265" s="106"/>
      <c r="OW265" s="106"/>
      <c r="OX265" s="106"/>
      <c r="OY265" s="106"/>
      <c r="OZ265" s="106"/>
      <c r="PA265" s="106"/>
      <c r="PB265" s="106"/>
      <c r="PC265" s="106"/>
      <c r="PD265" s="106"/>
      <c r="PE265" s="106"/>
      <c r="PF265" s="106"/>
      <c r="PG265" s="106"/>
      <c r="PH265" s="106"/>
      <c r="PI265" s="106"/>
      <c r="PJ265" s="106"/>
      <c r="PK265" s="106"/>
      <c r="PL265" s="106"/>
      <c r="PM265" s="106"/>
      <c r="PN265" s="106"/>
      <c r="PO265" s="106"/>
      <c r="PP265" s="106"/>
      <c r="PQ265" s="106"/>
      <c r="PR265" s="106"/>
      <c r="PS265" s="106"/>
    </row>
    <row r="266" spans="1:459" hidden="1" x14ac:dyDescent="0.25">
      <c r="M266" s="67" t="s">
        <v>91</v>
      </c>
      <c r="N266" s="94">
        <f ca="1">IF(AND(TODAY()&gt;=N$3, TODAY()&lt;O$3), 1, 0)</f>
        <v>0</v>
      </c>
      <c r="O266" s="95">
        <f t="shared" ref="O266:BO266" ca="1" si="1390">IF(AND(TODAY()&gt;=O$3, TODAY()&lt;P$3), 1, 0)</f>
        <v>0</v>
      </c>
      <c r="P266" s="95">
        <f t="shared" ca="1" si="1390"/>
        <v>0</v>
      </c>
      <c r="Q266" s="95">
        <f t="shared" ca="1" si="1390"/>
        <v>0</v>
      </c>
      <c r="R266" s="95">
        <f t="shared" ca="1" si="1390"/>
        <v>0</v>
      </c>
      <c r="S266" s="95">
        <f t="shared" ca="1" si="1390"/>
        <v>0</v>
      </c>
      <c r="T266" s="95">
        <f t="shared" ca="1" si="1390"/>
        <v>0</v>
      </c>
      <c r="U266" s="95">
        <f t="shared" ca="1" si="1390"/>
        <v>0</v>
      </c>
      <c r="V266" s="95">
        <f t="shared" ca="1" si="1390"/>
        <v>0</v>
      </c>
      <c r="W266" s="95">
        <f t="shared" ca="1" si="1390"/>
        <v>0</v>
      </c>
      <c r="X266" s="95">
        <f t="shared" ca="1" si="1390"/>
        <v>0</v>
      </c>
      <c r="Y266" s="95">
        <f t="shared" ca="1" si="1390"/>
        <v>0</v>
      </c>
      <c r="Z266" s="95">
        <f t="shared" ca="1" si="1390"/>
        <v>0</v>
      </c>
      <c r="AA266" s="95">
        <f t="shared" ca="1" si="1390"/>
        <v>0</v>
      </c>
      <c r="AB266" s="95">
        <f t="shared" ca="1" si="1390"/>
        <v>0</v>
      </c>
      <c r="AC266" s="95">
        <f t="shared" ca="1" si="1390"/>
        <v>0</v>
      </c>
      <c r="AD266" s="95">
        <f t="shared" ca="1" si="1390"/>
        <v>0</v>
      </c>
      <c r="AE266" s="95">
        <f t="shared" ca="1" si="1390"/>
        <v>0</v>
      </c>
      <c r="AF266" s="95">
        <f t="shared" ca="1" si="1390"/>
        <v>0</v>
      </c>
      <c r="AG266" s="95">
        <f t="shared" ca="1" si="1390"/>
        <v>0</v>
      </c>
      <c r="AH266" s="95">
        <f t="shared" ca="1" si="1390"/>
        <v>0</v>
      </c>
      <c r="AI266" s="95">
        <f t="shared" ca="1" si="1390"/>
        <v>0</v>
      </c>
      <c r="AJ266" s="95">
        <f t="shared" ca="1" si="1390"/>
        <v>0</v>
      </c>
      <c r="AK266" s="95">
        <f t="shared" ca="1" si="1390"/>
        <v>0</v>
      </c>
      <c r="AL266" s="95">
        <f t="shared" ca="1" si="1390"/>
        <v>0</v>
      </c>
      <c r="AM266" s="95">
        <f t="shared" ca="1" si="1390"/>
        <v>0</v>
      </c>
      <c r="AN266" s="95">
        <f t="shared" ca="1" si="1390"/>
        <v>0</v>
      </c>
      <c r="AO266" s="95">
        <f t="shared" ca="1" si="1390"/>
        <v>0</v>
      </c>
      <c r="AP266" s="95">
        <f t="shared" ca="1" si="1390"/>
        <v>0</v>
      </c>
      <c r="AQ266" s="95">
        <f ca="1">IF(AND(TODAY()&gt;=AQ$3, TODAY()&lt;AR$3), 1, 0)</f>
        <v>0</v>
      </c>
      <c r="AR266" s="95">
        <f t="shared" ca="1" si="1390"/>
        <v>0</v>
      </c>
      <c r="AS266" s="95">
        <f t="shared" ca="1" si="1390"/>
        <v>0</v>
      </c>
      <c r="AT266" s="95">
        <f t="shared" ca="1" si="1390"/>
        <v>0</v>
      </c>
      <c r="AU266" s="95">
        <f t="shared" ca="1" si="1390"/>
        <v>0</v>
      </c>
      <c r="AV266" s="95">
        <f t="shared" ca="1" si="1390"/>
        <v>0</v>
      </c>
      <c r="AW266" s="95">
        <f t="shared" ca="1" si="1390"/>
        <v>0</v>
      </c>
      <c r="AX266" s="95">
        <f t="shared" ca="1" si="1390"/>
        <v>0</v>
      </c>
      <c r="AY266" s="95">
        <f t="shared" ca="1" si="1390"/>
        <v>0</v>
      </c>
      <c r="AZ266" s="95">
        <f t="shared" ca="1" si="1390"/>
        <v>0</v>
      </c>
      <c r="BA266" s="95">
        <f t="shared" ca="1" si="1390"/>
        <v>0</v>
      </c>
      <c r="BB266" s="95">
        <f t="shared" ca="1" si="1390"/>
        <v>0</v>
      </c>
      <c r="BC266" s="95">
        <f t="shared" ca="1" si="1390"/>
        <v>0</v>
      </c>
      <c r="BD266" s="95">
        <f t="shared" ca="1" si="1390"/>
        <v>0</v>
      </c>
      <c r="BE266" s="95">
        <f t="shared" ca="1" si="1390"/>
        <v>0</v>
      </c>
      <c r="BF266" s="95">
        <f t="shared" ca="1" si="1390"/>
        <v>0</v>
      </c>
      <c r="BG266" s="95">
        <f t="shared" ca="1" si="1390"/>
        <v>1</v>
      </c>
      <c r="BH266" s="95">
        <f t="shared" ca="1" si="1390"/>
        <v>0</v>
      </c>
      <c r="BI266" s="95">
        <f t="shared" ca="1" si="1390"/>
        <v>0</v>
      </c>
      <c r="BJ266" s="95">
        <f t="shared" ca="1" si="1390"/>
        <v>0</v>
      </c>
      <c r="BK266" s="95">
        <f t="shared" ca="1" si="1390"/>
        <v>0</v>
      </c>
      <c r="BL266" s="95">
        <f t="shared" ca="1" si="1390"/>
        <v>0</v>
      </c>
      <c r="BM266" s="95">
        <f t="shared" ca="1" si="1390"/>
        <v>0</v>
      </c>
      <c r="BN266" s="95">
        <f t="shared" ca="1" si="1390"/>
        <v>0</v>
      </c>
      <c r="BO266" s="96">
        <f t="shared" ca="1" si="1390"/>
        <v>0</v>
      </c>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c r="HW266" s="106"/>
      <c r="HX266" s="106"/>
      <c r="HY266" s="106"/>
      <c r="HZ266" s="106"/>
      <c r="IA266" s="106"/>
      <c r="IB266" s="106"/>
      <c r="IC266" s="106"/>
      <c r="ID266" s="106"/>
      <c r="IE266" s="106"/>
      <c r="LG266" s="106"/>
      <c r="LH266" s="106"/>
      <c r="LI266" s="106"/>
      <c r="LJ266" s="106"/>
      <c r="LK266" s="106"/>
      <c r="LL266" s="106"/>
      <c r="LM266" s="106"/>
      <c r="LN266" s="106"/>
      <c r="LO266" s="106"/>
      <c r="LP266" s="106"/>
      <c r="LQ266" s="106"/>
      <c r="LR266" s="106"/>
      <c r="LS266" s="106"/>
      <c r="LT266" s="106"/>
      <c r="LU266" s="106"/>
      <c r="LV266" s="106"/>
      <c r="LW266" s="106"/>
      <c r="LX266" s="106"/>
      <c r="LY266" s="106"/>
      <c r="LZ266" s="106"/>
      <c r="MA266" s="106"/>
      <c r="MB266" s="106"/>
      <c r="MC266" s="106"/>
      <c r="MD266" s="106"/>
      <c r="ME266" s="106"/>
      <c r="MF266" s="106"/>
      <c r="MG266" s="106"/>
      <c r="MH266" s="106"/>
      <c r="MI266" s="106"/>
      <c r="MJ266" s="106"/>
      <c r="MK266" s="106"/>
      <c r="ML266" s="106"/>
      <c r="MM266" s="106"/>
      <c r="MN266" s="106"/>
      <c r="MO266" s="106"/>
      <c r="MP266" s="106"/>
      <c r="MQ266" s="106"/>
      <c r="MR266" s="106"/>
      <c r="MS266" s="106"/>
      <c r="MT266" s="106"/>
      <c r="MU266" s="106"/>
      <c r="MV266" s="106"/>
      <c r="MW266" s="106"/>
      <c r="MX266" s="106"/>
      <c r="MY266" s="106"/>
      <c r="MZ266" s="106"/>
      <c r="NA266" s="106"/>
      <c r="NB266" s="106"/>
      <c r="NC266" s="106"/>
      <c r="ND266" s="106"/>
      <c r="NE266" s="106"/>
      <c r="NF266" s="106"/>
      <c r="NG266" s="106"/>
      <c r="NH266" s="106"/>
      <c r="NR266" s="106"/>
      <c r="NS266" s="106"/>
      <c r="NT266" s="106"/>
      <c r="NU266" s="106"/>
      <c r="NV266" s="106"/>
      <c r="NW266" s="106"/>
      <c r="NX266" s="106"/>
      <c r="NY266" s="106"/>
      <c r="NZ266" s="106"/>
      <c r="OA266" s="106"/>
      <c r="OB266" s="106"/>
      <c r="OC266" s="106"/>
      <c r="OD266" s="106"/>
      <c r="OE266" s="106"/>
      <c r="OF266" s="106"/>
      <c r="OG266" s="106"/>
      <c r="OH266" s="106"/>
      <c r="OI266" s="106"/>
      <c r="OJ266" s="106"/>
      <c r="OK266" s="106"/>
      <c r="OL266" s="106"/>
      <c r="OM266" s="106"/>
      <c r="ON266" s="106"/>
      <c r="OO266" s="106"/>
      <c r="OP266" s="106"/>
      <c r="OQ266" s="106"/>
      <c r="OR266" s="106"/>
      <c r="OS266" s="106"/>
      <c r="OT266" s="106"/>
      <c r="OU266" s="106"/>
      <c r="OV266" s="106"/>
      <c r="OW266" s="106"/>
      <c r="OX266" s="106"/>
      <c r="OY266" s="106"/>
      <c r="OZ266" s="106"/>
      <c r="PA266" s="106"/>
      <c r="PB266" s="106"/>
      <c r="PC266" s="106"/>
      <c r="PD266" s="106"/>
      <c r="PE266" s="106"/>
      <c r="PF266" s="106"/>
      <c r="PG266" s="106"/>
      <c r="PH266" s="106"/>
      <c r="PI266" s="106"/>
      <c r="PJ266" s="106"/>
      <c r="PK266" s="106"/>
      <c r="PL266" s="106"/>
      <c r="PM266" s="106"/>
      <c r="PN266" s="106"/>
      <c r="PO266" s="106"/>
      <c r="PP266" s="106"/>
      <c r="PQ266" s="106"/>
      <c r="PR266" s="106"/>
      <c r="PS266" s="106"/>
    </row>
    <row r="267" spans="1:459" hidden="1" x14ac:dyDescent="0.25">
      <c r="M267" s="67" t="s">
        <v>92</v>
      </c>
      <c r="N267" s="94">
        <f>IF(COUNTIF($N$2:$BO$2, $BR$4)&gt;1, 0, IF(N$2=$BR$4, 1, 0))</f>
        <v>0</v>
      </c>
      <c r="O267" s="95">
        <f t="shared" ref="O267:BO267" si="1391">IF(COUNTIF($N$2:$BO$2, $BR$4)&gt;1, 0, IF(O$2=$BR$4, 1, 0))</f>
        <v>0</v>
      </c>
      <c r="P267" s="95">
        <f t="shared" si="1391"/>
        <v>0</v>
      </c>
      <c r="Q267" s="95">
        <f t="shared" si="1391"/>
        <v>0</v>
      </c>
      <c r="R267" s="95">
        <f t="shared" si="1391"/>
        <v>0</v>
      </c>
      <c r="S267" s="95">
        <f t="shared" si="1391"/>
        <v>0</v>
      </c>
      <c r="T267" s="95">
        <f t="shared" si="1391"/>
        <v>0</v>
      </c>
      <c r="U267" s="95">
        <f t="shared" si="1391"/>
        <v>0</v>
      </c>
      <c r="V267" s="95">
        <f t="shared" si="1391"/>
        <v>0</v>
      </c>
      <c r="W267" s="95">
        <f t="shared" si="1391"/>
        <v>0</v>
      </c>
      <c r="X267" s="95">
        <f t="shared" si="1391"/>
        <v>0</v>
      </c>
      <c r="Y267" s="95">
        <f t="shared" si="1391"/>
        <v>0</v>
      </c>
      <c r="Z267" s="95">
        <f t="shared" si="1391"/>
        <v>0</v>
      </c>
      <c r="AA267" s="95">
        <f t="shared" si="1391"/>
        <v>0</v>
      </c>
      <c r="AB267" s="95">
        <f t="shared" si="1391"/>
        <v>0</v>
      </c>
      <c r="AC267" s="95">
        <f t="shared" si="1391"/>
        <v>0</v>
      </c>
      <c r="AD267" s="95">
        <f t="shared" si="1391"/>
        <v>0</v>
      </c>
      <c r="AE267" s="95">
        <f t="shared" si="1391"/>
        <v>0</v>
      </c>
      <c r="AF267" s="95">
        <f t="shared" si="1391"/>
        <v>0</v>
      </c>
      <c r="AG267" s="95">
        <f t="shared" si="1391"/>
        <v>0</v>
      </c>
      <c r="AH267" s="95">
        <f t="shared" si="1391"/>
        <v>0</v>
      </c>
      <c r="AI267" s="95">
        <f t="shared" si="1391"/>
        <v>0</v>
      </c>
      <c r="AJ267" s="95">
        <f t="shared" si="1391"/>
        <v>0</v>
      </c>
      <c r="AK267" s="95">
        <f t="shared" si="1391"/>
        <v>0</v>
      </c>
      <c r="AL267" s="95">
        <f t="shared" si="1391"/>
        <v>0</v>
      </c>
      <c r="AM267" s="95">
        <f t="shared" si="1391"/>
        <v>0</v>
      </c>
      <c r="AN267" s="95">
        <f t="shared" si="1391"/>
        <v>0</v>
      </c>
      <c r="AO267" s="95">
        <f t="shared" si="1391"/>
        <v>0</v>
      </c>
      <c r="AP267" s="95">
        <f t="shared" si="1391"/>
        <v>0</v>
      </c>
      <c r="AQ267" s="95">
        <f t="shared" si="1391"/>
        <v>0</v>
      </c>
      <c r="AR267" s="95">
        <f t="shared" si="1391"/>
        <v>0</v>
      </c>
      <c r="AS267" s="95">
        <f t="shared" si="1391"/>
        <v>0</v>
      </c>
      <c r="AT267" s="95">
        <f t="shared" si="1391"/>
        <v>0</v>
      </c>
      <c r="AU267" s="95">
        <f t="shared" si="1391"/>
        <v>0</v>
      </c>
      <c r="AV267" s="95">
        <f t="shared" si="1391"/>
        <v>0</v>
      </c>
      <c r="AW267" s="95">
        <f t="shared" si="1391"/>
        <v>0</v>
      </c>
      <c r="AX267" s="95">
        <f t="shared" si="1391"/>
        <v>0</v>
      </c>
      <c r="AY267" s="95">
        <f t="shared" si="1391"/>
        <v>0</v>
      </c>
      <c r="AZ267" s="95">
        <f t="shared" si="1391"/>
        <v>0</v>
      </c>
      <c r="BA267" s="95">
        <f t="shared" si="1391"/>
        <v>0</v>
      </c>
      <c r="BB267" s="95">
        <f t="shared" si="1391"/>
        <v>0</v>
      </c>
      <c r="BC267" s="95">
        <f t="shared" si="1391"/>
        <v>0</v>
      </c>
      <c r="BD267" s="95">
        <f t="shared" si="1391"/>
        <v>0</v>
      </c>
      <c r="BE267" s="95">
        <f t="shared" si="1391"/>
        <v>0</v>
      </c>
      <c r="BF267" s="95">
        <f t="shared" si="1391"/>
        <v>0</v>
      </c>
      <c r="BG267" s="95">
        <f t="shared" si="1391"/>
        <v>0</v>
      </c>
      <c r="BH267" s="95">
        <f t="shared" si="1391"/>
        <v>0</v>
      </c>
      <c r="BI267" s="95">
        <f t="shared" si="1391"/>
        <v>0</v>
      </c>
      <c r="BJ267" s="95">
        <f t="shared" si="1391"/>
        <v>0</v>
      </c>
      <c r="BK267" s="95">
        <f t="shared" si="1391"/>
        <v>0</v>
      </c>
      <c r="BL267" s="95">
        <f t="shared" si="1391"/>
        <v>0</v>
      </c>
      <c r="BM267" s="95">
        <f t="shared" si="1391"/>
        <v>0</v>
      </c>
      <c r="BN267" s="95">
        <f t="shared" si="1391"/>
        <v>0</v>
      </c>
      <c r="BO267" s="96">
        <f t="shared" si="1391"/>
        <v>0</v>
      </c>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c r="HW267" s="106"/>
      <c r="HX267" s="106"/>
      <c r="HY267" s="106"/>
      <c r="HZ267" s="106"/>
      <c r="IA267" s="106"/>
      <c r="IB267" s="106"/>
      <c r="IC267" s="106"/>
      <c r="ID267" s="106"/>
      <c r="IE267" s="106"/>
      <c r="LG267" s="106"/>
      <c r="LH267" s="106"/>
      <c r="LI267" s="106"/>
      <c r="LJ267" s="106"/>
      <c r="LK267" s="106"/>
      <c r="LL267" s="106"/>
      <c r="LM267" s="106"/>
      <c r="LN267" s="106"/>
      <c r="LO267" s="106"/>
      <c r="LP267" s="106"/>
      <c r="LQ267" s="106"/>
      <c r="LR267" s="106"/>
      <c r="LS267" s="106"/>
      <c r="LT267" s="106"/>
      <c r="LU267" s="106"/>
      <c r="LV267" s="106"/>
      <c r="LW267" s="106"/>
      <c r="LX267" s="106"/>
      <c r="LY267" s="106"/>
      <c r="LZ267" s="106"/>
      <c r="MA267" s="106"/>
      <c r="MB267" s="106"/>
      <c r="MC267" s="106"/>
      <c r="MD267" s="106"/>
      <c r="ME267" s="106"/>
      <c r="MF267" s="106"/>
      <c r="MG267" s="106"/>
      <c r="MH267" s="106"/>
      <c r="MI267" s="106"/>
      <c r="MJ267" s="106"/>
      <c r="MK267" s="106"/>
      <c r="ML267" s="106"/>
      <c r="MM267" s="106"/>
      <c r="MN267" s="106"/>
      <c r="MO267" s="106"/>
      <c r="MP267" s="106"/>
      <c r="MQ267" s="106"/>
      <c r="MR267" s="106"/>
      <c r="MS267" s="106"/>
      <c r="MT267" s="106"/>
      <c r="MU267" s="106"/>
      <c r="MV267" s="106"/>
      <c r="MW267" s="106"/>
      <c r="MX267" s="106"/>
      <c r="MY267" s="106"/>
      <c r="MZ267" s="106"/>
      <c r="NA267" s="106"/>
      <c r="NB267" s="106"/>
      <c r="NC267" s="106"/>
      <c r="ND267" s="106"/>
      <c r="NE267" s="106"/>
      <c r="NF267" s="106"/>
      <c r="NG267" s="106"/>
      <c r="NH267" s="106"/>
      <c r="NR267" s="106"/>
      <c r="NS267" s="106"/>
      <c r="NT267" s="106"/>
      <c r="NU267" s="106"/>
      <c r="NV267" s="106"/>
      <c r="NW267" s="106"/>
      <c r="NX267" s="106"/>
      <c r="NY267" s="106"/>
      <c r="NZ267" s="106"/>
      <c r="OA267" s="106"/>
      <c r="OB267" s="106"/>
      <c r="OC267" s="106"/>
      <c r="OD267" s="106"/>
      <c r="OE267" s="106"/>
      <c r="OF267" s="106"/>
      <c r="OG267" s="106"/>
      <c r="OH267" s="106"/>
      <c r="OI267" s="106"/>
      <c r="OJ267" s="106"/>
      <c r="OK267" s="106"/>
      <c r="OL267" s="106"/>
      <c r="OM267" s="106"/>
      <c r="ON267" s="106"/>
      <c r="OO267" s="106"/>
      <c r="OP267" s="106"/>
      <c r="OQ267" s="106"/>
      <c r="OR267" s="106"/>
      <c r="OS267" s="106"/>
      <c r="OT267" s="106"/>
      <c r="OU267" s="106"/>
      <c r="OV267" s="106"/>
      <c r="OW267" s="106"/>
      <c r="OX267" s="106"/>
      <c r="OY267" s="106"/>
      <c r="OZ267" s="106"/>
      <c r="PA267" s="106"/>
      <c r="PB267" s="106"/>
      <c r="PC267" s="106"/>
      <c r="PD267" s="106"/>
      <c r="PE267" s="106"/>
      <c r="PF267" s="106"/>
      <c r="PG267" s="106"/>
      <c r="PH267" s="106"/>
      <c r="PI267" s="106"/>
      <c r="PJ267" s="106"/>
      <c r="PK267" s="106"/>
      <c r="PL267" s="106"/>
      <c r="PM267" s="106"/>
      <c r="PN267" s="106"/>
      <c r="PO267" s="106"/>
      <c r="PP267" s="106"/>
      <c r="PQ267" s="106"/>
      <c r="PR267" s="106"/>
      <c r="PS267" s="106"/>
    </row>
    <row r="268" spans="1:459" hidden="1" x14ac:dyDescent="0.25">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c r="HW268" s="106"/>
      <c r="HX268" s="106"/>
      <c r="HY268" s="106"/>
      <c r="HZ268" s="106"/>
      <c r="IA268" s="106"/>
      <c r="IB268" s="106"/>
      <c r="IC268" s="106"/>
      <c r="ID268" s="106"/>
      <c r="IE268" s="106"/>
      <c r="LG268" s="106"/>
      <c r="LH268" s="106"/>
      <c r="LI268" s="106"/>
      <c r="LJ268" s="106"/>
      <c r="LK268" s="106"/>
      <c r="LL268" s="106"/>
      <c r="LM268" s="106"/>
      <c r="LN268" s="106"/>
      <c r="LO268" s="106"/>
      <c r="LP268" s="106"/>
      <c r="LQ268" s="106"/>
      <c r="LR268" s="106"/>
      <c r="LS268" s="106"/>
      <c r="LT268" s="106"/>
      <c r="LU268" s="106"/>
      <c r="LV268" s="106"/>
      <c r="LW268" s="106"/>
      <c r="LX268" s="106"/>
      <c r="LY268" s="106"/>
      <c r="LZ268" s="106"/>
      <c r="MA268" s="106"/>
      <c r="MB268" s="106"/>
      <c r="MC268" s="106"/>
      <c r="MD268" s="106"/>
      <c r="ME268" s="106"/>
      <c r="MF268" s="106"/>
      <c r="MG268" s="106"/>
      <c r="MH268" s="106"/>
      <c r="MI268" s="106"/>
      <c r="MJ268" s="106"/>
      <c r="MK268" s="106"/>
      <c r="ML268" s="106"/>
      <c r="MM268" s="106"/>
      <c r="MN268" s="106"/>
      <c r="MO268" s="106"/>
      <c r="MP268" s="106"/>
      <c r="MQ268" s="106"/>
      <c r="MR268" s="106"/>
      <c r="MS268" s="106"/>
      <c r="MT268" s="106"/>
      <c r="MU268" s="106"/>
      <c r="MV268" s="106"/>
      <c r="MW268" s="106"/>
      <c r="MX268" s="106"/>
      <c r="MY268" s="106"/>
      <c r="MZ268" s="106"/>
      <c r="NA268" s="106"/>
      <c r="NB268" s="106"/>
      <c r="NC268" s="106"/>
      <c r="ND268" s="106"/>
      <c r="NE268" s="106"/>
      <c r="NF268" s="106"/>
      <c r="NG268" s="106"/>
      <c r="NH268" s="106"/>
      <c r="NR268" s="106"/>
      <c r="NS268" s="106"/>
      <c r="NT268" s="106"/>
      <c r="NU268" s="106"/>
      <c r="NV268" s="106"/>
      <c r="NW268" s="106"/>
      <c r="NX268" s="106"/>
      <c r="NY268" s="106"/>
      <c r="NZ268" s="106"/>
      <c r="OA268" s="106"/>
      <c r="OB268" s="106"/>
      <c r="OC268" s="106"/>
      <c r="OD268" s="106"/>
      <c r="OE268" s="106"/>
      <c r="OF268" s="106"/>
      <c r="OG268" s="106"/>
      <c r="OH268" s="106"/>
      <c r="OI268" s="106"/>
      <c r="OJ268" s="106"/>
      <c r="OK268" s="106"/>
      <c r="OL268" s="106"/>
      <c r="OM268" s="106"/>
      <c r="ON268" s="106"/>
      <c r="OO268" s="106"/>
      <c r="OP268" s="106"/>
      <c r="OQ268" s="106"/>
      <c r="OR268" s="106"/>
      <c r="OS268" s="106"/>
      <c r="OT268" s="106"/>
      <c r="OU268" s="106"/>
      <c r="OV268" s="106"/>
      <c r="OW268" s="106"/>
      <c r="OX268" s="106"/>
      <c r="OY268" s="106"/>
      <c r="OZ268" s="106"/>
      <c r="PA268" s="106"/>
      <c r="PB268" s="106"/>
      <c r="PC268" s="106"/>
      <c r="PD268" s="106"/>
      <c r="PE268" s="106"/>
      <c r="PF268" s="106"/>
      <c r="PG268" s="106"/>
      <c r="PH268" s="106"/>
      <c r="PI268" s="106"/>
      <c r="PJ268" s="106"/>
      <c r="PK268" s="106"/>
      <c r="PL268" s="106"/>
      <c r="PM268" s="106"/>
      <c r="PN268" s="106"/>
      <c r="PO268" s="106"/>
      <c r="PP268" s="106"/>
      <c r="PQ268" s="106"/>
      <c r="PR268" s="106"/>
      <c r="PS268" s="106"/>
    </row>
    <row r="269" spans="1:459" hidden="1" x14ac:dyDescent="0.25">
      <c r="M269" s="67" t="s">
        <v>93</v>
      </c>
      <c r="N269" s="94">
        <f ca="1">IF(TODAY()&gt;=N$3, 1, 0)</f>
        <v>1</v>
      </c>
      <c r="O269" s="95">
        <f t="shared" ref="O269:BO269" ca="1" si="1392">IF(TODAY()&gt;=O$3, 1, 0)</f>
        <v>1</v>
      </c>
      <c r="P269" s="95">
        <f t="shared" ca="1" si="1392"/>
        <v>1</v>
      </c>
      <c r="Q269" s="95">
        <f t="shared" ca="1" si="1392"/>
        <v>1</v>
      </c>
      <c r="R269" s="95">
        <f t="shared" ca="1" si="1392"/>
        <v>1</v>
      </c>
      <c r="S269" s="95">
        <f t="shared" ca="1" si="1392"/>
        <v>1</v>
      </c>
      <c r="T269" s="95">
        <f t="shared" ca="1" si="1392"/>
        <v>1</v>
      </c>
      <c r="U269" s="95">
        <f t="shared" ca="1" si="1392"/>
        <v>1</v>
      </c>
      <c r="V269" s="95">
        <f t="shared" ca="1" si="1392"/>
        <v>1</v>
      </c>
      <c r="W269" s="95">
        <f t="shared" ca="1" si="1392"/>
        <v>1</v>
      </c>
      <c r="X269" s="95">
        <f t="shared" ca="1" si="1392"/>
        <v>1</v>
      </c>
      <c r="Y269" s="95">
        <f t="shared" ca="1" si="1392"/>
        <v>1</v>
      </c>
      <c r="Z269" s="95">
        <f t="shared" ca="1" si="1392"/>
        <v>1</v>
      </c>
      <c r="AA269" s="95">
        <f t="shared" ca="1" si="1392"/>
        <v>1</v>
      </c>
      <c r="AB269" s="95">
        <f t="shared" ca="1" si="1392"/>
        <v>1</v>
      </c>
      <c r="AC269" s="95">
        <f t="shared" ca="1" si="1392"/>
        <v>1</v>
      </c>
      <c r="AD269" s="95">
        <f t="shared" ca="1" si="1392"/>
        <v>1</v>
      </c>
      <c r="AE269" s="95">
        <f t="shared" ca="1" si="1392"/>
        <v>1</v>
      </c>
      <c r="AF269" s="95">
        <f t="shared" ca="1" si="1392"/>
        <v>1</v>
      </c>
      <c r="AG269" s="95">
        <f t="shared" ca="1" si="1392"/>
        <v>1</v>
      </c>
      <c r="AH269" s="95">
        <f t="shared" ca="1" si="1392"/>
        <v>1</v>
      </c>
      <c r="AI269" s="95">
        <f t="shared" ca="1" si="1392"/>
        <v>1</v>
      </c>
      <c r="AJ269" s="95">
        <f t="shared" ca="1" si="1392"/>
        <v>1</v>
      </c>
      <c r="AK269" s="95">
        <f t="shared" ca="1" si="1392"/>
        <v>1</v>
      </c>
      <c r="AL269" s="95">
        <f t="shared" ca="1" si="1392"/>
        <v>1</v>
      </c>
      <c r="AM269" s="95">
        <f t="shared" ca="1" si="1392"/>
        <v>1</v>
      </c>
      <c r="AN269" s="95">
        <f t="shared" ca="1" si="1392"/>
        <v>1</v>
      </c>
      <c r="AO269" s="95">
        <f t="shared" ca="1" si="1392"/>
        <v>1</v>
      </c>
      <c r="AP269" s="95">
        <f t="shared" ca="1" si="1392"/>
        <v>1</v>
      </c>
      <c r="AQ269" s="95">
        <f t="shared" ca="1" si="1392"/>
        <v>1</v>
      </c>
      <c r="AR269" s="95">
        <f t="shared" ca="1" si="1392"/>
        <v>1</v>
      </c>
      <c r="AS269" s="95">
        <f t="shared" ca="1" si="1392"/>
        <v>1</v>
      </c>
      <c r="AT269" s="95">
        <f t="shared" ca="1" si="1392"/>
        <v>1</v>
      </c>
      <c r="AU269" s="95">
        <f t="shared" ca="1" si="1392"/>
        <v>1</v>
      </c>
      <c r="AV269" s="95">
        <f t="shared" ca="1" si="1392"/>
        <v>1</v>
      </c>
      <c r="AW269" s="95">
        <f t="shared" ca="1" si="1392"/>
        <v>1</v>
      </c>
      <c r="AX269" s="95">
        <f t="shared" ca="1" si="1392"/>
        <v>1</v>
      </c>
      <c r="AY269" s="95">
        <f t="shared" ca="1" si="1392"/>
        <v>1</v>
      </c>
      <c r="AZ269" s="95">
        <f t="shared" ca="1" si="1392"/>
        <v>1</v>
      </c>
      <c r="BA269" s="95">
        <f t="shared" ca="1" si="1392"/>
        <v>1</v>
      </c>
      <c r="BB269" s="95">
        <f t="shared" ca="1" si="1392"/>
        <v>1</v>
      </c>
      <c r="BC269" s="95">
        <f t="shared" ca="1" si="1392"/>
        <v>1</v>
      </c>
      <c r="BD269" s="95">
        <f t="shared" ca="1" si="1392"/>
        <v>1</v>
      </c>
      <c r="BE269" s="95">
        <f t="shared" ca="1" si="1392"/>
        <v>1</v>
      </c>
      <c r="BF269" s="95">
        <f t="shared" ca="1" si="1392"/>
        <v>1</v>
      </c>
      <c r="BG269" s="95">
        <f t="shared" ca="1" si="1392"/>
        <v>1</v>
      </c>
      <c r="BH269" s="95">
        <f t="shared" ca="1" si="1392"/>
        <v>0</v>
      </c>
      <c r="BI269" s="95">
        <f t="shared" ca="1" si="1392"/>
        <v>0</v>
      </c>
      <c r="BJ269" s="95">
        <f t="shared" ca="1" si="1392"/>
        <v>0</v>
      </c>
      <c r="BK269" s="95">
        <f t="shared" ca="1" si="1392"/>
        <v>0</v>
      </c>
      <c r="BL269" s="95">
        <f t="shared" ca="1" si="1392"/>
        <v>0</v>
      </c>
      <c r="BM269" s="95">
        <f t="shared" ca="1" si="1392"/>
        <v>0</v>
      </c>
      <c r="BN269" s="95">
        <f t="shared" ca="1" si="1392"/>
        <v>0</v>
      </c>
      <c r="BO269" s="96">
        <f t="shared" ca="1" si="1392"/>
        <v>0</v>
      </c>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c r="HW269" s="106"/>
      <c r="HX269" s="106"/>
      <c r="HY269" s="106"/>
      <c r="HZ269" s="106"/>
      <c r="IA269" s="106"/>
      <c r="IB269" s="106"/>
      <c r="IC269" s="106"/>
      <c r="ID269" s="106"/>
      <c r="IE269" s="106"/>
      <c r="LG269" s="106"/>
      <c r="LH269" s="106"/>
      <c r="LI269" s="106"/>
      <c r="LJ269" s="106"/>
      <c r="LK269" s="106"/>
      <c r="LL269" s="106"/>
      <c r="LM269" s="106"/>
      <c r="LN269" s="106"/>
      <c r="LO269" s="106"/>
      <c r="LP269" s="106"/>
      <c r="LQ269" s="106"/>
      <c r="LR269" s="106"/>
      <c r="LS269" s="106"/>
      <c r="LT269" s="106"/>
      <c r="LU269" s="106"/>
      <c r="LV269" s="106"/>
      <c r="LW269" s="106"/>
      <c r="LX269" s="106"/>
      <c r="LY269" s="106"/>
      <c r="LZ269" s="106"/>
      <c r="MA269" s="106"/>
      <c r="MB269" s="106"/>
      <c r="MC269" s="106"/>
      <c r="MD269" s="106"/>
      <c r="ME269" s="106"/>
      <c r="MF269" s="106"/>
      <c r="MG269" s="106"/>
      <c r="MH269" s="106"/>
      <c r="MI269" s="106"/>
      <c r="MJ269" s="106"/>
      <c r="MK269" s="106"/>
      <c r="ML269" s="106"/>
      <c r="MM269" s="106"/>
      <c r="MN269" s="106"/>
      <c r="MO269" s="106"/>
      <c r="MP269" s="106"/>
      <c r="MQ269" s="106"/>
      <c r="MR269" s="106"/>
      <c r="MS269" s="106"/>
      <c r="MT269" s="106"/>
      <c r="MU269" s="106"/>
      <c r="MV269" s="106"/>
      <c r="MW269" s="106"/>
      <c r="MX269" s="106"/>
      <c r="MY269" s="106"/>
      <c r="MZ269" s="106"/>
      <c r="NA269" s="106"/>
      <c r="NB269" s="106"/>
      <c r="NC269" s="106"/>
      <c r="ND269" s="106"/>
      <c r="NE269" s="106"/>
      <c r="NF269" s="106"/>
      <c r="NG269" s="106"/>
      <c r="NH269" s="106"/>
      <c r="NR269" s="106"/>
      <c r="NS269" s="106"/>
      <c r="NT269" s="106"/>
      <c r="NU269" s="106"/>
      <c r="NV269" s="106"/>
      <c r="NW269" s="106"/>
      <c r="NX269" s="106"/>
      <c r="NY269" s="106"/>
      <c r="NZ269" s="106"/>
      <c r="OA269" s="106"/>
      <c r="OB269" s="106"/>
      <c r="OC269" s="106"/>
      <c r="OD269" s="106"/>
      <c r="OE269" s="106"/>
      <c r="OF269" s="106"/>
      <c r="OG269" s="106"/>
      <c r="OH269" s="106"/>
      <c r="OI269" s="106"/>
      <c r="OJ269" s="106"/>
      <c r="OK269" s="106"/>
      <c r="OL269" s="106"/>
      <c r="OM269" s="106"/>
      <c r="ON269" s="106"/>
      <c r="OO269" s="106"/>
      <c r="OP269" s="106"/>
      <c r="OQ269" s="106"/>
      <c r="OR269" s="106"/>
      <c r="OS269" s="106"/>
      <c r="OT269" s="106"/>
      <c r="OU269" s="106"/>
      <c r="OV269" s="106"/>
      <c r="OW269" s="106"/>
      <c r="OX269" s="106"/>
      <c r="OY269" s="106"/>
      <c r="OZ269" s="106"/>
      <c r="PA269" s="106"/>
      <c r="PB269" s="106"/>
      <c r="PC269" s="106"/>
      <c r="PD269" s="106"/>
      <c r="PE269" s="106"/>
      <c r="PF269" s="106"/>
      <c r="PG269" s="106"/>
      <c r="PH269" s="106"/>
      <c r="PI269" s="106"/>
      <c r="PJ269" s="106"/>
      <c r="PK269" s="106"/>
      <c r="PL269" s="106"/>
      <c r="PM269" s="106"/>
      <c r="PN269" s="106"/>
      <c r="PO269" s="106"/>
      <c r="PP269" s="106"/>
      <c r="PQ269" s="106"/>
      <c r="PR269" s="106"/>
      <c r="PS269" s="106"/>
    </row>
    <row r="270" spans="1:459" hidden="1" x14ac:dyDescent="0.25">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c r="HW270" s="106"/>
      <c r="HX270" s="106"/>
      <c r="HY270" s="106"/>
      <c r="HZ270" s="106"/>
      <c r="IA270" s="106"/>
      <c r="IB270" s="106"/>
      <c r="IC270" s="106"/>
      <c r="ID270" s="106"/>
      <c r="IE270" s="106"/>
      <c r="LG270" s="106"/>
      <c r="LH270" s="106"/>
      <c r="LI270" s="106"/>
      <c r="LJ270" s="106"/>
      <c r="LK270" s="106"/>
      <c r="LL270" s="106"/>
      <c r="LM270" s="106"/>
      <c r="LN270" s="106"/>
      <c r="LO270" s="106"/>
      <c r="LP270" s="106"/>
      <c r="LQ270" s="106"/>
      <c r="LR270" s="106"/>
      <c r="LS270" s="106"/>
      <c r="LT270" s="106"/>
      <c r="LU270" s="106"/>
      <c r="LV270" s="106"/>
      <c r="LW270" s="106"/>
      <c r="LX270" s="106"/>
      <c r="LY270" s="106"/>
      <c r="LZ270" s="106"/>
      <c r="MA270" s="106"/>
      <c r="MB270" s="106"/>
      <c r="MC270" s="106"/>
      <c r="MD270" s="106"/>
      <c r="ME270" s="106"/>
      <c r="MF270" s="106"/>
      <c r="MG270" s="106"/>
      <c r="MH270" s="106"/>
      <c r="MI270" s="106"/>
      <c r="MJ270" s="106"/>
      <c r="MK270" s="106"/>
      <c r="ML270" s="106"/>
      <c r="MM270" s="106"/>
      <c r="MN270" s="106"/>
      <c r="MO270" s="106"/>
      <c r="MP270" s="106"/>
      <c r="MQ270" s="106"/>
      <c r="MR270" s="106"/>
      <c r="MS270" s="106"/>
      <c r="MT270" s="106"/>
      <c r="MU270" s="106"/>
      <c r="MV270" s="106"/>
      <c r="MW270" s="106"/>
      <c r="MX270" s="106"/>
      <c r="MY270" s="106"/>
      <c r="MZ270" s="106"/>
      <c r="NA270" s="106"/>
      <c r="NB270" s="106"/>
      <c r="NC270" s="106"/>
      <c r="ND270" s="106"/>
      <c r="NE270" s="106"/>
      <c r="NF270" s="106"/>
      <c r="NG270" s="106"/>
      <c r="NH270" s="106"/>
      <c r="NR270" s="106"/>
      <c r="NS270" s="106"/>
      <c r="NT270" s="106"/>
      <c r="NU270" s="106"/>
      <c r="NV270" s="106"/>
      <c r="NW270" s="106"/>
      <c r="NX270" s="106"/>
      <c r="NY270" s="106"/>
      <c r="NZ270" s="106"/>
      <c r="OA270" s="106"/>
      <c r="OB270" s="106"/>
      <c r="OC270" s="106"/>
      <c r="OD270" s="106"/>
      <c r="OE270" s="106"/>
      <c r="OF270" s="106"/>
      <c r="OG270" s="106"/>
      <c r="OH270" s="106"/>
      <c r="OI270" s="106"/>
      <c r="OJ270" s="106"/>
      <c r="OK270" s="106"/>
      <c r="OL270" s="106"/>
      <c r="OM270" s="106"/>
      <c r="ON270" s="106"/>
      <c r="OO270" s="106"/>
      <c r="OP270" s="106"/>
      <c r="OQ270" s="106"/>
      <c r="OR270" s="106"/>
      <c r="OS270" s="106"/>
      <c r="OT270" s="106"/>
      <c r="OU270" s="106"/>
      <c r="OV270" s="106"/>
      <c r="OW270" s="106"/>
      <c r="OX270" s="106"/>
      <c r="OY270" s="106"/>
      <c r="OZ270" s="106"/>
      <c r="PA270" s="106"/>
      <c r="PB270" s="106"/>
      <c r="PC270" s="106"/>
      <c r="PD270" s="106"/>
      <c r="PE270" s="106"/>
      <c r="PF270" s="106"/>
      <c r="PG270" s="106"/>
      <c r="PH270" s="106"/>
      <c r="PI270" s="106"/>
      <c r="PJ270" s="106"/>
      <c r="PK270" s="106"/>
      <c r="PL270" s="106"/>
      <c r="PM270" s="106"/>
      <c r="PN270" s="106"/>
      <c r="PO270" s="106"/>
      <c r="PP270" s="106"/>
      <c r="PQ270" s="106"/>
      <c r="PR270" s="106"/>
      <c r="PS270" s="106"/>
    </row>
    <row r="271" spans="1:459" hidden="1" x14ac:dyDescent="0.25">
      <c r="M271" s="67" t="s">
        <v>95</v>
      </c>
      <c r="N271" s="94">
        <f ca="1">IF(COUNTIF($N$267:$BO$267, 1)=0, N$266, N$267)</f>
        <v>0</v>
      </c>
      <c r="O271" s="95">
        <f t="shared" ref="O271:BO271" ca="1" si="1393">IF(COUNTIF($N$267:$BO$267, 1)=0, O$266, O$267)</f>
        <v>0</v>
      </c>
      <c r="P271" s="95">
        <f t="shared" ca="1" si="1393"/>
        <v>0</v>
      </c>
      <c r="Q271" s="95">
        <f t="shared" ca="1" si="1393"/>
        <v>0</v>
      </c>
      <c r="R271" s="95">
        <f t="shared" ca="1" si="1393"/>
        <v>0</v>
      </c>
      <c r="S271" s="95">
        <f t="shared" ca="1" si="1393"/>
        <v>0</v>
      </c>
      <c r="T271" s="95">
        <f t="shared" ca="1" si="1393"/>
        <v>0</v>
      </c>
      <c r="U271" s="95">
        <f t="shared" ca="1" si="1393"/>
        <v>0</v>
      </c>
      <c r="V271" s="95">
        <f t="shared" ca="1" si="1393"/>
        <v>0</v>
      </c>
      <c r="W271" s="95">
        <f t="shared" ca="1" si="1393"/>
        <v>0</v>
      </c>
      <c r="X271" s="95">
        <f t="shared" ca="1" si="1393"/>
        <v>0</v>
      </c>
      <c r="Y271" s="95">
        <f t="shared" ca="1" si="1393"/>
        <v>0</v>
      </c>
      <c r="Z271" s="95">
        <f t="shared" ca="1" si="1393"/>
        <v>0</v>
      </c>
      <c r="AA271" s="95">
        <f t="shared" ca="1" si="1393"/>
        <v>0</v>
      </c>
      <c r="AB271" s="95">
        <f t="shared" ca="1" si="1393"/>
        <v>0</v>
      </c>
      <c r="AC271" s="95">
        <f t="shared" ca="1" si="1393"/>
        <v>0</v>
      </c>
      <c r="AD271" s="95">
        <f t="shared" ca="1" si="1393"/>
        <v>0</v>
      </c>
      <c r="AE271" s="95">
        <f t="shared" ca="1" si="1393"/>
        <v>0</v>
      </c>
      <c r="AF271" s="95">
        <f t="shared" ca="1" si="1393"/>
        <v>0</v>
      </c>
      <c r="AG271" s="95">
        <f t="shared" ca="1" si="1393"/>
        <v>0</v>
      </c>
      <c r="AH271" s="95">
        <f t="shared" ca="1" si="1393"/>
        <v>0</v>
      </c>
      <c r="AI271" s="95">
        <f t="shared" ca="1" si="1393"/>
        <v>0</v>
      </c>
      <c r="AJ271" s="95">
        <f t="shared" ca="1" si="1393"/>
        <v>0</v>
      </c>
      <c r="AK271" s="95">
        <f t="shared" ca="1" si="1393"/>
        <v>0</v>
      </c>
      <c r="AL271" s="95">
        <f t="shared" ca="1" si="1393"/>
        <v>0</v>
      </c>
      <c r="AM271" s="95">
        <f t="shared" ca="1" si="1393"/>
        <v>0</v>
      </c>
      <c r="AN271" s="95">
        <f t="shared" ca="1" si="1393"/>
        <v>0</v>
      </c>
      <c r="AO271" s="95">
        <f t="shared" ca="1" si="1393"/>
        <v>0</v>
      </c>
      <c r="AP271" s="95">
        <f t="shared" ca="1" si="1393"/>
        <v>0</v>
      </c>
      <c r="AQ271" s="95">
        <f t="shared" ca="1" si="1393"/>
        <v>0</v>
      </c>
      <c r="AR271" s="95">
        <f t="shared" ca="1" si="1393"/>
        <v>0</v>
      </c>
      <c r="AS271" s="95">
        <f t="shared" ca="1" si="1393"/>
        <v>0</v>
      </c>
      <c r="AT271" s="95">
        <f t="shared" ca="1" si="1393"/>
        <v>0</v>
      </c>
      <c r="AU271" s="95">
        <f t="shared" ca="1" si="1393"/>
        <v>0</v>
      </c>
      <c r="AV271" s="95">
        <f t="shared" ca="1" si="1393"/>
        <v>0</v>
      </c>
      <c r="AW271" s="95">
        <f t="shared" ca="1" si="1393"/>
        <v>0</v>
      </c>
      <c r="AX271" s="95">
        <f t="shared" ca="1" si="1393"/>
        <v>0</v>
      </c>
      <c r="AY271" s="95">
        <f t="shared" ca="1" si="1393"/>
        <v>0</v>
      </c>
      <c r="AZ271" s="95">
        <f t="shared" ca="1" si="1393"/>
        <v>0</v>
      </c>
      <c r="BA271" s="95">
        <f t="shared" ca="1" si="1393"/>
        <v>0</v>
      </c>
      <c r="BB271" s="95">
        <f t="shared" ca="1" si="1393"/>
        <v>0</v>
      </c>
      <c r="BC271" s="95">
        <f t="shared" ca="1" si="1393"/>
        <v>0</v>
      </c>
      <c r="BD271" s="95">
        <f t="shared" ca="1" si="1393"/>
        <v>0</v>
      </c>
      <c r="BE271" s="95">
        <f t="shared" ca="1" si="1393"/>
        <v>0</v>
      </c>
      <c r="BF271" s="95">
        <f t="shared" ca="1" si="1393"/>
        <v>0</v>
      </c>
      <c r="BG271" s="95">
        <f t="shared" ca="1" si="1393"/>
        <v>1</v>
      </c>
      <c r="BH271" s="95">
        <f t="shared" ca="1" si="1393"/>
        <v>0</v>
      </c>
      <c r="BI271" s="95">
        <f t="shared" ca="1" si="1393"/>
        <v>0</v>
      </c>
      <c r="BJ271" s="95">
        <f t="shared" ca="1" si="1393"/>
        <v>0</v>
      </c>
      <c r="BK271" s="95">
        <f t="shared" ca="1" si="1393"/>
        <v>0</v>
      </c>
      <c r="BL271" s="95">
        <f t="shared" ca="1" si="1393"/>
        <v>0</v>
      </c>
      <c r="BM271" s="95">
        <f t="shared" ca="1" si="1393"/>
        <v>0</v>
      </c>
      <c r="BN271" s="95">
        <f t="shared" ca="1" si="1393"/>
        <v>0</v>
      </c>
      <c r="BO271" s="96">
        <f t="shared" ca="1" si="1393"/>
        <v>0</v>
      </c>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c r="HW271" s="106"/>
      <c r="HX271" s="106"/>
      <c r="HY271" s="106"/>
      <c r="HZ271" s="106"/>
      <c r="IA271" s="106"/>
      <c r="IB271" s="106"/>
      <c r="IC271" s="106"/>
      <c r="ID271" s="106"/>
      <c r="IE271" s="106"/>
      <c r="LG271" s="106"/>
      <c r="LH271" s="106"/>
      <c r="LI271" s="106"/>
      <c r="LJ271" s="106"/>
      <c r="LK271" s="106"/>
      <c r="LL271" s="106"/>
      <c r="LM271" s="106"/>
      <c r="LN271" s="106"/>
      <c r="LO271" s="106"/>
      <c r="LP271" s="106"/>
      <c r="LQ271" s="106"/>
      <c r="LR271" s="106"/>
      <c r="LS271" s="106"/>
      <c r="LT271" s="106"/>
      <c r="LU271" s="106"/>
      <c r="LV271" s="106"/>
      <c r="LW271" s="106"/>
      <c r="LX271" s="106"/>
      <c r="LY271" s="106"/>
      <c r="LZ271" s="106"/>
      <c r="MA271" s="106"/>
      <c r="MB271" s="106"/>
      <c r="MC271" s="106"/>
      <c r="MD271" s="106"/>
      <c r="ME271" s="106"/>
      <c r="MF271" s="106"/>
      <c r="MG271" s="106"/>
      <c r="MH271" s="106"/>
      <c r="MI271" s="106"/>
      <c r="MJ271" s="106"/>
      <c r="MK271" s="106"/>
      <c r="ML271" s="106"/>
      <c r="MM271" s="106"/>
      <c r="MN271" s="106"/>
      <c r="MO271" s="106"/>
      <c r="MP271" s="106"/>
      <c r="MQ271" s="106"/>
      <c r="MR271" s="106"/>
      <c r="MS271" s="106"/>
      <c r="MT271" s="106"/>
      <c r="MU271" s="106"/>
      <c r="MV271" s="106"/>
      <c r="MW271" s="106"/>
      <c r="MX271" s="106"/>
      <c r="MY271" s="106"/>
      <c r="MZ271" s="106"/>
      <c r="NA271" s="106"/>
      <c r="NB271" s="106"/>
      <c r="NC271" s="106"/>
      <c r="ND271" s="106"/>
      <c r="NE271" s="106"/>
      <c r="NF271" s="106"/>
      <c r="NG271" s="106"/>
      <c r="NH271" s="106"/>
      <c r="NR271" s="106"/>
      <c r="NS271" s="106"/>
      <c r="NT271" s="106"/>
      <c r="NU271" s="106"/>
      <c r="NV271" s="106"/>
      <c r="NW271" s="106"/>
      <c r="NX271" s="106"/>
      <c r="NY271" s="106"/>
      <c r="NZ271" s="106"/>
      <c r="OA271" s="106"/>
      <c r="OB271" s="106"/>
      <c r="OC271" s="106"/>
      <c r="OD271" s="106"/>
      <c r="OE271" s="106"/>
      <c r="OF271" s="106"/>
      <c r="OG271" s="106"/>
      <c r="OH271" s="106"/>
      <c r="OI271" s="106"/>
      <c r="OJ271" s="106"/>
      <c r="OK271" s="106"/>
      <c r="OL271" s="106"/>
      <c r="OM271" s="106"/>
      <c r="ON271" s="106"/>
      <c r="OO271" s="106"/>
      <c r="OP271" s="106"/>
      <c r="OQ271" s="106"/>
      <c r="OR271" s="106"/>
      <c r="OS271" s="106"/>
      <c r="OT271" s="106"/>
      <c r="OU271" s="106"/>
      <c r="OV271" s="106"/>
      <c r="OW271" s="106"/>
      <c r="OX271" s="106"/>
      <c r="OY271" s="106"/>
      <c r="OZ271" s="106"/>
      <c r="PA271" s="106"/>
      <c r="PB271" s="106"/>
      <c r="PC271" s="106"/>
      <c r="PD271" s="106"/>
      <c r="PE271" s="106"/>
      <c r="PF271" s="106"/>
      <c r="PG271" s="106"/>
      <c r="PH271" s="106"/>
      <c r="PI271" s="106"/>
      <c r="PJ271" s="106"/>
      <c r="PK271" s="106"/>
      <c r="PL271" s="106"/>
      <c r="PM271" s="106"/>
      <c r="PN271" s="106"/>
      <c r="PO271" s="106"/>
      <c r="PP271" s="106"/>
      <c r="PQ271" s="106"/>
      <c r="PR271" s="106"/>
      <c r="PS271" s="106"/>
    </row>
    <row r="272" spans="1:459" hidden="1" x14ac:dyDescent="0.25">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c r="HW272" s="106"/>
      <c r="HX272" s="106"/>
      <c r="HY272" s="106"/>
      <c r="HZ272" s="106"/>
      <c r="IA272" s="106"/>
      <c r="IB272" s="106"/>
      <c r="IC272" s="106"/>
      <c r="ID272" s="106"/>
      <c r="IE272" s="106"/>
      <c r="LG272" s="106"/>
      <c r="LH272" s="106"/>
      <c r="LI272" s="106"/>
      <c r="LJ272" s="106"/>
      <c r="LK272" s="106"/>
      <c r="LL272" s="106"/>
      <c r="LM272" s="106"/>
      <c r="LN272" s="106"/>
      <c r="LO272" s="106"/>
      <c r="LP272" s="106"/>
      <c r="LQ272" s="106"/>
      <c r="LR272" s="106"/>
      <c r="LS272" s="106"/>
      <c r="LT272" s="106"/>
      <c r="LU272" s="106"/>
      <c r="LV272" s="106"/>
      <c r="LW272" s="106"/>
      <c r="LX272" s="106"/>
      <c r="LY272" s="106"/>
      <c r="LZ272" s="106"/>
      <c r="MA272" s="106"/>
      <c r="MB272" s="106"/>
      <c r="MC272" s="106"/>
      <c r="MD272" s="106"/>
      <c r="ME272" s="106"/>
      <c r="MF272" s="106"/>
      <c r="MG272" s="106"/>
      <c r="MH272" s="106"/>
      <c r="MI272" s="106"/>
      <c r="MJ272" s="106"/>
      <c r="MK272" s="106"/>
      <c r="ML272" s="106"/>
      <c r="MM272" s="106"/>
      <c r="MN272" s="106"/>
      <c r="MO272" s="106"/>
      <c r="MP272" s="106"/>
      <c r="MQ272" s="106"/>
      <c r="MR272" s="106"/>
      <c r="MS272" s="106"/>
      <c r="MT272" s="106"/>
      <c r="MU272" s="106"/>
      <c r="MV272" s="106"/>
      <c r="MW272" s="106"/>
      <c r="MX272" s="106"/>
      <c r="MY272" s="106"/>
      <c r="MZ272" s="106"/>
      <c r="NA272" s="106"/>
      <c r="NB272" s="106"/>
      <c r="NC272" s="106"/>
      <c r="ND272" s="106"/>
      <c r="NE272" s="106"/>
      <c r="NF272" s="106"/>
      <c r="NG272" s="106"/>
      <c r="NH272" s="106"/>
      <c r="NR272" s="106"/>
      <c r="NS272" s="106"/>
      <c r="NT272" s="106"/>
      <c r="NU272" s="106"/>
      <c r="NV272" s="106"/>
      <c r="NW272" s="106"/>
      <c r="NX272" s="106"/>
      <c r="NY272" s="106"/>
      <c r="NZ272" s="106"/>
      <c r="OA272" s="106"/>
      <c r="OB272" s="106"/>
      <c r="OC272" s="106"/>
      <c r="OD272" s="106"/>
      <c r="OE272" s="106"/>
      <c r="OF272" s="106"/>
      <c r="OG272" s="106"/>
      <c r="OH272" s="106"/>
      <c r="OI272" s="106"/>
      <c r="OJ272" s="106"/>
      <c r="OK272" s="106"/>
      <c r="OL272" s="106"/>
      <c r="OM272" s="106"/>
      <c r="ON272" s="106"/>
      <c r="OO272" s="106"/>
      <c r="OP272" s="106"/>
      <c r="OQ272" s="106"/>
      <c r="OR272" s="106"/>
      <c r="OS272" s="106"/>
      <c r="OT272" s="106"/>
      <c r="OU272" s="106"/>
      <c r="OV272" s="106"/>
      <c r="OW272" s="106"/>
      <c r="OX272" s="106"/>
      <c r="OY272" s="106"/>
      <c r="OZ272" s="106"/>
      <c r="PA272" s="106"/>
      <c r="PB272" s="106"/>
      <c r="PC272" s="106"/>
      <c r="PD272" s="106"/>
      <c r="PE272" s="106"/>
      <c r="PF272" s="106"/>
      <c r="PG272" s="106"/>
      <c r="PH272" s="106"/>
      <c r="PI272" s="106"/>
      <c r="PJ272" s="106"/>
      <c r="PK272" s="106"/>
      <c r="PL272" s="106"/>
      <c r="PM272" s="106"/>
      <c r="PN272" s="106"/>
      <c r="PO272" s="106"/>
      <c r="PP272" s="106"/>
      <c r="PQ272" s="106"/>
      <c r="PR272" s="106"/>
      <c r="PS272" s="106"/>
    </row>
    <row r="273" spans="13:435" hidden="1" x14ac:dyDescent="0.25">
      <c r="M273" s="67" t="s">
        <v>96</v>
      </c>
      <c r="N273" s="94">
        <f ca="1">IF(N$269=0, "", COUNTIF(N$11:N$260, $BR$4))</f>
        <v>2</v>
      </c>
      <c r="O273" s="95">
        <f t="shared" ref="O273:BO273" ca="1" si="1394">IF(O$269=0, "", COUNTIF(O$11:O$260, $BR$4))</f>
        <v>2</v>
      </c>
      <c r="P273" s="95">
        <f t="shared" ca="1" si="1394"/>
        <v>2</v>
      </c>
      <c r="Q273" s="95">
        <f t="shared" ca="1" si="1394"/>
        <v>2</v>
      </c>
      <c r="R273" s="95">
        <f t="shared" ca="1" si="1394"/>
        <v>2</v>
      </c>
      <c r="S273" s="95">
        <f t="shared" ca="1" si="1394"/>
        <v>2</v>
      </c>
      <c r="T273" s="95">
        <f t="shared" ca="1" si="1394"/>
        <v>4</v>
      </c>
      <c r="U273" s="95">
        <f t="shared" ca="1" si="1394"/>
        <v>5</v>
      </c>
      <c r="V273" s="95">
        <f t="shared" ca="1" si="1394"/>
        <v>3</v>
      </c>
      <c r="W273" s="95">
        <f t="shared" ca="1" si="1394"/>
        <v>3</v>
      </c>
      <c r="X273" s="95">
        <f t="shared" ca="1" si="1394"/>
        <v>5</v>
      </c>
      <c r="Y273" s="95">
        <f t="shared" ca="1" si="1394"/>
        <v>5</v>
      </c>
      <c r="Z273" s="95">
        <f t="shared" ca="1" si="1394"/>
        <v>3</v>
      </c>
      <c r="AA273" s="95">
        <f t="shared" ca="1" si="1394"/>
        <v>2</v>
      </c>
      <c r="AB273" s="95">
        <f t="shared" ca="1" si="1394"/>
        <v>5</v>
      </c>
      <c r="AC273" s="95">
        <f t="shared" ca="1" si="1394"/>
        <v>4</v>
      </c>
      <c r="AD273" s="95">
        <f t="shared" ca="1" si="1394"/>
        <v>4</v>
      </c>
      <c r="AE273" s="95">
        <f t="shared" ca="1" si="1394"/>
        <v>4</v>
      </c>
      <c r="AF273" s="95">
        <f t="shared" ca="1" si="1394"/>
        <v>5</v>
      </c>
      <c r="AG273" s="95">
        <f t="shared" ca="1" si="1394"/>
        <v>6</v>
      </c>
      <c r="AH273" s="95">
        <f t="shared" ca="1" si="1394"/>
        <v>4</v>
      </c>
      <c r="AI273" s="95">
        <f t="shared" ca="1" si="1394"/>
        <v>6</v>
      </c>
      <c r="AJ273" s="95">
        <f t="shared" ca="1" si="1394"/>
        <v>5</v>
      </c>
      <c r="AK273" s="95">
        <f t="shared" ca="1" si="1394"/>
        <v>1</v>
      </c>
      <c r="AL273" s="95">
        <f t="shared" ca="1" si="1394"/>
        <v>2</v>
      </c>
      <c r="AM273" s="95">
        <f t="shared" ca="1" si="1394"/>
        <v>4</v>
      </c>
      <c r="AN273" s="95">
        <f t="shared" ca="1" si="1394"/>
        <v>4</v>
      </c>
      <c r="AO273" s="95">
        <f t="shared" ca="1" si="1394"/>
        <v>4</v>
      </c>
      <c r="AP273" s="95">
        <f t="shared" ca="1" si="1394"/>
        <v>3</v>
      </c>
      <c r="AQ273" s="95">
        <f t="shared" ca="1" si="1394"/>
        <v>5</v>
      </c>
      <c r="AR273" s="95">
        <f t="shared" ca="1" si="1394"/>
        <v>5</v>
      </c>
      <c r="AS273" s="95">
        <f t="shared" ca="1" si="1394"/>
        <v>5</v>
      </c>
      <c r="AT273" s="95">
        <f t="shared" ca="1" si="1394"/>
        <v>2</v>
      </c>
      <c r="AU273" s="95">
        <f t="shared" ca="1" si="1394"/>
        <v>5</v>
      </c>
      <c r="AV273" s="95">
        <f t="shared" ca="1" si="1394"/>
        <v>4</v>
      </c>
      <c r="AW273" s="95">
        <f t="shared" ca="1" si="1394"/>
        <v>4</v>
      </c>
      <c r="AX273" s="95">
        <f t="shared" ca="1" si="1394"/>
        <v>4</v>
      </c>
      <c r="AY273" s="95">
        <f t="shared" ca="1" si="1394"/>
        <v>5</v>
      </c>
      <c r="AZ273" s="95">
        <f t="shared" ca="1" si="1394"/>
        <v>6</v>
      </c>
      <c r="BA273" s="95">
        <f t="shared" ca="1" si="1394"/>
        <v>4</v>
      </c>
      <c r="BB273" s="95">
        <f t="shared" ca="1" si="1394"/>
        <v>6</v>
      </c>
      <c r="BC273" s="95">
        <f t="shared" ca="1" si="1394"/>
        <v>5</v>
      </c>
      <c r="BD273" s="95">
        <f t="shared" ca="1" si="1394"/>
        <v>1</v>
      </c>
      <c r="BE273" s="95">
        <f t="shared" ca="1" si="1394"/>
        <v>2</v>
      </c>
      <c r="BF273" s="95">
        <f t="shared" ca="1" si="1394"/>
        <v>4</v>
      </c>
      <c r="BG273" s="95">
        <f t="shared" ca="1" si="1394"/>
        <v>4</v>
      </c>
      <c r="BH273" s="95" t="str">
        <f t="shared" ca="1" si="1394"/>
        <v/>
      </c>
      <c r="BI273" s="95" t="str">
        <f t="shared" ca="1" si="1394"/>
        <v/>
      </c>
      <c r="BJ273" s="95" t="str">
        <f t="shared" ca="1" si="1394"/>
        <v/>
      </c>
      <c r="BK273" s="95" t="str">
        <f t="shared" ca="1" si="1394"/>
        <v/>
      </c>
      <c r="BL273" s="95" t="str">
        <f t="shared" ca="1" si="1394"/>
        <v/>
      </c>
      <c r="BM273" s="95" t="str">
        <f t="shared" ca="1" si="1394"/>
        <v/>
      </c>
      <c r="BN273" s="95" t="str">
        <f t="shared" ca="1" si="1394"/>
        <v/>
      </c>
      <c r="BO273" s="96" t="str">
        <f t="shared" ca="1" si="1394"/>
        <v/>
      </c>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c r="HW273" s="106"/>
      <c r="HX273" s="106"/>
      <c r="HY273" s="106"/>
      <c r="HZ273" s="106"/>
      <c r="IA273" s="106"/>
      <c r="IB273" s="106"/>
      <c r="IC273" s="106"/>
      <c r="ID273" s="106"/>
      <c r="IE273" s="106"/>
      <c r="LG273" s="106"/>
      <c r="LH273" s="106"/>
      <c r="LI273" s="106"/>
      <c r="LJ273" s="106"/>
      <c r="LK273" s="106"/>
      <c r="LL273" s="106"/>
      <c r="LM273" s="106"/>
      <c r="LN273" s="106"/>
      <c r="LO273" s="106"/>
      <c r="LP273" s="106"/>
      <c r="LQ273" s="106"/>
      <c r="LR273" s="106"/>
      <c r="LS273" s="106"/>
      <c r="LT273" s="106"/>
      <c r="LU273" s="106"/>
      <c r="LV273" s="106"/>
      <c r="LW273" s="106"/>
      <c r="LX273" s="106"/>
      <c r="LY273" s="106"/>
      <c r="LZ273" s="106"/>
      <c r="MA273" s="106"/>
      <c r="MB273" s="106"/>
      <c r="MC273" s="106"/>
      <c r="MD273" s="106"/>
      <c r="ME273" s="106"/>
      <c r="MF273" s="106"/>
      <c r="MG273" s="106"/>
      <c r="MH273" s="106"/>
      <c r="MI273" s="106"/>
      <c r="MJ273" s="106"/>
      <c r="MK273" s="106"/>
      <c r="ML273" s="106"/>
      <c r="MM273" s="106"/>
      <c r="MN273" s="106"/>
      <c r="MO273" s="106"/>
      <c r="MP273" s="106"/>
      <c r="MQ273" s="106"/>
      <c r="MR273" s="106"/>
      <c r="MS273" s="106"/>
      <c r="MT273" s="106"/>
      <c r="MU273" s="106"/>
      <c r="MV273" s="106"/>
      <c r="MW273" s="106"/>
      <c r="MX273" s="106"/>
      <c r="MY273" s="106"/>
      <c r="MZ273" s="106"/>
      <c r="NA273" s="106"/>
      <c r="NB273" s="106"/>
      <c r="NC273" s="106"/>
      <c r="ND273" s="106"/>
      <c r="NE273" s="106"/>
      <c r="NF273" s="106"/>
      <c r="NG273" s="106"/>
      <c r="NH273" s="106"/>
      <c r="NR273" s="106"/>
      <c r="NS273" s="106"/>
      <c r="NT273" s="106"/>
      <c r="NU273" s="106"/>
      <c r="NV273" s="106"/>
      <c r="NW273" s="106"/>
      <c r="NX273" s="106"/>
      <c r="NY273" s="106"/>
      <c r="NZ273" s="106"/>
      <c r="OA273" s="106"/>
      <c r="OB273" s="106"/>
      <c r="OC273" s="106"/>
      <c r="OD273" s="106"/>
      <c r="OE273" s="106"/>
      <c r="OF273" s="106"/>
      <c r="OG273" s="106"/>
      <c r="OH273" s="106"/>
      <c r="OI273" s="106"/>
      <c r="OJ273" s="106"/>
      <c r="OK273" s="106"/>
      <c r="OL273" s="106"/>
      <c r="OM273" s="106"/>
      <c r="ON273" s="106"/>
      <c r="OO273" s="106"/>
      <c r="OP273" s="106"/>
      <c r="OQ273" s="106"/>
      <c r="OR273" s="106"/>
      <c r="OS273" s="106"/>
      <c r="OT273" s="106"/>
      <c r="OU273" s="106"/>
      <c r="OV273" s="106"/>
      <c r="OW273" s="106"/>
      <c r="OX273" s="106"/>
      <c r="OY273" s="106"/>
      <c r="OZ273" s="106"/>
      <c r="PA273" s="106"/>
      <c r="PB273" s="106"/>
      <c r="PC273" s="106"/>
      <c r="PD273" s="106"/>
      <c r="PE273" s="106"/>
      <c r="PF273" s="106"/>
      <c r="PG273" s="106"/>
      <c r="PH273" s="106"/>
      <c r="PI273" s="106"/>
      <c r="PJ273" s="106"/>
      <c r="PK273" s="106"/>
      <c r="PL273" s="106"/>
      <c r="PM273" s="106"/>
      <c r="PN273" s="106"/>
      <c r="PO273" s="106"/>
      <c r="PP273" s="106"/>
      <c r="PQ273" s="106"/>
      <c r="PR273" s="106"/>
      <c r="PS273" s="106"/>
    </row>
    <row r="274" spans="13:435" hidden="1" x14ac:dyDescent="0.25">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c r="HW274" s="106"/>
      <c r="HX274" s="106"/>
      <c r="HY274" s="106"/>
      <c r="HZ274" s="106"/>
      <c r="IA274" s="106"/>
      <c r="IB274" s="106"/>
      <c r="IC274" s="106"/>
      <c r="ID274" s="106"/>
      <c r="IE274" s="106"/>
      <c r="LG274" s="106"/>
      <c r="LH274" s="106"/>
      <c r="LI274" s="106"/>
      <c r="LJ274" s="106"/>
      <c r="LK274" s="106"/>
      <c r="LL274" s="106"/>
      <c r="LM274" s="106"/>
      <c r="LN274" s="106"/>
      <c r="LO274" s="106"/>
      <c r="LP274" s="106"/>
      <c r="LQ274" s="106"/>
      <c r="LR274" s="106"/>
      <c r="LS274" s="106"/>
      <c r="LT274" s="106"/>
      <c r="LU274" s="106"/>
      <c r="LV274" s="106"/>
      <c r="LW274" s="106"/>
      <c r="LX274" s="106"/>
      <c r="LY274" s="106"/>
      <c r="LZ274" s="106"/>
      <c r="MA274" s="106"/>
      <c r="MB274" s="106"/>
      <c r="MC274" s="106"/>
      <c r="MD274" s="106"/>
      <c r="ME274" s="106"/>
      <c r="MF274" s="106"/>
      <c r="MG274" s="106"/>
      <c r="MH274" s="106"/>
      <c r="MI274" s="106"/>
      <c r="MJ274" s="106"/>
      <c r="MK274" s="106"/>
      <c r="ML274" s="106"/>
      <c r="MM274" s="106"/>
      <c r="MN274" s="106"/>
      <c r="MO274" s="106"/>
      <c r="MP274" s="106"/>
      <c r="MQ274" s="106"/>
      <c r="MR274" s="106"/>
      <c r="MS274" s="106"/>
      <c r="MT274" s="106"/>
      <c r="MU274" s="106"/>
      <c r="MV274" s="106"/>
      <c r="MW274" s="106"/>
      <c r="MX274" s="106"/>
      <c r="MY274" s="106"/>
      <c r="MZ274" s="106"/>
      <c r="NA274" s="106"/>
      <c r="NB274" s="106"/>
      <c r="NC274" s="106"/>
      <c r="ND274" s="106"/>
      <c r="NE274" s="106"/>
      <c r="NF274" s="106"/>
      <c r="NG274" s="106"/>
      <c r="NH274" s="106"/>
      <c r="NR274" s="106"/>
      <c r="NS274" s="106"/>
      <c r="NT274" s="106"/>
      <c r="NU274" s="106"/>
      <c r="NV274" s="106"/>
      <c r="NW274" s="106"/>
      <c r="NX274" s="106"/>
      <c r="NY274" s="106"/>
      <c r="NZ274" s="106"/>
      <c r="OA274" s="106"/>
      <c r="OB274" s="106"/>
      <c r="OC274" s="106"/>
      <c r="OD274" s="106"/>
      <c r="OE274" s="106"/>
      <c r="OF274" s="106"/>
      <c r="OG274" s="106"/>
      <c r="OH274" s="106"/>
      <c r="OI274" s="106"/>
      <c r="OJ274" s="106"/>
      <c r="OK274" s="106"/>
      <c r="OL274" s="106"/>
      <c r="OM274" s="106"/>
      <c r="ON274" s="106"/>
      <c r="OO274" s="106"/>
      <c r="OP274" s="106"/>
      <c r="OQ274" s="106"/>
      <c r="OR274" s="106"/>
      <c r="OS274" s="106"/>
      <c r="OT274" s="106"/>
      <c r="OU274" s="106"/>
      <c r="OV274" s="106"/>
      <c r="OW274" s="106"/>
      <c r="OX274" s="106"/>
      <c r="OY274" s="106"/>
      <c r="OZ274" s="106"/>
      <c r="PA274" s="106"/>
      <c r="PB274" s="106"/>
      <c r="PC274" s="106"/>
      <c r="PD274" s="106"/>
      <c r="PE274" s="106"/>
      <c r="PF274" s="106"/>
      <c r="PG274" s="106"/>
      <c r="PH274" s="106"/>
      <c r="PI274" s="106"/>
      <c r="PJ274" s="106"/>
      <c r="PK274" s="106"/>
      <c r="PL274" s="106"/>
      <c r="PM274" s="106"/>
      <c r="PN274" s="106"/>
      <c r="PO274" s="106"/>
      <c r="PP274" s="106"/>
      <c r="PQ274" s="106"/>
      <c r="PR274" s="106"/>
      <c r="PS274" s="106"/>
    </row>
    <row r="275" spans="13:435" hidden="1" x14ac:dyDescent="0.25">
      <c r="M275" s="67" t="s">
        <v>98</v>
      </c>
      <c r="N275" s="94" t="str">
        <f ca="1">IF(N$269=1, TEXT(N$3, "mmm yyyy"), "")</f>
        <v>Jan 2019</v>
      </c>
      <c r="O275" s="95" t="str">
        <f t="shared" ref="O275:BO275" ca="1" si="1395">IF(O$269=1, TEXT(O$3, "mmm yyyy"), "")</f>
        <v>Jan 2019</v>
      </c>
      <c r="P275" s="95" t="str">
        <f t="shared" ca="1" si="1395"/>
        <v>Jan 2019</v>
      </c>
      <c r="Q275" s="95" t="str">
        <f t="shared" ca="1" si="1395"/>
        <v>Jan 2019</v>
      </c>
      <c r="R275" s="95" t="str">
        <f t="shared" ca="1" si="1395"/>
        <v>Feb 2019</v>
      </c>
      <c r="S275" s="95" t="str">
        <f t="shared" ca="1" si="1395"/>
        <v>Feb 2019</v>
      </c>
      <c r="T275" s="95" t="str">
        <f t="shared" ca="1" si="1395"/>
        <v>Feb 2019</v>
      </c>
      <c r="U275" s="95" t="str">
        <f t="shared" ca="1" si="1395"/>
        <v>Feb 2019</v>
      </c>
      <c r="V275" s="95" t="str">
        <f t="shared" ca="1" si="1395"/>
        <v>Mar 2019</v>
      </c>
      <c r="W275" s="95" t="str">
        <f t="shared" ca="1" si="1395"/>
        <v>Mar 2019</v>
      </c>
      <c r="X275" s="95" t="str">
        <f t="shared" ca="1" si="1395"/>
        <v>Mar 2019</v>
      </c>
      <c r="Y275" s="95" t="str">
        <f t="shared" ca="1" si="1395"/>
        <v>Mar 2019</v>
      </c>
      <c r="Z275" s="95" t="str">
        <f t="shared" ca="1" si="1395"/>
        <v>Apr 2019</v>
      </c>
      <c r="AA275" s="95" t="str">
        <f t="shared" ca="1" si="1395"/>
        <v>Apr 2019</v>
      </c>
      <c r="AB275" s="95" t="str">
        <f t="shared" ca="1" si="1395"/>
        <v>Apr 2019</v>
      </c>
      <c r="AC275" s="95" t="str">
        <f t="shared" ca="1" si="1395"/>
        <v>Apr 2019</v>
      </c>
      <c r="AD275" s="95" t="str">
        <f t="shared" ca="1" si="1395"/>
        <v>Apr 2019</v>
      </c>
      <c r="AE275" s="95" t="str">
        <f t="shared" ca="1" si="1395"/>
        <v>May 2019</v>
      </c>
      <c r="AF275" s="95" t="str">
        <f t="shared" ca="1" si="1395"/>
        <v>May 2019</v>
      </c>
      <c r="AG275" s="95" t="str">
        <f t="shared" ca="1" si="1395"/>
        <v>May 2019</v>
      </c>
      <c r="AH275" s="95" t="str">
        <f t="shared" ca="1" si="1395"/>
        <v>May 2019</v>
      </c>
      <c r="AI275" s="95" t="str">
        <f t="shared" ca="1" si="1395"/>
        <v>Jun 2019</v>
      </c>
      <c r="AJ275" s="95" t="str">
        <f t="shared" ca="1" si="1395"/>
        <v>Jun 2019</v>
      </c>
      <c r="AK275" s="95" t="str">
        <f t="shared" ca="1" si="1395"/>
        <v>Jun 2019</v>
      </c>
      <c r="AL275" s="95" t="str">
        <f t="shared" ca="1" si="1395"/>
        <v>Jun 2019</v>
      </c>
      <c r="AM275" s="95" t="str">
        <f t="shared" ca="1" si="1395"/>
        <v>Jul 2019</v>
      </c>
      <c r="AN275" s="95" t="str">
        <f t="shared" ca="1" si="1395"/>
        <v>Jul 2019</v>
      </c>
      <c r="AO275" s="95" t="str">
        <f t="shared" ca="1" si="1395"/>
        <v>Jul 2019</v>
      </c>
      <c r="AP275" s="95" t="str">
        <f t="shared" ca="1" si="1395"/>
        <v>Jul 2019</v>
      </c>
      <c r="AQ275" s="95" t="str">
        <f t="shared" ca="1" si="1395"/>
        <v>Jul 2019</v>
      </c>
      <c r="AR275" s="95" t="str">
        <f t="shared" ca="1" si="1395"/>
        <v>Aug 2019</v>
      </c>
      <c r="AS275" s="95" t="str">
        <f t="shared" ca="1" si="1395"/>
        <v>Aug 2019</v>
      </c>
      <c r="AT275" s="95" t="str">
        <f t="shared" ca="1" si="1395"/>
        <v>Aug 2019</v>
      </c>
      <c r="AU275" s="95" t="str">
        <f t="shared" ca="1" si="1395"/>
        <v>Aug 2019</v>
      </c>
      <c r="AV275" s="95" t="str">
        <f t="shared" ca="1" si="1395"/>
        <v>Sep 2019</v>
      </c>
      <c r="AW275" s="95" t="str">
        <f t="shared" ca="1" si="1395"/>
        <v>Sep 2019</v>
      </c>
      <c r="AX275" s="95" t="str">
        <f t="shared" ca="1" si="1395"/>
        <v>Sep 2019</v>
      </c>
      <c r="AY275" s="95" t="str">
        <f t="shared" ca="1" si="1395"/>
        <v>Sep 2019</v>
      </c>
      <c r="AZ275" s="95" t="str">
        <f t="shared" ca="1" si="1395"/>
        <v>Oct 2019</v>
      </c>
      <c r="BA275" s="95" t="str">
        <f t="shared" ca="1" si="1395"/>
        <v>Oct 2019</v>
      </c>
      <c r="BB275" s="95" t="str">
        <f t="shared" ca="1" si="1395"/>
        <v>Oct 2019</v>
      </c>
      <c r="BC275" s="95" t="str">
        <f t="shared" ca="1" si="1395"/>
        <v>Oct 2019</v>
      </c>
      <c r="BD275" s="95" t="str">
        <f t="shared" ca="1" si="1395"/>
        <v>Oct 2019</v>
      </c>
      <c r="BE275" s="95" t="str">
        <f t="shared" ca="1" si="1395"/>
        <v>Nov 2019</v>
      </c>
      <c r="BF275" s="95" t="str">
        <f t="shared" ca="1" si="1395"/>
        <v>Nov 2019</v>
      </c>
      <c r="BG275" s="95" t="str">
        <f t="shared" ca="1" si="1395"/>
        <v>Nov 2019</v>
      </c>
      <c r="BH275" s="95" t="str">
        <f t="shared" ca="1" si="1395"/>
        <v/>
      </c>
      <c r="BI275" s="95" t="str">
        <f t="shared" ca="1" si="1395"/>
        <v/>
      </c>
      <c r="BJ275" s="95" t="str">
        <f t="shared" ca="1" si="1395"/>
        <v/>
      </c>
      <c r="BK275" s="95" t="str">
        <f t="shared" ca="1" si="1395"/>
        <v/>
      </c>
      <c r="BL275" s="95" t="str">
        <f t="shared" ca="1" si="1395"/>
        <v/>
      </c>
      <c r="BM275" s="95" t="str">
        <f t="shared" ca="1" si="1395"/>
        <v/>
      </c>
      <c r="BN275" s="95" t="str">
        <f t="shared" ca="1" si="1395"/>
        <v/>
      </c>
      <c r="BO275" s="96" t="str">
        <f t="shared" ca="1" si="1395"/>
        <v/>
      </c>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c r="HW275" s="106"/>
      <c r="HX275" s="106"/>
      <c r="HY275" s="106"/>
      <c r="HZ275" s="106"/>
      <c r="IA275" s="106"/>
      <c r="IB275" s="106"/>
      <c r="IC275" s="106"/>
      <c r="ID275" s="106"/>
      <c r="IE275" s="106"/>
      <c r="LG275" s="106"/>
      <c r="LH275" s="106"/>
      <c r="LI275" s="106"/>
      <c r="LJ275" s="106"/>
      <c r="LK275" s="106"/>
      <c r="LL275" s="106"/>
      <c r="LM275" s="106"/>
      <c r="LN275" s="106"/>
      <c r="LO275" s="106"/>
      <c r="LP275" s="106"/>
      <c r="LQ275" s="106"/>
      <c r="LR275" s="106"/>
      <c r="LS275" s="106"/>
      <c r="LT275" s="106"/>
      <c r="LU275" s="106"/>
      <c r="LV275" s="106"/>
      <c r="LW275" s="106"/>
      <c r="LX275" s="106"/>
      <c r="LY275" s="106"/>
      <c r="LZ275" s="106"/>
      <c r="MA275" s="106"/>
      <c r="MB275" s="106"/>
      <c r="MC275" s="106"/>
      <c r="MD275" s="106"/>
      <c r="ME275" s="106"/>
      <c r="MF275" s="106"/>
      <c r="MG275" s="106"/>
      <c r="MH275" s="106"/>
      <c r="MI275" s="106"/>
      <c r="MJ275" s="106"/>
      <c r="MK275" s="106"/>
      <c r="ML275" s="106"/>
      <c r="MM275" s="106"/>
      <c r="MN275" s="106"/>
      <c r="MO275" s="106"/>
      <c r="MP275" s="106"/>
      <c r="MQ275" s="106"/>
      <c r="MR275" s="106"/>
      <c r="MS275" s="106"/>
      <c r="MT275" s="106"/>
      <c r="MU275" s="106"/>
      <c r="MV275" s="106"/>
      <c r="MW275" s="106"/>
      <c r="MX275" s="106"/>
      <c r="MY275" s="106"/>
      <c r="MZ275" s="106"/>
      <c r="NA275" s="106"/>
      <c r="NB275" s="106"/>
      <c r="NC275" s="106"/>
      <c r="ND275" s="106"/>
      <c r="NE275" s="106"/>
      <c r="NF275" s="106"/>
      <c r="NG275" s="106"/>
      <c r="NH275" s="106"/>
      <c r="NR275" s="106"/>
      <c r="NS275" s="106"/>
      <c r="NT275" s="106"/>
      <c r="NU275" s="106"/>
      <c r="NV275" s="106"/>
      <c r="NW275" s="106"/>
      <c r="NX275" s="106"/>
      <c r="NY275" s="106"/>
      <c r="NZ275" s="106"/>
      <c r="OA275" s="106"/>
      <c r="OB275" s="106"/>
      <c r="OC275" s="106"/>
      <c r="OD275" s="106"/>
      <c r="OE275" s="106"/>
      <c r="OF275" s="106"/>
      <c r="OG275" s="106"/>
      <c r="OH275" s="106"/>
      <c r="OI275" s="106"/>
      <c r="OJ275" s="106"/>
      <c r="OK275" s="106"/>
      <c r="OL275" s="106"/>
      <c r="OM275" s="106"/>
      <c r="ON275" s="106"/>
      <c r="OO275" s="106"/>
      <c r="OP275" s="106"/>
      <c r="OQ275" s="106"/>
      <c r="OR275" s="106"/>
      <c r="OS275" s="106"/>
      <c r="OT275" s="106"/>
      <c r="OU275" s="106"/>
      <c r="OV275" s="106"/>
      <c r="OW275" s="106"/>
      <c r="OX275" s="106"/>
      <c r="OY275" s="106"/>
      <c r="OZ275" s="106"/>
      <c r="PA275" s="106"/>
      <c r="PB275" s="106"/>
      <c r="PC275" s="106"/>
      <c r="PD275" s="106"/>
      <c r="PE275" s="106"/>
      <c r="PF275" s="106"/>
      <c r="PG275" s="106"/>
      <c r="PH275" s="106"/>
      <c r="PI275" s="106"/>
      <c r="PJ275" s="106"/>
      <c r="PK275" s="106"/>
      <c r="PL275" s="106"/>
      <c r="PM275" s="106"/>
      <c r="PN275" s="106"/>
      <c r="PO275" s="106"/>
      <c r="PP275" s="106"/>
      <c r="PQ275" s="106"/>
      <c r="PR275" s="106"/>
      <c r="PS275" s="106"/>
    </row>
    <row r="276" spans="13:435" hidden="1" x14ac:dyDescent="0.25">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c r="HW276" s="106"/>
      <c r="HX276" s="106"/>
      <c r="HY276" s="106"/>
      <c r="HZ276" s="106"/>
      <c r="IA276" s="106"/>
      <c r="IB276" s="106"/>
      <c r="IC276" s="106"/>
      <c r="ID276" s="106"/>
      <c r="IE276" s="106"/>
      <c r="LG276" s="106"/>
      <c r="LH276" s="106"/>
      <c r="LI276" s="106"/>
      <c r="LJ276" s="106"/>
      <c r="LK276" s="106"/>
      <c r="LL276" s="106"/>
      <c r="LM276" s="106"/>
      <c r="LN276" s="106"/>
      <c r="LO276" s="106"/>
      <c r="LP276" s="106"/>
      <c r="LQ276" s="106"/>
      <c r="LR276" s="106"/>
      <c r="LS276" s="106"/>
      <c r="LT276" s="106"/>
      <c r="LU276" s="106"/>
      <c r="LV276" s="106"/>
      <c r="LW276" s="106"/>
      <c r="LX276" s="106"/>
      <c r="LY276" s="106"/>
      <c r="LZ276" s="106"/>
      <c r="MA276" s="106"/>
      <c r="MB276" s="106"/>
      <c r="MC276" s="106"/>
      <c r="MD276" s="106"/>
      <c r="ME276" s="106"/>
      <c r="MF276" s="106"/>
      <c r="MG276" s="106"/>
      <c r="MH276" s="106"/>
      <c r="MI276" s="106"/>
      <c r="MJ276" s="106"/>
      <c r="MK276" s="106"/>
      <c r="ML276" s="106"/>
      <c r="MM276" s="106"/>
      <c r="MN276" s="106"/>
      <c r="MO276" s="106"/>
      <c r="MP276" s="106"/>
      <c r="MQ276" s="106"/>
      <c r="MR276" s="106"/>
      <c r="MS276" s="106"/>
      <c r="MT276" s="106"/>
      <c r="MU276" s="106"/>
      <c r="MV276" s="106"/>
      <c r="MW276" s="106"/>
      <c r="MX276" s="106"/>
      <c r="MY276" s="106"/>
      <c r="MZ276" s="106"/>
      <c r="NA276" s="106"/>
      <c r="NB276" s="106"/>
      <c r="NC276" s="106"/>
      <c r="ND276" s="106"/>
      <c r="NE276" s="106"/>
      <c r="NF276" s="106"/>
      <c r="NG276" s="106"/>
      <c r="NH276" s="106"/>
      <c r="NR276" s="106"/>
      <c r="NS276" s="106"/>
      <c r="NT276" s="106"/>
      <c r="NU276" s="106"/>
      <c r="NV276" s="106"/>
      <c r="NW276" s="106"/>
      <c r="NX276" s="106"/>
      <c r="NY276" s="106"/>
      <c r="NZ276" s="106"/>
      <c r="OA276" s="106"/>
      <c r="OB276" s="106"/>
      <c r="OC276" s="106"/>
      <c r="OD276" s="106"/>
      <c r="OE276" s="106"/>
      <c r="OF276" s="106"/>
      <c r="OG276" s="106"/>
      <c r="OH276" s="106"/>
      <c r="OI276" s="106"/>
      <c r="OJ276" s="106"/>
      <c r="OK276" s="106"/>
      <c r="OL276" s="106"/>
      <c r="OM276" s="106"/>
      <c r="ON276" s="106"/>
      <c r="OO276" s="106"/>
      <c r="OP276" s="106"/>
      <c r="OQ276" s="106"/>
      <c r="OR276" s="106"/>
      <c r="OS276" s="106"/>
      <c r="OT276" s="106"/>
      <c r="OU276" s="106"/>
      <c r="OV276" s="106"/>
      <c r="OW276" s="106"/>
      <c r="OX276" s="106"/>
      <c r="OY276" s="106"/>
      <c r="OZ276" s="106"/>
      <c r="PA276" s="106"/>
      <c r="PB276" s="106"/>
      <c r="PC276" s="106"/>
      <c r="PD276" s="106"/>
      <c r="PE276" s="106"/>
      <c r="PF276" s="106"/>
      <c r="PG276" s="106"/>
      <c r="PH276" s="106"/>
      <c r="PI276" s="106"/>
      <c r="PJ276" s="106"/>
      <c r="PK276" s="106"/>
      <c r="PL276" s="106"/>
      <c r="PM276" s="106"/>
      <c r="PN276" s="106"/>
      <c r="PO276" s="106"/>
      <c r="PP276" s="106"/>
      <c r="PQ276" s="106"/>
      <c r="PR276" s="106"/>
      <c r="PS276" s="106"/>
    </row>
    <row r="277" spans="13:435" hidden="1" x14ac:dyDescent="0.25">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c r="HW277" s="106"/>
      <c r="HX277" s="106"/>
      <c r="HY277" s="106"/>
      <c r="HZ277" s="106"/>
      <c r="IA277" s="106"/>
      <c r="IB277" s="106"/>
      <c r="IC277" s="106"/>
      <c r="ID277" s="106"/>
      <c r="IE277" s="106"/>
      <c r="LG277" s="106"/>
      <c r="LH277" s="106"/>
      <c r="LI277" s="106"/>
      <c r="LJ277" s="106"/>
      <c r="LK277" s="106"/>
      <c r="LL277" s="106"/>
      <c r="LM277" s="106"/>
      <c r="LN277" s="106"/>
      <c r="LO277" s="106"/>
      <c r="LP277" s="106"/>
      <c r="LQ277" s="106"/>
      <c r="LR277" s="106"/>
      <c r="LS277" s="106"/>
      <c r="LT277" s="106"/>
      <c r="LU277" s="106"/>
      <c r="LV277" s="106"/>
      <c r="LW277" s="106"/>
      <c r="LX277" s="106"/>
      <c r="LY277" s="106"/>
      <c r="LZ277" s="106"/>
      <c r="MA277" s="106"/>
      <c r="MB277" s="106"/>
      <c r="MC277" s="106"/>
      <c r="MD277" s="106"/>
      <c r="ME277" s="106"/>
      <c r="MF277" s="106"/>
      <c r="MG277" s="106"/>
      <c r="MH277" s="106"/>
      <c r="MI277" s="106"/>
      <c r="MJ277" s="106"/>
      <c r="MK277" s="106"/>
      <c r="ML277" s="106"/>
      <c r="MM277" s="106"/>
      <c r="MN277" s="106"/>
      <c r="MO277" s="106"/>
      <c r="MP277" s="106"/>
      <c r="MQ277" s="106"/>
      <c r="MR277" s="106"/>
      <c r="MS277" s="106"/>
      <c r="MT277" s="106"/>
      <c r="MU277" s="106"/>
      <c r="MV277" s="106"/>
      <c r="MW277" s="106"/>
      <c r="MX277" s="106"/>
      <c r="MY277" s="106"/>
      <c r="MZ277" s="106"/>
      <c r="NA277" s="106"/>
      <c r="NB277" s="106"/>
      <c r="NC277" s="106"/>
      <c r="ND277" s="106"/>
      <c r="NE277" s="106"/>
      <c r="NF277" s="106"/>
      <c r="NG277" s="106"/>
      <c r="NH277" s="106"/>
      <c r="NR277" s="106"/>
      <c r="NS277" s="106"/>
      <c r="NT277" s="106"/>
      <c r="NU277" s="106"/>
      <c r="NV277" s="106"/>
      <c r="NW277" s="106"/>
      <c r="NX277" s="106"/>
      <c r="NY277" s="106"/>
      <c r="NZ277" s="106"/>
      <c r="OA277" s="106"/>
      <c r="OB277" s="106"/>
      <c r="OC277" s="106"/>
      <c r="OD277" s="106"/>
      <c r="OE277" s="106"/>
      <c r="OF277" s="106"/>
      <c r="OG277" s="106"/>
      <c r="OH277" s="106"/>
      <c r="OI277" s="106"/>
      <c r="OJ277" s="106"/>
      <c r="OK277" s="106"/>
      <c r="OL277" s="106"/>
      <c r="OM277" s="106"/>
      <c r="ON277" s="106"/>
      <c r="OO277" s="106"/>
      <c r="OP277" s="106"/>
      <c r="OQ277" s="106"/>
      <c r="OR277" s="106"/>
      <c r="OS277" s="106"/>
      <c r="OT277" s="106"/>
      <c r="OU277" s="106"/>
      <c r="OV277" s="106"/>
      <c r="OW277" s="106"/>
      <c r="OX277" s="106"/>
      <c r="OY277" s="106"/>
      <c r="OZ277" s="106"/>
      <c r="PA277" s="106"/>
      <c r="PB277" s="106"/>
      <c r="PC277" s="106"/>
      <c r="PD277" s="106"/>
      <c r="PE277" s="106"/>
      <c r="PF277" s="106"/>
      <c r="PG277" s="106"/>
      <c r="PH277" s="106"/>
      <c r="PI277" s="106"/>
      <c r="PJ277" s="106"/>
      <c r="PK277" s="106"/>
      <c r="PL277" s="106"/>
      <c r="PM277" s="106"/>
      <c r="PN277" s="106"/>
      <c r="PO277" s="106"/>
      <c r="PP277" s="106"/>
      <c r="PQ277" s="106"/>
      <c r="PR277" s="106"/>
      <c r="PS277" s="106"/>
    </row>
    <row r="278" spans="13:435" hidden="1" x14ac:dyDescent="0.25">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c r="HW278" s="106"/>
      <c r="HX278" s="106"/>
      <c r="HY278" s="106"/>
      <c r="HZ278" s="106"/>
      <c r="IA278" s="106"/>
      <c r="IB278" s="106"/>
      <c r="IC278" s="106"/>
      <c r="ID278" s="106"/>
      <c r="IE278" s="106"/>
      <c r="LG278" s="106"/>
      <c r="LH278" s="106"/>
      <c r="LI278" s="106"/>
      <c r="LJ278" s="106"/>
      <c r="LK278" s="106"/>
      <c r="LL278" s="106"/>
      <c r="LM278" s="106"/>
      <c r="LN278" s="106"/>
      <c r="LO278" s="106"/>
      <c r="LP278" s="106"/>
      <c r="LQ278" s="106"/>
      <c r="LR278" s="106"/>
      <c r="LS278" s="106"/>
      <c r="LT278" s="106"/>
      <c r="LU278" s="106"/>
      <c r="LV278" s="106"/>
      <c r="LW278" s="106"/>
      <c r="LX278" s="106"/>
      <c r="LY278" s="106"/>
      <c r="LZ278" s="106"/>
      <c r="MA278" s="106"/>
      <c r="MB278" s="106"/>
      <c r="MC278" s="106"/>
      <c r="MD278" s="106"/>
      <c r="ME278" s="106"/>
      <c r="MF278" s="106"/>
      <c r="MG278" s="106"/>
      <c r="MH278" s="106"/>
      <c r="MI278" s="106"/>
      <c r="MJ278" s="106"/>
      <c r="MK278" s="106"/>
      <c r="ML278" s="106"/>
      <c r="MM278" s="106"/>
      <c r="MN278" s="106"/>
      <c r="MO278" s="106"/>
      <c r="MP278" s="106"/>
      <c r="MQ278" s="106"/>
      <c r="MR278" s="106"/>
      <c r="MS278" s="106"/>
      <c r="MT278" s="106"/>
      <c r="MU278" s="106"/>
      <c r="MV278" s="106"/>
      <c r="MW278" s="106"/>
      <c r="MX278" s="106"/>
      <c r="MY278" s="106"/>
      <c r="MZ278" s="106"/>
      <c r="NA278" s="106"/>
      <c r="NB278" s="106"/>
      <c r="NC278" s="106"/>
      <c r="ND278" s="106"/>
      <c r="NE278" s="106"/>
      <c r="NF278" s="106"/>
      <c r="NG278" s="106"/>
      <c r="NH278" s="106"/>
      <c r="NR278" s="106"/>
      <c r="NS278" s="106"/>
      <c r="NT278" s="106"/>
      <c r="NU278" s="106"/>
      <c r="NV278" s="106"/>
      <c r="NW278" s="106"/>
      <c r="NX278" s="106"/>
      <c r="NY278" s="106"/>
      <c r="NZ278" s="106"/>
      <c r="OA278" s="106"/>
      <c r="OB278" s="106"/>
      <c r="OC278" s="106"/>
      <c r="OD278" s="106"/>
      <c r="OE278" s="106"/>
      <c r="OF278" s="106"/>
      <c r="OG278" s="106"/>
      <c r="OH278" s="106"/>
      <c r="OI278" s="106"/>
      <c r="OJ278" s="106"/>
      <c r="OK278" s="106"/>
      <c r="OL278" s="106"/>
      <c r="OM278" s="106"/>
      <c r="ON278" s="106"/>
      <c r="OO278" s="106"/>
      <c r="OP278" s="106"/>
      <c r="OQ278" s="106"/>
      <c r="OR278" s="106"/>
      <c r="OS278" s="106"/>
      <c r="OT278" s="106"/>
      <c r="OU278" s="106"/>
      <c r="OV278" s="106"/>
      <c r="OW278" s="106"/>
      <c r="OX278" s="106"/>
      <c r="OY278" s="106"/>
      <c r="OZ278" s="106"/>
      <c r="PA278" s="106"/>
      <c r="PB278" s="106"/>
      <c r="PC278" s="106"/>
      <c r="PD278" s="106"/>
      <c r="PE278" s="106"/>
      <c r="PF278" s="106"/>
      <c r="PG278" s="106"/>
      <c r="PH278" s="106"/>
      <c r="PI278" s="106"/>
      <c r="PJ278" s="106"/>
      <c r="PK278" s="106"/>
      <c r="PL278" s="106"/>
      <c r="PM278" s="106"/>
      <c r="PN278" s="106"/>
      <c r="PO278" s="106"/>
      <c r="PP278" s="106"/>
      <c r="PQ278" s="106"/>
      <c r="PR278" s="106"/>
      <c r="PS278" s="106"/>
    </row>
    <row r="279" spans="13:435" hidden="1" x14ac:dyDescent="0.25">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c r="HW279" s="106"/>
      <c r="HX279" s="106"/>
      <c r="HY279" s="106"/>
      <c r="HZ279" s="106"/>
      <c r="IA279" s="106"/>
      <c r="IB279" s="106"/>
      <c r="IC279" s="106"/>
      <c r="ID279" s="106"/>
      <c r="IE279" s="106"/>
      <c r="LG279" s="106"/>
      <c r="LH279" s="106"/>
      <c r="LI279" s="106"/>
      <c r="LJ279" s="106"/>
      <c r="LK279" s="106"/>
      <c r="LL279" s="106"/>
      <c r="LM279" s="106"/>
      <c r="LN279" s="106"/>
      <c r="LO279" s="106"/>
      <c r="LP279" s="106"/>
      <c r="LQ279" s="106"/>
      <c r="LR279" s="106"/>
      <c r="LS279" s="106"/>
      <c r="LT279" s="106"/>
      <c r="LU279" s="106"/>
      <c r="LV279" s="106"/>
      <c r="LW279" s="106"/>
      <c r="LX279" s="106"/>
      <c r="LY279" s="106"/>
      <c r="LZ279" s="106"/>
      <c r="MA279" s="106"/>
      <c r="MB279" s="106"/>
      <c r="MC279" s="106"/>
      <c r="MD279" s="106"/>
      <c r="ME279" s="106"/>
      <c r="MF279" s="106"/>
      <c r="MG279" s="106"/>
      <c r="MH279" s="106"/>
      <c r="MI279" s="106"/>
      <c r="MJ279" s="106"/>
      <c r="MK279" s="106"/>
      <c r="ML279" s="106"/>
      <c r="MM279" s="106"/>
      <c r="MN279" s="106"/>
      <c r="MO279" s="106"/>
      <c r="MP279" s="106"/>
      <c r="MQ279" s="106"/>
      <c r="MR279" s="106"/>
      <c r="MS279" s="106"/>
      <c r="MT279" s="106"/>
      <c r="MU279" s="106"/>
      <c r="MV279" s="106"/>
      <c r="MW279" s="106"/>
      <c r="MX279" s="106"/>
      <c r="MY279" s="106"/>
      <c r="MZ279" s="106"/>
      <c r="NA279" s="106"/>
      <c r="NB279" s="106"/>
      <c r="NC279" s="106"/>
      <c r="ND279" s="106"/>
      <c r="NE279" s="106"/>
      <c r="NF279" s="106"/>
      <c r="NG279" s="106"/>
      <c r="NH279" s="106"/>
      <c r="NR279" s="106"/>
      <c r="NS279" s="106"/>
      <c r="NT279" s="106"/>
      <c r="NU279" s="106"/>
      <c r="NV279" s="106"/>
      <c r="NW279" s="106"/>
      <c r="NX279" s="106"/>
      <c r="NY279" s="106"/>
      <c r="NZ279" s="106"/>
      <c r="OA279" s="106"/>
      <c r="OB279" s="106"/>
      <c r="OC279" s="106"/>
      <c r="OD279" s="106"/>
      <c r="OE279" s="106"/>
      <c r="OF279" s="106"/>
      <c r="OG279" s="106"/>
      <c r="OH279" s="106"/>
      <c r="OI279" s="106"/>
      <c r="OJ279" s="106"/>
      <c r="OK279" s="106"/>
      <c r="OL279" s="106"/>
      <c r="OM279" s="106"/>
      <c r="ON279" s="106"/>
      <c r="OO279" s="106"/>
      <c r="OP279" s="106"/>
      <c r="OQ279" s="106"/>
      <c r="OR279" s="106"/>
      <c r="OS279" s="106"/>
      <c r="OT279" s="106"/>
      <c r="OU279" s="106"/>
      <c r="OV279" s="106"/>
      <c r="OW279" s="106"/>
      <c r="OX279" s="106"/>
      <c r="OY279" s="106"/>
      <c r="OZ279" s="106"/>
      <c r="PA279" s="106"/>
      <c r="PB279" s="106"/>
      <c r="PC279" s="106"/>
      <c r="PD279" s="106"/>
      <c r="PE279" s="106"/>
      <c r="PF279" s="106"/>
      <c r="PG279" s="106"/>
      <c r="PH279" s="106"/>
      <c r="PI279" s="106"/>
      <c r="PJ279" s="106"/>
      <c r="PK279" s="106"/>
      <c r="PL279" s="106"/>
      <c r="PM279" s="106"/>
      <c r="PN279" s="106"/>
      <c r="PO279" s="106"/>
      <c r="PP279" s="106"/>
      <c r="PQ279" s="106"/>
      <c r="PR279" s="106"/>
      <c r="PS279" s="106"/>
    </row>
    <row r="280" spans="13:435" hidden="1" x14ac:dyDescent="0.25">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c r="HW280" s="106"/>
      <c r="HX280" s="106"/>
      <c r="HY280" s="106"/>
      <c r="HZ280" s="106"/>
      <c r="IA280" s="106"/>
      <c r="IB280" s="106"/>
      <c r="IC280" s="106"/>
      <c r="ID280" s="106"/>
      <c r="IE280" s="106"/>
      <c r="LG280" s="106"/>
      <c r="LH280" s="106"/>
      <c r="LI280" s="106"/>
      <c r="LJ280" s="106"/>
      <c r="LK280" s="106"/>
      <c r="LL280" s="106"/>
      <c r="LM280" s="106"/>
      <c r="LN280" s="106"/>
      <c r="LO280" s="106"/>
      <c r="LP280" s="106"/>
      <c r="LQ280" s="106"/>
      <c r="LR280" s="106"/>
      <c r="LS280" s="106"/>
      <c r="LT280" s="106"/>
      <c r="LU280" s="106"/>
      <c r="LV280" s="106"/>
      <c r="LW280" s="106"/>
      <c r="LX280" s="106"/>
      <c r="LY280" s="106"/>
      <c r="LZ280" s="106"/>
      <c r="MA280" s="106"/>
      <c r="MB280" s="106"/>
      <c r="MC280" s="106"/>
      <c r="MD280" s="106"/>
      <c r="ME280" s="106"/>
      <c r="MF280" s="106"/>
      <c r="MG280" s="106"/>
      <c r="MH280" s="106"/>
      <c r="MI280" s="106"/>
      <c r="MJ280" s="106"/>
      <c r="MK280" s="106"/>
      <c r="ML280" s="106"/>
      <c r="MM280" s="106"/>
      <c r="MN280" s="106"/>
      <c r="MO280" s="106"/>
      <c r="MP280" s="106"/>
      <c r="MQ280" s="106"/>
      <c r="MR280" s="106"/>
      <c r="MS280" s="106"/>
      <c r="MT280" s="106"/>
      <c r="MU280" s="106"/>
      <c r="MV280" s="106"/>
      <c r="MW280" s="106"/>
      <c r="MX280" s="106"/>
      <c r="MY280" s="106"/>
      <c r="MZ280" s="106"/>
      <c r="NA280" s="106"/>
      <c r="NB280" s="106"/>
      <c r="NC280" s="106"/>
      <c r="ND280" s="106"/>
      <c r="NE280" s="106"/>
      <c r="NF280" s="106"/>
      <c r="NG280" s="106"/>
      <c r="NH280" s="106"/>
      <c r="NR280" s="106"/>
      <c r="NS280" s="106"/>
      <c r="NT280" s="106"/>
      <c r="NU280" s="106"/>
      <c r="NV280" s="106"/>
      <c r="NW280" s="106"/>
      <c r="NX280" s="106"/>
      <c r="NY280" s="106"/>
      <c r="NZ280" s="106"/>
      <c r="OA280" s="106"/>
      <c r="OB280" s="106"/>
      <c r="OC280" s="106"/>
      <c r="OD280" s="106"/>
      <c r="OE280" s="106"/>
      <c r="OF280" s="106"/>
      <c r="OG280" s="106"/>
      <c r="OH280" s="106"/>
      <c r="OI280" s="106"/>
      <c r="OJ280" s="106"/>
      <c r="OK280" s="106"/>
      <c r="OL280" s="106"/>
      <c r="OM280" s="106"/>
      <c r="ON280" s="106"/>
      <c r="OO280" s="106"/>
      <c r="OP280" s="106"/>
      <c r="OQ280" s="106"/>
      <c r="OR280" s="106"/>
      <c r="OS280" s="106"/>
      <c r="OT280" s="106"/>
      <c r="OU280" s="106"/>
      <c r="OV280" s="106"/>
      <c r="OW280" s="106"/>
      <c r="OX280" s="106"/>
      <c r="OY280" s="106"/>
      <c r="OZ280" s="106"/>
      <c r="PA280" s="106"/>
      <c r="PB280" s="106"/>
      <c r="PC280" s="106"/>
      <c r="PD280" s="106"/>
      <c r="PE280" s="106"/>
      <c r="PF280" s="106"/>
      <c r="PG280" s="106"/>
      <c r="PH280" s="106"/>
      <c r="PI280" s="106"/>
      <c r="PJ280" s="106"/>
      <c r="PK280" s="106"/>
      <c r="PL280" s="106"/>
      <c r="PM280" s="106"/>
      <c r="PN280" s="106"/>
      <c r="PO280" s="106"/>
      <c r="PP280" s="106"/>
      <c r="PQ280" s="106"/>
      <c r="PR280" s="106"/>
      <c r="PS280" s="106"/>
    </row>
  </sheetData>
  <sheetProtection algorithmName="SHA-512" hashValue="QN0a9UGWrm7OjesD4RKIK4X90AuGm0FlXKKb9oOqF3pPiIH23TlRUqQpi3oJlGIAEQRGHydyX4wif/Iju3HBHA==" saltValue="EHipmDIlGrFbnUcWmDXlOw==" spinCount="100000" sheet="1" objects="1" scenarios="1" sort="0" autoFilter="0"/>
  <autoFilter ref="K10:BO20" xr:uid="{A2DDB1CD-D1E9-4846-88F4-6E325C5FB77C}"/>
  <mergeCells count="69">
    <mergeCell ref="LG10:NH10"/>
    <mergeCell ref="KG9:KR9"/>
    <mergeCell ref="BT10:DU10"/>
    <mergeCell ref="IG9:IR9"/>
    <mergeCell ref="IT9:JE9"/>
    <mergeCell ref="JG9:JR9"/>
    <mergeCell ref="JT9:KE9"/>
    <mergeCell ref="KT9:LE9"/>
    <mergeCell ref="BM3:BM9"/>
    <mergeCell ref="BN3:BN9"/>
    <mergeCell ref="BO3:BO9"/>
    <mergeCell ref="N1:AG1"/>
    <mergeCell ref="B2:L3"/>
    <mergeCell ref="B5:L7"/>
    <mergeCell ref="B4:L4"/>
    <mergeCell ref="BG3:BG9"/>
    <mergeCell ref="BH3:BH9"/>
    <mergeCell ref="BI3:BI9"/>
    <mergeCell ref="BJ3:BJ9"/>
    <mergeCell ref="BK3:BK9"/>
    <mergeCell ref="BL3:BL9"/>
    <mergeCell ref="BA3:BA9"/>
    <mergeCell ref="BB3:BB9"/>
    <mergeCell ref="BC3:BC9"/>
    <mergeCell ref="BD3:BD9"/>
    <mergeCell ref="BE3:BE9"/>
    <mergeCell ref="BF3:BF9"/>
    <mergeCell ref="AU3:AU9"/>
    <mergeCell ref="AV3:AV9"/>
    <mergeCell ref="AW3:AW9"/>
    <mergeCell ref="AX3:AX9"/>
    <mergeCell ref="AY3:AY9"/>
    <mergeCell ref="AZ3:AZ9"/>
    <mergeCell ref="AE3:AE9"/>
    <mergeCell ref="AF3:AF9"/>
    <mergeCell ref="AG3:AG9"/>
    <mergeCell ref="AT3:AT9"/>
    <mergeCell ref="AI3:AI9"/>
    <mergeCell ref="AJ3:AJ9"/>
    <mergeCell ref="AK3:AK9"/>
    <mergeCell ref="AL3:AL9"/>
    <mergeCell ref="AM3:AM9"/>
    <mergeCell ref="AN3:AN9"/>
    <mergeCell ref="AO3:AO9"/>
    <mergeCell ref="AP3:AP9"/>
    <mergeCell ref="AQ3:AQ9"/>
    <mergeCell ref="AR3:AR9"/>
    <mergeCell ref="AS3:AS9"/>
    <mergeCell ref="Z3:Z9"/>
    <mergeCell ref="AA3:AA9"/>
    <mergeCell ref="AB3:AB9"/>
    <mergeCell ref="AC3:AC9"/>
    <mergeCell ref="AD3:AD9"/>
    <mergeCell ref="NR10:PS10"/>
    <mergeCell ref="V3:V9"/>
    <mergeCell ref="F8:G8"/>
    <mergeCell ref="B8:D8"/>
    <mergeCell ref="N3:N9"/>
    <mergeCell ref="O3:O9"/>
    <mergeCell ref="P3:P9"/>
    <mergeCell ref="Q3:Q9"/>
    <mergeCell ref="R3:R9"/>
    <mergeCell ref="S3:S9"/>
    <mergeCell ref="T3:T9"/>
    <mergeCell ref="U3:U9"/>
    <mergeCell ref="AH3:AH9"/>
    <mergeCell ref="W3:W9"/>
    <mergeCell ref="X3:X9"/>
    <mergeCell ref="Y3:Y9"/>
  </mergeCells>
  <conditionalFormatting sqref="N3:BO10">
    <cfRule type="expression" dxfId="17" priority="14">
      <formula>N$269=1</formula>
    </cfRule>
  </conditionalFormatting>
  <conditionalFormatting sqref="N11:BO260">
    <cfRule type="expression" dxfId="16" priority="10">
      <formula>AND(N$271=1, ISEVEN($BR11))</formula>
    </cfRule>
    <cfRule type="expression" dxfId="15" priority="11">
      <formula>AND(N$271=1, ISODD($BR11))</formula>
    </cfRule>
    <cfRule type="expression" dxfId="14" priority="12">
      <formula>ISEVEN($BR11)</formula>
    </cfRule>
    <cfRule type="expression" dxfId="13" priority="13">
      <formula>ISODD($BR11)</formula>
    </cfRule>
  </conditionalFormatting>
  <conditionalFormatting sqref="N11:N260">
    <cfRule type="expression" dxfId="12" priority="9">
      <formula>$A$1=""</formula>
    </cfRule>
  </conditionalFormatting>
  <conditionalFormatting sqref="N11:BO11">
    <cfRule type="expression" dxfId="11" priority="8">
      <formula>$A$1=""</formula>
    </cfRule>
  </conditionalFormatting>
  <conditionalFormatting sqref="BO11:BO260">
    <cfRule type="expression" dxfId="10" priority="7">
      <formula>$A$1=""</formula>
    </cfRule>
  </conditionalFormatting>
  <conditionalFormatting sqref="N260:BO260">
    <cfRule type="expression" dxfId="9" priority="6">
      <formula>$A$1=""</formula>
    </cfRule>
  </conditionalFormatting>
  <conditionalFormatting sqref="G11:G260">
    <cfRule type="expression" dxfId="8" priority="2">
      <formula>$B11=$BR$4</formula>
    </cfRule>
    <cfRule type="expression" dxfId="7" priority="3">
      <formula>$B11=$BR$5</formula>
    </cfRule>
  </conditionalFormatting>
  <conditionalFormatting sqref="B11:D260 I11:I260 K11:K260">
    <cfRule type="expression" dxfId="6" priority="4">
      <formula>B11=$BR$5</formula>
    </cfRule>
    <cfRule type="expression" dxfId="5" priority="5">
      <formula>B11=$BR$4</formula>
    </cfRule>
  </conditionalFormatting>
  <conditionalFormatting sqref="L11:L260">
    <cfRule type="expression" dxfId="4" priority="1">
      <formula>$J11="*"</formula>
    </cfRule>
  </conditionalFormatting>
  <dataValidations count="1">
    <dataValidation type="list" allowBlank="1" showInputMessage="1" showErrorMessage="1" sqref="N2:BO2 N11:BO260" xr:uid="{49040912-6B91-45E7-B927-B98E6F17A227}">
      <formula1>$BR$3:$BR$4</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E8377-1479-4F25-AED2-92BADB54554C}">
  <sheetPr>
    <tabColor rgb="FF2B723E"/>
  </sheetPr>
  <dimension ref="A1:EN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7.140625" style="1" hidden="1" customWidth="1"/>
    <col min="55" max="144" width="0" style="1" hidden="1" customWidth="1"/>
    <col min="145" max="16384" width="2.85546875" style="1" hidden="1"/>
  </cols>
  <sheetData>
    <row r="1" spans="1:144"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144" x14ac:dyDescent="0.25">
      <c r="A2" s="9"/>
      <c r="B2" s="400" t="str">
        <f>CONCATENATE("Overall Report", IF('Intro &amp; Setup'!$X$10="", "", " for "), IF('Intro &amp; Setup'!$X$10="", "", 'Intro &amp; Setup'!$X$10))</f>
        <v>Overall Report for Your Event</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2"/>
      <c r="AT2" s="9"/>
      <c r="AY2" s="406">
        <f>Register!N$3</f>
        <v>43473</v>
      </c>
      <c r="AZ2" s="397">
        <f>Register!O$3</f>
        <v>43480</v>
      </c>
      <c r="BA2" s="397">
        <f>Register!P$3</f>
        <v>43487</v>
      </c>
      <c r="BB2" s="397">
        <f>Register!Q$3</f>
        <v>43494</v>
      </c>
      <c r="BC2" s="397">
        <f>Register!R$3</f>
        <v>43501</v>
      </c>
      <c r="BD2" s="397">
        <f>Register!S$3</f>
        <v>43508</v>
      </c>
      <c r="BE2" s="397">
        <f>Register!T$3</f>
        <v>43515</v>
      </c>
      <c r="BF2" s="397">
        <f>Register!U$3</f>
        <v>43522</v>
      </c>
      <c r="BG2" s="397">
        <f>Register!V$3</f>
        <v>43529</v>
      </c>
      <c r="BH2" s="397">
        <f>Register!W$3</f>
        <v>43536</v>
      </c>
      <c r="BI2" s="397">
        <f>Register!X$3</f>
        <v>43543</v>
      </c>
      <c r="BJ2" s="397">
        <f>Register!Y$3</f>
        <v>43550</v>
      </c>
      <c r="BK2" s="397">
        <f>Register!Z$3</f>
        <v>43557</v>
      </c>
      <c r="BL2" s="397">
        <f>Register!AA$3</f>
        <v>43564</v>
      </c>
      <c r="BM2" s="397">
        <f>Register!AB$3</f>
        <v>43571</v>
      </c>
      <c r="BN2" s="397">
        <f>Register!AC$3</f>
        <v>43578</v>
      </c>
      <c r="BO2" s="397">
        <f>Register!AD$3</f>
        <v>43585</v>
      </c>
      <c r="BP2" s="397">
        <f>Register!AE$3</f>
        <v>43592</v>
      </c>
      <c r="BQ2" s="397">
        <f>Register!AF$3</f>
        <v>43599</v>
      </c>
      <c r="BR2" s="397">
        <f>Register!AG$3</f>
        <v>43606</v>
      </c>
      <c r="BS2" s="397">
        <f>Register!AH$3</f>
        <v>43613</v>
      </c>
      <c r="BT2" s="397">
        <f>Register!AI$3</f>
        <v>43620</v>
      </c>
      <c r="BU2" s="397">
        <f>Register!AJ$3</f>
        <v>43627</v>
      </c>
      <c r="BV2" s="397">
        <f>Register!AK$3</f>
        <v>43634</v>
      </c>
      <c r="BW2" s="397">
        <f>Register!AL$3</f>
        <v>43641</v>
      </c>
      <c r="BX2" s="397">
        <f>Register!AM$3</f>
        <v>43648</v>
      </c>
      <c r="BY2" s="397">
        <f>Register!AN$3</f>
        <v>43655</v>
      </c>
      <c r="BZ2" s="397">
        <f>Register!AO$3</f>
        <v>43662</v>
      </c>
      <c r="CA2" s="397">
        <f>Register!AP$3</f>
        <v>43669</v>
      </c>
      <c r="CB2" s="397">
        <f>Register!AQ$3</f>
        <v>43676</v>
      </c>
      <c r="CC2" s="397">
        <f>Register!AR$3</f>
        <v>43683</v>
      </c>
      <c r="CD2" s="397">
        <f>Register!AS$3</f>
        <v>43690</v>
      </c>
      <c r="CE2" s="397">
        <f>Register!AT$3</f>
        <v>43697</v>
      </c>
      <c r="CF2" s="397">
        <f>Register!AU$3</f>
        <v>43704</v>
      </c>
      <c r="CG2" s="397">
        <f>Register!AV$3</f>
        <v>43711</v>
      </c>
      <c r="CH2" s="397">
        <f>Register!AW$3</f>
        <v>43718</v>
      </c>
      <c r="CI2" s="397">
        <f>Register!AX$3</f>
        <v>43725</v>
      </c>
      <c r="CJ2" s="397">
        <f>Register!AY$3</f>
        <v>43732</v>
      </c>
      <c r="CK2" s="397">
        <f>Register!AZ$3</f>
        <v>43739</v>
      </c>
      <c r="CL2" s="397">
        <f>Register!BA$3</f>
        <v>43746</v>
      </c>
      <c r="CM2" s="397">
        <f>Register!BB$3</f>
        <v>43753</v>
      </c>
      <c r="CN2" s="397">
        <f>Register!BC$3</f>
        <v>43760</v>
      </c>
      <c r="CO2" s="397">
        <f>Register!BD$3</f>
        <v>43767</v>
      </c>
      <c r="CP2" s="397">
        <f>Register!BE$3</f>
        <v>43774</v>
      </c>
      <c r="CQ2" s="397">
        <f>Register!BF$3</f>
        <v>43781</v>
      </c>
      <c r="CR2" s="397">
        <f>Register!BG$3</f>
        <v>43788</v>
      </c>
      <c r="CS2" s="397">
        <f>Register!BH$3</f>
        <v>43795</v>
      </c>
      <c r="CT2" s="397">
        <f>Register!BI$3</f>
        <v>43802</v>
      </c>
      <c r="CU2" s="397">
        <f>Register!BJ$3</f>
        <v>43809</v>
      </c>
      <c r="CV2" s="397">
        <f>Register!BK$3</f>
        <v>43816</v>
      </c>
      <c r="CW2" s="397">
        <f>Register!BL$3</f>
        <v>43830</v>
      </c>
      <c r="CX2" s="397" t="str">
        <f>Register!BM$3</f>
        <v/>
      </c>
      <c r="CY2" s="397" t="str">
        <f>Register!BN$3</f>
        <v/>
      </c>
      <c r="CZ2" s="394" t="str">
        <f>Register!BO$3</f>
        <v/>
      </c>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row>
    <row r="3" spans="1:144" x14ac:dyDescent="0.25">
      <c r="A3" s="9"/>
      <c r="B3" s="403"/>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5"/>
      <c r="AT3" s="9"/>
      <c r="AY3" s="407"/>
      <c r="AZ3" s="398"/>
      <c r="BA3" s="398"/>
      <c r="BB3" s="398"/>
      <c r="BC3" s="398"/>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5"/>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row>
    <row r="4" spans="1:144"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Y4" s="407"/>
      <c r="AZ4" s="398"/>
      <c r="BA4" s="398"/>
      <c r="BB4" s="398"/>
      <c r="BC4" s="398"/>
      <c r="BD4" s="398"/>
      <c r="BE4" s="398"/>
      <c r="BF4" s="398"/>
      <c r="BG4" s="398"/>
      <c r="BH4" s="398"/>
      <c r="BI4" s="398"/>
      <c r="BJ4" s="398"/>
      <c r="BK4" s="398"/>
      <c r="BL4" s="398"/>
      <c r="BM4" s="398"/>
      <c r="BN4" s="398"/>
      <c r="BO4" s="398"/>
      <c r="BP4" s="398"/>
      <c r="BQ4" s="398"/>
      <c r="BR4" s="398"/>
      <c r="BS4" s="398"/>
      <c r="BT4" s="398"/>
      <c r="BU4" s="398"/>
      <c r="BV4" s="398"/>
      <c r="BW4" s="398"/>
      <c r="BX4" s="398"/>
      <c r="BY4" s="398"/>
      <c r="BZ4" s="398"/>
      <c r="CA4" s="398"/>
      <c r="CB4" s="398"/>
      <c r="CC4" s="398"/>
      <c r="CD4" s="398"/>
      <c r="CE4" s="398"/>
      <c r="CF4" s="398"/>
      <c r="CG4" s="398"/>
      <c r="CH4" s="398"/>
      <c r="CI4" s="398"/>
      <c r="CJ4" s="398"/>
      <c r="CK4" s="398"/>
      <c r="CL4" s="398"/>
      <c r="CM4" s="398"/>
      <c r="CN4" s="398"/>
      <c r="CO4" s="398"/>
      <c r="CP4" s="398"/>
      <c r="CQ4" s="398"/>
      <c r="CR4" s="398"/>
      <c r="CS4" s="398"/>
      <c r="CT4" s="398"/>
      <c r="CU4" s="398"/>
      <c r="CV4" s="398"/>
      <c r="CW4" s="398"/>
      <c r="CX4" s="398"/>
      <c r="CY4" s="398"/>
      <c r="CZ4" s="395"/>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row>
    <row r="5" spans="1:144" x14ac:dyDescent="0.25">
      <c r="A5" s="9"/>
      <c r="B5" s="393" t="str">
        <f>CONCATENATE(TEXT(MIN('Intro &amp; Setup'!$AG$29:$AG$82), "ddd, dd mmmm yyyy"), " - ", TEXT(MAX('Intro &amp; Setup'!$AG$29:$AG$82), "ddd, dd mmmm yyyy"))</f>
        <v>Tue, 08 January 2019 - Tue, 31 December 2019</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9"/>
      <c r="AY5" s="407"/>
      <c r="AZ5" s="398"/>
      <c r="BA5" s="398"/>
      <c r="BB5" s="398"/>
      <c r="BC5" s="398"/>
      <c r="BD5" s="398"/>
      <c r="BE5" s="398"/>
      <c r="BF5" s="398"/>
      <c r="BG5" s="398"/>
      <c r="BH5" s="398"/>
      <c r="BI5" s="398"/>
      <c r="BJ5" s="398"/>
      <c r="BK5" s="398"/>
      <c r="BL5" s="398"/>
      <c r="BM5" s="398"/>
      <c r="BN5" s="398"/>
      <c r="BO5" s="398"/>
      <c r="BP5" s="398"/>
      <c r="BQ5" s="398"/>
      <c r="BR5" s="398"/>
      <c r="BS5" s="398"/>
      <c r="BT5" s="398"/>
      <c r="BU5" s="398"/>
      <c r="BV5" s="398"/>
      <c r="BW5" s="398"/>
      <c r="BX5" s="398"/>
      <c r="BY5" s="398"/>
      <c r="BZ5" s="398"/>
      <c r="CA5" s="398"/>
      <c r="CB5" s="398"/>
      <c r="CC5" s="398"/>
      <c r="CD5" s="398"/>
      <c r="CE5" s="398"/>
      <c r="CF5" s="398"/>
      <c r="CG5" s="398"/>
      <c r="CH5" s="398"/>
      <c r="CI5" s="398"/>
      <c r="CJ5" s="398"/>
      <c r="CK5" s="398"/>
      <c r="CL5" s="398"/>
      <c r="CM5" s="398"/>
      <c r="CN5" s="398"/>
      <c r="CO5" s="398"/>
      <c r="CP5" s="398"/>
      <c r="CQ5" s="398"/>
      <c r="CR5" s="398"/>
      <c r="CS5" s="398"/>
      <c r="CT5" s="398"/>
      <c r="CU5" s="398"/>
      <c r="CV5" s="398"/>
      <c r="CW5" s="398"/>
      <c r="CX5" s="398"/>
      <c r="CY5" s="398"/>
      <c r="CZ5" s="395"/>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row>
    <row r="6" spans="1:144" x14ac:dyDescent="0.25">
      <c r="A6" s="9"/>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9"/>
      <c r="AY6" s="408"/>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6"/>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row>
    <row r="7" spans="1:144"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Y7" s="94">
        <f ca="1">Register!N$273</f>
        <v>2</v>
      </c>
      <c r="AZ7" s="95">
        <f ca="1">Register!O$273</f>
        <v>2</v>
      </c>
      <c r="BA7" s="95">
        <f ca="1">Register!P$273</f>
        <v>2</v>
      </c>
      <c r="BB7" s="95">
        <f ca="1">Register!Q$273</f>
        <v>2</v>
      </c>
      <c r="BC7" s="95">
        <f ca="1">Register!R$273</f>
        <v>2</v>
      </c>
      <c r="BD7" s="95">
        <f ca="1">Register!S$273</f>
        <v>2</v>
      </c>
      <c r="BE7" s="95">
        <f ca="1">Register!T$273</f>
        <v>4</v>
      </c>
      <c r="BF7" s="95">
        <f ca="1">Register!U$273</f>
        <v>5</v>
      </c>
      <c r="BG7" s="95">
        <f ca="1">Register!V$273</f>
        <v>3</v>
      </c>
      <c r="BH7" s="95">
        <f ca="1">Register!W$273</f>
        <v>3</v>
      </c>
      <c r="BI7" s="95">
        <f ca="1">Register!X$273</f>
        <v>5</v>
      </c>
      <c r="BJ7" s="95">
        <f ca="1">Register!Y$273</f>
        <v>5</v>
      </c>
      <c r="BK7" s="95">
        <f ca="1">Register!Z$273</f>
        <v>3</v>
      </c>
      <c r="BL7" s="95">
        <f ca="1">Register!AA$273</f>
        <v>2</v>
      </c>
      <c r="BM7" s="95">
        <f ca="1">Register!AB$273</f>
        <v>5</v>
      </c>
      <c r="BN7" s="95">
        <f ca="1">Register!AC$273</f>
        <v>4</v>
      </c>
      <c r="BO7" s="95">
        <f ca="1">Register!AD$273</f>
        <v>4</v>
      </c>
      <c r="BP7" s="95">
        <f ca="1">Register!AE$273</f>
        <v>4</v>
      </c>
      <c r="BQ7" s="95">
        <f ca="1">Register!AF$273</f>
        <v>5</v>
      </c>
      <c r="BR7" s="95">
        <f ca="1">Register!AG$273</f>
        <v>6</v>
      </c>
      <c r="BS7" s="95">
        <f ca="1">Register!AH$273</f>
        <v>4</v>
      </c>
      <c r="BT7" s="95">
        <f ca="1">Register!AI$273</f>
        <v>6</v>
      </c>
      <c r="BU7" s="95">
        <f ca="1">Register!AJ$273</f>
        <v>5</v>
      </c>
      <c r="BV7" s="95">
        <f ca="1">Register!AK$273</f>
        <v>1</v>
      </c>
      <c r="BW7" s="95">
        <f ca="1">Register!AL$273</f>
        <v>2</v>
      </c>
      <c r="BX7" s="95">
        <f ca="1">Register!AM$273</f>
        <v>4</v>
      </c>
      <c r="BY7" s="95">
        <f ca="1">Register!AN$273</f>
        <v>4</v>
      </c>
      <c r="BZ7" s="95">
        <f ca="1">Register!AO$273</f>
        <v>4</v>
      </c>
      <c r="CA7" s="95">
        <f ca="1">Register!AP$273</f>
        <v>3</v>
      </c>
      <c r="CB7" s="95">
        <f ca="1">Register!AQ$273</f>
        <v>5</v>
      </c>
      <c r="CC7" s="95">
        <f ca="1">Register!AR$273</f>
        <v>5</v>
      </c>
      <c r="CD7" s="95">
        <f ca="1">Register!AS$273</f>
        <v>5</v>
      </c>
      <c r="CE7" s="95">
        <f ca="1">Register!AT$273</f>
        <v>2</v>
      </c>
      <c r="CF7" s="95">
        <f ca="1">Register!AU$273</f>
        <v>5</v>
      </c>
      <c r="CG7" s="95">
        <f ca="1">Register!AV$273</f>
        <v>4</v>
      </c>
      <c r="CH7" s="95">
        <f ca="1">Register!AW$273</f>
        <v>4</v>
      </c>
      <c r="CI7" s="95">
        <f ca="1">Register!AX$273</f>
        <v>4</v>
      </c>
      <c r="CJ7" s="95">
        <f ca="1">Register!AY$273</f>
        <v>5</v>
      </c>
      <c r="CK7" s="95">
        <f ca="1">Register!AZ$273</f>
        <v>6</v>
      </c>
      <c r="CL7" s="95">
        <f ca="1">Register!BA$273</f>
        <v>4</v>
      </c>
      <c r="CM7" s="95">
        <f ca="1">Register!BB$273</f>
        <v>6</v>
      </c>
      <c r="CN7" s="95">
        <f ca="1">Register!BC$273</f>
        <v>5</v>
      </c>
      <c r="CO7" s="95">
        <f ca="1">Register!BD$273</f>
        <v>1</v>
      </c>
      <c r="CP7" s="95">
        <f ca="1">Register!BE$273</f>
        <v>2</v>
      </c>
      <c r="CQ7" s="95">
        <f ca="1">Register!BF$273</f>
        <v>4</v>
      </c>
      <c r="CR7" s="95">
        <f ca="1">Register!BG$273</f>
        <v>4</v>
      </c>
      <c r="CS7" s="95" t="str">
        <f ca="1">Register!BH$273</f>
        <v/>
      </c>
      <c r="CT7" s="95" t="str">
        <f ca="1">Register!BI$273</f>
        <v/>
      </c>
      <c r="CU7" s="95" t="str">
        <f ca="1">Register!BJ$273</f>
        <v/>
      </c>
      <c r="CV7" s="95" t="str">
        <f ca="1">Register!BK$273</f>
        <v/>
      </c>
      <c r="CW7" s="95" t="str">
        <f ca="1">Register!BL$273</f>
        <v/>
      </c>
      <c r="CX7" s="95" t="str">
        <f ca="1">Register!BM$273</f>
        <v/>
      </c>
      <c r="CY7" s="95" t="str">
        <f ca="1">Register!BN$273</f>
        <v/>
      </c>
      <c r="CZ7" s="96" t="str">
        <f ca="1">Register!BO$273</f>
        <v/>
      </c>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row>
    <row r="8" spans="1:144" x14ac:dyDescent="0.25">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row>
    <row r="9" spans="1:144" x14ac:dyDescent="0.25">
      <c r="A9" s="9"/>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Y9" s="94" t="str">
        <f>IF(AY2="", "", TEXT(AY2, "dd mmm yyyy"))</f>
        <v>08 Jan 2019</v>
      </c>
      <c r="AZ9" s="95" t="str">
        <f t="shared" ref="AZ9:CZ9" si="0">IF(AZ2="", "", TEXT(AZ2, "dd mmm yyyy"))</f>
        <v>15 Jan 2019</v>
      </c>
      <c r="BA9" s="95" t="str">
        <f t="shared" si="0"/>
        <v>22 Jan 2019</v>
      </c>
      <c r="BB9" s="95" t="str">
        <f t="shared" si="0"/>
        <v>29 Jan 2019</v>
      </c>
      <c r="BC9" s="95" t="str">
        <f t="shared" si="0"/>
        <v>05 Feb 2019</v>
      </c>
      <c r="BD9" s="95" t="str">
        <f t="shared" si="0"/>
        <v>12 Feb 2019</v>
      </c>
      <c r="BE9" s="95" t="str">
        <f t="shared" si="0"/>
        <v>19 Feb 2019</v>
      </c>
      <c r="BF9" s="95" t="str">
        <f t="shared" si="0"/>
        <v>26 Feb 2019</v>
      </c>
      <c r="BG9" s="95" t="str">
        <f t="shared" si="0"/>
        <v>05 Mar 2019</v>
      </c>
      <c r="BH9" s="95" t="str">
        <f t="shared" si="0"/>
        <v>12 Mar 2019</v>
      </c>
      <c r="BI9" s="95" t="str">
        <f t="shared" si="0"/>
        <v>19 Mar 2019</v>
      </c>
      <c r="BJ9" s="95" t="str">
        <f t="shared" si="0"/>
        <v>26 Mar 2019</v>
      </c>
      <c r="BK9" s="95" t="str">
        <f t="shared" si="0"/>
        <v>02 Apr 2019</v>
      </c>
      <c r="BL9" s="95" t="str">
        <f t="shared" si="0"/>
        <v>09 Apr 2019</v>
      </c>
      <c r="BM9" s="95" t="str">
        <f t="shared" si="0"/>
        <v>16 Apr 2019</v>
      </c>
      <c r="BN9" s="95" t="str">
        <f t="shared" si="0"/>
        <v>23 Apr 2019</v>
      </c>
      <c r="BO9" s="95" t="str">
        <f t="shared" si="0"/>
        <v>30 Apr 2019</v>
      </c>
      <c r="BP9" s="95" t="str">
        <f t="shared" si="0"/>
        <v>07 May 2019</v>
      </c>
      <c r="BQ9" s="95" t="str">
        <f t="shared" si="0"/>
        <v>14 May 2019</v>
      </c>
      <c r="BR9" s="95" t="str">
        <f t="shared" si="0"/>
        <v>21 May 2019</v>
      </c>
      <c r="BS9" s="95" t="str">
        <f t="shared" si="0"/>
        <v>28 May 2019</v>
      </c>
      <c r="BT9" s="95" t="str">
        <f t="shared" si="0"/>
        <v>04 Jun 2019</v>
      </c>
      <c r="BU9" s="95" t="str">
        <f t="shared" si="0"/>
        <v>11 Jun 2019</v>
      </c>
      <c r="BV9" s="95" t="str">
        <f t="shared" si="0"/>
        <v>18 Jun 2019</v>
      </c>
      <c r="BW9" s="95" t="str">
        <f t="shared" si="0"/>
        <v>25 Jun 2019</v>
      </c>
      <c r="BX9" s="95" t="str">
        <f t="shared" si="0"/>
        <v>02 Jul 2019</v>
      </c>
      <c r="BY9" s="95" t="str">
        <f t="shared" si="0"/>
        <v>09 Jul 2019</v>
      </c>
      <c r="BZ9" s="95" t="str">
        <f t="shared" si="0"/>
        <v>16 Jul 2019</v>
      </c>
      <c r="CA9" s="95" t="str">
        <f t="shared" si="0"/>
        <v>23 Jul 2019</v>
      </c>
      <c r="CB9" s="95" t="str">
        <f t="shared" si="0"/>
        <v>30 Jul 2019</v>
      </c>
      <c r="CC9" s="95" t="str">
        <f t="shared" si="0"/>
        <v>06 Aug 2019</v>
      </c>
      <c r="CD9" s="95" t="str">
        <f t="shared" si="0"/>
        <v>13 Aug 2019</v>
      </c>
      <c r="CE9" s="95" t="str">
        <f t="shared" si="0"/>
        <v>20 Aug 2019</v>
      </c>
      <c r="CF9" s="95" t="str">
        <f t="shared" si="0"/>
        <v>27 Aug 2019</v>
      </c>
      <c r="CG9" s="95" t="str">
        <f t="shared" si="0"/>
        <v>03 Sep 2019</v>
      </c>
      <c r="CH9" s="95" t="str">
        <f t="shared" si="0"/>
        <v>10 Sep 2019</v>
      </c>
      <c r="CI9" s="95" t="str">
        <f t="shared" si="0"/>
        <v>17 Sep 2019</v>
      </c>
      <c r="CJ9" s="95" t="str">
        <f t="shared" si="0"/>
        <v>24 Sep 2019</v>
      </c>
      <c r="CK9" s="95" t="str">
        <f t="shared" si="0"/>
        <v>01 Oct 2019</v>
      </c>
      <c r="CL9" s="95" t="str">
        <f t="shared" si="0"/>
        <v>08 Oct 2019</v>
      </c>
      <c r="CM9" s="95" t="str">
        <f t="shared" si="0"/>
        <v>15 Oct 2019</v>
      </c>
      <c r="CN9" s="95" t="str">
        <f t="shared" si="0"/>
        <v>22 Oct 2019</v>
      </c>
      <c r="CO9" s="95" t="str">
        <f t="shared" si="0"/>
        <v>29 Oct 2019</v>
      </c>
      <c r="CP9" s="95" t="str">
        <f t="shared" si="0"/>
        <v>05 Nov 2019</v>
      </c>
      <c r="CQ9" s="95" t="str">
        <f t="shared" si="0"/>
        <v>12 Nov 2019</v>
      </c>
      <c r="CR9" s="95" t="str">
        <f t="shared" si="0"/>
        <v>19 Nov 2019</v>
      </c>
      <c r="CS9" s="95" t="str">
        <f t="shared" si="0"/>
        <v>26 Nov 2019</v>
      </c>
      <c r="CT9" s="95" t="str">
        <f t="shared" si="0"/>
        <v>03 Dec 2019</v>
      </c>
      <c r="CU9" s="95" t="str">
        <f t="shared" si="0"/>
        <v>10 Dec 2019</v>
      </c>
      <c r="CV9" s="95" t="str">
        <f t="shared" si="0"/>
        <v>17 Dec 2019</v>
      </c>
      <c r="CW9" s="95" t="str">
        <f t="shared" si="0"/>
        <v>31 Dec 2019</v>
      </c>
      <c r="CX9" s="95" t="str">
        <f t="shared" si="0"/>
        <v/>
      </c>
      <c r="CY9" s="95" t="str">
        <f t="shared" si="0"/>
        <v/>
      </c>
      <c r="CZ9" s="96" t="str">
        <f t="shared" si="0"/>
        <v/>
      </c>
    </row>
    <row r="10" spans="1:144" x14ac:dyDescent="0.25">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row>
    <row r="11" spans="1:144" x14ac:dyDescent="0.2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row>
    <row r="12" spans="1:144"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row>
    <row r="13" spans="1:144"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row>
    <row r="14" spans="1:144" x14ac:dyDescent="0.2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row>
    <row r="15" spans="1:144"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row>
    <row r="16" spans="1:144"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row>
    <row r="17" spans="1:4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row>
    <row r="18" spans="1:4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row>
    <row r="19" spans="1:4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row>
    <row r="20" spans="1:4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row>
    <row r="21" spans="1:4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row>
    <row r="22" spans="1:4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row>
    <row r="23" spans="1:4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row>
    <row r="24" spans="1:4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row>
    <row r="25" spans="1:4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row>
    <row r="26" spans="1:4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row>
    <row r="27" spans="1:4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row>
    <row r="28" spans="1:4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row>
    <row r="29" spans="1:4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row>
    <row r="30" spans="1:4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row>
    <row r="31" spans="1:4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row>
    <row r="32" spans="1:4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row>
    <row r="33" spans="1:54"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row>
    <row r="34" spans="1:54"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row>
    <row r="35" spans="1:54"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row>
    <row r="36" spans="1:54"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row>
    <row r="37" spans="1:54"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row>
    <row r="38" spans="1:54"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row>
    <row r="39" spans="1:54"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BA39" s="11" t="str">
        <f>Register!$IG$10</f>
        <v>Jan 2019</v>
      </c>
      <c r="BB39" s="11">
        <f ca="1">IFERROR(AVERAGEIF(Register!$N$275:$BO$275, $BA39, Register!$N$273:$BO$273), "")</f>
        <v>2</v>
      </c>
    </row>
    <row r="40" spans="1:54"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BA40" s="12" t="str">
        <f>Register!$IH$10</f>
        <v>Feb 2019</v>
      </c>
      <c r="BB40" s="12">
        <f ca="1">IFERROR(AVERAGEIF(Register!$N$275:$BO$275, $BA40, Register!$N$273:$BO$273), "")</f>
        <v>3.25</v>
      </c>
    </row>
    <row r="41" spans="1:54"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BA41" s="12" t="str">
        <f>Register!$II$10</f>
        <v>Mar 2019</v>
      </c>
      <c r="BB41" s="12">
        <f ca="1">IFERROR(AVERAGEIF(Register!$N$275:$BO$275, $BA41, Register!$N$273:$BO$273), "")</f>
        <v>4</v>
      </c>
    </row>
    <row r="42" spans="1:54"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BA42" s="12" t="str">
        <f>Register!$IJ$10</f>
        <v>Apr 2019</v>
      </c>
      <c r="BB42" s="12">
        <f ca="1">IFERROR(AVERAGEIF(Register!$N$275:$BO$275, $BA42, Register!$N$273:$BO$273), "")</f>
        <v>3.6</v>
      </c>
    </row>
    <row r="43" spans="1:54"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BA43" s="12" t="str">
        <f>Register!$IK$10</f>
        <v>May 2019</v>
      </c>
      <c r="BB43" s="12">
        <f ca="1">IFERROR(AVERAGEIF(Register!$N$275:$BO$275, $BA43, Register!$N$273:$BO$273), "")</f>
        <v>4.75</v>
      </c>
    </row>
    <row r="44" spans="1:54"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BA44" s="12" t="str">
        <f>Register!$IL$10</f>
        <v>Jun 2019</v>
      </c>
      <c r="BB44" s="12">
        <f ca="1">IFERROR(AVERAGEIF(Register!$N$275:$BO$275, $BA44, Register!$N$273:$BO$273), "")</f>
        <v>3.5</v>
      </c>
    </row>
    <row r="45" spans="1:54"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BA45" s="12" t="str">
        <f>Register!$IM$10</f>
        <v>Jul 2019</v>
      </c>
      <c r="BB45" s="12">
        <f ca="1">IFERROR(AVERAGEIF(Register!$N$275:$BO$275, $BA45, Register!$N$273:$BO$273), "")</f>
        <v>4</v>
      </c>
    </row>
    <row r="46" spans="1:54"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BA46" s="12" t="str">
        <f>Register!$IN$10</f>
        <v>Aug 2019</v>
      </c>
      <c r="BB46" s="12">
        <f ca="1">IFERROR(AVERAGEIF(Register!$N$275:$BO$275, $BA46, Register!$N$273:$BO$273), "")</f>
        <v>4.25</v>
      </c>
    </row>
    <row r="47" spans="1:54"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BA47" s="12" t="str">
        <f>Register!$IO$10</f>
        <v>Sep 2019</v>
      </c>
      <c r="BB47" s="12">
        <f ca="1">IFERROR(AVERAGEIF(Register!$N$275:$BO$275, $BA47, Register!$N$273:$BO$273), "")</f>
        <v>4.25</v>
      </c>
    </row>
    <row r="48" spans="1:54"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BA48" s="12" t="str">
        <f>Register!$IP$10</f>
        <v>Oct 2019</v>
      </c>
      <c r="BB48" s="12">
        <f ca="1">IFERROR(AVERAGEIF(Register!$N$275:$BO$275, $BA48, Register!$N$273:$BO$273), "")</f>
        <v>4.4000000000000004</v>
      </c>
    </row>
    <row r="49" spans="1:54"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BA49" s="12" t="str">
        <f>Register!$IQ$10</f>
        <v>Nov 2019</v>
      </c>
      <c r="BB49" s="12">
        <f ca="1">IFERROR(AVERAGEIF(Register!$N$275:$BO$275, $BA49, Register!$N$273:$BO$273), "")</f>
        <v>3.3333333333333335</v>
      </c>
    </row>
    <row r="50" spans="1:54"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BA50" s="13" t="str">
        <f>Register!$IR$10</f>
        <v>Dec 2019</v>
      </c>
      <c r="BB50" s="13" t="str">
        <f ca="1">IFERROR(AVERAGEIF(Register!$N$275:$BO$275, $BA50, Register!$N$273:$BO$273), "")</f>
        <v/>
      </c>
    </row>
    <row r="51" spans="1:54"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row>
    <row r="52" spans="1:54"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row>
    <row r="53" spans="1:54"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row>
    <row r="54" spans="1:54" x14ac:dyDescent="0.25">
      <c r="A54" s="9"/>
      <c r="B54" s="382" t="s">
        <v>115</v>
      </c>
      <c r="C54" s="383"/>
      <c r="D54" s="383"/>
      <c r="E54" s="383"/>
      <c r="F54" s="383"/>
      <c r="G54" s="383"/>
      <c r="H54" s="383"/>
      <c r="I54" s="383"/>
      <c r="J54" s="383"/>
      <c r="K54" s="384"/>
      <c r="L54" s="9"/>
      <c r="M54" s="382" t="s">
        <v>115</v>
      </c>
      <c r="N54" s="383"/>
      <c r="O54" s="383"/>
      <c r="P54" s="383"/>
      <c r="Q54" s="383"/>
      <c r="R54" s="383"/>
      <c r="S54" s="383"/>
      <c r="T54" s="383"/>
      <c r="U54" s="383"/>
      <c r="V54" s="384"/>
      <c r="W54" s="150"/>
      <c r="X54" s="9"/>
      <c r="Y54" s="307" t="s">
        <v>118</v>
      </c>
      <c r="Z54" s="308"/>
      <c r="AA54" s="308"/>
      <c r="AB54" s="308"/>
      <c r="AC54" s="308"/>
      <c r="AD54" s="308"/>
      <c r="AE54" s="308"/>
      <c r="AF54" s="308"/>
      <c r="AG54" s="308"/>
      <c r="AH54" s="309"/>
      <c r="AI54" s="9"/>
      <c r="AJ54" s="307" t="s">
        <v>118</v>
      </c>
      <c r="AK54" s="308"/>
      <c r="AL54" s="308"/>
      <c r="AM54" s="308"/>
      <c r="AN54" s="308"/>
      <c r="AO54" s="308"/>
      <c r="AP54" s="308"/>
      <c r="AQ54" s="308"/>
      <c r="AR54" s="308"/>
      <c r="AS54" s="309"/>
      <c r="AT54" s="9"/>
    </row>
    <row r="55" spans="1:54" x14ac:dyDescent="0.25">
      <c r="A55" s="9"/>
      <c r="B55" s="385" t="s">
        <v>116</v>
      </c>
      <c r="C55" s="386"/>
      <c r="D55" s="386"/>
      <c r="E55" s="386"/>
      <c r="F55" s="386"/>
      <c r="G55" s="386"/>
      <c r="H55" s="386"/>
      <c r="I55" s="386"/>
      <c r="J55" s="386"/>
      <c r="K55" s="391"/>
      <c r="L55" s="9"/>
      <c r="M55" s="385" t="s">
        <v>117</v>
      </c>
      <c r="N55" s="386"/>
      <c r="O55" s="387"/>
      <c r="P55" s="387"/>
      <c r="Q55" s="387"/>
      <c r="R55" s="387"/>
      <c r="S55" s="387"/>
      <c r="T55" s="387"/>
      <c r="U55" s="387"/>
      <c r="V55" s="388"/>
      <c r="W55" s="151"/>
      <c r="X55" s="9"/>
      <c r="Y55" s="374" t="s">
        <v>116</v>
      </c>
      <c r="Z55" s="375"/>
      <c r="AA55" s="376"/>
      <c r="AB55" s="376"/>
      <c r="AC55" s="376"/>
      <c r="AD55" s="376"/>
      <c r="AE55" s="376"/>
      <c r="AF55" s="376"/>
      <c r="AG55" s="376"/>
      <c r="AH55" s="377"/>
      <c r="AI55" s="9"/>
      <c r="AJ55" s="374" t="s">
        <v>117</v>
      </c>
      <c r="AK55" s="375"/>
      <c r="AL55" s="376"/>
      <c r="AM55" s="376"/>
      <c r="AN55" s="376"/>
      <c r="AO55" s="376"/>
      <c r="AP55" s="376"/>
      <c r="AQ55" s="376"/>
      <c r="AR55" s="376"/>
      <c r="AS55" s="377"/>
      <c r="AT55" s="9"/>
    </row>
    <row r="56" spans="1:54" x14ac:dyDescent="0.25">
      <c r="A56" s="9"/>
      <c r="B56" s="144">
        <v>1</v>
      </c>
      <c r="C56" s="218" t="str">
        <f ca="1">IFERROR(INDEX(Register!$L$11:$L$260, MATCH(B56, Register!$NN$11:$NN$260, 0)), "")</f>
        <v>Person 9</v>
      </c>
      <c r="D56" s="219"/>
      <c r="E56" s="219"/>
      <c r="F56" s="219"/>
      <c r="G56" s="219"/>
      <c r="H56" s="219"/>
      <c r="I56" s="219"/>
      <c r="J56" s="389">
        <f ca="1">IFERROR(INDEX(Register!$NK$11:$NK$260, MATCH(B56, Register!$NN$11:$NN$260, 0)), "")</f>
        <v>0.5</v>
      </c>
      <c r="K56" s="390"/>
      <c r="L56" s="9"/>
      <c r="M56" s="144">
        <v>1</v>
      </c>
      <c r="N56" s="218" t="str">
        <f>IFERROR(INDEX(Register!$L$11:$L$260, MATCH(M56, Register!$NM$11:$NM$260, 0)), "")</f>
        <v>Person 9</v>
      </c>
      <c r="O56" s="219"/>
      <c r="P56" s="219"/>
      <c r="Q56" s="219"/>
      <c r="R56" s="219"/>
      <c r="S56" s="219"/>
      <c r="T56" s="219"/>
      <c r="U56" s="380">
        <f>IFERROR(INDEX(Register!$NJ$11:$NJ$260, MATCH(M56, Register!$NM$11:$NM$260, 0)), "")</f>
        <v>23</v>
      </c>
      <c r="V56" s="381"/>
      <c r="W56" s="152"/>
      <c r="X56" s="9"/>
      <c r="Y56" s="148">
        <v>1</v>
      </c>
      <c r="Z56" s="218" t="str">
        <f ca="1">IFERROR(INDEX(Register!$L$11:$L$260, MATCH(Y56, Register!$NP$11:$NP$260, 0)), "")</f>
        <v>Person 2</v>
      </c>
      <c r="AA56" s="219"/>
      <c r="AB56" s="219"/>
      <c r="AC56" s="219"/>
      <c r="AD56" s="219"/>
      <c r="AE56" s="219"/>
      <c r="AF56" s="219"/>
      <c r="AG56" s="389">
        <f ca="1">IFERROR(INDEX(Register!$NK$11:$NK$260, MATCH(Y56, Register!$NP$11:$NP$260, 0)), "")</f>
        <v>0.3</v>
      </c>
      <c r="AH56" s="390"/>
      <c r="AI56" s="9"/>
      <c r="AJ56" s="148">
        <v>1</v>
      </c>
      <c r="AK56" s="218" t="str">
        <f>IFERROR(INDEX(Register!$L$11:$L$260, MATCH(AJ56, Register!$NO$11:$NO$260, 0)), "")</f>
        <v>Person 2</v>
      </c>
      <c r="AL56" s="219"/>
      <c r="AM56" s="219"/>
      <c r="AN56" s="219"/>
      <c r="AO56" s="219"/>
      <c r="AP56" s="219"/>
      <c r="AQ56" s="219"/>
      <c r="AR56" s="380">
        <f>IFERROR(INDEX(Register!$NJ$11:$NJ$260, MATCH(AJ56, Register!$NO$11:$NO$260, 0)), "")</f>
        <v>14</v>
      </c>
      <c r="AS56" s="381"/>
      <c r="AT56" s="9"/>
    </row>
    <row r="57" spans="1:54" x14ac:dyDescent="0.25">
      <c r="A57" s="9"/>
      <c r="B57" s="144">
        <v>2</v>
      </c>
      <c r="C57" s="230" t="str">
        <f ca="1">IFERROR(INDEX(Register!$L$11:$L$260, MATCH(B57, Register!$NN$11:$NN$260, 0)), "")</f>
        <v>Person 10</v>
      </c>
      <c r="D57" s="231"/>
      <c r="E57" s="231"/>
      <c r="F57" s="231"/>
      <c r="G57" s="231"/>
      <c r="H57" s="231"/>
      <c r="I57" s="231"/>
      <c r="J57" s="370">
        <f ca="1">IFERROR(INDEX(Register!$NK$11:$NK$260, MATCH(B57, Register!$NN$11:$NN$260, 0)), "")</f>
        <v>0.5</v>
      </c>
      <c r="K57" s="371"/>
      <c r="L57" s="9"/>
      <c r="M57" s="144">
        <v>2</v>
      </c>
      <c r="N57" s="230" t="str">
        <f>IFERROR(INDEX(Register!$L$11:$L$260, MATCH(M57, Register!$NM$11:$NM$260, 0)), "")</f>
        <v>Person 10</v>
      </c>
      <c r="O57" s="231"/>
      <c r="P57" s="231"/>
      <c r="Q57" s="231"/>
      <c r="R57" s="231"/>
      <c r="S57" s="231"/>
      <c r="T57" s="231"/>
      <c r="U57" s="378">
        <f>IFERROR(INDEX(Register!$NJ$11:$NJ$260, MATCH(M57, Register!$NM$11:$NM$260, 0)), "")</f>
        <v>23</v>
      </c>
      <c r="V57" s="379"/>
      <c r="W57" s="152"/>
      <c r="X57" s="9"/>
      <c r="Y57" s="148">
        <v>2</v>
      </c>
      <c r="Z57" s="230" t="str">
        <f ca="1">IFERROR(INDEX(Register!$L$11:$L$260, MATCH(Y57, Register!$NP$11:$NP$260, 0)), "")</f>
        <v>Person 3</v>
      </c>
      <c r="AA57" s="231"/>
      <c r="AB57" s="231"/>
      <c r="AC57" s="231"/>
      <c r="AD57" s="231"/>
      <c r="AE57" s="231"/>
      <c r="AF57" s="231"/>
      <c r="AG57" s="370">
        <f ca="1">IFERROR(INDEX(Register!$NK$11:$NK$260, MATCH(Y57, Register!$NP$11:$NP$260, 0)), "")</f>
        <v>0.3</v>
      </c>
      <c r="AH57" s="371"/>
      <c r="AI57" s="9"/>
      <c r="AJ57" s="148">
        <v>2</v>
      </c>
      <c r="AK57" s="230" t="str">
        <f>IFERROR(INDEX(Register!$L$11:$L$260, MATCH(AJ57, Register!$NO$11:$NO$260, 0)), "")</f>
        <v>Person 3</v>
      </c>
      <c r="AL57" s="231"/>
      <c r="AM57" s="231"/>
      <c r="AN57" s="231"/>
      <c r="AO57" s="231"/>
      <c r="AP57" s="231"/>
      <c r="AQ57" s="231"/>
      <c r="AR57" s="378">
        <f>IFERROR(INDEX(Register!$NJ$11:$NJ$260, MATCH(AJ57, Register!$NO$11:$NO$260, 0)), "")</f>
        <v>14</v>
      </c>
      <c r="AS57" s="379"/>
      <c r="AT57" s="9"/>
    </row>
    <row r="58" spans="1:54" x14ac:dyDescent="0.25">
      <c r="A58" s="9"/>
      <c r="B58" s="144">
        <v>3</v>
      </c>
      <c r="C58" s="230" t="str">
        <f ca="1">IFERROR(INDEX(Register!$L$11:$L$260, MATCH(B58, Register!$NN$11:$NN$260, 0)), "")</f>
        <v>Person 5</v>
      </c>
      <c r="D58" s="231"/>
      <c r="E58" s="231"/>
      <c r="F58" s="231"/>
      <c r="G58" s="231"/>
      <c r="H58" s="231"/>
      <c r="I58" s="231"/>
      <c r="J58" s="370">
        <f ca="1">IFERROR(INDEX(Register!$NK$11:$NK$260, MATCH(B58, Register!$NN$11:$NN$260, 0)), "")</f>
        <v>0.48</v>
      </c>
      <c r="K58" s="371"/>
      <c r="L58" s="9"/>
      <c r="M58" s="144">
        <v>3</v>
      </c>
      <c r="N58" s="230" t="str">
        <f>IFERROR(INDEX(Register!$L$11:$L$260, MATCH(M58, Register!$NM$11:$NM$260, 0)), "")</f>
        <v>Person 5</v>
      </c>
      <c r="O58" s="231"/>
      <c r="P58" s="231"/>
      <c r="Q58" s="231"/>
      <c r="R58" s="231"/>
      <c r="S58" s="231"/>
      <c r="T58" s="231"/>
      <c r="U58" s="378">
        <f>IFERROR(INDEX(Register!$NJ$11:$NJ$260, MATCH(M58, Register!$NM$11:$NM$260, 0)), "")</f>
        <v>22</v>
      </c>
      <c r="V58" s="379"/>
      <c r="W58" s="152"/>
      <c r="X58" s="9"/>
      <c r="Y58" s="148">
        <v>3</v>
      </c>
      <c r="Z58" s="230" t="str">
        <f ca="1">IFERROR(INDEX(Register!$L$11:$L$260, MATCH(Y58, Register!$NP$11:$NP$260, 0)), "")</f>
        <v>Person 1</v>
      </c>
      <c r="AA58" s="231"/>
      <c r="AB58" s="231"/>
      <c r="AC58" s="231"/>
      <c r="AD58" s="231"/>
      <c r="AE58" s="231"/>
      <c r="AF58" s="231"/>
      <c r="AG58" s="370">
        <f ca="1">IFERROR(INDEX(Register!$NK$11:$NK$260, MATCH(Y58, Register!$NP$11:$NP$260, 0)), "")</f>
        <v>0.39</v>
      </c>
      <c r="AH58" s="371"/>
      <c r="AI58" s="9"/>
      <c r="AJ58" s="148">
        <v>3</v>
      </c>
      <c r="AK58" s="230" t="str">
        <f>IFERROR(INDEX(Register!$L$11:$L$260, MATCH(AJ58, Register!$NO$11:$NO$260, 0)), "")</f>
        <v>Person 1</v>
      </c>
      <c r="AL58" s="231"/>
      <c r="AM58" s="231"/>
      <c r="AN58" s="231"/>
      <c r="AO58" s="231"/>
      <c r="AP58" s="231"/>
      <c r="AQ58" s="231"/>
      <c r="AR58" s="378">
        <f>IFERROR(INDEX(Register!$NJ$11:$NJ$260, MATCH(AJ58, Register!$NO$11:$NO$260, 0)), "")</f>
        <v>18</v>
      </c>
      <c r="AS58" s="379"/>
      <c r="AT58" s="9"/>
    </row>
    <row r="59" spans="1:54" x14ac:dyDescent="0.25">
      <c r="A59" s="9"/>
      <c r="B59" s="144">
        <v>4</v>
      </c>
      <c r="C59" s="230" t="str">
        <f ca="1">IFERROR(INDEX(Register!$L$11:$L$260, MATCH(B59, Register!$NN$11:$NN$260, 0)), "")</f>
        <v>Person 4</v>
      </c>
      <c r="D59" s="231"/>
      <c r="E59" s="231"/>
      <c r="F59" s="231"/>
      <c r="G59" s="231"/>
      <c r="H59" s="231"/>
      <c r="I59" s="231"/>
      <c r="J59" s="370">
        <f ca="1">IFERROR(INDEX(Register!$NK$11:$NK$260, MATCH(B59, Register!$NN$11:$NN$260, 0)), "")</f>
        <v>0.46</v>
      </c>
      <c r="K59" s="371"/>
      <c r="L59" s="9"/>
      <c r="M59" s="144">
        <v>4</v>
      </c>
      <c r="N59" s="230" t="str">
        <f>IFERROR(INDEX(Register!$L$11:$L$260, MATCH(M59, Register!$NM$11:$NM$260, 0)), "")</f>
        <v>Person 4</v>
      </c>
      <c r="O59" s="231"/>
      <c r="P59" s="231"/>
      <c r="Q59" s="231"/>
      <c r="R59" s="231"/>
      <c r="S59" s="231"/>
      <c r="T59" s="231"/>
      <c r="U59" s="378">
        <f>IFERROR(INDEX(Register!$NJ$11:$NJ$260, MATCH(M59, Register!$NM$11:$NM$260, 0)), "")</f>
        <v>21</v>
      </c>
      <c r="V59" s="379"/>
      <c r="W59" s="152"/>
      <c r="X59" s="9"/>
      <c r="Y59" s="148">
        <v>4</v>
      </c>
      <c r="Z59" s="230" t="str">
        <f ca="1">IFERROR(INDEX(Register!$L$11:$L$260, MATCH(Y59, Register!$NP$11:$NP$260, 0)), "")</f>
        <v>Person 6</v>
      </c>
      <c r="AA59" s="231"/>
      <c r="AB59" s="231"/>
      <c r="AC59" s="231"/>
      <c r="AD59" s="231"/>
      <c r="AE59" s="231"/>
      <c r="AF59" s="231"/>
      <c r="AG59" s="370">
        <f ca="1">IFERROR(INDEX(Register!$NK$11:$NK$260, MATCH(Y59, Register!$NP$11:$NP$260, 0)), "")</f>
        <v>0.41</v>
      </c>
      <c r="AH59" s="371"/>
      <c r="AI59" s="9"/>
      <c r="AJ59" s="148">
        <v>4</v>
      </c>
      <c r="AK59" s="230" t="str">
        <f>IFERROR(INDEX(Register!$L$11:$L$260, MATCH(AJ59, Register!$NO$11:$NO$260, 0)), "")</f>
        <v>Person 6</v>
      </c>
      <c r="AL59" s="231"/>
      <c r="AM59" s="231"/>
      <c r="AN59" s="231"/>
      <c r="AO59" s="231"/>
      <c r="AP59" s="231"/>
      <c r="AQ59" s="231"/>
      <c r="AR59" s="378">
        <f>IFERROR(INDEX(Register!$NJ$11:$NJ$260, MATCH(AJ59, Register!$NO$11:$NO$260, 0)), "")</f>
        <v>19</v>
      </c>
      <c r="AS59" s="379"/>
      <c r="AT59" s="9"/>
    </row>
    <row r="60" spans="1:54" x14ac:dyDescent="0.25">
      <c r="A60" s="9"/>
      <c r="B60" s="144">
        <v>5</v>
      </c>
      <c r="C60" s="230" t="str">
        <f ca="1">IFERROR(INDEX(Register!$L$11:$L$260, MATCH(B60, Register!$NN$11:$NN$260, 0)), "")</f>
        <v>Person 7</v>
      </c>
      <c r="D60" s="231"/>
      <c r="E60" s="231"/>
      <c r="F60" s="231"/>
      <c r="G60" s="231"/>
      <c r="H60" s="231"/>
      <c r="I60" s="231"/>
      <c r="J60" s="370">
        <f ca="1">IFERROR(INDEX(Register!$NK$11:$NK$260, MATCH(B60, Register!$NN$11:$NN$260, 0)), "")</f>
        <v>0.46</v>
      </c>
      <c r="K60" s="371"/>
      <c r="L60" s="9"/>
      <c r="M60" s="144">
        <v>5</v>
      </c>
      <c r="N60" s="230" t="str">
        <f>IFERROR(INDEX(Register!$L$11:$L$260, MATCH(M60, Register!$NM$11:$NM$260, 0)), "")</f>
        <v>Person 7</v>
      </c>
      <c r="O60" s="231"/>
      <c r="P60" s="231"/>
      <c r="Q60" s="231"/>
      <c r="R60" s="231"/>
      <c r="S60" s="231"/>
      <c r="T60" s="231"/>
      <c r="U60" s="378">
        <f>IFERROR(INDEX(Register!$NJ$11:$NJ$260, MATCH(M60, Register!$NM$11:$NM$260, 0)), "")</f>
        <v>21</v>
      </c>
      <c r="V60" s="379"/>
      <c r="W60" s="152"/>
      <c r="X60" s="9"/>
      <c r="Y60" s="148">
        <v>5</v>
      </c>
      <c r="Z60" s="230" t="str">
        <f ca="1">IFERROR(INDEX(Register!$L$11:$L$260, MATCH(Y60, Register!$NP$11:$NP$260, 0)), "")</f>
        <v>Person 4</v>
      </c>
      <c r="AA60" s="231"/>
      <c r="AB60" s="231"/>
      <c r="AC60" s="231"/>
      <c r="AD60" s="231"/>
      <c r="AE60" s="231"/>
      <c r="AF60" s="231"/>
      <c r="AG60" s="370">
        <f ca="1">IFERROR(INDEX(Register!$NK$11:$NK$260, MATCH(Y60, Register!$NP$11:$NP$260, 0)), "")</f>
        <v>0.46</v>
      </c>
      <c r="AH60" s="371"/>
      <c r="AI60" s="9"/>
      <c r="AJ60" s="148">
        <v>5</v>
      </c>
      <c r="AK60" s="230" t="str">
        <f>IFERROR(INDEX(Register!$L$11:$L$260, MATCH(AJ60, Register!$NO$11:$NO$260, 0)), "")</f>
        <v>Person 4</v>
      </c>
      <c r="AL60" s="231"/>
      <c r="AM60" s="231"/>
      <c r="AN60" s="231"/>
      <c r="AO60" s="231"/>
      <c r="AP60" s="231"/>
      <c r="AQ60" s="231"/>
      <c r="AR60" s="378">
        <f>IFERROR(INDEX(Register!$NJ$11:$NJ$260, MATCH(AJ60, Register!$NO$11:$NO$260, 0)), "")</f>
        <v>21</v>
      </c>
      <c r="AS60" s="379"/>
      <c r="AT60" s="9"/>
    </row>
    <row r="61" spans="1:54" x14ac:dyDescent="0.25">
      <c r="A61" s="9"/>
      <c r="B61" s="144">
        <v>6</v>
      </c>
      <c r="C61" s="230" t="str">
        <f ca="1">IFERROR(INDEX(Register!$L$11:$L$260, MATCH(B61, Register!$NN$11:$NN$260, 0)), "")</f>
        <v>Person 8</v>
      </c>
      <c r="D61" s="231"/>
      <c r="E61" s="231"/>
      <c r="F61" s="231"/>
      <c r="G61" s="231"/>
      <c r="H61" s="231"/>
      <c r="I61" s="231"/>
      <c r="J61" s="370">
        <f ca="1">IFERROR(INDEX(Register!$NK$11:$NK$260, MATCH(B61, Register!$NN$11:$NN$260, 0)), "")</f>
        <v>0.46</v>
      </c>
      <c r="K61" s="371"/>
      <c r="L61" s="9"/>
      <c r="M61" s="144">
        <v>6</v>
      </c>
      <c r="N61" s="230" t="str">
        <f>IFERROR(INDEX(Register!$L$11:$L$260, MATCH(M61, Register!$NM$11:$NM$260, 0)), "")</f>
        <v>Person 8</v>
      </c>
      <c r="O61" s="231"/>
      <c r="P61" s="231"/>
      <c r="Q61" s="231"/>
      <c r="R61" s="231"/>
      <c r="S61" s="231"/>
      <c r="T61" s="231"/>
      <c r="U61" s="378">
        <f>IFERROR(INDEX(Register!$NJ$11:$NJ$260, MATCH(M61, Register!$NM$11:$NM$260, 0)), "")</f>
        <v>21</v>
      </c>
      <c r="V61" s="379"/>
      <c r="W61" s="152"/>
      <c r="X61" s="9"/>
      <c r="Y61" s="148">
        <v>6</v>
      </c>
      <c r="Z61" s="230" t="str">
        <f ca="1">IFERROR(INDEX(Register!$L$11:$L$260, MATCH(Y61, Register!$NP$11:$NP$260, 0)), "")</f>
        <v>Person 7</v>
      </c>
      <c r="AA61" s="231"/>
      <c r="AB61" s="231"/>
      <c r="AC61" s="231"/>
      <c r="AD61" s="231"/>
      <c r="AE61" s="231"/>
      <c r="AF61" s="231"/>
      <c r="AG61" s="370">
        <f ca="1">IFERROR(INDEX(Register!$NK$11:$NK$260, MATCH(Y61, Register!$NP$11:$NP$260, 0)), "")</f>
        <v>0.46</v>
      </c>
      <c r="AH61" s="371"/>
      <c r="AI61" s="9"/>
      <c r="AJ61" s="148">
        <v>6</v>
      </c>
      <c r="AK61" s="230" t="str">
        <f>IFERROR(INDEX(Register!$L$11:$L$260, MATCH(AJ61, Register!$NO$11:$NO$260, 0)), "")</f>
        <v>Person 7</v>
      </c>
      <c r="AL61" s="231"/>
      <c r="AM61" s="231"/>
      <c r="AN61" s="231"/>
      <c r="AO61" s="231"/>
      <c r="AP61" s="231"/>
      <c r="AQ61" s="231"/>
      <c r="AR61" s="378">
        <f>IFERROR(INDEX(Register!$NJ$11:$NJ$260, MATCH(AJ61, Register!$NO$11:$NO$260, 0)), "")</f>
        <v>21</v>
      </c>
      <c r="AS61" s="379"/>
      <c r="AT61" s="9"/>
    </row>
    <row r="62" spans="1:54" x14ac:dyDescent="0.25">
      <c r="A62" s="9"/>
      <c r="B62" s="144">
        <v>7</v>
      </c>
      <c r="C62" s="230" t="str">
        <f ca="1">IFERROR(INDEX(Register!$L$11:$L$260, MATCH(B62, Register!$NN$11:$NN$260, 0)), "")</f>
        <v>Person 6</v>
      </c>
      <c r="D62" s="231"/>
      <c r="E62" s="231"/>
      <c r="F62" s="231"/>
      <c r="G62" s="231"/>
      <c r="H62" s="231"/>
      <c r="I62" s="231"/>
      <c r="J62" s="370">
        <f ca="1">IFERROR(INDEX(Register!$NK$11:$NK$260, MATCH(B62, Register!$NN$11:$NN$260, 0)), "")</f>
        <v>0.41</v>
      </c>
      <c r="K62" s="371"/>
      <c r="L62" s="9"/>
      <c r="M62" s="144">
        <v>7</v>
      </c>
      <c r="N62" s="230" t="str">
        <f>IFERROR(INDEX(Register!$L$11:$L$260, MATCH(M62, Register!$NM$11:$NM$260, 0)), "")</f>
        <v>Person 6</v>
      </c>
      <c r="O62" s="231"/>
      <c r="P62" s="231"/>
      <c r="Q62" s="231"/>
      <c r="R62" s="231"/>
      <c r="S62" s="231"/>
      <c r="T62" s="231"/>
      <c r="U62" s="378">
        <f>IFERROR(INDEX(Register!$NJ$11:$NJ$260, MATCH(M62, Register!$NM$11:$NM$260, 0)), "")</f>
        <v>19</v>
      </c>
      <c r="V62" s="379"/>
      <c r="W62" s="152"/>
      <c r="X62" s="9"/>
      <c r="Y62" s="148">
        <v>7</v>
      </c>
      <c r="Z62" s="230" t="str">
        <f ca="1">IFERROR(INDEX(Register!$L$11:$L$260, MATCH(Y62, Register!$NP$11:$NP$260, 0)), "")</f>
        <v>Person 8</v>
      </c>
      <c r="AA62" s="231"/>
      <c r="AB62" s="231"/>
      <c r="AC62" s="231"/>
      <c r="AD62" s="231"/>
      <c r="AE62" s="231"/>
      <c r="AF62" s="231"/>
      <c r="AG62" s="370">
        <f ca="1">IFERROR(INDEX(Register!$NK$11:$NK$260, MATCH(Y62, Register!$NP$11:$NP$260, 0)), "")</f>
        <v>0.46</v>
      </c>
      <c r="AH62" s="371"/>
      <c r="AI62" s="9"/>
      <c r="AJ62" s="148">
        <v>7</v>
      </c>
      <c r="AK62" s="230" t="str">
        <f>IFERROR(INDEX(Register!$L$11:$L$260, MATCH(AJ62, Register!$NO$11:$NO$260, 0)), "")</f>
        <v>Person 8</v>
      </c>
      <c r="AL62" s="231"/>
      <c r="AM62" s="231"/>
      <c r="AN62" s="231"/>
      <c r="AO62" s="231"/>
      <c r="AP62" s="231"/>
      <c r="AQ62" s="231"/>
      <c r="AR62" s="378">
        <f>IFERROR(INDEX(Register!$NJ$11:$NJ$260, MATCH(AJ62, Register!$NO$11:$NO$260, 0)), "")</f>
        <v>21</v>
      </c>
      <c r="AS62" s="379"/>
      <c r="AT62" s="9"/>
    </row>
    <row r="63" spans="1:54" x14ac:dyDescent="0.25">
      <c r="A63" s="9"/>
      <c r="B63" s="144">
        <v>8</v>
      </c>
      <c r="C63" s="230" t="str">
        <f ca="1">IFERROR(INDEX(Register!$L$11:$L$260, MATCH(B63, Register!$NN$11:$NN$260, 0)), "")</f>
        <v>Person 1</v>
      </c>
      <c r="D63" s="231"/>
      <c r="E63" s="231"/>
      <c r="F63" s="231"/>
      <c r="G63" s="231"/>
      <c r="H63" s="231"/>
      <c r="I63" s="231"/>
      <c r="J63" s="370">
        <f ca="1">IFERROR(INDEX(Register!$NK$11:$NK$260, MATCH(B63, Register!$NN$11:$NN$260, 0)), "")</f>
        <v>0.39</v>
      </c>
      <c r="K63" s="371"/>
      <c r="L63" s="9"/>
      <c r="M63" s="144">
        <v>8</v>
      </c>
      <c r="N63" s="230" t="str">
        <f>IFERROR(INDEX(Register!$L$11:$L$260, MATCH(M63, Register!$NM$11:$NM$260, 0)), "")</f>
        <v>Person 1</v>
      </c>
      <c r="O63" s="231"/>
      <c r="P63" s="231"/>
      <c r="Q63" s="231"/>
      <c r="R63" s="231"/>
      <c r="S63" s="231"/>
      <c r="T63" s="231"/>
      <c r="U63" s="378">
        <f>IFERROR(INDEX(Register!$NJ$11:$NJ$260, MATCH(M63, Register!$NM$11:$NM$260, 0)), "")</f>
        <v>18</v>
      </c>
      <c r="V63" s="379"/>
      <c r="W63" s="152"/>
      <c r="X63" s="9"/>
      <c r="Y63" s="148">
        <v>8</v>
      </c>
      <c r="Z63" s="230" t="str">
        <f ca="1">IFERROR(INDEX(Register!$L$11:$L$260, MATCH(Y63, Register!$NP$11:$NP$260, 0)), "")</f>
        <v>Person 5</v>
      </c>
      <c r="AA63" s="231"/>
      <c r="AB63" s="231"/>
      <c r="AC63" s="231"/>
      <c r="AD63" s="231"/>
      <c r="AE63" s="231"/>
      <c r="AF63" s="231"/>
      <c r="AG63" s="370">
        <f ca="1">IFERROR(INDEX(Register!$NK$11:$NK$260, MATCH(Y63, Register!$NP$11:$NP$260, 0)), "")</f>
        <v>0.48</v>
      </c>
      <c r="AH63" s="371"/>
      <c r="AI63" s="9"/>
      <c r="AJ63" s="148">
        <v>8</v>
      </c>
      <c r="AK63" s="230" t="str">
        <f>IFERROR(INDEX(Register!$L$11:$L$260, MATCH(AJ63, Register!$NO$11:$NO$260, 0)), "")</f>
        <v>Person 5</v>
      </c>
      <c r="AL63" s="231"/>
      <c r="AM63" s="231"/>
      <c r="AN63" s="231"/>
      <c r="AO63" s="231"/>
      <c r="AP63" s="231"/>
      <c r="AQ63" s="231"/>
      <c r="AR63" s="378">
        <f>IFERROR(INDEX(Register!$NJ$11:$NJ$260, MATCH(AJ63, Register!$NO$11:$NO$260, 0)), "")</f>
        <v>22</v>
      </c>
      <c r="AS63" s="379"/>
      <c r="AT63" s="9"/>
    </row>
    <row r="64" spans="1:54" x14ac:dyDescent="0.25">
      <c r="A64" s="9"/>
      <c r="B64" s="144">
        <v>9</v>
      </c>
      <c r="C64" s="230" t="str">
        <f ca="1">IFERROR(INDEX(Register!$L$11:$L$260, MATCH(B64, Register!$NN$11:$NN$260, 0)), "")</f>
        <v>Person 2</v>
      </c>
      <c r="D64" s="231"/>
      <c r="E64" s="231"/>
      <c r="F64" s="231"/>
      <c r="G64" s="231"/>
      <c r="H64" s="231"/>
      <c r="I64" s="231"/>
      <c r="J64" s="370">
        <f ca="1">IFERROR(INDEX(Register!$NK$11:$NK$260, MATCH(B64, Register!$NN$11:$NN$260, 0)), "")</f>
        <v>0.3</v>
      </c>
      <c r="K64" s="371"/>
      <c r="L64" s="9"/>
      <c r="M64" s="144">
        <v>9</v>
      </c>
      <c r="N64" s="230" t="str">
        <f>IFERROR(INDEX(Register!$L$11:$L$260, MATCH(M64, Register!$NM$11:$NM$260, 0)), "")</f>
        <v>Person 2</v>
      </c>
      <c r="O64" s="231"/>
      <c r="P64" s="231"/>
      <c r="Q64" s="231"/>
      <c r="R64" s="231"/>
      <c r="S64" s="231"/>
      <c r="T64" s="231"/>
      <c r="U64" s="378">
        <f>IFERROR(INDEX(Register!$NJ$11:$NJ$260, MATCH(M64, Register!$NM$11:$NM$260, 0)), "")</f>
        <v>14</v>
      </c>
      <c r="V64" s="379"/>
      <c r="W64" s="152"/>
      <c r="X64" s="9"/>
      <c r="Y64" s="148">
        <v>9</v>
      </c>
      <c r="Z64" s="230" t="str">
        <f ca="1">IFERROR(INDEX(Register!$L$11:$L$260, MATCH(Y64, Register!$NP$11:$NP$260, 0)), "")</f>
        <v>Person 9</v>
      </c>
      <c r="AA64" s="231"/>
      <c r="AB64" s="231"/>
      <c r="AC64" s="231"/>
      <c r="AD64" s="231"/>
      <c r="AE64" s="231"/>
      <c r="AF64" s="231"/>
      <c r="AG64" s="370">
        <f ca="1">IFERROR(INDEX(Register!$NK$11:$NK$260, MATCH(Y64, Register!$NP$11:$NP$260, 0)), "")</f>
        <v>0.5</v>
      </c>
      <c r="AH64" s="371"/>
      <c r="AI64" s="9"/>
      <c r="AJ64" s="148">
        <v>9</v>
      </c>
      <c r="AK64" s="230" t="str">
        <f>IFERROR(INDEX(Register!$L$11:$L$260, MATCH(AJ64, Register!$NO$11:$NO$260, 0)), "")</f>
        <v>Person 9</v>
      </c>
      <c r="AL64" s="231"/>
      <c r="AM64" s="231"/>
      <c r="AN64" s="231"/>
      <c r="AO64" s="231"/>
      <c r="AP64" s="231"/>
      <c r="AQ64" s="231"/>
      <c r="AR64" s="378">
        <f>IFERROR(INDEX(Register!$NJ$11:$NJ$260, MATCH(AJ64, Register!$NO$11:$NO$260, 0)), "")</f>
        <v>23</v>
      </c>
      <c r="AS64" s="379"/>
      <c r="AT64" s="9"/>
    </row>
    <row r="65" spans="1:46" x14ac:dyDescent="0.25">
      <c r="A65" s="9"/>
      <c r="B65" s="145">
        <v>10</v>
      </c>
      <c r="C65" s="221" t="str">
        <f ca="1">IFERROR(INDEX(Register!$L$11:$L$260, MATCH(B65, Register!$NN$11:$NN$260, 0)), "")</f>
        <v>Person 3</v>
      </c>
      <c r="D65" s="222"/>
      <c r="E65" s="222"/>
      <c r="F65" s="222"/>
      <c r="G65" s="222"/>
      <c r="H65" s="222"/>
      <c r="I65" s="222"/>
      <c r="J65" s="372">
        <f ca="1">IFERROR(INDEX(Register!$NK$11:$NK$260, MATCH(B65, Register!$NN$11:$NN$260, 0)), "")</f>
        <v>0.3</v>
      </c>
      <c r="K65" s="373"/>
      <c r="L65" s="9"/>
      <c r="M65" s="145">
        <v>10</v>
      </c>
      <c r="N65" s="221" t="str">
        <f>IFERROR(INDEX(Register!$L$11:$L$260, MATCH(M65, Register!$NM$11:$NM$260, 0)), "")</f>
        <v>Person 3</v>
      </c>
      <c r="O65" s="222"/>
      <c r="P65" s="222"/>
      <c r="Q65" s="222"/>
      <c r="R65" s="222"/>
      <c r="S65" s="222"/>
      <c r="T65" s="222"/>
      <c r="U65" s="368">
        <f>IFERROR(INDEX(Register!$NJ$11:$NJ$260, MATCH(M65, Register!$NM$11:$NM$260, 0)), "")</f>
        <v>14</v>
      </c>
      <c r="V65" s="369"/>
      <c r="W65" s="152"/>
      <c r="X65" s="9"/>
      <c r="Y65" s="149">
        <v>10</v>
      </c>
      <c r="Z65" s="221" t="str">
        <f ca="1">IFERROR(INDEX(Register!$L$11:$L$260, MATCH(Y65, Register!$NP$11:$NP$260, 0)), "")</f>
        <v>Person 10</v>
      </c>
      <c r="AA65" s="222"/>
      <c r="AB65" s="222"/>
      <c r="AC65" s="222"/>
      <c r="AD65" s="222"/>
      <c r="AE65" s="222"/>
      <c r="AF65" s="222"/>
      <c r="AG65" s="372">
        <f ca="1">IFERROR(INDEX(Register!$NK$11:$NK$260, MATCH(Y65, Register!$NP$11:$NP$260, 0)), "")</f>
        <v>0.5</v>
      </c>
      <c r="AH65" s="373"/>
      <c r="AI65" s="9"/>
      <c r="AJ65" s="149">
        <v>10</v>
      </c>
      <c r="AK65" s="221" t="str">
        <f>IFERROR(INDEX(Register!$L$11:$L$260, MATCH(AJ65, Register!$NO$11:$NO$260, 0)), "")</f>
        <v>Person 10</v>
      </c>
      <c r="AL65" s="222"/>
      <c r="AM65" s="222"/>
      <c r="AN65" s="222"/>
      <c r="AO65" s="222"/>
      <c r="AP65" s="222"/>
      <c r="AQ65" s="222"/>
      <c r="AR65" s="368">
        <f>IFERROR(INDEX(Register!$NJ$11:$NJ$260, MATCH(AJ65, Register!$NO$11:$NO$260, 0)), "")</f>
        <v>23</v>
      </c>
      <c r="AS65" s="369"/>
      <c r="AT65" s="9"/>
    </row>
    <row r="66" spans="1:4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row>
  </sheetData>
  <sheetProtection algorithmName="SHA-512" hashValue="afe2H+1Kd8c3o58HCMx/rcdM/Yt4Rg48EuD75t4SiXkcdFJovSn0RhO3cfDlCNQcNSXL9FYmO4KyPO7PgCoojg==" saltValue="0b/dat3hCCgPVrNfvNqv9w==" spinCount="100000" sheet="1" objects="1" scenarios="1"/>
  <mergeCells count="184">
    <mergeCell ref="AG56:AH56"/>
    <mergeCell ref="Z57:AF57"/>
    <mergeCell ref="AG57:AH57"/>
    <mergeCell ref="Z58:AF58"/>
    <mergeCell ref="AG58:AH58"/>
    <mergeCell ref="Z59:AF59"/>
    <mergeCell ref="AG59:AH59"/>
    <mergeCell ref="Z60:AF60"/>
    <mergeCell ref="AG60:AH60"/>
    <mergeCell ref="N62:T62"/>
    <mergeCell ref="U62:V62"/>
    <mergeCell ref="N63:T63"/>
    <mergeCell ref="U63:V63"/>
    <mergeCell ref="N64:T64"/>
    <mergeCell ref="U64:V64"/>
    <mergeCell ref="N65:T65"/>
    <mergeCell ref="U65:V65"/>
    <mergeCell ref="Z56:AF56"/>
    <mergeCell ref="BD2:BD6"/>
    <mergeCell ref="BE2:BE6"/>
    <mergeCell ref="BF2:BF6"/>
    <mergeCell ref="BG2:BG6"/>
    <mergeCell ref="BH2:BH6"/>
    <mergeCell ref="BI2:BI6"/>
    <mergeCell ref="B2:AS3"/>
    <mergeCell ref="AY2:AY6"/>
    <mergeCell ref="AZ2:AZ6"/>
    <mergeCell ref="BA2:BA6"/>
    <mergeCell ref="BB2:BB6"/>
    <mergeCell ref="BC2:BC6"/>
    <mergeCell ref="BP2:BP6"/>
    <mergeCell ref="BQ2:BQ6"/>
    <mergeCell ref="BR2:BR6"/>
    <mergeCell ref="BS2:BS6"/>
    <mergeCell ref="BT2:BT6"/>
    <mergeCell ref="BU2:BU6"/>
    <mergeCell ref="BJ2:BJ6"/>
    <mergeCell ref="BK2:BK6"/>
    <mergeCell ref="BL2:BL6"/>
    <mergeCell ref="BM2:BM6"/>
    <mergeCell ref="BN2:BN6"/>
    <mergeCell ref="BO2:BO6"/>
    <mergeCell ref="CB2:CB6"/>
    <mergeCell ref="CC2:CC6"/>
    <mergeCell ref="CD2:CD6"/>
    <mergeCell ref="CE2:CE6"/>
    <mergeCell ref="CF2:CF6"/>
    <mergeCell ref="CG2:CG6"/>
    <mergeCell ref="BV2:BV6"/>
    <mergeCell ref="BW2:BW6"/>
    <mergeCell ref="BX2:BX6"/>
    <mergeCell ref="BY2:BY6"/>
    <mergeCell ref="BZ2:BZ6"/>
    <mergeCell ref="CA2:CA6"/>
    <mergeCell ref="CN2:CN6"/>
    <mergeCell ref="CO2:CO6"/>
    <mergeCell ref="CP2:CP6"/>
    <mergeCell ref="CQ2:CQ6"/>
    <mergeCell ref="CR2:CR6"/>
    <mergeCell ref="CS2:CS6"/>
    <mergeCell ref="CH2:CH6"/>
    <mergeCell ref="CI2:CI6"/>
    <mergeCell ref="CJ2:CJ6"/>
    <mergeCell ref="CK2:CK6"/>
    <mergeCell ref="CL2:CL6"/>
    <mergeCell ref="CM2:CM6"/>
    <mergeCell ref="CZ2:CZ6"/>
    <mergeCell ref="DA2:DA6"/>
    <mergeCell ref="DB2:DB6"/>
    <mergeCell ref="DC2:DC6"/>
    <mergeCell ref="DD2:DD6"/>
    <mergeCell ref="DE2:DE6"/>
    <mergeCell ref="CT2:CT6"/>
    <mergeCell ref="CU2:CU6"/>
    <mergeCell ref="CV2:CV6"/>
    <mergeCell ref="CW2:CW6"/>
    <mergeCell ref="CX2:CX6"/>
    <mergeCell ref="CY2:CY6"/>
    <mergeCell ref="DL2:DL6"/>
    <mergeCell ref="DM2:DM6"/>
    <mergeCell ref="DN2:DN6"/>
    <mergeCell ref="DO2:DO6"/>
    <mergeCell ref="DP2:DP6"/>
    <mergeCell ref="DQ2:DQ6"/>
    <mergeCell ref="DF2:DF6"/>
    <mergeCell ref="DG2:DG6"/>
    <mergeCell ref="DH2:DH6"/>
    <mergeCell ref="DI2:DI6"/>
    <mergeCell ref="DJ2:DJ6"/>
    <mergeCell ref="DK2:DK6"/>
    <mergeCell ref="EJ2:EJ6"/>
    <mergeCell ref="EK2:EK6"/>
    <mergeCell ref="EL2:EL6"/>
    <mergeCell ref="EM2:EM6"/>
    <mergeCell ref="EN2:EN6"/>
    <mergeCell ref="B5:AS5"/>
    <mergeCell ref="ED2:ED6"/>
    <mergeCell ref="EE2:EE6"/>
    <mergeCell ref="EF2:EF6"/>
    <mergeCell ref="EG2:EG6"/>
    <mergeCell ref="EH2:EH6"/>
    <mergeCell ref="EI2:EI6"/>
    <mergeCell ref="DX2:DX6"/>
    <mergeCell ref="DY2:DY6"/>
    <mergeCell ref="DZ2:DZ6"/>
    <mergeCell ref="EA2:EA6"/>
    <mergeCell ref="EB2:EB6"/>
    <mergeCell ref="EC2:EC6"/>
    <mergeCell ref="DR2:DR6"/>
    <mergeCell ref="DS2:DS6"/>
    <mergeCell ref="DT2:DT6"/>
    <mergeCell ref="DU2:DU6"/>
    <mergeCell ref="DV2:DV6"/>
    <mergeCell ref="DW2:DW6"/>
    <mergeCell ref="B54:K54"/>
    <mergeCell ref="B55:K55"/>
    <mergeCell ref="C56:I56"/>
    <mergeCell ref="C57:I57"/>
    <mergeCell ref="C58:I58"/>
    <mergeCell ref="C59:I59"/>
    <mergeCell ref="C60:I60"/>
    <mergeCell ref="C61:I61"/>
    <mergeCell ref="C62:I62"/>
    <mergeCell ref="C63:I63"/>
    <mergeCell ref="C64:I64"/>
    <mergeCell ref="C65:I65"/>
    <mergeCell ref="J56:K56"/>
    <mergeCell ref="J57:K57"/>
    <mergeCell ref="J58:K58"/>
    <mergeCell ref="J59:K59"/>
    <mergeCell ref="J60:K60"/>
    <mergeCell ref="J61:K61"/>
    <mergeCell ref="J62:K62"/>
    <mergeCell ref="J63:K63"/>
    <mergeCell ref="J64:K64"/>
    <mergeCell ref="J65:K65"/>
    <mergeCell ref="AK64:AQ64"/>
    <mergeCell ref="AR64:AS64"/>
    <mergeCell ref="M54:V54"/>
    <mergeCell ref="M55:V55"/>
    <mergeCell ref="Y54:AH54"/>
    <mergeCell ref="Y55:AH55"/>
    <mergeCell ref="Z61:AF61"/>
    <mergeCell ref="AG61:AH61"/>
    <mergeCell ref="Z62:AF62"/>
    <mergeCell ref="AG62:AH62"/>
    <mergeCell ref="Z63:AF63"/>
    <mergeCell ref="AG63:AH63"/>
    <mergeCell ref="N56:T56"/>
    <mergeCell ref="U56:V56"/>
    <mergeCell ref="N57:T57"/>
    <mergeCell ref="U57:V57"/>
    <mergeCell ref="N58:T58"/>
    <mergeCell ref="U58:V58"/>
    <mergeCell ref="N59:T59"/>
    <mergeCell ref="U59:V59"/>
    <mergeCell ref="N60:T60"/>
    <mergeCell ref="U60:V60"/>
    <mergeCell ref="N61:T61"/>
    <mergeCell ref="U61:V61"/>
    <mergeCell ref="AK65:AQ65"/>
    <mergeCell ref="AR65:AS65"/>
    <mergeCell ref="Z64:AF64"/>
    <mergeCell ref="AG64:AH64"/>
    <mergeCell ref="Z65:AF65"/>
    <mergeCell ref="AG65:AH65"/>
    <mergeCell ref="AJ54:AS54"/>
    <mergeCell ref="AJ55:AS55"/>
    <mergeCell ref="AK58:AQ58"/>
    <mergeCell ref="AR58:AS58"/>
    <mergeCell ref="AK59:AQ59"/>
    <mergeCell ref="AR59:AS59"/>
    <mergeCell ref="AK60:AQ60"/>
    <mergeCell ref="AR60:AS60"/>
    <mergeCell ref="AK61:AQ61"/>
    <mergeCell ref="AR61:AS61"/>
    <mergeCell ref="AK62:AQ62"/>
    <mergeCell ref="AR62:AS62"/>
    <mergeCell ref="AK63:AQ63"/>
    <mergeCell ref="AR63:AS63"/>
    <mergeCell ref="AK56:AQ56"/>
    <mergeCell ref="AR56:AS56"/>
    <mergeCell ref="AK57:AQ57"/>
    <mergeCell ref="AR57:AS57"/>
  </mergeCell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6371-9C74-4B08-B1C2-846229DB97B7}">
  <sheetPr>
    <tabColor rgb="FF2B723E"/>
  </sheetPr>
  <dimension ref="A1:DH25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2.85546875" style="1" hidden="1" customWidth="1"/>
    <col min="54" max="55" width="11.42578125" style="1" hidden="1" customWidth="1"/>
    <col min="56" max="56" width="2.85546875" style="1" hidden="1" customWidth="1"/>
    <col min="57" max="57" width="17.140625" style="1" hidden="1" customWidth="1"/>
    <col min="58" max="16384" width="2.85546875" style="1" hidden="1"/>
  </cols>
  <sheetData>
    <row r="1" spans="1:57"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57" x14ac:dyDescent="0.25">
      <c r="A2" s="9"/>
      <c r="B2" s="400" t="str">
        <f>CONCATENATE("Individual Report", IF('Intro &amp; Setup'!$X$10="", "", " for "), IF('Intro &amp; Setup'!$X$10="", "", 'Intro &amp; Setup'!$X$10))</f>
        <v>Individual Report for Your Event</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2"/>
      <c r="AT2" s="9"/>
    </row>
    <row r="3" spans="1:57" x14ac:dyDescent="0.25">
      <c r="A3" s="9"/>
      <c r="B3" s="403"/>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5"/>
      <c r="AT3" s="9"/>
    </row>
    <row r="4" spans="1:57"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row>
    <row r="5" spans="1:57" x14ac:dyDescent="0.25">
      <c r="A5" s="9"/>
      <c r="B5" s="393" t="str">
        <f>CONCATENATE(TEXT(MIN('Intro &amp; Setup'!$AG$29:$AG$82), "ddd, dd mmmm yyyy"), " - ", TEXT(MAX('Intro &amp; Setup'!$AG$29:$AG$82), "ddd, dd mmmm yyyy"))</f>
        <v>Tue, 08 January 2019 - Tue, 31 December 2019</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9"/>
    </row>
    <row r="6" spans="1:57" x14ac:dyDescent="0.25">
      <c r="A6" s="9"/>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9"/>
      <c r="BB6" s="15" t="s">
        <v>122</v>
      </c>
      <c r="BC6" s="15" t="s">
        <v>123</v>
      </c>
      <c r="BE6" s="14"/>
    </row>
    <row r="7" spans="1:57" x14ac:dyDescent="0.25">
      <c r="A7" s="9"/>
      <c r="B7" s="361" t="s">
        <v>121</v>
      </c>
      <c r="C7" s="362"/>
      <c r="D7" s="362"/>
      <c r="E7" s="362"/>
      <c r="F7" s="362"/>
      <c r="G7" s="362"/>
      <c r="H7" s="362"/>
      <c r="I7" s="362"/>
      <c r="J7" s="362"/>
      <c r="K7" s="362"/>
      <c r="L7" s="362"/>
      <c r="M7" s="362"/>
      <c r="N7" s="362"/>
      <c r="O7" s="362"/>
      <c r="P7" s="362"/>
      <c r="Q7" s="362"/>
      <c r="R7" s="362"/>
      <c r="S7" s="362"/>
      <c r="T7" s="362"/>
      <c r="U7" s="362"/>
      <c r="V7" s="362"/>
      <c r="W7" s="363"/>
      <c r="X7" s="448" t="s">
        <v>172</v>
      </c>
      <c r="Y7" s="449"/>
      <c r="Z7" s="449"/>
      <c r="AA7" s="449"/>
      <c r="AB7" s="449"/>
      <c r="AC7" s="449"/>
      <c r="AD7" s="449"/>
      <c r="AE7" s="449"/>
      <c r="AF7" s="449"/>
      <c r="AG7" s="449"/>
      <c r="AH7" s="449"/>
      <c r="AI7" s="449"/>
      <c r="AJ7" s="449"/>
      <c r="AK7" s="449"/>
      <c r="AL7" s="449"/>
      <c r="AM7" s="449"/>
      <c r="AN7" s="449"/>
      <c r="AO7" s="449"/>
      <c r="AP7" s="449"/>
      <c r="AQ7" s="449"/>
      <c r="AR7" s="449"/>
      <c r="AS7" s="450"/>
      <c r="AT7" s="9"/>
      <c r="BA7" s="11" t="str">
        <f>Register!$IG$10</f>
        <v>Jan 2019</v>
      </c>
      <c r="BB7" s="11">
        <f>IFERROR(INDEX(Register!$IG$11:$IR$260, MATCH($X$7, Register!$L$11:$L$260, 0), MATCH($BA7, Register!$IG$10:$IR$10, 0)), "")</f>
        <v>0</v>
      </c>
      <c r="BC7" s="11">
        <f ca="1">IFERROR(INDEX(Register!$IT$11:$JE$260, MATCH($X$7, Register!$L$11:$L$260, 0), MATCH($BA7, Register!$IT$10:$JE$10, 0)), "")</f>
        <v>4</v>
      </c>
      <c r="BE7" s="11" t="str">
        <f>IF(Register!$L11="", "", Register!$L11)</f>
        <v>Person 1</v>
      </c>
    </row>
    <row r="8" spans="1:57" x14ac:dyDescent="0.25">
      <c r="A8" s="9"/>
      <c r="B8" s="364"/>
      <c r="C8" s="365"/>
      <c r="D8" s="365"/>
      <c r="E8" s="365"/>
      <c r="F8" s="365"/>
      <c r="G8" s="365"/>
      <c r="H8" s="365"/>
      <c r="I8" s="365"/>
      <c r="J8" s="365"/>
      <c r="K8" s="365"/>
      <c r="L8" s="365"/>
      <c r="M8" s="365"/>
      <c r="N8" s="365"/>
      <c r="O8" s="365"/>
      <c r="P8" s="365"/>
      <c r="Q8" s="365"/>
      <c r="R8" s="365"/>
      <c r="S8" s="365"/>
      <c r="T8" s="365"/>
      <c r="U8" s="365"/>
      <c r="V8" s="365"/>
      <c r="W8" s="366"/>
      <c r="X8" s="451"/>
      <c r="Y8" s="452"/>
      <c r="Z8" s="452"/>
      <c r="AA8" s="452"/>
      <c r="AB8" s="452"/>
      <c r="AC8" s="452"/>
      <c r="AD8" s="452"/>
      <c r="AE8" s="452"/>
      <c r="AF8" s="452"/>
      <c r="AG8" s="452"/>
      <c r="AH8" s="452"/>
      <c r="AI8" s="452"/>
      <c r="AJ8" s="452"/>
      <c r="AK8" s="452"/>
      <c r="AL8" s="452"/>
      <c r="AM8" s="452"/>
      <c r="AN8" s="452"/>
      <c r="AO8" s="452"/>
      <c r="AP8" s="452"/>
      <c r="AQ8" s="452"/>
      <c r="AR8" s="452"/>
      <c r="AS8" s="453"/>
      <c r="AT8" s="9"/>
      <c r="BA8" s="12" t="str">
        <f>Register!$IH$10</f>
        <v>Feb 2019</v>
      </c>
      <c r="BB8" s="12">
        <f>IFERROR(INDEX(Register!$IG$11:$IR$260, MATCH($X$7, Register!$L$11:$L$260, 0), MATCH($BA8, Register!$IG$10:$IR$10, 0)), "")</f>
        <v>0</v>
      </c>
      <c r="BC8" s="12">
        <f ca="1">IFERROR(INDEX(Register!$IT$11:$JE$260, MATCH($X$7, Register!$L$11:$L$260, 0), MATCH($BA8, Register!$IT$10:$JE$10, 0)), "")</f>
        <v>4</v>
      </c>
      <c r="BE8" s="12" t="str">
        <f>IF(Register!$L12="", "", Register!$L12)</f>
        <v>Person 2</v>
      </c>
    </row>
    <row r="9" spans="1:57" x14ac:dyDescent="0.25">
      <c r="A9" s="9"/>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BA9" s="12" t="str">
        <f>Register!$II$10</f>
        <v>Mar 2019</v>
      </c>
      <c r="BB9" s="12">
        <f>IFERROR(INDEX(Register!$IG$11:$IR$260, MATCH($X$7, Register!$L$11:$L$260, 0), MATCH($BA9, Register!$IG$10:$IR$10, 0)), "")</f>
        <v>0</v>
      </c>
      <c r="BC9" s="12">
        <f ca="1">IFERROR(INDEX(Register!$IT$11:$JE$260, MATCH($X$7, Register!$L$11:$L$260, 0), MATCH($BA9, Register!$IT$10:$JE$10, 0)), "")</f>
        <v>4</v>
      </c>
      <c r="BE9" s="12" t="str">
        <f>IF(Register!$L13="", "", Register!$L13)</f>
        <v>Person 3</v>
      </c>
    </row>
    <row r="10" spans="1:57" x14ac:dyDescent="0.25">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BA10" s="12" t="str">
        <f>Register!$IJ$10</f>
        <v>Apr 2019</v>
      </c>
      <c r="BB10" s="12">
        <f>IFERROR(INDEX(Register!$IG$11:$IR$260, MATCH($X$7, Register!$L$11:$L$260, 0), MATCH($BA10, Register!$IG$10:$IR$10, 0)), "")</f>
        <v>1</v>
      </c>
      <c r="BC10" s="12">
        <f ca="1">IFERROR(INDEX(Register!$IT$11:$JE$260, MATCH($X$7, Register!$L$11:$L$260, 0), MATCH($BA10, Register!$IT$10:$JE$10, 0)), "")</f>
        <v>4</v>
      </c>
      <c r="BE10" s="12" t="str">
        <f>IF(Register!$L14="", "", Register!$L14)</f>
        <v>Person 4</v>
      </c>
    </row>
    <row r="11" spans="1:57" x14ac:dyDescent="0.2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BA11" s="12" t="str">
        <f>Register!$IK$10</f>
        <v>May 2019</v>
      </c>
      <c r="BB11" s="12">
        <f>IFERROR(INDEX(Register!$IG$11:$IR$260, MATCH($X$7, Register!$L$11:$L$260, 0), MATCH($BA11, Register!$IG$10:$IR$10, 0)), "")</f>
        <v>3</v>
      </c>
      <c r="BC11" s="12">
        <f ca="1">IFERROR(INDEX(Register!$IT$11:$JE$260, MATCH($X$7, Register!$L$11:$L$260, 0), MATCH($BA11, Register!$IT$10:$JE$10, 0)), "")</f>
        <v>1</v>
      </c>
      <c r="BE11" s="12" t="str">
        <f>IF(Register!$L15="", "", Register!$L15)</f>
        <v>Person 5</v>
      </c>
    </row>
    <row r="12" spans="1:57"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BA12" s="12" t="str">
        <f>Register!$IL$10</f>
        <v>Jun 2019</v>
      </c>
      <c r="BB12" s="12">
        <f>IFERROR(INDEX(Register!$IG$11:$IR$260, MATCH($X$7, Register!$L$11:$L$260, 0), MATCH($BA12, Register!$IG$10:$IR$10, 0)), "")</f>
        <v>2</v>
      </c>
      <c r="BC12" s="12">
        <f ca="1">IFERROR(INDEX(Register!$IT$11:$JE$260, MATCH($X$7, Register!$L$11:$L$260, 0), MATCH($BA12, Register!$IT$10:$JE$10, 0)), "")</f>
        <v>2</v>
      </c>
      <c r="BE12" s="12" t="str">
        <f>IF(Register!$L16="", "", Register!$L16)</f>
        <v>Person 6</v>
      </c>
    </row>
    <row r="13" spans="1:57"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BA13" s="12" t="str">
        <f>Register!$IM$10</f>
        <v>Jul 2019</v>
      </c>
      <c r="BB13" s="12">
        <f>IFERROR(INDEX(Register!$IG$11:$IR$260, MATCH($X$7, Register!$L$11:$L$260, 0), MATCH($BA13, Register!$IG$10:$IR$10, 0)), "")</f>
        <v>3</v>
      </c>
      <c r="BC13" s="12">
        <f ca="1">IFERROR(INDEX(Register!$IT$11:$JE$260, MATCH($X$7, Register!$L$11:$L$260, 0), MATCH($BA13, Register!$IT$10:$JE$10, 0)), "")</f>
        <v>2</v>
      </c>
      <c r="BE13" s="12" t="str">
        <f>IF(Register!$L17="", "", Register!$L17)</f>
        <v>Person 7</v>
      </c>
    </row>
    <row r="14" spans="1:57" x14ac:dyDescent="0.2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BA14" s="12" t="str">
        <f>Register!$IN$10</f>
        <v>Aug 2019</v>
      </c>
      <c r="BB14" s="12">
        <f>IFERROR(INDEX(Register!$IG$11:$IR$260, MATCH($X$7, Register!$L$11:$L$260, 0), MATCH($BA14, Register!$IG$10:$IR$10, 0)), "")</f>
        <v>1</v>
      </c>
      <c r="BC14" s="12">
        <f ca="1">IFERROR(INDEX(Register!$IT$11:$JE$260, MATCH($X$7, Register!$L$11:$L$260, 0), MATCH($BA14, Register!$IT$10:$JE$10, 0)), "")</f>
        <v>3</v>
      </c>
      <c r="BE14" s="12" t="str">
        <f>IF(Register!$L18="", "", Register!$L18)</f>
        <v>Person 8</v>
      </c>
    </row>
    <row r="15" spans="1:57"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BA15" s="12" t="str">
        <f>Register!$IO$10</f>
        <v>Sep 2019</v>
      </c>
      <c r="BB15" s="12">
        <f>IFERROR(INDEX(Register!$IG$11:$IR$260, MATCH($X$7, Register!$L$11:$L$260, 0), MATCH($BA15, Register!$IG$10:$IR$10, 0)), "")</f>
        <v>2</v>
      </c>
      <c r="BC15" s="12">
        <f ca="1">IFERROR(INDEX(Register!$IT$11:$JE$260, MATCH($X$7, Register!$L$11:$L$260, 0), MATCH($BA15, Register!$IT$10:$JE$10, 0)), "")</f>
        <v>2</v>
      </c>
      <c r="BE15" s="12" t="str">
        <f>IF(Register!$L19="", "", Register!$L19)</f>
        <v>Person 9</v>
      </c>
    </row>
    <row r="16" spans="1:57"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BA16" s="12" t="str">
        <f>Register!$IP$10</f>
        <v>Oct 2019</v>
      </c>
      <c r="BB16" s="12">
        <f>IFERROR(INDEX(Register!$IG$11:$IR$260, MATCH($X$7, Register!$L$11:$L$260, 0), MATCH($BA16, Register!$IG$10:$IR$10, 0)), "")</f>
        <v>3</v>
      </c>
      <c r="BC16" s="12">
        <f ca="1">IFERROR(INDEX(Register!$IT$11:$JE$260, MATCH($X$7, Register!$L$11:$L$260, 0), MATCH($BA16, Register!$IT$10:$JE$10, 0)), "")</f>
        <v>2</v>
      </c>
      <c r="BE16" s="12" t="str">
        <f>IF(Register!$L20="", "", Register!$L20)</f>
        <v>Person 10</v>
      </c>
    </row>
    <row r="17" spans="1:57"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BA17" s="12" t="str">
        <f>Register!$IQ$10</f>
        <v>Nov 2019</v>
      </c>
      <c r="BB17" s="12">
        <f>IFERROR(INDEX(Register!$IG$11:$IR$260, MATCH($X$7, Register!$L$11:$L$260, 0), MATCH($BA17, Register!$IG$10:$IR$10, 0)), "")</f>
        <v>2</v>
      </c>
      <c r="BC17" s="12">
        <f ca="1">IFERROR(INDEX(Register!$IT$11:$JE$260, MATCH($X$7, Register!$L$11:$L$260, 0), MATCH($BA17, Register!$IT$10:$JE$10, 0)), "")</f>
        <v>1</v>
      </c>
      <c r="BE17" s="12" t="str">
        <f>IF(Register!$L21="", "", Register!$L21)</f>
        <v/>
      </c>
    </row>
    <row r="18" spans="1:57"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BA18" s="13" t="str">
        <f>Register!$IR$10</f>
        <v>Dec 2019</v>
      </c>
      <c r="BB18" s="13">
        <f>IFERROR(INDEX(Register!$IG$11:$IR$260, MATCH($X$7, Register!$L$11:$L$260, 0), MATCH($BA18, Register!$IG$10:$IR$10, 0)), "")</f>
        <v>1</v>
      </c>
      <c r="BC18" s="13">
        <f ca="1">IFERROR(INDEX(Register!$IT$11:$JE$260, MATCH($X$7, Register!$L$11:$L$260, 0), MATCH($BA18, Register!$IT$10:$JE$10, 0)), "")</f>
        <v>-1</v>
      </c>
      <c r="BE18" s="12" t="str">
        <f>IF(Register!$L22="", "", Register!$L22)</f>
        <v/>
      </c>
    </row>
    <row r="19" spans="1:57"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BB19" s="156">
        <f>SUM(BB$7:BB$18)</f>
        <v>18</v>
      </c>
      <c r="BC19" s="156">
        <f ca="1">SUM(BC$7:BC$18)</f>
        <v>28</v>
      </c>
      <c r="BE19" s="12" t="str">
        <f>IF(Register!$L23="", "", Register!$L23)</f>
        <v/>
      </c>
    </row>
    <row r="20" spans="1:57"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BE20" s="12" t="str">
        <f>IF(Register!$L24="", "", Register!$L24)</f>
        <v/>
      </c>
    </row>
    <row r="21" spans="1:5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BE21" s="12" t="str">
        <f>IF(Register!$L25="", "", Register!$L25)</f>
        <v/>
      </c>
    </row>
    <row r="22" spans="1:5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BE22" s="12" t="str">
        <f>IF(Register!$L26="", "", Register!$L26)</f>
        <v/>
      </c>
    </row>
    <row r="23" spans="1:5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BE23" s="12" t="str">
        <f>IF(Register!$L27="", "", Register!$L27)</f>
        <v/>
      </c>
    </row>
    <row r="24" spans="1:5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BE24" s="12" t="str">
        <f>IF(Register!$L28="", "", Register!$L28)</f>
        <v/>
      </c>
    </row>
    <row r="25" spans="1:57"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BE25" s="12" t="str">
        <f>IF(Register!$L29="", "", Register!$L29)</f>
        <v/>
      </c>
    </row>
    <row r="26" spans="1:5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BE26" s="12" t="str">
        <f>IF(Register!$L30="", "", Register!$L30)</f>
        <v/>
      </c>
    </row>
    <row r="27" spans="1:57"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BE27" s="12" t="str">
        <f>IF(Register!$L31="", "", Register!$L31)</f>
        <v/>
      </c>
    </row>
    <row r="28" spans="1:57"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BE28" s="12" t="str">
        <f>IF(Register!$L32="", "", Register!$L32)</f>
        <v/>
      </c>
    </row>
    <row r="29" spans="1:57" x14ac:dyDescent="0.25">
      <c r="A29" s="9"/>
      <c r="B29" s="212" t="s">
        <v>127</v>
      </c>
      <c r="C29" s="213"/>
      <c r="D29" s="213"/>
      <c r="E29" s="213"/>
      <c r="F29" s="213"/>
      <c r="G29" s="213"/>
      <c r="H29" s="213"/>
      <c r="I29" s="213"/>
      <c r="J29" s="213"/>
      <c r="K29" s="214"/>
      <c r="L29" s="9"/>
      <c r="M29" s="445" t="s">
        <v>124</v>
      </c>
      <c r="N29" s="446"/>
      <c r="O29" s="446"/>
      <c r="P29" s="446"/>
      <c r="Q29" s="447"/>
      <c r="R29" s="9"/>
      <c r="S29" s="445" t="s">
        <v>125</v>
      </c>
      <c r="T29" s="446"/>
      <c r="U29" s="446"/>
      <c r="V29" s="446"/>
      <c r="W29" s="447"/>
      <c r="X29" s="9"/>
      <c r="Y29" s="445" t="s">
        <v>141</v>
      </c>
      <c r="Z29" s="446"/>
      <c r="AA29" s="446"/>
      <c r="AB29" s="446"/>
      <c r="AC29" s="447"/>
      <c r="AD29" s="9"/>
      <c r="AE29" s="283" t="s">
        <v>126</v>
      </c>
      <c r="AF29" s="284"/>
      <c r="AG29" s="284"/>
      <c r="AH29" s="284"/>
      <c r="AI29" s="284"/>
      <c r="AJ29" s="284"/>
      <c r="AK29" s="285"/>
      <c r="AL29" s="9"/>
      <c r="AM29" s="283" t="s">
        <v>134</v>
      </c>
      <c r="AN29" s="284"/>
      <c r="AO29" s="284"/>
      <c r="AP29" s="284"/>
      <c r="AQ29" s="284"/>
      <c r="AR29" s="284"/>
      <c r="AS29" s="285"/>
      <c r="AT29" s="9"/>
      <c r="BA29" s="14"/>
      <c r="BE29" s="12" t="str">
        <f>IF(Register!$L33="", "", Register!$L33)</f>
        <v/>
      </c>
    </row>
    <row r="30" spans="1:57" x14ac:dyDescent="0.25">
      <c r="A30" s="9"/>
      <c r="B30" s="427">
        <f>IFERROR(IF(INDEX(Register!$M$11:$M$260, MATCH($X$7, Register!$L$11:$L$260, 0))="", CONCATENATE("Before ", TEXT('Intro &amp; Setup'!$C$29, "dd mmm yyyy")), INDEX(Register!$M$11:$M$260, MATCH($X$7, Register!$L$11:$L$260, 0))), "")</f>
        <v>43191</v>
      </c>
      <c r="C30" s="428"/>
      <c r="D30" s="428"/>
      <c r="E30" s="428"/>
      <c r="F30" s="428"/>
      <c r="G30" s="428"/>
      <c r="H30" s="428"/>
      <c r="I30" s="428"/>
      <c r="J30" s="428"/>
      <c r="K30" s="429"/>
      <c r="L30" s="9"/>
      <c r="M30" s="436" t="str">
        <f>IFERROR(INDEX(Register!$B$11:$B$260, MATCH($X$7, Register!$L$11:$L$260, 0)), "")</f>
        <v/>
      </c>
      <c r="N30" s="437"/>
      <c r="O30" s="437"/>
      <c r="P30" s="437"/>
      <c r="Q30" s="438"/>
      <c r="R30" s="9"/>
      <c r="S30" s="436" t="str">
        <f>IFERROR(INDEX(Register!$C$11:$C$260, MATCH($X$7, Register!$L$11:$L$260, 0)), "")</f>
        <v/>
      </c>
      <c r="T30" s="437"/>
      <c r="U30" s="437"/>
      <c r="V30" s="437"/>
      <c r="W30" s="438"/>
      <c r="X30" s="9"/>
      <c r="Y30" s="436" t="str">
        <f>IFERROR(INDEX(Register!$D$11:$D$260, MATCH($X$7, Register!$L$11:$L$260, 0)), "")</f>
        <v/>
      </c>
      <c r="Z30" s="437"/>
      <c r="AA30" s="437"/>
      <c r="AB30" s="437"/>
      <c r="AC30" s="438"/>
      <c r="AD30" s="9"/>
      <c r="AE30" s="418">
        <f ca="1">IFERROR(INDEX(Register!$NN$11:$NN$260, MATCH($X$7, Register!$L$11:$L$260, 0)), "")</f>
        <v>8</v>
      </c>
      <c r="AF30" s="419"/>
      <c r="AG30" s="419"/>
      <c r="AH30" s="419"/>
      <c r="AI30" s="419"/>
      <c r="AJ30" s="419"/>
      <c r="AK30" s="420"/>
      <c r="AL30" s="9"/>
      <c r="AM30" s="418">
        <f>IFERROR(INDEX(Register!$NM$11:$NM$260, MATCH($X$7, Register!$L$11:$L$260, 0)), "")</f>
        <v>8</v>
      </c>
      <c r="AN30" s="419"/>
      <c r="AO30" s="419"/>
      <c r="AP30" s="419"/>
      <c r="AQ30" s="419"/>
      <c r="AR30" s="419"/>
      <c r="AS30" s="420"/>
      <c r="AT30" s="9"/>
      <c r="BA30" s="18" t="s">
        <v>52</v>
      </c>
      <c r="BE30" s="12" t="str">
        <f>IF(Register!$L34="", "", Register!$L34)</f>
        <v/>
      </c>
    </row>
    <row r="31" spans="1:57" x14ac:dyDescent="0.25">
      <c r="A31" s="9"/>
      <c r="B31" s="430"/>
      <c r="C31" s="431"/>
      <c r="D31" s="431"/>
      <c r="E31" s="431"/>
      <c r="F31" s="431"/>
      <c r="G31" s="431"/>
      <c r="H31" s="431"/>
      <c r="I31" s="431"/>
      <c r="J31" s="431"/>
      <c r="K31" s="432"/>
      <c r="L31" s="9"/>
      <c r="M31" s="439"/>
      <c r="N31" s="440"/>
      <c r="O31" s="440"/>
      <c r="P31" s="440"/>
      <c r="Q31" s="441"/>
      <c r="R31" s="9"/>
      <c r="S31" s="439"/>
      <c r="T31" s="440"/>
      <c r="U31" s="440"/>
      <c r="V31" s="440"/>
      <c r="W31" s="441"/>
      <c r="X31" s="9"/>
      <c r="Y31" s="439"/>
      <c r="Z31" s="440"/>
      <c r="AA31" s="440"/>
      <c r="AB31" s="440"/>
      <c r="AC31" s="441"/>
      <c r="AD31" s="9"/>
      <c r="AE31" s="421"/>
      <c r="AF31" s="422"/>
      <c r="AG31" s="422"/>
      <c r="AH31" s="422"/>
      <c r="AI31" s="422"/>
      <c r="AJ31" s="422"/>
      <c r="AK31" s="423"/>
      <c r="AL31" s="9"/>
      <c r="AM31" s="421"/>
      <c r="AN31" s="422"/>
      <c r="AO31" s="422"/>
      <c r="AP31" s="422"/>
      <c r="AQ31" s="422"/>
      <c r="AR31" s="422"/>
      <c r="AS31" s="423"/>
      <c r="AT31" s="9"/>
      <c r="BA31" s="19" t="s">
        <v>53</v>
      </c>
      <c r="BE31" s="12" t="str">
        <f>IF(Register!$L35="", "", Register!$L35)</f>
        <v/>
      </c>
    </row>
    <row r="32" spans="1:57" x14ac:dyDescent="0.25">
      <c r="A32" s="9"/>
      <c r="B32" s="433"/>
      <c r="C32" s="434"/>
      <c r="D32" s="434"/>
      <c r="E32" s="434"/>
      <c r="F32" s="434"/>
      <c r="G32" s="434"/>
      <c r="H32" s="434"/>
      <c r="I32" s="434"/>
      <c r="J32" s="434"/>
      <c r="K32" s="435"/>
      <c r="L32" s="9"/>
      <c r="M32" s="442"/>
      <c r="N32" s="443"/>
      <c r="O32" s="443"/>
      <c r="P32" s="443"/>
      <c r="Q32" s="444"/>
      <c r="R32" s="9"/>
      <c r="S32" s="442"/>
      <c r="T32" s="443"/>
      <c r="U32" s="443"/>
      <c r="V32" s="443"/>
      <c r="W32" s="444"/>
      <c r="X32" s="9"/>
      <c r="Y32" s="442"/>
      <c r="Z32" s="443"/>
      <c r="AA32" s="443"/>
      <c r="AB32" s="443"/>
      <c r="AC32" s="444"/>
      <c r="AD32" s="9"/>
      <c r="AE32" s="424"/>
      <c r="AF32" s="425"/>
      <c r="AG32" s="425"/>
      <c r="AH32" s="425"/>
      <c r="AI32" s="425"/>
      <c r="AJ32" s="425"/>
      <c r="AK32" s="426"/>
      <c r="AL32" s="9"/>
      <c r="AM32" s="424"/>
      <c r="AN32" s="425"/>
      <c r="AO32" s="425"/>
      <c r="AP32" s="425"/>
      <c r="AQ32" s="425"/>
      <c r="AR32" s="425"/>
      <c r="AS32" s="426"/>
      <c r="AT32" s="9"/>
      <c r="BE32" s="12" t="str">
        <f>IF(Register!$L36="", "", Register!$L36)</f>
        <v/>
      </c>
    </row>
    <row r="33" spans="1:112"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BE33" s="12" t="str">
        <f>IF(Register!$L37="", "", Register!$L37)</f>
        <v/>
      </c>
    </row>
    <row r="34" spans="1:112"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BE34" s="12" t="str">
        <f>IF(Register!$L38="", "", Register!$L38)</f>
        <v/>
      </c>
    </row>
    <row r="35" spans="1:112"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BE35" s="12" t="str">
        <f>IF(Register!$L39="", "", Register!$L39)</f>
        <v/>
      </c>
    </row>
    <row r="36" spans="1:112" x14ac:dyDescent="0.25">
      <c r="A36" s="9"/>
      <c r="B36" s="283" t="s">
        <v>128</v>
      </c>
      <c r="C36" s="284"/>
      <c r="D36" s="284"/>
      <c r="E36" s="284"/>
      <c r="F36" s="284"/>
      <c r="G36" s="284"/>
      <c r="H36" s="284"/>
      <c r="I36" s="284"/>
      <c r="J36" s="284"/>
      <c r="K36" s="285"/>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BE36" s="12" t="str">
        <f>IF(Register!$L40="", "", Register!$L40)</f>
        <v/>
      </c>
    </row>
    <row r="37" spans="1:112" x14ac:dyDescent="0.25">
      <c r="A37" s="9"/>
      <c r="B37" s="409">
        <f>$BB$19</f>
        <v>18</v>
      </c>
      <c r="C37" s="410"/>
      <c r="D37" s="410"/>
      <c r="E37" s="410"/>
      <c r="F37" s="410"/>
      <c r="G37" s="410"/>
      <c r="H37" s="410"/>
      <c r="I37" s="410"/>
      <c r="J37" s="410"/>
      <c r="K37" s="411"/>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BE37" s="12" t="str">
        <f>IF(Register!$L41="", "", Register!$L41)</f>
        <v/>
      </c>
    </row>
    <row r="38" spans="1:112" x14ac:dyDescent="0.25">
      <c r="A38" s="9"/>
      <c r="B38" s="412"/>
      <c r="C38" s="413"/>
      <c r="D38" s="413"/>
      <c r="E38" s="413"/>
      <c r="F38" s="413"/>
      <c r="G38" s="413"/>
      <c r="H38" s="413"/>
      <c r="I38" s="413"/>
      <c r="J38" s="413"/>
      <c r="K38" s="414"/>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BE38" s="12" t="str">
        <f>IF(Register!$L42="", "", Register!$L42)</f>
        <v/>
      </c>
    </row>
    <row r="39" spans="1:112" x14ac:dyDescent="0.25">
      <c r="A39" s="9"/>
      <c r="B39" s="415"/>
      <c r="C39" s="416"/>
      <c r="D39" s="416"/>
      <c r="E39" s="416"/>
      <c r="F39" s="416"/>
      <c r="G39" s="416"/>
      <c r="H39" s="416"/>
      <c r="I39" s="416"/>
      <c r="J39" s="416"/>
      <c r="K39" s="417"/>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BE39" s="12" t="str">
        <f>IF(Register!$L43="", "", Register!$L43)</f>
        <v/>
      </c>
    </row>
    <row r="40" spans="1:112"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BE40" s="12" t="str">
        <f>IF(Register!$L44="", "", Register!$L44)</f>
        <v/>
      </c>
    </row>
    <row r="41" spans="1:112"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BE41" s="12" t="str">
        <f>IF(Register!$L45="", "", Register!$L45)</f>
        <v/>
      </c>
    </row>
    <row r="42" spans="1:112" x14ac:dyDescent="0.25">
      <c r="A42" s="9"/>
      <c r="B42" s="295" t="s">
        <v>129</v>
      </c>
      <c r="C42" s="296"/>
      <c r="D42" s="296"/>
      <c r="E42" s="296"/>
      <c r="F42" s="296"/>
      <c r="G42" s="296"/>
      <c r="H42" s="296"/>
      <c r="I42" s="296"/>
      <c r="J42" s="296"/>
      <c r="K42" s="297"/>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BE42" s="12" t="str">
        <f>IF(Register!$L46="", "", Register!$L46)</f>
        <v/>
      </c>
    </row>
    <row r="43" spans="1:112" ht="15" customHeight="1" x14ac:dyDescent="0.25">
      <c r="A43" s="9"/>
      <c r="B43" s="409">
        <f ca="1">$BC$19</f>
        <v>28</v>
      </c>
      <c r="C43" s="410"/>
      <c r="D43" s="410"/>
      <c r="E43" s="410"/>
      <c r="F43" s="410"/>
      <c r="G43" s="410"/>
      <c r="H43" s="410"/>
      <c r="I43" s="410"/>
      <c r="J43" s="410"/>
      <c r="K43" s="411"/>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BE43" s="12" t="str">
        <f>IF(Register!$L47="", "", Register!$L47)</f>
        <v/>
      </c>
    </row>
    <row r="44" spans="1:112" ht="15" customHeight="1" x14ac:dyDescent="0.25">
      <c r="A44" s="9"/>
      <c r="B44" s="412"/>
      <c r="C44" s="413"/>
      <c r="D44" s="413"/>
      <c r="E44" s="413"/>
      <c r="F44" s="413"/>
      <c r="G44" s="413"/>
      <c r="H44" s="413"/>
      <c r="I44" s="413"/>
      <c r="J44" s="413"/>
      <c r="K44" s="414"/>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BE44" s="12" t="str">
        <f>IF(Register!$L48="", "", Register!$L48)</f>
        <v/>
      </c>
    </row>
    <row r="45" spans="1:112" ht="15" customHeight="1" x14ac:dyDescent="0.25">
      <c r="A45" s="9"/>
      <c r="B45" s="415"/>
      <c r="C45" s="416"/>
      <c r="D45" s="416"/>
      <c r="E45" s="416"/>
      <c r="F45" s="416"/>
      <c r="G45" s="416"/>
      <c r="H45" s="416"/>
      <c r="I45" s="416"/>
      <c r="J45" s="416"/>
      <c r="K45" s="417"/>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BE45" s="12" t="str">
        <f>IF(Register!$L49="", "", Register!$L49)</f>
        <v/>
      </c>
    </row>
    <row r="46" spans="1:112"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BE46" s="12" t="str">
        <f>IF(Register!$L50="", "", Register!$L50)</f>
        <v/>
      </c>
      <c r="BG46" s="94" t="str">
        <f>TEXT(Register!N3, "dd mmm yyyy")</f>
        <v>08 Jan 2019</v>
      </c>
      <c r="BH46" s="95" t="str">
        <f>TEXT(Register!O3, "dd mmm yyyy")</f>
        <v>15 Jan 2019</v>
      </c>
      <c r="BI46" s="95" t="str">
        <f>TEXT(Register!P3, "dd mmm yyyy")</f>
        <v>22 Jan 2019</v>
      </c>
      <c r="BJ46" s="95" t="str">
        <f>TEXT(Register!Q3, "dd mmm yyyy")</f>
        <v>29 Jan 2019</v>
      </c>
      <c r="BK46" s="95" t="str">
        <f>TEXT(Register!R3, "dd mmm yyyy")</f>
        <v>05 Feb 2019</v>
      </c>
      <c r="BL46" s="95" t="str">
        <f>TEXT(Register!S3, "dd mmm yyyy")</f>
        <v>12 Feb 2019</v>
      </c>
      <c r="BM46" s="95" t="str">
        <f>TEXT(Register!T3, "dd mmm yyyy")</f>
        <v>19 Feb 2019</v>
      </c>
      <c r="BN46" s="95" t="str">
        <f>TEXT(Register!U3, "dd mmm yyyy")</f>
        <v>26 Feb 2019</v>
      </c>
      <c r="BO46" s="95" t="str">
        <f>TEXT(Register!V3, "dd mmm yyyy")</f>
        <v>05 Mar 2019</v>
      </c>
      <c r="BP46" s="95" t="str">
        <f>TEXT(Register!W3, "dd mmm yyyy")</f>
        <v>12 Mar 2019</v>
      </c>
      <c r="BQ46" s="95" t="str">
        <f>TEXT(Register!X3, "dd mmm yyyy")</f>
        <v>19 Mar 2019</v>
      </c>
      <c r="BR46" s="95" t="str">
        <f>TEXT(Register!Y3, "dd mmm yyyy")</f>
        <v>26 Mar 2019</v>
      </c>
      <c r="BS46" s="95" t="str">
        <f>TEXT(Register!Z3, "dd mmm yyyy")</f>
        <v>02 Apr 2019</v>
      </c>
      <c r="BT46" s="95" t="str">
        <f>TEXT(Register!AA3, "dd mmm yyyy")</f>
        <v>09 Apr 2019</v>
      </c>
      <c r="BU46" s="95" t="str">
        <f>TEXT(Register!AB3, "dd mmm yyyy")</f>
        <v>16 Apr 2019</v>
      </c>
      <c r="BV46" s="95" t="str">
        <f>TEXT(Register!AC3, "dd mmm yyyy")</f>
        <v>23 Apr 2019</v>
      </c>
      <c r="BW46" s="95" t="str">
        <f>TEXT(Register!AD3, "dd mmm yyyy")</f>
        <v>30 Apr 2019</v>
      </c>
      <c r="BX46" s="95" t="str">
        <f>TEXT(Register!AE3, "dd mmm yyyy")</f>
        <v>07 May 2019</v>
      </c>
      <c r="BY46" s="95" t="str">
        <f>TEXT(Register!AF3, "dd mmm yyyy")</f>
        <v>14 May 2019</v>
      </c>
      <c r="BZ46" s="95" t="str">
        <f>TEXT(Register!AG3, "dd mmm yyyy")</f>
        <v>21 May 2019</v>
      </c>
      <c r="CA46" s="95" t="str">
        <f>TEXT(Register!AH3, "dd mmm yyyy")</f>
        <v>28 May 2019</v>
      </c>
      <c r="CB46" s="95" t="str">
        <f>TEXT(Register!AI3, "dd mmm yyyy")</f>
        <v>04 Jun 2019</v>
      </c>
      <c r="CC46" s="95" t="str">
        <f>TEXT(Register!AJ3, "dd mmm yyyy")</f>
        <v>11 Jun 2019</v>
      </c>
      <c r="CD46" s="95" t="str">
        <f>TEXT(Register!AK3, "dd mmm yyyy")</f>
        <v>18 Jun 2019</v>
      </c>
      <c r="CE46" s="95" t="str">
        <f>TEXT(Register!AL3, "dd mmm yyyy")</f>
        <v>25 Jun 2019</v>
      </c>
      <c r="CF46" s="95" t="str">
        <f>TEXT(Register!AM3, "dd mmm yyyy")</f>
        <v>02 Jul 2019</v>
      </c>
      <c r="CG46" s="95" t="str">
        <f>TEXT(Register!AN3, "dd mmm yyyy")</f>
        <v>09 Jul 2019</v>
      </c>
      <c r="CH46" s="95" t="str">
        <f>TEXT(Register!AO3, "dd mmm yyyy")</f>
        <v>16 Jul 2019</v>
      </c>
      <c r="CI46" s="95" t="str">
        <f>TEXT(Register!AP3, "dd mmm yyyy")</f>
        <v>23 Jul 2019</v>
      </c>
      <c r="CJ46" s="95" t="str">
        <f>TEXT(Register!AQ3, "dd mmm yyyy")</f>
        <v>30 Jul 2019</v>
      </c>
      <c r="CK46" s="95" t="str">
        <f>TEXT(Register!AR3, "dd mmm yyyy")</f>
        <v>06 Aug 2019</v>
      </c>
      <c r="CL46" s="95" t="str">
        <f>TEXT(Register!AS3, "dd mmm yyyy")</f>
        <v>13 Aug 2019</v>
      </c>
      <c r="CM46" s="95" t="str">
        <f>TEXT(Register!AT3, "dd mmm yyyy")</f>
        <v>20 Aug 2019</v>
      </c>
      <c r="CN46" s="95" t="str">
        <f>TEXT(Register!AU3, "dd mmm yyyy")</f>
        <v>27 Aug 2019</v>
      </c>
      <c r="CO46" s="95" t="str">
        <f>TEXT(Register!AV3, "dd mmm yyyy")</f>
        <v>03 Sep 2019</v>
      </c>
      <c r="CP46" s="95" t="str">
        <f>TEXT(Register!AW3, "dd mmm yyyy")</f>
        <v>10 Sep 2019</v>
      </c>
      <c r="CQ46" s="95" t="str">
        <f>TEXT(Register!AX3, "dd mmm yyyy")</f>
        <v>17 Sep 2019</v>
      </c>
      <c r="CR46" s="95" t="str">
        <f>TEXT(Register!AY3, "dd mmm yyyy")</f>
        <v>24 Sep 2019</v>
      </c>
      <c r="CS46" s="95" t="str">
        <f>TEXT(Register!AZ3, "dd mmm yyyy")</f>
        <v>01 Oct 2019</v>
      </c>
      <c r="CT46" s="95" t="str">
        <f>TEXT(Register!BA3, "dd mmm yyyy")</f>
        <v>08 Oct 2019</v>
      </c>
      <c r="CU46" s="95" t="str">
        <f>TEXT(Register!BB3, "dd mmm yyyy")</f>
        <v>15 Oct 2019</v>
      </c>
      <c r="CV46" s="95" t="str">
        <f>TEXT(Register!BC3, "dd mmm yyyy")</f>
        <v>22 Oct 2019</v>
      </c>
      <c r="CW46" s="95" t="str">
        <f>TEXT(Register!BD3, "dd mmm yyyy")</f>
        <v>29 Oct 2019</v>
      </c>
      <c r="CX46" s="95" t="str">
        <f>TEXT(Register!BE3, "dd mmm yyyy")</f>
        <v>05 Nov 2019</v>
      </c>
      <c r="CY46" s="95" t="str">
        <f>TEXT(Register!BF3, "dd mmm yyyy")</f>
        <v>12 Nov 2019</v>
      </c>
      <c r="CZ46" s="95" t="str">
        <f>TEXT(Register!BG3, "dd mmm yyyy")</f>
        <v>19 Nov 2019</v>
      </c>
      <c r="DA46" s="95" t="str">
        <f>TEXT(Register!BH3, "dd mmm yyyy")</f>
        <v>26 Nov 2019</v>
      </c>
      <c r="DB46" s="95" t="str">
        <f>TEXT(Register!BI3, "dd mmm yyyy")</f>
        <v>03 Dec 2019</v>
      </c>
      <c r="DC46" s="95" t="str">
        <f>TEXT(Register!BJ3, "dd mmm yyyy")</f>
        <v>10 Dec 2019</v>
      </c>
      <c r="DD46" s="95" t="str">
        <f>TEXT(Register!BK3, "dd mmm yyyy")</f>
        <v>17 Dec 2019</v>
      </c>
      <c r="DE46" s="95" t="str">
        <f>TEXT(Register!BL3, "dd mmm yyyy")</f>
        <v>31 Dec 2019</v>
      </c>
      <c r="DF46" s="95" t="str">
        <f>TEXT(Register!BM3, "dd mmm yyyy")</f>
        <v/>
      </c>
      <c r="DG46" s="95" t="str">
        <f>TEXT(Register!BN3, "dd mmm yyyy")</f>
        <v/>
      </c>
      <c r="DH46" s="96" t="str">
        <f>TEXT(Register!BO3, "dd mmm yyyy")</f>
        <v/>
      </c>
    </row>
    <row r="47" spans="1:112"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BE47" s="12" t="str">
        <f>IF(Register!$L51="", "", Register!$L51)</f>
        <v/>
      </c>
      <c r="BG47" s="94">
        <f>IFERROR(INDEX(Register!NR$11:NR$260, MATCH($X$7, Register!$L$11:$L$260, 0)), "")</f>
        <v>0</v>
      </c>
      <c r="BH47" s="95">
        <f>IFERROR(INDEX(Register!NS$11:NS$260, MATCH($X$7, Register!$L$11:$L$260, 0)), "")</f>
        <v>0</v>
      </c>
      <c r="BI47" s="95">
        <f>IFERROR(INDEX(Register!NT$11:NT$260, MATCH($X$7, Register!$L$11:$L$260, 0)), "")</f>
        <v>0</v>
      </c>
      <c r="BJ47" s="95">
        <f>IFERROR(INDEX(Register!NU$11:NU$260, MATCH($X$7, Register!$L$11:$L$260, 0)), "")</f>
        <v>0</v>
      </c>
      <c r="BK47" s="95">
        <f>IFERROR(INDEX(Register!NV$11:NV$260, MATCH($X$7, Register!$L$11:$L$260, 0)), "")</f>
        <v>0</v>
      </c>
      <c r="BL47" s="95">
        <f>IFERROR(INDEX(Register!NW$11:NW$260, MATCH($X$7, Register!$L$11:$L$260, 0)), "")</f>
        <v>0</v>
      </c>
      <c r="BM47" s="95">
        <f>IFERROR(INDEX(Register!NX$11:NX$260, MATCH($X$7, Register!$L$11:$L$260, 0)), "")</f>
        <v>0</v>
      </c>
      <c r="BN47" s="95">
        <f>IFERROR(INDEX(Register!NY$11:NY$260, MATCH($X$7, Register!$L$11:$L$260, 0)), "")</f>
        <v>0</v>
      </c>
      <c r="BO47" s="95">
        <f>IFERROR(INDEX(Register!NZ$11:NZ$260, MATCH($X$7, Register!$L$11:$L$260, 0)), "")</f>
        <v>0</v>
      </c>
      <c r="BP47" s="95">
        <f>IFERROR(INDEX(Register!OA$11:OA$260, MATCH($X$7, Register!$L$11:$L$260, 0)), "")</f>
        <v>0</v>
      </c>
      <c r="BQ47" s="95">
        <f>IFERROR(INDEX(Register!OB$11:OB$260, MATCH($X$7, Register!$L$11:$L$260, 0)), "")</f>
        <v>0</v>
      </c>
      <c r="BR47" s="95">
        <f>IFERROR(INDEX(Register!OC$11:OC$260, MATCH($X$7, Register!$L$11:$L$260, 0)), "")</f>
        <v>0</v>
      </c>
      <c r="BS47" s="95">
        <f>IFERROR(INDEX(Register!OD$11:OD$260, MATCH($X$7, Register!$L$11:$L$260, 0)), "")</f>
        <v>0</v>
      </c>
      <c r="BT47" s="95">
        <f>IFERROR(INDEX(Register!OE$11:OE$260, MATCH($X$7, Register!$L$11:$L$260, 0)), "")</f>
        <v>0</v>
      </c>
      <c r="BU47" s="95">
        <f>IFERROR(INDEX(Register!OF$11:OF$260, MATCH($X$7, Register!$L$11:$L$260, 0)), "")</f>
        <v>1</v>
      </c>
      <c r="BV47" s="95">
        <f>IFERROR(INDEX(Register!OG$11:OG$260, MATCH($X$7, Register!$L$11:$L$260, 0)), "")</f>
        <v>0</v>
      </c>
      <c r="BW47" s="95">
        <f>IFERROR(INDEX(Register!OH$11:OH$260, MATCH($X$7, Register!$L$11:$L$260, 0)), "")</f>
        <v>0</v>
      </c>
      <c r="BX47" s="95">
        <f>IFERROR(INDEX(Register!OI$11:OI$260, MATCH($X$7, Register!$L$11:$L$260, 0)), "")</f>
        <v>1</v>
      </c>
      <c r="BY47" s="95">
        <f>IFERROR(INDEX(Register!OJ$11:OJ$260, MATCH($X$7, Register!$L$11:$L$260, 0)), "")</f>
        <v>1</v>
      </c>
      <c r="BZ47" s="95">
        <f>IFERROR(INDEX(Register!OK$11:OK$260, MATCH($X$7, Register!$L$11:$L$260, 0)), "")</f>
        <v>1</v>
      </c>
      <c r="CA47" s="95">
        <f>IFERROR(INDEX(Register!OL$11:OL$260, MATCH($X$7, Register!$L$11:$L$260, 0)), "")</f>
        <v>0</v>
      </c>
      <c r="CB47" s="95">
        <f>IFERROR(INDEX(Register!OM$11:OM$260, MATCH($X$7, Register!$L$11:$L$260, 0)), "")</f>
        <v>1</v>
      </c>
      <c r="CC47" s="95">
        <f>IFERROR(INDEX(Register!ON$11:ON$260, MATCH($X$7, Register!$L$11:$L$260, 0)), "")</f>
        <v>1</v>
      </c>
      <c r="CD47" s="95">
        <f>IFERROR(INDEX(Register!OO$11:OO$260, MATCH($X$7, Register!$L$11:$L$260, 0)), "")</f>
        <v>0</v>
      </c>
      <c r="CE47" s="95">
        <f>IFERROR(INDEX(Register!OP$11:OP$260, MATCH($X$7, Register!$L$11:$L$260, 0)), "")</f>
        <v>0</v>
      </c>
      <c r="CF47" s="95">
        <f>IFERROR(INDEX(Register!OQ$11:OQ$260, MATCH($X$7, Register!$L$11:$L$260, 0)), "")</f>
        <v>0</v>
      </c>
      <c r="CG47" s="95">
        <f>IFERROR(INDEX(Register!OR$11:OR$260, MATCH($X$7, Register!$L$11:$L$260, 0)), "")</f>
        <v>1</v>
      </c>
      <c r="CH47" s="95">
        <f>IFERROR(INDEX(Register!OS$11:OS$260, MATCH($X$7, Register!$L$11:$L$260, 0)), "")</f>
        <v>1</v>
      </c>
      <c r="CI47" s="95">
        <f>IFERROR(INDEX(Register!OT$11:OT$260, MATCH($X$7, Register!$L$11:$L$260, 0)), "")</f>
        <v>0</v>
      </c>
      <c r="CJ47" s="95">
        <f>IFERROR(INDEX(Register!OU$11:OU$260, MATCH($X$7, Register!$L$11:$L$260, 0)), "")</f>
        <v>1</v>
      </c>
      <c r="CK47" s="95">
        <f>IFERROR(INDEX(Register!OV$11:OV$260, MATCH($X$7, Register!$L$11:$L$260, 0)), "")</f>
        <v>0</v>
      </c>
      <c r="CL47" s="95">
        <f>IFERROR(INDEX(Register!OW$11:OW$260, MATCH($X$7, Register!$L$11:$L$260, 0)), "")</f>
        <v>0</v>
      </c>
      <c r="CM47" s="95">
        <f>IFERROR(INDEX(Register!OX$11:OX$260, MATCH($X$7, Register!$L$11:$L$260, 0)), "")</f>
        <v>0</v>
      </c>
      <c r="CN47" s="95">
        <f>IFERROR(INDEX(Register!OY$11:OY$260, MATCH($X$7, Register!$L$11:$L$260, 0)), "")</f>
        <v>1</v>
      </c>
      <c r="CO47" s="95">
        <f>IFERROR(INDEX(Register!OZ$11:OZ$260, MATCH($X$7, Register!$L$11:$L$260, 0)), "")</f>
        <v>0</v>
      </c>
      <c r="CP47" s="95">
        <f>IFERROR(INDEX(Register!PA$11:PA$260, MATCH($X$7, Register!$L$11:$L$260, 0)), "")</f>
        <v>0</v>
      </c>
      <c r="CQ47" s="95">
        <f>IFERROR(INDEX(Register!PB$11:PB$260, MATCH($X$7, Register!$L$11:$L$260, 0)), "")</f>
        <v>1</v>
      </c>
      <c r="CR47" s="95">
        <f>IFERROR(INDEX(Register!PC$11:PC$260, MATCH($X$7, Register!$L$11:$L$260, 0)), "")</f>
        <v>1</v>
      </c>
      <c r="CS47" s="95">
        <f>IFERROR(INDEX(Register!PD$11:PD$260, MATCH($X$7, Register!$L$11:$L$260, 0)), "")</f>
        <v>1</v>
      </c>
      <c r="CT47" s="95">
        <f>IFERROR(INDEX(Register!PE$11:PE$260, MATCH($X$7, Register!$L$11:$L$260, 0)), "")</f>
        <v>0</v>
      </c>
      <c r="CU47" s="95">
        <f>IFERROR(INDEX(Register!PF$11:PF$260, MATCH($X$7, Register!$L$11:$L$260, 0)), "")</f>
        <v>1</v>
      </c>
      <c r="CV47" s="95">
        <f>IFERROR(INDEX(Register!PG$11:PG$260, MATCH($X$7, Register!$L$11:$L$260, 0)), "")</f>
        <v>1</v>
      </c>
      <c r="CW47" s="95">
        <f>IFERROR(INDEX(Register!PH$11:PH$260, MATCH($X$7, Register!$L$11:$L$260, 0)), "")</f>
        <v>0</v>
      </c>
      <c r="CX47" s="95">
        <f>IFERROR(INDEX(Register!PI$11:PI$260, MATCH($X$7, Register!$L$11:$L$260, 0)), "")</f>
        <v>0</v>
      </c>
      <c r="CY47" s="95">
        <f>IFERROR(INDEX(Register!PJ$11:PJ$260, MATCH($X$7, Register!$L$11:$L$260, 0)), "")</f>
        <v>0</v>
      </c>
      <c r="CZ47" s="95">
        <f>IFERROR(INDEX(Register!PK$11:PK$260, MATCH($X$7, Register!$L$11:$L$260, 0)), "")</f>
        <v>1</v>
      </c>
      <c r="DA47" s="95">
        <f>IFERROR(INDEX(Register!PL$11:PL$260, MATCH($X$7, Register!$L$11:$L$260, 0)), "")</f>
        <v>1</v>
      </c>
      <c r="DB47" s="95">
        <f>IFERROR(INDEX(Register!PM$11:PM$260, MATCH($X$7, Register!$L$11:$L$260, 0)), "")</f>
        <v>0</v>
      </c>
      <c r="DC47" s="95">
        <f>IFERROR(INDEX(Register!PN$11:PN$260, MATCH($X$7, Register!$L$11:$L$260, 0)), "")</f>
        <v>1</v>
      </c>
      <c r="DD47" s="95">
        <f>IFERROR(INDEX(Register!PO$11:PO$260, MATCH($X$7, Register!$L$11:$L$260, 0)), "")</f>
        <v>0</v>
      </c>
      <c r="DE47" s="95">
        <f>IFERROR(INDEX(Register!PP$11:PP$260, MATCH($X$7, Register!$L$11:$L$260, 0)), "")</f>
        <v>0</v>
      </c>
      <c r="DF47" s="95">
        <f>IFERROR(INDEX(Register!PQ$11:PQ$260, MATCH($X$7, Register!$L$11:$L$260, 0)), "")</f>
        <v>0</v>
      </c>
      <c r="DG47" s="95">
        <f>IFERROR(INDEX(Register!PR$11:PR$260, MATCH($X$7, Register!$L$11:$L$260, 0)), "")</f>
        <v>0</v>
      </c>
      <c r="DH47" s="96">
        <f>IFERROR(INDEX(Register!PS$11:PS$260, MATCH($X$7, Register!$L$11:$L$260, 0)), "")</f>
        <v>0</v>
      </c>
    </row>
    <row r="48" spans="1:112"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BE48" s="12" t="str">
        <f>IF(Register!$L52="", "", Register!$L52)</f>
        <v/>
      </c>
    </row>
    <row r="49" spans="1:5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BE49" s="12" t="str">
        <f>IF(Register!$L53="", "", Register!$L53)</f>
        <v/>
      </c>
    </row>
    <row r="50" spans="1:5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BE50" s="12" t="str">
        <f>IF(Register!$L54="", "", Register!$L54)</f>
        <v/>
      </c>
    </row>
    <row r="51" spans="1:5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BE51" s="12" t="str">
        <f>IF(Register!$L55="", "", Register!$L55)</f>
        <v/>
      </c>
    </row>
    <row r="52" spans="1:5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BE52" s="12" t="str">
        <f>IF(Register!$L56="", "", Register!$L56)</f>
        <v/>
      </c>
    </row>
    <row r="53" spans="1:5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BE53" s="12" t="str">
        <f>IF(Register!$L57="", "", Register!$L57)</f>
        <v/>
      </c>
    </row>
    <row r="54" spans="1:5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BE54" s="12" t="str">
        <f>IF(Register!$L58="", "", Register!$L58)</f>
        <v/>
      </c>
    </row>
    <row r="55" spans="1:57"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BE55" s="12" t="str">
        <f>IF(Register!$L59="", "", Register!$L59)</f>
        <v/>
      </c>
    </row>
    <row r="56" spans="1:57"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BE56" s="12" t="str">
        <f>IF(Register!$L60="", "", Register!$L60)</f>
        <v/>
      </c>
    </row>
    <row r="57" spans="1:57"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BE57" s="12" t="str">
        <f>IF(Register!$L61="", "", Register!$L61)</f>
        <v/>
      </c>
    </row>
    <row r="58" spans="1:57"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BE58" s="12" t="str">
        <f>IF(Register!$L62="", "", Register!$L62)</f>
        <v/>
      </c>
    </row>
    <row r="59" spans="1:57"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BE59" s="12" t="str">
        <f>IF(Register!$L63="", "", Register!$L63)</f>
        <v/>
      </c>
    </row>
    <row r="60" spans="1:57"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BE60" s="12" t="str">
        <f>IF(Register!$L64="", "", Register!$L64)</f>
        <v/>
      </c>
    </row>
    <row r="61" spans="1:57"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BE61" s="12" t="str">
        <f>IF(Register!$L65="", "", Register!$L65)</f>
        <v/>
      </c>
    </row>
    <row r="62" spans="1:57"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BE62" s="12" t="str">
        <f>IF(Register!$L66="", "", Register!$L66)</f>
        <v/>
      </c>
    </row>
    <row r="63" spans="1:57"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BE63" s="12" t="str">
        <f>IF(Register!$L67="", "", Register!$L67)</f>
        <v/>
      </c>
    </row>
    <row r="64" spans="1:57"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BE64" s="12" t="str">
        <f>IF(Register!$L68="", "", Register!$L68)</f>
        <v/>
      </c>
    </row>
    <row r="65" spans="1:57"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BE65" s="12" t="str">
        <f>IF(Register!$L69="", "", Register!$L69)</f>
        <v/>
      </c>
    </row>
    <row r="66" spans="1:57"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BE66" s="12" t="str">
        <f>IF(Register!$L70="", "", Register!$L70)</f>
        <v/>
      </c>
    </row>
    <row r="67" spans="1:57" hidden="1" x14ac:dyDescent="0.25">
      <c r="BE67" s="12" t="str">
        <f>IF(Register!$L71="", "", Register!$L71)</f>
        <v/>
      </c>
    </row>
    <row r="68" spans="1:57" hidden="1" x14ac:dyDescent="0.25">
      <c r="BE68" s="12" t="str">
        <f>IF(Register!$L72="", "", Register!$L72)</f>
        <v/>
      </c>
    </row>
    <row r="69" spans="1:57" hidden="1" x14ac:dyDescent="0.25">
      <c r="BE69" s="12" t="str">
        <f>IF(Register!$L73="", "", Register!$L73)</f>
        <v/>
      </c>
    </row>
    <row r="70" spans="1:57" hidden="1" x14ac:dyDescent="0.25">
      <c r="BE70" s="12" t="str">
        <f>IF(Register!$L74="", "", Register!$L74)</f>
        <v/>
      </c>
    </row>
    <row r="71" spans="1:57" hidden="1" x14ac:dyDescent="0.25">
      <c r="BE71" s="12" t="str">
        <f>IF(Register!$L75="", "", Register!$L75)</f>
        <v/>
      </c>
    </row>
    <row r="72" spans="1:57" hidden="1" x14ac:dyDescent="0.25">
      <c r="BE72" s="12" t="str">
        <f>IF(Register!$L76="", "", Register!$L76)</f>
        <v/>
      </c>
    </row>
    <row r="73" spans="1:57" hidden="1" x14ac:dyDescent="0.25">
      <c r="BE73" s="12" t="str">
        <f>IF(Register!$L77="", "", Register!$L77)</f>
        <v/>
      </c>
    </row>
    <row r="74" spans="1:57" hidden="1" x14ac:dyDescent="0.25">
      <c r="BE74" s="12" t="str">
        <f>IF(Register!$L78="", "", Register!$L78)</f>
        <v/>
      </c>
    </row>
    <row r="75" spans="1:57" hidden="1" x14ac:dyDescent="0.25">
      <c r="BE75" s="12" t="str">
        <f>IF(Register!$L79="", "", Register!$L79)</f>
        <v/>
      </c>
    </row>
    <row r="76" spans="1:57" hidden="1" x14ac:dyDescent="0.25">
      <c r="BE76" s="12" t="str">
        <f>IF(Register!$L80="", "", Register!$L80)</f>
        <v/>
      </c>
    </row>
    <row r="77" spans="1:57" hidden="1" x14ac:dyDescent="0.25">
      <c r="BE77" s="12" t="str">
        <f>IF(Register!$L81="", "", Register!$L81)</f>
        <v/>
      </c>
    </row>
    <row r="78" spans="1:57" hidden="1" x14ac:dyDescent="0.25">
      <c r="BE78" s="12" t="str">
        <f>IF(Register!$L82="", "", Register!$L82)</f>
        <v/>
      </c>
    </row>
    <row r="79" spans="1:57" hidden="1" x14ac:dyDescent="0.25">
      <c r="BE79" s="12" t="str">
        <f>IF(Register!$L83="", "", Register!$L83)</f>
        <v/>
      </c>
    </row>
    <row r="80" spans="1:57" hidden="1" x14ac:dyDescent="0.25">
      <c r="BE80" s="12" t="str">
        <f>IF(Register!$L84="", "", Register!$L84)</f>
        <v/>
      </c>
    </row>
    <row r="81" spans="57:57" hidden="1" x14ac:dyDescent="0.25">
      <c r="BE81" s="12" t="str">
        <f>IF(Register!$L85="", "", Register!$L85)</f>
        <v/>
      </c>
    </row>
    <row r="82" spans="57:57" hidden="1" x14ac:dyDescent="0.25">
      <c r="BE82" s="12" t="str">
        <f>IF(Register!$L86="", "", Register!$L86)</f>
        <v/>
      </c>
    </row>
    <row r="83" spans="57:57" hidden="1" x14ac:dyDescent="0.25">
      <c r="BE83" s="12" t="str">
        <f>IF(Register!$L87="", "", Register!$L87)</f>
        <v/>
      </c>
    </row>
    <row r="84" spans="57:57" hidden="1" x14ac:dyDescent="0.25">
      <c r="BE84" s="12" t="str">
        <f>IF(Register!$L88="", "", Register!$L88)</f>
        <v/>
      </c>
    </row>
    <row r="85" spans="57:57" hidden="1" x14ac:dyDescent="0.25">
      <c r="BE85" s="12" t="str">
        <f>IF(Register!$L89="", "", Register!$L89)</f>
        <v/>
      </c>
    </row>
    <row r="86" spans="57:57" hidden="1" x14ac:dyDescent="0.25">
      <c r="BE86" s="12" t="str">
        <f>IF(Register!$L90="", "", Register!$L90)</f>
        <v/>
      </c>
    </row>
    <row r="87" spans="57:57" hidden="1" x14ac:dyDescent="0.25">
      <c r="BE87" s="12" t="str">
        <f>IF(Register!$L91="", "", Register!$L91)</f>
        <v/>
      </c>
    </row>
    <row r="88" spans="57:57" hidden="1" x14ac:dyDescent="0.25">
      <c r="BE88" s="12" t="str">
        <f>IF(Register!$L92="", "", Register!$L92)</f>
        <v/>
      </c>
    </row>
    <row r="89" spans="57:57" hidden="1" x14ac:dyDescent="0.25">
      <c r="BE89" s="12" t="str">
        <f>IF(Register!$L93="", "", Register!$L93)</f>
        <v/>
      </c>
    </row>
    <row r="90" spans="57:57" hidden="1" x14ac:dyDescent="0.25">
      <c r="BE90" s="12" t="str">
        <f>IF(Register!$L94="", "", Register!$L94)</f>
        <v/>
      </c>
    </row>
    <row r="91" spans="57:57" hidden="1" x14ac:dyDescent="0.25">
      <c r="BE91" s="12" t="str">
        <f>IF(Register!$L95="", "", Register!$L95)</f>
        <v/>
      </c>
    </row>
    <row r="92" spans="57:57" hidden="1" x14ac:dyDescent="0.25">
      <c r="BE92" s="12" t="str">
        <f>IF(Register!$L96="", "", Register!$L96)</f>
        <v/>
      </c>
    </row>
    <row r="93" spans="57:57" hidden="1" x14ac:dyDescent="0.25">
      <c r="BE93" s="12" t="str">
        <f>IF(Register!$L97="", "", Register!$L97)</f>
        <v/>
      </c>
    </row>
    <row r="94" spans="57:57" hidden="1" x14ac:dyDescent="0.25">
      <c r="BE94" s="12" t="str">
        <f>IF(Register!$L98="", "", Register!$L98)</f>
        <v/>
      </c>
    </row>
    <row r="95" spans="57:57" hidden="1" x14ac:dyDescent="0.25">
      <c r="BE95" s="12" t="str">
        <f>IF(Register!$L99="", "", Register!$L99)</f>
        <v/>
      </c>
    </row>
    <row r="96" spans="57:57" hidden="1" x14ac:dyDescent="0.25">
      <c r="BE96" s="12" t="str">
        <f>IF(Register!$L100="", "", Register!$L100)</f>
        <v/>
      </c>
    </row>
    <row r="97" spans="57:57" hidden="1" x14ac:dyDescent="0.25">
      <c r="BE97" s="12" t="str">
        <f>IF(Register!$L101="", "", Register!$L101)</f>
        <v/>
      </c>
    </row>
    <row r="98" spans="57:57" hidden="1" x14ac:dyDescent="0.25">
      <c r="BE98" s="12" t="str">
        <f>IF(Register!$L102="", "", Register!$L102)</f>
        <v/>
      </c>
    </row>
    <row r="99" spans="57:57" hidden="1" x14ac:dyDescent="0.25">
      <c r="BE99" s="12" t="str">
        <f>IF(Register!$L103="", "", Register!$L103)</f>
        <v/>
      </c>
    </row>
    <row r="100" spans="57:57" hidden="1" x14ac:dyDescent="0.25">
      <c r="BE100" s="12" t="str">
        <f>IF(Register!$L104="", "", Register!$L104)</f>
        <v/>
      </c>
    </row>
    <row r="101" spans="57:57" hidden="1" x14ac:dyDescent="0.25">
      <c r="BE101" s="12" t="str">
        <f>IF(Register!$L105="", "", Register!$L105)</f>
        <v/>
      </c>
    </row>
    <row r="102" spans="57:57" hidden="1" x14ac:dyDescent="0.25">
      <c r="BE102" s="12" t="str">
        <f>IF(Register!$L106="", "", Register!$L106)</f>
        <v/>
      </c>
    </row>
    <row r="103" spans="57:57" hidden="1" x14ac:dyDescent="0.25">
      <c r="BE103" s="12" t="str">
        <f>IF(Register!$L107="", "", Register!$L107)</f>
        <v/>
      </c>
    </row>
    <row r="104" spans="57:57" hidden="1" x14ac:dyDescent="0.25">
      <c r="BE104" s="12" t="str">
        <f>IF(Register!$L108="", "", Register!$L108)</f>
        <v/>
      </c>
    </row>
    <row r="105" spans="57:57" hidden="1" x14ac:dyDescent="0.25">
      <c r="BE105" s="12" t="str">
        <f>IF(Register!$L109="", "", Register!$L109)</f>
        <v/>
      </c>
    </row>
    <row r="106" spans="57:57" hidden="1" x14ac:dyDescent="0.25">
      <c r="BE106" s="12" t="str">
        <f>IF(Register!$L110="", "", Register!$L110)</f>
        <v/>
      </c>
    </row>
    <row r="107" spans="57:57" hidden="1" x14ac:dyDescent="0.25">
      <c r="BE107" s="12" t="str">
        <f>IF(Register!$L111="", "", Register!$L111)</f>
        <v/>
      </c>
    </row>
    <row r="108" spans="57:57" hidden="1" x14ac:dyDescent="0.25">
      <c r="BE108" s="12" t="str">
        <f>IF(Register!$L112="", "", Register!$L112)</f>
        <v/>
      </c>
    </row>
    <row r="109" spans="57:57" hidden="1" x14ac:dyDescent="0.25">
      <c r="BE109" s="12" t="str">
        <f>IF(Register!$L113="", "", Register!$L113)</f>
        <v/>
      </c>
    </row>
    <row r="110" spans="57:57" hidden="1" x14ac:dyDescent="0.25">
      <c r="BE110" s="12" t="str">
        <f>IF(Register!$L114="", "", Register!$L114)</f>
        <v/>
      </c>
    </row>
    <row r="111" spans="57:57" hidden="1" x14ac:dyDescent="0.25">
      <c r="BE111" s="12" t="str">
        <f>IF(Register!$L115="", "", Register!$L115)</f>
        <v/>
      </c>
    </row>
    <row r="112" spans="57:57" hidden="1" x14ac:dyDescent="0.25">
      <c r="BE112" s="12" t="str">
        <f>IF(Register!$L116="", "", Register!$L116)</f>
        <v/>
      </c>
    </row>
    <row r="113" spans="57:57" hidden="1" x14ac:dyDescent="0.25">
      <c r="BE113" s="12" t="str">
        <f>IF(Register!$L117="", "", Register!$L117)</f>
        <v/>
      </c>
    </row>
    <row r="114" spans="57:57" hidden="1" x14ac:dyDescent="0.25">
      <c r="BE114" s="12" t="str">
        <f>IF(Register!$L118="", "", Register!$L118)</f>
        <v/>
      </c>
    </row>
    <row r="115" spans="57:57" hidden="1" x14ac:dyDescent="0.25">
      <c r="BE115" s="12" t="str">
        <f>IF(Register!$L119="", "", Register!$L119)</f>
        <v/>
      </c>
    </row>
    <row r="116" spans="57:57" hidden="1" x14ac:dyDescent="0.25">
      <c r="BE116" s="12" t="str">
        <f>IF(Register!$L120="", "", Register!$L120)</f>
        <v/>
      </c>
    </row>
    <row r="117" spans="57:57" hidden="1" x14ac:dyDescent="0.25">
      <c r="BE117" s="12" t="str">
        <f>IF(Register!$L121="", "", Register!$L121)</f>
        <v/>
      </c>
    </row>
    <row r="118" spans="57:57" hidden="1" x14ac:dyDescent="0.25">
      <c r="BE118" s="12" t="str">
        <f>IF(Register!$L122="", "", Register!$L122)</f>
        <v/>
      </c>
    </row>
    <row r="119" spans="57:57" hidden="1" x14ac:dyDescent="0.25">
      <c r="BE119" s="12" t="str">
        <f>IF(Register!$L123="", "", Register!$L123)</f>
        <v/>
      </c>
    </row>
    <row r="120" spans="57:57" hidden="1" x14ac:dyDescent="0.25">
      <c r="BE120" s="12" t="str">
        <f>IF(Register!$L124="", "", Register!$L124)</f>
        <v/>
      </c>
    </row>
    <row r="121" spans="57:57" hidden="1" x14ac:dyDescent="0.25">
      <c r="BE121" s="12" t="str">
        <f>IF(Register!$L125="", "", Register!$L125)</f>
        <v/>
      </c>
    </row>
    <row r="122" spans="57:57" hidden="1" x14ac:dyDescent="0.25">
      <c r="BE122" s="12" t="str">
        <f>IF(Register!$L126="", "", Register!$L126)</f>
        <v/>
      </c>
    </row>
    <row r="123" spans="57:57" hidden="1" x14ac:dyDescent="0.25">
      <c r="BE123" s="12" t="str">
        <f>IF(Register!$L127="", "", Register!$L127)</f>
        <v/>
      </c>
    </row>
    <row r="124" spans="57:57" hidden="1" x14ac:dyDescent="0.25">
      <c r="BE124" s="12" t="str">
        <f>IF(Register!$L128="", "", Register!$L128)</f>
        <v/>
      </c>
    </row>
    <row r="125" spans="57:57" hidden="1" x14ac:dyDescent="0.25">
      <c r="BE125" s="12" t="str">
        <f>IF(Register!$L129="", "", Register!$L129)</f>
        <v/>
      </c>
    </row>
    <row r="126" spans="57:57" hidden="1" x14ac:dyDescent="0.25">
      <c r="BE126" s="12" t="str">
        <f>IF(Register!$L130="", "", Register!$L130)</f>
        <v/>
      </c>
    </row>
    <row r="127" spans="57:57" hidden="1" x14ac:dyDescent="0.25">
      <c r="BE127" s="12" t="str">
        <f>IF(Register!$L131="", "", Register!$L131)</f>
        <v/>
      </c>
    </row>
    <row r="128" spans="57:57" hidden="1" x14ac:dyDescent="0.25">
      <c r="BE128" s="12" t="str">
        <f>IF(Register!$L132="", "", Register!$L132)</f>
        <v/>
      </c>
    </row>
    <row r="129" spans="57:57" hidden="1" x14ac:dyDescent="0.25">
      <c r="BE129" s="12" t="str">
        <f>IF(Register!$L133="", "", Register!$L133)</f>
        <v/>
      </c>
    </row>
    <row r="130" spans="57:57" hidden="1" x14ac:dyDescent="0.25">
      <c r="BE130" s="12" t="str">
        <f>IF(Register!$L134="", "", Register!$L134)</f>
        <v/>
      </c>
    </row>
    <row r="131" spans="57:57" hidden="1" x14ac:dyDescent="0.25">
      <c r="BE131" s="12" t="str">
        <f>IF(Register!$L135="", "", Register!$L135)</f>
        <v/>
      </c>
    </row>
    <row r="132" spans="57:57" hidden="1" x14ac:dyDescent="0.25">
      <c r="BE132" s="12" t="str">
        <f>IF(Register!$L136="", "", Register!$L136)</f>
        <v/>
      </c>
    </row>
    <row r="133" spans="57:57" hidden="1" x14ac:dyDescent="0.25">
      <c r="BE133" s="12" t="str">
        <f>IF(Register!$L137="", "", Register!$L137)</f>
        <v/>
      </c>
    </row>
    <row r="134" spans="57:57" hidden="1" x14ac:dyDescent="0.25">
      <c r="BE134" s="12" t="str">
        <f>IF(Register!$L138="", "", Register!$L138)</f>
        <v/>
      </c>
    </row>
    <row r="135" spans="57:57" hidden="1" x14ac:dyDescent="0.25">
      <c r="BE135" s="12" t="str">
        <f>IF(Register!$L139="", "", Register!$L139)</f>
        <v/>
      </c>
    </row>
    <row r="136" spans="57:57" hidden="1" x14ac:dyDescent="0.25">
      <c r="BE136" s="12" t="str">
        <f>IF(Register!$L140="", "", Register!$L140)</f>
        <v/>
      </c>
    </row>
    <row r="137" spans="57:57" hidden="1" x14ac:dyDescent="0.25">
      <c r="BE137" s="12" t="str">
        <f>IF(Register!$L141="", "", Register!$L141)</f>
        <v/>
      </c>
    </row>
    <row r="138" spans="57:57" hidden="1" x14ac:dyDescent="0.25">
      <c r="BE138" s="12" t="str">
        <f>IF(Register!$L142="", "", Register!$L142)</f>
        <v/>
      </c>
    </row>
    <row r="139" spans="57:57" hidden="1" x14ac:dyDescent="0.25">
      <c r="BE139" s="12" t="str">
        <f>IF(Register!$L143="", "", Register!$L143)</f>
        <v/>
      </c>
    </row>
    <row r="140" spans="57:57" hidden="1" x14ac:dyDescent="0.25">
      <c r="BE140" s="12" t="str">
        <f>IF(Register!$L144="", "", Register!$L144)</f>
        <v/>
      </c>
    </row>
    <row r="141" spans="57:57" hidden="1" x14ac:dyDescent="0.25">
      <c r="BE141" s="12" t="str">
        <f>IF(Register!$L145="", "", Register!$L145)</f>
        <v/>
      </c>
    </row>
    <row r="142" spans="57:57" hidden="1" x14ac:dyDescent="0.25">
      <c r="BE142" s="12" t="str">
        <f>IF(Register!$L146="", "", Register!$L146)</f>
        <v/>
      </c>
    </row>
    <row r="143" spans="57:57" hidden="1" x14ac:dyDescent="0.25">
      <c r="BE143" s="12" t="str">
        <f>IF(Register!$L147="", "", Register!$L147)</f>
        <v/>
      </c>
    </row>
    <row r="144" spans="57:57" hidden="1" x14ac:dyDescent="0.25">
      <c r="BE144" s="12" t="str">
        <f>IF(Register!$L148="", "", Register!$L148)</f>
        <v/>
      </c>
    </row>
    <row r="145" spans="57:57" hidden="1" x14ac:dyDescent="0.25">
      <c r="BE145" s="12" t="str">
        <f>IF(Register!$L149="", "", Register!$L149)</f>
        <v/>
      </c>
    </row>
    <row r="146" spans="57:57" hidden="1" x14ac:dyDescent="0.25">
      <c r="BE146" s="12" t="str">
        <f>IF(Register!$L150="", "", Register!$L150)</f>
        <v/>
      </c>
    </row>
    <row r="147" spans="57:57" hidden="1" x14ac:dyDescent="0.25">
      <c r="BE147" s="12" t="str">
        <f>IF(Register!$L151="", "", Register!$L151)</f>
        <v/>
      </c>
    </row>
    <row r="148" spans="57:57" hidden="1" x14ac:dyDescent="0.25">
      <c r="BE148" s="12" t="str">
        <f>IF(Register!$L152="", "", Register!$L152)</f>
        <v/>
      </c>
    </row>
    <row r="149" spans="57:57" hidden="1" x14ac:dyDescent="0.25">
      <c r="BE149" s="12" t="str">
        <f>IF(Register!$L153="", "", Register!$L153)</f>
        <v/>
      </c>
    </row>
    <row r="150" spans="57:57" hidden="1" x14ac:dyDescent="0.25">
      <c r="BE150" s="12" t="str">
        <f>IF(Register!$L154="", "", Register!$L154)</f>
        <v/>
      </c>
    </row>
    <row r="151" spans="57:57" hidden="1" x14ac:dyDescent="0.25">
      <c r="BE151" s="12" t="str">
        <f>IF(Register!$L155="", "", Register!$L155)</f>
        <v/>
      </c>
    </row>
    <row r="152" spans="57:57" hidden="1" x14ac:dyDescent="0.25">
      <c r="BE152" s="12" t="str">
        <f>IF(Register!$L156="", "", Register!$L156)</f>
        <v/>
      </c>
    </row>
    <row r="153" spans="57:57" hidden="1" x14ac:dyDescent="0.25">
      <c r="BE153" s="12" t="str">
        <f>IF(Register!$L157="", "", Register!$L157)</f>
        <v/>
      </c>
    </row>
    <row r="154" spans="57:57" hidden="1" x14ac:dyDescent="0.25">
      <c r="BE154" s="12" t="str">
        <f>IF(Register!$L158="", "", Register!$L158)</f>
        <v/>
      </c>
    </row>
    <row r="155" spans="57:57" hidden="1" x14ac:dyDescent="0.25">
      <c r="BE155" s="12" t="str">
        <f>IF(Register!$L159="", "", Register!$L159)</f>
        <v/>
      </c>
    </row>
    <row r="156" spans="57:57" hidden="1" x14ac:dyDescent="0.25">
      <c r="BE156" s="12" t="str">
        <f>IF(Register!$L160="", "", Register!$L160)</f>
        <v/>
      </c>
    </row>
    <row r="157" spans="57:57" hidden="1" x14ac:dyDescent="0.25">
      <c r="BE157" s="12" t="str">
        <f>IF(Register!$L161="", "", Register!$L161)</f>
        <v/>
      </c>
    </row>
    <row r="158" spans="57:57" hidden="1" x14ac:dyDescent="0.25">
      <c r="BE158" s="12" t="str">
        <f>IF(Register!$L162="", "", Register!$L162)</f>
        <v/>
      </c>
    </row>
    <row r="159" spans="57:57" hidden="1" x14ac:dyDescent="0.25">
      <c r="BE159" s="12" t="str">
        <f>IF(Register!$L163="", "", Register!$L163)</f>
        <v/>
      </c>
    </row>
    <row r="160" spans="57:57" hidden="1" x14ac:dyDescent="0.25">
      <c r="BE160" s="12" t="str">
        <f>IF(Register!$L164="", "", Register!$L164)</f>
        <v/>
      </c>
    </row>
    <row r="161" spans="57:57" hidden="1" x14ac:dyDescent="0.25">
      <c r="BE161" s="12" t="str">
        <f>IF(Register!$L165="", "", Register!$L165)</f>
        <v/>
      </c>
    </row>
    <row r="162" spans="57:57" hidden="1" x14ac:dyDescent="0.25">
      <c r="BE162" s="12" t="str">
        <f>IF(Register!$L166="", "", Register!$L166)</f>
        <v/>
      </c>
    </row>
    <row r="163" spans="57:57" hidden="1" x14ac:dyDescent="0.25">
      <c r="BE163" s="12" t="str">
        <f>IF(Register!$L167="", "", Register!$L167)</f>
        <v/>
      </c>
    </row>
    <row r="164" spans="57:57" hidden="1" x14ac:dyDescent="0.25">
      <c r="BE164" s="12" t="str">
        <f>IF(Register!$L168="", "", Register!$L168)</f>
        <v/>
      </c>
    </row>
    <row r="165" spans="57:57" hidden="1" x14ac:dyDescent="0.25">
      <c r="BE165" s="12" t="str">
        <f>IF(Register!$L169="", "", Register!$L169)</f>
        <v/>
      </c>
    </row>
    <row r="166" spans="57:57" hidden="1" x14ac:dyDescent="0.25">
      <c r="BE166" s="12" t="str">
        <f>IF(Register!$L170="", "", Register!$L170)</f>
        <v/>
      </c>
    </row>
    <row r="167" spans="57:57" hidden="1" x14ac:dyDescent="0.25">
      <c r="BE167" s="12" t="str">
        <f>IF(Register!$L171="", "", Register!$L171)</f>
        <v/>
      </c>
    </row>
    <row r="168" spans="57:57" hidden="1" x14ac:dyDescent="0.25">
      <c r="BE168" s="12" t="str">
        <f>IF(Register!$L172="", "", Register!$L172)</f>
        <v/>
      </c>
    </row>
    <row r="169" spans="57:57" hidden="1" x14ac:dyDescent="0.25">
      <c r="BE169" s="12" t="str">
        <f>IF(Register!$L173="", "", Register!$L173)</f>
        <v/>
      </c>
    </row>
    <row r="170" spans="57:57" hidden="1" x14ac:dyDescent="0.25">
      <c r="BE170" s="12" t="str">
        <f>IF(Register!$L174="", "", Register!$L174)</f>
        <v/>
      </c>
    </row>
    <row r="171" spans="57:57" hidden="1" x14ac:dyDescent="0.25">
      <c r="BE171" s="12" t="str">
        <f>IF(Register!$L175="", "", Register!$L175)</f>
        <v/>
      </c>
    </row>
    <row r="172" spans="57:57" hidden="1" x14ac:dyDescent="0.25">
      <c r="BE172" s="12" t="str">
        <f>IF(Register!$L176="", "", Register!$L176)</f>
        <v/>
      </c>
    </row>
    <row r="173" spans="57:57" hidden="1" x14ac:dyDescent="0.25">
      <c r="BE173" s="12" t="str">
        <f>IF(Register!$L177="", "", Register!$L177)</f>
        <v/>
      </c>
    </row>
    <row r="174" spans="57:57" hidden="1" x14ac:dyDescent="0.25">
      <c r="BE174" s="12" t="str">
        <f>IF(Register!$L178="", "", Register!$L178)</f>
        <v/>
      </c>
    </row>
    <row r="175" spans="57:57" hidden="1" x14ac:dyDescent="0.25">
      <c r="BE175" s="12" t="str">
        <f>IF(Register!$L179="", "", Register!$L179)</f>
        <v/>
      </c>
    </row>
    <row r="176" spans="57:57" hidden="1" x14ac:dyDescent="0.25">
      <c r="BE176" s="12" t="str">
        <f>IF(Register!$L180="", "", Register!$L180)</f>
        <v/>
      </c>
    </row>
    <row r="177" spans="57:57" hidden="1" x14ac:dyDescent="0.25">
      <c r="BE177" s="12" t="str">
        <f>IF(Register!$L181="", "", Register!$L181)</f>
        <v/>
      </c>
    </row>
    <row r="178" spans="57:57" hidden="1" x14ac:dyDescent="0.25">
      <c r="BE178" s="12" t="str">
        <f>IF(Register!$L182="", "", Register!$L182)</f>
        <v/>
      </c>
    </row>
    <row r="179" spans="57:57" hidden="1" x14ac:dyDescent="0.25">
      <c r="BE179" s="12" t="str">
        <f>IF(Register!$L183="", "", Register!$L183)</f>
        <v/>
      </c>
    </row>
    <row r="180" spans="57:57" hidden="1" x14ac:dyDescent="0.25">
      <c r="BE180" s="12" t="str">
        <f>IF(Register!$L184="", "", Register!$L184)</f>
        <v/>
      </c>
    </row>
    <row r="181" spans="57:57" hidden="1" x14ac:dyDescent="0.25">
      <c r="BE181" s="12" t="str">
        <f>IF(Register!$L185="", "", Register!$L185)</f>
        <v/>
      </c>
    </row>
    <row r="182" spans="57:57" hidden="1" x14ac:dyDescent="0.25">
      <c r="BE182" s="12" t="str">
        <f>IF(Register!$L186="", "", Register!$L186)</f>
        <v/>
      </c>
    </row>
    <row r="183" spans="57:57" hidden="1" x14ac:dyDescent="0.25">
      <c r="BE183" s="12" t="str">
        <f>IF(Register!$L187="", "", Register!$L187)</f>
        <v/>
      </c>
    </row>
    <row r="184" spans="57:57" hidden="1" x14ac:dyDescent="0.25">
      <c r="BE184" s="12" t="str">
        <f>IF(Register!$L188="", "", Register!$L188)</f>
        <v/>
      </c>
    </row>
    <row r="185" spans="57:57" hidden="1" x14ac:dyDescent="0.25">
      <c r="BE185" s="12" t="str">
        <f>IF(Register!$L189="", "", Register!$L189)</f>
        <v/>
      </c>
    </row>
    <row r="186" spans="57:57" hidden="1" x14ac:dyDescent="0.25">
      <c r="BE186" s="12" t="str">
        <f>IF(Register!$L190="", "", Register!$L190)</f>
        <v/>
      </c>
    </row>
    <row r="187" spans="57:57" hidden="1" x14ac:dyDescent="0.25">
      <c r="BE187" s="12" t="str">
        <f>IF(Register!$L191="", "", Register!$L191)</f>
        <v/>
      </c>
    </row>
    <row r="188" spans="57:57" hidden="1" x14ac:dyDescent="0.25">
      <c r="BE188" s="12" t="str">
        <f>IF(Register!$L192="", "", Register!$L192)</f>
        <v/>
      </c>
    </row>
    <row r="189" spans="57:57" hidden="1" x14ac:dyDescent="0.25">
      <c r="BE189" s="12" t="str">
        <f>IF(Register!$L193="", "", Register!$L193)</f>
        <v/>
      </c>
    </row>
    <row r="190" spans="57:57" hidden="1" x14ac:dyDescent="0.25">
      <c r="BE190" s="12" t="str">
        <f>IF(Register!$L194="", "", Register!$L194)</f>
        <v/>
      </c>
    </row>
    <row r="191" spans="57:57" hidden="1" x14ac:dyDescent="0.25">
      <c r="BE191" s="12" t="str">
        <f>IF(Register!$L195="", "", Register!$L195)</f>
        <v/>
      </c>
    </row>
    <row r="192" spans="57:57" hidden="1" x14ac:dyDescent="0.25">
      <c r="BE192" s="12" t="str">
        <f>IF(Register!$L196="", "", Register!$L196)</f>
        <v/>
      </c>
    </row>
    <row r="193" spans="57:57" hidden="1" x14ac:dyDescent="0.25">
      <c r="BE193" s="12" t="str">
        <f>IF(Register!$L197="", "", Register!$L197)</f>
        <v/>
      </c>
    </row>
    <row r="194" spans="57:57" hidden="1" x14ac:dyDescent="0.25">
      <c r="BE194" s="12" t="str">
        <f>IF(Register!$L198="", "", Register!$L198)</f>
        <v/>
      </c>
    </row>
    <row r="195" spans="57:57" hidden="1" x14ac:dyDescent="0.25">
      <c r="BE195" s="12" t="str">
        <f>IF(Register!$L199="", "", Register!$L199)</f>
        <v/>
      </c>
    </row>
    <row r="196" spans="57:57" hidden="1" x14ac:dyDescent="0.25">
      <c r="BE196" s="12" t="str">
        <f>IF(Register!$L200="", "", Register!$L200)</f>
        <v/>
      </c>
    </row>
    <row r="197" spans="57:57" hidden="1" x14ac:dyDescent="0.25">
      <c r="BE197" s="12" t="str">
        <f>IF(Register!$L201="", "", Register!$L201)</f>
        <v/>
      </c>
    </row>
    <row r="198" spans="57:57" hidden="1" x14ac:dyDescent="0.25">
      <c r="BE198" s="12" t="str">
        <f>IF(Register!$L202="", "", Register!$L202)</f>
        <v/>
      </c>
    </row>
    <row r="199" spans="57:57" hidden="1" x14ac:dyDescent="0.25">
      <c r="BE199" s="12" t="str">
        <f>IF(Register!$L203="", "", Register!$L203)</f>
        <v/>
      </c>
    </row>
    <row r="200" spans="57:57" hidden="1" x14ac:dyDescent="0.25">
      <c r="BE200" s="12" t="str">
        <f>IF(Register!$L204="", "", Register!$L204)</f>
        <v/>
      </c>
    </row>
    <row r="201" spans="57:57" hidden="1" x14ac:dyDescent="0.25">
      <c r="BE201" s="12" t="str">
        <f>IF(Register!$L205="", "", Register!$L205)</f>
        <v/>
      </c>
    </row>
    <row r="202" spans="57:57" hidden="1" x14ac:dyDescent="0.25">
      <c r="BE202" s="12" t="str">
        <f>IF(Register!$L206="", "", Register!$L206)</f>
        <v/>
      </c>
    </row>
    <row r="203" spans="57:57" hidden="1" x14ac:dyDescent="0.25">
      <c r="BE203" s="12" t="str">
        <f>IF(Register!$L207="", "", Register!$L207)</f>
        <v/>
      </c>
    </row>
    <row r="204" spans="57:57" hidden="1" x14ac:dyDescent="0.25">
      <c r="BE204" s="12" t="str">
        <f>IF(Register!$L208="", "", Register!$L208)</f>
        <v/>
      </c>
    </row>
    <row r="205" spans="57:57" hidden="1" x14ac:dyDescent="0.25">
      <c r="BE205" s="12" t="str">
        <f>IF(Register!$L209="", "", Register!$L209)</f>
        <v/>
      </c>
    </row>
    <row r="206" spans="57:57" hidden="1" x14ac:dyDescent="0.25">
      <c r="BE206" s="12" t="str">
        <f>IF(Register!$L210="", "", Register!$L210)</f>
        <v/>
      </c>
    </row>
    <row r="207" spans="57:57" hidden="1" x14ac:dyDescent="0.25">
      <c r="BE207" s="12" t="str">
        <f>IF(Register!$L211="", "", Register!$L211)</f>
        <v/>
      </c>
    </row>
    <row r="208" spans="57:57" hidden="1" x14ac:dyDescent="0.25">
      <c r="BE208" s="12" t="str">
        <f>IF(Register!$L212="", "", Register!$L212)</f>
        <v/>
      </c>
    </row>
    <row r="209" spans="57:57" hidden="1" x14ac:dyDescent="0.25">
      <c r="BE209" s="12" t="str">
        <f>IF(Register!$L213="", "", Register!$L213)</f>
        <v/>
      </c>
    </row>
    <row r="210" spans="57:57" hidden="1" x14ac:dyDescent="0.25">
      <c r="BE210" s="12" t="str">
        <f>IF(Register!$L214="", "", Register!$L214)</f>
        <v/>
      </c>
    </row>
    <row r="211" spans="57:57" hidden="1" x14ac:dyDescent="0.25">
      <c r="BE211" s="12" t="str">
        <f>IF(Register!$L215="", "", Register!$L215)</f>
        <v/>
      </c>
    </row>
    <row r="212" spans="57:57" hidden="1" x14ac:dyDescent="0.25">
      <c r="BE212" s="12" t="str">
        <f>IF(Register!$L216="", "", Register!$L216)</f>
        <v/>
      </c>
    </row>
    <row r="213" spans="57:57" hidden="1" x14ac:dyDescent="0.25">
      <c r="BE213" s="12" t="str">
        <f>IF(Register!$L217="", "", Register!$L217)</f>
        <v/>
      </c>
    </row>
    <row r="214" spans="57:57" hidden="1" x14ac:dyDescent="0.25">
      <c r="BE214" s="12" t="str">
        <f>IF(Register!$L218="", "", Register!$L218)</f>
        <v/>
      </c>
    </row>
    <row r="215" spans="57:57" hidden="1" x14ac:dyDescent="0.25">
      <c r="BE215" s="12" t="str">
        <f>IF(Register!$L219="", "", Register!$L219)</f>
        <v/>
      </c>
    </row>
    <row r="216" spans="57:57" hidden="1" x14ac:dyDescent="0.25">
      <c r="BE216" s="12" t="str">
        <f>IF(Register!$L220="", "", Register!$L220)</f>
        <v/>
      </c>
    </row>
    <row r="217" spans="57:57" hidden="1" x14ac:dyDescent="0.25">
      <c r="BE217" s="12" t="str">
        <f>IF(Register!$L221="", "", Register!$L221)</f>
        <v/>
      </c>
    </row>
    <row r="218" spans="57:57" hidden="1" x14ac:dyDescent="0.25">
      <c r="BE218" s="12" t="str">
        <f>IF(Register!$L222="", "", Register!$L222)</f>
        <v/>
      </c>
    </row>
    <row r="219" spans="57:57" hidden="1" x14ac:dyDescent="0.25">
      <c r="BE219" s="12" t="str">
        <f>IF(Register!$L223="", "", Register!$L223)</f>
        <v/>
      </c>
    </row>
    <row r="220" spans="57:57" hidden="1" x14ac:dyDescent="0.25">
      <c r="BE220" s="12" t="str">
        <f>IF(Register!$L224="", "", Register!$L224)</f>
        <v/>
      </c>
    </row>
    <row r="221" spans="57:57" hidden="1" x14ac:dyDescent="0.25">
      <c r="BE221" s="12" t="str">
        <f>IF(Register!$L225="", "", Register!$L225)</f>
        <v/>
      </c>
    </row>
    <row r="222" spans="57:57" hidden="1" x14ac:dyDescent="0.25">
      <c r="BE222" s="12" t="str">
        <f>IF(Register!$L226="", "", Register!$L226)</f>
        <v/>
      </c>
    </row>
    <row r="223" spans="57:57" hidden="1" x14ac:dyDescent="0.25">
      <c r="BE223" s="12" t="str">
        <f>IF(Register!$L227="", "", Register!$L227)</f>
        <v/>
      </c>
    </row>
    <row r="224" spans="57:57" hidden="1" x14ac:dyDescent="0.25">
      <c r="BE224" s="12" t="str">
        <f>IF(Register!$L228="", "", Register!$L228)</f>
        <v/>
      </c>
    </row>
    <row r="225" spans="57:57" hidden="1" x14ac:dyDescent="0.25">
      <c r="BE225" s="12" t="str">
        <f>IF(Register!$L229="", "", Register!$L229)</f>
        <v/>
      </c>
    </row>
    <row r="226" spans="57:57" hidden="1" x14ac:dyDescent="0.25">
      <c r="BE226" s="12" t="str">
        <f>IF(Register!$L230="", "", Register!$L230)</f>
        <v/>
      </c>
    </row>
    <row r="227" spans="57:57" hidden="1" x14ac:dyDescent="0.25">
      <c r="BE227" s="12" t="str">
        <f>IF(Register!$L231="", "", Register!$L231)</f>
        <v/>
      </c>
    </row>
    <row r="228" spans="57:57" hidden="1" x14ac:dyDescent="0.25">
      <c r="BE228" s="12" t="str">
        <f>IF(Register!$L232="", "", Register!$L232)</f>
        <v/>
      </c>
    </row>
    <row r="229" spans="57:57" hidden="1" x14ac:dyDescent="0.25">
      <c r="BE229" s="12" t="str">
        <f>IF(Register!$L233="", "", Register!$L233)</f>
        <v/>
      </c>
    </row>
    <row r="230" spans="57:57" hidden="1" x14ac:dyDescent="0.25">
      <c r="BE230" s="12" t="str">
        <f>IF(Register!$L234="", "", Register!$L234)</f>
        <v/>
      </c>
    </row>
    <row r="231" spans="57:57" hidden="1" x14ac:dyDescent="0.25">
      <c r="BE231" s="12" t="str">
        <f>IF(Register!$L235="", "", Register!$L235)</f>
        <v/>
      </c>
    </row>
    <row r="232" spans="57:57" hidden="1" x14ac:dyDescent="0.25">
      <c r="BE232" s="12" t="str">
        <f>IF(Register!$L236="", "", Register!$L236)</f>
        <v/>
      </c>
    </row>
    <row r="233" spans="57:57" hidden="1" x14ac:dyDescent="0.25">
      <c r="BE233" s="12" t="str">
        <f>IF(Register!$L237="", "", Register!$L237)</f>
        <v/>
      </c>
    </row>
    <row r="234" spans="57:57" hidden="1" x14ac:dyDescent="0.25">
      <c r="BE234" s="12" t="str">
        <f>IF(Register!$L238="", "", Register!$L238)</f>
        <v/>
      </c>
    </row>
    <row r="235" spans="57:57" hidden="1" x14ac:dyDescent="0.25">
      <c r="BE235" s="12" t="str">
        <f>IF(Register!$L239="", "", Register!$L239)</f>
        <v/>
      </c>
    </row>
    <row r="236" spans="57:57" hidden="1" x14ac:dyDescent="0.25">
      <c r="BE236" s="12" t="str">
        <f>IF(Register!$L240="", "", Register!$L240)</f>
        <v/>
      </c>
    </row>
    <row r="237" spans="57:57" hidden="1" x14ac:dyDescent="0.25">
      <c r="BE237" s="12" t="str">
        <f>IF(Register!$L241="", "", Register!$L241)</f>
        <v/>
      </c>
    </row>
    <row r="238" spans="57:57" hidden="1" x14ac:dyDescent="0.25">
      <c r="BE238" s="12" t="str">
        <f>IF(Register!$L242="", "", Register!$L242)</f>
        <v/>
      </c>
    </row>
    <row r="239" spans="57:57" hidden="1" x14ac:dyDescent="0.25">
      <c r="BE239" s="12" t="str">
        <f>IF(Register!$L243="", "", Register!$L243)</f>
        <v/>
      </c>
    </row>
    <row r="240" spans="57:57" hidden="1" x14ac:dyDescent="0.25">
      <c r="BE240" s="12" t="str">
        <f>IF(Register!$L244="", "", Register!$L244)</f>
        <v/>
      </c>
    </row>
    <row r="241" spans="57:57" hidden="1" x14ac:dyDescent="0.25">
      <c r="BE241" s="12" t="str">
        <f>IF(Register!$L245="", "", Register!$L245)</f>
        <v/>
      </c>
    </row>
    <row r="242" spans="57:57" hidden="1" x14ac:dyDescent="0.25">
      <c r="BE242" s="12" t="str">
        <f>IF(Register!$L246="", "", Register!$L246)</f>
        <v/>
      </c>
    </row>
    <row r="243" spans="57:57" hidden="1" x14ac:dyDescent="0.25">
      <c r="BE243" s="12" t="str">
        <f>IF(Register!$L247="", "", Register!$L247)</f>
        <v/>
      </c>
    </row>
    <row r="244" spans="57:57" hidden="1" x14ac:dyDescent="0.25">
      <c r="BE244" s="12" t="str">
        <f>IF(Register!$L248="", "", Register!$L248)</f>
        <v/>
      </c>
    </row>
    <row r="245" spans="57:57" hidden="1" x14ac:dyDescent="0.25">
      <c r="BE245" s="12" t="str">
        <f>IF(Register!$L249="", "", Register!$L249)</f>
        <v/>
      </c>
    </row>
    <row r="246" spans="57:57" hidden="1" x14ac:dyDescent="0.25">
      <c r="BE246" s="12" t="str">
        <f>IF(Register!$L250="", "", Register!$L250)</f>
        <v/>
      </c>
    </row>
    <row r="247" spans="57:57" hidden="1" x14ac:dyDescent="0.25">
      <c r="BE247" s="12" t="str">
        <f>IF(Register!$L251="", "", Register!$L251)</f>
        <v/>
      </c>
    </row>
    <row r="248" spans="57:57" hidden="1" x14ac:dyDescent="0.25">
      <c r="BE248" s="12" t="str">
        <f>IF(Register!$L252="", "", Register!$L252)</f>
        <v/>
      </c>
    </row>
    <row r="249" spans="57:57" hidden="1" x14ac:dyDescent="0.25">
      <c r="BE249" s="12" t="str">
        <f>IF(Register!$L253="", "", Register!$L253)</f>
        <v/>
      </c>
    </row>
    <row r="250" spans="57:57" hidden="1" x14ac:dyDescent="0.25">
      <c r="BE250" s="12" t="str">
        <f>IF(Register!$L254="", "", Register!$L254)</f>
        <v/>
      </c>
    </row>
    <row r="251" spans="57:57" hidden="1" x14ac:dyDescent="0.25">
      <c r="BE251" s="12" t="str">
        <f>IF(Register!$L255="", "", Register!$L255)</f>
        <v/>
      </c>
    </row>
    <row r="252" spans="57:57" hidden="1" x14ac:dyDescent="0.25">
      <c r="BE252" s="12" t="str">
        <f>IF(Register!$L256="", "", Register!$L256)</f>
        <v/>
      </c>
    </row>
    <row r="253" spans="57:57" hidden="1" x14ac:dyDescent="0.25">
      <c r="BE253" s="12" t="str">
        <f>IF(Register!$L257="", "", Register!$L257)</f>
        <v/>
      </c>
    </row>
    <row r="254" spans="57:57" hidden="1" x14ac:dyDescent="0.25">
      <c r="BE254" s="12" t="str">
        <f>IF(Register!$L258="", "", Register!$L258)</f>
        <v/>
      </c>
    </row>
    <row r="255" spans="57:57" hidden="1" x14ac:dyDescent="0.25">
      <c r="BE255" s="12" t="str">
        <f>IF(Register!$L259="", "", Register!$L259)</f>
        <v/>
      </c>
    </row>
    <row r="256" spans="57:57" hidden="1" x14ac:dyDescent="0.25">
      <c r="BE256" s="13" t="str">
        <f>IF(Register!$L260="", "", Register!$L260)</f>
        <v/>
      </c>
    </row>
  </sheetData>
  <sheetProtection algorithmName="SHA-512" hashValue="ddSFT9Nva9FOnhCGF+yn7lWdYXDouyc1tu0IQFfqbIMmno7OruijD02qqzDrJVm6jz4DvQjBtFVhbAeCA62JdA==" saltValue="bO96ZrOVV1iJTsk3bs6LOg==" spinCount="100000" sheet="1" objects="1" scenarios="1"/>
  <mergeCells count="20">
    <mergeCell ref="B2:AS3"/>
    <mergeCell ref="B5:AS5"/>
    <mergeCell ref="B7:W8"/>
    <mergeCell ref="X7:AS8"/>
    <mergeCell ref="M29:Q29"/>
    <mergeCell ref="B42:K42"/>
    <mergeCell ref="B43:K45"/>
    <mergeCell ref="AM29:AS29"/>
    <mergeCell ref="AM30:AS32"/>
    <mergeCell ref="AE29:AK29"/>
    <mergeCell ref="AE30:AK32"/>
    <mergeCell ref="B29:K29"/>
    <mergeCell ref="B30:K32"/>
    <mergeCell ref="B36:K36"/>
    <mergeCell ref="B37:K39"/>
    <mergeCell ref="M30:Q32"/>
    <mergeCell ref="S29:W29"/>
    <mergeCell ref="S30:W32"/>
    <mergeCell ref="Y29:AC29"/>
    <mergeCell ref="Y30:AC32"/>
  </mergeCells>
  <conditionalFormatting sqref="M30:Q32 S30:W32 Y30:AC32">
    <cfRule type="expression" dxfId="3" priority="1">
      <formula>M30=$BA$31</formula>
    </cfRule>
    <cfRule type="expression" dxfId="2" priority="2">
      <formula>M30=$BA$30</formula>
    </cfRule>
  </conditionalFormatting>
  <dataValidations count="1">
    <dataValidation type="list" allowBlank="1" showInputMessage="1" showErrorMessage="1" sqref="X7:AS8" xr:uid="{6A621273-6222-4DAA-996E-9E16299EED3F}">
      <formula1>$BE$6:$BE$256</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300ED-85F0-4C73-8E53-732DA4B9B79A}">
  <sheetPr>
    <tabColor rgb="FF2B723E"/>
  </sheetPr>
  <dimension ref="A1:U26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1.42578125" style="1" customWidth="1"/>
    <col min="3" max="3" width="17.140625" style="1" customWidth="1"/>
    <col min="4" max="4" width="2.7109375" style="1" customWidth="1"/>
    <col min="5" max="5" width="10.140625" style="1" customWidth="1"/>
    <col min="6" max="6" width="2.7109375" style="1" customWidth="1"/>
    <col min="7" max="9" width="5.7109375" style="1" customWidth="1"/>
    <col min="10" max="10" width="2.7109375" style="1" customWidth="1"/>
    <col min="11" max="12" width="11.42578125" style="1" customWidth="1"/>
    <col min="13" max="13" width="2.7109375" style="1" customWidth="1"/>
    <col min="14" max="14" width="9.140625" style="1" customWidth="1"/>
    <col min="15" max="15" width="2.7109375" style="1" customWidth="1"/>
    <col min="16" max="16" width="14.28515625" style="1" customWidth="1"/>
    <col min="17" max="17" width="2.7109375" style="1" customWidth="1"/>
    <col min="18" max="20" width="9.140625" style="1" hidden="1" customWidth="1"/>
    <col min="21" max="21" width="17.140625" style="1" hidden="1" customWidth="1"/>
    <col min="22" max="16384" width="9.140625" style="1" hidden="1"/>
  </cols>
  <sheetData>
    <row r="1" spans="1:21" x14ac:dyDescent="0.25">
      <c r="A1" s="9"/>
      <c r="B1" s="9"/>
      <c r="C1" s="9"/>
      <c r="D1" s="9"/>
      <c r="E1" s="9"/>
      <c r="F1" s="9"/>
      <c r="G1" s="9"/>
      <c r="H1" s="9"/>
      <c r="I1" s="9"/>
      <c r="J1" s="9"/>
      <c r="K1" s="9"/>
      <c r="L1" s="9"/>
      <c r="M1" s="253" t="s">
        <v>160</v>
      </c>
      <c r="N1" s="253"/>
      <c r="O1" s="253"/>
      <c r="P1" s="253"/>
      <c r="Q1" s="9"/>
    </row>
    <row r="2" spans="1:21" x14ac:dyDescent="0.25">
      <c r="A2" s="9"/>
      <c r="B2" s="400" t="s">
        <v>151</v>
      </c>
      <c r="C2" s="401"/>
      <c r="D2" s="401"/>
      <c r="E2" s="402"/>
      <c r="F2" s="9"/>
      <c r="G2" s="184" t="s">
        <v>166</v>
      </c>
      <c r="H2" s="454" t="s">
        <v>170</v>
      </c>
      <c r="I2" s="455"/>
      <c r="J2" s="9"/>
      <c r="K2" s="295" t="s">
        <v>152</v>
      </c>
      <c r="L2" s="297"/>
      <c r="M2" s="460" t="s">
        <v>153</v>
      </c>
      <c r="N2" s="461"/>
      <c r="O2" s="461"/>
      <c r="P2" s="462"/>
      <c r="Q2" s="9"/>
    </row>
    <row r="3" spans="1:21" x14ac:dyDescent="0.25">
      <c r="A3" s="9"/>
      <c r="B3" s="403"/>
      <c r="C3" s="404"/>
      <c r="D3" s="404"/>
      <c r="E3" s="405"/>
      <c r="F3" s="9"/>
      <c r="G3" s="185" t="s">
        <v>167</v>
      </c>
      <c r="H3" s="456" t="s">
        <v>169</v>
      </c>
      <c r="I3" s="457"/>
      <c r="J3" s="9"/>
      <c r="K3" s="9"/>
      <c r="L3" s="9"/>
      <c r="M3" s="9"/>
      <c r="N3" s="9"/>
      <c r="O3" s="9"/>
      <c r="P3" s="9"/>
      <c r="Q3" s="9"/>
      <c r="U3" s="15" t="s">
        <v>152</v>
      </c>
    </row>
    <row r="4" spans="1:21" x14ac:dyDescent="0.25">
      <c r="A4" s="9"/>
      <c r="B4" s="463" t="str">
        <f>'Intro &amp; Setup'!$X$10</f>
        <v>Your Event</v>
      </c>
      <c r="C4" s="463"/>
      <c r="D4" s="463"/>
      <c r="E4" s="463"/>
      <c r="F4" s="9"/>
      <c r="G4" s="186" t="s">
        <v>168</v>
      </c>
      <c r="H4" s="458" t="s">
        <v>149</v>
      </c>
      <c r="I4" s="459"/>
      <c r="J4" s="9"/>
      <c r="K4" s="331" t="s">
        <v>156</v>
      </c>
      <c r="L4" s="331"/>
      <c r="M4" s="331"/>
      <c r="N4" s="331"/>
      <c r="O4" s="331"/>
      <c r="P4" s="331"/>
      <c r="Q4" s="9"/>
      <c r="U4" s="11" t="s">
        <v>153</v>
      </c>
    </row>
    <row r="5" spans="1:21" x14ac:dyDescent="0.25">
      <c r="A5" s="9"/>
      <c r="B5" s="9"/>
      <c r="C5" s="9"/>
      <c r="D5" s="9"/>
      <c r="E5" s="9"/>
      <c r="F5" s="9"/>
      <c r="G5" s="9"/>
      <c r="H5" s="9"/>
      <c r="I5" s="9"/>
      <c r="J5" s="9"/>
      <c r="K5" s="467" t="str">
        <f>IF('Intro &amp; Setup'!$AG$29="", "NO DATES SCHEDULED", 'Intro &amp; Setup'!$AG$29)</f>
        <v>NO DATES SCHEDULED</v>
      </c>
      <c r="L5" s="468"/>
      <c r="M5" s="176"/>
      <c r="N5" s="466" t="s">
        <v>157</v>
      </c>
      <c r="O5" s="466"/>
      <c r="P5" s="466"/>
      <c r="Q5" s="9"/>
      <c r="U5" s="12" t="s">
        <v>154</v>
      </c>
    </row>
    <row r="6" spans="1:21" x14ac:dyDescent="0.25">
      <c r="A6" s="9"/>
      <c r="B6" s="331" t="s">
        <v>161</v>
      </c>
      <c r="C6" s="331"/>
      <c r="D6" s="331"/>
      <c r="E6" s="187">
        <f ca="1">IFERROR(AVERAGE($N$11:$N$260), "")</f>
        <v>0.42599999999999999</v>
      </c>
      <c r="F6" s="9"/>
      <c r="G6" s="331" t="s">
        <v>164</v>
      </c>
      <c r="H6" s="331"/>
      <c r="I6" s="177" t="s">
        <v>52</v>
      </c>
      <c r="J6" s="9"/>
      <c r="K6" s="206" t="s">
        <v>158</v>
      </c>
      <c r="L6" s="208"/>
      <c r="M6" s="9"/>
      <c r="N6" s="9"/>
      <c r="O6" s="9"/>
      <c r="P6" s="9"/>
      <c r="Q6" s="9"/>
      <c r="U6" s="13" t="s">
        <v>155</v>
      </c>
    </row>
    <row r="7" spans="1:21" x14ac:dyDescent="0.25">
      <c r="A7" s="9"/>
      <c r="B7" s="331" t="s">
        <v>162</v>
      </c>
      <c r="C7" s="331"/>
      <c r="D7" s="9"/>
      <c r="E7" s="187">
        <f>IFERROR(ROUND(COUNTIF($E$11:$E$260, $I$6)/(COUNTIF($E$11:$E$260, $I$6)+COUNTIF($E$11:$E$260, $I$7)), 2), "")</f>
        <v>1</v>
      </c>
      <c r="F7" s="9"/>
      <c r="G7" s="331" t="s">
        <v>163</v>
      </c>
      <c r="H7" s="331"/>
      <c r="I7" s="175" t="s">
        <v>53</v>
      </c>
      <c r="J7" s="9"/>
      <c r="K7" s="464">
        <f ca="1">IF(TODAY()&gt;MAX('Intro &amp; Setup'!$AG$29:$AG$82), MAX('Intro &amp; Setup'!$AG$29:$AN$82), TODAY())</f>
        <v>43794</v>
      </c>
      <c r="L7" s="465"/>
      <c r="M7" s="9"/>
      <c r="N7" s="466" t="s">
        <v>159</v>
      </c>
      <c r="O7" s="466"/>
      <c r="P7" s="466"/>
      <c r="Q7" s="9"/>
    </row>
    <row r="8" spans="1:21" x14ac:dyDescent="0.25">
      <c r="A8" s="9"/>
      <c r="B8" s="9"/>
      <c r="C8" s="9"/>
      <c r="D8" s="9"/>
      <c r="E8" s="9"/>
      <c r="F8" s="9"/>
      <c r="G8" s="9"/>
      <c r="H8" s="9"/>
      <c r="I8" s="9"/>
      <c r="J8" s="9"/>
      <c r="K8" s="9"/>
      <c r="L8" s="9"/>
      <c r="M8" s="9"/>
      <c r="N8" s="9"/>
      <c r="O8" s="9"/>
      <c r="P8" s="9"/>
      <c r="Q8" s="9"/>
      <c r="U8" s="14" t="str">
        <f>IF($M$2="", $U$4, $M$2)</f>
        <v>As Per Register</v>
      </c>
    </row>
    <row r="9" spans="1:21" x14ac:dyDescent="0.25">
      <c r="A9" s="9"/>
      <c r="B9" s="174"/>
      <c r="C9" s="174"/>
      <c r="D9" s="174"/>
      <c r="E9" s="174"/>
      <c r="F9" s="174"/>
      <c r="G9" s="359" t="s">
        <v>148</v>
      </c>
      <c r="H9" s="359"/>
      <c r="I9" s="359"/>
      <c r="J9" s="174"/>
      <c r="K9" s="359" t="s">
        <v>147</v>
      </c>
      <c r="L9" s="359"/>
      <c r="M9" s="174"/>
      <c r="N9" s="174"/>
      <c r="O9" s="174"/>
      <c r="P9" s="169" t="s">
        <v>150</v>
      </c>
      <c r="Q9" s="9"/>
    </row>
    <row r="10" spans="1:21" x14ac:dyDescent="0.25">
      <c r="A10" s="9"/>
      <c r="B10" s="170" t="s">
        <v>142</v>
      </c>
      <c r="C10" s="170" t="s">
        <v>143</v>
      </c>
      <c r="D10" s="174"/>
      <c r="E10" s="170" t="s">
        <v>144</v>
      </c>
      <c r="F10" s="174"/>
      <c r="G10" s="157" t="s">
        <v>103</v>
      </c>
      <c r="H10" s="158" t="s">
        <v>104</v>
      </c>
      <c r="I10" s="159" t="s">
        <v>105</v>
      </c>
      <c r="J10" s="174"/>
      <c r="K10" s="170" t="s">
        <v>85</v>
      </c>
      <c r="L10" s="170" t="s">
        <v>145</v>
      </c>
      <c r="M10" s="174"/>
      <c r="N10" s="170" t="s">
        <v>146</v>
      </c>
      <c r="O10" s="174"/>
      <c r="P10" s="170" t="s">
        <v>149</v>
      </c>
      <c r="Q10" s="9"/>
    </row>
    <row r="11" spans="1:21" x14ac:dyDescent="0.25">
      <c r="A11" s="9"/>
      <c r="B11" s="171" t="str">
        <f>IFERROR(INDEX(Register!PU$11:PU$260, MATCH($S11, Register!$QQ$11:$QQ$260, 0)), "")</f>
        <v>Person 1</v>
      </c>
      <c r="C11" s="39">
        <f>IFERROR(INDEX(Register!PV$11:PV$260, MATCH($S11, Register!$QQ$11:$QQ$260, 0)), "")</f>
        <v>43191</v>
      </c>
      <c r="D11" s="9"/>
      <c r="E11" s="11" t="str">
        <f>IFERROR(INDEX(Register!PX$11:PX$260, MATCH($S11, Register!$QQ$11:$QQ$260, 0)), "")</f>
        <v>✓</v>
      </c>
      <c r="F11" s="9"/>
      <c r="G11" s="160" t="str">
        <f>IFERROR(INDEX(Register!PZ$11:PZ$260, MATCH($S11, Register!$QQ$11:$QQ$260, 0)), "")</f>
        <v/>
      </c>
      <c r="H11" s="161" t="str">
        <f>IFERROR(INDEX(Register!QA$11:QA$260, MATCH($S11, Register!$QQ$11:$QQ$260, 0)), "")</f>
        <v/>
      </c>
      <c r="I11" s="162" t="str">
        <f>IFERROR(INDEX(Register!QB$11:QB$260, MATCH($S11, Register!$QQ$11:$QQ$260, 0)), "")</f>
        <v/>
      </c>
      <c r="J11" s="9"/>
      <c r="K11" s="11">
        <f>IFERROR(INDEX(Register!QD$11:QD$260, MATCH($S11, Register!$QQ$11:$QQ$260, 0)), "")</f>
        <v>18</v>
      </c>
      <c r="L11" s="162">
        <f ca="1">IFERROR(INDEX(Register!QE$11:QE$260, MATCH($S11, Register!$QQ$11:$QQ$260, 0)), "")</f>
        <v>46</v>
      </c>
      <c r="M11" s="9"/>
      <c r="N11" s="146">
        <f ca="1">IFERROR(INDEX(Register!QG$11:QG$260, MATCH($S11, Register!$QQ$11:$QQ$260, 0)), "")</f>
        <v>0.39</v>
      </c>
      <c r="O11" s="9"/>
      <c r="P11" s="11">
        <f ca="1">IFERROR(INDEX(Register!QI$11:QI$260, MATCH($S11, Register!$QQ$11:$QQ$260, 0)), "")</f>
        <v>14</v>
      </c>
      <c r="Q11" s="9"/>
      <c r="S11" s="11">
        <v>1</v>
      </c>
    </row>
    <row r="12" spans="1:21" x14ac:dyDescent="0.25">
      <c r="A12" s="9"/>
      <c r="B12" s="172" t="str">
        <f>IFERROR(INDEX(Register!PU$11:PU$260, MATCH($S12, Register!$QQ$11:$QQ$260, 0)), "")</f>
        <v>Person 2</v>
      </c>
      <c r="C12" s="40">
        <f>IFERROR(INDEX(Register!PV$11:PV$260, MATCH($S12, Register!$QQ$11:$QQ$260, 0)), "")</f>
        <v>43221</v>
      </c>
      <c r="D12" s="9"/>
      <c r="E12" s="12" t="str">
        <f>IFERROR(INDEX(Register!PX$11:PX$260, MATCH($S12, Register!$QQ$11:$QQ$260, 0)), "")</f>
        <v>✓</v>
      </c>
      <c r="F12" s="9"/>
      <c r="G12" s="166" t="str">
        <f>IFERROR(INDEX(Register!PZ$11:PZ$260, MATCH($S12, Register!$QQ$11:$QQ$260, 0)), "")</f>
        <v/>
      </c>
      <c r="H12" s="167" t="str">
        <f>IFERROR(INDEX(Register!QA$11:QA$260, MATCH($S12, Register!$QQ$11:$QQ$260, 0)), "")</f>
        <v/>
      </c>
      <c r="I12" s="168" t="str">
        <f>IFERROR(INDEX(Register!QB$11:QB$260, MATCH($S12, Register!$QQ$11:$QQ$260, 0)), "")</f>
        <v/>
      </c>
      <c r="J12" s="9"/>
      <c r="K12" s="12">
        <f>IFERROR(INDEX(Register!QD$11:QD$260, MATCH($S12, Register!$QQ$11:$QQ$260, 0)), "")</f>
        <v>14</v>
      </c>
      <c r="L12" s="168">
        <f ca="1">IFERROR(INDEX(Register!QE$11:QE$260, MATCH($S12, Register!$QQ$11:$QQ$260, 0)), "")</f>
        <v>46</v>
      </c>
      <c r="M12" s="9"/>
      <c r="N12" s="108">
        <f ca="1">IFERROR(INDEX(Register!QG$11:QG$260, MATCH($S12, Register!$QQ$11:$QQ$260, 0)), "")</f>
        <v>0.3</v>
      </c>
      <c r="O12" s="9"/>
      <c r="P12" s="12">
        <f ca="1">IFERROR(INDEX(Register!QI$11:QI$260, MATCH($S12, Register!$QQ$11:$QQ$260, 0)), "")</f>
        <v>16</v>
      </c>
      <c r="Q12" s="9"/>
      <c r="S12" s="12">
        <v>2</v>
      </c>
    </row>
    <row r="13" spans="1:21" x14ac:dyDescent="0.25">
      <c r="A13" s="9"/>
      <c r="B13" s="172" t="str">
        <f>IFERROR(INDEX(Register!PU$11:PU$260, MATCH($S13, Register!$QQ$11:$QQ$260, 0)), "")</f>
        <v>Person 3</v>
      </c>
      <c r="C13" s="40">
        <f>IFERROR(INDEX(Register!PV$11:PV$260, MATCH($S13, Register!$QQ$11:$QQ$260, 0)), "")</f>
        <v>43252</v>
      </c>
      <c r="D13" s="9"/>
      <c r="E13" s="12" t="str">
        <f>IFERROR(INDEX(Register!PX$11:PX$260, MATCH($S13, Register!$QQ$11:$QQ$260, 0)), "")</f>
        <v>✓</v>
      </c>
      <c r="F13" s="9"/>
      <c r="G13" s="166" t="str">
        <f>IFERROR(INDEX(Register!PZ$11:PZ$260, MATCH($S13, Register!$QQ$11:$QQ$260, 0)), "")</f>
        <v/>
      </c>
      <c r="H13" s="167" t="str">
        <f>IFERROR(INDEX(Register!QA$11:QA$260, MATCH($S13, Register!$QQ$11:$QQ$260, 0)), "")</f>
        <v/>
      </c>
      <c r="I13" s="168" t="str">
        <f>IFERROR(INDEX(Register!QB$11:QB$260, MATCH($S13, Register!$QQ$11:$QQ$260, 0)), "")</f>
        <v/>
      </c>
      <c r="J13" s="9"/>
      <c r="K13" s="12">
        <f>IFERROR(INDEX(Register!QD$11:QD$260, MATCH($S13, Register!$QQ$11:$QQ$260, 0)), "")</f>
        <v>14</v>
      </c>
      <c r="L13" s="168">
        <f ca="1">IFERROR(INDEX(Register!QE$11:QE$260, MATCH($S13, Register!$QQ$11:$QQ$260, 0)), "")</f>
        <v>46</v>
      </c>
      <c r="M13" s="9"/>
      <c r="N13" s="108">
        <f ca="1">IFERROR(INDEX(Register!QG$11:QG$260, MATCH($S13, Register!$QQ$11:$QQ$260, 0)), "")</f>
        <v>0.3</v>
      </c>
      <c r="O13" s="9"/>
      <c r="P13" s="12">
        <f ca="1">IFERROR(INDEX(Register!QI$11:QI$260, MATCH($S13, Register!$QQ$11:$QQ$260, 0)), "")</f>
        <v>20</v>
      </c>
      <c r="Q13" s="9"/>
      <c r="S13" s="12">
        <v>3</v>
      </c>
    </row>
    <row r="14" spans="1:21" x14ac:dyDescent="0.25">
      <c r="A14" s="9"/>
      <c r="B14" s="172" t="str">
        <f>IFERROR(INDEX(Register!PU$11:PU$260, MATCH($S14, Register!$QQ$11:$QQ$260, 0)), "")</f>
        <v>Person 4</v>
      </c>
      <c r="C14" s="40">
        <f>IFERROR(INDEX(Register!PV$11:PV$260, MATCH($S14, Register!$QQ$11:$QQ$260, 0)), "")</f>
        <v>43101</v>
      </c>
      <c r="D14" s="9"/>
      <c r="E14" s="12" t="str">
        <f>IFERROR(INDEX(Register!PX$11:PX$260, MATCH($S14, Register!$QQ$11:$QQ$260, 0)), "")</f>
        <v>✓</v>
      </c>
      <c r="F14" s="9"/>
      <c r="G14" s="166" t="str">
        <f>IFERROR(INDEX(Register!PZ$11:PZ$260, MATCH($S14, Register!$QQ$11:$QQ$260, 0)), "")</f>
        <v/>
      </c>
      <c r="H14" s="167" t="str">
        <f>IFERROR(INDEX(Register!QA$11:QA$260, MATCH($S14, Register!$QQ$11:$QQ$260, 0)), "")</f>
        <v/>
      </c>
      <c r="I14" s="168" t="str">
        <f>IFERROR(INDEX(Register!QB$11:QB$260, MATCH($S14, Register!$QQ$11:$QQ$260, 0)), "")</f>
        <v/>
      </c>
      <c r="J14" s="9"/>
      <c r="K14" s="12">
        <f>IFERROR(INDEX(Register!QD$11:QD$260, MATCH($S14, Register!$QQ$11:$QQ$260, 0)), "")</f>
        <v>21</v>
      </c>
      <c r="L14" s="168">
        <f ca="1">IFERROR(INDEX(Register!QE$11:QE$260, MATCH($S14, Register!$QQ$11:$QQ$260, 0)), "")</f>
        <v>46</v>
      </c>
      <c r="M14" s="9"/>
      <c r="N14" s="108">
        <f ca="1">IFERROR(INDEX(Register!QG$11:QG$260, MATCH($S14, Register!$QQ$11:$QQ$260, 0)), "")</f>
        <v>0.46</v>
      </c>
      <c r="O14" s="9"/>
      <c r="P14" s="12">
        <f ca="1">IFERROR(INDEX(Register!QI$11:QI$260, MATCH($S14, Register!$QQ$11:$QQ$260, 0)), "")</f>
        <v>3</v>
      </c>
      <c r="Q14" s="9"/>
      <c r="S14" s="12">
        <v>4</v>
      </c>
    </row>
    <row r="15" spans="1:21" x14ac:dyDescent="0.25">
      <c r="A15" s="9"/>
      <c r="B15" s="172" t="str">
        <f>IFERROR(INDEX(Register!PU$11:PU$260, MATCH($S15, Register!$QQ$11:$QQ$260, 0)), "")</f>
        <v>Person 5</v>
      </c>
      <c r="C15" s="40">
        <f>IFERROR(INDEX(Register!PV$11:PV$260, MATCH($S15, Register!$QQ$11:$QQ$260, 0)), "")</f>
        <v>43101</v>
      </c>
      <c r="D15" s="9"/>
      <c r="E15" s="12" t="str">
        <f>IFERROR(INDEX(Register!PX$11:PX$260, MATCH($S15, Register!$QQ$11:$QQ$260, 0)), "")</f>
        <v>✓</v>
      </c>
      <c r="F15" s="9"/>
      <c r="G15" s="166" t="str">
        <f>IFERROR(INDEX(Register!PZ$11:PZ$260, MATCH($S15, Register!$QQ$11:$QQ$260, 0)), "")</f>
        <v/>
      </c>
      <c r="H15" s="167" t="str">
        <f>IFERROR(INDEX(Register!QA$11:QA$260, MATCH($S15, Register!$QQ$11:$QQ$260, 0)), "")</f>
        <v/>
      </c>
      <c r="I15" s="168" t="str">
        <f>IFERROR(INDEX(Register!QB$11:QB$260, MATCH($S15, Register!$QQ$11:$QQ$260, 0)), "")</f>
        <v/>
      </c>
      <c r="J15" s="9"/>
      <c r="K15" s="12">
        <f>IFERROR(INDEX(Register!QD$11:QD$260, MATCH($S15, Register!$QQ$11:$QQ$260, 0)), "")</f>
        <v>22</v>
      </c>
      <c r="L15" s="168">
        <f ca="1">IFERROR(INDEX(Register!QE$11:QE$260, MATCH($S15, Register!$QQ$11:$QQ$260, 0)), "")</f>
        <v>46</v>
      </c>
      <c r="M15" s="9"/>
      <c r="N15" s="108">
        <f ca="1">IFERROR(INDEX(Register!QG$11:QG$260, MATCH($S15, Register!$QQ$11:$QQ$260, 0)), "")</f>
        <v>0.48</v>
      </c>
      <c r="O15" s="9"/>
      <c r="P15" s="12">
        <f ca="1">IFERROR(INDEX(Register!QI$11:QI$260, MATCH($S15, Register!$QQ$11:$QQ$260, 0)), "")</f>
        <v>3</v>
      </c>
      <c r="Q15" s="9"/>
      <c r="S15" s="12">
        <v>5</v>
      </c>
    </row>
    <row r="16" spans="1:21" x14ac:dyDescent="0.25">
      <c r="A16" s="9"/>
      <c r="B16" s="172" t="str">
        <f>IFERROR(INDEX(Register!PU$11:PU$260, MATCH($S16, Register!$QQ$11:$QQ$260, 0)), "")</f>
        <v>Person 6</v>
      </c>
      <c r="C16" s="40">
        <f>IFERROR(INDEX(Register!PV$11:PV$260, MATCH($S16, Register!$QQ$11:$QQ$260, 0)), "")</f>
        <v>43101</v>
      </c>
      <c r="D16" s="9"/>
      <c r="E16" s="12" t="str">
        <f>IFERROR(INDEX(Register!PX$11:PX$260, MATCH($S16, Register!$QQ$11:$QQ$260, 0)), "")</f>
        <v>✓</v>
      </c>
      <c r="F16" s="9"/>
      <c r="G16" s="166" t="str">
        <f>IFERROR(INDEX(Register!PZ$11:PZ$260, MATCH($S16, Register!$QQ$11:$QQ$260, 0)), "")</f>
        <v/>
      </c>
      <c r="H16" s="167" t="str">
        <f>IFERROR(INDEX(Register!QA$11:QA$260, MATCH($S16, Register!$QQ$11:$QQ$260, 0)), "")</f>
        <v/>
      </c>
      <c r="I16" s="168" t="str">
        <f>IFERROR(INDEX(Register!QB$11:QB$260, MATCH($S16, Register!$QQ$11:$QQ$260, 0)), "")</f>
        <v/>
      </c>
      <c r="J16" s="9"/>
      <c r="K16" s="12">
        <f>IFERROR(INDEX(Register!QD$11:QD$260, MATCH($S16, Register!$QQ$11:$QQ$260, 0)), "")</f>
        <v>19</v>
      </c>
      <c r="L16" s="168">
        <f ca="1">IFERROR(INDEX(Register!QE$11:QE$260, MATCH($S16, Register!$QQ$11:$QQ$260, 0)), "")</f>
        <v>46</v>
      </c>
      <c r="M16" s="9"/>
      <c r="N16" s="108">
        <f ca="1">IFERROR(INDEX(Register!QG$11:QG$260, MATCH($S16, Register!$QQ$11:$QQ$260, 0)), "")</f>
        <v>0.41</v>
      </c>
      <c r="O16" s="9"/>
      <c r="P16" s="12">
        <f ca="1">IFERROR(INDEX(Register!QI$11:QI$260, MATCH($S16, Register!$QQ$11:$QQ$260, 0)), "")</f>
        <v>12</v>
      </c>
      <c r="Q16" s="9"/>
      <c r="S16" s="12">
        <v>6</v>
      </c>
    </row>
    <row r="17" spans="1:19" x14ac:dyDescent="0.25">
      <c r="A17" s="9"/>
      <c r="B17" s="172" t="str">
        <f>IFERROR(INDEX(Register!PU$11:PU$260, MATCH($S17, Register!$QQ$11:$QQ$260, 0)), "")</f>
        <v>Person 7</v>
      </c>
      <c r="C17" s="40">
        <f>IFERROR(INDEX(Register!PV$11:PV$260, MATCH($S17, Register!$QQ$11:$QQ$260, 0)), "")</f>
        <v>43101</v>
      </c>
      <c r="D17" s="9"/>
      <c r="E17" s="12" t="str">
        <f>IFERROR(INDEX(Register!PX$11:PX$260, MATCH($S17, Register!$QQ$11:$QQ$260, 0)), "")</f>
        <v>✓</v>
      </c>
      <c r="F17" s="9"/>
      <c r="G17" s="166" t="str">
        <f>IFERROR(INDEX(Register!PZ$11:PZ$260, MATCH($S17, Register!$QQ$11:$QQ$260, 0)), "")</f>
        <v/>
      </c>
      <c r="H17" s="167" t="str">
        <f>IFERROR(INDEX(Register!QA$11:QA$260, MATCH($S17, Register!$QQ$11:$QQ$260, 0)), "")</f>
        <v/>
      </c>
      <c r="I17" s="168" t="str">
        <f>IFERROR(INDEX(Register!QB$11:QB$260, MATCH($S17, Register!$QQ$11:$QQ$260, 0)), "")</f>
        <v/>
      </c>
      <c r="J17" s="9"/>
      <c r="K17" s="12">
        <f>IFERROR(INDEX(Register!QD$11:QD$260, MATCH($S17, Register!$QQ$11:$QQ$260, 0)), "")</f>
        <v>21</v>
      </c>
      <c r="L17" s="168">
        <f ca="1">IFERROR(INDEX(Register!QE$11:QE$260, MATCH($S17, Register!$QQ$11:$QQ$260, 0)), "")</f>
        <v>46</v>
      </c>
      <c r="M17" s="9"/>
      <c r="N17" s="108">
        <f ca="1">IFERROR(INDEX(Register!QG$11:QG$260, MATCH($S17, Register!$QQ$11:$QQ$260, 0)), "")</f>
        <v>0.46</v>
      </c>
      <c r="O17" s="9"/>
      <c r="P17" s="12">
        <f ca="1">IFERROR(INDEX(Register!QI$11:QI$260, MATCH($S17, Register!$QQ$11:$QQ$260, 0)), "")</f>
        <v>4</v>
      </c>
      <c r="Q17" s="9"/>
      <c r="S17" s="12">
        <v>7</v>
      </c>
    </row>
    <row r="18" spans="1:19" x14ac:dyDescent="0.25">
      <c r="A18" s="9"/>
      <c r="B18" s="172" t="str">
        <f>IFERROR(INDEX(Register!PU$11:PU$260, MATCH($S18, Register!$QQ$11:$QQ$260, 0)), "")</f>
        <v>Person 8</v>
      </c>
      <c r="C18" s="40">
        <f>IFERROR(INDEX(Register!PV$11:PV$260, MATCH($S18, Register!$QQ$11:$QQ$260, 0)), "")</f>
        <v>43101</v>
      </c>
      <c r="D18" s="9"/>
      <c r="E18" s="12" t="str">
        <f>IFERROR(INDEX(Register!PX$11:PX$260, MATCH($S18, Register!$QQ$11:$QQ$260, 0)), "")</f>
        <v>✓</v>
      </c>
      <c r="F18" s="9"/>
      <c r="G18" s="166" t="str">
        <f>IFERROR(INDEX(Register!PZ$11:PZ$260, MATCH($S18, Register!$QQ$11:$QQ$260, 0)), "")</f>
        <v/>
      </c>
      <c r="H18" s="167" t="str">
        <f>IFERROR(INDEX(Register!QA$11:QA$260, MATCH($S18, Register!$QQ$11:$QQ$260, 0)), "")</f>
        <v/>
      </c>
      <c r="I18" s="168" t="str">
        <f>IFERROR(INDEX(Register!QB$11:QB$260, MATCH($S18, Register!$QQ$11:$QQ$260, 0)), "")</f>
        <v/>
      </c>
      <c r="J18" s="9"/>
      <c r="K18" s="12">
        <f>IFERROR(INDEX(Register!QD$11:QD$260, MATCH($S18, Register!$QQ$11:$QQ$260, 0)), "")</f>
        <v>21</v>
      </c>
      <c r="L18" s="168">
        <f ca="1">IFERROR(INDEX(Register!QE$11:QE$260, MATCH($S18, Register!$QQ$11:$QQ$260, 0)), "")</f>
        <v>46</v>
      </c>
      <c r="M18" s="9"/>
      <c r="N18" s="108">
        <f ca="1">IFERROR(INDEX(Register!QG$11:QG$260, MATCH($S18, Register!$QQ$11:$QQ$260, 0)), "")</f>
        <v>0.46</v>
      </c>
      <c r="O18" s="9"/>
      <c r="P18" s="12">
        <f ca="1">IFERROR(INDEX(Register!QI$11:QI$260, MATCH($S18, Register!$QQ$11:$QQ$260, 0)), "")</f>
        <v>5</v>
      </c>
      <c r="Q18" s="9"/>
      <c r="S18" s="12">
        <v>8</v>
      </c>
    </row>
    <row r="19" spans="1:19" x14ac:dyDescent="0.25">
      <c r="A19" s="9"/>
      <c r="B19" s="172" t="str">
        <f>IFERROR(INDEX(Register!PU$11:PU$260, MATCH($S19, Register!$QQ$11:$QQ$260, 0)), "")</f>
        <v>Person 9</v>
      </c>
      <c r="C19" s="40">
        <f>IFERROR(INDEX(Register!PV$11:PV$260, MATCH($S19, Register!$QQ$11:$QQ$260, 0)), "")</f>
        <v>43101</v>
      </c>
      <c r="D19" s="9"/>
      <c r="E19" s="12" t="str">
        <f>IFERROR(INDEX(Register!PX$11:PX$260, MATCH($S19, Register!$QQ$11:$QQ$260, 0)), "")</f>
        <v>✓</v>
      </c>
      <c r="F19" s="9"/>
      <c r="G19" s="166" t="str">
        <f>IFERROR(INDEX(Register!PZ$11:PZ$260, MATCH($S19, Register!$QQ$11:$QQ$260, 0)), "")</f>
        <v/>
      </c>
      <c r="H19" s="167" t="str">
        <f>IFERROR(INDEX(Register!QA$11:QA$260, MATCH($S19, Register!$QQ$11:$QQ$260, 0)), "")</f>
        <v/>
      </c>
      <c r="I19" s="168" t="str">
        <f>IFERROR(INDEX(Register!QB$11:QB$260, MATCH($S19, Register!$QQ$11:$QQ$260, 0)), "")</f>
        <v/>
      </c>
      <c r="J19" s="9"/>
      <c r="K19" s="12">
        <f>IFERROR(INDEX(Register!QD$11:QD$260, MATCH($S19, Register!$QQ$11:$QQ$260, 0)), "")</f>
        <v>23</v>
      </c>
      <c r="L19" s="168">
        <f ca="1">IFERROR(INDEX(Register!QE$11:QE$260, MATCH($S19, Register!$QQ$11:$QQ$260, 0)), "")</f>
        <v>46</v>
      </c>
      <c r="M19" s="9"/>
      <c r="N19" s="108">
        <f ca="1">IFERROR(INDEX(Register!QG$11:QG$260, MATCH($S19, Register!$QQ$11:$QQ$260, 0)), "")</f>
        <v>0.5</v>
      </c>
      <c r="O19" s="9"/>
      <c r="P19" s="12">
        <f ca="1">IFERROR(INDEX(Register!QI$11:QI$260, MATCH($S19, Register!$QQ$11:$QQ$260, 0)), "")</f>
        <v>2</v>
      </c>
      <c r="Q19" s="9"/>
      <c r="S19" s="12">
        <v>9</v>
      </c>
    </row>
    <row r="20" spans="1:19" x14ac:dyDescent="0.25">
      <c r="A20" s="9"/>
      <c r="B20" s="172" t="str">
        <f>IFERROR(INDEX(Register!PU$11:PU$260, MATCH($S20, Register!$QQ$11:$QQ$260, 0)), "")</f>
        <v>Person 10</v>
      </c>
      <c r="C20" s="40">
        <f>IFERROR(INDEX(Register!PV$11:PV$260, MATCH($S20, Register!$QQ$11:$QQ$260, 0)), "")</f>
        <v>43101</v>
      </c>
      <c r="D20" s="9"/>
      <c r="E20" s="12" t="str">
        <f>IFERROR(INDEX(Register!PX$11:PX$260, MATCH($S20, Register!$QQ$11:$QQ$260, 0)), "")</f>
        <v>✓</v>
      </c>
      <c r="F20" s="9"/>
      <c r="G20" s="166" t="str">
        <f>IFERROR(INDEX(Register!PZ$11:PZ$260, MATCH($S20, Register!$QQ$11:$QQ$260, 0)), "")</f>
        <v/>
      </c>
      <c r="H20" s="167" t="str">
        <f>IFERROR(INDEX(Register!QA$11:QA$260, MATCH($S20, Register!$QQ$11:$QQ$260, 0)), "")</f>
        <v/>
      </c>
      <c r="I20" s="168" t="str">
        <f>IFERROR(INDEX(Register!QB$11:QB$260, MATCH($S20, Register!$QQ$11:$QQ$260, 0)), "")</f>
        <v/>
      </c>
      <c r="J20" s="9"/>
      <c r="K20" s="12">
        <f>IFERROR(INDEX(Register!QD$11:QD$260, MATCH($S20, Register!$QQ$11:$QQ$260, 0)), "")</f>
        <v>23</v>
      </c>
      <c r="L20" s="168">
        <f ca="1">IFERROR(INDEX(Register!QE$11:QE$260, MATCH($S20, Register!$QQ$11:$QQ$260, 0)), "")</f>
        <v>46</v>
      </c>
      <c r="M20" s="9"/>
      <c r="N20" s="108">
        <f ca="1">IFERROR(INDEX(Register!QG$11:QG$260, MATCH($S20, Register!$QQ$11:$QQ$260, 0)), "")</f>
        <v>0.5</v>
      </c>
      <c r="O20" s="9"/>
      <c r="P20" s="12">
        <f ca="1">IFERROR(INDEX(Register!QI$11:QI$260, MATCH($S20, Register!$QQ$11:$QQ$260, 0)), "")</f>
        <v>3</v>
      </c>
      <c r="Q20" s="9"/>
      <c r="S20" s="12">
        <v>10</v>
      </c>
    </row>
    <row r="21" spans="1:19" x14ac:dyDescent="0.25">
      <c r="A21" s="9"/>
      <c r="B21" s="172" t="str">
        <f>IFERROR(INDEX(Register!PU$11:PU$260, MATCH($S21, Register!$QQ$11:$QQ$260, 0)), "")</f>
        <v/>
      </c>
      <c r="C21" s="40" t="str">
        <f>IFERROR(INDEX(Register!PV$11:PV$260, MATCH($S21, Register!$QQ$11:$QQ$260, 0)), "")</f>
        <v/>
      </c>
      <c r="D21" s="9"/>
      <c r="E21" s="12" t="str">
        <f>IFERROR(INDEX(Register!PX$11:PX$260, MATCH($S21, Register!$QQ$11:$QQ$260, 0)), "")</f>
        <v/>
      </c>
      <c r="F21" s="9"/>
      <c r="G21" s="166" t="str">
        <f>IFERROR(INDEX(Register!PZ$11:PZ$260, MATCH($S21, Register!$QQ$11:$QQ$260, 0)), "")</f>
        <v/>
      </c>
      <c r="H21" s="167" t="str">
        <f>IFERROR(INDEX(Register!QA$11:QA$260, MATCH($S21, Register!$QQ$11:$QQ$260, 0)), "")</f>
        <v/>
      </c>
      <c r="I21" s="168" t="str">
        <f>IFERROR(INDEX(Register!QB$11:QB$260, MATCH($S21, Register!$QQ$11:$QQ$260, 0)), "")</f>
        <v/>
      </c>
      <c r="J21" s="9"/>
      <c r="K21" s="12" t="str">
        <f>IFERROR(INDEX(Register!QD$11:QD$260, MATCH($S21, Register!$QQ$11:$QQ$260, 0)), "")</f>
        <v/>
      </c>
      <c r="L21" s="168" t="str">
        <f>IFERROR(INDEX(Register!QE$11:QE$260, MATCH($S21, Register!$QQ$11:$QQ$260, 0)), "")</f>
        <v/>
      </c>
      <c r="M21" s="9"/>
      <c r="N21" s="108" t="str">
        <f>IFERROR(INDEX(Register!QG$11:QG$260, MATCH($S21, Register!$QQ$11:$QQ$260, 0)), "")</f>
        <v/>
      </c>
      <c r="O21" s="9"/>
      <c r="P21" s="12" t="str">
        <f>IFERROR(INDEX(Register!QI$11:QI$260, MATCH($S21, Register!$QQ$11:$QQ$260, 0)), "")</f>
        <v/>
      </c>
      <c r="Q21" s="9"/>
      <c r="S21" s="12">
        <v>11</v>
      </c>
    </row>
    <row r="22" spans="1:19" x14ac:dyDescent="0.25">
      <c r="A22" s="9"/>
      <c r="B22" s="172" t="str">
        <f>IFERROR(INDEX(Register!PU$11:PU$260, MATCH($S22, Register!$QQ$11:$QQ$260, 0)), "")</f>
        <v/>
      </c>
      <c r="C22" s="40" t="str">
        <f>IFERROR(INDEX(Register!PV$11:PV$260, MATCH($S22, Register!$QQ$11:$QQ$260, 0)), "")</f>
        <v/>
      </c>
      <c r="D22" s="9"/>
      <c r="E22" s="12" t="str">
        <f>IFERROR(INDEX(Register!PX$11:PX$260, MATCH($S22, Register!$QQ$11:$QQ$260, 0)), "")</f>
        <v/>
      </c>
      <c r="F22" s="9"/>
      <c r="G22" s="166" t="str">
        <f>IFERROR(INDEX(Register!PZ$11:PZ$260, MATCH($S22, Register!$QQ$11:$QQ$260, 0)), "")</f>
        <v/>
      </c>
      <c r="H22" s="167" t="str">
        <f>IFERROR(INDEX(Register!QA$11:QA$260, MATCH($S22, Register!$QQ$11:$QQ$260, 0)), "")</f>
        <v/>
      </c>
      <c r="I22" s="168" t="str">
        <f>IFERROR(INDEX(Register!QB$11:QB$260, MATCH($S22, Register!$QQ$11:$QQ$260, 0)), "")</f>
        <v/>
      </c>
      <c r="J22" s="9"/>
      <c r="K22" s="12" t="str">
        <f>IFERROR(INDEX(Register!QD$11:QD$260, MATCH($S22, Register!$QQ$11:$QQ$260, 0)), "")</f>
        <v/>
      </c>
      <c r="L22" s="168" t="str">
        <f>IFERROR(INDEX(Register!QE$11:QE$260, MATCH($S22, Register!$QQ$11:$QQ$260, 0)), "")</f>
        <v/>
      </c>
      <c r="M22" s="9"/>
      <c r="N22" s="108" t="str">
        <f>IFERROR(INDEX(Register!QG$11:QG$260, MATCH($S22, Register!$QQ$11:$QQ$260, 0)), "")</f>
        <v/>
      </c>
      <c r="O22" s="9"/>
      <c r="P22" s="12" t="str">
        <f>IFERROR(INDEX(Register!QI$11:QI$260, MATCH($S22, Register!$QQ$11:$QQ$260, 0)), "")</f>
        <v/>
      </c>
      <c r="Q22" s="9"/>
      <c r="S22" s="12">
        <v>12</v>
      </c>
    </row>
    <row r="23" spans="1:19" x14ac:dyDescent="0.25">
      <c r="A23" s="9"/>
      <c r="B23" s="172" t="str">
        <f>IFERROR(INDEX(Register!PU$11:PU$260, MATCH($S23, Register!$QQ$11:$QQ$260, 0)), "")</f>
        <v/>
      </c>
      <c r="C23" s="40" t="str">
        <f>IFERROR(INDEX(Register!PV$11:PV$260, MATCH($S23, Register!$QQ$11:$QQ$260, 0)), "")</f>
        <v/>
      </c>
      <c r="D23" s="9"/>
      <c r="E23" s="12" t="str">
        <f>IFERROR(INDEX(Register!PX$11:PX$260, MATCH($S23, Register!$QQ$11:$QQ$260, 0)), "")</f>
        <v/>
      </c>
      <c r="F23" s="9"/>
      <c r="G23" s="166" t="str">
        <f>IFERROR(INDEX(Register!PZ$11:PZ$260, MATCH($S23, Register!$QQ$11:$QQ$260, 0)), "")</f>
        <v/>
      </c>
      <c r="H23" s="167" t="str">
        <f>IFERROR(INDEX(Register!QA$11:QA$260, MATCH($S23, Register!$QQ$11:$QQ$260, 0)), "")</f>
        <v/>
      </c>
      <c r="I23" s="168" t="str">
        <f>IFERROR(INDEX(Register!QB$11:QB$260, MATCH($S23, Register!$QQ$11:$QQ$260, 0)), "")</f>
        <v/>
      </c>
      <c r="J23" s="9"/>
      <c r="K23" s="12" t="str">
        <f>IFERROR(INDEX(Register!QD$11:QD$260, MATCH($S23, Register!$QQ$11:$QQ$260, 0)), "")</f>
        <v/>
      </c>
      <c r="L23" s="168" t="str">
        <f>IFERROR(INDEX(Register!QE$11:QE$260, MATCH($S23, Register!$QQ$11:$QQ$260, 0)), "")</f>
        <v/>
      </c>
      <c r="M23" s="9"/>
      <c r="N23" s="108" t="str">
        <f>IFERROR(INDEX(Register!QG$11:QG$260, MATCH($S23, Register!$QQ$11:$QQ$260, 0)), "")</f>
        <v/>
      </c>
      <c r="O23" s="9"/>
      <c r="P23" s="12" t="str">
        <f>IFERROR(INDEX(Register!QI$11:QI$260, MATCH($S23, Register!$QQ$11:$QQ$260, 0)), "")</f>
        <v/>
      </c>
      <c r="Q23" s="9"/>
      <c r="S23" s="12">
        <v>13</v>
      </c>
    </row>
    <row r="24" spans="1:19" x14ac:dyDescent="0.25">
      <c r="A24" s="9"/>
      <c r="B24" s="172" t="str">
        <f>IFERROR(INDEX(Register!PU$11:PU$260, MATCH($S24, Register!$QQ$11:$QQ$260, 0)), "")</f>
        <v/>
      </c>
      <c r="C24" s="40" t="str">
        <f>IFERROR(INDEX(Register!PV$11:PV$260, MATCH($S24, Register!$QQ$11:$QQ$260, 0)), "")</f>
        <v/>
      </c>
      <c r="D24" s="9"/>
      <c r="E24" s="12" t="str">
        <f>IFERROR(INDEX(Register!PX$11:PX$260, MATCH($S24, Register!$QQ$11:$QQ$260, 0)), "")</f>
        <v/>
      </c>
      <c r="F24" s="9"/>
      <c r="G24" s="166" t="str">
        <f>IFERROR(INDEX(Register!PZ$11:PZ$260, MATCH($S24, Register!$QQ$11:$QQ$260, 0)), "")</f>
        <v/>
      </c>
      <c r="H24" s="167" t="str">
        <f>IFERROR(INDEX(Register!QA$11:QA$260, MATCH($S24, Register!$QQ$11:$QQ$260, 0)), "")</f>
        <v/>
      </c>
      <c r="I24" s="168" t="str">
        <f>IFERROR(INDEX(Register!QB$11:QB$260, MATCH($S24, Register!$QQ$11:$QQ$260, 0)), "")</f>
        <v/>
      </c>
      <c r="J24" s="9"/>
      <c r="K24" s="12" t="str">
        <f>IFERROR(INDEX(Register!QD$11:QD$260, MATCH($S24, Register!$QQ$11:$QQ$260, 0)), "")</f>
        <v/>
      </c>
      <c r="L24" s="168" t="str">
        <f>IFERROR(INDEX(Register!QE$11:QE$260, MATCH($S24, Register!$QQ$11:$QQ$260, 0)), "")</f>
        <v/>
      </c>
      <c r="M24" s="9"/>
      <c r="N24" s="108" t="str">
        <f>IFERROR(INDEX(Register!QG$11:QG$260, MATCH($S24, Register!$QQ$11:$QQ$260, 0)), "")</f>
        <v/>
      </c>
      <c r="O24" s="9"/>
      <c r="P24" s="12" t="str">
        <f>IFERROR(INDEX(Register!QI$11:QI$260, MATCH($S24, Register!$QQ$11:$QQ$260, 0)), "")</f>
        <v/>
      </c>
      <c r="Q24" s="9"/>
      <c r="S24" s="12">
        <v>14</v>
      </c>
    </row>
    <row r="25" spans="1:19" x14ac:dyDescent="0.25">
      <c r="A25" s="9"/>
      <c r="B25" s="172" t="str">
        <f>IFERROR(INDEX(Register!PU$11:PU$260, MATCH($S25, Register!$QQ$11:$QQ$260, 0)), "")</f>
        <v/>
      </c>
      <c r="C25" s="40" t="str">
        <f>IFERROR(INDEX(Register!PV$11:PV$260, MATCH($S25, Register!$QQ$11:$QQ$260, 0)), "")</f>
        <v/>
      </c>
      <c r="D25" s="9"/>
      <c r="E25" s="12" t="str">
        <f>IFERROR(INDEX(Register!PX$11:PX$260, MATCH($S25, Register!$QQ$11:$QQ$260, 0)), "")</f>
        <v/>
      </c>
      <c r="F25" s="9"/>
      <c r="G25" s="166" t="str">
        <f>IFERROR(INDEX(Register!PZ$11:PZ$260, MATCH($S25, Register!$QQ$11:$QQ$260, 0)), "")</f>
        <v/>
      </c>
      <c r="H25" s="167" t="str">
        <f>IFERROR(INDEX(Register!QA$11:QA$260, MATCH($S25, Register!$QQ$11:$QQ$260, 0)), "")</f>
        <v/>
      </c>
      <c r="I25" s="168" t="str">
        <f>IFERROR(INDEX(Register!QB$11:QB$260, MATCH($S25, Register!$QQ$11:$QQ$260, 0)), "")</f>
        <v/>
      </c>
      <c r="J25" s="9"/>
      <c r="K25" s="12" t="str">
        <f>IFERROR(INDEX(Register!QD$11:QD$260, MATCH($S25, Register!$QQ$11:$QQ$260, 0)), "")</f>
        <v/>
      </c>
      <c r="L25" s="168" t="str">
        <f>IFERROR(INDEX(Register!QE$11:QE$260, MATCH($S25, Register!$QQ$11:$QQ$260, 0)), "")</f>
        <v/>
      </c>
      <c r="M25" s="9"/>
      <c r="N25" s="108" t="str">
        <f>IFERROR(INDEX(Register!QG$11:QG$260, MATCH($S25, Register!$QQ$11:$QQ$260, 0)), "")</f>
        <v/>
      </c>
      <c r="O25" s="9"/>
      <c r="P25" s="12" t="str">
        <f>IFERROR(INDEX(Register!QI$11:QI$260, MATCH($S25, Register!$QQ$11:$QQ$260, 0)), "")</f>
        <v/>
      </c>
      <c r="Q25" s="9"/>
      <c r="S25" s="12">
        <v>15</v>
      </c>
    </row>
    <row r="26" spans="1:19" x14ac:dyDescent="0.25">
      <c r="A26" s="9"/>
      <c r="B26" s="172" t="str">
        <f>IFERROR(INDEX(Register!PU$11:PU$260, MATCH($S26, Register!$QQ$11:$QQ$260, 0)), "")</f>
        <v/>
      </c>
      <c r="C26" s="40" t="str">
        <f>IFERROR(INDEX(Register!PV$11:PV$260, MATCH($S26, Register!$QQ$11:$QQ$260, 0)), "")</f>
        <v/>
      </c>
      <c r="D26" s="9"/>
      <c r="E26" s="12" t="str">
        <f>IFERROR(INDEX(Register!PX$11:PX$260, MATCH($S26, Register!$QQ$11:$QQ$260, 0)), "")</f>
        <v/>
      </c>
      <c r="F26" s="9"/>
      <c r="G26" s="166" t="str">
        <f>IFERROR(INDEX(Register!PZ$11:PZ$260, MATCH($S26, Register!$QQ$11:$QQ$260, 0)), "")</f>
        <v/>
      </c>
      <c r="H26" s="167" t="str">
        <f>IFERROR(INDEX(Register!QA$11:QA$260, MATCH($S26, Register!$QQ$11:$QQ$260, 0)), "")</f>
        <v/>
      </c>
      <c r="I26" s="168" t="str">
        <f>IFERROR(INDEX(Register!QB$11:QB$260, MATCH($S26, Register!$QQ$11:$QQ$260, 0)), "")</f>
        <v/>
      </c>
      <c r="J26" s="9"/>
      <c r="K26" s="12" t="str">
        <f>IFERROR(INDEX(Register!QD$11:QD$260, MATCH($S26, Register!$QQ$11:$QQ$260, 0)), "")</f>
        <v/>
      </c>
      <c r="L26" s="168" t="str">
        <f>IFERROR(INDEX(Register!QE$11:QE$260, MATCH($S26, Register!$QQ$11:$QQ$260, 0)), "")</f>
        <v/>
      </c>
      <c r="M26" s="9"/>
      <c r="N26" s="108" t="str">
        <f>IFERROR(INDEX(Register!QG$11:QG$260, MATCH($S26, Register!$QQ$11:$QQ$260, 0)), "")</f>
        <v/>
      </c>
      <c r="O26" s="9"/>
      <c r="P26" s="12" t="str">
        <f>IFERROR(INDEX(Register!QI$11:QI$260, MATCH($S26, Register!$QQ$11:$QQ$260, 0)), "")</f>
        <v/>
      </c>
      <c r="Q26" s="9"/>
      <c r="S26" s="12">
        <v>16</v>
      </c>
    </row>
    <row r="27" spans="1:19" x14ac:dyDescent="0.25">
      <c r="A27" s="9"/>
      <c r="B27" s="172" t="str">
        <f>IFERROR(INDEX(Register!PU$11:PU$260, MATCH($S27, Register!$QQ$11:$QQ$260, 0)), "")</f>
        <v/>
      </c>
      <c r="C27" s="40" t="str">
        <f>IFERROR(INDEX(Register!PV$11:PV$260, MATCH($S27, Register!$QQ$11:$QQ$260, 0)), "")</f>
        <v/>
      </c>
      <c r="D27" s="9"/>
      <c r="E27" s="12" t="str">
        <f>IFERROR(INDEX(Register!PX$11:PX$260, MATCH($S27, Register!$QQ$11:$QQ$260, 0)), "")</f>
        <v/>
      </c>
      <c r="F27" s="9"/>
      <c r="G27" s="166" t="str">
        <f>IFERROR(INDEX(Register!PZ$11:PZ$260, MATCH($S27, Register!$QQ$11:$QQ$260, 0)), "")</f>
        <v/>
      </c>
      <c r="H27" s="167" t="str">
        <f>IFERROR(INDEX(Register!QA$11:QA$260, MATCH($S27, Register!$QQ$11:$QQ$260, 0)), "")</f>
        <v/>
      </c>
      <c r="I27" s="168" t="str">
        <f>IFERROR(INDEX(Register!QB$11:QB$260, MATCH($S27, Register!$QQ$11:$QQ$260, 0)), "")</f>
        <v/>
      </c>
      <c r="J27" s="9"/>
      <c r="K27" s="12" t="str">
        <f>IFERROR(INDEX(Register!QD$11:QD$260, MATCH($S27, Register!$QQ$11:$QQ$260, 0)), "")</f>
        <v/>
      </c>
      <c r="L27" s="168" t="str">
        <f>IFERROR(INDEX(Register!QE$11:QE$260, MATCH($S27, Register!$QQ$11:$QQ$260, 0)), "")</f>
        <v/>
      </c>
      <c r="M27" s="9"/>
      <c r="N27" s="108" t="str">
        <f>IFERROR(INDEX(Register!QG$11:QG$260, MATCH($S27, Register!$QQ$11:$QQ$260, 0)), "")</f>
        <v/>
      </c>
      <c r="O27" s="9"/>
      <c r="P27" s="12" t="str">
        <f>IFERROR(INDEX(Register!QI$11:QI$260, MATCH($S27, Register!$QQ$11:$QQ$260, 0)), "")</f>
        <v/>
      </c>
      <c r="Q27" s="9"/>
      <c r="S27" s="12">
        <v>17</v>
      </c>
    </row>
    <row r="28" spans="1:19" x14ac:dyDescent="0.25">
      <c r="A28" s="9"/>
      <c r="B28" s="172" t="str">
        <f>IFERROR(INDEX(Register!PU$11:PU$260, MATCH($S28, Register!$QQ$11:$QQ$260, 0)), "")</f>
        <v/>
      </c>
      <c r="C28" s="40" t="str">
        <f>IFERROR(INDEX(Register!PV$11:PV$260, MATCH($S28, Register!$QQ$11:$QQ$260, 0)), "")</f>
        <v/>
      </c>
      <c r="D28" s="9"/>
      <c r="E28" s="12" t="str">
        <f>IFERROR(INDEX(Register!PX$11:PX$260, MATCH($S28, Register!$QQ$11:$QQ$260, 0)), "")</f>
        <v/>
      </c>
      <c r="F28" s="9"/>
      <c r="G28" s="166" t="str">
        <f>IFERROR(INDEX(Register!PZ$11:PZ$260, MATCH($S28, Register!$QQ$11:$QQ$260, 0)), "")</f>
        <v/>
      </c>
      <c r="H28" s="167" t="str">
        <f>IFERROR(INDEX(Register!QA$11:QA$260, MATCH($S28, Register!$QQ$11:$QQ$260, 0)), "")</f>
        <v/>
      </c>
      <c r="I28" s="168" t="str">
        <f>IFERROR(INDEX(Register!QB$11:QB$260, MATCH($S28, Register!$QQ$11:$QQ$260, 0)), "")</f>
        <v/>
      </c>
      <c r="J28" s="9"/>
      <c r="K28" s="12" t="str">
        <f>IFERROR(INDEX(Register!QD$11:QD$260, MATCH($S28, Register!$QQ$11:$QQ$260, 0)), "")</f>
        <v/>
      </c>
      <c r="L28" s="168" t="str">
        <f>IFERROR(INDEX(Register!QE$11:QE$260, MATCH($S28, Register!$QQ$11:$QQ$260, 0)), "")</f>
        <v/>
      </c>
      <c r="M28" s="9"/>
      <c r="N28" s="108" t="str">
        <f>IFERROR(INDEX(Register!QG$11:QG$260, MATCH($S28, Register!$QQ$11:$QQ$260, 0)), "")</f>
        <v/>
      </c>
      <c r="O28" s="9"/>
      <c r="P28" s="12" t="str">
        <f>IFERROR(INDEX(Register!QI$11:QI$260, MATCH($S28, Register!$QQ$11:$QQ$260, 0)), "")</f>
        <v/>
      </c>
      <c r="Q28" s="9"/>
      <c r="S28" s="12">
        <v>18</v>
      </c>
    </row>
    <row r="29" spans="1:19" x14ac:dyDescent="0.25">
      <c r="A29" s="9"/>
      <c r="B29" s="172" t="str">
        <f>IFERROR(INDEX(Register!PU$11:PU$260, MATCH($S29, Register!$QQ$11:$QQ$260, 0)), "")</f>
        <v/>
      </c>
      <c r="C29" s="40" t="str">
        <f>IFERROR(INDEX(Register!PV$11:PV$260, MATCH($S29, Register!$QQ$11:$QQ$260, 0)), "")</f>
        <v/>
      </c>
      <c r="D29" s="9"/>
      <c r="E29" s="12" t="str">
        <f>IFERROR(INDEX(Register!PX$11:PX$260, MATCH($S29, Register!$QQ$11:$QQ$260, 0)), "")</f>
        <v/>
      </c>
      <c r="F29" s="9"/>
      <c r="G29" s="166" t="str">
        <f>IFERROR(INDEX(Register!PZ$11:PZ$260, MATCH($S29, Register!$QQ$11:$QQ$260, 0)), "")</f>
        <v/>
      </c>
      <c r="H29" s="167" t="str">
        <f>IFERROR(INDEX(Register!QA$11:QA$260, MATCH($S29, Register!$QQ$11:$QQ$260, 0)), "")</f>
        <v/>
      </c>
      <c r="I29" s="168" t="str">
        <f>IFERROR(INDEX(Register!QB$11:QB$260, MATCH($S29, Register!$QQ$11:$QQ$260, 0)), "")</f>
        <v/>
      </c>
      <c r="J29" s="9"/>
      <c r="K29" s="12" t="str">
        <f>IFERROR(INDEX(Register!QD$11:QD$260, MATCH($S29, Register!$QQ$11:$QQ$260, 0)), "")</f>
        <v/>
      </c>
      <c r="L29" s="168" t="str">
        <f>IFERROR(INDEX(Register!QE$11:QE$260, MATCH($S29, Register!$QQ$11:$QQ$260, 0)), "")</f>
        <v/>
      </c>
      <c r="M29" s="9"/>
      <c r="N29" s="108" t="str">
        <f>IFERROR(INDEX(Register!QG$11:QG$260, MATCH($S29, Register!$QQ$11:$QQ$260, 0)), "")</f>
        <v/>
      </c>
      <c r="O29" s="9"/>
      <c r="P29" s="12" t="str">
        <f>IFERROR(INDEX(Register!QI$11:QI$260, MATCH($S29, Register!$QQ$11:$QQ$260, 0)), "")</f>
        <v/>
      </c>
      <c r="Q29" s="9"/>
      <c r="S29" s="12">
        <v>19</v>
      </c>
    </row>
    <row r="30" spans="1:19" x14ac:dyDescent="0.25">
      <c r="A30" s="9"/>
      <c r="B30" s="172" t="str">
        <f>IFERROR(INDEX(Register!PU$11:PU$260, MATCH($S30, Register!$QQ$11:$QQ$260, 0)), "")</f>
        <v/>
      </c>
      <c r="C30" s="40" t="str">
        <f>IFERROR(INDEX(Register!PV$11:PV$260, MATCH($S30, Register!$QQ$11:$QQ$260, 0)), "")</f>
        <v/>
      </c>
      <c r="D30" s="9"/>
      <c r="E30" s="12" t="str">
        <f>IFERROR(INDEX(Register!PX$11:PX$260, MATCH($S30, Register!$QQ$11:$QQ$260, 0)), "")</f>
        <v/>
      </c>
      <c r="F30" s="9"/>
      <c r="G30" s="166" t="str">
        <f>IFERROR(INDEX(Register!PZ$11:PZ$260, MATCH($S30, Register!$QQ$11:$QQ$260, 0)), "")</f>
        <v/>
      </c>
      <c r="H30" s="167" t="str">
        <f>IFERROR(INDEX(Register!QA$11:QA$260, MATCH($S30, Register!$QQ$11:$QQ$260, 0)), "")</f>
        <v/>
      </c>
      <c r="I30" s="168" t="str">
        <f>IFERROR(INDEX(Register!QB$11:QB$260, MATCH($S30, Register!$QQ$11:$QQ$260, 0)), "")</f>
        <v/>
      </c>
      <c r="J30" s="9"/>
      <c r="K30" s="12" t="str">
        <f>IFERROR(INDEX(Register!QD$11:QD$260, MATCH($S30, Register!$QQ$11:$QQ$260, 0)), "")</f>
        <v/>
      </c>
      <c r="L30" s="168" t="str">
        <f>IFERROR(INDEX(Register!QE$11:QE$260, MATCH($S30, Register!$QQ$11:$QQ$260, 0)), "")</f>
        <v/>
      </c>
      <c r="M30" s="9"/>
      <c r="N30" s="108" t="str">
        <f>IFERROR(INDEX(Register!QG$11:QG$260, MATCH($S30, Register!$QQ$11:$QQ$260, 0)), "")</f>
        <v/>
      </c>
      <c r="O30" s="9"/>
      <c r="P30" s="12" t="str">
        <f>IFERROR(INDEX(Register!QI$11:QI$260, MATCH($S30, Register!$QQ$11:$QQ$260, 0)), "")</f>
        <v/>
      </c>
      <c r="Q30" s="9"/>
      <c r="S30" s="12">
        <v>20</v>
      </c>
    </row>
    <row r="31" spans="1:19" x14ac:dyDescent="0.25">
      <c r="A31" s="9"/>
      <c r="B31" s="172" t="str">
        <f>IFERROR(INDEX(Register!PU$11:PU$260, MATCH($S31, Register!$QQ$11:$QQ$260, 0)), "")</f>
        <v/>
      </c>
      <c r="C31" s="40" t="str">
        <f>IFERROR(INDEX(Register!PV$11:PV$260, MATCH($S31, Register!$QQ$11:$QQ$260, 0)), "")</f>
        <v/>
      </c>
      <c r="D31" s="9"/>
      <c r="E31" s="12" t="str">
        <f>IFERROR(INDEX(Register!PX$11:PX$260, MATCH($S31, Register!$QQ$11:$QQ$260, 0)), "")</f>
        <v/>
      </c>
      <c r="F31" s="9"/>
      <c r="G31" s="166" t="str">
        <f>IFERROR(INDEX(Register!PZ$11:PZ$260, MATCH($S31, Register!$QQ$11:$QQ$260, 0)), "")</f>
        <v/>
      </c>
      <c r="H31" s="167" t="str">
        <f>IFERROR(INDEX(Register!QA$11:QA$260, MATCH($S31, Register!$QQ$11:$QQ$260, 0)), "")</f>
        <v/>
      </c>
      <c r="I31" s="168" t="str">
        <f>IFERROR(INDEX(Register!QB$11:QB$260, MATCH($S31, Register!$QQ$11:$QQ$260, 0)), "")</f>
        <v/>
      </c>
      <c r="J31" s="9"/>
      <c r="K31" s="12" t="str">
        <f>IFERROR(INDEX(Register!QD$11:QD$260, MATCH($S31, Register!$QQ$11:$QQ$260, 0)), "")</f>
        <v/>
      </c>
      <c r="L31" s="168" t="str">
        <f>IFERROR(INDEX(Register!QE$11:QE$260, MATCH($S31, Register!$QQ$11:$QQ$260, 0)), "")</f>
        <v/>
      </c>
      <c r="M31" s="9"/>
      <c r="N31" s="108" t="str">
        <f>IFERROR(INDEX(Register!QG$11:QG$260, MATCH($S31, Register!$QQ$11:$QQ$260, 0)), "")</f>
        <v/>
      </c>
      <c r="O31" s="9"/>
      <c r="P31" s="12" t="str">
        <f>IFERROR(INDEX(Register!QI$11:QI$260, MATCH($S31, Register!$QQ$11:$QQ$260, 0)), "")</f>
        <v/>
      </c>
      <c r="Q31" s="9"/>
      <c r="S31" s="12">
        <v>21</v>
      </c>
    </row>
    <row r="32" spans="1:19" x14ac:dyDescent="0.25">
      <c r="A32" s="9"/>
      <c r="B32" s="172" t="str">
        <f>IFERROR(INDEX(Register!PU$11:PU$260, MATCH($S32, Register!$QQ$11:$QQ$260, 0)), "")</f>
        <v/>
      </c>
      <c r="C32" s="40" t="str">
        <f>IFERROR(INDEX(Register!PV$11:PV$260, MATCH($S32, Register!$QQ$11:$QQ$260, 0)), "")</f>
        <v/>
      </c>
      <c r="D32" s="9"/>
      <c r="E32" s="12" t="str">
        <f>IFERROR(INDEX(Register!PX$11:PX$260, MATCH($S32, Register!$QQ$11:$QQ$260, 0)), "")</f>
        <v/>
      </c>
      <c r="F32" s="9"/>
      <c r="G32" s="166" t="str">
        <f>IFERROR(INDEX(Register!PZ$11:PZ$260, MATCH($S32, Register!$QQ$11:$QQ$260, 0)), "")</f>
        <v/>
      </c>
      <c r="H32" s="167" t="str">
        <f>IFERROR(INDEX(Register!QA$11:QA$260, MATCH($S32, Register!$QQ$11:$QQ$260, 0)), "")</f>
        <v/>
      </c>
      <c r="I32" s="168" t="str">
        <f>IFERROR(INDEX(Register!QB$11:QB$260, MATCH($S32, Register!$QQ$11:$QQ$260, 0)), "")</f>
        <v/>
      </c>
      <c r="J32" s="9"/>
      <c r="K32" s="12" t="str">
        <f>IFERROR(INDEX(Register!QD$11:QD$260, MATCH($S32, Register!$QQ$11:$QQ$260, 0)), "")</f>
        <v/>
      </c>
      <c r="L32" s="168" t="str">
        <f>IFERROR(INDEX(Register!QE$11:QE$260, MATCH($S32, Register!$QQ$11:$QQ$260, 0)), "")</f>
        <v/>
      </c>
      <c r="M32" s="9"/>
      <c r="N32" s="108" t="str">
        <f>IFERROR(INDEX(Register!QG$11:QG$260, MATCH($S32, Register!$QQ$11:$QQ$260, 0)), "")</f>
        <v/>
      </c>
      <c r="O32" s="9"/>
      <c r="P32" s="12" t="str">
        <f>IFERROR(INDEX(Register!QI$11:QI$260, MATCH($S32, Register!$QQ$11:$QQ$260, 0)), "")</f>
        <v/>
      </c>
      <c r="Q32" s="9"/>
      <c r="S32" s="12">
        <v>22</v>
      </c>
    </row>
    <row r="33" spans="1:19" x14ac:dyDescent="0.25">
      <c r="A33" s="9"/>
      <c r="B33" s="172" t="str">
        <f>IFERROR(INDEX(Register!PU$11:PU$260, MATCH($S33, Register!$QQ$11:$QQ$260, 0)), "")</f>
        <v/>
      </c>
      <c r="C33" s="40" t="str">
        <f>IFERROR(INDEX(Register!PV$11:PV$260, MATCH($S33, Register!$QQ$11:$QQ$260, 0)), "")</f>
        <v/>
      </c>
      <c r="D33" s="9"/>
      <c r="E33" s="12" t="str">
        <f>IFERROR(INDEX(Register!PX$11:PX$260, MATCH($S33, Register!$QQ$11:$QQ$260, 0)), "")</f>
        <v/>
      </c>
      <c r="F33" s="9"/>
      <c r="G33" s="166" t="str">
        <f>IFERROR(INDEX(Register!PZ$11:PZ$260, MATCH($S33, Register!$QQ$11:$QQ$260, 0)), "")</f>
        <v/>
      </c>
      <c r="H33" s="167" t="str">
        <f>IFERROR(INDEX(Register!QA$11:QA$260, MATCH($S33, Register!$QQ$11:$QQ$260, 0)), "")</f>
        <v/>
      </c>
      <c r="I33" s="168" t="str">
        <f>IFERROR(INDEX(Register!QB$11:QB$260, MATCH($S33, Register!$QQ$11:$QQ$260, 0)), "")</f>
        <v/>
      </c>
      <c r="J33" s="9"/>
      <c r="K33" s="12" t="str">
        <f>IFERROR(INDEX(Register!QD$11:QD$260, MATCH($S33, Register!$QQ$11:$QQ$260, 0)), "")</f>
        <v/>
      </c>
      <c r="L33" s="168" t="str">
        <f>IFERROR(INDEX(Register!QE$11:QE$260, MATCH($S33, Register!$QQ$11:$QQ$260, 0)), "")</f>
        <v/>
      </c>
      <c r="M33" s="9"/>
      <c r="N33" s="108" t="str">
        <f>IFERROR(INDEX(Register!QG$11:QG$260, MATCH($S33, Register!$QQ$11:$QQ$260, 0)), "")</f>
        <v/>
      </c>
      <c r="O33" s="9"/>
      <c r="P33" s="12" t="str">
        <f>IFERROR(INDEX(Register!QI$11:QI$260, MATCH($S33, Register!$QQ$11:$QQ$260, 0)), "")</f>
        <v/>
      </c>
      <c r="Q33" s="9"/>
      <c r="S33" s="12">
        <v>23</v>
      </c>
    </row>
    <row r="34" spans="1:19" x14ac:dyDescent="0.25">
      <c r="A34" s="9"/>
      <c r="B34" s="172" t="str">
        <f>IFERROR(INDEX(Register!PU$11:PU$260, MATCH($S34, Register!$QQ$11:$QQ$260, 0)), "")</f>
        <v/>
      </c>
      <c r="C34" s="40" t="str">
        <f>IFERROR(INDEX(Register!PV$11:PV$260, MATCH($S34, Register!$QQ$11:$QQ$260, 0)), "")</f>
        <v/>
      </c>
      <c r="D34" s="9"/>
      <c r="E34" s="12" t="str">
        <f>IFERROR(INDEX(Register!PX$11:PX$260, MATCH($S34, Register!$QQ$11:$QQ$260, 0)), "")</f>
        <v/>
      </c>
      <c r="F34" s="9"/>
      <c r="G34" s="166" t="str">
        <f>IFERROR(INDEX(Register!PZ$11:PZ$260, MATCH($S34, Register!$QQ$11:$QQ$260, 0)), "")</f>
        <v/>
      </c>
      <c r="H34" s="167" t="str">
        <f>IFERROR(INDEX(Register!QA$11:QA$260, MATCH($S34, Register!$QQ$11:$QQ$260, 0)), "")</f>
        <v/>
      </c>
      <c r="I34" s="168" t="str">
        <f>IFERROR(INDEX(Register!QB$11:QB$260, MATCH($S34, Register!$QQ$11:$QQ$260, 0)), "")</f>
        <v/>
      </c>
      <c r="J34" s="9"/>
      <c r="K34" s="12" t="str">
        <f>IFERROR(INDEX(Register!QD$11:QD$260, MATCH($S34, Register!$QQ$11:$QQ$260, 0)), "")</f>
        <v/>
      </c>
      <c r="L34" s="168" t="str">
        <f>IFERROR(INDEX(Register!QE$11:QE$260, MATCH($S34, Register!$QQ$11:$QQ$260, 0)), "")</f>
        <v/>
      </c>
      <c r="M34" s="9"/>
      <c r="N34" s="108" t="str">
        <f>IFERROR(INDEX(Register!QG$11:QG$260, MATCH($S34, Register!$QQ$11:$QQ$260, 0)), "")</f>
        <v/>
      </c>
      <c r="O34" s="9"/>
      <c r="P34" s="12" t="str">
        <f>IFERROR(INDEX(Register!QI$11:QI$260, MATCH($S34, Register!$QQ$11:$QQ$260, 0)), "")</f>
        <v/>
      </c>
      <c r="Q34" s="9"/>
      <c r="S34" s="12">
        <v>24</v>
      </c>
    </row>
    <row r="35" spans="1:19" x14ac:dyDescent="0.25">
      <c r="A35" s="9"/>
      <c r="B35" s="172" t="str">
        <f>IFERROR(INDEX(Register!PU$11:PU$260, MATCH($S35, Register!$QQ$11:$QQ$260, 0)), "")</f>
        <v/>
      </c>
      <c r="C35" s="40" t="str">
        <f>IFERROR(INDEX(Register!PV$11:PV$260, MATCH($S35, Register!$QQ$11:$QQ$260, 0)), "")</f>
        <v/>
      </c>
      <c r="D35" s="9"/>
      <c r="E35" s="12" t="str">
        <f>IFERROR(INDEX(Register!PX$11:PX$260, MATCH($S35, Register!$QQ$11:$QQ$260, 0)), "")</f>
        <v/>
      </c>
      <c r="F35" s="9"/>
      <c r="G35" s="166" t="str">
        <f>IFERROR(INDEX(Register!PZ$11:PZ$260, MATCH($S35, Register!$QQ$11:$QQ$260, 0)), "")</f>
        <v/>
      </c>
      <c r="H35" s="167" t="str">
        <f>IFERROR(INDEX(Register!QA$11:QA$260, MATCH($S35, Register!$QQ$11:$QQ$260, 0)), "")</f>
        <v/>
      </c>
      <c r="I35" s="168" t="str">
        <f>IFERROR(INDEX(Register!QB$11:QB$260, MATCH($S35, Register!$QQ$11:$QQ$260, 0)), "")</f>
        <v/>
      </c>
      <c r="J35" s="9"/>
      <c r="K35" s="12" t="str">
        <f>IFERROR(INDEX(Register!QD$11:QD$260, MATCH($S35, Register!$QQ$11:$QQ$260, 0)), "")</f>
        <v/>
      </c>
      <c r="L35" s="168" t="str">
        <f>IFERROR(INDEX(Register!QE$11:QE$260, MATCH($S35, Register!$QQ$11:$QQ$260, 0)), "")</f>
        <v/>
      </c>
      <c r="M35" s="9"/>
      <c r="N35" s="108" t="str">
        <f>IFERROR(INDEX(Register!QG$11:QG$260, MATCH($S35, Register!$QQ$11:$QQ$260, 0)), "")</f>
        <v/>
      </c>
      <c r="O35" s="9"/>
      <c r="P35" s="12" t="str">
        <f>IFERROR(INDEX(Register!QI$11:QI$260, MATCH($S35, Register!$QQ$11:$QQ$260, 0)), "")</f>
        <v/>
      </c>
      <c r="Q35" s="9"/>
      <c r="S35" s="12">
        <v>25</v>
      </c>
    </row>
    <row r="36" spans="1:19" x14ac:dyDescent="0.25">
      <c r="A36" s="9"/>
      <c r="B36" s="172" t="str">
        <f>IFERROR(INDEX(Register!PU$11:PU$260, MATCH($S36, Register!$QQ$11:$QQ$260, 0)), "")</f>
        <v/>
      </c>
      <c r="C36" s="40" t="str">
        <f>IFERROR(INDEX(Register!PV$11:PV$260, MATCH($S36, Register!$QQ$11:$QQ$260, 0)), "")</f>
        <v/>
      </c>
      <c r="D36" s="9"/>
      <c r="E36" s="12" t="str">
        <f>IFERROR(INDEX(Register!PX$11:PX$260, MATCH($S36, Register!$QQ$11:$QQ$260, 0)), "")</f>
        <v/>
      </c>
      <c r="F36" s="9"/>
      <c r="G36" s="166" t="str">
        <f>IFERROR(INDEX(Register!PZ$11:PZ$260, MATCH($S36, Register!$QQ$11:$QQ$260, 0)), "")</f>
        <v/>
      </c>
      <c r="H36" s="167" t="str">
        <f>IFERROR(INDEX(Register!QA$11:QA$260, MATCH($S36, Register!$QQ$11:$QQ$260, 0)), "")</f>
        <v/>
      </c>
      <c r="I36" s="168" t="str">
        <f>IFERROR(INDEX(Register!QB$11:QB$260, MATCH($S36, Register!$QQ$11:$QQ$260, 0)), "")</f>
        <v/>
      </c>
      <c r="J36" s="9"/>
      <c r="K36" s="12" t="str">
        <f>IFERROR(INDEX(Register!QD$11:QD$260, MATCH($S36, Register!$QQ$11:$QQ$260, 0)), "")</f>
        <v/>
      </c>
      <c r="L36" s="168" t="str">
        <f>IFERROR(INDEX(Register!QE$11:QE$260, MATCH($S36, Register!$QQ$11:$QQ$260, 0)), "")</f>
        <v/>
      </c>
      <c r="M36" s="9"/>
      <c r="N36" s="108" t="str">
        <f>IFERROR(INDEX(Register!QG$11:QG$260, MATCH($S36, Register!$QQ$11:$QQ$260, 0)), "")</f>
        <v/>
      </c>
      <c r="O36" s="9"/>
      <c r="P36" s="12" t="str">
        <f>IFERROR(INDEX(Register!QI$11:QI$260, MATCH($S36, Register!$QQ$11:$QQ$260, 0)), "")</f>
        <v/>
      </c>
      <c r="Q36" s="9"/>
      <c r="S36" s="12">
        <v>26</v>
      </c>
    </row>
    <row r="37" spans="1:19" x14ac:dyDescent="0.25">
      <c r="A37" s="9"/>
      <c r="B37" s="172" t="str">
        <f>IFERROR(INDEX(Register!PU$11:PU$260, MATCH($S37, Register!$QQ$11:$QQ$260, 0)), "")</f>
        <v/>
      </c>
      <c r="C37" s="40" t="str">
        <f>IFERROR(INDEX(Register!PV$11:PV$260, MATCH($S37, Register!$QQ$11:$QQ$260, 0)), "")</f>
        <v/>
      </c>
      <c r="D37" s="9"/>
      <c r="E37" s="12" t="str">
        <f>IFERROR(INDEX(Register!PX$11:PX$260, MATCH($S37, Register!$QQ$11:$QQ$260, 0)), "")</f>
        <v/>
      </c>
      <c r="F37" s="9"/>
      <c r="G37" s="166" t="str">
        <f>IFERROR(INDEX(Register!PZ$11:PZ$260, MATCH($S37, Register!$QQ$11:$QQ$260, 0)), "")</f>
        <v/>
      </c>
      <c r="H37" s="167" t="str">
        <f>IFERROR(INDEX(Register!QA$11:QA$260, MATCH($S37, Register!$QQ$11:$QQ$260, 0)), "")</f>
        <v/>
      </c>
      <c r="I37" s="168" t="str">
        <f>IFERROR(INDEX(Register!QB$11:QB$260, MATCH($S37, Register!$QQ$11:$QQ$260, 0)), "")</f>
        <v/>
      </c>
      <c r="J37" s="9"/>
      <c r="K37" s="12" t="str">
        <f>IFERROR(INDEX(Register!QD$11:QD$260, MATCH($S37, Register!$QQ$11:$QQ$260, 0)), "")</f>
        <v/>
      </c>
      <c r="L37" s="168" t="str">
        <f>IFERROR(INDEX(Register!QE$11:QE$260, MATCH($S37, Register!$QQ$11:$QQ$260, 0)), "")</f>
        <v/>
      </c>
      <c r="M37" s="9"/>
      <c r="N37" s="108" t="str">
        <f>IFERROR(INDEX(Register!QG$11:QG$260, MATCH($S37, Register!$QQ$11:$QQ$260, 0)), "")</f>
        <v/>
      </c>
      <c r="O37" s="9"/>
      <c r="P37" s="12" t="str">
        <f>IFERROR(INDEX(Register!QI$11:QI$260, MATCH($S37, Register!$QQ$11:$QQ$260, 0)), "")</f>
        <v/>
      </c>
      <c r="Q37" s="9"/>
      <c r="S37" s="12">
        <v>27</v>
      </c>
    </row>
    <row r="38" spans="1:19" x14ac:dyDescent="0.25">
      <c r="A38" s="9"/>
      <c r="B38" s="172" t="str">
        <f>IFERROR(INDEX(Register!PU$11:PU$260, MATCH($S38, Register!$QQ$11:$QQ$260, 0)), "")</f>
        <v/>
      </c>
      <c r="C38" s="40" t="str">
        <f>IFERROR(INDEX(Register!PV$11:PV$260, MATCH($S38, Register!$QQ$11:$QQ$260, 0)), "")</f>
        <v/>
      </c>
      <c r="D38" s="9"/>
      <c r="E38" s="12" t="str">
        <f>IFERROR(INDEX(Register!PX$11:PX$260, MATCH($S38, Register!$QQ$11:$QQ$260, 0)), "")</f>
        <v/>
      </c>
      <c r="F38" s="9"/>
      <c r="G38" s="166" t="str">
        <f>IFERROR(INDEX(Register!PZ$11:PZ$260, MATCH($S38, Register!$QQ$11:$QQ$260, 0)), "")</f>
        <v/>
      </c>
      <c r="H38" s="167" t="str">
        <f>IFERROR(INDEX(Register!QA$11:QA$260, MATCH($S38, Register!$QQ$11:$QQ$260, 0)), "")</f>
        <v/>
      </c>
      <c r="I38" s="168" t="str">
        <f>IFERROR(INDEX(Register!QB$11:QB$260, MATCH($S38, Register!$QQ$11:$QQ$260, 0)), "")</f>
        <v/>
      </c>
      <c r="J38" s="9"/>
      <c r="K38" s="12" t="str">
        <f>IFERROR(INDEX(Register!QD$11:QD$260, MATCH($S38, Register!$QQ$11:$QQ$260, 0)), "")</f>
        <v/>
      </c>
      <c r="L38" s="168" t="str">
        <f>IFERROR(INDEX(Register!QE$11:QE$260, MATCH($S38, Register!$QQ$11:$QQ$260, 0)), "")</f>
        <v/>
      </c>
      <c r="M38" s="9"/>
      <c r="N38" s="108" t="str">
        <f>IFERROR(INDEX(Register!QG$11:QG$260, MATCH($S38, Register!$QQ$11:$QQ$260, 0)), "")</f>
        <v/>
      </c>
      <c r="O38" s="9"/>
      <c r="P38" s="12" t="str">
        <f>IFERROR(INDEX(Register!QI$11:QI$260, MATCH($S38, Register!$QQ$11:$QQ$260, 0)), "")</f>
        <v/>
      </c>
      <c r="Q38" s="9"/>
      <c r="S38" s="12">
        <v>28</v>
      </c>
    </row>
    <row r="39" spans="1:19" x14ac:dyDescent="0.25">
      <c r="A39" s="9"/>
      <c r="B39" s="172" t="str">
        <f>IFERROR(INDEX(Register!PU$11:PU$260, MATCH($S39, Register!$QQ$11:$QQ$260, 0)), "")</f>
        <v/>
      </c>
      <c r="C39" s="40" t="str">
        <f>IFERROR(INDEX(Register!PV$11:PV$260, MATCH($S39, Register!$QQ$11:$QQ$260, 0)), "")</f>
        <v/>
      </c>
      <c r="D39" s="9"/>
      <c r="E39" s="12" t="str">
        <f>IFERROR(INDEX(Register!PX$11:PX$260, MATCH($S39, Register!$QQ$11:$QQ$260, 0)), "")</f>
        <v/>
      </c>
      <c r="F39" s="9"/>
      <c r="G39" s="166" t="str">
        <f>IFERROR(INDEX(Register!PZ$11:PZ$260, MATCH($S39, Register!$QQ$11:$QQ$260, 0)), "")</f>
        <v/>
      </c>
      <c r="H39" s="167" t="str">
        <f>IFERROR(INDEX(Register!QA$11:QA$260, MATCH($S39, Register!$QQ$11:$QQ$260, 0)), "")</f>
        <v/>
      </c>
      <c r="I39" s="168" t="str">
        <f>IFERROR(INDEX(Register!QB$11:QB$260, MATCH($S39, Register!$QQ$11:$QQ$260, 0)), "")</f>
        <v/>
      </c>
      <c r="J39" s="9"/>
      <c r="K39" s="12" t="str">
        <f>IFERROR(INDEX(Register!QD$11:QD$260, MATCH($S39, Register!$QQ$11:$QQ$260, 0)), "")</f>
        <v/>
      </c>
      <c r="L39" s="168" t="str">
        <f>IFERROR(INDEX(Register!QE$11:QE$260, MATCH($S39, Register!$QQ$11:$QQ$260, 0)), "")</f>
        <v/>
      </c>
      <c r="M39" s="9"/>
      <c r="N39" s="108" t="str">
        <f>IFERROR(INDEX(Register!QG$11:QG$260, MATCH($S39, Register!$QQ$11:$QQ$260, 0)), "")</f>
        <v/>
      </c>
      <c r="O39" s="9"/>
      <c r="P39" s="12" t="str">
        <f>IFERROR(INDEX(Register!QI$11:QI$260, MATCH($S39, Register!$QQ$11:$QQ$260, 0)), "")</f>
        <v/>
      </c>
      <c r="Q39" s="9"/>
      <c r="S39" s="12">
        <v>29</v>
      </c>
    </row>
    <row r="40" spans="1:19" x14ac:dyDescent="0.25">
      <c r="A40" s="9"/>
      <c r="B40" s="172" t="str">
        <f>IFERROR(INDEX(Register!PU$11:PU$260, MATCH($S40, Register!$QQ$11:$QQ$260, 0)), "")</f>
        <v/>
      </c>
      <c r="C40" s="40" t="str">
        <f>IFERROR(INDEX(Register!PV$11:PV$260, MATCH($S40, Register!$QQ$11:$QQ$260, 0)), "")</f>
        <v/>
      </c>
      <c r="D40" s="9"/>
      <c r="E40" s="12" t="str">
        <f>IFERROR(INDEX(Register!PX$11:PX$260, MATCH($S40, Register!$QQ$11:$QQ$260, 0)), "")</f>
        <v/>
      </c>
      <c r="F40" s="9"/>
      <c r="G40" s="166" t="str">
        <f>IFERROR(INDEX(Register!PZ$11:PZ$260, MATCH($S40, Register!$QQ$11:$QQ$260, 0)), "")</f>
        <v/>
      </c>
      <c r="H40" s="167" t="str">
        <f>IFERROR(INDEX(Register!QA$11:QA$260, MATCH($S40, Register!$QQ$11:$QQ$260, 0)), "")</f>
        <v/>
      </c>
      <c r="I40" s="168" t="str">
        <f>IFERROR(INDEX(Register!QB$11:QB$260, MATCH($S40, Register!$QQ$11:$QQ$260, 0)), "")</f>
        <v/>
      </c>
      <c r="J40" s="9"/>
      <c r="K40" s="12" t="str">
        <f>IFERROR(INDEX(Register!QD$11:QD$260, MATCH($S40, Register!$QQ$11:$QQ$260, 0)), "")</f>
        <v/>
      </c>
      <c r="L40" s="168" t="str">
        <f>IFERROR(INDEX(Register!QE$11:QE$260, MATCH($S40, Register!$QQ$11:$QQ$260, 0)), "")</f>
        <v/>
      </c>
      <c r="M40" s="9"/>
      <c r="N40" s="108" t="str">
        <f>IFERROR(INDEX(Register!QG$11:QG$260, MATCH($S40, Register!$QQ$11:$QQ$260, 0)), "")</f>
        <v/>
      </c>
      <c r="O40" s="9"/>
      <c r="P40" s="12" t="str">
        <f>IFERROR(INDEX(Register!QI$11:QI$260, MATCH($S40, Register!$QQ$11:$QQ$260, 0)), "")</f>
        <v/>
      </c>
      <c r="Q40" s="9"/>
      <c r="S40" s="12">
        <v>30</v>
      </c>
    </row>
    <row r="41" spans="1:19" x14ac:dyDescent="0.25">
      <c r="A41" s="9"/>
      <c r="B41" s="172" t="str">
        <f>IFERROR(INDEX(Register!PU$11:PU$260, MATCH($S41, Register!$QQ$11:$QQ$260, 0)), "")</f>
        <v/>
      </c>
      <c r="C41" s="40" t="str">
        <f>IFERROR(INDEX(Register!PV$11:PV$260, MATCH($S41, Register!$QQ$11:$QQ$260, 0)), "")</f>
        <v/>
      </c>
      <c r="D41" s="9"/>
      <c r="E41" s="12" t="str">
        <f>IFERROR(INDEX(Register!PX$11:PX$260, MATCH($S41, Register!$QQ$11:$QQ$260, 0)), "")</f>
        <v/>
      </c>
      <c r="F41" s="9"/>
      <c r="G41" s="166" t="str">
        <f>IFERROR(INDEX(Register!PZ$11:PZ$260, MATCH($S41, Register!$QQ$11:$QQ$260, 0)), "")</f>
        <v/>
      </c>
      <c r="H41" s="167" t="str">
        <f>IFERROR(INDEX(Register!QA$11:QA$260, MATCH($S41, Register!$QQ$11:$QQ$260, 0)), "")</f>
        <v/>
      </c>
      <c r="I41" s="168" t="str">
        <f>IFERROR(INDEX(Register!QB$11:QB$260, MATCH($S41, Register!$QQ$11:$QQ$260, 0)), "")</f>
        <v/>
      </c>
      <c r="J41" s="9"/>
      <c r="K41" s="12" t="str">
        <f>IFERROR(INDEX(Register!QD$11:QD$260, MATCH($S41, Register!$QQ$11:$QQ$260, 0)), "")</f>
        <v/>
      </c>
      <c r="L41" s="168" t="str">
        <f>IFERROR(INDEX(Register!QE$11:QE$260, MATCH($S41, Register!$QQ$11:$QQ$260, 0)), "")</f>
        <v/>
      </c>
      <c r="M41" s="9"/>
      <c r="N41" s="108" t="str">
        <f>IFERROR(INDEX(Register!QG$11:QG$260, MATCH($S41, Register!$QQ$11:$QQ$260, 0)), "")</f>
        <v/>
      </c>
      <c r="O41" s="9"/>
      <c r="P41" s="12" t="str">
        <f>IFERROR(INDEX(Register!QI$11:QI$260, MATCH($S41, Register!$QQ$11:$QQ$260, 0)), "")</f>
        <v/>
      </c>
      <c r="Q41" s="9"/>
      <c r="S41" s="12">
        <v>31</v>
      </c>
    </row>
    <row r="42" spans="1:19" x14ac:dyDescent="0.25">
      <c r="A42" s="9"/>
      <c r="B42" s="172" t="str">
        <f>IFERROR(INDEX(Register!PU$11:PU$260, MATCH($S42, Register!$QQ$11:$QQ$260, 0)), "")</f>
        <v/>
      </c>
      <c r="C42" s="40" t="str">
        <f>IFERROR(INDEX(Register!PV$11:PV$260, MATCH($S42, Register!$QQ$11:$QQ$260, 0)), "")</f>
        <v/>
      </c>
      <c r="D42" s="9"/>
      <c r="E42" s="12" t="str">
        <f>IFERROR(INDEX(Register!PX$11:PX$260, MATCH($S42, Register!$QQ$11:$QQ$260, 0)), "")</f>
        <v/>
      </c>
      <c r="F42" s="9"/>
      <c r="G42" s="166" t="str">
        <f>IFERROR(INDEX(Register!PZ$11:PZ$260, MATCH($S42, Register!$QQ$11:$QQ$260, 0)), "")</f>
        <v/>
      </c>
      <c r="H42" s="167" t="str">
        <f>IFERROR(INDEX(Register!QA$11:QA$260, MATCH($S42, Register!$QQ$11:$QQ$260, 0)), "")</f>
        <v/>
      </c>
      <c r="I42" s="168" t="str">
        <f>IFERROR(INDEX(Register!QB$11:QB$260, MATCH($S42, Register!$QQ$11:$QQ$260, 0)), "")</f>
        <v/>
      </c>
      <c r="J42" s="9"/>
      <c r="K42" s="12" t="str">
        <f>IFERROR(INDEX(Register!QD$11:QD$260, MATCH($S42, Register!$QQ$11:$QQ$260, 0)), "")</f>
        <v/>
      </c>
      <c r="L42" s="168" t="str">
        <f>IFERROR(INDEX(Register!QE$11:QE$260, MATCH($S42, Register!$QQ$11:$QQ$260, 0)), "")</f>
        <v/>
      </c>
      <c r="M42" s="9"/>
      <c r="N42" s="108" t="str">
        <f>IFERROR(INDEX(Register!QG$11:QG$260, MATCH($S42, Register!$QQ$11:$QQ$260, 0)), "")</f>
        <v/>
      </c>
      <c r="O42" s="9"/>
      <c r="P42" s="12" t="str">
        <f>IFERROR(INDEX(Register!QI$11:QI$260, MATCH($S42, Register!$QQ$11:$QQ$260, 0)), "")</f>
        <v/>
      </c>
      <c r="Q42" s="9"/>
      <c r="S42" s="12">
        <v>32</v>
      </c>
    </row>
    <row r="43" spans="1:19" x14ac:dyDescent="0.25">
      <c r="A43" s="9"/>
      <c r="B43" s="172" t="str">
        <f>IFERROR(INDEX(Register!PU$11:PU$260, MATCH($S43, Register!$QQ$11:$QQ$260, 0)), "")</f>
        <v/>
      </c>
      <c r="C43" s="40" t="str">
        <f>IFERROR(INDEX(Register!PV$11:PV$260, MATCH($S43, Register!$QQ$11:$QQ$260, 0)), "")</f>
        <v/>
      </c>
      <c r="D43" s="9"/>
      <c r="E43" s="12" t="str">
        <f>IFERROR(INDEX(Register!PX$11:PX$260, MATCH($S43, Register!$QQ$11:$QQ$260, 0)), "")</f>
        <v/>
      </c>
      <c r="F43" s="9"/>
      <c r="G43" s="166" t="str">
        <f>IFERROR(INDEX(Register!PZ$11:PZ$260, MATCH($S43, Register!$QQ$11:$QQ$260, 0)), "")</f>
        <v/>
      </c>
      <c r="H43" s="167" t="str">
        <f>IFERROR(INDEX(Register!QA$11:QA$260, MATCH($S43, Register!$QQ$11:$QQ$260, 0)), "")</f>
        <v/>
      </c>
      <c r="I43" s="168" t="str">
        <f>IFERROR(INDEX(Register!QB$11:QB$260, MATCH($S43, Register!$QQ$11:$QQ$260, 0)), "")</f>
        <v/>
      </c>
      <c r="J43" s="9"/>
      <c r="K43" s="12" t="str">
        <f>IFERROR(INDEX(Register!QD$11:QD$260, MATCH($S43, Register!$QQ$11:$QQ$260, 0)), "")</f>
        <v/>
      </c>
      <c r="L43" s="168" t="str">
        <f>IFERROR(INDEX(Register!QE$11:QE$260, MATCH($S43, Register!$QQ$11:$QQ$260, 0)), "")</f>
        <v/>
      </c>
      <c r="M43" s="9"/>
      <c r="N43" s="108" t="str">
        <f>IFERROR(INDEX(Register!QG$11:QG$260, MATCH($S43, Register!$QQ$11:$QQ$260, 0)), "")</f>
        <v/>
      </c>
      <c r="O43" s="9"/>
      <c r="P43" s="12" t="str">
        <f>IFERROR(INDEX(Register!QI$11:QI$260, MATCH($S43, Register!$QQ$11:$QQ$260, 0)), "")</f>
        <v/>
      </c>
      <c r="Q43" s="9"/>
      <c r="S43" s="12">
        <v>33</v>
      </c>
    </row>
    <row r="44" spans="1:19" x14ac:dyDescent="0.25">
      <c r="A44" s="9"/>
      <c r="B44" s="172" t="str">
        <f>IFERROR(INDEX(Register!PU$11:PU$260, MATCH($S44, Register!$QQ$11:$QQ$260, 0)), "")</f>
        <v/>
      </c>
      <c r="C44" s="40" t="str">
        <f>IFERROR(INDEX(Register!PV$11:PV$260, MATCH($S44, Register!$QQ$11:$QQ$260, 0)), "")</f>
        <v/>
      </c>
      <c r="D44" s="9"/>
      <c r="E44" s="12" t="str">
        <f>IFERROR(INDEX(Register!PX$11:PX$260, MATCH($S44, Register!$QQ$11:$QQ$260, 0)), "")</f>
        <v/>
      </c>
      <c r="F44" s="9"/>
      <c r="G44" s="166" t="str">
        <f>IFERROR(INDEX(Register!PZ$11:PZ$260, MATCH($S44, Register!$QQ$11:$QQ$260, 0)), "")</f>
        <v/>
      </c>
      <c r="H44" s="167" t="str">
        <f>IFERROR(INDEX(Register!QA$11:QA$260, MATCH($S44, Register!$QQ$11:$QQ$260, 0)), "")</f>
        <v/>
      </c>
      <c r="I44" s="168" t="str">
        <f>IFERROR(INDEX(Register!QB$11:QB$260, MATCH($S44, Register!$QQ$11:$QQ$260, 0)), "")</f>
        <v/>
      </c>
      <c r="J44" s="9"/>
      <c r="K44" s="12" t="str">
        <f>IFERROR(INDEX(Register!QD$11:QD$260, MATCH($S44, Register!$QQ$11:$QQ$260, 0)), "")</f>
        <v/>
      </c>
      <c r="L44" s="168" t="str">
        <f>IFERROR(INDEX(Register!QE$11:QE$260, MATCH($S44, Register!$QQ$11:$QQ$260, 0)), "")</f>
        <v/>
      </c>
      <c r="M44" s="9"/>
      <c r="N44" s="108" t="str">
        <f>IFERROR(INDEX(Register!QG$11:QG$260, MATCH($S44, Register!$QQ$11:$QQ$260, 0)), "")</f>
        <v/>
      </c>
      <c r="O44" s="9"/>
      <c r="P44" s="12" t="str">
        <f>IFERROR(INDEX(Register!QI$11:QI$260, MATCH($S44, Register!$QQ$11:$QQ$260, 0)), "")</f>
        <v/>
      </c>
      <c r="Q44" s="9"/>
      <c r="S44" s="12">
        <v>34</v>
      </c>
    </row>
    <row r="45" spans="1:19" x14ac:dyDescent="0.25">
      <c r="A45" s="9"/>
      <c r="B45" s="172" t="str">
        <f>IFERROR(INDEX(Register!PU$11:PU$260, MATCH($S45, Register!$QQ$11:$QQ$260, 0)), "")</f>
        <v/>
      </c>
      <c r="C45" s="40" t="str">
        <f>IFERROR(INDEX(Register!PV$11:PV$260, MATCH($S45, Register!$QQ$11:$QQ$260, 0)), "")</f>
        <v/>
      </c>
      <c r="D45" s="9"/>
      <c r="E45" s="12" t="str">
        <f>IFERROR(INDEX(Register!PX$11:PX$260, MATCH($S45, Register!$QQ$11:$QQ$260, 0)), "")</f>
        <v/>
      </c>
      <c r="F45" s="9"/>
      <c r="G45" s="166" t="str">
        <f>IFERROR(INDEX(Register!PZ$11:PZ$260, MATCH($S45, Register!$QQ$11:$QQ$260, 0)), "")</f>
        <v/>
      </c>
      <c r="H45" s="167" t="str">
        <f>IFERROR(INDEX(Register!QA$11:QA$260, MATCH($S45, Register!$QQ$11:$QQ$260, 0)), "")</f>
        <v/>
      </c>
      <c r="I45" s="168" t="str">
        <f>IFERROR(INDEX(Register!QB$11:QB$260, MATCH($S45, Register!$QQ$11:$QQ$260, 0)), "")</f>
        <v/>
      </c>
      <c r="J45" s="9"/>
      <c r="K45" s="12" t="str">
        <f>IFERROR(INDEX(Register!QD$11:QD$260, MATCH($S45, Register!$QQ$11:$QQ$260, 0)), "")</f>
        <v/>
      </c>
      <c r="L45" s="168" t="str">
        <f>IFERROR(INDEX(Register!QE$11:QE$260, MATCH($S45, Register!$QQ$11:$QQ$260, 0)), "")</f>
        <v/>
      </c>
      <c r="M45" s="9"/>
      <c r="N45" s="108" t="str">
        <f>IFERROR(INDEX(Register!QG$11:QG$260, MATCH($S45, Register!$QQ$11:$QQ$260, 0)), "")</f>
        <v/>
      </c>
      <c r="O45" s="9"/>
      <c r="P45" s="12" t="str">
        <f>IFERROR(INDEX(Register!QI$11:QI$260, MATCH($S45, Register!$QQ$11:$QQ$260, 0)), "")</f>
        <v/>
      </c>
      <c r="Q45" s="9"/>
      <c r="S45" s="12">
        <v>35</v>
      </c>
    </row>
    <row r="46" spans="1:19" x14ac:dyDescent="0.25">
      <c r="A46" s="9"/>
      <c r="B46" s="172" t="str">
        <f>IFERROR(INDEX(Register!PU$11:PU$260, MATCH($S46, Register!$QQ$11:$QQ$260, 0)), "")</f>
        <v/>
      </c>
      <c r="C46" s="40" t="str">
        <f>IFERROR(INDEX(Register!PV$11:PV$260, MATCH($S46, Register!$QQ$11:$QQ$260, 0)), "")</f>
        <v/>
      </c>
      <c r="D46" s="9"/>
      <c r="E46" s="12" t="str">
        <f>IFERROR(INDEX(Register!PX$11:PX$260, MATCH($S46, Register!$QQ$11:$QQ$260, 0)), "")</f>
        <v/>
      </c>
      <c r="F46" s="9"/>
      <c r="G46" s="166" t="str">
        <f>IFERROR(INDEX(Register!PZ$11:PZ$260, MATCH($S46, Register!$QQ$11:$QQ$260, 0)), "")</f>
        <v/>
      </c>
      <c r="H46" s="167" t="str">
        <f>IFERROR(INDEX(Register!QA$11:QA$260, MATCH($S46, Register!$QQ$11:$QQ$260, 0)), "")</f>
        <v/>
      </c>
      <c r="I46" s="168" t="str">
        <f>IFERROR(INDEX(Register!QB$11:QB$260, MATCH($S46, Register!$QQ$11:$QQ$260, 0)), "")</f>
        <v/>
      </c>
      <c r="J46" s="9"/>
      <c r="K46" s="12" t="str">
        <f>IFERROR(INDEX(Register!QD$11:QD$260, MATCH($S46, Register!$QQ$11:$QQ$260, 0)), "")</f>
        <v/>
      </c>
      <c r="L46" s="168" t="str">
        <f>IFERROR(INDEX(Register!QE$11:QE$260, MATCH($S46, Register!$QQ$11:$QQ$260, 0)), "")</f>
        <v/>
      </c>
      <c r="M46" s="9"/>
      <c r="N46" s="108" t="str">
        <f>IFERROR(INDEX(Register!QG$11:QG$260, MATCH($S46, Register!$QQ$11:$QQ$260, 0)), "")</f>
        <v/>
      </c>
      <c r="O46" s="9"/>
      <c r="P46" s="12" t="str">
        <f>IFERROR(INDEX(Register!QI$11:QI$260, MATCH($S46, Register!$QQ$11:$QQ$260, 0)), "")</f>
        <v/>
      </c>
      <c r="Q46" s="9"/>
      <c r="S46" s="12">
        <v>36</v>
      </c>
    </row>
    <row r="47" spans="1:19" x14ac:dyDescent="0.25">
      <c r="A47" s="9"/>
      <c r="B47" s="172" t="str">
        <f>IFERROR(INDEX(Register!PU$11:PU$260, MATCH($S47, Register!$QQ$11:$QQ$260, 0)), "")</f>
        <v/>
      </c>
      <c r="C47" s="40" t="str">
        <f>IFERROR(INDEX(Register!PV$11:PV$260, MATCH($S47, Register!$QQ$11:$QQ$260, 0)), "")</f>
        <v/>
      </c>
      <c r="D47" s="9"/>
      <c r="E47" s="12" t="str">
        <f>IFERROR(INDEX(Register!PX$11:PX$260, MATCH($S47, Register!$QQ$11:$QQ$260, 0)), "")</f>
        <v/>
      </c>
      <c r="F47" s="9"/>
      <c r="G47" s="166" t="str">
        <f>IFERROR(INDEX(Register!PZ$11:PZ$260, MATCH($S47, Register!$QQ$11:$QQ$260, 0)), "")</f>
        <v/>
      </c>
      <c r="H47" s="167" t="str">
        <f>IFERROR(INDEX(Register!QA$11:QA$260, MATCH($S47, Register!$QQ$11:$QQ$260, 0)), "")</f>
        <v/>
      </c>
      <c r="I47" s="168" t="str">
        <f>IFERROR(INDEX(Register!QB$11:QB$260, MATCH($S47, Register!$QQ$11:$QQ$260, 0)), "")</f>
        <v/>
      </c>
      <c r="J47" s="9"/>
      <c r="K47" s="12" t="str">
        <f>IFERROR(INDEX(Register!QD$11:QD$260, MATCH($S47, Register!$QQ$11:$QQ$260, 0)), "")</f>
        <v/>
      </c>
      <c r="L47" s="168" t="str">
        <f>IFERROR(INDEX(Register!QE$11:QE$260, MATCH($S47, Register!$QQ$11:$QQ$260, 0)), "")</f>
        <v/>
      </c>
      <c r="M47" s="9"/>
      <c r="N47" s="108" t="str">
        <f>IFERROR(INDEX(Register!QG$11:QG$260, MATCH($S47, Register!$QQ$11:$QQ$260, 0)), "")</f>
        <v/>
      </c>
      <c r="O47" s="9"/>
      <c r="P47" s="12" t="str">
        <f>IFERROR(INDEX(Register!QI$11:QI$260, MATCH($S47, Register!$QQ$11:$QQ$260, 0)), "")</f>
        <v/>
      </c>
      <c r="Q47" s="9"/>
      <c r="S47" s="12">
        <v>37</v>
      </c>
    </row>
    <row r="48" spans="1:19" x14ac:dyDescent="0.25">
      <c r="A48" s="9"/>
      <c r="B48" s="172" t="str">
        <f>IFERROR(INDEX(Register!PU$11:PU$260, MATCH($S48, Register!$QQ$11:$QQ$260, 0)), "")</f>
        <v/>
      </c>
      <c r="C48" s="40" t="str">
        <f>IFERROR(INDEX(Register!PV$11:PV$260, MATCH($S48, Register!$QQ$11:$QQ$260, 0)), "")</f>
        <v/>
      </c>
      <c r="D48" s="9"/>
      <c r="E48" s="12" t="str">
        <f>IFERROR(INDEX(Register!PX$11:PX$260, MATCH($S48, Register!$QQ$11:$QQ$260, 0)), "")</f>
        <v/>
      </c>
      <c r="F48" s="9"/>
      <c r="G48" s="166" t="str">
        <f>IFERROR(INDEX(Register!PZ$11:PZ$260, MATCH($S48, Register!$QQ$11:$QQ$260, 0)), "")</f>
        <v/>
      </c>
      <c r="H48" s="167" t="str">
        <f>IFERROR(INDEX(Register!QA$11:QA$260, MATCH($S48, Register!$QQ$11:$QQ$260, 0)), "")</f>
        <v/>
      </c>
      <c r="I48" s="168" t="str">
        <f>IFERROR(INDEX(Register!QB$11:QB$260, MATCH($S48, Register!$QQ$11:$QQ$260, 0)), "")</f>
        <v/>
      </c>
      <c r="J48" s="9"/>
      <c r="K48" s="12" t="str">
        <f>IFERROR(INDEX(Register!QD$11:QD$260, MATCH($S48, Register!$QQ$11:$QQ$260, 0)), "")</f>
        <v/>
      </c>
      <c r="L48" s="168" t="str">
        <f>IFERROR(INDEX(Register!QE$11:QE$260, MATCH($S48, Register!$QQ$11:$QQ$260, 0)), "")</f>
        <v/>
      </c>
      <c r="M48" s="9"/>
      <c r="N48" s="108" t="str">
        <f>IFERROR(INDEX(Register!QG$11:QG$260, MATCH($S48, Register!$QQ$11:$QQ$260, 0)), "")</f>
        <v/>
      </c>
      <c r="O48" s="9"/>
      <c r="P48" s="12" t="str">
        <f>IFERROR(INDEX(Register!QI$11:QI$260, MATCH($S48, Register!$QQ$11:$QQ$260, 0)), "")</f>
        <v/>
      </c>
      <c r="Q48" s="9"/>
      <c r="S48" s="12">
        <v>38</v>
      </c>
    </row>
    <row r="49" spans="1:19" x14ac:dyDescent="0.25">
      <c r="A49" s="9"/>
      <c r="B49" s="172" t="str">
        <f>IFERROR(INDEX(Register!PU$11:PU$260, MATCH($S49, Register!$QQ$11:$QQ$260, 0)), "")</f>
        <v/>
      </c>
      <c r="C49" s="40" t="str">
        <f>IFERROR(INDEX(Register!PV$11:PV$260, MATCH($S49, Register!$QQ$11:$QQ$260, 0)), "")</f>
        <v/>
      </c>
      <c r="D49" s="9"/>
      <c r="E49" s="12" t="str">
        <f>IFERROR(INDEX(Register!PX$11:PX$260, MATCH($S49, Register!$QQ$11:$QQ$260, 0)), "")</f>
        <v/>
      </c>
      <c r="F49" s="9"/>
      <c r="G49" s="166" t="str">
        <f>IFERROR(INDEX(Register!PZ$11:PZ$260, MATCH($S49, Register!$QQ$11:$QQ$260, 0)), "")</f>
        <v/>
      </c>
      <c r="H49" s="167" t="str">
        <f>IFERROR(INDEX(Register!QA$11:QA$260, MATCH($S49, Register!$QQ$11:$QQ$260, 0)), "")</f>
        <v/>
      </c>
      <c r="I49" s="168" t="str">
        <f>IFERROR(INDEX(Register!QB$11:QB$260, MATCH($S49, Register!$QQ$11:$QQ$260, 0)), "")</f>
        <v/>
      </c>
      <c r="J49" s="9"/>
      <c r="K49" s="12" t="str">
        <f>IFERROR(INDEX(Register!QD$11:QD$260, MATCH($S49, Register!$QQ$11:$QQ$260, 0)), "")</f>
        <v/>
      </c>
      <c r="L49" s="168" t="str">
        <f>IFERROR(INDEX(Register!QE$11:QE$260, MATCH($S49, Register!$QQ$11:$QQ$260, 0)), "")</f>
        <v/>
      </c>
      <c r="M49" s="9"/>
      <c r="N49" s="108" t="str">
        <f>IFERROR(INDEX(Register!QG$11:QG$260, MATCH($S49, Register!$QQ$11:$QQ$260, 0)), "")</f>
        <v/>
      </c>
      <c r="O49" s="9"/>
      <c r="P49" s="12" t="str">
        <f>IFERROR(INDEX(Register!QI$11:QI$260, MATCH($S49, Register!$QQ$11:$QQ$260, 0)), "")</f>
        <v/>
      </c>
      <c r="Q49" s="9"/>
      <c r="S49" s="12">
        <v>39</v>
      </c>
    </row>
    <row r="50" spans="1:19" x14ac:dyDescent="0.25">
      <c r="A50" s="9"/>
      <c r="B50" s="172" t="str">
        <f>IFERROR(INDEX(Register!PU$11:PU$260, MATCH($S50, Register!$QQ$11:$QQ$260, 0)), "")</f>
        <v/>
      </c>
      <c r="C50" s="40" t="str">
        <f>IFERROR(INDEX(Register!PV$11:PV$260, MATCH($S50, Register!$QQ$11:$QQ$260, 0)), "")</f>
        <v/>
      </c>
      <c r="D50" s="9"/>
      <c r="E50" s="12" t="str">
        <f>IFERROR(INDEX(Register!PX$11:PX$260, MATCH($S50, Register!$QQ$11:$QQ$260, 0)), "")</f>
        <v/>
      </c>
      <c r="F50" s="9"/>
      <c r="G50" s="166" t="str">
        <f>IFERROR(INDEX(Register!PZ$11:PZ$260, MATCH($S50, Register!$QQ$11:$QQ$260, 0)), "")</f>
        <v/>
      </c>
      <c r="H50" s="167" t="str">
        <f>IFERROR(INDEX(Register!QA$11:QA$260, MATCH($S50, Register!$QQ$11:$QQ$260, 0)), "")</f>
        <v/>
      </c>
      <c r="I50" s="168" t="str">
        <f>IFERROR(INDEX(Register!QB$11:QB$260, MATCH($S50, Register!$QQ$11:$QQ$260, 0)), "")</f>
        <v/>
      </c>
      <c r="J50" s="9"/>
      <c r="K50" s="12" t="str">
        <f>IFERROR(INDEX(Register!QD$11:QD$260, MATCH($S50, Register!$QQ$11:$QQ$260, 0)), "")</f>
        <v/>
      </c>
      <c r="L50" s="168" t="str">
        <f>IFERROR(INDEX(Register!QE$11:QE$260, MATCH($S50, Register!$QQ$11:$QQ$260, 0)), "")</f>
        <v/>
      </c>
      <c r="M50" s="9"/>
      <c r="N50" s="108" t="str">
        <f>IFERROR(INDEX(Register!QG$11:QG$260, MATCH($S50, Register!$QQ$11:$QQ$260, 0)), "")</f>
        <v/>
      </c>
      <c r="O50" s="9"/>
      <c r="P50" s="12" t="str">
        <f>IFERROR(INDEX(Register!QI$11:QI$260, MATCH($S50, Register!$QQ$11:$QQ$260, 0)), "")</f>
        <v/>
      </c>
      <c r="Q50" s="9"/>
      <c r="S50" s="12">
        <v>40</v>
      </c>
    </row>
    <row r="51" spans="1:19" x14ac:dyDescent="0.25">
      <c r="A51" s="9"/>
      <c r="B51" s="172" t="str">
        <f>IFERROR(INDEX(Register!PU$11:PU$260, MATCH($S51, Register!$QQ$11:$QQ$260, 0)), "")</f>
        <v/>
      </c>
      <c r="C51" s="40" t="str">
        <f>IFERROR(INDEX(Register!PV$11:PV$260, MATCH($S51, Register!$QQ$11:$QQ$260, 0)), "")</f>
        <v/>
      </c>
      <c r="D51" s="9"/>
      <c r="E51" s="12" t="str">
        <f>IFERROR(INDEX(Register!PX$11:PX$260, MATCH($S51, Register!$QQ$11:$QQ$260, 0)), "")</f>
        <v/>
      </c>
      <c r="F51" s="9"/>
      <c r="G51" s="166" t="str">
        <f>IFERROR(INDEX(Register!PZ$11:PZ$260, MATCH($S51, Register!$QQ$11:$QQ$260, 0)), "")</f>
        <v/>
      </c>
      <c r="H51" s="167" t="str">
        <f>IFERROR(INDEX(Register!QA$11:QA$260, MATCH($S51, Register!$QQ$11:$QQ$260, 0)), "")</f>
        <v/>
      </c>
      <c r="I51" s="168" t="str">
        <f>IFERROR(INDEX(Register!QB$11:QB$260, MATCH($S51, Register!$QQ$11:$QQ$260, 0)), "")</f>
        <v/>
      </c>
      <c r="J51" s="9"/>
      <c r="K51" s="12" t="str">
        <f>IFERROR(INDEX(Register!QD$11:QD$260, MATCH($S51, Register!$QQ$11:$QQ$260, 0)), "")</f>
        <v/>
      </c>
      <c r="L51" s="168" t="str">
        <f>IFERROR(INDEX(Register!QE$11:QE$260, MATCH($S51, Register!$QQ$11:$QQ$260, 0)), "")</f>
        <v/>
      </c>
      <c r="M51" s="9"/>
      <c r="N51" s="108" t="str">
        <f>IFERROR(INDEX(Register!QG$11:QG$260, MATCH($S51, Register!$QQ$11:$QQ$260, 0)), "")</f>
        <v/>
      </c>
      <c r="O51" s="9"/>
      <c r="P51" s="12" t="str">
        <f>IFERROR(INDEX(Register!QI$11:QI$260, MATCH($S51, Register!$QQ$11:$QQ$260, 0)), "")</f>
        <v/>
      </c>
      <c r="Q51" s="9"/>
      <c r="S51" s="12">
        <v>41</v>
      </c>
    </row>
    <row r="52" spans="1:19" x14ac:dyDescent="0.25">
      <c r="A52" s="9"/>
      <c r="B52" s="172" t="str">
        <f>IFERROR(INDEX(Register!PU$11:PU$260, MATCH($S52, Register!$QQ$11:$QQ$260, 0)), "")</f>
        <v/>
      </c>
      <c r="C52" s="40" t="str">
        <f>IFERROR(INDEX(Register!PV$11:PV$260, MATCH($S52, Register!$QQ$11:$QQ$260, 0)), "")</f>
        <v/>
      </c>
      <c r="D52" s="9"/>
      <c r="E52" s="12" t="str">
        <f>IFERROR(INDEX(Register!PX$11:PX$260, MATCH($S52, Register!$QQ$11:$QQ$260, 0)), "")</f>
        <v/>
      </c>
      <c r="F52" s="9"/>
      <c r="G52" s="166" t="str">
        <f>IFERROR(INDEX(Register!PZ$11:PZ$260, MATCH($S52, Register!$QQ$11:$QQ$260, 0)), "")</f>
        <v/>
      </c>
      <c r="H52" s="167" t="str">
        <f>IFERROR(INDEX(Register!QA$11:QA$260, MATCH($S52, Register!$QQ$11:$QQ$260, 0)), "")</f>
        <v/>
      </c>
      <c r="I52" s="168" t="str">
        <f>IFERROR(INDEX(Register!QB$11:QB$260, MATCH($S52, Register!$QQ$11:$QQ$260, 0)), "")</f>
        <v/>
      </c>
      <c r="J52" s="9"/>
      <c r="K52" s="12" t="str">
        <f>IFERROR(INDEX(Register!QD$11:QD$260, MATCH($S52, Register!$QQ$11:$QQ$260, 0)), "")</f>
        <v/>
      </c>
      <c r="L52" s="168" t="str">
        <f>IFERROR(INDEX(Register!QE$11:QE$260, MATCH($S52, Register!$QQ$11:$QQ$260, 0)), "")</f>
        <v/>
      </c>
      <c r="M52" s="9"/>
      <c r="N52" s="108" t="str">
        <f>IFERROR(INDEX(Register!QG$11:QG$260, MATCH($S52, Register!$QQ$11:$QQ$260, 0)), "")</f>
        <v/>
      </c>
      <c r="O52" s="9"/>
      <c r="P52" s="12" t="str">
        <f>IFERROR(INDEX(Register!QI$11:QI$260, MATCH($S52, Register!$QQ$11:$QQ$260, 0)), "")</f>
        <v/>
      </c>
      <c r="Q52" s="9"/>
      <c r="S52" s="12">
        <v>42</v>
      </c>
    </row>
    <row r="53" spans="1:19" x14ac:dyDescent="0.25">
      <c r="A53" s="9"/>
      <c r="B53" s="172" t="str">
        <f>IFERROR(INDEX(Register!PU$11:PU$260, MATCH($S53, Register!$QQ$11:$QQ$260, 0)), "")</f>
        <v/>
      </c>
      <c r="C53" s="40" t="str">
        <f>IFERROR(INDEX(Register!PV$11:PV$260, MATCH($S53, Register!$QQ$11:$QQ$260, 0)), "")</f>
        <v/>
      </c>
      <c r="D53" s="9"/>
      <c r="E53" s="12" t="str">
        <f>IFERROR(INDEX(Register!PX$11:PX$260, MATCH($S53, Register!$QQ$11:$QQ$260, 0)), "")</f>
        <v/>
      </c>
      <c r="F53" s="9"/>
      <c r="G53" s="166" t="str">
        <f>IFERROR(INDEX(Register!PZ$11:PZ$260, MATCH($S53, Register!$QQ$11:$QQ$260, 0)), "")</f>
        <v/>
      </c>
      <c r="H53" s="167" t="str">
        <f>IFERROR(INDEX(Register!QA$11:QA$260, MATCH($S53, Register!$QQ$11:$QQ$260, 0)), "")</f>
        <v/>
      </c>
      <c r="I53" s="168" t="str">
        <f>IFERROR(INDEX(Register!QB$11:QB$260, MATCH($S53, Register!$QQ$11:$QQ$260, 0)), "")</f>
        <v/>
      </c>
      <c r="J53" s="9"/>
      <c r="K53" s="12" t="str">
        <f>IFERROR(INDEX(Register!QD$11:QD$260, MATCH($S53, Register!$QQ$11:$QQ$260, 0)), "")</f>
        <v/>
      </c>
      <c r="L53" s="168" t="str">
        <f>IFERROR(INDEX(Register!QE$11:QE$260, MATCH($S53, Register!$QQ$11:$QQ$260, 0)), "")</f>
        <v/>
      </c>
      <c r="M53" s="9"/>
      <c r="N53" s="108" t="str">
        <f>IFERROR(INDEX(Register!QG$11:QG$260, MATCH($S53, Register!$QQ$11:$QQ$260, 0)), "")</f>
        <v/>
      </c>
      <c r="O53" s="9"/>
      <c r="P53" s="12" t="str">
        <f>IFERROR(INDEX(Register!QI$11:QI$260, MATCH($S53, Register!$QQ$11:$QQ$260, 0)), "")</f>
        <v/>
      </c>
      <c r="Q53" s="9"/>
      <c r="S53" s="12">
        <v>43</v>
      </c>
    </row>
    <row r="54" spans="1:19" x14ac:dyDescent="0.25">
      <c r="A54" s="9"/>
      <c r="B54" s="172" t="str">
        <f>IFERROR(INDEX(Register!PU$11:PU$260, MATCH($S54, Register!$QQ$11:$QQ$260, 0)), "")</f>
        <v/>
      </c>
      <c r="C54" s="40" t="str">
        <f>IFERROR(INDEX(Register!PV$11:PV$260, MATCH($S54, Register!$QQ$11:$QQ$260, 0)), "")</f>
        <v/>
      </c>
      <c r="D54" s="9"/>
      <c r="E54" s="12" t="str">
        <f>IFERROR(INDEX(Register!PX$11:PX$260, MATCH($S54, Register!$QQ$11:$QQ$260, 0)), "")</f>
        <v/>
      </c>
      <c r="F54" s="9"/>
      <c r="G54" s="166" t="str">
        <f>IFERROR(INDEX(Register!PZ$11:PZ$260, MATCH($S54, Register!$QQ$11:$QQ$260, 0)), "")</f>
        <v/>
      </c>
      <c r="H54" s="167" t="str">
        <f>IFERROR(INDEX(Register!QA$11:QA$260, MATCH($S54, Register!$QQ$11:$QQ$260, 0)), "")</f>
        <v/>
      </c>
      <c r="I54" s="168" t="str">
        <f>IFERROR(INDEX(Register!QB$11:QB$260, MATCH($S54, Register!$QQ$11:$QQ$260, 0)), "")</f>
        <v/>
      </c>
      <c r="J54" s="9"/>
      <c r="K54" s="12" t="str">
        <f>IFERROR(INDEX(Register!QD$11:QD$260, MATCH($S54, Register!$QQ$11:$QQ$260, 0)), "")</f>
        <v/>
      </c>
      <c r="L54" s="168" t="str">
        <f>IFERROR(INDEX(Register!QE$11:QE$260, MATCH($S54, Register!$QQ$11:$QQ$260, 0)), "")</f>
        <v/>
      </c>
      <c r="M54" s="9"/>
      <c r="N54" s="108" t="str">
        <f>IFERROR(INDEX(Register!QG$11:QG$260, MATCH($S54, Register!$QQ$11:$QQ$260, 0)), "")</f>
        <v/>
      </c>
      <c r="O54" s="9"/>
      <c r="P54" s="12" t="str">
        <f>IFERROR(INDEX(Register!QI$11:QI$260, MATCH($S54, Register!$QQ$11:$QQ$260, 0)), "")</f>
        <v/>
      </c>
      <c r="Q54" s="9"/>
      <c r="S54" s="12">
        <v>44</v>
      </c>
    </row>
    <row r="55" spans="1:19" x14ac:dyDescent="0.25">
      <c r="A55" s="9"/>
      <c r="B55" s="172" t="str">
        <f>IFERROR(INDEX(Register!PU$11:PU$260, MATCH($S55, Register!$QQ$11:$QQ$260, 0)), "")</f>
        <v/>
      </c>
      <c r="C55" s="40" t="str">
        <f>IFERROR(INDEX(Register!PV$11:PV$260, MATCH($S55, Register!$QQ$11:$QQ$260, 0)), "")</f>
        <v/>
      </c>
      <c r="D55" s="9"/>
      <c r="E55" s="12" t="str">
        <f>IFERROR(INDEX(Register!PX$11:PX$260, MATCH($S55, Register!$QQ$11:$QQ$260, 0)), "")</f>
        <v/>
      </c>
      <c r="F55" s="9"/>
      <c r="G55" s="166" t="str">
        <f>IFERROR(INDEX(Register!PZ$11:PZ$260, MATCH($S55, Register!$QQ$11:$QQ$260, 0)), "")</f>
        <v/>
      </c>
      <c r="H55" s="167" t="str">
        <f>IFERROR(INDEX(Register!QA$11:QA$260, MATCH($S55, Register!$QQ$11:$QQ$260, 0)), "")</f>
        <v/>
      </c>
      <c r="I55" s="168" t="str">
        <f>IFERROR(INDEX(Register!QB$11:QB$260, MATCH($S55, Register!$QQ$11:$QQ$260, 0)), "")</f>
        <v/>
      </c>
      <c r="J55" s="9"/>
      <c r="K55" s="12" t="str">
        <f>IFERROR(INDEX(Register!QD$11:QD$260, MATCH($S55, Register!$QQ$11:$QQ$260, 0)), "")</f>
        <v/>
      </c>
      <c r="L55" s="168" t="str">
        <f>IFERROR(INDEX(Register!QE$11:QE$260, MATCH($S55, Register!$QQ$11:$QQ$260, 0)), "")</f>
        <v/>
      </c>
      <c r="M55" s="9"/>
      <c r="N55" s="108" t="str">
        <f>IFERROR(INDEX(Register!QG$11:QG$260, MATCH($S55, Register!$QQ$11:$QQ$260, 0)), "")</f>
        <v/>
      </c>
      <c r="O55" s="9"/>
      <c r="P55" s="12" t="str">
        <f>IFERROR(INDEX(Register!QI$11:QI$260, MATCH($S55, Register!$QQ$11:$QQ$260, 0)), "")</f>
        <v/>
      </c>
      <c r="Q55" s="9"/>
      <c r="S55" s="12">
        <v>45</v>
      </c>
    </row>
    <row r="56" spans="1:19" x14ac:dyDescent="0.25">
      <c r="A56" s="9"/>
      <c r="B56" s="172" t="str">
        <f>IFERROR(INDEX(Register!PU$11:PU$260, MATCH($S56, Register!$QQ$11:$QQ$260, 0)), "")</f>
        <v/>
      </c>
      <c r="C56" s="40" t="str">
        <f>IFERROR(INDEX(Register!PV$11:PV$260, MATCH($S56, Register!$QQ$11:$QQ$260, 0)), "")</f>
        <v/>
      </c>
      <c r="D56" s="9"/>
      <c r="E56" s="12" t="str">
        <f>IFERROR(INDEX(Register!PX$11:PX$260, MATCH($S56, Register!$QQ$11:$QQ$260, 0)), "")</f>
        <v/>
      </c>
      <c r="F56" s="9"/>
      <c r="G56" s="166" t="str">
        <f>IFERROR(INDEX(Register!PZ$11:PZ$260, MATCH($S56, Register!$QQ$11:$QQ$260, 0)), "")</f>
        <v/>
      </c>
      <c r="H56" s="167" t="str">
        <f>IFERROR(INDEX(Register!QA$11:QA$260, MATCH($S56, Register!$QQ$11:$QQ$260, 0)), "")</f>
        <v/>
      </c>
      <c r="I56" s="168" t="str">
        <f>IFERROR(INDEX(Register!QB$11:QB$260, MATCH($S56, Register!$QQ$11:$QQ$260, 0)), "")</f>
        <v/>
      </c>
      <c r="J56" s="9"/>
      <c r="K56" s="12" t="str">
        <f>IFERROR(INDEX(Register!QD$11:QD$260, MATCH($S56, Register!$QQ$11:$QQ$260, 0)), "")</f>
        <v/>
      </c>
      <c r="L56" s="168" t="str">
        <f>IFERROR(INDEX(Register!QE$11:QE$260, MATCH($S56, Register!$QQ$11:$QQ$260, 0)), "")</f>
        <v/>
      </c>
      <c r="M56" s="9"/>
      <c r="N56" s="108" t="str">
        <f>IFERROR(INDEX(Register!QG$11:QG$260, MATCH($S56, Register!$QQ$11:$QQ$260, 0)), "")</f>
        <v/>
      </c>
      <c r="O56" s="9"/>
      <c r="P56" s="12" t="str">
        <f>IFERROR(INDEX(Register!QI$11:QI$260, MATCH($S56, Register!$QQ$11:$QQ$260, 0)), "")</f>
        <v/>
      </c>
      <c r="Q56" s="9"/>
      <c r="S56" s="12">
        <v>46</v>
      </c>
    </row>
    <row r="57" spans="1:19" x14ac:dyDescent="0.25">
      <c r="A57" s="9"/>
      <c r="B57" s="172" t="str">
        <f>IFERROR(INDEX(Register!PU$11:PU$260, MATCH($S57, Register!$QQ$11:$QQ$260, 0)), "")</f>
        <v/>
      </c>
      <c r="C57" s="40" t="str">
        <f>IFERROR(INDEX(Register!PV$11:PV$260, MATCH($S57, Register!$QQ$11:$QQ$260, 0)), "")</f>
        <v/>
      </c>
      <c r="D57" s="9"/>
      <c r="E57" s="12" t="str">
        <f>IFERROR(INDEX(Register!PX$11:PX$260, MATCH($S57, Register!$QQ$11:$QQ$260, 0)), "")</f>
        <v/>
      </c>
      <c r="F57" s="9"/>
      <c r="G57" s="166" t="str">
        <f>IFERROR(INDEX(Register!PZ$11:PZ$260, MATCH($S57, Register!$QQ$11:$QQ$260, 0)), "")</f>
        <v/>
      </c>
      <c r="H57" s="167" t="str">
        <f>IFERROR(INDEX(Register!QA$11:QA$260, MATCH($S57, Register!$QQ$11:$QQ$260, 0)), "")</f>
        <v/>
      </c>
      <c r="I57" s="168" t="str">
        <f>IFERROR(INDEX(Register!QB$11:QB$260, MATCH($S57, Register!$QQ$11:$QQ$260, 0)), "")</f>
        <v/>
      </c>
      <c r="J57" s="9"/>
      <c r="K57" s="12" t="str">
        <f>IFERROR(INDEX(Register!QD$11:QD$260, MATCH($S57, Register!$QQ$11:$QQ$260, 0)), "")</f>
        <v/>
      </c>
      <c r="L57" s="168" t="str">
        <f>IFERROR(INDEX(Register!QE$11:QE$260, MATCH($S57, Register!$QQ$11:$QQ$260, 0)), "")</f>
        <v/>
      </c>
      <c r="M57" s="9"/>
      <c r="N57" s="108" t="str">
        <f>IFERROR(INDEX(Register!QG$11:QG$260, MATCH($S57, Register!$QQ$11:$QQ$260, 0)), "")</f>
        <v/>
      </c>
      <c r="O57" s="9"/>
      <c r="P57" s="12" t="str">
        <f>IFERROR(INDEX(Register!QI$11:QI$260, MATCH($S57, Register!$QQ$11:$QQ$260, 0)), "")</f>
        <v/>
      </c>
      <c r="Q57" s="9"/>
      <c r="S57" s="12">
        <v>47</v>
      </c>
    </row>
    <row r="58" spans="1:19" x14ac:dyDescent="0.25">
      <c r="A58" s="9"/>
      <c r="B58" s="172" t="str">
        <f>IFERROR(INDEX(Register!PU$11:PU$260, MATCH($S58, Register!$QQ$11:$QQ$260, 0)), "")</f>
        <v/>
      </c>
      <c r="C58" s="40" t="str">
        <f>IFERROR(INDEX(Register!PV$11:PV$260, MATCH($S58, Register!$QQ$11:$QQ$260, 0)), "")</f>
        <v/>
      </c>
      <c r="D58" s="9"/>
      <c r="E58" s="12" t="str">
        <f>IFERROR(INDEX(Register!PX$11:PX$260, MATCH($S58, Register!$QQ$11:$QQ$260, 0)), "")</f>
        <v/>
      </c>
      <c r="F58" s="9"/>
      <c r="G58" s="166" t="str">
        <f>IFERROR(INDEX(Register!PZ$11:PZ$260, MATCH($S58, Register!$QQ$11:$QQ$260, 0)), "")</f>
        <v/>
      </c>
      <c r="H58" s="167" t="str">
        <f>IFERROR(INDEX(Register!QA$11:QA$260, MATCH($S58, Register!$QQ$11:$QQ$260, 0)), "")</f>
        <v/>
      </c>
      <c r="I58" s="168" t="str">
        <f>IFERROR(INDEX(Register!QB$11:QB$260, MATCH($S58, Register!$QQ$11:$QQ$260, 0)), "")</f>
        <v/>
      </c>
      <c r="J58" s="9"/>
      <c r="K58" s="12" t="str">
        <f>IFERROR(INDEX(Register!QD$11:QD$260, MATCH($S58, Register!$QQ$11:$QQ$260, 0)), "")</f>
        <v/>
      </c>
      <c r="L58" s="168" t="str">
        <f>IFERROR(INDEX(Register!QE$11:QE$260, MATCH($S58, Register!$QQ$11:$QQ$260, 0)), "")</f>
        <v/>
      </c>
      <c r="M58" s="9"/>
      <c r="N58" s="108" t="str">
        <f>IFERROR(INDEX(Register!QG$11:QG$260, MATCH($S58, Register!$QQ$11:$QQ$260, 0)), "")</f>
        <v/>
      </c>
      <c r="O58" s="9"/>
      <c r="P58" s="12" t="str">
        <f>IFERROR(INDEX(Register!QI$11:QI$260, MATCH($S58, Register!$QQ$11:$QQ$260, 0)), "")</f>
        <v/>
      </c>
      <c r="Q58" s="9"/>
      <c r="S58" s="12">
        <v>48</v>
      </c>
    </row>
    <row r="59" spans="1:19" x14ac:dyDescent="0.25">
      <c r="A59" s="9"/>
      <c r="B59" s="172" t="str">
        <f>IFERROR(INDEX(Register!PU$11:PU$260, MATCH($S59, Register!$QQ$11:$QQ$260, 0)), "")</f>
        <v/>
      </c>
      <c r="C59" s="40" t="str">
        <f>IFERROR(INDEX(Register!PV$11:PV$260, MATCH($S59, Register!$QQ$11:$QQ$260, 0)), "")</f>
        <v/>
      </c>
      <c r="D59" s="9"/>
      <c r="E59" s="12" t="str">
        <f>IFERROR(INDEX(Register!PX$11:PX$260, MATCH($S59, Register!$QQ$11:$QQ$260, 0)), "")</f>
        <v/>
      </c>
      <c r="F59" s="9"/>
      <c r="G59" s="166" t="str">
        <f>IFERROR(INDEX(Register!PZ$11:PZ$260, MATCH($S59, Register!$QQ$11:$QQ$260, 0)), "")</f>
        <v/>
      </c>
      <c r="H59" s="167" t="str">
        <f>IFERROR(INDEX(Register!QA$11:QA$260, MATCH($S59, Register!$QQ$11:$QQ$260, 0)), "")</f>
        <v/>
      </c>
      <c r="I59" s="168" t="str">
        <f>IFERROR(INDEX(Register!QB$11:QB$260, MATCH($S59, Register!$QQ$11:$QQ$260, 0)), "")</f>
        <v/>
      </c>
      <c r="J59" s="9"/>
      <c r="K59" s="12" t="str">
        <f>IFERROR(INDEX(Register!QD$11:QD$260, MATCH($S59, Register!$QQ$11:$QQ$260, 0)), "")</f>
        <v/>
      </c>
      <c r="L59" s="168" t="str">
        <f>IFERROR(INDEX(Register!QE$11:QE$260, MATCH($S59, Register!$QQ$11:$QQ$260, 0)), "")</f>
        <v/>
      </c>
      <c r="M59" s="9"/>
      <c r="N59" s="108" t="str">
        <f>IFERROR(INDEX(Register!QG$11:QG$260, MATCH($S59, Register!$QQ$11:$QQ$260, 0)), "")</f>
        <v/>
      </c>
      <c r="O59" s="9"/>
      <c r="P59" s="12" t="str">
        <f>IFERROR(INDEX(Register!QI$11:QI$260, MATCH($S59, Register!$QQ$11:$QQ$260, 0)), "")</f>
        <v/>
      </c>
      <c r="Q59" s="9"/>
      <c r="S59" s="12">
        <v>49</v>
      </c>
    </row>
    <row r="60" spans="1:19" x14ac:dyDescent="0.25">
      <c r="A60" s="9"/>
      <c r="B60" s="172" t="str">
        <f>IFERROR(INDEX(Register!PU$11:PU$260, MATCH($S60, Register!$QQ$11:$QQ$260, 0)), "")</f>
        <v/>
      </c>
      <c r="C60" s="40" t="str">
        <f>IFERROR(INDEX(Register!PV$11:PV$260, MATCH($S60, Register!$QQ$11:$QQ$260, 0)), "")</f>
        <v/>
      </c>
      <c r="D60" s="9"/>
      <c r="E60" s="12" t="str">
        <f>IFERROR(INDEX(Register!PX$11:PX$260, MATCH($S60, Register!$QQ$11:$QQ$260, 0)), "")</f>
        <v/>
      </c>
      <c r="F60" s="9"/>
      <c r="G60" s="166" t="str">
        <f>IFERROR(INDEX(Register!PZ$11:PZ$260, MATCH($S60, Register!$QQ$11:$QQ$260, 0)), "")</f>
        <v/>
      </c>
      <c r="H60" s="167" t="str">
        <f>IFERROR(INDEX(Register!QA$11:QA$260, MATCH($S60, Register!$QQ$11:$QQ$260, 0)), "")</f>
        <v/>
      </c>
      <c r="I60" s="168" t="str">
        <f>IFERROR(INDEX(Register!QB$11:QB$260, MATCH($S60, Register!$QQ$11:$QQ$260, 0)), "")</f>
        <v/>
      </c>
      <c r="J60" s="9"/>
      <c r="K60" s="12" t="str">
        <f>IFERROR(INDEX(Register!QD$11:QD$260, MATCH($S60, Register!$QQ$11:$QQ$260, 0)), "")</f>
        <v/>
      </c>
      <c r="L60" s="168" t="str">
        <f>IFERROR(INDEX(Register!QE$11:QE$260, MATCH($S60, Register!$QQ$11:$QQ$260, 0)), "")</f>
        <v/>
      </c>
      <c r="M60" s="9"/>
      <c r="N60" s="108" t="str">
        <f>IFERROR(INDEX(Register!QG$11:QG$260, MATCH($S60, Register!$QQ$11:$QQ$260, 0)), "")</f>
        <v/>
      </c>
      <c r="O60" s="9"/>
      <c r="P60" s="12" t="str">
        <f>IFERROR(INDEX(Register!QI$11:QI$260, MATCH($S60, Register!$QQ$11:$QQ$260, 0)), "")</f>
        <v/>
      </c>
      <c r="Q60" s="9"/>
      <c r="S60" s="12">
        <v>50</v>
      </c>
    </row>
    <row r="61" spans="1:19" x14ac:dyDescent="0.25">
      <c r="A61" s="9"/>
      <c r="B61" s="172" t="str">
        <f>IFERROR(INDEX(Register!PU$11:PU$260, MATCH($S61, Register!$QQ$11:$QQ$260, 0)), "")</f>
        <v/>
      </c>
      <c r="C61" s="40" t="str">
        <f>IFERROR(INDEX(Register!PV$11:PV$260, MATCH($S61, Register!$QQ$11:$QQ$260, 0)), "")</f>
        <v/>
      </c>
      <c r="D61" s="9"/>
      <c r="E61" s="12" t="str">
        <f>IFERROR(INDEX(Register!PX$11:PX$260, MATCH($S61, Register!$QQ$11:$QQ$260, 0)), "")</f>
        <v/>
      </c>
      <c r="F61" s="9"/>
      <c r="G61" s="166" t="str">
        <f>IFERROR(INDEX(Register!PZ$11:PZ$260, MATCH($S61, Register!$QQ$11:$QQ$260, 0)), "")</f>
        <v/>
      </c>
      <c r="H61" s="167" t="str">
        <f>IFERROR(INDEX(Register!QA$11:QA$260, MATCH($S61, Register!$QQ$11:$QQ$260, 0)), "")</f>
        <v/>
      </c>
      <c r="I61" s="168" t="str">
        <f>IFERROR(INDEX(Register!QB$11:QB$260, MATCH($S61, Register!$QQ$11:$QQ$260, 0)), "")</f>
        <v/>
      </c>
      <c r="J61" s="9"/>
      <c r="K61" s="12" t="str">
        <f>IFERROR(INDEX(Register!QD$11:QD$260, MATCH($S61, Register!$QQ$11:$QQ$260, 0)), "")</f>
        <v/>
      </c>
      <c r="L61" s="168" t="str">
        <f>IFERROR(INDEX(Register!QE$11:QE$260, MATCH($S61, Register!$QQ$11:$QQ$260, 0)), "")</f>
        <v/>
      </c>
      <c r="M61" s="9"/>
      <c r="N61" s="108" t="str">
        <f>IFERROR(INDEX(Register!QG$11:QG$260, MATCH($S61, Register!$QQ$11:$QQ$260, 0)), "")</f>
        <v/>
      </c>
      <c r="O61" s="9"/>
      <c r="P61" s="12" t="str">
        <f>IFERROR(INDEX(Register!QI$11:QI$260, MATCH($S61, Register!$QQ$11:$QQ$260, 0)), "")</f>
        <v/>
      </c>
      <c r="Q61" s="9"/>
      <c r="S61" s="12">
        <v>51</v>
      </c>
    </row>
    <row r="62" spans="1:19" x14ac:dyDescent="0.25">
      <c r="A62" s="9"/>
      <c r="B62" s="172" t="str">
        <f>IFERROR(INDEX(Register!PU$11:PU$260, MATCH($S62, Register!$QQ$11:$QQ$260, 0)), "")</f>
        <v/>
      </c>
      <c r="C62" s="40" t="str">
        <f>IFERROR(INDEX(Register!PV$11:PV$260, MATCH($S62, Register!$QQ$11:$QQ$260, 0)), "")</f>
        <v/>
      </c>
      <c r="D62" s="9"/>
      <c r="E62" s="12" t="str">
        <f>IFERROR(INDEX(Register!PX$11:PX$260, MATCH($S62, Register!$QQ$11:$QQ$260, 0)), "")</f>
        <v/>
      </c>
      <c r="F62" s="9"/>
      <c r="G62" s="166" t="str">
        <f>IFERROR(INDEX(Register!PZ$11:PZ$260, MATCH($S62, Register!$QQ$11:$QQ$260, 0)), "")</f>
        <v/>
      </c>
      <c r="H62" s="167" t="str">
        <f>IFERROR(INDEX(Register!QA$11:QA$260, MATCH($S62, Register!$QQ$11:$QQ$260, 0)), "")</f>
        <v/>
      </c>
      <c r="I62" s="168" t="str">
        <f>IFERROR(INDEX(Register!QB$11:QB$260, MATCH($S62, Register!$QQ$11:$QQ$260, 0)), "")</f>
        <v/>
      </c>
      <c r="J62" s="9"/>
      <c r="K62" s="12" t="str">
        <f>IFERROR(INDEX(Register!QD$11:QD$260, MATCH($S62, Register!$QQ$11:$QQ$260, 0)), "")</f>
        <v/>
      </c>
      <c r="L62" s="168" t="str">
        <f>IFERROR(INDEX(Register!QE$11:QE$260, MATCH($S62, Register!$QQ$11:$QQ$260, 0)), "")</f>
        <v/>
      </c>
      <c r="M62" s="9"/>
      <c r="N62" s="108" t="str">
        <f>IFERROR(INDEX(Register!QG$11:QG$260, MATCH($S62, Register!$QQ$11:$QQ$260, 0)), "")</f>
        <v/>
      </c>
      <c r="O62" s="9"/>
      <c r="P62" s="12" t="str">
        <f>IFERROR(INDEX(Register!QI$11:QI$260, MATCH($S62, Register!$QQ$11:$QQ$260, 0)), "")</f>
        <v/>
      </c>
      <c r="Q62" s="9"/>
      <c r="S62" s="12">
        <v>52</v>
      </c>
    </row>
    <row r="63" spans="1:19" x14ac:dyDescent="0.25">
      <c r="A63" s="9"/>
      <c r="B63" s="172" t="str">
        <f>IFERROR(INDEX(Register!PU$11:PU$260, MATCH($S63, Register!$QQ$11:$QQ$260, 0)), "")</f>
        <v/>
      </c>
      <c r="C63" s="40" t="str">
        <f>IFERROR(INDEX(Register!PV$11:PV$260, MATCH($S63, Register!$QQ$11:$QQ$260, 0)), "")</f>
        <v/>
      </c>
      <c r="D63" s="9"/>
      <c r="E63" s="12" t="str">
        <f>IFERROR(INDEX(Register!PX$11:PX$260, MATCH($S63, Register!$QQ$11:$QQ$260, 0)), "")</f>
        <v/>
      </c>
      <c r="F63" s="9"/>
      <c r="G63" s="166" t="str">
        <f>IFERROR(INDEX(Register!PZ$11:PZ$260, MATCH($S63, Register!$QQ$11:$QQ$260, 0)), "")</f>
        <v/>
      </c>
      <c r="H63" s="167" t="str">
        <f>IFERROR(INDEX(Register!QA$11:QA$260, MATCH($S63, Register!$QQ$11:$QQ$260, 0)), "")</f>
        <v/>
      </c>
      <c r="I63" s="168" t="str">
        <f>IFERROR(INDEX(Register!QB$11:QB$260, MATCH($S63, Register!$QQ$11:$QQ$260, 0)), "")</f>
        <v/>
      </c>
      <c r="J63" s="9"/>
      <c r="K63" s="12" t="str">
        <f>IFERROR(INDEX(Register!QD$11:QD$260, MATCH($S63, Register!$QQ$11:$QQ$260, 0)), "")</f>
        <v/>
      </c>
      <c r="L63" s="168" t="str">
        <f>IFERROR(INDEX(Register!QE$11:QE$260, MATCH($S63, Register!$QQ$11:$QQ$260, 0)), "")</f>
        <v/>
      </c>
      <c r="M63" s="9"/>
      <c r="N63" s="108" t="str">
        <f>IFERROR(INDEX(Register!QG$11:QG$260, MATCH($S63, Register!$QQ$11:$QQ$260, 0)), "")</f>
        <v/>
      </c>
      <c r="O63" s="9"/>
      <c r="P63" s="12" t="str">
        <f>IFERROR(INDEX(Register!QI$11:QI$260, MATCH($S63, Register!$QQ$11:$QQ$260, 0)), "")</f>
        <v/>
      </c>
      <c r="Q63" s="9"/>
      <c r="S63" s="12">
        <v>53</v>
      </c>
    </row>
    <row r="64" spans="1:19" x14ac:dyDescent="0.25">
      <c r="A64" s="9"/>
      <c r="B64" s="172" t="str">
        <f>IFERROR(INDEX(Register!PU$11:PU$260, MATCH($S64, Register!$QQ$11:$QQ$260, 0)), "")</f>
        <v/>
      </c>
      <c r="C64" s="40" t="str">
        <f>IFERROR(INDEX(Register!PV$11:PV$260, MATCH($S64, Register!$QQ$11:$QQ$260, 0)), "")</f>
        <v/>
      </c>
      <c r="D64" s="9"/>
      <c r="E64" s="12" t="str">
        <f>IFERROR(INDEX(Register!PX$11:PX$260, MATCH($S64, Register!$QQ$11:$QQ$260, 0)), "")</f>
        <v/>
      </c>
      <c r="F64" s="9"/>
      <c r="G64" s="166" t="str">
        <f>IFERROR(INDEX(Register!PZ$11:PZ$260, MATCH($S64, Register!$QQ$11:$QQ$260, 0)), "")</f>
        <v/>
      </c>
      <c r="H64" s="167" t="str">
        <f>IFERROR(INDEX(Register!QA$11:QA$260, MATCH($S64, Register!$QQ$11:$QQ$260, 0)), "")</f>
        <v/>
      </c>
      <c r="I64" s="168" t="str">
        <f>IFERROR(INDEX(Register!QB$11:QB$260, MATCH($S64, Register!$QQ$11:$QQ$260, 0)), "")</f>
        <v/>
      </c>
      <c r="J64" s="9"/>
      <c r="K64" s="12" t="str">
        <f>IFERROR(INDEX(Register!QD$11:QD$260, MATCH($S64, Register!$QQ$11:$QQ$260, 0)), "")</f>
        <v/>
      </c>
      <c r="L64" s="168" t="str">
        <f>IFERROR(INDEX(Register!QE$11:QE$260, MATCH($S64, Register!$QQ$11:$QQ$260, 0)), "")</f>
        <v/>
      </c>
      <c r="M64" s="9"/>
      <c r="N64" s="108" t="str">
        <f>IFERROR(INDEX(Register!QG$11:QG$260, MATCH($S64, Register!$QQ$11:$QQ$260, 0)), "")</f>
        <v/>
      </c>
      <c r="O64" s="9"/>
      <c r="P64" s="12" t="str">
        <f>IFERROR(INDEX(Register!QI$11:QI$260, MATCH($S64, Register!$QQ$11:$QQ$260, 0)), "")</f>
        <v/>
      </c>
      <c r="Q64" s="9"/>
      <c r="S64" s="12">
        <v>54</v>
      </c>
    </row>
    <row r="65" spans="1:19" x14ac:dyDescent="0.25">
      <c r="A65" s="9"/>
      <c r="B65" s="172" t="str">
        <f>IFERROR(INDEX(Register!PU$11:PU$260, MATCH($S65, Register!$QQ$11:$QQ$260, 0)), "")</f>
        <v/>
      </c>
      <c r="C65" s="40" t="str">
        <f>IFERROR(INDEX(Register!PV$11:PV$260, MATCH($S65, Register!$QQ$11:$QQ$260, 0)), "")</f>
        <v/>
      </c>
      <c r="D65" s="9"/>
      <c r="E65" s="12" t="str">
        <f>IFERROR(INDEX(Register!PX$11:PX$260, MATCH($S65, Register!$QQ$11:$QQ$260, 0)), "")</f>
        <v/>
      </c>
      <c r="F65" s="9"/>
      <c r="G65" s="166" t="str">
        <f>IFERROR(INDEX(Register!PZ$11:PZ$260, MATCH($S65, Register!$QQ$11:$QQ$260, 0)), "")</f>
        <v/>
      </c>
      <c r="H65" s="167" t="str">
        <f>IFERROR(INDEX(Register!QA$11:QA$260, MATCH($S65, Register!$QQ$11:$QQ$260, 0)), "")</f>
        <v/>
      </c>
      <c r="I65" s="168" t="str">
        <f>IFERROR(INDEX(Register!QB$11:QB$260, MATCH($S65, Register!$QQ$11:$QQ$260, 0)), "")</f>
        <v/>
      </c>
      <c r="J65" s="9"/>
      <c r="K65" s="12" t="str">
        <f>IFERROR(INDEX(Register!QD$11:QD$260, MATCH($S65, Register!$QQ$11:$QQ$260, 0)), "")</f>
        <v/>
      </c>
      <c r="L65" s="168" t="str">
        <f>IFERROR(INDEX(Register!QE$11:QE$260, MATCH($S65, Register!$QQ$11:$QQ$260, 0)), "")</f>
        <v/>
      </c>
      <c r="M65" s="9"/>
      <c r="N65" s="108" t="str">
        <f>IFERROR(INDEX(Register!QG$11:QG$260, MATCH($S65, Register!$QQ$11:$QQ$260, 0)), "")</f>
        <v/>
      </c>
      <c r="O65" s="9"/>
      <c r="P65" s="12" t="str">
        <f>IFERROR(INDEX(Register!QI$11:QI$260, MATCH($S65, Register!$QQ$11:$QQ$260, 0)), "")</f>
        <v/>
      </c>
      <c r="Q65" s="9"/>
      <c r="S65" s="12">
        <v>55</v>
      </c>
    </row>
    <row r="66" spans="1:19" x14ac:dyDescent="0.25">
      <c r="A66" s="9"/>
      <c r="B66" s="172" t="str">
        <f>IFERROR(INDEX(Register!PU$11:PU$260, MATCH($S66, Register!$QQ$11:$QQ$260, 0)), "")</f>
        <v/>
      </c>
      <c r="C66" s="40" t="str">
        <f>IFERROR(INDEX(Register!PV$11:PV$260, MATCH($S66, Register!$QQ$11:$QQ$260, 0)), "")</f>
        <v/>
      </c>
      <c r="D66" s="9"/>
      <c r="E66" s="12" t="str">
        <f>IFERROR(INDEX(Register!PX$11:PX$260, MATCH($S66, Register!$QQ$11:$QQ$260, 0)), "")</f>
        <v/>
      </c>
      <c r="F66" s="9"/>
      <c r="G66" s="166" t="str">
        <f>IFERROR(INDEX(Register!PZ$11:PZ$260, MATCH($S66, Register!$QQ$11:$QQ$260, 0)), "")</f>
        <v/>
      </c>
      <c r="H66" s="167" t="str">
        <f>IFERROR(INDEX(Register!QA$11:QA$260, MATCH($S66, Register!$QQ$11:$QQ$260, 0)), "")</f>
        <v/>
      </c>
      <c r="I66" s="168" t="str">
        <f>IFERROR(INDEX(Register!QB$11:QB$260, MATCH($S66, Register!$QQ$11:$QQ$260, 0)), "")</f>
        <v/>
      </c>
      <c r="J66" s="9"/>
      <c r="K66" s="12" t="str">
        <f>IFERROR(INDEX(Register!QD$11:QD$260, MATCH($S66, Register!$QQ$11:$QQ$260, 0)), "")</f>
        <v/>
      </c>
      <c r="L66" s="168" t="str">
        <f>IFERROR(INDEX(Register!QE$11:QE$260, MATCH($S66, Register!$QQ$11:$QQ$260, 0)), "")</f>
        <v/>
      </c>
      <c r="M66" s="9"/>
      <c r="N66" s="108" t="str">
        <f>IFERROR(INDEX(Register!QG$11:QG$260, MATCH($S66, Register!$QQ$11:$QQ$260, 0)), "")</f>
        <v/>
      </c>
      <c r="O66" s="9"/>
      <c r="P66" s="12" t="str">
        <f>IFERROR(INDEX(Register!QI$11:QI$260, MATCH($S66, Register!$QQ$11:$QQ$260, 0)), "")</f>
        <v/>
      </c>
      <c r="Q66" s="9"/>
      <c r="S66" s="12">
        <v>56</v>
      </c>
    </row>
    <row r="67" spans="1:19" x14ac:dyDescent="0.25">
      <c r="A67" s="9"/>
      <c r="B67" s="172" t="str">
        <f>IFERROR(INDEX(Register!PU$11:PU$260, MATCH($S67, Register!$QQ$11:$QQ$260, 0)), "")</f>
        <v/>
      </c>
      <c r="C67" s="40" t="str">
        <f>IFERROR(INDEX(Register!PV$11:PV$260, MATCH($S67, Register!$QQ$11:$QQ$260, 0)), "")</f>
        <v/>
      </c>
      <c r="D67" s="9"/>
      <c r="E67" s="12" t="str">
        <f>IFERROR(INDEX(Register!PX$11:PX$260, MATCH($S67, Register!$QQ$11:$QQ$260, 0)), "")</f>
        <v/>
      </c>
      <c r="F67" s="9"/>
      <c r="G67" s="166" t="str">
        <f>IFERROR(INDEX(Register!PZ$11:PZ$260, MATCH($S67, Register!$QQ$11:$QQ$260, 0)), "")</f>
        <v/>
      </c>
      <c r="H67" s="167" t="str">
        <f>IFERROR(INDEX(Register!QA$11:QA$260, MATCH($S67, Register!$QQ$11:$QQ$260, 0)), "")</f>
        <v/>
      </c>
      <c r="I67" s="168" t="str">
        <f>IFERROR(INDEX(Register!QB$11:QB$260, MATCH($S67, Register!$QQ$11:$QQ$260, 0)), "")</f>
        <v/>
      </c>
      <c r="J67" s="9"/>
      <c r="K67" s="12" t="str">
        <f>IFERROR(INDEX(Register!QD$11:QD$260, MATCH($S67, Register!$QQ$11:$QQ$260, 0)), "")</f>
        <v/>
      </c>
      <c r="L67" s="168" t="str">
        <f>IFERROR(INDEX(Register!QE$11:QE$260, MATCH($S67, Register!$QQ$11:$QQ$260, 0)), "")</f>
        <v/>
      </c>
      <c r="M67" s="9"/>
      <c r="N67" s="108" t="str">
        <f>IFERROR(INDEX(Register!QG$11:QG$260, MATCH($S67, Register!$QQ$11:$QQ$260, 0)), "")</f>
        <v/>
      </c>
      <c r="O67" s="9"/>
      <c r="P67" s="12" t="str">
        <f>IFERROR(INDEX(Register!QI$11:QI$260, MATCH($S67, Register!$QQ$11:$QQ$260, 0)), "")</f>
        <v/>
      </c>
      <c r="Q67" s="9"/>
      <c r="S67" s="12">
        <v>57</v>
      </c>
    </row>
    <row r="68" spans="1:19" x14ac:dyDescent="0.25">
      <c r="A68" s="9"/>
      <c r="B68" s="172" t="str">
        <f>IFERROR(INDEX(Register!PU$11:PU$260, MATCH($S68, Register!$QQ$11:$QQ$260, 0)), "")</f>
        <v/>
      </c>
      <c r="C68" s="40" t="str">
        <f>IFERROR(INDEX(Register!PV$11:PV$260, MATCH($S68, Register!$QQ$11:$QQ$260, 0)), "")</f>
        <v/>
      </c>
      <c r="D68" s="9"/>
      <c r="E68" s="12" t="str">
        <f>IFERROR(INDEX(Register!PX$11:PX$260, MATCH($S68, Register!$QQ$11:$QQ$260, 0)), "")</f>
        <v/>
      </c>
      <c r="F68" s="9"/>
      <c r="G68" s="166" t="str">
        <f>IFERROR(INDEX(Register!PZ$11:PZ$260, MATCH($S68, Register!$QQ$11:$QQ$260, 0)), "")</f>
        <v/>
      </c>
      <c r="H68" s="167" t="str">
        <f>IFERROR(INDEX(Register!QA$11:QA$260, MATCH($S68, Register!$QQ$11:$QQ$260, 0)), "")</f>
        <v/>
      </c>
      <c r="I68" s="168" t="str">
        <f>IFERROR(INDEX(Register!QB$11:QB$260, MATCH($S68, Register!$QQ$11:$QQ$260, 0)), "")</f>
        <v/>
      </c>
      <c r="J68" s="9"/>
      <c r="K68" s="12" t="str">
        <f>IFERROR(INDEX(Register!QD$11:QD$260, MATCH($S68, Register!$QQ$11:$QQ$260, 0)), "")</f>
        <v/>
      </c>
      <c r="L68" s="168" t="str">
        <f>IFERROR(INDEX(Register!QE$11:QE$260, MATCH($S68, Register!$QQ$11:$QQ$260, 0)), "")</f>
        <v/>
      </c>
      <c r="M68" s="9"/>
      <c r="N68" s="108" t="str">
        <f>IFERROR(INDEX(Register!QG$11:QG$260, MATCH($S68, Register!$QQ$11:$QQ$260, 0)), "")</f>
        <v/>
      </c>
      <c r="O68" s="9"/>
      <c r="P68" s="12" t="str">
        <f>IFERROR(INDEX(Register!QI$11:QI$260, MATCH($S68, Register!$QQ$11:$QQ$260, 0)), "")</f>
        <v/>
      </c>
      <c r="Q68" s="9"/>
      <c r="S68" s="12">
        <v>58</v>
      </c>
    </row>
    <row r="69" spans="1:19" x14ac:dyDescent="0.25">
      <c r="A69" s="9"/>
      <c r="B69" s="172" t="str">
        <f>IFERROR(INDEX(Register!PU$11:PU$260, MATCH($S69, Register!$QQ$11:$QQ$260, 0)), "")</f>
        <v/>
      </c>
      <c r="C69" s="40" t="str">
        <f>IFERROR(INDEX(Register!PV$11:PV$260, MATCH($S69, Register!$QQ$11:$QQ$260, 0)), "")</f>
        <v/>
      </c>
      <c r="D69" s="9"/>
      <c r="E69" s="12" t="str">
        <f>IFERROR(INDEX(Register!PX$11:PX$260, MATCH($S69, Register!$QQ$11:$QQ$260, 0)), "")</f>
        <v/>
      </c>
      <c r="F69" s="9"/>
      <c r="G69" s="166" t="str">
        <f>IFERROR(INDEX(Register!PZ$11:PZ$260, MATCH($S69, Register!$QQ$11:$QQ$260, 0)), "")</f>
        <v/>
      </c>
      <c r="H69" s="167" t="str">
        <f>IFERROR(INDEX(Register!QA$11:QA$260, MATCH($S69, Register!$QQ$11:$QQ$260, 0)), "")</f>
        <v/>
      </c>
      <c r="I69" s="168" t="str">
        <f>IFERROR(INDEX(Register!QB$11:QB$260, MATCH($S69, Register!$QQ$11:$QQ$260, 0)), "")</f>
        <v/>
      </c>
      <c r="J69" s="9"/>
      <c r="K69" s="12" t="str">
        <f>IFERROR(INDEX(Register!QD$11:QD$260, MATCH($S69, Register!$QQ$11:$QQ$260, 0)), "")</f>
        <v/>
      </c>
      <c r="L69" s="168" t="str">
        <f>IFERROR(INDEX(Register!QE$11:QE$260, MATCH($S69, Register!$QQ$11:$QQ$260, 0)), "")</f>
        <v/>
      </c>
      <c r="M69" s="9"/>
      <c r="N69" s="108" t="str">
        <f>IFERROR(INDEX(Register!QG$11:QG$260, MATCH($S69, Register!$QQ$11:$QQ$260, 0)), "")</f>
        <v/>
      </c>
      <c r="O69" s="9"/>
      <c r="P69" s="12" t="str">
        <f>IFERROR(INDEX(Register!QI$11:QI$260, MATCH($S69, Register!$QQ$11:$QQ$260, 0)), "")</f>
        <v/>
      </c>
      <c r="Q69" s="9"/>
      <c r="S69" s="12">
        <v>59</v>
      </c>
    </row>
    <row r="70" spans="1:19" x14ac:dyDescent="0.25">
      <c r="A70" s="9"/>
      <c r="B70" s="172" t="str">
        <f>IFERROR(INDEX(Register!PU$11:PU$260, MATCH($S70, Register!$QQ$11:$QQ$260, 0)), "")</f>
        <v/>
      </c>
      <c r="C70" s="40" t="str">
        <f>IFERROR(INDEX(Register!PV$11:PV$260, MATCH($S70, Register!$QQ$11:$QQ$260, 0)), "")</f>
        <v/>
      </c>
      <c r="D70" s="9"/>
      <c r="E70" s="12" t="str">
        <f>IFERROR(INDEX(Register!PX$11:PX$260, MATCH($S70, Register!$QQ$11:$QQ$260, 0)), "")</f>
        <v/>
      </c>
      <c r="F70" s="9"/>
      <c r="G70" s="166" t="str">
        <f>IFERROR(INDEX(Register!PZ$11:PZ$260, MATCH($S70, Register!$QQ$11:$QQ$260, 0)), "")</f>
        <v/>
      </c>
      <c r="H70" s="167" t="str">
        <f>IFERROR(INDEX(Register!QA$11:QA$260, MATCH($S70, Register!$QQ$11:$QQ$260, 0)), "")</f>
        <v/>
      </c>
      <c r="I70" s="168" t="str">
        <f>IFERROR(INDEX(Register!QB$11:QB$260, MATCH($S70, Register!$QQ$11:$QQ$260, 0)), "")</f>
        <v/>
      </c>
      <c r="J70" s="9"/>
      <c r="K70" s="12" t="str">
        <f>IFERROR(INDEX(Register!QD$11:QD$260, MATCH($S70, Register!$QQ$11:$QQ$260, 0)), "")</f>
        <v/>
      </c>
      <c r="L70" s="168" t="str">
        <f>IFERROR(INDEX(Register!QE$11:QE$260, MATCH($S70, Register!$QQ$11:$QQ$260, 0)), "")</f>
        <v/>
      </c>
      <c r="M70" s="9"/>
      <c r="N70" s="108" t="str">
        <f>IFERROR(INDEX(Register!QG$11:QG$260, MATCH($S70, Register!$QQ$11:$QQ$260, 0)), "")</f>
        <v/>
      </c>
      <c r="O70" s="9"/>
      <c r="P70" s="12" t="str">
        <f>IFERROR(INDEX(Register!QI$11:QI$260, MATCH($S70, Register!$QQ$11:$QQ$260, 0)), "")</f>
        <v/>
      </c>
      <c r="Q70" s="9"/>
      <c r="S70" s="12">
        <v>60</v>
      </c>
    </row>
    <row r="71" spans="1:19" x14ac:dyDescent="0.25">
      <c r="A71" s="9"/>
      <c r="B71" s="172" t="str">
        <f>IFERROR(INDEX(Register!PU$11:PU$260, MATCH($S71, Register!$QQ$11:$QQ$260, 0)), "")</f>
        <v/>
      </c>
      <c r="C71" s="40" t="str">
        <f>IFERROR(INDEX(Register!PV$11:PV$260, MATCH($S71, Register!$QQ$11:$QQ$260, 0)), "")</f>
        <v/>
      </c>
      <c r="D71" s="9"/>
      <c r="E71" s="12" t="str">
        <f>IFERROR(INDEX(Register!PX$11:PX$260, MATCH($S71, Register!$QQ$11:$QQ$260, 0)), "")</f>
        <v/>
      </c>
      <c r="F71" s="9"/>
      <c r="G71" s="166" t="str">
        <f>IFERROR(INDEX(Register!PZ$11:PZ$260, MATCH($S71, Register!$QQ$11:$QQ$260, 0)), "")</f>
        <v/>
      </c>
      <c r="H71" s="167" t="str">
        <f>IFERROR(INDEX(Register!QA$11:QA$260, MATCH($S71, Register!$QQ$11:$QQ$260, 0)), "")</f>
        <v/>
      </c>
      <c r="I71" s="168" t="str">
        <f>IFERROR(INDEX(Register!QB$11:QB$260, MATCH($S71, Register!$QQ$11:$QQ$260, 0)), "")</f>
        <v/>
      </c>
      <c r="J71" s="9"/>
      <c r="K71" s="12" t="str">
        <f>IFERROR(INDEX(Register!QD$11:QD$260, MATCH($S71, Register!$QQ$11:$QQ$260, 0)), "")</f>
        <v/>
      </c>
      <c r="L71" s="168" t="str">
        <f>IFERROR(INDEX(Register!QE$11:QE$260, MATCH($S71, Register!$QQ$11:$QQ$260, 0)), "")</f>
        <v/>
      </c>
      <c r="M71" s="9"/>
      <c r="N71" s="108" t="str">
        <f>IFERROR(INDEX(Register!QG$11:QG$260, MATCH($S71, Register!$QQ$11:$QQ$260, 0)), "")</f>
        <v/>
      </c>
      <c r="O71" s="9"/>
      <c r="P71" s="12" t="str">
        <f>IFERROR(INDEX(Register!QI$11:QI$260, MATCH($S71, Register!$QQ$11:$QQ$260, 0)), "")</f>
        <v/>
      </c>
      <c r="Q71" s="9"/>
      <c r="S71" s="12">
        <v>61</v>
      </c>
    </row>
    <row r="72" spans="1:19" x14ac:dyDescent="0.25">
      <c r="A72" s="9"/>
      <c r="B72" s="172" t="str">
        <f>IFERROR(INDEX(Register!PU$11:PU$260, MATCH($S72, Register!$QQ$11:$QQ$260, 0)), "")</f>
        <v/>
      </c>
      <c r="C72" s="40" t="str">
        <f>IFERROR(INDEX(Register!PV$11:PV$260, MATCH($S72, Register!$QQ$11:$QQ$260, 0)), "")</f>
        <v/>
      </c>
      <c r="D72" s="9"/>
      <c r="E72" s="12" t="str">
        <f>IFERROR(INDEX(Register!PX$11:PX$260, MATCH($S72, Register!$QQ$11:$QQ$260, 0)), "")</f>
        <v/>
      </c>
      <c r="F72" s="9"/>
      <c r="G72" s="166" t="str">
        <f>IFERROR(INDEX(Register!PZ$11:PZ$260, MATCH($S72, Register!$QQ$11:$QQ$260, 0)), "")</f>
        <v/>
      </c>
      <c r="H72" s="167" t="str">
        <f>IFERROR(INDEX(Register!QA$11:QA$260, MATCH($S72, Register!$QQ$11:$QQ$260, 0)), "")</f>
        <v/>
      </c>
      <c r="I72" s="168" t="str">
        <f>IFERROR(INDEX(Register!QB$11:QB$260, MATCH($S72, Register!$QQ$11:$QQ$260, 0)), "")</f>
        <v/>
      </c>
      <c r="J72" s="9"/>
      <c r="K72" s="12" t="str">
        <f>IFERROR(INDEX(Register!QD$11:QD$260, MATCH($S72, Register!$QQ$11:$QQ$260, 0)), "")</f>
        <v/>
      </c>
      <c r="L72" s="168" t="str">
        <f>IFERROR(INDEX(Register!QE$11:QE$260, MATCH($S72, Register!$QQ$11:$QQ$260, 0)), "")</f>
        <v/>
      </c>
      <c r="M72" s="9"/>
      <c r="N72" s="108" t="str">
        <f>IFERROR(INDEX(Register!QG$11:QG$260, MATCH($S72, Register!$QQ$11:$QQ$260, 0)), "")</f>
        <v/>
      </c>
      <c r="O72" s="9"/>
      <c r="P72" s="12" t="str">
        <f>IFERROR(INDEX(Register!QI$11:QI$260, MATCH($S72, Register!$QQ$11:$QQ$260, 0)), "")</f>
        <v/>
      </c>
      <c r="Q72" s="9"/>
      <c r="S72" s="12">
        <v>62</v>
      </c>
    </row>
    <row r="73" spans="1:19" x14ac:dyDescent="0.25">
      <c r="A73" s="9"/>
      <c r="B73" s="172" t="str">
        <f>IFERROR(INDEX(Register!PU$11:PU$260, MATCH($S73, Register!$QQ$11:$QQ$260, 0)), "")</f>
        <v/>
      </c>
      <c r="C73" s="40" t="str">
        <f>IFERROR(INDEX(Register!PV$11:PV$260, MATCH($S73, Register!$QQ$11:$QQ$260, 0)), "")</f>
        <v/>
      </c>
      <c r="D73" s="9"/>
      <c r="E73" s="12" t="str">
        <f>IFERROR(INDEX(Register!PX$11:PX$260, MATCH($S73, Register!$QQ$11:$QQ$260, 0)), "")</f>
        <v/>
      </c>
      <c r="F73" s="9"/>
      <c r="G73" s="166" t="str">
        <f>IFERROR(INDEX(Register!PZ$11:PZ$260, MATCH($S73, Register!$QQ$11:$QQ$260, 0)), "")</f>
        <v/>
      </c>
      <c r="H73" s="167" t="str">
        <f>IFERROR(INDEX(Register!QA$11:QA$260, MATCH($S73, Register!$QQ$11:$QQ$260, 0)), "")</f>
        <v/>
      </c>
      <c r="I73" s="168" t="str">
        <f>IFERROR(INDEX(Register!QB$11:QB$260, MATCH($S73, Register!$QQ$11:$QQ$260, 0)), "")</f>
        <v/>
      </c>
      <c r="J73" s="9"/>
      <c r="K73" s="12" t="str">
        <f>IFERROR(INDEX(Register!QD$11:QD$260, MATCH($S73, Register!$QQ$11:$QQ$260, 0)), "")</f>
        <v/>
      </c>
      <c r="L73" s="168" t="str">
        <f>IFERROR(INDEX(Register!QE$11:QE$260, MATCH($S73, Register!$QQ$11:$QQ$260, 0)), "")</f>
        <v/>
      </c>
      <c r="M73" s="9"/>
      <c r="N73" s="108" t="str">
        <f>IFERROR(INDEX(Register!QG$11:QG$260, MATCH($S73, Register!$QQ$11:$QQ$260, 0)), "")</f>
        <v/>
      </c>
      <c r="O73" s="9"/>
      <c r="P73" s="12" t="str">
        <f>IFERROR(INDEX(Register!QI$11:QI$260, MATCH($S73, Register!$QQ$11:$QQ$260, 0)), "")</f>
        <v/>
      </c>
      <c r="Q73" s="9"/>
      <c r="S73" s="12">
        <v>63</v>
      </c>
    </row>
    <row r="74" spans="1:19" x14ac:dyDescent="0.25">
      <c r="A74" s="9"/>
      <c r="B74" s="172" t="str">
        <f>IFERROR(INDEX(Register!PU$11:PU$260, MATCH($S74, Register!$QQ$11:$QQ$260, 0)), "")</f>
        <v/>
      </c>
      <c r="C74" s="40" t="str">
        <f>IFERROR(INDEX(Register!PV$11:PV$260, MATCH($S74, Register!$QQ$11:$QQ$260, 0)), "")</f>
        <v/>
      </c>
      <c r="D74" s="9"/>
      <c r="E74" s="12" t="str">
        <f>IFERROR(INDEX(Register!PX$11:PX$260, MATCH($S74, Register!$QQ$11:$QQ$260, 0)), "")</f>
        <v/>
      </c>
      <c r="F74" s="9"/>
      <c r="G74" s="166" t="str">
        <f>IFERROR(INDEX(Register!PZ$11:PZ$260, MATCH($S74, Register!$QQ$11:$QQ$260, 0)), "")</f>
        <v/>
      </c>
      <c r="H74" s="167" t="str">
        <f>IFERROR(INDEX(Register!QA$11:QA$260, MATCH($S74, Register!$QQ$11:$QQ$260, 0)), "")</f>
        <v/>
      </c>
      <c r="I74" s="168" t="str">
        <f>IFERROR(INDEX(Register!QB$11:QB$260, MATCH($S74, Register!$QQ$11:$QQ$260, 0)), "")</f>
        <v/>
      </c>
      <c r="J74" s="9"/>
      <c r="K74" s="12" t="str">
        <f>IFERROR(INDEX(Register!QD$11:QD$260, MATCH($S74, Register!$QQ$11:$QQ$260, 0)), "")</f>
        <v/>
      </c>
      <c r="L74" s="168" t="str">
        <f>IFERROR(INDEX(Register!QE$11:QE$260, MATCH($S74, Register!$QQ$11:$QQ$260, 0)), "")</f>
        <v/>
      </c>
      <c r="M74" s="9"/>
      <c r="N74" s="108" t="str">
        <f>IFERROR(INDEX(Register!QG$11:QG$260, MATCH($S74, Register!$QQ$11:$QQ$260, 0)), "")</f>
        <v/>
      </c>
      <c r="O74" s="9"/>
      <c r="P74" s="12" t="str">
        <f>IFERROR(INDEX(Register!QI$11:QI$260, MATCH($S74, Register!$QQ$11:$QQ$260, 0)), "")</f>
        <v/>
      </c>
      <c r="Q74" s="9"/>
      <c r="S74" s="12">
        <v>64</v>
      </c>
    </row>
    <row r="75" spans="1:19" x14ac:dyDescent="0.25">
      <c r="A75" s="9"/>
      <c r="B75" s="172" t="str">
        <f>IFERROR(INDEX(Register!PU$11:PU$260, MATCH($S75, Register!$QQ$11:$QQ$260, 0)), "")</f>
        <v/>
      </c>
      <c r="C75" s="40" t="str">
        <f>IFERROR(INDEX(Register!PV$11:PV$260, MATCH($S75, Register!$QQ$11:$QQ$260, 0)), "")</f>
        <v/>
      </c>
      <c r="D75" s="9"/>
      <c r="E75" s="12" t="str">
        <f>IFERROR(INDEX(Register!PX$11:PX$260, MATCH($S75, Register!$QQ$11:$QQ$260, 0)), "")</f>
        <v/>
      </c>
      <c r="F75" s="9"/>
      <c r="G75" s="166" t="str">
        <f>IFERROR(INDEX(Register!PZ$11:PZ$260, MATCH($S75, Register!$QQ$11:$QQ$260, 0)), "")</f>
        <v/>
      </c>
      <c r="H75" s="167" t="str">
        <f>IFERROR(INDEX(Register!QA$11:QA$260, MATCH($S75, Register!$QQ$11:$QQ$260, 0)), "")</f>
        <v/>
      </c>
      <c r="I75" s="168" t="str">
        <f>IFERROR(INDEX(Register!QB$11:QB$260, MATCH($S75, Register!$QQ$11:$QQ$260, 0)), "")</f>
        <v/>
      </c>
      <c r="J75" s="9"/>
      <c r="K75" s="12" t="str">
        <f>IFERROR(INDEX(Register!QD$11:QD$260, MATCH($S75, Register!$QQ$11:$QQ$260, 0)), "")</f>
        <v/>
      </c>
      <c r="L75" s="168" t="str">
        <f>IFERROR(INDEX(Register!QE$11:QE$260, MATCH($S75, Register!$QQ$11:$QQ$260, 0)), "")</f>
        <v/>
      </c>
      <c r="M75" s="9"/>
      <c r="N75" s="108" t="str">
        <f>IFERROR(INDEX(Register!QG$11:QG$260, MATCH($S75, Register!$QQ$11:$QQ$260, 0)), "")</f>
        <v/>
      </c>
      <c r="O75" s="9"/>
      <c r="P75" s="12" t="str">
        <f>IFERROR(INDEX(Register!QI$11:QI$260, MATCH($S75, Register!$QQ$11:$QQ$260, 0)), "")</f>
        <v/>
      </c>
      <c r="Q75" s="9"/>
      <c r="S75" s="12">
        <v>65</v>
      </c>
    </row>
    <row r="76" spans="1:19" x14ac:dyDescent="0.25">
      <c r="A76" s="9"/>
      <c r="B76" s="172" t="str">
        <f>IFERROR(INDEX(Register!PU$11:PU$260, MATCH($S76, Register!$QQ$11:$QQ$260, 0)), "")</f>
        <v/>
      </c>
      <c r="C76" s="40" t="str">
        <f>IFERROR(INDEX(Register!PV$11:PV$260, MATCH($S76, Register!$QQ$11:$QQ$260, 0)), "")</f>
        <v/>
      </c>
      <c r="D76" s="9"/>
      <c r="E76" s="12" t="str">
        <f>IFERROR(INDEX(Register!PX$11:PX$260, MATCH($S76, Register!$QQ$11:$QQ$260, 0)), "")</f>
        <v/>
      </c>
      <c r="F76" s="9"/>
      <c r="G76" s="166" t="str">
        <f>IFERROR(INDEX(Register!PZ$11:PZ$260, MATCH($S76, Register!$QQ$11:$QQ$260, 0)), "")</f>
        <v/>
      </c>
      <c r="H76" s="167" t="str">
        <f>IFERROR(INDEX(Register!QA$11:QA$260, MATCH($S76, Register!$QQ$11:$QQ$260, 0)), "")</f>
        <v/>
      </c>
      <c r="I76" s="168" t="str">
        <f>IFERROR(INDEX(Register!QB$11:QB$260, MATCH($S76, Register!$QQ$11:$QQ$260, 0)), "")</f>
        <v/>
      </c>
      <c r="J76" s="9"/>
      <c r="K76" s="12" t="str">
        <f>IFERROR(INDEX(Register!QD$11:QD$260, MATCH($S76, Register!$QQ$11:$QQ$260, 0)), "")</f>
        <v/>
      </c>
      <c r="L76" s="168" t="str">
        <f>IFERROR(INDEX(Register!QE$11:QE$260, MATCH($S76, Register!$QQ$11:$QQ$260, 0)), "")</f>
        <v/>
      </c>
      <c r="M76" s="9"/>
      <c r="N76" s="108" t="str">
        <f>IFERROR(INDEX(Register!QG$11:QG$260, MATCH($S76, Register!$QQ$11:$QQ$260, 0)), "")</f>
        <v/>
      </c>
      <c r="O76" s="9"/>
      <c r="P76" s="12" t="str">
        <f>IFERROR(INDEX(Register!QI$11:QI$260, MATCH($S76, Register!$QQ$11:$QQ$260, 0)), "")</f>
        <v/>
      </c>
      <c r="Q76" s="9"/>
      <c r="S76" s="12">
        <v>66</v>
      </c>
    </row>
    <row r="77" spans="1:19" x14ac:dyDescent="0.25">
      <c r="A77" s="9"/>
      <c r="B77" s="172" t="str">
        <f>IFERROR(INDEX(Register!PU$11:PU$260, MATCH($S77, Register!$QQ$11:$QQ$260, 0)), "")</f>
        <v/>
      </c>
      <c r="C77" s="40" t="str">
        <f>IFERROR(INDEX(Register!PV$11:PV$260, MATCH($S77, Register!$QQ$11:$QQ$260, 0)), "")</f>
        <v/>
      </c>
      <c r="D77" s="9"/>
      <c r="E77" s="12" t="str">
        <f>IFERROR(INDEX(Register!PX$11:PX$260, MATCH($S77, Register!$QQ$11:$QQ$260, 0)), "")</f>
        <v/>
      </c>
      <c r="F77" s="9"/>
      <c r="G77" s="166" t="str">
        <f>IFERROR(INDEX(Register!PZ$11:PZ$260, MATCH($S77, Register!$QQ$11:$QQ$260, 0)), "")</f>
        <v/>
      </c>
      <c r="H77" s="167" t="str">
        <f>IFERROR(INDEX(Register!QA$11:QA$260, MATCH($S77, Register!$QQ$11:$QQ$260, 0)), "")</f>
        <v/>
      </c>
      <c r="I77" s="168" t="str">
        <f>IFERROR(INDEX(Register!QB$11:QB$260, MATCH($S77, Register!$QQ$11:$QQ$260, 0)), "")</f>
        <v/>
      </c>
      <c r="J77" s="9"/>
      <c r="K77" s="12" t="str">
        <f>IFERROR(INDEX(Register!QD$11:QD$260, MATCH($S77, Register!$QQ$11:$QQ$260, 0)), "")</f>
        <v/>
      </c>
      <c r="L77" s="168" t="str">
        <f>IFERROR(INDEX(Register!QE$11:QE$260, MATCH($S77, Register!$QQ$11:$QQ$260, 0)), "")</f>
        <v/>
      </c>
      <c r="M77" s="9"/>
      <c r="N77" s="108" t="str">
        <f>IFERROR(INDEX(Register!QG$11:QG$260, MATCH($S77, Register!$QQ$11:$QQ$260, 0)), "")</f>
        <v/>
      </c>
      <c r="O77" s="9"/>
      <c r="P77" s="12" t="str">
        <f>IFERROR(INDEX(Register!QI$11:QI$260, MATCH($S77, Register!$QQ$11:$QQ$260, 0)), "")</f>
        <v/>
      </c>
      <c r="Q77" s="9"/>
      <c r="S77" s="12">
        <v>67</v>
      </c>
    </row>
    <row r="78" spans="1:19" x14ac:dyDescent="0.25">
      <c r="A78" s="9"/>
      <c r="B78" s="172" t="str">
        <f>IFERROR(INDEX(Register!PU$11:PU$260, MATCH($S78, Register!$QQ$11:$QQ$260, 0)), "")</f>
        <v/>
      </c>
      <c r="C78" s="40" t="str">
        <f>IFERROR(INDEX(Register!PV$11:PV$260, MATCH($S78, Register!$QQ$11:$QQ$260, 0)), "")</f>
        <v/>
      </c>
      <c r="D78" s="9"/>
      <c r="E78" s="12" t="str">
        <f>IFERROR(INDEX(Register!PX$11:PX$260, MATCH($S78, Register!$QQ$11:$QQ$260, 0)), "")</f>
        <v/>
      </c>
      <c r="F78" s="9"/>
      <c r="G78" s="166" t="str">
        <f>IFERROR(INDEX(Register!PZ$11:PZ$260, MATCH($S78, Register!$QQ$11:$QQ$260, 0)), "")</f>
        <v/>
      </c>
      <c r="H78" s="167" t="str">
        <f>IFERROR(INDEX(Register!QA$11:QA$260, MATCH($S78, Register!$QQ$11:$QQ$260, 0)), "")</f>
        <v/>
      </c>
      <c r="I78" s="168" t="str">
        <f>IFERROR(INDEX(Register!QB$11:QB$260, MATCH($S78, Register!$QQ$11:$QQ$260, 0)), "")</f>
        <v/>
      </c>
      <c r="J78" s="9"/>
      <c r="K78" s="12" t="str">
        <f>IFERROR(INDEX(Register!QD$11:QD$260, MATCH($S78, Register!$QQ$11:$QQ$260, 0)), "")</f>
        <v/>
      </c>
      <c r="L78" s="168" t="str">
        <f>IFERROR(INDEX(Register!QE$11:QE$260, MATCH($S78, Register!$QQ$11:$QQ$260, 0)), "")</f>
        <v/>
      </c>
      <c r="M78" s="9"/>
      <c r="N78" s="108" t="str">
        <f>IFERROR(INDEX(Register!QG$11:QG$260, MATCH($S78, Register!$QQ$11:$QQ$260, 0)), "")</f>
        <v/>
      </c>
      <c r="O78" s="9"/>
      <c r="P78" s="12" t="str">
        <f>IFERROR(INDEX(Register!QI$11:QI$260, MATCH($S78, Register!$QQ$11:$QQ$260, 0)), "")</f>
        <v/>
      </c>
      <c r="Q78" s="9"/>
      <c r="S78" s="12">
        <v>68</v>
      </c>
    </row>
    <row r="79" spans="1:19" x14ac:dyDescent="0.25">
      <c r="A79" s="9"/>
      <c r="B79" s="172" t="str">
        <f>IFERROR(INDEX(Register!PU$11:PU$260, MATCH($S79, Register!$QQ$11:$QQ$260, 0)), "")</f>
        <v/>
      </c>
      <c r="C79" s="40" t="str">
        <f>IFERROR(INDEX(Register!PV$11:PV$260, MATCH($S79, Register!$QQ$11:$QQ$260, 0)), "")</f>
        <v/>
      </c>
      <c r="D79" s="9"/>
      <c r="E79" s="12" t="str">
        <f>IFERROR(INDEX(Register!PX$11:PX$260, MATCH($S79, Register!$QQ$11:$QQ$260, 0)), "")</f>
        <v/>
      </c>
      <c r="F79" s="9"/>
      <c r="G79" s="166" t="str">
        <f>IFERROR(INDEX(Register!PZ$11:PZ$260, MATCH($S79, Register!$QQ$11:$QQ$260, 0)), "")</f>
        <v/>
      </c>
      <c r="H79" s="167" t="str">
        <f>IFERROR(INDEX(Register!QA$11:QA$260, MATCH($S79, Register!$QQ$11:$QQ$260, 0)), "")</f>
        <v/>
      </c>
      <c r="I79" s="168" t="str">
        <f>IFERROR(INDEX(Register!QB$11:QB$260, MATCH($S79, Register!$QQ$11:$QQ$260, 0)), "")</f>
        <v/>
      </c>
      <c r="J79" s="9"/>
      <c r="K79" s="12" t="str">
        <f>IFERROR(INDEX(Register!QD$11:QD$260, MATCH($S79, Register!$QQ$11:$QQ$260, 0)), "")</f>
        <v/>
      </c>
      <c r="L79" s="168" t="str">
        <f>IFERROR(INDEX(Register!QE$11:QE$260, MATCH($S79, Register!$QQ$11:$QQ$260, 0)), "")</f>
        <v/>
      </c>
      <c r="M79" s="9"/>
      <c r="N79" s="108" t="str">
        <f>IFERROR(INDEX(Register!QG$11:QG$260, MATCH($S79, Register!$QQ$11:$QQ$260, 0)), "")</f>
        <v/>
      </c>
      <c r="O79" s="9"/>
      <c r="P79" s="12" t="str">
        <f>IFERROR(INDEX(Register!QI$11:QI$260, MATCH($S79, Register!$QQ$11:$QQ$260, 0)), "")</f>
        <v/>
      </c>
      <c r="Q79" s="9"/>
      <c r="S79" s="12">
        <v>69</v>
      </c>
    </row>
    <row r="80" spans="1:19" x14ac:dyDescent="0.25">
      <c r="A80" s="9"/>
      <c r="B80" s="172" t="str">
        <f>IFERROR(INDEX(Register!PU$11:PU$260, MATCH($S80, Register!$QQ$11:$QQ$260, 0)), "")</f>
        <v/>
      </c>
      <c r="C80" s="40" t="str">
        <f>IFERROR(INDEX(Register!PV$11:PV$260, MATCH($S80, Register!$QQ$11:$QQ$260, 0)), "")</f>
        <v/>
      </c>
      <c r="D80" s="9"/>
      <c r="E80" s="12" t="str">
        <f>IFERROR(INDEX(Register!PX$11:PX$260, MATCH($S80, Register!$QQ$11:$QQ$260, 0)), "")</f>
        <v/>
      </c>
      <c r="F80" s="9"/>
      <c r="G80" s="166" t="str">
        <f>IFERROR(INDEX(Register!PZ$11:PZ$260, MATCH($S80, Register!$QQ$11:$QQ$260, 0)), "")</f>
        <v/>
      </c>
      <c r="H80" s="167" t="str">
        <f>IFERROR(INDEX(Register!QA$11:QA$260, MATCH($S80, Register!$QQ$11:$QQ$260, 0)), "")</f>
        <v/>
      </c>
      <c r="I80" s="168" t="str">
        <f>IFERROR(INDEX(Register!QB$11:QB$260, MATCH($S80, Register!$QQ$11:$QQ$260, 0)), "")</f>
        <v/>
      </c>
      <c r="J80" s="9"/>
      <c r="K80" s="12" t="str">
        <f>IFERROR(INDEX(Register!QD$11:QD$260, MATCH($S80, Register!$QQ$11:$QQ$260, 0)), "")</f>
        <v/>
      </c>
      <c r="L80" s="168" t="str">
        <f>IFERROR(INDEX(Register!QE$11:QE$260, MATCH($S80, Register!$QQ$11:$QQ$260, 0)), "")</f>
        <v/>
      </c>
      <c r="M80" s="9"/>
      <c r="N80" s="108" t="str">
        <f>IFERROR(INDEX(Register!QG$11:QG$260, MATCH($S80, Register!$QQ$11:$QQ$260, 0)), "")</f>
        <v/>
      </c>
      <c r="O80" s="9"/>
      <c r="P80" s="12" t="str">
        <f>IFERROR(INDEX(Register!QI$11:QI$260, MATCH($S80, Register!$QQ$11:$QQ$260, 0)), "")</f>
        <v/>
      </c>
      <c r="Q80" s="9"/>
      <c r="S80" s="12">
        <v>70</v>
      </c>
    </row>
    <row r="81" spans="1:19" x14ac:dyDescent="0.25">
      <c r="A81" s="9"/>
      <c r="B81" s="172" t="str">
        <f>IFERROR(INDEX(Register!PU$11:PU$260, MATCH($S81, Register!$QQ$11:$QQ$260, 0)), "")</f>
        <v/>
      </c>
      <c r="C81" s="40" t="str">
        <f>IFERROR(INDEX(Register!PV$11:PV$260, MATCH($S81, Register!$QQ$11:$QQ$260, 0)), "")</f>
        <v/>
      </c>
      <c r="D81" s="9"/>
      <c r="E81" s="12" t="str">
        <f>IFERROR(INDEX(Register!PX$11:PX$260, MATCH($S81, Register!$QQ$11:$QQ$260, 0)), "")</f>
        <v/>
      </c>
      <c r="F81" s="9"/>
      <c r="G81" s="166" t="str">
        <f>IFERROR(INDEX(Register!PZ$11:PZ$260, MATCH($S81, Register!$QQ$11:$QQ$260, 0)), "")</f>
        <v/>
      </c>
      <c r="H81" s="167" t="str">
        <f>IFERROR(INDEX(Register!QA$11:QA$260, MATCH($S81, Register!$QQ$11:$QQ$260, 0)), "")</f>
        <v/>
      </c>
      <c r="I81" s="168" t="str">
        <f>IFERROR(INDEX(Register!QB$11:QB$260, MATCH($S81, Register!$QQ$11:$QQ$260, 0)), "")</f>
        <v/>
      </c>
      <c r="J81" s="9"/>
      <c r="K81" s="12" t="str">
        <f>IFERROR(INDEX(Register!QD$11:QD$260, MATCH($S81, Register!$QQ$11:$QQ$260, 0)), "")</f>
        <v/>
      </c>
      <c r="L81" s="168" t="str">
        <f>IFERROR(INDEX(Register!QE$11:QE$260, MATCH($S81, Register!$QQ$11:$QQ$260, 0)), "")</f>
        <v/>
      </c>
      <c r="M81" s="9"/>
      <c r="N81" s="108" t="str">
        <f>IFERROR(INDEX(Register!QG$11:QG$260, MATCH($S81, Register!$QQ$11:$QQ$260, 0)), "")</f>
        <v/>
      </c>
      <c r="O81" s="9"/>
      <c r="P81" s="12" t="str">
        <f>IFERROR(INDEX(Register!QI$11:QI$260, MATCH($S81, Register!$QQ$11:$QQ$260, 0)), "")</f>
        <v/>
      </c>
      <c r="Q81" s="9"/>
      <c r="S81" s="12">
        <v>71</v>
      </c>
    </row>
    <row r="82" spans="1:19" x14ac:dyDescent="0.25">
      <c r="A82" s="9"/>
      <c r="B82" s="172" t="str">
        <f>IFERROR(INDEX(Register!PU$11:PU$260, MATCH($S82, Register!$QQ$11:$QQ$260, 0)), "")</f>
        <v/>
      </c>
      <c r="C82" s="40" t="str">
        <f>IFERROR(INDEX(Register!PV$11:PV$260, MATCH($S82, Register!$QQ$11:$QQ$260, 0)), "")</f>
        <v/>
      </c>
      <c r="D82" s="9"/>
      <c r="E82" s="12" t="str">
        <f>IFERROR(INDEX(Register!PX$11:PX$260, MATCH($S82, Register!$QQ$11:$QQ$260, 0)), "")</f>
        <v/>
      </c>
      <c r="F82" s="9"/>
      <c r="G82" s="166" t="str">
        <f>IFERROR(INDEX(Register!PZ$11:PZ$260, MATCH($S82, Register!$QQ$11:$QQ$260, 0)), "")</f>
        <v/>
      </c>
      <c r="H82" s="167" t="str">
        <f>IFERROR(INDEX(Register!QA$11:QA$260, MATCH($S82, Register!$QQ$11:$QQ$260, 0)), "")</f>
        <v/>
      </c>
      <c r="I82" s="168" t="str">
        <f>IFERROR(INDEX(Register!QB$11:QB$260, MATCH($S82, Register!$QQ$11:$QQ$260, 0)), "")</f>
        <v/>
      </c>
      <c r="J82" s="9"/>
      <c r="K82" s="12" t="str">
        <f>IFERROR(INDEX(Register!QD$11:QD$260, MATCH($S82, Register!$QQ$11:$QQ$260, 0)), "")</f>
        <v/>
      </c>
      <c r="L82" s="168" t="str">
        <f>IFERROR(INDEX(Register!QE$11:QE$260, MATCH($S82, Register!$QQ$11:$QQ$260, 0)), "")</f>
        <v/>
      </c>
      <c r="M82" s="9"/>
      <c r="N82" s="108" t="str">
        <f>IFERROR(INDEX(Register!QG$11:QG$260, MATCH($S82, Register!$QQ$11:$QQ$260, 0)), "")</f>
        <v/>
      </c>
      <c r="O82" s="9"/>
      <c r="P82" s="12" t="str">
        <f>IFERROR(INDEX(Register!QI$11:QI$260, MATCH($S82, Register!$QQ$11:$QQ$260, 0)), "")</f>
        <v/>
      </c>
      <c r="Q82" s="9"/>
      <c r="S82" s="12">
        <v>72</v>
      </c>
    </row>
    <row r="83" spans="1:19" x14ac:dyDescent="0.25">
      <c r="A83" s="9"/>
      <c r="B83" s="172" t="str">
        <f>IFERROR(INDEX(Register!PU$11:PU$260, MATCH($S83, Register!$QQ$11:$QQ$260, 0)), "")</f>
        <v/>
      </c>
      <c r="C83" s="40" t="str">
        <f>IFERROR(INDEX(Register!PV$11:PV$260, MATCH($S83, Register!$QQ$11:$QQ$260, 0)), "")</f>
        <v/>
      </c>
      <c r="D83" s="9"/>
      <c r="E83" s="12" t="str">
        <f>IFERROR(INDEX(Register!PX$11:PX$260, MATCH($S83, Register!$QQ$11:$QQ$260, 0)), "")</f>
        <v/>
      </c>
      <c r="F83" s="9"/>
      <c r="G83" s="166" t="str">
        <f>IFERROR(INDEX(Register!PZ$11:PZ$260, MATCH($S83, Register!$QQ$11:$QQ$260, 0)), "")</f>
        <v/>
      </c>
      <c r="H83" s="167" t="str">
        <f>IFERROR(INDEX(Register!QA$11:QA$260, MATCH($S83, Register!$QQ$11:$QQ$260, 0)), "")</f>
        <v/>
      </c>
      <c r="I83" s="168" t="str">
        <f>IFERROR(INDEX(Register!QB$11:QB$260, MATCH($S83, Register!$QQ$11:$QQ$260, 0)), "")</f>
        <v/>
      </c>
      <c r="J83" s="9"/>
      <c r="K83" s="12" t="str">
        <f>IFERROR(INDEX(Register!QD$11:QD$260, MATCH($S83, Register!$QQ$11:$QQ$260, 0)), "")</f>
        <v/>
      </c>
      <c r="L83" s="168" t="str">
        <f>IFERROR(INDEX(Register!QE$11:QE$260, MATCH($S83, Register!$QQ$11:$QQ$260, 0)), "")</f>
        <v/>
      </c>
      <c r="M83" s="9"/>
      <c r="N83" s="108" t="str">
        <f>IFERROR(INDEX(Register!QG$11:QG$260, MATCH($S83, Register!$QQ$11:$QQ$260, 0)), "")</f>
        <v/>
      </c>
      <c r="O83" s="9"/>
      <c r="P83" s="12" t="str">
        <f>IFERROR(INDEX(Register!QI$11:QI$260, MATCH($S83, Register!$QQ$11:$QQ$260, 0)), "")</f>
        <v/>
      </c>
      <c r="Q83" s="9"/>
      <c r="S83" s="12">
        <v>73</v>
      </c>
    </row>
    <row r="84" spans="1:19" x14ac:dyDescent="0.25">
      <c r="A84" s="9"/>
      <c r="B84" s="172" t="str">
        <f>IFERROR(INDEX(Register!PU$11:PU$260, MATCH($S84, Register!$QQ$11:$QQ$260, 0)), "")</f>
        <v/>
      </c>
      <c r="C84" s="40" t="str">
        <f>IFERROR(INDEX(Register!PV$11:PV$260, MATCH($S84, Register!$QQ$11:$QQ$260, 0)), "")</f>
        <v/>
      </c>
      <c r="D84" s="9"/>
      <c r="E84" s="12" t="str">
        <f>IFERROR(INDEX(Register!PX$11:PX$260, MATCH($S84, Register!$QQ$11:$QQ$260, 0)), "")</f>
        <v/>
      </c>
      <c r="F84" s="9"/>
      <c r="G84" s="166" t="str">
        <f>IFERROR(INDEX(Register!PZ$11:PZ$260, MATCH($S84, Register!$QQ$11:$QQ$260, 0)), "")</f>
        <v/>
      </c>
      <c r="H84" s="167" t="str">
        <f>IFERROR(INDEX(Register!QA$11:QA$260, MATCH($S84, Register!$QQ$11:$QQ$260, 0)), "")</f>
        <v/>
      </c>
      <c r="I84" s="168" t="str">
        <f>IFERROR(INDEX(Register!QB$11:QB$260, MATCH($S84, Register!$QQ$11:$QQ$260, 0)), "")</f>
        <v/>
      </c>
      <c r="J84" s="9"/>
      <c r="K84" s="12" t="str">
        <f>IFERROR(INDEX(Register!QD$11:QD$260, MATCH($S84, Register!$QQ$11:$QQ$260, 0)), "")</f>
        <v/>
      </c>
      <c r="L84" s="168" t="str">
        <f>IFERROR(INDEX(Register!QE$11:QE$260, MATCH($S84, Register!$QQ$11:$QQ$260, 0)), "")</f>
        <v/>
      </c>
      <c r="M84" s="9"/>
      <c r="N84" s="108" t="str">
        <f>IFERROR(INDEX(Register!QG$11:QG$260, MATCH($S84, Register!$QQ$11:$QQ$260, 0)), "")</f>
        <v/>
      </c>
      <c r="O84" s="9"/>
      <c r="P84" s="12" t="str">
        <f>IFERROR(INDEX(Register!QI$11:QI$260, MATCH($S84, Register!$QQ$11:$QQ$260, 0)), "")</f>
        <v/>
      </c>
      <c r="Q84" s="9"/>
      <c r="S84" s="12">
        <v>74</v>
      </c>
    </row>
    <row r="85" spans="1:19" x14ac:dyDescent="0.25">
      <c r="A85" s="9"/>
      <c r="B85" s="172" t="str">
        <f>IFERROR(INDEX(Register!PU$11:PU$260, MATCH($S85, Register!$QQ$11:$QQ$260, 0)), "")</f>
        <v/>
      </c>
      <c r="C85" s="40" t="str">
        <f>IFERROR(INDEX(Register!PV$11:PV$260, MATCH($S85, Register!$QQ$11:$QQ$260, 0)), "")</f>
        <v/>
      </c>
      <c r="D85" s="9"/>
      <c r="E85" s="12" t="str">
        <f>IFERROR(INDEX(Register!PX$11:PX$260, MATCH($S85, Register!$QQ$11:$QQ$260, 0)), "")</f>
        <v/>
      </c>
      <c r="F85" s="9"/>
      <c r="G85" s="166" t="str">
        <f>IFERROR(INDEX(Register!PZ$11:PZ$260, MATCH($S85, Register!$QQ$11:$QQ$260, 0)), "")</f>
        <v/>
      </c>
      <c r="H85" s="167" t="str">
        <f>IFERROR(INDEX(Register!QA$11:QA$260, MATCH($S85, Register!$QQ$11:$QQ$260, 0)), "")</f>
        <v/>
      </c>
      <c r="I85" s="168" t="str">
        <f>IFERROR(INDEX(Register!QB$11:QB$260, MATCH($S85, Register!$QQ$11:$QQ$260, 0)), "")</f>
        <v/>
      </c>
      <c r="J85" s="9"/>
      <c r="K85" s="12" t="str">
        <f>IFERROR(INDEX(Register!QD$11:QD$260, MATCH($S85, Register!$QQ$11:$QQ$260, 0)), "")</f>
        <v/>
      </c>
      <c r="L85" s="168" t="str">
        <f>IFERROR(INDEX(Register!QE$11:QE$260, MATCH($S85, Register!$QQ$11:$QQ$260, 0)), "")</f>
        <v/>
      </c>
      <c r="M85" s="9"/>
      <c r="N85" s="108" t="str">
        <f>IFERROR(INDEX(Register!QG$11:QG$260, MATCH($S85, Register!$QQ$11:$QQ$260, 0)), "")</f>
        <v/>
      </c>
      <c r="O85" s="9"/>
      <c r="P85" s="12" t="str">
        <f>IFERROR(INDEX(Register!QI$11:QI$260, MATCH($S85, Register!$QQ$11:$QQ$260, 0)), "")</f>
        <v/>
      </c>
      <c r="Q85" s="9"/>
      <c r="S85" s="12">
        <v>75</v>
      </c>
    </row>
    <row r="86" spans="1:19" x14ac:dyDescent="0.25">
      <c r="A86" s="9"/>
      <c r="B86" s="172" t="str">
        <f>IFERROR(INDEX(Register!PU$11:PU$260, MATCH($S86, Register!$QQ$11:$QQ$260, 0)), "")</f>
        <v/>
      </c>
      <c r="C86" s="40" t="str">
        <f>IFERROR(INDEX(Register!PV$11:PV$260, MATCH($S86, Register!$QQ$11:$QQ$260, 0)), "")</f>
        <v/>
      </c>
      <c r="D86" s="9"/>
      <c r="E86" s="12" t="str">
        <f>IFERROR(INDEX(Register!PX$11:PX$260, MATCH($S86, Register!$QQ$11:$QQ$260, 0)), "")</f>
        <v/>
      </c>
      <c r="F86" s="9"/>
      <c r="G86" s="166" t="str">
        <f>IFERROR(INDEX(Register!PZ$11:PZ$260, MATCH($S86, Register!$QQ$11:$QQ$260, 0)), "")</f>
        <v/>
      </c>
      <c r="H86" s="167" t="str">
        <f>IFERROR(INDEX(Register!QA$11:QA$260, MATCH($S86, Register!$QQ$11:$QQ$260, 0)), "")</f>
        <v/>
      </c>
      <c r="I86" s="168" t="str">
        <f>IFERROR(INDEX(Register!QB$11:QB$260, MATCH($S86, Register!$QQ$11:$QQ$260, 0)), "")</f>
        <v/>
      </c>
      <c r="J86" s="9"/>
      <c r="K86" s="12" t="str">
        <f>IFERROR(INDEX(Register!QD$11:QD$260, MATCH($S86, Register!$QQ$11:$QQ$260, 0)), "")</f>
        <v/>
      </c>
      <c r="L86" s="168" t="str">
        <f>IFERROR(INDEX(Register!QE$11:QE$260, MATCH($S86, Register!$QQ$11:$QQ$260, 0)), "")</f>
        <v/>
      </c>
      <c r="M86" s="9"/>
      <c r="N86" s="108" t="str">
        <f>IFERROR(INDEX(Register!QG$11:QG$260, MATCH($S86, Register!$QQ$11:$QQ$260, 0)), "")</f>
        <v/>
      </c>
      <c r="O86" s="9"/>
      <c r="P86" s="12" t="str">
        <f>IFERROR(INDEX(Register!QI$11:QI$260, MATCH($S86, Register!$QQ$11:$QQ$260, 0)), "")</f>
        <v/>
      </c>
      <c r="Q86" s="9"/>
      <c r="S86" s="12">
        <v>76</v>
      </c>
    </row>
    <row r="87" spans="1:19" x14ac:dyDescent="0.25">
      <c r="A87" s="9"/>
      <c r="B87" s="172" t="str">
        <f>IFERROR(INDEX(Register!PU$11:PU$260, MATCH($S87, Register!$QQ$11:$QQ$260, 0)), "")</f>
        <v/>
      </c>
      <c r="C87" s="40" t="str">
        <f>IFERROR(INDEX(Register!PV$11:PV$260, MATCH($S87, Register!$QQ$11:$QQ$260, 0)), "")</f>
        <v/>
      </c>
      <c r="D87" s="9"/>
      <c r="E87" s="12" t="str">
        <f>IFERROR(INDEX(Register!PX$11:PX$260, MATCH($S87, Register!$QQ$11:$QQ$260, 0)), "")</f>
        <v/>
      </c>
      <c r="F87" s="9"/>
      <c r="G87" s="166" t="str">
        <f>IFERROR(INDEX(Register!PZ$11:PZ$260, MATCH($S87, Register!$QQ$11:$QQ$260, 0)), "")</f>
        <v/>
      </c>
      <c r="H87" s="167" t="str">
        <f>IFERROR(INDEX(Register!QA$11:QA$260, MATCH($S87, Register!$QQ$11:$QQ$260, 0)), "")</f>
        <v/>
      </c>
      <c r="I87" s="168" t="str">
        <f>IFERROR(INDEX(Register!QB$11:QB$260, MATCH($S87, Register!$QQ$11:$QQ$260, 0)), "")</f>
        <v/>
      </c>
      <c r="J87" s="9"/>
      <c r="K87" s="12" t="str">
        <f>IFERROR(INDEX(Register!QD$11:QD$260, MATCH($S87, Register!$QQ$11:$QQ$260, 0)), "")</f>
        <v/>
      </c>
      <c r="L87" s="168" t="str">
        <f>IFERROR(INDEX(Register!QE$11:QE$260, MATCH($S87, Register!$QQ$11:$QQ$260, 0)), "")</f>
        <v/>
      </c>
      <c r="M87" s="9"/>
      <c r="N87" s="108" t="str">
        <f>IFERROR(INDEX(Register!QG$11:QG$260, MATCH($S87, Register!$QQ$11:$QQ$260, 0)), "")</f>
        <v/>
      </c>
      <c r="O87" s="9"/>
      <c r="P87" s="12" t="str">
        <f>IFERROR(INDEX(Register!QI$11:QI$260, MATCH($S87, Register!$QQ$11:$QQ$260, 0)), "")</f>
        <v/>
      </c>
      <c r="Q87" s="9"/>
      <c r="S87" s="12">
        <v>77</v>
      </c>
    </row>
    <row r="88" spans="1:19" x14ac:dyDescent="0.25">
      <c r="A88" s="9"/>
      <c r="B88" s="172" t="str">
        <f>IFERROR(INDEX(Register!PU$11:PU$260, MATCH($S88, Register!$QQ$11:$QQ$260, 0)), "")</f>
        <v/>
      </c>
      <c r="C88" s="40" t="str">
        <f>IFERROR(INDEX(Register!PV$11:PV$260, MATCH($S88, Register!$QQ$11:$QQ$260, 0)), "")</f>
        <v/>
      </c>
      <c r="D88" s="9"/>
      <c r="E88" s="12" t="str">
        <f>IFERROR(INDEX(Register!PX$11:PX$260, MATCH($S88, Register!$QQ$11:$QQ$260, 0)), "")</f>
        <v/>
      </c>
      <c r="F88" s="9"/>
      <c r="G88" s="166" t="str">
        <f>IFERROR(INDEX(Register!PZ$11:PZ$260, MATCH($S88, Register!$QQ$11:$QQ$260, 0)), "")</f>
        <v/>
      </c>
      <c r="H88" s="167" t="str">
        <f>IFERROR(INDEX(Register!QA$11:QA$260, MATCH($S88, Register!$QQ$11:$QQ$260, 0)), "")</f>
        <v/>
      </c>
      <c r="I88" s="168" t="str">
        <f>IFERROR(INDEX(Register!QB$11:QB$260, MATCH($S88, Register!$QQ$11:$QQ$260, 0)), "")</f>
        <v/>
      </c>
      <c r="J88" s="9"/>
      <c r="K88" s="12" t="str">
        <f>IFERROR(INDEX(Register!QD$11:QD$260, MATCH($S88, Register!$QQ$11:$QQ$260, 0)), "")</f>
        <v/>
      </c>
      <c r="L88" s="168" t="str">
        <f>IFERROR(INDEX(Register!QE$11:QE$260, MATCH($S88, Register!$QQ$11:$QQ$260, 0)), "")</f>
        <v/>
      </c>
      <c r="M88" s="9"/>
      <c r="N88" s="108" t="str">
        <f>IFERROR(INDEX(Register!QG$11:QG$260, MATCH($S88, Register!$QQ$11:$QQ$260, 0)), "")</f>
        <v/>
      </c>
      <c r="O88" s="9"/>
      <c r="P88" s="12" t="str">
        <f>IFERROR(INDEX(Register!QI$11:QI$260, MATCH($S88, Register!$QQ$11:$QQ$260, 0)), "")</f>
        <v/>
      </c>
      <c r="Q88" s="9"/>
      <c r="S88" s="12">
        <v>78</v>
      </c>
    </row>
    <row r="89" spans="1:19" x14ac:dyDescent="0.25">
      <c r="A89" s="9"/>
      <c r="B89" s="172" t="str">
        <f>IFERROR(INDEX(Register!PU$11:PU$260, MATCH($S89, Register!$QQ$11:$QQ$260, 0)), "")</f>
        <v/>
      </c>
      <c r="C89" s="40" t="str">
        <f>IFERROR(INDEX(Register!PV$11:PV$260, MATCH($S89, Register!$QQ$11:$QQ$260, 0)), "")</f>
        <v/>
      </c>
      <c r="D89" s="9"/>
      <c r="E89" s="12" t="str">
        <f>IFERROR(INDEX(Register!PX$11:PX$260, MATCH($S89, Register!$QQ$11:$QQ$260, 0)), "")</f>
        <v/>
      </c>
      <c r="F89" s="9"/>
      <c r="G89" s="166" t="str">
        <f>IFERROR(INDEX(Register!PZ$11:PZ$260, MATCH($S89, Register!$QQ$11:$QQ$260, 0)), "")</f>
        <v/>
      </c>
      <c r="H89" s="167" t="str">
        <f>IFERROR(INDEX(Register!QA$11:QA$260, MATCH($S89, Register!$QQ$11:$QQ$260, 0)), "")</f>
        <v/>
      </c>
      <c r="I89" s="168" t="str">
        <f>IFERROR(INDEX(Register!QB$11:QB$260, MATCH($S89, Register!$QQ$11:$QQ$260, 0)), "")</f>
        <v/>
      </c>
      <c r="J89" s="9"/>
      <c r="K89" s="12" t="str">
        <f>IFERROR(INDEX(Register!QD$11:QD$260, MATCH($S89, Register!$QQ$11:$QQ$260, 0)), "")</f>
        <v/>
      </c>
      <c r="L89" s="168" t="str">
        <f>IFERROR(INDEX(Register!QE$11:QE$260, MATCH($S89, Register!$QQ$11:$QQ$260, 0)), "")</f>
        <v/>
      </c>
      <c r="M89" s="9"/>
      <c r="N89" s="108" t="str">
        <f>IFERROR(INDEX(Register!QG$11:QG$260, MATCH($S89, Register!$QQ$11:$QQ$260, 0)), "")</f>
        <v/>
      </c>
      <c r="O89" s="9"/>
      <c r="P89" s="12" t="str">
        <f>IFERROR(INDEX(Register!QI$11:QI$260, MATCH($S89, Register!$QQ$11:$QQ$260, 0)), "")</f>
        <v/>
      </c>
      <c r="Q89" s="9"/>
      <c r="S89" s="12">
        <v>79</v>
      </c>
    </row>
    <row r="90" spans="1:19" x14ac:dyDescent="0.25">
      <c r="A90" s="9"/>
      <c r="B90" s="172" t="str">
        <f>IFERROR(INDEX(Register!PU$11:PU$260, MATCH($S90, Register!$QQ$11:$QQ$260, 0)), "")</f>
        <v/>
      </c>
      <c r="C90" s="40" t="str">
        <f>IFERROR(INDEX(Register!PV$11:PV$260, MATCH($S90, Register!$QQ$11:$QQ$260, 0)), "")</f>
        <v/>
      </c>
      <c r="D90" s="9"/>
      <c r="E90" s="12" t="str">
        <f>IFERROR(INDEX(Register!PX$11:PX$260, MATCH($S90, Register!$QQ$11:$QQ$260, 0)), "")</f>
        <v/>
      </c>
      <c r="F90" s="9"/>
      <c r="G90" s="166" t="str">
        <f>IFERROR(INDEX(Register!PZ$11:PZ$260, MATCH($S90, Register!$QQ$11:$QQ$260, 0)), "")</f>
        <v/>
      </c>
      <c r="H90" s="167" t="str">
        <f>IFERROR(INDEX(Register!QA$11:QA$260, MATCH($S90, Register!$QQ$11:$QQ$260, 0)), "")</f>
        <v/>
      </c>
      <c r="I90" s="168" t="str">
        <f>IFERROR(INDEX(Register!QB$11:QB$260, MATCH($S90, Register!$QQ$11:$QQ$260, 0)), "")</f>
        <v/>
      </c>
      <c r="J90" s="9"/>
      <c r="K90" s="12" t="str">
        <f>IFERROR(INDEX(Register!QD$11:QD$260, MATCH($S90, Register!$QQ$11:$QQ$260, 0)), "")</f>
        <v/>
      </c>
      <c r="L90" s="168" t="str">
        <f>IFERROR(INDEX(Register!QE$11:QE$260, MATCH($S90, Register!$QQ$11:$QQ$260, 0)), "")</f>
        <v/>
      </c>
      <c r="M90" s="9"/>
      <c r="N90" s="108" t="str">
        <f>IFERROR(INDEX(Register!QG$11:QG$260, MATCH($S90, Register!$QQ$11:$QQ$260, 0)), "")</f>
        <v/>
      </c>
      <c r="O90" s="9"/>
      <c r="P90" s="12" t="str">
        <f>IFERROR(INDEX(Register!QI$11:QI$260, MATCH($S90, Register!$QQ$11:$QQ$260, 0)), "")</f>
        <v/>
      </c>
      <c r="Q90" s="9"/>
      <c r="S90" s="12">
        <v>80</v>
      </c>
    </row>
    <row r="91" spans="1:19" x14ac:dyDescent="0.25">
      <c r="A91" s="9"/>
      <c r="B91" s="172" t="str">
        <f>IFERROR(INDEX(Register!PU$11:PU$260, MATCH($S91, Register!$QQ$11:$QQ$260, 0)), "")</f>
        <v/>
      </c>
      <c r="C91" s="40" t="str">
        <f>IFERROR(INDEX(Register!PV$11:PV$260, MATCH($S91, Register!$QQ$11:$QQ$260, 0)), "")</f>
        <v/>
      </c>
      <c r="D91" s="9"/>
      <c r="E91" s="12" t="str">
        <f>IFERROR(INDEX(Register!PX$11:PX$260, MATCH($S91, Register!$QQ$11:$QQ$260, 0)), "")</f>
        <v/>
      </c>
      <c r="F91" s="9"/>
      <c r="G91" s="166" t="str">
        <f>IFERROR(INDEX(Register!PZ$11:PZ$260, MATCH($S91, Register!$QQ$11:$QQ$260, 0)), "")</f>
        <v/>
      </c>
      <c r="H91" s="167" t="str">
        <f>IFERROR(INDEX(Register!QA$11:QA$260, MATCH($S91, Register!$QQ$11:$QQ$260, 0)), "")</f>
        <v/>
      </c>
      <c r="I91" s="168" t="str">
        <f>IFERROR(INDEX(Register!QB$11:QB$260, MATCH($S91, Register!$QQ$11:$QQ$260, 0)), "")</f>
        <v/>
      </c>
      <c r="J91" s="9"/>
      <c r="K91" s="12" t="str">
        <f>IFERROR(INDEX(Register!QD$11:QD$260, MATCH($S91, Register!$QQ$11:$QQ$260, 0)), "")</f>
        <v/>
      </c>
      <c r="L91" s="168" t="str">
        <f>IFERROR(INDEX(Register!QE$11:QE$260, MATCH($S91, Register!$QQ$11:$QQ$260, 0)), "")</f>
        <v/>
      </c>
      <c r="M91" s="9"/>
      <c r="N91" s="108" t="str">
        <f>IFERROR(INDEX(Register!QG$11:QG$260, MATCH($S91, Register!$QQ$11:$QQ$260, 0)), "")</f>
        <v/>
      </c>
      <c r="O91" s="9"/>
      <c r="P91" s="12" t="str">
        <f>IFERROR(INDEX(Register!QI$11:QI$260, MATCH($S91, Register!$QQ$11:$QQ$260, 0)), "")</f>
        <v/>
      </c>
      <c r="Q91" s="9"/>
      <c r="S91" s="12">
        <v>81</v>
      </c>
    </row>
    <row r="92" spans="1:19" x14ac:dyDescent="0.25">
      <c r="A92" s="9"/>
      <c r="B92" s="172" t="str">
        <f>IFERROR(INDEX(Register!PU$11:PU$260, MATCH($S92, Register!$QQ$11:$QQ$260, 0)), "")</f>
        <v/>
      </c>
      <c r="C92" s="40" t="str">
        <f>IFERROR(INDEX(Register!PV$11:PV$260, MATCH($S92, Register!$QQ$11:$QQ$260, 0)), "")</f>
        <v/>
      </c>
      <c r="D92" s="9"/>
      <c r="E92" s="12" t="str">
        <f>IFERROR(INDEX(Register!PX$11:PX$260, MATCH($S92, Register!$QQ$11:$QQ$260, 0)), "")</f>
        <v/>
      </c>
      <c r="F92" s="9"/>
      <c r="G92" s="166" t="str">
        <f>IFERROR(INDEX(Register!PZ$11:PZ$260, MATCH($S92, Register!$QQ$11:$QQ$260, 0)), "")</f>
        <v/>
      </c>
      <c r="H92" s="167" t="str">
        <f>IFERROR(INDEX(Register!QA$11:QA$260, MATCH($S92, Register!$QQ$11:$QQ$260, 0)), "")</f>
        <v/>
      </c>
      <c r="I92" s="168" t="str">
        <f>IFERROR(INDEX(Register!QB$11:QB$260, MATCH($S92, Register!$QQ$11:$QQ$260, 0)), "")</f>
        <v/>
      </c>
      <c r="J92" s="9"/>
      <c r="K92" s="12" t="str">
        <f>IFERROR(INDEX(Register!QD$11:QD$260, MATCH($S92, Register!$QQ$11:$QQ$260, 0)), "")</f>
        <v/>
      </c>
      <c r="L92" s="168" t="str">
        <f>IFERROR(INDEX(Register!QE$11:QE$260, MATCH($S92, Register!$QQ$11:$QQ$260, 0)), "")</f>
        <v/>
      </c>
      <c r="M92" s="9"/>
      <c r="N92" s="108" t="str">
        <f>IFERROR(INDEX(Register!QG$11:QG$260, MATCH($S92, Register!$QQ$11:$QQ$260, 0)), "")</f>
        <v/>
      </c>
      <c r="O92" s="9"/>
      <c r="P92" s="12" t="str">
        <f>IFERROR(INDEX(Register!QI$11:QI$260, MATCH($S92, Register!$QQ$11:$QQ$260, 0)), "")</f>
        <v/>
      </c>
      <c r="Q92" s="9"/>
      <c r="S92" s="12">
        <v>82</v>
      </c>
    </row>
    <row r="93" spans="1:19" x14ac:dyDescent="0.25">
      <c r="A93" s="9"/>
      <c r="B93" s="172" t="str">
        <f>IFERROR(INDEX(Register!PU$11:PU$260, MATCH($S93, Register!$QQ$11:$QQ$260, 0)), "")</f>
        <v/>
      </c>
      <c r="C93" s="40" t="str">
        <f>IFERROR(INDEX(Register!PV$11:PV$260, MATCH($S93, Register!$QQ$11:$QQ$260, 0)), "")</f>
        <v/>
      </c>
      <c r="D93" s="9"/>
      <c r="E93" s="12" t="str">
        <f>IFERROR(INDEX(Register!PX$11:PX$260, MATCH($S93, Register!$QQ$11:$QQ$260, 0)), "")</f>
        <v/>
      </c>
      <c r="F93" s="9"/>
      <c r="G93" s="166" t="str">
        <f>IFERROR(INDEX(Register!PZ$11:PZ$260, MATCH($S93, Register!$QQ$11:$QQ$260, 0)), "")</f>
        <v/>
      </c>
      <c r="H93" s="167" t="str">
        <f>IFERROR(INDEX(Register!QA$11:QA$260, MATCH($S93, Register!$QQ$11:$QQ$260, 0)), "")</f>
        <v/>
      </c>
      <c r="I93" s="168" t="str">
        <f>IFERROR(INDEX(Register!QB$11:QB$260, MATCH($S93, Register!$QQ$11:$QQ$260, 0)), "")</f>
        <v/>
      </c>
      <c r="J93" s="9"/>
      <c r="K93" s="12" t="str">
        <f>IFERROR(INDEX(Register!QD$11:QD$260, MATCH($S93, Register!$QQ$11:$QQ$260, 0)), "")</f>
        <v/>
      </c>
      <c r="L93" s="168" t="str">
        <f>IFERROR(INDEX(Register!QE$11:QE$260, MATCH($S93, Register!$QQ$11:$QQ$260, 0)), "")</f>
        <v/>
      </c>
      <c r="M93" s="9"/>
      <c r="N93" s="108" t="str">
        <f>IFERROR(INDEX(Register!QG$11:QG$260, MATCH($S93, Register!$QQ$11:$QQ$260, 0)), "")</f>
        <v/>
      </c>
      <c r="O93" s="9"/>
      <c r="P93" s="12" t="str">
        <f>IFERROR(INDEX(Register!QI$11:QI$260, MATCH($S93, Register!$QQ$11:$QQ$260, 0)), "")</f>
        <v/>
      </c>
      <c r="Q93" s="9"/>
      <c r="S93" s="12">
        <v>83</v>
      </c>
    </row>
    <row r="94" spans="1:19" x14ac:dyDescent="0.25">
      <c r="A94" s="9"/>
      <c r="B94" s="172" t="str">
        <f>IFERROR(INDEX(Register!PU$11:PU$260, MATCH($S94, Register!$QQ$11:$QQ$260, 0)), "")</f>
        <v/>
      </c>
      <c r="C94" s="40" t="str">
        <f>IFERROR(INDEX(Register!PV$11:PV$260, MATCH($S94, Register!$QQ$11:$QQ$260, 0)), "")</f>
        <v/>
      </c>
      <c r="D94" s="9"/>
      <c r="E94" s="12" t="str">
        <f>IFERROR(INDEX(Register!PX$11:PX$260, MATCH($S94, Register!$QQ$11:$QQ$260, 0)), "")</f>
        <v/>
      </c>
      <c r="F94" s="9"/>
      <c r="G94" s="166" t="str">
        <f>IFERROR(INDEX(Register!PZ$11:PZ$260, MATCH($S94, Register!$QQ$11:$QQ$260, 0)), "")</f>
        <v/>
      </c>
      <c r="H94" s="167" t="str">
        <f>IFERROR(INDEX(Register!QA$11:QA$260, MATCH($S94, Register!$QQ$11:$QQ$260, 0)), "")</f>
        <v/>
      </c>
      <c r="I94" s="168" t="str">
        <f>IFERROR(INDEX(Register!QB$11:QB$260, MATCH($S94, Register!$QQ$11:$QQ$260, 0)), "")</f>
        <v/>
      </c>
      <c r="J94" s="9"/>
      <c r="K94" s="12" t="str">
        <f>IFERROR(INDEX(Register!QD$11:QD$260, MATCH($S94, Register!$QQ$11:$QQ$260, 0)), "")</f>
        <v/>
      </c>
      <c r="L94" s="168" t="str">
        <f>IFERROR(INDEX(Register!QE$11:QE$260, MATCH($S94, Register!$QQ$11:$QQ$260, 0)), "")</f>
        <v/>
      </c>
      <c r="M94" s="9"/>
      <c r="N94" s="108" t="str">
        <f>IFERROR(INDEX(Register!QG$11:QG$260, MATCH($S94, Register!$QQ$11:$QQ$260, 0)), "")</f>
        <v/>
      </c>
      <c r="O94" s="9"/>
      <c r="P94" s="12" t="str">
        <f>IFERROR(INDEX(Register!QI$11:QI$260, MATCH($S94, Register!$QQ$11:$QQ$260, 0)), "")</f>
        <v/>
      </c>
      <c r="Q94" s="9"/>
      <c r="S94" s="12">
        <v>84</v>
      </c>
    </row>
    <row r="95" spans="1:19" x14ac:dyDescent="0.25">
      <c r="A95" s="9"/>
      <c r="B95" s="172" t="str">
        <f>IFERROR(INDEX(Register!PU$11:PU$260, MATCH($S95, Register!$QQ$11:$QQ$260, 0)), "")</f>
        <v/>
      </c>
      <c r="C95" s="40" t="str">
        <f>IFERROR(INDEX(Register!PV$11:PV$260, MATCH($S95, Register!$QQ$11:$QQ$260, 0)), "")</f>
        <v/>
      </c>
      <c r="D95" s="9"/>
      <c r="E95" s="12" t="str">
        <f>IFERROR(INDEX(Register!PX$11:PX$260, MATCH($S95, Register!$QQ$11:$QQ$260, 0)), "")</f>
        <v/>
      </c>
      <c r="F95" s="9"/>
      <c r="G95" s="166" t="str">
        <f>IFERROR(INDEX(Register!PZ$11:PZ$260, MATCH($S95, Register!$QQ$11:$QQ$260, 0)), "")</f>
        <v/>
      </c>
      <c r="H95" s="167" t="str">
        <f>IFERROR(INDEX(Register!QA$11:QA$260, MATCH($S95, Register!$QQ$11:$QQ$260, 0)), "")</f>
        <v/>
      </c>
      <c r="I95" s="168" t="str">
        <f>IFERROR(INDEX(Register!QB$11:QB$260, MATCH($S95, Register!$QQ$11:$QQ$260, 0)), "")</f>
        <v/>
      </c>
      <c r="J95" s="9"/>
      <c r="K95" s="12" t="str">
        <f>IFERROR(INDEX(Register!QD$11:QD$260, MATCH($S95, Register!$QQ$11:$QQ$260, 0)), "")</f>
        <v/>
      </c>
      <c r="L95" s="168" t="str">
        <f>IFERROR(INDEX(Register!QE$11:QE$260, MATCH($S95, Register!$QQ$11:$QQ$260, 0)), "")</f>
        <v/>
      </c>
      <c r="M95" s="9"/>
      <c r="N95" s="108" t="str">
        <f>IFERROR(INDEX(Register!QG$11:QG$260, MATCH($S95, Register!$QQ$11:$QQ$260, 0)), "")</f>
        <v/>
      </c>
      <c r="O95" s="9"/>
      <c r="P95" s="12" t="str">
        <f>IFERROR(INDEX(Register!QI$11:QI$260, MATCH($S95, Register!$QQ$11:$QQ$260, 0)), "")</f>
        <v/>
      </c>
      <c r="Q95" s="9"/>
      <c r="S95" s="12">
        <v>85</v>
      </c>
    </row>
    <row r="96" spans="1:19" x14ac:dyDescent="0.25">
      <c r="A96" s="9"/>
      <c r="B96" s="172" t="str">
        <f>IFERROR(INDEX(Register!PU$11:PU$260, MATCH($S96, Register!$QQ$11:$QQ$260, 0)), "")</f>
        <v/>
      </c>
      <c r="C96" s="40" t="str">
        <f>IFERROR(INDEX(Register!PV$11:PV$260, MATCH($S96, Register!$QQ$11:$QQ$260, 0)), "")</f>
        <v/>
      </c>
      <c r="D96" s="9"/>
      <c r="E96" s="12" t="str">
        <f>IFERROR(INDEX(Register!PX$11:PX$260, MATCH($S96, Register!$QQ$11:$QQ$260, 0)), "")</f>
        <v/>
      </c>
      <c r="F96" s="9"/>
      <c r="G96" s="166" t="str">
        <f>IFERROR(INDEX(Register!PZ$11:PZ$260, MATCH($S96, Register!$QQ$11:$QQ$260, 0)), "")</f>
        <v/>
      </c>
      <c r="H96" s="167" t="str">
        <f>IFERROR(INDEX(Register!QA$11:QA$260, MATCH($S96, Register!$QQ$11:$QQ$260, 0)), "")</f>
        <v/>
      </c>
      <c r="I96" s="168" t="str">
        <f>IFERROR(INDEX(Register!QB$11:QB$260, MATCH($S96, Register!$QQ$11:$QQ$260, 0)), "")</f>
        <v/>
      </c>
      <c r="J96" s="9"/>
      <c r="K96" s="12" t="str">
        <f>IFERROR(INDEX(Register!QD$11:QD$260, MATCH($S96, Register!$QQ$11:$QQ$260, 0)), "")</f>
        <v/>
      </c>
      <c r="L96" s="168" t="str">
        <f>IFERROR(INDEX(Register!QE$11:QE$260, MATCH($S96, Register!$QQ$11:$QQ$260, 0)), "")</f>
        <v/>
      </c>
      <c r="M96" s="9"/>
      <c r="N96" s="108" t="str">
        <f>IFERROR(INDEX(Register!QG$11:QG$260, MATCH($S96, Register!$QQ$11:$QQ$260, 0)), "")</f>
        <v/>
      </c>
      <c r="O96" s="9"/>
      <c r="P96" s="12" t="str">
        <f>IFERROR(INDEX(Register!QI$11:QI$260, MATCH($S96, Register!$QQ$11:$QQ$260, 0)), "")</f>
        <v/>
      </c>
      <c r="Q96" s="9"/>
      <c r="S96" s="12">
        <v>86</v>
      </c>
    </row>
    <row r="97" spans="1:19" x14ac:dyDescent="0.25">
      <c r="A97" s="9"/>
      <c r="B97" s="172" t="str">
        <f>IFERROR(INDEX(Register!PU$11:PU$260, MATCH($S97, Register!$QQ$11:$QQ$260, 0)), "")</f>
        <v/>
      </c>
      <c r="C97" s="40" t="str">
        <f>IFERROR(INDEX(Register!PV$11:PV$260, MATCH($S97, Register!$QQ$11:$QQ$260, 0)), "")</f>
        <v/>
      </c>
      <c r="D97" s="9"/>
      <c r="E97" s="12" t="str">
        <f>IFERROR(INDEX(Register!PX$11:PX$260, MATCH($S97, Register!$QQ$11:$QQ$260, 0)), "")</f>
        <v/>
      </c>
      <c r="F97" s="9"/>
      <c r="G97" s="166" t="str">
        <f>IFERROR(INDEX(Register!PZ$11:PZ$260, MATCH($S97, Register!$QQ$11:$QQ$260, 0)), "")</f>
        <v/>
      </c>
      <c r="H97" s="167" t="str">
        <f>IFERROR(INDEX(Register!QA$11:QA$260, MATCH($S97, Register!$QQ$11:$QQ$260, 0)), "")</f>
        <v/>
      </c>
      <c r="I97" s="168" t="str">
        <f>IFERROR(INDEX(Register!QB$11:QB$260, MATCH($S97, Register!$QQ$11:$QQ$260, 0)), "")</f>
        <v/>
      </c>
      <c r="J97" s="9"/>
      <c r="K97" s="12" t="str">
        <f>IFERROR(INDEX(Register!QD$11:QD$260, MATCH($S97, Register!$QQ$11:$QQ$260, 0)), "")</f>
        <v/>
      </c>
      <c r="L97" s="168" t="str">
        <f>IFERROR(INDEX(Register!QE$11:QE$260, MATCH($S97, Register!$QQ$11:$QQ$260, 0)), "")</f>
        <v/>
      </c>
      <c r="M97" s="9"/>
      <c r="N97" s="108" t="str">
        <f>IFERROR(INDEX(Register!QG$11:QG$260, MATCH($S97, Register!$QQ$11:$QQ$260, 0)), "")</f>
        <v/>
      </c>
      <c r="O97" s="9"/>
      <c r="P97" s="12" t="str">
        <f>IFERROR(INDEX(Register!QI$11:QI$260, MATCH($S97, Register!$QQ$11:$QQ$260, 0)), "")</f>
        <v/>
      </c>
      <c r="Q97" s="9"/>
      <c r="S97" s="12">
        <v>87</v>
      </c>
    </row>
    <row r="98" spans="1:19" x14ac:dyDescent="0.25">
      <c r="A98" s="9"/>
      <c r="B98" s="172" t="str">
        <f>IFERROR(INDEX(Register!PU$11:PU$260, MATCH($S98, Register!$QQ$11:$QQ$260, 0)), "")</f>
        <v/>
      </c>
      <c r="C98" s="40" t="str">
        <f>IFERROR(INDEX(Register!PV$11:PV$260, MATCH($S98, Register!$QQ$11:$QQ$260, 0)), "")</f>
        <v/>
      </c>
      <c r="D98" s="9"/>
      <c r="E98" s="12" t="str">
        <f>IFERROR(INDEX(Register!PX$11:PX$260, MATCH($S98, Register!$QQ$11:$QQ$260, 0)), "")</f>
        <v/>
      </c>
      <c r="F98" s="9"/>
      <c r="G98" s="166" t="str">
        <f>IFERROR(INDEX(Register!PZ$11:PZ$260, MATCH($S98, Register!$QQ$11:$QQ$260, 0)), "")</f>
        <v/>
      </c>
      <c r="H98" s="167" t="str">
        <f>IFERROR(INDEX(Register!QA$11:QA$260, MATCH($S98, Register!$QQ$11:$QQ$260, 0)), "")</f>
        <v/>
      </c>
      <c r="I98" s="168" t="str">
        <f>IFERROR(INDEX(Register!QB$11:QB$260, MATCH($S98, Register!$QQ$11:$QQ$260, 0)), "")</f>
        <v/>
      </c>
      <c r="J98" s="9"/>
      <c r="K98" s="12" t="str">
        <f>IFERROR(INDEX(Register!QD$11:QD$260, MATCH($S98, Register!$QQ$11:$QQ$260, 0)), "")</f>
        <v/>
      </c>
      <c r="L98" s="168" t="str">
        <f>IFERROR(INDEX(Register!QE$11:QE$260, MATCH($S98, Register!$QQ$11:$QQ$260, 0)), "")</f>
        <v/>
      </c>
      <c r="M98" s="9"/>
      <c r="N98" s="108" t="str">
        <f>IFERROR(INDEX(Register!QG$11:QG$260, MATCH($S98, Register!$QQ$11:$QQ$260, 0)), "")</f>
        <v/>
      </c>
      <c r="O98" s="9"/>
      <c r="P98" s="12" t="str">
        <f>IFERROR(INDEX(Register!QI$11:QI$260, MATCH($S98, Register!$QQ$11:$QQ$260, 0)), "")</f>
        <v/>
      </c>
      <c r="Q98" s="9"/>
      <c r="S98" s="12">
        <v>88</v>
      </c>
    </row>
    <row r="99" spans="1:19" x14ac:dyDescent="0.25">
      <c r="A99" s="9"/>
      <c r="B99" s="172" t="str">
        <f>IFERROR(INDEX(Register!PU$11:PU$260, MATCH($S99, Register!$QQ$11:$QQ$260, 0)), "")</f>
        <v/>
      </c>
      <c r="C99" s="40" t="str">
        <f>IFERROR(INDEX(Register!PV$11:PV$260, MATCH($S99, Register!$QQ$11:$QQ$260, 0)), "")</f>
        <v/>
      </c>
      <c r="D99" s="9"/>
      <c r="E99" s="12" t="str">
        <f>IFERROR(INDEX(Register!PX$11:PX$260, MATCH($S99, Register!$QQ$11:$QQ$260, 0)), "")</f>
        <v/>
      </c>
      <c r="F99" s="9"/>
      <c r="G99" s="166" t="str">
        <f>IFERROR(INDEX(Register!PZ$11:PZ$260, MATCH($S99, Register!$QQ$11:$QQ$260, 0)), "")</f>
        <v/>
      </c>
      <c r="H99" s="167" t="str">
        <f>IFERROR(INDEX(Register!QA$11:QA$260, MATCH($S99, Register!$QQ$11:$QQ$260, 0)), "")</f>
        <v/>
      </c>
      <c r="I99" s="168" t="str">
        <f>IFERROR(INDEX(Register!QB$11:QB$260, MATCH($S99, Register!$QQ$11:$QQ$260, 0)), "")</f>
        <v/>
      </c>
      <c r="J99" s="9"/>
      <c r="K99" s="12" t="str">
        <f>IFERROR(INDEX(Register!QD$11:QD$260, MATCH($S99, Register!$QQ$11:$QQ$260, 0)), "")</f>
        <v/>
      </c>
      <c r="L99" s="168" t="str">
        <f>IFERROR(INDEX(Register!QE$11:QE$260, MATCH($S99, Register!$QQ$11:$QQ$260, 0)), "")</f>
        <v/>
      </c>
      <c r="M99" s="9"/>
      <c r="N99" s="108" t="str">
        <f>IFERROR(INDEX(Register!QG$11:QG$260, MATCH($S99, Register!$QQ$11:$QQ$260, 0)), "")</f>
        <v/>
      </c>
      <c r="O99" s="9"/>
      <c r="P99" s="12" t="str">
        <f>IFERROR(INDEX(Register!QI$11:QI$260, MATCH($S99, Register!$QQ$11:$QQ$260, 0)), "")</f>
        <v/>
      </c>
      <c r="Q99" s="9"/>
      <c r="S99" s="12">
        <v>89</v>
      </c>
    </row>
    <row r="100" spans="1:19" x14ac:dyDescent="0.25">
      <c r="A100" s="9"/>
      <c r="B100" s="172" t="str">
        <f>IFERROR(INDEX(Register!PU$11:PU$260, MATCH($S100, Register!$QQ$11:$QQ$260, 0)), "")</f>
        <v/>
      </c>
      <c r="C100" s="40" t="str">
        <f>IFERROR(INDEX(Register!PV$11:PV$260, MATCH($S100, Register!$QQ$11:$QQ$260, 0)), "")</f>
        <v/>
      </c>
      <c r="D100" s="9"/>
      <c r="E100" s="12" t="str">
        <f>IFERROR(INDEX(Register!PX$11:PX$260, MATCH($S100, Register!$QQ$11:$QQ$260, 0)), "")</f>
        <v/>
      </c>
      <c r="F100" s="9"/>
      <c r="G100" s="166" t="str">
        <f>IFERROR(INDEX(Register!PZ$11:PZ$260, MATCH($S100, Register!$QQ$11:$QQ$260, 0)), "")</f>
        <v/>
      </c>
      <c r="H100" s="167" t="str">
        <f>IFERROR(INDEX(Register!QA$11:QA$260, MATCH($S100, Register!$QQ$11:$QQ$260, 0)), "")</f>
        <v/>
      </c>
      <c r="I100" s="168" t="str">
        <f>IFERROR(INDEX(Register!QB$11:QB$260, MATCH($S100, Register!$QQ$11:$QQ$260, 0)), "")</f>
        <v/>
      </c>
      <c r="J100" s="9"/>
      <c r="K100" s="12" t="str">
        <f>IFERROR(INDEX(Register!QD$11:QD$260, MATCH($S100, Register!$QQ$11:$QQ$260, 0)), "")</f>
        <v/>
      </c>
      <c r="L100" s="168" t="str">
        <f>IFERROR(INDEX(Register!QE$11:QE$260, MATCH($S100, Register!$QQ$11:$QQ$260, 0)), "")</f>
        <v/>
      </c>
      <c r="M100" s="9"/>
      <c r="N100" s="108" t="str">
        <f>IFERROR(INDEX(Register!QG$11:QG$260, MATCH($S100, Register!$QQ$11:$QQ$260, 0)), "")</f>
        <v/>
      </c>
      <c r="O100" s="9"/>
      <c r="P100" s="12" t="str">
        <f>IFERROR(INDEX(Register!QI$11:QI$260, MATCH($S100, Register!$QQ$11:$QQ$260, 0)), "")</f>
        <v/>
      </c>
      <c r="Q100" s="9"/>
      <c r="S100" s="12">
        <v>90</v>
      </c>
    </row>
    <row r="101" spans="1:19" x14ac:dyDescent="0.25">
      <c r="A101" s="9"/>
      <c r="B101" s="172" t="str">
        <f>IFERROR(INDEX(Register!PU$11:PU$260, MATCH($S101, Register!$QQ$11:$QQ$260, 0)), "")</f>
        <v/>
      </c>
      <c r="C101" s="40" t="str">
        <f>IFERROR(INDEX(Register!PV$11:PV$260, MATCH($S101, Register!$QQ$11:$QQ$260, 0)), "")</f>
        <v/>
      </c>
      <c r="D101" s="9"/>
      <c r="E101" s="12" t="str">
        <f>IFERROR(INDEX(Register!PX$11:PX$260, MATCH($S101, Register!$QQ$11:$QQ$260, 0)), "")</f>
        <v/>
      </c>
      <c r="F101" s="9"/>
      <c r="G101" s="166" t="str">
        <f>IFERROR(INDEX(Register!PZ$11:PZ$260, MATCH($S101, Register!$QQ$11:$QQ$260, 0)), "")</f>
        <v/>
      </c>
      <c r="H101" s="167" t="str">
        <f>IFERROR(INDEX(Register!QA$11:QA$260, MATCH($S101, Register!$QQ$11:$QQ$260, 0)), "")</f>
        <v/>
      </c>
      <c r="I101" s="168" t="str">
        <f>IFERROR(INDEX(Register!QB$11:QB$260, MATCH($S101, Register!$QQ$11:$QQ$260, 0)), "")</f>
        <v/>
      </c>
      <c r="J101" s="9"/>
      <c r="K101" s="12" t="str">
        <f>IFERROR(INDEX(Register!QD$11:QD$260, MATCH($S101, Register!$QQ$11:$QQ$260, 0)), "")</f>
        <v/>
      </c>
      <c r="L101" s="168" t="str">
        <f>IFERROR(INDEX(Register!QE$11:QE$260, MATCH($S101, Register!$QQ$11:$QQ$260, 0)), "")</f>
        <v/>
      </c>
      <c r="M101" s="9"/>
      <c r="N101" s="108" t="str">
        <f>IFERROR(INDEX(Register!QG$11:QG$260, MATCH($S101, Register!$QQ$11:$QQ$260, 0)), "")</f>
        <v/>
      </c>
      <c r="O101" s="9"/>
      <c r="P101" s="12" t="str">
        <f>IFERROR(INDEX(Register!QI$11:QI$260, MATCH($S101, Register!$QQ$11:$QQ$260, 0)), "")</f>
        <v/>
      </c>
      <c r="Q101" s="9"/>
      <c r="S101" s="12">
        <v>91</v>
      </c>
    </row>
    <row r="102" spans="1:19" x14ac:dyDescent="0.25">
      <c r="A102" s="9"/>
      <c r="B102" s="172" t="str">
        <f>IFERROR(INDEX(Register!PU$11:PU$260, MATCH($S102, Register!$QQ$11:$QQ$260, 0)), "")</f>
        <v/>
      </c>
      <c r="C102" s="40" t="str">
        <f>IFERROR(INDEX(Register!PV$11:PV$260, MATCH($S102, Register!$QQ$11:$QQ$260, 0)), "")</f>
        <v/>
      </c>
      <c r="D102" s="9"/>
      <c r="E102" s="12" t="str">
        <f>IFERROR(INDEX(Register!PX$11:PX$260, MATCH($S102, Register!$QQ$11:$QQ$260, 0)), "")</f>
        <v/>
      </c>
      <c r="F102" s="9"/>
      <c r="G102" s="166" t="str">
        <f>IFERROR(INDEX(Register!PZ$11:PZ$260, MATCH($S102, Register!$QQ$11:$QQ$260, 0)), "")</f>
        <v/>
      </c>
      <c r="H102" s="167" t="str">
        <f>IFERROR(INDEX(Register!QA$11:QA$260, MATCH($S102, Register!$QQ$11:$QQ$260, 0)), "")</f>
        <v/>
      </c>
      <c r="I102" s="168" t="str">
        <f>IFERROR(INDEX(Register!QB$11:QB$260, MATCH($S102, Register!$QQ$11:$QQ$260, 0)), "")</f>
        <v/>
      </c>
      <c r="J102" s="9"/>
      <c r="K102" s="12" t="str">
        <f>IFERROR(INDEX(Register!QD$11:QD$260, MATCH($S102, Register!$QQ$11:$QQ$260, 0)), "")</f>
        <v/>
      </c>
      <c r="L102" s="168" t="str">
        <f>IFERROR(INDEX(Register!QE$11:QE$260, MATCH($S102, Register!$QQ$11:$QQ$260, 0)), "")</f>
        <v/>
      </c>
      <c r="M102" s="9"/>
      <c r="N102" s="108" t="str">
        <f>IFERROR(INDEX(Register!QG$11:QG$260, MATCH($S102, Register!$QQ$11:$QQ$260, 0)), "")</f>
        <v/>
      </c>
      <c r="O102" s="9"/>
      <c r="P102" s="12" t="str">
        <f>IFERROR(INDEX(Register!QI$11:QI$260, MATCH($S102, Register!$QQ$11:$QQ$260, 0)), "")</f>
        <v/>
      </c>
      <c r="Q102" s="9"/>
      <c r="S102" s="12">
        <v>92</v>
      </c>
    </row>
    <row r="103" spans="1:19" x14ac:dyDescent="0.25">
      <c r="A103" s="9"/>
      <c r="B103" s="172" t="str">
        <f>IFERROR(INDEX(Register!PU$11:PU$260, MATCH($S103, Register!$QQ$11:$QQ$260, 0)), "")</f>
        <v/>
      </c>
      <c r="C103" s="40" t="str">
        <f>IFERROR(INDEX(Register!PV$11:PV$260, MATCH($S103, Register!$QQ$11:$QQ$260, 0)), "")</f>
        <v/>
      </c>
      <c r="D103" s="9"/>
      <c r="E103" s="12" t="str">
        <f>IFERROR(INDEX(Register!PX$11:PX$260, MATCH($S103, Register!$QQ$11:$QQ$260, 0)), "")</f>
        <v/>
      </c>
      <c r="F103" s="9"/>
      <c r="G103" s="166" t="str">
        <f>IFERROR(INDEX(Register!PZ$11:PZ$260, MATCH($S103, Register!$QQ$11:$QQ$260, 0)), "")</f>
        <v/>
      </c>
      <c r="H103" s="167" t="str">
        <f>IFERROR(INDEX(Register!QA$11:QA$260, MATCH($S103, Register!$QQ$11:$QQ$260, 0)), "")</f>
        <v/>
      </c>
      <c r="I103" s="168" t="str">
        <f>IFERROR(INDEX(Register!QB$11:QB$260, MATCH($S103, Register!$QQ$11:$QQ$260, 0)), "")</f>
        <v/>
      </c>
      <c r="J103" s="9"/>
      <c r="K103" s="12" t="str">
        <f>IFERROR(INDEX(Register!QD$11:QD$260, MATCH($S103, Register!$QQ$11:$QQ$260, 0)), "")</f>
        <v/>
      </c>
      <c r="L103" s="168" t="str">
        <f>IFERROR(INDEX(Register!QE$11:QE$260, MATCH($S103, Register!$QQ$11:$QQ$260, 0)), "")</f>
        <v/>
      </c>
      <c r="M103" s="9"/>
      <c r="N103" s="108" t="str">
        <f>IFERROR(INDEX(Register!QG$11:QG$260, MATCH($S103, Register!$QQ$11:$QQ$260, 0)), "")</f>
        <v/>
      </c>
      <c r="O103" s="9"/>
      <c r="P103" s="12" t="str">
        <f>IFERROR(INDEX(Register!QI$11:QI$260, MATCH($S103, Register!$QQ$11:$QQ$260, 0)), "")</f>
        <v/>
      </c>
      <c r="Q103" s="9"/>
      <c r="S103" s="12">
        <v>93</v>
      </c>
    </row>
    <row r="104" spans="1:19" x14ac:dyDescent="0.25">
      <c r="A104" s="9"/>
      <c r="B104" s="172" t="str">
        <f>IFERROR(INDEX(Register!PU$11:PU$260, MATCH($S104, Register!$QQ$11:$QQ$260, 0)), "")</f>
        <v/>
      </c>
      <c r="C104" s="40" t="str">
        <f>IFERROR(INDEX(Register!PV$11:PV$260, MATCH($S104, Register!$QQ$11:$QQ$260, 0)), "")</f>
        <v/>
      </c>
      <c r="D104" s="9"/>
      <c r="E104" s="12" t="str">
        <f>IFERROR(INDEX(Register!PX$11:PX$260, MATCH($S104, Register!$QQ$11:$QQ$260, 0)), "")</f>
        <v/>
      </c>
      <c r="F104" s="9"/>
      <c r="G104" s="166" t="str">
        <f>IFERROR(INDEX(Register!PZ$11:PZ$260, MATCH($S104, Register!$QQ$11:$QQ$260, 0)), "")</f>
        <v/>
      </c>
      <c r="H104" s="167" t="str">
        <f>IFERROR(INDEX(Register!QA$11:QA$260, MATCH($S104, Register!$QQ$11:$QQ$260, 0)), "")</f>
        <v/>
      </c>
      <c r="I104" s="168" t="str">
        <f>IFERROR(INDEX(Register!QB$11:QB$260, MATCH($S104, Register!$QQ$11:$QQ$260, 0)), "")</f>
        <v/>
      </c>
      <c r="J104" s="9"/>
      <c r="K104" s="12" t="str">
        <f>IFERROR(INDEX(Register!QD$11:QD$260, MATCH($S104, Register!$QQ$11:$QQ$260, 0)), "")</f>
        <v/>
      </c>
      <c r="L104" s="168" t="str">
        <f>IFERROR(INDEX(Register!QE$11:QE$260, MATCH($S104, Register!$QQ$11:$QQ$260, 0)), "")</f>
        <v/>
      </c>
      <c r="M104" s="9"/>
      <c r="N104" s="108" t="str">
        <f>IFERROR(INDEX(Register!QG$11:QG$260, MATCH($S104, Register!$QQ$11:$QQ$260, 0)), "")</f>
        <v/>
      </c>
      <c r="O104" s="9"/>
      <c r="P104" s="12" t="str">
        <f>IFERROR(INDEX(Register!QI$11:QI$260, MATCH($S104, Register!$QQ$11:$QQ$260, 0)), "")</f>
        <v/>
      </c>
      <c r="Q104" s="9"/>
      <c r="S104" s="12">
        <v>94</v>
      </c>
    </row>
    <row r="105" spans="1:19" x14ac:dyDescent="0.25">
      <c r="A105" s="9"/>
      <c r="B105" s="172" t="str">
        <f>IFERROR(INDEX(Register!PU$11:PU$260, MATCH($S105, Register!$QQ$11:$QQ$260, 0)), "")</f>
        <v/>
      </c>
      <c r="C105" s="40" t="str">
        <f>IFERROR(INDEX(Register!PV$11:PV$260, MATCH($S105, Register!$QQ$11:$QQ$260, 0)), "")</f>
        <v/>
      </c>
      <c r="D105" s="9"/>
      <c r="E105" s="12" t="str">
        <f>IFERROR(INDEX(Register!PX$11:PX$260, MATCH($S105, Register!$QQ$11:$QQ$260, 0)), "")</f>
        <v/>
      </c>
      <c r="F105" s="9"/>
      <c r="G105" s="166" t="str">
        <f>IFERROR(INDEX(Register!PZ$11:PZ$260, MATCH($S105, Register!$QQ$11:$QQ$260, 0)), "")</f>
        <v/>
      </c>
      <c r="H105" s="167" t="str">
        <f>IFERROR(INDEX(Register!QA$11:QA$260, MATCH($S105, Register!$QQ$11:$QQ$260, 0)), "")</f>
        <v/>
      </c>
      <c r="I105" s="168" t="str">
        <f>IFERROR(INDEX(Register!QB$11:QB$260, MATCH($S105, Register!$QQ$11:$QQ$260, 0)), "")</f>
        <v/>
      </c>
      <c r="J105" s="9"/>
      <c r="K105" s="12" t="str">
        <f>IFERROR(INDEX(Register!QD$11:QD$260, MATCH($S105, Register!$QQ$11:$QQ$260, 0)), "")</f>
        <v/>
      </c>
      <c r="L105" s="168" t="str">
        <f>IFERROR(INDEX(Register!QE$11:QE$260, MATCH($S105, Register!$QQ$11:$QQ$260, 0)), "")</f>
        <v/>
      </c>
      <c r="M105" s="9"/>
      <c r="N105" s="108" t="str">
        <f>IFERROR(INDEX(Register!QG$11:QG$260, MATCH($S105, Register!$QQ$11:$QQ$260, 0)), "")</f>
        <v/>
      </c>
      <c r="O105" s="9"/>
      <c r="P105" s="12" t="str">
        <f>IFERROR(INDEX(Register!QI$11:QI$260, MATCH($S105, Register!$QQ$11:$QQ$260, 0)), "")</f>
        <v/>
      </c>
      <c r="Q105" s="9"/>
      <c r="S105" s="12">
        <v>95</v>
      </c>
    </row>
    <row r="106" spans="1:19" x14ac:dyDescent="0.25">
      <c r="A106" s="9"/>
      <c r="B106" s="172" t="str">
        <f>IFERROR(INDEX(Register!PU$11:PU$260, MATCH($S106, Register!$QQ$11:$QQ$260, 0)), "")</f>
        <v/>
      </c>
      <c r="C106" s="40" t="str">
        <f>IFERROR(INDEX(Register!PV$11:PV$260, MATCH($S106, Register!$QQ$11:$QQ$260, 0)), "")</f>
        <v/>
      </c>
      <c r="D106" s="9"/>
      <c r="E106" s="12" t="str">
        <f>IFERROR(INDEX(Register!PX$11:PX$260, MATCH($S106, Register!$QQ$11:$QQ$260, 0)), "")</f>
        <v/>
      </c>
      <c r="F106" s="9"/>
      <c r="G106" s="166" t="str">
        <f>IFERROR(INDEX(Register!PZ$11:PZ$260, MATCH($S106, Register!$QQ$11:$QQ$260, 0)), "")</f>
        <v/>
      </c>
      <c r="H106" s="167" t="str">
        <f>IFERROR(INDEX(Register!QA$11:QA$260, MATCH($S106, Register!$QQ$11:$QQ$260, 0)), "")</f>
        <v/>
      </c>
      <c r="I106" s="168" t="str">
        <f>IFERROR(INDEX(Register!QB$11:QB$260, MATCH($S106, Register!$QQ$11:$QQ$260, 0)), "")</f>
        <v/>
      </c>
      <c r="J106" s="9"/>
      <c r="K106" s="12" t="str">
        <f>IFERROR(INDEX(Register!QD$11:QD$260, MATCH($S106, Register!$QQ$11:$QQ$260, 0)), "")</f>
        <v/>
      </c>
      <c r="L106" s="168" t="str">
        <f>IFERROR(INDEX(Register!QE$11:QE$260, MATCH($S106, Register!$QQ$11:$QQ$260, 0)), "")</f>
        <v/>
      </c>
      <c r="M106" s="9"/>
      <c r="N106" s="108" t="str">
        <f>IFERROR(INDEX(Register!QG$11:QG$260, MATCH($S106, Register!$QQ$11:$QQ$260, 0)), "")</f>
        <v/>
      </c>
      <c r="O106" s="9"/>
      <c r="P106" s="12" t="str">
        <f>IFERROR(INDEX(Register!QI$11:QI$260, MATCH($S106, Register!$QQ$11:$QQ$260, 0)), "")</f>
        <v/>
      </c>
      <c r="Q106" s="9"/>
      <c r="S106" s="12">
        <v>96</v>
      </c>
    </row>
    <row r="107" spans="1:19" x14ac:dyDescent="0.25">
      <c r="A107" s="9"/>
      <c r="B107" s="172" t="str">
        <f>IFERROR(INDEX(Register!PU$11:PU$260, MATCH($S107, Register!$QQ$11:$QQ$260, 0)), "")</f>
        <v/>
      </c>
      <c r="C107" s="40" t="str">
        <f>IFERROR(INDEX(Register!PV$11:PV$260, MATCH($S107, Register!$QQ$11:$QQ$260, 0)), "")</f>
        <v/>
      </c>
      <c r="D107" s="9"/>
      <c r="E107" s="12" t="str">
        <f>IFERROR(INDEX(Register!PX$11:PX$260, MATCH($S107, Register!$QQ$11:$QQ$260, 0)), "")</f>
        <v/>
      </c>
      <c r="F107" s="9"/>
      <c r="G107" s="166" t="str">
        <f>IFERROR(INDEX(Register!PZ$11:PZ$260, MATCH($S107, Register!$QQ$11:$QQ$260, 0)), "")</f>
        <v/>
      </c>
      <c r="H107" s="167" t="str">
        <f>IFERROR(INDEX(Register!QA$11:QA$260, MATCH($S107, Register!$QQ$11:$QQ$260, 0)), "")</f>
        <v/>
      </c>
      <c r="I107" s="168" t="str">
        <f>IFERROR(INDEX(Register!QB$11:QB$260, MATCH($S107, Register!$QQ$11:$QQ$260, 0)), "")</f>
        <v/>
      </c>
      <c r="J107" s="9"/>
      <c r="K107" s="12" t="str">
        <f>IFERROR(INDEX(Register!QD$11:QD$260, MATCH($S107, Register!$QQ$11:$QQ$260, 0)), "")</f>
        <v/>
      </c>
      <c r="L107" s="168" t="str">
        <f>IFERROR(INDEX(Register!QE$11:QE$260, MATCH($S107, Register!$QQ$11:$QQ$260, 0)), "")</f>
        <v/>
      </c>
      <c r="M107" s="9"/>
      <c r="N107" s="108" t="str">
        <f>IFERROR(INDEX(Register!QG$11:QG$260, MATCH($S107, Register!$QQ$11:$QQ$260, 0)), "")</f>
        <v/>
      </c>
      <c r="O107" s="9"/>
      <c r="P107" s="12" t="str">
        <f>IFERROR(INDEX(Register!QI$11:QI$260, MATCH($S107, Register!$QQ$11:$QQ$260, 0)), "")</f>
        <v/>
      </c>
      <c r="Q107" s="9"/>
      <c r="S107" s="12">
        <v>97</v>
      </c>
    </row>
    <row r="108" spans="1:19" x14ac:dyDescent="0.25">
      <c r="A108" s="9"/>
      <c r="B108" s="172" t="str">
        <f>IFERROR(INDEX(Register!PU$11:PU$260, MATCH($S108, Register!$QQ$11:$QQ$260, 0)), "")</f>
        <v/>
      </c>
      <c r="C108" s="40" t="str">
        <f>IFERROR(INDEX(Register!PV$11:PV$260, MATCH($S108, Register!$QQ$11:$QQ$260, 0)), "")</f>
        <v/>
      </c>
      <c r="D108" s="9"/>
      <c r="E108" s="12" t="str">
        <f>IFERROR(INDEX(Register!PX$11:PX$260, MATCH($S108, Register!$QQ$11:$QQ$260, 0)), "")</f>
        <v/>
      </c>
      <c r="F108" s="9"/>
      <c r="G108" s="166" t="str">
        <f>IFERROR(INDEX(Register!PZ$11:PZ$260, MATCH($S108, Register!$QQ$11:$QQ$260, 0)), "")</f>
        <v/>
      </c>
      <c r="H108" s="167" t="str">
        <f>IFERROR(INDEX(Register!QA$11:QA$260, MATCH($S108, Register!$QQ$11:$QQ$260, 0)), "")</f>
        <v/>
      </c>
      <c r="I108" s="168" t="str">
        <f>IFERROR(INDEX(Register!QB$11:QB$260, MATCH($S108, Register!$QQ$11:$QQ$260, 0)), "")</f>
        <v/>
      </c>
      <c r="J108" s="9"/>
      <c r="K108" s="12" t="str">
        <f>IFERROR(INDEX(Register!QD$11:QD$260, MATCH($S108, Register!$QQ$11:$QQ$260, 0)), "")</f>
        <v/>
      </c>
      <c r="L108" s="168" t="str">
        <f>IFERROR(INDEX(Register!QE$11:QE$260, MATCH($S108, Register!$QQ$11:$QQ$260, 0)), "")</f>
        <v/>
      </c>
      <c r="M108" s="9"/>
      <c r="N108" s="108" t="str">
        <f>IFERROR(INDEX(Register!QG$11:QG$260, MATCH($S108, Register!$QQ$11:$QQ$260, 0)), "")</f>
        <v/>
      </c>
      <c r="O108" s="9"/>
      <c r="P108" s="12" t="str">
        <f>IFERROR(INDEX(Register!QI$11:QI$260, MATCH($S108, Register!$QQ$11:$QQ$260, 0)), "")</f>
        <v/>
      </c>
      <c r="Q108" s="9"/>
      <c r="S108" s="12">
        <v>98</v>
      </c>
    </row>
    <row r="109" spans="1:19" x14ac:dyDescent="0.25">
      <c r="A109" s="9"/>
      <c r="B109" s="172" t="str">
        <f>IFERROR(INDEX(Register!PU$11:PU$260, MATCH($S109, Register!$QQ$11:$QQ$260, 0)), "")</f>
        <v/>
      </c>
      <c r="C109" s="40" t="str">
        <f>IFERROR(INDEX(Register!PV$11:PV$260, MATCH($S109, Register!$QQ$11:$QQ$260, 0)), "")</f>
        <v/>
      </c>
      <c r="D109" s="9"/>
      <c r="E109" s="12" t="str">
        <f>IFERROR(INDEX(Register!PX$11:PX$260, MATCH($S109, Register!$QQ$11:$QQ$260, 0)), "")</f>
        <v/>
      </c>
      <c r="F109" s="9"/>
      <c r="G109" s="166" t="str">
        <f>IFERROR(INDEX(Register!PZ$11:PZ$260, MATCH($S109, Register!$QQ$11:$QQ$260, 0)), "")</f>
        <v/>
      </c>
      <c r="H109" s="167" t="str">
        <f>IFERROR(INDEX(Register!QA$11:QA$260, MATCH($S109, Register!$QQ$11:$QQ$260, 0)), "")</f>
        <v/>
      </c>
      <c r="I109" s="168" t="str">
        <f>IFERROR(INDEX(Register!QB$11:QB$260, MATCH($S109, Register!$QQ$11:$QQ$260, 0)), "")</f>
        <v/>
      </c>
      <c r="J109" s="9"/>
      <c r="K109" s="12" t="str">
        <f>IFERROR(INDEX(Register!QD$11:QD$260, MATCH($S109, Register!$QQ$11:$QQ$260, 0)), "")</f>
        <v/>
      </c>
      <c r="L109" s="168" t="str">
        <f>IFERROR(INDEX(Register!QE$11:QE$260, MATCH($S109, Register!$QQ$11:$QQ$260, 0)), "")</f>
        <v/>
      </c>
      <c r="M109" s="9"/>
      <c r="N109" s="108" t="str">
        <f>IFERROR(INDEX(Register!QG$11:QG$260, MATCH($S109, Register!$QQ$11:$QQ$260, 0)), "")</f>
        <v/>
      </c>
      <c r="O109" s="9"/>
      <c r="P109" s="12" t="str">
        <f>IFERROR(INDEX(Register!QI$11:QI$260, MATCH($S109, Register!$QQ$11:$QQ$260, 0)), "")</f>
        <v/>
      </c>
      <c r="Q109" s="9"/>
      <c r="S109" s="12">
        <v>99</v>
      </c>
    </row>
    <row r="110" spans="1:19" x14ac:dyDescent="0.25">
      <c r="A110" s="9"/>
      <c r="B110" s="172" t="str">
        <f>IFERROR(INDEX(Register!PU$11:PU$260, MATCH($S110, Register!$QQ$11:$QQ$260, 0)), "")</f>
        <v/>
      </c>
      <c r="C110" s="40" t="str">
        <f>IFERROR(INDEX(Register!PV$11:PV$260, MATCH($S110, Register!$QQ$11:$QQ$260, 0)), "")</f>
        <v/>
      </c>
      <c r="D110" s="9"/>
      <c r="E110" s="12" t="str">
        <f>IFERROR(INDEX(Register!PX$11:PX$260, MATCH($S110, Register!$QQ$11:$QQ$260, 0)), "")</f>
        <v/>
      </c>
      <c r="F110" s="9"/>
      <c r="G110" s="166" t="str">
        <f>IFERROR(INDEX(Register!PZ$11:PZ$260, MATCH($S110, Register!$QQ$11:$QQ$260, 0)), "")</f>
        <v/>
      </c>
      <c r="H110" s="167" t="str">
        <f>IFERROR(INDEX(Register!QA$11:QA$260, MATCH($S110, Register!$QQ$11:$QQ$260, 0)), "")</f>
        <v/>
      </c>
      <c r="I110" s="168" t="str">
        <f>IFERROR(INDEX(Register!QB$11:QB$260, MATCH($S110, Register!$QQ$11:$QQ$260, 0)), "")</f>
        <v/>
      </c>
      <c r="J110" s="9"/>
      <c r="K110" s="12" t="str">
        <f>IFERROR(INDEX(Register!QD$11:QD$260, MATCH($S110, Register!$QQ$11:$QQ$260, 0)), "")</f>
        <v/>
      </c>
      <c r="L110" s="168" t="str">
        <f>IFERROR(INDEX(Register!QE$11:QE$260, MATCH($S110, Register!$QQ$11:$QQ$260, 0)), "")</f>
        <v/>
      </c>
      <c r="M110" s="9"/>
      <c r="N110" s="108" t="str">
        <f>IFERROR(INDEX(Register!QG$11:QG$260, MATCH($S110, Register!$QQ$11:$QQ$260, 0)), "")</f>
        <v/>
      </c>
      <c r="O110" s="9"/>
      <c r="P110" s="12" t="str">
        <f>IFERROR(INDEX(Register!QI$11:QI$260, MATCH($S110, Register!$QQ$11:$QQ$260, 0)), "")</f>
        <v/>
      </c>
      <c r="Q110" s="9"/>
      <c r="S110" s="12">
        <v>100</v>
      </c>
    </row>
    <row r="111" spans="1:19" x14ac:dyDescent="0.25">
      <c r="A111" s="9"/>
      <c r="B111" s="172" t="str">
        <f>IFERROR(INDEX(Register!PU$11:PU$260, MATCH($S111, Register!$QQ$11:$QQ$260, 0)), "")</f>
        <v/>
      </c>
      <c r="C111" s="40" t="str">
        <f>IFERROR(INDEX(Register!PV$11:PV$260, MATCH($S111, Register!$QQ$11:$QQ$260, 0)), "")</f>
        <v/>
      </c>
      <c r="D111" s="9"/>
      <c r="E111" s="12" t="str">
        <f>IFERROR(INDEX(Register!PX$11:PX$260, MATCH($S111, Register!$QQ$11:$QQ$260, 0)), "")</f>
        <v/>
      </c>
      <c r="F111" s="9"/>
      <c r="G111" s="166" t="str">
        <f>IFERROR(INDEX(Register!PZ$11:PZ$260, MATCH($S111, Register!$QQ$11:$QQ$260, 0)), "")</f>
        <v/>
      </c>
      <c r="H111" s="167" t="str">
        <f>IFERROR(INDEX(Register!QA$11:QA$260, MATCH($S111, Register!$QQ$11:$QQ$260, 0)), "")</f>
        <v/>
      </c>
      <c r="I111" s="168" t="str">
        <f>IFERROR(INDEX(Register!QB$11:QB$260, MATCH($S111, Register!$QQ$11:$QQ$260, 0)), "")</f>
        <v/>
      </c>
      <c r="J111" s="9"/>
      <c r="K111" s="12" t="str">
        <f>IFERROR(INDEX(Register!QD$11:QD$260, MATCH($S111, Register!$QQ$11:$QQ$260, 0)), "")</f>
        <v/>
      </c>
      <c r="L111" s="168" t="str">
        <f>IFERROR(INDEX(Register!QE$11:QE$260, MATCH($S111, Register!$QQ$11:$QQ$260, 0)), "")</f>
        <v/>
      </c>
      <c r="M111" s="9"/>
      <c r="N111" s="108" t="str">
        <f>IFERROR(INDEX(Register!QG$11:QG$260, MATCH($S111, Register!$QQ$11:$QQ$260, 0)), "")</f>
        <v/>
      </c>
      <c r="O111" s="9"/>
      <c r="P111" s="12" t="str">
        <f>IFERROR(INDEX(Register!QI$11:QI$260, MATCH($S111, Register!$QQ$11:$QQ$260, 0)), "")</f>
        <v/>
      </c>
      <c r="Q111" s="9"/>
      <c r="S111" s="12">
        <v>101</v>
      </c>
    </row>
    <row r="112" spans="1:19" x14ac:dyDescent="0.25">
      <c r="A112" s="9"/>
      <c r="B112" s="172" t="str">
        <f>IFERROR(INDEX(Register!PU$11:PU$260, MATCH($S112, Register!$QQ$11:$QQ$260, 0)), "")</f>
        <v/>
      </c>
      <c r="C112" s="40" t="str">
        <f>IFERROR(INDEX(Register!PV$11:PV$260, MATCH($S112, Register!$QQ$11:$QQ$260, 0)), "")</f>
        <v/>
      </c>
      <c r="D112" s="9"/>
      <c r="E112" s="12" t="str">
        <f>IFERROR(INDEX(Register!PX$11:PX$260, MATCH($S112, Register!$QQ$11:$QQ$260, 0)), "")</f>
        <v/>
      </c>
      <c r="F112" s="9"/>
      <c r="G112" s="166" t="str">
        <f>IFERROR(INDEX(Register!PZ$11:PZ$260, MATCH($S112, Register!$QQ$11:$QQ$260, 0)), "")</f>
        <v/>
      </c>
      <c r="H112" s="167" t="str">
        <f>IFERROR(INDEX(Register!QA$11:QA$260, MATCH($S112, Register!$QQ$11:$QQ$260, 0)), "")</f>
        <v/>
      </c>
      <c r="I112" s="168" t="str">
        <f>IFERROR(INDEX(Register!QB$11:QB$260, MATCH($S112, Register!$QQ$11:$QQ$260, 0)), "")</f>
        <v/>
      </c>
      <c r="J112" s="9"/>
      <c r="K112" s="12" t="str">
        <f>IFERROR(INDEX(Register!QD$11:QD$260, MATCH($S112, Register!$QQ$11:$QQ$260, 0)), "")</f>
        <v/>
      </c>
      <c r="L112" s="168" t="str">
        <f>IFERROR(INDEX(Register!QE$11:QE$260, MATCH($S112, Register!$QQ$11:$QQ$260, 0)), "")</f>
        <v/>
      </c>
      <c r="M112" s="9"/>
      <c r="N112" s="108" t="str">
        <f>IFERROR(INDEX(Register!QG$11:QG$260, MATCH($S112, Register!$QQ$11:$QQ$260, 0)), "")</f>
        <v/>
      </c>
      <c r="O112" s="9"/>
      <c r="P112" s="12" t="str">
        <f>IFERROR(INDEX(Register!QI$11:QI$260, MATCH($S112, Register!$QQ$11:$QQ$260, 0)), "")</f>
        <v/>
      </c>
      <c r="Q112" s="9"/>
      <c r="S112" s="12">
        <v>102</v>
      </c>
    </row>
    <row r="113" spans="1:19" x14ac:dyDescent="0.25">
      <c r="A113" s="9"/>
      <c r="B113" s="172" t="str">
        <f>IFERROR(INDEX(Register!PU$11:PU$260, MATCH($S113, Register!$QQ$11:$QQ$260, 0)), "")</f>
        <v/>
      </c>
      <c r="C113" s="40" t="str">
        <f>IFERROR(INDEX(Register!PV$11:PV$260, MATCH($S113, Register!$QQ$11:$QQ$260, 0)), "")</f>
        <v/>
      </c>
      <c r="D113" s="9"/>
      <c r="E113" s="12" t="str">
        <f>IFERROR(INDEX(Register!PX$11:PX$260, MATCH($S113, Register!$QQ$11:$QQ$260, 0)), "")</f>
        <v/>
      </c>
      <c r="F113" s="9"/>
      <c r="G113" s="166" t="str">
        <f>IFERROR(INDEX(Register!PZ$11:PZ$260, MATCH($S113, Register!$QQ$11:$QQ$260, 0)), "")</f>
        <v/>
      </c>
      <c r="H113" s="167" t="str">
        <f>IFERROR(INDEX(Register!QA$11:QA$260, MATCH($S113, Register!$QQ$11:$QQ$260, 0)), "")</f>
        <v/>
      </c>
      <c r="I113" s="168" t="str">
        <f>IFERROR(INDEX(Register!QB$11:QB$260, MATCH($S113, Register!$QQ$11:$QQ$260, 0)), "")</f>
        <v/>
      </c>
      <c r="J113" s="9"/>
      <c r="K113" s="12" t="str">
        <f>IFERROR(INDEX(Register!QD$11:QD$260, MATCH($S113, Register!$QQ$11:$QQ$260, 0)), "")</f>
        <v/>
      </c>
      <c r="L113" s="168" t="str">
        <f>IFERROR(INDEX(Register!QE$11:QE$260, MATCH($S113, Register!$QQ$11:$QQ$260, 0)), "")</f>
        <v/>
      </c>
      <c r="M113" s="9"/>
      <c r="N113" s="108" t="str">
        <f>IFERROR(INDEX(Register!QG$11:QG$260, MATCH($S113, Register!$QQ$11:$QQ$260, 0)), "")</f>
        <v/>
      </c>
      <c r="O113" s="9"/>
      <c r="P113" s="12" t="str">
        <f>IFERROR(INDEX(Register!QI$11:QI$260, MATCH($S113, Register!$QQ$11:$QQ$260, 0)), "")</f>
        <v/>
      </c>
      <c r="Q113" s="9"/>
      <c r="S113" s="12">
        <v>103</v>
      </c>
    </row>
    <row r="114" spans="1:19" x14ac:dyDescent="0.25">
      <c r="A114" s="9"/>
      <c r="B114" s="172" t="str">
        <f>IFERROR(INDEX(Register!PU$11:PU$260, MATCH($S114, Register!$QQ$11:$QQ$260, 0)), "")</f>
        <v/>
      </c>
      <c r="C114" s="40" t="str">
        <f>IFERROR(INDEX(Register!PV$11:PV$260, MATCH($S114, Register!$QQ$11:$QQ$260, 0)), "")</f>
        <v/>
      </c>
      <c r="D114" s="9"/>
      <c r="E114" s="12" t="str">
        <f>IFERROR(INDEX(Register!PX$11:PX$260, MATCH($S114, Register!$QQ$11:$QQ$260, 0)), "")</f>
        <v/>
      </c>
      <c r="F114" s="9"/>
      <c r="G114" s="166" t="str">
        <f>IFERROR(INDEX(Register!PZ$11:PZ$260, MATCH($S114, Register!$QQ$11:$QQ$260, 0)), "")</f>
        <v/>
      </c>
      <c r="H114" s="167" t="str">
        <f>IFERROR(INDEX(Register!QA$11:QA$260, MATCH($S114, Register!$QQ$11:$QQ$260, 0)), "")</f>
        <v/>
      </c>
      <c r="I114" s="168" t="str">
        <f>IFERROR(INDEX(Register!QB$11:QB$260, MATCH($S114, Register!$QQ$11:$QQ$260, 0)), "")</f>
        <v/>
      </c>
      <c r="J114" s="9"/>
      <c r="K114" s="12" t="str">
        <f>IFERROR(INDEX(Register!QD$11:QD$260, MATCH($S114, Register!$QQ$11:$QQ$260, 0)), "")</f>
        <v/>
      </c>
      <c r="L114" s="168" t="str">
        <f>IFERROR(INDEX(Register!QE$11:QE$260, MATCH($S114, Register!$QQ$11:$QQ$260, 0)), "")</f>
        <v/>
      </c>
      <c r="M114" s="9"/>
      <c r="N114" s="108" t="str">
        <f>IFERROR(INDEX(Register!QG$11:QG$260, MATCH($S114, Register!$QQ$11:$QQ$260, 0)), "")</f>
        <v/>
      </c>
      <c r="O114" s="9"/>
      <c r="P114" s="12" t="str">
        <f>IFERROR(INDEX(Register!QI$11:QI$260, MATCH($S114, Register!$QQ$11:$QQ$260, 0)), "")</f>
        <v/>
      </c>
      <c r="Q114" s="9"/>
      <c r="S114" s="12">
        <v>104</v>
      </c>
    </row>
    <row r="115" spans="1:19" x14ac:dyDescent="0.25">
      <c r="A115" s="9"/>
      <c r="B115" s="172" t="str">
        <f>IFERROR(INDEX(Register!PU$11:PU$260, MATCH($S115, Register!$QQ$11:$QQ$260, 0)), "")</f>
        <v/>
      </c>
      <c r="C115" s="40" t="str">
        <f>IFERROR(INDEX(Register!PV$11:PV$260, MATCH($S115, Register!$QQ$11:$QQ$260, 0)), "")</f>
        <v/>
      </c>
      <c r="D115" s="9"/>
      <c r="E115" s="12" t="str">
        <f>IFERROR(INDEX(Register!PX$11:PX$260, MATCH($S115, Register!$QQ$11:$QQ$260, 0)), "")</f>
        <v/>
      </c>
      <c r="F115" s="9"/>
      <c r="G115" s="166" t="str">
        <f>IFERROR(INDEX(Register!PZ$11:PZ$260, MATCH($S115, Register!$QQ$11:$QQ$260, 0)), "")</f>
        <v/>
      </c>
      <c r="H115" s="167" t="str">
        <f>IFERROR(INDEX(Register!QA$11:QA$260, MATCH($S115, Register!$QQ$11:$QQ$260, 0)), "")</f>
        <v/>
      </c>
      <c r="I115" s="168" t="str">
        <f>IFERROR(INDEX(Register!QB$11:QB$260, MATCH($S115, Register!$QQ$11:$QQ$260, 0)), "")</f>
        <v/>
      </c>
      <c r="J115" s="9"/>
      <c r="K115" s="12" t="str">
        <f>IFERROR(INDEX(Register!QD$11:QD$260, MATCH($S115, Register!$QQ$11:$QQ$260, 0)), "")</f>
        <v/>
      </c>
      <c r="L115" s="168" t="str">
        <f>IFERROR(INDEX(Register!QE$11:QE$260, MATCH($S115, Register!$QQ$11:$QQ$260, 0)), "")</f>
        <v/>
      </c>
      <c r="M115" s="9"/>
      <c r="N115" s="108" t="str">
        <f>IFERROR(INDEX(Register!QG$11:QG$260, MATCH($S115, Register!$QQ$11:$QQ$260, 0)), "")</f>
        <v/>
      </c>
      <c r="O115" s="9"/>
      <c r="P115" s="12" t="str">
        <f>IFERROR(INDEX(Register!QI$11:QI$260, MATCH($S115, Register!$QQ$11:$QQ$260, 0)), "")</f>
        <v/>
      </c>
      <c r="Q115" s="9"/>
      <c r="S115" s="12">
        <v>105</v>
      </c>
    </row>
    <row r="116" spans="1:19" x14ac:dyDescent="0.25">
      <c r="A116" s="9"/>
      <c r="B116" s="172" t="str">
        <f>IFERROR(INDEX(Register!PU$11:PU$260, MATCH($S116, Register!$QQ$11:$QQ$260, 0)), "")</f>
        <v/>
      </c>
      <c r="C116" s="40" t="str">
        <f>IFERROR(INDEX(Register!PV$11:PV$260, MATCH($S116, Register!$QQ$11:$QQ$260, 0)), "")</f>
        <v/>
      </c>
      <c r="D116" s="9"/>
      <c r="E116" s="12" t="str">
        <f>IFERROR(INDEX(Register!PX$11:PX$260, MATCH($S116, Register!$QQ$11:$QQ$260, 0)), "")</f>
        <v/>
      </c>
      <c r="F116" s="9"/>
      <c r="G116" s="166" t="str">
        <f>IFERROR(INDEX(Register!PZ$11:PZ$260, MATCH($S116, Register!$QQ$11:$QQ$260, 0)), "")</f>
        <v/>
      </c>
      <c r="H116" s="167" t="str">
        <f>IFERROR(INDEX(Register!QA$11:QA$260, MATCH($S116, Register!$QQ$11:$QQ$260, 0)), "")</f>
        <v/>
      </c>
      <c r="I116" s="168" t="str">
        <f>IFERROR(INDEX(Register!QB$11:QB$260, MATCH($S116, Register!$QQ$11:$QQ$260, 0)), "")</f>
        <v/>
      </c>
      <c r="J116" s="9"/>
      <c r="K116" s="12" t="str">
        <f>IFERROR(INDEX(Register!QD$11:QD$260, MATCH($S116, Register!$QQ$11:$QQ$260, 0)), "")</f>
        <v/>
      </c>
      <c r="L116" s="168" t="str">
        <f>IFERROR(INDEX(Register!QE$11:QE$260, MATCH($S116, Register!$QQ$11:$QQ$260, 0)), "")</f>
        <v/>
      </c>
      <c r="M116" s="9"/>
      <c r="N116" s="108" t="str">
        <f>IFERROR(INDEX(Register!QG$11:QG$260, MATCH($S116, Register!$QQ$11:$QQ$260, 0)), "")</f>
        <v/>
      </c>
      <c r="O116" s="9"/>
      <c r="P116" s="12" t="str">
        <f>IFERROR(INDEX(Register!QI$11:QI$260, MATCH($S116, Register!$QQ$11:$QQ$260, 0)), "")</f>
        <v/>
      </c>
      <c r="Q116" s="9"/>
      <c r="S116" s="12">
        <v>106</v>
      </c>
    </row>
    <row r="117" spans="1:19" x14ac:dyDescent="0.25">
      <c r="A117" s="9"/>
      <c r="B117" s="172" t="str">
        <f>IFERROR(INDEX(Register!PU$11:PU$260, MATCH($S117, Register!$QQ$11:$QQ$260, 0)), "")</f>
        <v/>
      </c>
      <c r="C117" s="40" t="str">
        <f>IFERROR(INDEX(Register!PV$11:PV$260, MATCH($S117, Register!$QQ$11:$QQ$260, 0)), "")</f>
        <v/>
      </c>
      <c r="D117" s="9"/>
      <c r="E117" s="12" t="str">
        <f>IFERROR(INDEX(Register!PX$11:PX$260, MATCH($S117, Register!$QQ$11:$QQ$260, 0)), "")</f>
        <v/>
      </c>
      <c r="F117" s="9"/>
      <c r="G117" s="166" t="str">
        <f>IFERROR(INDEX(Register!PZ$11:PZ$260, MATCH($S117, Register!$QQ$11:$QQ$260, 0)), "")</f>
        <v/>
      </c>
      <c r="H117" s="167" t="str">
        <f>IFERROR(INDEX(Register!QA$11:QA$260, MATCH($S117, Register!$QQ$11:$QQ$260, 0)), "")</f>
        <v/>
      </c>
      <c r="I117" s="168" t="str">
        <f>IFERROR(INDEX(Register!QB$11:QB$260, MATCH($S117, Register!$QQ$11:$QQ$260, 0)), "")</f>
        <v/>
      </c>
      <c r="J117" s="9"/>
      <c r="K117" s="12" t="str">
        <f>IFERROR(INDEX(Register!QD$11:QD$260, MATCH($S117, Register!$QQ$11:$QQ$260, 0)), "")</f>
        <v/>
      </c>
      <c r="L117" s="168" t="str">
        <f>IFERROR(INDEX(Register!QE$11:QE$260, MATCH($S117, Register!$QQ$11:$QQ$260, 0)), "")</f>
        <v/>
      </c>
      <c r="M117" s="9"/>
      <c r="N117" s="108" t="str">
        <f>IFERROR(INDEX(Register!QG$11:QG$260, MATCH($S117, Register!$QQ$11:$QQ$260, 0)), "")</f>
        <v/>
      </c>
      <c r="O117" s="9"/>
      <c r="P117" s="12" t="str">
        <f>IFERROR(INDEX(Register!QI$11:QI$260, MATCH($S117, Register!$QQ$11:$QQ$260, 0)), "")</f>
        <v/>
      </c>
      <c r="Q117" s="9"/>
      <c r="S117" s="12">
        <v>107</v>
      </c>
    </row>
    <row r="118" spans="1:19" x14ac:dyDescent="0.25">
      <c r="A118" s="9"/>
      <c r="B118" s="172" t="str">
        <f>IFERROR(INDEX(Register!PU$11:PU$260, MATCH($S118, Register!$QQ$11:$QQ$260, 0)), "")</f>
        <v/>
      </c>
      <c r="C118" s="40" t="str">
        <f>IFERROR(INDEX(Register!PV$11:PV$260, MATCH($S118, Register!$QQ$11:$QQ$260, 0)), "")</f>
        <v/>
      </c>
      <c r="D118" s="9"/>
      <c r="E118" s="12" t="str">
        <f>IFERROR(INDEX(Register!PX$11:PX$260, MATCH($S118, Register!$QQ$11:$QQ$260, 0)), "")</f>
        <v/>
      </c>
      <c r="F118" s="9"/>
      <c r="G118" s="166" t="str">
        <f>IFERROR(INDEX(Register!PZ$11:PZ$260, MATCH($S118, Register!$QQ$11:$QQ$260, 0)), "")</f>
        <v/>
      </c>
      <c r="H118" s="167" t="str">
        <f>IFERROR(INDEX(Register!QA$11:QA$260, MATCH($S118, Register!$QQ$11:$QQ$260, 0)), "")</f>
        <v/>
      </c>
      <c r="I118" s="168" t="str">
        <f>IFERROR(INDEX(Register!QB$11:QB$260, MATCH($S118, Register!$QQ$11:$QQ$260, 0)), "")</f>
        <v/>
      </c>
      <c r="J118" s="9"/>
      <c r="K118" s="12" t="str">
        <f>IFERROR(INDEX(Register!QD$11:QD$260, MATCH($S118, Register!$QQ$11:$QQ$260, 0)), "")</f>
        <v/>
      </c>
      <c r="L118" s="168" t="str">
        <f>IFERROR(INDEX(Register!QE$11:QE$260, MATCH($S118, Register!$QQ$11:$QQ$260, 0)), "")</f>
        <v/>
      </c>
      <c r="M118" s="9"/>
      <c r="N118" s="108" t="str">
        <f>IFERROR(INDEX(Register!QG$11:QG$260, MATCH($S118, Register!$QQ$11:$QQ$260, 0)), "")</f>
        <v/>
      </c>
      <c r="O118" s="9"/>
      <c r="P118" s="12" t="str">
        <f>IFERROR(INDEX(Register!QI$11:QI$260, MATCH($S118, Register!$QQ$11:$QQ$260, 0)), "")</f>
        <v/>
      </c>
      <c r="Q118" s="9"/>
      <c r="S118" s="12">
        <v>108</v>
      </c>
    </row>
    <row r="119" spans="1:19" x14ac:dyDescent="0.25">
      <c r="A119" s="9"/>
      <c r="B119" s="172" t="str">
        <f>IFERROR(INDEX(Register!PU$11:PU$260, MATCH($S119, Register!$QQ$11:$QQ$260, 0)), "")</f>
        <v/>
      </c>
      <c r="C119" s="40" t="str">
        <f>IFERROR(INDEX(Register!PV$11:PV$260, MATCH($S119, Register!$QQ$11:$QQ$260, 0)), "")</f>
        <v/>
      </c>
      <c r="D119" s="9"/>
      <c r="E119" s="12" t="str">
        <f>IFERROR(INDEX(Register!PX$11:PX$260, MATCH($S119, Register!$QQ$11:$QQ$260, 0)), "")</f>
        <v/>
      </c>
      <c r="F119" s="9"/>
      <c r="G119" s="166" t="str">
        <f>IFERROR(INDEX(Register!PZ$11:PZ$260, MATCH($S119, Register!$QQ$11:$QQ$260, 0)), "")</f>
        <v/>
      </c>
      <c r="H119" s="167" t="str">
        <f>IFERROR(INDEX(Register!QA$11:QA$260, MATCH($S119, Register!$QQ$11:$QQ$260, 0)), "")</f>
        <v/>
      </c>
      <c r="I119" s="168" t="str">
        <f>IFERROR(INDEX(Register!QB$11:QB$260, MATCH($S119, Register!$QQ$11:$QQ$260, 0)), "")</f>
        <v/>
      </c>
      <c r="J119" s="9"/>
      <c r="K119" s="12" t="str">
        <f>IFERROR(INDEX(Register!QD$11:QD$260, MATCH($S119, Register!$QQ$11:$QQ$260, 0)), "")</f>
        <v/>
      </c>
      <c r="L119" s="168" t="str">
        <f>IFERROR(INDEX(Register!QE$11:QE$260, MATCH($S119, Register!$QQ$11:$QQ$260, 0)), "")</f>
        <v/>
      </c>
      <c r="M119" s="9"/>
      <c r="N119" s="108" t="str">
        <f>IFERROR(INDEX(Register!QG$11:QG$260, MATCH($S119, Register!$QQ$11:$QQ$260, 0)), "")</f>
        <v/>
      </c>
      <c r="O119" s="9"/>
      <c r="P119" s="12" t="str">
        <f>IFERROR(INDEX(Register!QI$11:QI$260, MATCH($S119, Register!$QQ$11:$QQ$260, 0)), "")</f>
        <v/>
      </c>
      <c r="Q119" s="9"/>
      <c r="S119" s="12">
        <v>109</v>
      </c>
    </row>
    <row r="120" spans="1:19" x14ac:dyDescent="0.25">
      <c r="A120" s="9"/>
      <c r="B120" s="172" t="str">
        <f>IFERROR(INDEX(Register!PU$11:PU$260, MATCH($S120, Register!$QQ$11:$QQ$260, 0)), "")</f>
        <v/>
      </c>
      <c r="C120" s="40" t="str">
        <f>IFERROR(INDEX(Register!PV$11:PV$260, MATCH($S120, Register!$QQ$11:$QQ$260, 0)), "")</f>
        <v/>
      </c>
      <c r="D120" s="9"/>
      <c r="E120" s="12" t="str">
        <f>IFERROR(INDEX(Register!PX$11:PX$260, MATCH($S120, Register!$QQ$11:$QQ$260, 0)), "")</f>
        <v/>
      </c>
      <c r="F120" s="9"/>
      <c r="G120" s="166" t="str">
        <f>IFERROR(INDEX(Register!PZ$11:PZ$260, MATCH($S120, Register!$QQ$11:$QQ$260, 0)), "")</f>
        <v/>
      </c>
      <c r="H120" s="167" t="str">
        <f>IFERROR(INDEX(Register!QA$11:QA$260, MATCH($S120, Register!$QQ$11:$QQ$260, 0)), "")</f>
        <v/>
      </c>
      <c r="I120" s="168" t="str">
        <f>IFERROR(INDEX(Register!QB$11:QB$260, MATCH($S120, Register!$QQ$11:$QQ$260, 0)), "")</f>
        <v/>
      </c>
      <c r="J120" s="9"/>
      <c r="K120" s="12" t="str">
        <f>IFERROR(INDEX(Register!QD$11:QD$260, MATCH($S120, Register!$QQ$11:$QQ$260, 0)), "")</f>
        <v/>
      </c>
      <c r="L120" s="168" t="str">
        <f>IFERROR(INDEX(Register!QE$11:QE$260, MATCH($S120, Register!$QQ$11:$QQ$260, 0)), "")</f>
        <v/>
      </c>
      <c r="M120" s="9"/>
      <c r="N120" s="108" t="str">
        <f>IFERROR(INDEX(Register!QG$11:QG$260, MATCH($S120, Register!$QQ$11:$QQ$260, 0)), "")</f>
        <v/>
      </c>
      <c r="O120" s="9"/>
      <c r="P120" s="12" t="str">
        <f>IFERROR(INDEX(Register!QI$11:QI$260, MATCH($S120, Register!$QQ$11:$QQ$260, 0)), "")</f>
        <v/>
      </c>
      <c r="Q120" s="9"/>
      <c r="S120" s="12">
        <v>110</v>
      </c>
    </row>
    <row r="121" spans="1:19" x14ac:dyDescent="0.25">
      <c r="A121" s="9"/>
      <c r="B121" s="172" t="str">
        <f>IFERROR(INDEX(Register!PU$11:PU$260, MATCH($S121, Register!$QQ$11:$QQ$260, 0)), "")</f>
        <v/>
      </c>
      <c r="C121" s="40" t="str">
        <f>IFERROR(INDEX(Register!PV$11:PV$260, MATCH($S121, Register!$QQ$11:$QQ$260, 0)), "")</f>
        <v/>
      </c>
      <c r="D121" s="9"/>
      <c r="E121" s="12" t="str">
        <f>IFERROR(INDEX(Register!PX$11:PX$260, MATCH($S121, Register!$QQ$11:$QQ$260, 0)), "")</f>
        <v/>
      </c>
      <c r="F121" s="9"/>
      <c r="G121" s="166" t="str">
        <f>IFERROR(INDEX(Register!PZ$11:PZ$260, MATCH($S121, Register!$QQ$11:$QQ$260, 0)), "")</f>
        <v/>
      </c>
      <c r="H121" s="167" t="str">
        <f>IFERROR(INDEX(Register!QA$11:QA$260, MATCH($S121, Register!$QQ$11:$QQ$260, 0)), "")</f>
        <v/>
      </c>
      <c r="I121" s="168" t="str">
        <f>IFERROR(INDEX(Register!QB$11:QB$260, MATCH($S121, Register!$QQ$11:$QQ$260, 0)), "")</f>
        <v/>
      </c>
      <c r="J121" s="9"/>
      <c r="K121" s="12" t="str">
        <f>IFERROR(INDEX(Register!QD$11:QD$260, MATCH($S121, Register!$QQ$11:$QQ$260, 0)), "")</f>
        <v/>
      </c>
      <c r="L121" s="168" t="str">
        <f>IFERROR(INDEX(Register!QE$11:QE$260, MATCH($S121, Register!$QQ$11:$QQ$260, 0)), "")</f>
        <v/>
      </c>
      <c r="M121" s="9"/>
      <c r="N121" s="108" t="str">
        <f>IFERROR(INDEX(Register!QG$11:QG$260, MATCH($S121, Register!$QQ$11:$QQ$260, 0)), "")</f>
        <v/>
      </c>
      <c r="O121" s="9"/>
      <c r="P121" s="12" t="str">
        <f>IFERROR(INDEX(Register!QI$11:QI$260, MATCH($S121, Register!$QQ$11:$QQ$260, 0)), "")</f>
        <v/>
      </c>
      <c r="Q121" s="9"/>
      <c r="S121" s="12">
        <v>111</v>
      </c>
    </row>
    <row r="122" spans="1:19" x14ac:dyDescent="0.25">
      <c r="A122" s="9"/>
      <c r="B122" s="172" t="str">
        <f>IFERROR(INDEX(Register!PU$11:PU$260, MATCH($S122, Register!$QQ$11:$QQ$260, 0)), "")</f>
        <v/>
      </c>
      <c r="C122" s="40" t="str">
        <f>IFERROR(INDEX(Register!PV$11:PV$260, MATCH($S122, Register!$QQ$11:$QQ$260, 0)), "")</f>
        <v/>
      </c>
      <c r="D122" s="9"/>
      <c r="E122" s="12" t="str">
        <f>IFERROR(INDEX(Register!PX$11:PX$260, MATCH($S122, Register!$QQ$11:$QQ$260, 0)), "")</f>
        <v/>
      </c>
      <c r="F122" s="9"/>
      <c r="G122" s="166" t="str">
        <f>IFERROR(INDEX(Register!PZ$11:PZ$260, MATCH($S122, Register!$QQ$11:$QQ$260, 0)), "")</f>
        <v/>
      </c>
      <c r="H122" s="167" t="str">
        <f>IFERROR(INDEX(Register!QA$11:QA$260, MATCH($S122, Register!$QQ$11:$QQ$260, 0)), "")</f>
        <v/>
      </c>
      <c r="I122" s="168" t="str">
        <f>IFERROR(INDEX(Register!QB$11:QB$260, MATCH($S122, Register!$QQ$11:$QQ$260, 0)), "")</f>
        <v/>
      </c>
      <c r="J122" s="9"/>
      <c r="K122" s="12" t="str">
        <f>IFERROR(INDEX(Register!QD$11:QD$260, MATCH($S122, Register!$QQ$11:$QQ$260, 0)), "")</f>
        <v/>
      </c>
      <c r="L122" s="168" t="str">
        <f>IFERROR(INDEX(Register!QE$11:QE$260, MATCH($S122, Register!$QQ$11:$QQ$260, 0)), "")</f>
        <v/>
      </c>
      <c r="M122" s="9"/>
      <c r="N122" s="108" t="str">
        <f>IFERROR(INDEX(Register!QG$11:QG$260, MATCH($S122, Register!$QQ$11:$QQ$260, 0)), "")</f>
        <v/>
      </c>
      <c r="O122" s="9"/>
      <c r="P122" s="12" t="str">
        <f>IFERROR(INDEX(Register!QI$11:QI$260, MATCH($S122, Register!$QQ$11:$QQ$260, 0)), "")</f>
        <v/>
      </c>
      <c r="Q122" s="9"/>
      <c r="S122" s="12">
        <v>112</v>
      </c>
    </row>
    <row r="123" spans="1:19" x14ac:dyDescent="0.25">
      <c r="A123" s="9"/>
      <c r="B123" s="172" t="str">
        <f>IFERROR(INDEX(Register!PU$11:PU$260, MATCH($S123, Register!$QQ$11:$QQ$260, 0)), "")</f>
        <v/>
      </c>
      <c r="C123" s="40" t="str">
        <f>IFERROR(INDEX(Register!PV$11:PV$260, MATCH($S123, Register!$QQ$11:$QQ$260, 0)), "")</f>
        <v/>
      </c>
      <c r="D123" s="9"/>
      <c r="E123" s="12" t="str">
        <f>IFERROR(INDEX(Register!PX$11:PX$260, MATCH($S123, Register!$QQ$11:$QQ$260, 0)), "")</f>
        <v/>
      </c>
      <c r="F123" s="9"/>
      <c r="G123" s="166" t="str">
        <f>IFERROR(INDEX(Register!PZ$11:PZ$260, MATCH($S123, Register!$QQ$11:$QQ$260, 0)), "")</f>
        <v/>
      </c>
      <c r="H123" s="167" t="str">
        <f>IFERROR(INDEX(Register!QA$11:QA$260, MATCH($S123, Register!$QQ$11:$QQ$260, 0)), "")</f>
        <v/>
      </c>
      <c r="I123" s="168" t="str">
        <f>IFERROR(INDEX(Register!QB$11:QB$260, MATCH($S123, Register!$QQ$11:$QQ$260, 0)), "")</f>
        <v/>
      </c>
      <c r="J123" s="9"/>
      <c r="K123" s="12" t="str">
        <f>IFERROR(INDEX(Register!QD$11:QD$260, MATCH($S123, Register!$QQ$11:$QQ$260, 0)), "")</f>
        <v/>
      </c>
      <c r="L123" s="168" t="str">
        <f>IFERROR(INDEX(Register!QE$11:QE$260, MATCH($S123, Register!$QQ$11:$QQ$260, 0)), "")</f>
        <v/>
      </c>
      <c r="M123" s="9"/>
      <c r="N123" s="108" t="str">
        <f>IFERROR(INDEX(Register!QG$11:QG$260, MATCH($S123, Register!$QQ$11:$QQ$260, 0)), "")</f>
        <v/>
      </c>
      <c r="O123" s="9"/>
      <c r="P123" s="12" t="str">
        <f>IFERROR(INDEX(Register!QI$11:QI$260, MATCH($S123, Register!$QQ$11:$QQ$260, 0)), "")</f>
        <v/>
      </c>
      <c r="Q123" s="9"/>
      <c r="S123" s="12">
        <v>113</v>
      </c>
    </row>
    <row r="124" spans="1:19" x14ac:dyDescent="0.25">
      <c r="A124" s="9"/>
      <c r="B124" s="172" t="str">
        <f>IFERROR(INDEX(Register!PU$11:PU$260, MATCH($S124, Register!$QQ$11:$QQ$260, 0)), "")</f>
        <v/>
      </c>
      <c r="C124" s="40" t="str">
        <f>IFERROR(INDEX(Register!PV$11:PV$260, MATCH($S124, Register!$QQ$11:$QQ$260, 0)), "")</f>
        <v/>
      </c>
      <c r="D124" s="9"/>
      <c r="E124" s="12" t="str">
        <f>IFERROR(INDEX(Register!PX$11:PX$260, MATCH($S124, Register!$QQ$11:$QQ$260, 0)), "")</f>
        <v/>
      </c>
      <c r="F124" s="9"/>
      <c r="G124" s="166" t="str">
        <f>IFERROR(INDEX(Register!PZ$11:PZ$260, MATCH($S124, Register!$QQ$11:$QQ$260, 0)), "")</f>
        <v/>
      </c>
      <c r="H124" s="167" t="str">
        <f>IFERROR(INDEX(Register!QA$11:QA$260, MATCH($S124, Register!$QQ$11:$QQ$260, 0)), "")</f>
        <v/>
      </c>
      <c r="I124" s="168" t="str">
        <f>IFERROR(INDEX(Register!QB$11:QB$260, MATCH($S124, Register!$QQ$11:$QQ$260, 0)), "")</f>
        <v/>
      </c>
      <c r="J124" s="9"/>
      <c r="K124" s="12" t="str">
        <f>IFERROR(INDEX(Register!QD$11:QD$260, MATCH($S124, Register!$QQ$11:$QQ$260, 0)), "")</f>
        <v/>
      </c>
      <c r="L124" s="168" t="str">
        <f>IFERROR(INDEX(Register!QE$11:QE$260, MATCH($S124, Register!$QQ$11:$QQ$260, 0)), "")</f>
        <v/>
      </c>
      <c r="M124" s="9"/>
      <c r="N124" s="108" t="str">
        <f>IFERROR(INDEX(Register!QG$11:QG$260, MATCH($S124, Register!$QQ$11:$QQ$260, 0)), "")</f>
        <v/>
      </c>
      <c r="O124" s="9"/>
      <c r="P124" s="12" t="str">
        <f>IFERROR(INDEX(Register!QI$11:QI$260, MATCH($S124, Register!$QQ$11:$QQ$260, 0)), "")</f>
        <v/>
      </c>
      <c r="Q124" s="9"/>
      <c r="S124" s="12">
        <v>114</v>
      </c>
    </row>
    <row r="125" spans="1:19" x14ac:dyDescent="0.25">
      <c r="A125" s="9"/>
      <c r="B125" s="172" t="str">
        <f>IFERROR(INDEX(Register!PU$11:PU$260, MATCH($S125, Register!$QQ$11:$QQ$260, 0)), "")</f>
        <v/>
      </c>
      <c r="C125" s="40" t="str">
        <f>IFERROR(INDEX(Register!PV$11:PV$260, MATCH($S125, Register!$QQ$11:$QQ$260, 0)), "")</f>
        <v/>
      </c>
      <c r="D125" s="9"/>
      <c r="E125" s="12" t="str">
        <f>IFERROR(INDEX(Register!PX$11:PX$260, MATCH($S125, Register!$QQ$11:$QQ$260, 0)), "")</f>
        <v/>
      </c>
      <c r="F125" s="9"/>
      <c r="G125" s="166" t="str">
        <f>IFERROR(INDEX(Register!PZ$11:PZ$260, MATCH($S125, Register!$QQ$11:$QQ$260, 0)), "")</f>
        <v/>
      </c>
      <c r="H125" s="167" t="str">
        <f>IFERROR(INDEX(Register!QA$11:QA$260, MATCH($S125, Register!$QQ$11:$QQ$260, 0)), "")</f>
        <v/>
      </c>
      <c r="I125" s="168" t="str">
        <f>IFERROR(INDEX(Register!QB$11:QB$260, MATCH($S125, Register!$QQ$11:$QQ$260, 0)), "")</f>
        <v/>
      </c>
      <c r="J125" s="9"/>
      <c r="K125" s="12" t="str">
        <f>IFERROR(INDEX(Register!QD$11:QD$260, MATCH($S125, Register!$QQ$11:$QQ$260, 0)), "")</f>
        <v/>
      </c>
      <c r="L125" s="168" t="str">
        <f>IFERROR(INDEX(Register!QE$11:QE$260, MATCH($S125, Register!$QQ$11:$QQ$260, 0)), "")</f>
        <v/>
      </c>
      <c r="M125" s="9"/>
      <c r="N125" s="108" t="str">
        <f>IFERROR(INDEX(Register!QG$11:QG$260, MATCH($S125, Register!$QQ$11:$QQ$260, 0)), "")</f>
        <v/>
      </c>
      <c r="O125" s="9"/>
      <c r="P125" s="12" t="str">
        <f>IFERROR(INDEX(Register!QI$11:QI$260, MATCH($S125, Register!$QQ$11:$QQ$260, 0)), "")</f>
        <v/>
      </c>
      <c r="Q125" s="9"/>
      <c r="S125" s="12">
        <v>115</v>
      </c>
    </row>
    <row r="126" spans="1:19" x14ac:dyDescent="0.25">
      <c r="A126" s="9"/>
      <c r="B126" s="172" t="str">
        <f>IFERROR(INDEX(Register!PU$11:PU$260, MATCH($S126, Register!$QQ$11:$QQ$260, 0)), "")</f>
        <v/>
      </c>
      <c r="C126" s="40" t="str">
        <f>IFERROR(INDEX(Register!PV$11:PV$260, MATCH($S126, Register!$QQ$11:$QQ$260, 0)), "")</f>
        <v/>
      </c>
      <c r="D126" s="9"/>
      <c r="E126" s="12" t="str">
        <f>IFERROR(INDEX(Register!PX$11:PX$260, MATCH($S126, Register!$QQ$11:$QQ$260, 0)), "")</f>
        <v/>
      </c>
      <c r="F126" s="9"/>
      <c r="G126" s="166" t="str">
        <f>IFERROR(INDEX(Register!PZ$11:PZ$260, MATCH($S126, Register!$QQ$11:$QQ$260, 0)), "")</f>
        <v/>
      </c>
      <c r="H126" s="167" t="str">
        <f>IFERROR(INDEX(Register!QA$11:QA$260, MATCH($S126, Register!$QQ$11:$QQ$260, 0)), "")</f>
        <v/>
      </c>
      <c r="I126" s="168" t="str">
        <f>IFERROR(INDEX(Register!QB$11:QB$260, MATCH($S126, Register!$QQ$11:$QQ$260, 0)), "")</f>
        <v/>
      </c>
      <c r="J126" s="9"/>
      <c r="K126" s="12" t="str">
        <f>IFERROR(INDEX(Register!QD$11:QD$260, MATCH($S126, Register!$QQ$11:$QQ$260, 0)), "")</f>
        <v/>
      </c>
      <c r="L126" s="168" t="str">
        <f>IFERROR(INDEX(Register!QE$11:QE$260, MATCH($S126, Register!$QQ$11:$QQ$260, 0)), "")</f>
        <v/>
      </c>
      <c r="M126" s="9"/>
      <c r="N126" s="108" t="str">
        <f>IFERROR(INDEX(Register!QG$11:QG$260, MATCH($S126, Register!$QQ$11:$QQ$260, 0)), "")</f>
        <v/>
      </c>
      <c r="O126" s="9"/>
      <c r="P126" s="12" t="str">
        <f>IFERROR(INDEX(Register!QI$11:QI$260, MATCH($S126, Register!$QQ$11:$QQ$260, 0)), "")</f>
        <v/>
      </c>
      <c r="Q126" s="9"/>
      <c r="S126" s="12">
        <v>116</v>
      </c>
    </row>
    <row r="127" spans="1:19" x14ac:dyDescent="0.25">
      <c r="A127" s="9"/>
      <c r="B127" s="172" t="str">
        <f>IFERROR(INDEX(Register!PU$11:PU$260, MATCH($S127, Register!$QQ$11:$QQ$260, 0)), "")</f>
        <v/>
      </c>
      <c r="C127" s="40" t="str">
        <f>IFERROR(INDEX(Register!PV$11:PV$260, MATCH($S127, Register!$QQ$11:$QQ$260, 0)), "")</f>
        <v/>
      </c>
      <c r="D127" s="9"/>
      <c r="E127" s="12" t="str">
        <f>IFERROR(INDEX(Register!PX$11:PX$260, MATCH($S127, Register!$QQ$11:$QQ$260, 0)), "")</f>
        <v/>
      </c>
      <c r="F127" s="9"/>
      <c r="G127" s="166" t="str">
        <f>IFERROR(INDEX(Register!PZ$11:PZ$260, MATCH($S127, Register!$QQ$11:$QQ$260, 0)), "")</f>
        <v/>
      </c>
      <c r="H127" s="167" t="str">
        <f>IFERROR(INDEX(Register!QA$11:QA$260, MATCH($S127, Register!$QQ$11:$QQ$260, 0)), "")</f>
        <v/>
      </c>
      <c r="I127" s="168" t="str">
        <f>IFERROR(INDEX(Register!QB$11:QB$260, MATCH($S127, Register!$QQ$11:$QQ$260, 0)), "")</f>
        <v/>
      </c>
      <c r="J127" s="9"/>
      <c r="K127" s="12" t="str">
        <f>IFERROR(INDEX(Register!QD$11:QD$260, MATCH($S127, Register!$QQ$11:$QQ$260, 0)), "")</f>
        <v/>
      </c>
      <c r="L127" s="168" t="str">
        <f>IFERROR(INDEX(Register!QE$11:QE$260, MATCH($S127, Register!$QQ$11:$QQ$260, 0)), "")</f>
        <v/>
      </c>
      <c r="M127" s="9"/>
      <c r="N127" s="108" t="str">
        <f>IFERROR(INDEX(Register!QG$11:QG$260, MATCH($S127, Register!$QQ$11:$QQ$260, 0)), "")</f>
        <v/>
      </c>
      <c r="O127" s="9"/>
      <c r="P127" s="12" t="str">
        <f>IFERROR(INDEX(Register!QI$11:QI$260, MATCH($S127, Register!$QQ$11:$QQ$260, 0)), "")</f>
        <v/>
      </c>
      <c r="Q127" s="9"/>
      <c r="S127" s="12">
        <v>117</v>
      </c>
    </row>
    <row r="128" spans="1:19" x14ac:dyDescent="0.25">
      <c r="A128" s="9"/>
      <c r="B128" s="172" t="str">
        <f>IFERROR(INDEX(Register!PU$11:PU$260, MATCH($S128, Register!$QQ$11:$QQ$260, 0)), "")</f>
        <v/>
      </c>
      <c r="C128" s="40" t="str">
        <f>IFERROR(INDEX(Register!PV$11:PV$260, MATCH($S128, Register!$QQ$11:$QQ$260, 0)), "")</f>
        <v/>
      </c>
      <c r="D128" s="9"/>
      <c r="E128" s="12" t="str">
        <f>IFERROR(INDEX(Register!PX$11:PX$260, MATCH($S128, Register!$QQ$11:$QQ$260, 0)), "")</f>
        <v/>
      </c>
      <c r="F128" s="9"/>
      <c r="G128" s="166" t="str">
        <f>IFERROR(INDEX(Register!PZ$11:PZ$260, MATCH($S128, Register!$QQ$11:$QQ$260, 0)), "")</f>
        <v/>
      </c>
      <c r="H128" s="167" t="str">
        <f>IFERROR(INDEX(Register!QA$11:QA$260, MATCH($S128, Register!$QQ$11:$QQ$260, 0)), "")</f>
        <v/>
      </c>
      <c r="I128" s="168" t="str">
        <f>IFERROR(INDEX(Register!QB$11:QB$260, MATCH($S128, Register!$QQ$11:$QQ$260, 0)), "")</f>
        <v/>
      </c>
      <c r="J128" s="9"/>
      <c r="K128" s="12" t="str">
        <f>IFERROR(INDEX(Register!QD$11:QD$260, MATCH($S128, Register!$QQ$11:$QQ$260, 0)), "")</f>
        <v/>
      </c>
      <c r="L128" s="168" t="str">
        <f>IFERROR(INDEX(Register!QE$11:QE$260, MATCH($S128, Register!$QQ$11:$QQ$260, 0)), "")</f>
        <v/>
      </c>
      <c r="M128" s="9"/>
      <c r="N128" s="108" t="str">
        <f>IFERROR(INDEX(Register!QG$11:QG$260, MATCH($S128, Register!$QQ$11:$QQ$260, 0)), "")</f>
        <v/>
      </c>
      <c r="O128" s="9"/>
      <c r="P128" s="12" t="str">
        <f>IFERROR(INDEX(Register!QI$11:QI$260, MATCH($S128, Register!$QQ$11:$QQ$260, 0)), "")</f>
        <v/>
      </c>
      <c r="Q128" s="9"/>
      <c r="S128" s="12">
        <v>118</v>
      </c>
    </row>
    <row r="129" spans="1:19" x14ac:dyDescent="0.25">
      <c r="A129" s="9"/>
      <c r="B129" s="172" t="str">
        <f>IFERROR(INDEX(Register!PU$11:PU$260, MATCH($S129, Register!$QQ$11:$QQ$260, 0)), "")</f>
        <v/>
      </c>
      <c r="C129" s="40" t="str">
        <f>IFERROR(INDEX(Register!PV$11:PV$260, MATCH($S129, Register!$QQ$11:$QQ$260, 0)), "")</f>
        <v/>
      </c>
      <c r="D129" s="9"/>
      <c r="E129" s="12" t="str">
        <f>IFERROR(INDEX(Register!PX$11:PX$260, MATCH($S129, Register!$QQ$11:$QQ$260, 0)), "")</f>
        <v/>
      </c>
      <c r="F129" s="9"/>
      <c r="G129" s="166" t="str">
        <f>IFERROR(INDEX(Register!PZ$11:PZ$260, MATCH($S129, Register!$QQ$11:$QQ$260, 0)), "")</f>
        <v/>
      </c>
      <c r="H129" s="167" t="str">
        <f>IFERROR(INDEX(Register!QA$11:QA$260, MATCH($S129, Register!$QQ$11:$QQ$260, 0)), "")</f>
        <v/>
      </c>
      <c r="I129" s="168" t="str">
        <f>IFERROR(INDEX(Register!QB$11:QB$260, MATCH($S129, Register!$QQ$11:$QQ$260, 0)), "")</f>
        <v/>
      </c>
      <c r="J129" s="9"/>
      <c r="K129" s="12" t="str">
        <f>IFERROR(INDEX(Register!QD$11:QD$260, MATCH($S129, Register!$QQ$11:$QQ$260, 0)), "")</f>
        <v/>
      </c>
      <c r="L129" s="168" t="str">
        <f>IFERROR(INDEX(Register!QE$11:QE$260, MATCH($S129, Register!$QQ$11:$QQ$260, 0)), "")</f>
        <v/>
      </c>
      <c r="M129" s="9"/>
      <c r="N129" s="108" t="str">
        <f>IFERROR(INDEX(Register!QG$11:QG$260, MATCH($S129, Register!$QQ$11:$QQ$260, 0)), "")</f>
        <v/>
      </c>
      <c r="O129" s="9"/>
      <c r="P129" s="12" t="str">
        <f>IFERROR(INDEX(Register!QI$11:QI$260, MATCH($S129, Register!$QQ$11:$QQ$260, 0)), "")</f>
        <v/>
      </c>
      <c r="Q129" s="9"/>
      <c r="S129" s="12">
        <v>119</v>
      </c>
    </row>
    <row r="130" spans="1:19" x14ac:dyDescent="0.25">
      <c r="A130" s="9"/>
      <c r="B130" s="172" t="str">
        <f>IFERROR(INDEX(Register!PU$11:PU$260, MATCH($S130, Register!$QQ$11:$QQ$260, 0)), "")</f>
        <v/>
      </c>
      <c r="C130" s="40" t="str">
        <f>IFERROR(INDEX(Register!PV$11:PV$260, MATCH($S130, Register!$QQ$11:$QQ$260, 0)), "")</f>
        <v/>
      </c>
      <c r="D130" s="9"/>
      <c r="E130" s="12" t="str">
        <f>IFERROR(INDEX(Register!PX$11:PX$260, MATCH($S130, Register!$QQ$11:$QQ$260, 0)), "")</f>
        <v/>
      </c>
      <c r="F130" s="9"/>
      <c r="G130" s="166" t="str">
        <f>IFERROR(INDEX(Register!PZ$11:PZ$260, MATCH($S130, Register!$QQ$11:$QQ$260, 0)), "")</f>
        <v/>
      </c>
      <c r="H130" s="167" t="str">
        <f>IFERROR(INDEX(Register!QA$11:QA$260, MATCH($S130, Register!$QQ$11:$QQ$260, 0)), "")</f>
        <v/>
      </c>
      <c r="I130" s="168" t="str">
        <f>IFERROR(INDEX(Register!QB$11:QB$260, MATCH($S130, Register!$QQ$11:$QQ$260, 0)), "")</f>
        <v/>
      </c>
      <c r="J130" s="9"/>
      <c r="K130" s="12" t="str">
        <f>IFERROR(INDEX(Register!QD$11:QD$260, MATCH($S130, Register!$QQ$11:$QQ$260, 0)), "")</f>
        <v/>
      </c>
      <c r="L130" s="168" t="str">
        <f>IFERROR(INDEX(Register!QE$11:QE$260, MATCH($S130, Register!$QQ$11:$QQ$260, 0)), "")</f>
        <v/>
      </c>
      <c r="M130" s="9"/>
      <c r="N130" s="108" t="str">
        <f>IFERROR(INDEX(Register!QG$11:QG$260, MATCH($S130, Register!$QQ$11:$QQ$260, 0)), "")</f>
        <v/>
      </c>
      <c r="O130" s="9"/>
      <c r="P130" s="12" t="str">
        <f>IFERROR(INDEX(Register!QI$11:QI$260, MATCH($S130, Register!$QQ$11:$QQ$260, 0)), "")</f>
        <v/>
      </c>
      <c r="Q130" s="9"/>
      <c r="S130" s="12">
        <v>120</v>
      </c>
    </row>
    <row r="131" spans="1:19" x14ac:dyDescent="0.25">
      <c r="A131" s="9"/>
      <c r="B131" s="172" t="str">
        <f>IFERROR(INDEX(Register!PU$11:PU$260, MATCH($S131, Register!$QQ$11:$QQ$260, 0)), "")</f>
        <v/>
      </c>
      <c r="C131" s="40" t="str">
        <f>IFERROR(INDEX(Register!PV$11:PV$260, MATCH($S131, Register!$QQ$11:$QQ$260, 0)), "")</f>
        <v/>
      </c>
      <c r="D131" s="9"/>
      <c r="E131" s="12" t="str">
        <f>IFERROR(INDEX(Register!PX$11:PX$260, MATCH($S131, Register!$QQ$11:$QQ$260, 0)), "")</f>
        <v/>
      </c>
      <c r="F131" s="9"/>
      <c r="G131" s="166" t="str">
        <f>IFERROR(INDEX(Register!PZ$11:PZ$260, MATCH($S131, Register!$QQ$11:$QQ$260, 0)), "")</f>
        <v/>
      </c>
      <c r="H131" s="167" t="str">
        <f>IFERROR(INDEX(Register!QA$11:QA$260, MATCH($S131, Register!$QQ$11:$QQ$260, 0)), "")</f>
        <v/>
      </c>
      <c r="I131" s="168" t="str">
        <f>IFERROR(INDEX(Register!QB$11:QB$260, MATCH($S131, Register!$QQ$11:$QQ$260, 0)), "")</f>
        <v/>
      </c>
      <c r="J131" s="9"/>
      <c r="K131" s="12" t="str">
        <f>IFERROR(INDEX(Register!QD$11:QD$260, MATCH($S131, Register!$QQ$11:$QQ$260, 0)), "")</f>
        <v/>
      </c>
      <c r="L131" s="168" t="str">
        <f>IFERROR(INDEX(Register!QE$11:QE$260, MATCH($S131, Register!$QQ$11:$QQ$260, 0)), "")</f>
        <v/>
      </c>
      <c r="M131" s="9"/>
      <c r="N131" s="108" t="str">
        <f>IFERROR(INDEX(Register!QG$11:QG$260, MATCH($S131, Register!$QQ$11:$QQ$260, 0)), "")</f>
        <v/>
      </c>
      <c r="O131" s="9"/>
      <c r="P131" s="12" t="str">
        <f>IFERROR(INDEX(Register!QI$11:QI$260, MATCH($S131, Register!$QQ$11:$QQ$260, 0)), "")</f>
        <v/>
      </c>
      <c r="Q131" s="9"/>
      <c r="S131" s="12">
        <v>121</v>
      </c>
    </row>
    <row r="132" spans="1:19" x14ac:dyDescent="0.25">
      <c r="A132" s="9"/>
      <c r="B132" s="172" t="str">
        <f>IFERROR(INDEX(Register!PU$11:PU$260, MATCH($S132, Register!$QQ$11:$QQ$260, 0)), "")</f>
        <v/>
      </c>
      <c r="C132" s="40" t="str">
        <f>IFERROR(INDEX(Register!PV$11:PV$260, MATCH($S132, Register!$QQ$11:$QQ$260, 0)), "")</f>
        <v/>
      </c>
      <c r="D132" s="9"/>
      <c r="E132" s="12" t="str">
        <f>IFERROR(INDEX(Register!PX$11:PX$260, MATCH($S132, Register!$QQ$11:$QQ$260, 0)), "")</f>
        <v/>
      </c>
      <c r="F132" s="9"/>
      <c r="G132" s="166" t="str">
        <f>IFERROR(INDEX(Register!PZ$11:PZ$260, MATCH($S132, Register!$QQ$11:$QQ$260, 0)), "")</f>
        <v/>
      </c>
      <c r="H132" s="167" t="str">
        <f>IFERROR(INDEX(Register!QA$11:QA$260, MATCH($S132, Register!$QQ$11:$QQ$260, 0)), "")</f>
        <v/>
      </c>
      <c r="I132" s="168" t="str">
        <f>IFERROR(INDEX(Register!QB$11:QB$260, MATCH($S132, Register!$QQ$11:$QQ$260, 0)), "")</f>
        <v/>
      </c>
      <c r="J132" s="9"/>
      <c r="K132" s="12" t="str">
        <f>IFERROR(INDEX(Register!QD$11:QD$260, MATCH($S132, Register!$QQ$11:$QQ$260, 0)), "")</f>
        <v/>
      </c>
      <c r="L132" s="168" t="str">
        <f>IFERROR(INDEX(Register!QE$11:QE$260, MATCH($S132, Register!$QQ$11:$QQ$260, 0)), "")</f>
        <v/>
      </c>
      <c r="M132" s="9"/>
      <c r="N132" s="108" t="str">
        <f>IFERROR(INDEX(Register!QG$11:QG$260, MATCH($S132, Register!$QQ$11:$QQ$260, 0)), "")</f>
        <v/>
      </c>
      <c r="O132" s="9"/>
      <c r="P132" s="12" t="str">
        <f>IFERROR(INDEX(Register!QI$11:QI$260, MATCH($S132, Register!$QQ$11:$QQ$260, 0)), "")</f>
        <v/>
      </c>
      <c r="Q132" s="9"/>
      <c r="S132" s="12">
        <v>122</v>
      </c>
    </row>
    <row r="133" spans="1:19" x14ac:dyDescent="0.25">
      <c r="A133" s="9"/>
      <c r="B133" s="172" t="str">
        <f>IFERROR(INDEX(Register!PU$11:PU$260, MATCH($S133, Register!$QQ$11:$QQ$260, 0)), "")</f>
        <v/>
      </c>
      <c r="C133" s="40" t="str">
        <f>IFERROR(INDEX(Register!PV$11:PV$260, MATCH($S133, Register!$QQ$11:$QQ$260, 0)), "")</f>
        <v/>
      </c>
      <c r="D133" s="9"/>
      <c r="E133" s="12" t="str">
        <f>IFERROR(INDEX(Register!PX$11:PX$260, MATCH($S133, Register!$QQ$11:$QQ$260, 0)), "")</f>
        <v/>
      </c>
      <c r="F133" s="9"/>
      <c r="G133" s="166" t="str">
        <f>IFERROR(INDEX(Register!PZ$11:PZ$260, MATCH($S133, Register!$QQ$11:$QQ$260, 0)), "")</f>
        <v/>
      </c>
      <c r="H133" s="167" t="str">
        <f>IFERROR(INDEX(Register!QA$11:QA$260, MATCH($S133, Register!$QQ$11:$QQ$260, 0)), "")</f>
        <v/>
      </c>
      <c r="I133" s="168" t="str">
        <f>IFERROR(INDEX(Register!QB$11:QB$260, MATCH($S133, Register!$QQ$11:$QQ$260, 0)), "")</f>
        <v/>
      </c>
      <c r="J133" s="9"/>
      <c r="K133" s="12" t="str">
        <f>IFERROR(INDEX(Register!QD$11:QD$260, MATCH($S133, Register!$QQ$11:$QQ$260, 0)), "")</f>
        <v/>
      </c>
      <c r="L133" s="168" t="str">
        <f>IFERROR(INDEX(Register!QE$11:QE$260, MATCH($S133, Register!$QQ$11:$QQ$260, 0)), "")</f>
        <v/>
      </c>
      <c r="M133" s="9"/>
      <c r="N133" s="108" t="str">
        <f>IFERROR(INDEX(Register!QG$11:QG$260, MATCH($S133, Register!$QQ$11:$QQ$260, 0)), "")</f>
        <v/>
      </c>
      <c r="O133" s="9"/>
      <c r="P133" s="12" t="str">
        <f>IFERROR(INDEX(Register!QI$11:QI$260, MATCH($S133, Register!$QQ$11:$QQ$260, 0)), "")</f>
        <v/>
      </c>
      <c r="Q133" s="9"/>
      <c r="S133" s="12">
        <v>123</v>
      </c>
    </row>
    <row r="134" spans="1:19" x14ac:dyDescent="0.25">
      <c r="A134" s="9"/>
      <c r="B134" s="172" t="str">
        <f>IFERROR(INDEX(Register!PU$11:PU$260, MATCH($S134, Register!$QQ$11:$QQ$260, 0)), "")</f>
        <v/>
      </c>
      <c r="C134" s="40" t="str">
        <f>IFERROR(INDEX(Register!PV$11:PV$260, MATCH($S134, Register!$QQ$11:$QQ$260, 0)), "")</f>
        <v/>
      </c>
      <c r="D134" s="9"/>
      <c r="E134" s="12" t="str">
        <f>IFERROR(INDEX(Register!PX$11:PX$260, MATCH($S134, Register!$QQ$11:$QQ$260, 0)), "")</f>
        <v/>
      </c>
      <c r="F134" s="9"/>
      <c r="G134" s="166" t="str">
        <f>IFERROR(INDEX(Register!PZ$11:PZ$260, MATCH($S134, Register!$QQ$11:$QQ$260, 0)), "")</f>
        <v/>
      </c>
      <c r="H134" s="167" t="str">
        <f>IFERROR(INDEX(Register!QA$11:QA$260, MATCH($S134, Register!$QQ$11:$QQ$260, 0)), "")</f>
        <v/>
      </c>
      <c r="I134" s="168" t="str">
        <f>IFERROR(INDEX(Register!QB$11:QB$260, MATCH($S134, Register!$QQ$11:$QQ$260, 0)), "")</f>
        <v/>
      </c>
      <c r="J134" s="9"/>
      <c r="K134" s="12" t="str">
        <f>IFERROR(INDEX(Register!QD$11:QD$260, MATCH($S134, Register!$QQ$11:$QQ$260, 0)), "")</f>
        <v/>
      </c>
      <c r="L134" s="168" t="str">
        <f>IFERROR(INDEX(Register!QE$11:QE$260, MATCH($S134, Register!$QQ$11:$QQ$260, 0)), "")</f>
        <v/>
      </c>
      <c r="M134" s="9"/>
      <c r="N134" s="108" t="str">
        <f>IFERROR(INDEX(Register!QG$11:QG$260, MATCH($S134, Register!$QQ$11:$QQ$260, 0)), "")</f>
        <v/>
      </c>
      <c r="O134" s="9"/>
      <c r="P134" s="12" t="str">
        <f>IFERROR(INDEX(Register!QI$11:QI$260, MATCH($S134, Register!$QQ$11:$QQ$260, 0)), "")</f>
        <v/>
      </c>
      <c r="Q134" s="9"/>
      <c r="S134" s="12">
        <v>124</v>
      </c>
    </row>
    <row r="135" spans="1:19" x14ac:dyDescent="0.25">
      <c r="A135" s="9"/>
      <c r="B135" s="172" t="str">
        <f>IFERROR(INDEX(Register!PU$11:PU$260, MATCH($S135, Register!$QQ$11:$QQ$260, 0)), "")</f>
        <v/>
      </c>
      <c r="C135" s="40" t="str">
        <f>IFERROR(INDEX(Register!PV$11:PV$260, MATCH($S135, Register!$QQ$11:$QQ$260, 0)), "")</f>
        <v/>
      </c>
      <c r="D135" s="9"/>
      <c r="E135" s="12" t="str">
        <f>IFERROR(INDEX(Register!PX$11:PX$260, MATCH($S135, Register!$QQ$11:$QQ$260, 0)), "")</f>
        <v/>
      </c>
      <c r="F135" s="9"/>
      <c r="G135" s="166" t="str">
        <f>IFERROR(INDEX(Register!PZ$11:PZ$260, MATCH($S135, Register!$QQ$11:$QQ$260, 0)), "")</f>
        <v/>
      </c>
      <c r="H135" s="167" t="str">
        <f>IFERROR(INDEX(Register!QA$11:QA$260, MATCH($S135, Register!$QQ$11:$QQ$260, 0)), "")</f>
        <v/>
      </c>
      <c r="I135" s="168" t="str">
        <f>IFERROR(INDEX(Register!QB$11:QB$260, MATCH($S135, Register!$QQ$11:$QQ$260, 0)), "")</f>
        <v/>
      </c>
      <c r="J135" s="9"/>
      <c r="K135" s="12" t="str">
        <f>IFERROR(INDEX(Register!QD$11:QD$260, MATCH($S135, Register!$QQ$11:$QQ$260, 0)), "")</f>
        <v/>
      </c>
      <c r="L135" s="168" t="str">
        <f>IFERROR(INDEX(Register!QE$11:QE$260, MATCH($S135, Register!$QQ$11:$QQ$260, 0)), "")</f>
        <v/>
      </c>
      <c r="M135" s="9"/>
      <c r="N135" s="108" t="str">
        <f>IFERROR(INDEX(Register!QG$11:QG$260, MATCH($S135, Register!$QQ$11:$QQ$260, 0)), "")</f>
        <v/>
      </c>
      <c r="O135" s="9"/>
      <c r="P135" s="12" t="str">
        <f>IFERROR(INDEX(Register!QI$11:QI$260, MATCH($S135, Register!$QQ$11:$QQ$260, 0)), "")</f>
        <v/>
      </c>
      <c r="Q135" s="9"/>
      <c r="S135" s="12">
        <v>125</v>
      </c>
    </row>
    <row r="136" spans="1:19" x14ac:dyDescent="0.25">
      <c r="A136" s="9"/>
      <c r="B136" s="172" t="str">
        <f>IFERROR(INDEX(Register!PU$11:PU$260, MATCH($S136, Register!$QQ$11:$QQ$260, 0)), "")</f>
        <v/>
      </c>
      <c r="C136" s="40" t="str">
        <f>IFERROR(INDEX(Register!PV$11:PV$260, MATCH($S136, Register!$QQ$11:$QQ$260, 0)), "")</f>
        <v/>
      </c>
      <c r="D136" s="9"/>
      <c r="E136" s="12" t="str">
        <f>IFERROR(INDEX(Register!PX$11:PX$260, MATCH($S136, Register!$QQ$11:$QQ$260, 0)), "")</f>
        <v/>
      </c>
      <c r="F136" s="9"/>
      <c r="G136" s="166" t="str">
        <f>IFERROR(INDEX(Register!PZ$11:PZ$260, MATCH($S136, Register!$QQ$11:$QQ$260, 0)), "")</f>
        <v/>
      </c>
      <c r="H136" s="167" t="str">
        <f>IFERROR(INDEX(Register!QA$11:QA$260, MATCH($S136, Register!$QQ$11:$QQ$260, 0)), "")</f>
        <v/>
      </c>
      <c r="I136" s="168" t="str">
        <f>IFERROR(INDEX(Register!QB$11:QB$260, MATCH($S136, Register!$QQ$11:$QQ$260, 0)), "")</f>
        <v/>
      </c>
      <c r="J136" s="9"/>
      <c r="K136" s="12" t="str">
        <f>IFERROR(INDEX(Register!QD$11:QD$260, MATCH($S136, Register!$QQ$11:$QQ$260, 0)), "")</f>
        <v/>
      </c>
      <c r="L136" s="168" t="str">
        <f>IFERROR(INDEX(Register!QE$11:QE$260, MATCH($S136, Register!$QQ$11:$QQ$260, 0)), "")</f>
        <v/>
      </c>
      <c r="M136" s="9"/>
      <c r="N136" s="108" t="str">
        <f>IFERROR(INDEX(Register!QG$11:QG$260, MATCH($S136, Register!$QQ$11:$QQ$260, 0)), "")</f>
        <v/>
      </c>
      <c r="O136" s="9"/>
      <c r="P136" s="12" t="str">
        <f>IFERROR(INDEX(Register!QI$11:QI$260, MATCH($S136, Register!$QQ$11:$QQ$260, 0)), "")</f>
        <v/>
      </c>
      <c r="Q136" s="9"/>
      <c r="S136" s="12">
        <v>126</v>
      </c>
    </row>
    <row r="137" spans="1:19" x14ac:dyDescent="0.25">
      <c r="A137" s="9"/>
      <c r="B137" s="172" t="str">
        <f>IFERROR(INDEX(Register!PU$11:PU$260, MATCH($S137, Register!$QQ$11:$QQ$260, 0)), "")</f>
        <v/>
      </c>
      <c r="C137" s="40" t="str">
        <f>IFERROR(INDEX(Register!PV$11:PV$260, MATCH($S137, Register!$QQ$11:$QQ$260, 0)), "")</f>
        <v/>
      </c>
      <c r="D137" s="9"/>
      <c r="E137" s="12" t="str">
        <f>IFERROR(INDEX(Register!PX$11:PX$260, MATCH($S137, Register!$QQ$11:$QQ$260, 0)), "")</f>
        <v/>
      </c>
      <c r="F137" s="9"/>
      <c r="G137" s="166" t="str">
        <f>IFERROR(INDEX(Register!PZ$11:PZ$260, MATCH($S137, Register!$QQ$11:$QQ$260, 0)), "")</f>
        <v/>
      </c>
      <c r="H137" s="167" t="str">
        <f>IFERROR(INDEX(Register!QA$11:QA$260, MATCH($S137, Register!$QQ$11:$QQ$260, 0)), "")</f>
        <v/>
      </c>
      <c r="I137" s="168" t="str">
        <f>IFERROR(INDEX(Register!QB$11:QB$260, MATCH($S137, Register!$QQ$11:$QQ$260, 0)), "")</f>
        <v/>
      </c>
      <c r="J137" s="9"/>
      <c r="K137" s="12" t="str">
        <f>IFERROR(INDEX(Register!QD$11:QD$260, MATCH($S137, Register!$QQ$11:$QQ$260, 0)), "")</f>
        <v/>
      </c>
      <c r="L137" s="168" t="str">
        <f>IFERROR(INDEX(Register!QE$11:QE$260, MATCH($S137, Register!$QQ$11:$QQ$260, 0)), "")</f>
        <v/>
      </c>
      <c r="M137" s="9"/>
      <c r="N137" s="108" t="str">
        <f>IFERROR(INDEX(Register!QG$11:QG$260, MATCH($S137, Register!$QQ$11:$QQ$260, 0)), "")</f>
        <v/>
      </c>
      <c r="O137" s="9"/>
      <c r="P137" s="12" t="str">
        <f>IFERROR(INDEX(Register!QI$11:QI$260, MATCH($S137, Register!$QQ$11:$QQ$260, 0)), "")</f>
        <v/>
      </c>
      <c r="Q137" s="9"/>
      <c r="S137" s="12">
        <v>127</v>
      </c>
    </row>
    <row r="138" spans="1:19" x14ac:dyDescent="0.25">
      <c r="A138" s="9"/>
      <c r="B138" s="172" t="str">
        <f>IFERROR(INDEX(Register!PU$11:PU$260, MATCH($S138, Register!$QQ$11:$QQ$260, 0)), "")</f>
        <v/>
      </c>
      <c r="C138" s="40" t="str">
        <f>IFERROR(INDEX(Register!PV$11:PV$260, MATCH($S138, Register!$QQ$11:$QQ$260, 0)), "")</f>
        <v/>
      </c>
      <c r="D138" s="9"/>
      <c r="E138" s="12" t="str">
        <f>IFERROR(INDEX(Register!PX$11:PX$260, MATCH($S138, Register!$QQ$11:$QQ$260, 0)), "")</f>
        <v/>
      </c>
      <c r="F138" s="9"/>
      <c r="G138" s="166" t="str">
        <f>IFERROR(INDEX(Register!PZ$11:PZ$260, MATCH($S138, Register!$QQ$11:$QQ$260, 0)), "")</f>
        <v/>
      </c>
      <c r="H138" s="167" t="str">
        <f>IFERROR(INDEX(Register!QA$11:QA$260, MATCH($S138, Register!$QQ$11:$QQ$260, 0)), "")</f>
        <v/>
      </c>
      <c r="I138" s="168" t="str">
        <f>IFERROR(INDEX(Register!QB$11:QB$260, MATCH($S138, Register!$QQ$11:$QQ$260, 0)), "")</f>
        <v/>
      </c>
      <c r="J138" s="9"/>
      <c r="K138" s="12" t="str">
        <f>IFERROR(INDEX(Register!QD$11:QD$260, MATCH($S138, Register!$QQ$11:$QQ$260, 0)), "")</f>
        <v/>
      </c>
      <c r="L138" s="168" t="str">
        <f>IFERROR(INDEX(Register!QE$11:QE$260, MATCH($S138, Register!$QQ$11:$QQ$260, 0)), "")</f>
        <v/>
      </c>
      <c r="M138" s="9"/>
      <c r="N138" s="108" t="str">
        <f>IFERROR(INDEX(Register!QG$11:QG$260, MATCH($S138, Register!$QQ$11:$QQ$260, 0)), "")</f>
        <v/>
      </c>
      <c r="O138" s="9"/>
      <c r="P138" s="12" t="str">
        <f>IFERROR(INDEX(Register!QI$11:QI$260, MATCH($S138, Register!$QQ$11:$QQ$260, 0)), "")</f>
        <v/>
      </c>
      <c r="Q138" s="9"/>
      <c r="S138" s="12">
        <v>128</v>
      </c>
    </row>
    <row r="139" spans="1:19" x14ac:dyDescent="0.25">
      <c r="A139" s="9"/>
      <c r="B139" s="172" t="str">
        <f>IFERROR(INDEX(Register!PU$11:PU$260, MATCH($S139, Register!$QQ$11:$QQ$260, 0)), "")</f>
        <v/>
      </c>
      <c r="C139" s="40" t="str">
        <f>IFERROR(INDEX(Register!PV$11:PV$260, MATCH($S139, Register!$QQ$11:$QQ$260, 0)), "")</f>
        <v/>
      </c>
      <c r="D139" s="9"/>
      <c r="E139" s="12" t="str">
        <f>IFERROR(INDEX(Register!PX$11:PX$260, MATCH($S139, Register!$QQ$11:$QQ$260, 0)), "")</f>
        <v/>
      </c>
      <c r="F139" s="9"/>
      <c r="G139" s="166" t="str">
        <f>IFERROR(INDEX(Register!PZ$11:PZ$260, MATCH($S139, Register!$QQ$11:$QQ$260, 0)), "")</f>
        <v/>
      </c>
      <c r="H139" s="167" t="str">
        <f>IFERROR(INDEX(Register!QA$11:QA$260, MATCH($S139, Register!$QQ$11:$QQ$260, 0)), "")</f>
        <v/>
      </c>
      <c r="I139" s="168" t="str">
        <f>IFERROR(INDEX(Register!QB$11:QB$260, MATCH($S139, Register!$QQ$11:$QQ$260, 0)), "")</f>
        <v/>
      </c>
      <c r="J139" s="9"/>
      <c r="K139" s="12" t="str">
        <f>IFERROR(INDEX(Register!QD$11:QD$260, MATCH($S139, Register!$QQ$11:$QQ$260, 0)), "")</f>
        <v/>
      </c>
      <c r="L139" s="168" t="str">
        <f>IFERROR(INDEX(Register!QE$11:QE$260, MATCH($S139, Register!$QQ$11:$QQ$260, 0)), "")</f>
        <v/>
      </c>
      <c r="M139" s="9"/>
      <c r="N139" s="108" t="str">
        <f>IFERROR(INDEX(Register!QG$11:QG$260, MATCH($S139, Register!$QQ$11:$QQ$260, 0)), "")</f>
        <v/>
      </c>
      <c r="O139" s="9"/>
      <c r="P139" s="12" t="str">
        <f>IFERROR(INDEX(Register!QI$11:QI$260, MATCH($S139, Register!$QQ$11:$QQ$260, 0)), "")</f>
        <v/>
      </c>
      <c r="Q139" s="9"/>
      <c r="S139" s="12">
        <v>129</v>
      </c>
    </row>
    <row r="140" spans="1:19" x14ac:dyDescent="0.25">
      <c r="A140" s="9"/>
      <c r="B140" s="172" t="str">
        <f>IFERROR(INDEX(Register!PU$11:PU$260, MATCH($S140, Register!$QQ$11:$QQ$260, 0)), "")</f>
        <v/>
      </c>
      <c r="C140" s="40" t="str">
        <f>IFERROR(INDEX(Register!PV$11:PV$260, MATCH($S140, Register!$QQ$11:$QQ$260, 0)), "")</f>
        <v/>
      </c>
      <c r="D140" s="9"/>
      <c r="E140" s="12" t="str">
        <f>IFERROR(INDEX(Register!PX$11:PX$260, MATCH($S140, Register!$QQ$11:$QQ$260, 0)), "")</f>
        <v/>
      </c>
      <c r="F140" s="9"/>
      <c r="G140" s="166" t="str">
        <f>IFERROR(INDEX(Register!PZ$11:PZ$260, MATCH($S140, Register!$QQ$11:$QQ$260, 0)), "")</f>
        <v/>
      </c>
      <c r="H140" s="167" t="str">
        <f>IFERROR(INDEX(Register!QA$11:QA$260, MATCH($S140, Register!$QQ$11:$QQ$260, 0)), "")</f>
        <v/>
      </c>
      <c r="I140" s="168" t="str">
        <f>IFERROR(INDEX(Register!QB$11:QB$260, MATCH($S140, Register!$QQ$11:$QQ$260, 0)), "")</f>
        <v/>
      </c>
      <c r="J140" s="9"/>
      <c r="K140" s="12" t="str">
        <f>IFERROR(INDEX(Register!QD$11:QD$260, MATCH($S140, Register!$QQ$11:$QQ$260, 0)), "")</f>
        <v/>
      </c>
      <c r="L140" s="168" t="str">
        <f>IFERROR(INDEX(Register!QE$11:QE$260, MATCH($S140, Register!$QQ$11:$QQ$260, 0)), "")</f>
        <v/>
      </c>
      <c r="M140" s="9"/>
      <c r="N140" s="108" t="str">
        <f>IFERROR(INDEX(Register!QG$11:QG$260, MATCH($S140, Register!$QQ$11:$QQ$260, 0)), "")</f>
        <v/>
      </c>
      <c r="O140" s="9"/>
      <c r="P140" s="12" t="str">
        <f>IFERROR(INDEX(Register!QI$11:QI$260, MATCH($S140, Register!$QQ$11:$QQ$260, 0)), "")</f>
        <v/>
      </c>
      <c r="Q140" s="9"/>
      <c r="S140" s="12">
        <v>130</v>
      </c>
    </row>
    <row r="141" spans="1:19" x14ac:dyDescent="0.25">
      <c r="A141" s="9"/>
      <c r="B141" s="172" t="str">
        <f>IFERROR(INDEX(Register!PU$11:PU$260, MATCH($S141, Register!$QQ$11:$QQ$260, 0)), "")</f>
        <v/>
      </c>
      <c r="C141" s="40" t="str">
        <f>IFERROR(INDEX(Register!PV$11:PV$260, MATCH($S141, Register!$QQ$11:$QQ$260, 0)), "")</f>
        <v/>
      </c>
      <c r="D141" s="9"/>
      <c r="E141" s="12" t="str">
        <f>IFERROR(INDEX(Register!PX$11:PX$260, MATCH($S141, Register!$QQ$11:$QQ$260, 0)), "")</f>
        <v/>
      </c>
      <c r="F141" s="9"/>
      <c r="G141" s="166" t="str">
        <f>IFERROR(INDEX(Register!PZ$11:PZ$260, MATCH($S141, Register!$QQ$11:$QQ$260, 0)), "")</f>
        <v/>
      </c>
      <c r="H141" s="167" t="str">
        <f>IFERROR(INDEX(Register!QA$11:QA$260, MATCH($S141, Register!$QQ$11:$QQ$260, 0)), "")</f>
        <v/>
      </c>
      <c r="I141" s="168" t="str">
        <f>IFERROR(INDEX(Register!QB$11:QB$260, MATCH($S141, Register!$QQ$11:$QQ$260, 0)), "")</f>
        <v/>
      </c>
      <c r="J141" s="9"/>
      <c r="K141" s="12" t="str">
        <f>IFERROR(INDEX(Register!QD$11:QD$260, MATCH($S141, Register!$QQ$11:$QQ$260, 0)), "")</f>
        <v/>
      </c>
      <c r="L141" s="168" t="str">
        <f>IFERROR(INDEX(Register!QE$11:QE$260, MATCH($S141, Register!$QQ$11:$QQ$260, 0)), "")</f>
        <v/>
      </c>
      <c r="M141" s="9"/>
      <c r="N141" s="108" t="str">
        <f>IFERROR(INDEX(Register!QG$11:QG$260, MATCH($S141, Register!$QQ$11:$QQ$260, 0)), "")</f>
        <v/>
      </c>
      <c r="O141" s="9"/>
      <c r="P141" s="12" t="str">
        <f>IFERROR(INDEX(Register!QI$11:QI$260, MATCH($S141, Register!$QQ$11:$QQ$260, 0)), "")</f>
        <v/>
      </c>
      <c r="Q141" s="9"/>
      <c r="S141" s="12">
        <v>131</v>
      </c>
    </row>
    <row r="142" spans="1:19" x14ac:dyDescent="0.25">
      <c r="A142" s="9"/>
      <c r="B142" s="172" t="str">
        <f>IFERROR(INDEX(Register!PU$11:PU$260, MATCH($S142, Register!$QQ$11:$QQ$260, 0)), "")</f>
        <v/>
      </c>
      <c r="C142" s="40" t="str">
        <f>IFERROR(INDEX(Register!PV$11:PV$260, MATCH($S142, Register!$QQ$11:$QQ$260, 0)), "")</f>
        <v/>
      </c>
      <c r="D142" s="9"/>
      <c r="E142" s="12" t="str">
        <f>IFERROR(INDEX(Register!PX$11:PX$260, MATCH($S142, Register!$QQ$11:$QQ$260, 0)), "")</f>
        <v/>
      </c>
      <c r="F142" s="9"/>
      <c r="G142" s="166" t="str">
        <f>IFERROR(INDEX(Register!PZ$11:PZ$260, MATCH($S142, Register!$QQ$11:$QQ$260, 0)), "")</f>
        <v/>
      </c>
      <c r="H142" s="167" t="str">
        <f>IFERROR(INDEX(Register!QA$11:QA$260, MATCH($S142, Register!$QQ$11:$QQ$260, 0)), "")</f>
        <v/>
      </c>
      <c r="I142" s="168" t="str">
        <f>IFERROR(INDEX(Register!QB$11:QB$260, MATCH($S142, Register!$QQ$11:$QQ$260, 0)), "")</f>
        <v/>
      </c>
      <c r="J142" s="9"/>
      <c r="K142" s="12" t="str">
        <f>IFERROR(INDEX(Register!QD$11:QD$260, MATCH($S142, Register!$QQ$11:$QQ$260, 0)), "")</f>
        <v/>
      </c>
      <c r="L142" s="168" t="str">
        <f>IFERROR(INDEX(Register!QE$11:QE$260, MATCH($S142, Register!$QQ$11:$QQ$260, 0)), "")</f>
        <v/>
      </c>
      <c r="M142" s="9"/>
      <c r="N142" s="108" t="str">
        <f>IFERROR(INDEX(Register!QG$11:QG$260, MATCH($S142, Register!$QQ$11:$QQ$260, 0)), "")</f>
        <v/>
      </c>
      <c r="O142" s="9"/>
      <c r="P142" s="12" t="str">
        <f>IFERROR(INDEX(Register!QI$11:QI$260, MATCH($S142, Register!$QQ$11:$QQ$260, 0)), "")</f>
        <v/>
      </c>
      <c r="Q142" s="9"/>
      <c r="S142" s="12">
        <v>132</v>
      </c>
    </row>
    <row r="143" spans="1:19" x14ac:dyDescent="0.25">
      <c r="A143" s="9"/>
      <c r="B143" s="172" t="str">
        <f>IFERROR(INDEX(Register!PU$11:PU$260, MATCH($S143, Register!$QQ$11:$QQ$260, 0)), "")</f>
        <v/>
      </c>
      <c r="C143" s="40" t="str">
        <f>IFERROR(INDEX(Register!PV$11:PV$260, MATCH($S143, Register!$QQ$11:$QQ$260, 0)), "")</f>
        <v/>
      </c>
      <c r="D143" s="9"/>
      <c r="E143" s="12" t="str">
        <f>IFERROR(INDEX(Register!PX$11:PX$260, MATCH($S143, Register!$QQ$11:$QQ$260, 0)), "")</f>
        <v/>
      </c>
      <c r="F143" s="9"/>
      <c r="G143" s="166" t="str">
        <f>IFERROR(INDEX(Register!PZ$11:PZ$260, MATCH($S143, Register!$QQ$11:$QQ$260, 0)), "")</f>
        <v/>
      </c>
      <c r="H143" s="167" t="str">
        <f>IFERROR(INDEX(Register!QA$11:QA$260, MATCH($S143, Register!$QQ$11:$QQ$260, 0)), "")</f>
        <v/>
      </c>
      <c r="I143" s="168" t="str">
        <f>IFERROR(INDEX(Register!QB$11:QB$260, MATCH($S143, Register!$QQ$11:$QQ$260, 0)), "")</f>
        <v/>
      </c>
      <c r="J143" s="9"/>
      <c r="K143" s="12" t="str">
        <f>IFERROR(INDEX(Register!QD$11:QD$260, MATCH($S143, Register!$QQ$11:$QQ$260, 0)), "")</f>
        <v/>
      </c>
      <c r="L143" s="168" t="str">
        <f>IFERROR(INDEX(Register!QE$11:QE$260, MATCH($S143, Register!$QQ$11:$QQ$260, 0)), "")</f>
        <v/>
      </c>
      <c r="M143" s="9"/>
      <c r="N143" s="108" t="str">
        <f>IFERROR(INDEX(Register!QG$11:QG$260, MATCH($S143, Register!$QQ$11:$QQ$260, 0)), "")</f>
        <v/>
      </c>
      <c r="O143" s="9"/>
      <c r="P143" s="12" t="str">
        <f>IFERROR(INDEX(Register!QI$11:QI$260, MATCH($S143, Register!$QQ$11:$QQ$260, 0)), "")</f>
        <v/>
      </c>
      <c r="Q143" s="9"/>
      <c r="S143" s="12">
        <v>133</v>
      </c>
    </row>
    <row r="144" spans="1:19" x14ac:dyDescent="0.25">
      <c r="A144" s="9"/>
      <c r="B144" s="172" t="str">
        <f>IFERROR(INDEX(Register!PU$11:PU$260, MATCH($S144, Register!$QQ$11:$QQ$260, 0)), "")</f>
        <v/>
      </c>
      <c r="C144" s="40" t="str">
        <f>IFERROR(INDEX(Register!PV$11:PV$260, MATCH($S144, Register!$QQ$11:$QQ$260, 0)), "")</f>
        <v/>
      </c>
      <c r="D144" s="9"/>
      <c r="E144" s="12" t="str">
        <f>IFERROR(INDEX(Register!PX$11:PX$260, MATCH($S144, Register!$QQ$11:$QQ$260, 0)), "")</f>
        <v/>
      </c>
      <c r="F144" s="9"/>
      <c r="G144" s="166" t="str">
        <f>IFERROR(INDEX(Register!PZ$11:PZ$260, MATCH($S144, Register!$QQ$11:$QQ$260, 0)), "")</f>
        <v/>
      </c>
      <c r="H144" s="167" t="str">
        <f>IFERROR(INDEX(Register!QA$11:QA$260, MATCH($S144, Register!$QQ$11:$QQ$260, 0)), "")</f>
        <v/>
      </c>
      <c r="I144" s="168" t="str">
        <f>IFERROR(INDEX(Register!QB$11:QB$260, MATCH($S144, Register!$QQ$11:$QQ$260, 0)), "")</f>
        <v/>
      </c>
      <c r="J144" s="9"/>
      <c r="K144" s="12" t="str">
        <f>IFERROR(INDEX(Register!QD$11:QD$260, MATCH($S144, Register!$QQ$11:$QQ$260, 0)), "")</f>
        <v/>
      </c>
      <c r="L144" s="168" t="str">
        <f>IFERROR(INDEX(Register!QE$11:QE$260, MATCH($S144, Register!$QQ$11:$QQ$260, 0)), "")</f>
        <v/>
      </c>
      <c r="M144" s="9"/>
      <c r="N144" s="108" t="str">
        <f>IFERROR(INDEX(Register!QG$11:QG$260, MATCH($S144, Register!$QQ$11:$QQ$260, 0)), "")</f>
        <v/>
      </c>
      <c r="O144" s="9"/>
      <c r="P144" s="12" t="str">
        <f>IFERROR(INDEX(Register!QI$11:QI$260, MATCH($S144, Register!$QQ$11:$QQ$260, 0)), "")</f>
        <v/>
      </c>
      <c r="Q144" s="9"/>
      <c r="S144" s="12">
        <v>134</v>
      </c>
    </row>
    <row r="145" spans="1:19" x14ac:dyDescent="0.25">
      <c r="A145" s="9"/>
      <c r="B145" s="172" t="str">
        <f>IFERROR(INDEX(Register!PU$11:PU$260, MATCH($S145, Register!$QQ$11:$QQ$260, 0)), "")</f>
        <v/>
      </c>
      <c r="C145" s="40" t="str">
        <f>IFERROR(INDEX(Register!PV$11:PV$260, MATCH($S145, Register!$QQ$11:$QQ$260, 0)), "")</f>
        <v/>
      </c>
      <c r="D145" s="9"/>
      <c r="E145" s="12" t="str">
        <f>IFERROR(INDEX(Register!PX$11:PX$260, MATCH($S145, Register!$QQ$11:$QQ$260, 0)), "")</f>
        <v/>
      </c>
      <c r="F145" s="9"/>
      <c r="G145" s="166" t="str">
        <f>IFERROR(INDEX(Register!PZ$11:PZ$260, MATCH($S145, Register!$QQ$11:$QQ$260, 0)), "")</f>
        <v/>
      </c>
      <c r="H145" s="167" t="str">
        <f>IFERROR(INDEX(Register!QA$11:QA$260, MATCH($S145, Register!$QQ$11:$QQ$260, 0)), "")</f>
        <v/>
      </c>
      <c r="I145" s="168" t="str">
        <f>IFERROR(INDEX(Register!QB$11:QB$260, MATCH($S145, Register!$QQ$11:$QQ$260, 0)), "")</f>
        <v/>
      </c>
      <c r="J145" s="9"/>
      <c r="K145" s="12" t="str">
        <f>IFERROR(INDEX(Register!QD$11:QD$260, MATCH($S145, Register!$QQ$11:$QQ$260, 0)), "")</f>
        <v/>
      </c>
      <c r="L145" s="168" t="str">
        <f>IFERROR(INDEX(Register!QE$11:QE$260, MATCH($S145, Register!$QQ$11:$QQ$260, 0)), "")</f>
        <v/>
      </c>
      <c r="M145" s="9"/>
      <c r="N145" s="108" t="str">
        <f>IFERROR(INDEX(Register!QG$11:QG$260, MATCH($S145, Register!$QQ$11:$QQ$260, 0)), "")</f>
        <v/>
      </c>
      <c r="O145" s="9"/>
      <c r="P145" s="12" t="str">
        <f>IFERROR(INDEX(Register!QI$11:QI$260, MATCH($S145, Register!$QQ$11:$QQ$260, 0)), "")</f>
        <v/>
      </c>
      <c r="Q145" s="9"/>
      <c r="S145" s="12">
        <v>135</v>
      </c>
    </row>
    <row r="146" spans="1:19" x14ac:dyDescent="0.25">
      <c r="A146" s="9"/>
      <c r="B146" s="172" t="str">
        <f>IFERROR(INDEX(Register!PU$11:PU$260, MATCH($S146, Register!$QQ$11:$QQ$260, 0)), "")</f>
        <v/>
      </c>
      <c r="C146" s="40" t="str">
        <f>IFERROR(INDEX(Register!PV$11:PV$260, MATCH($S146, Register!$QQ$11:$QQ$260, 0)), "")</f>
        <v/>
      </c>
      <c r="D146" s="9"/>
      <c r="E146" s="12" t="str">
        <f>IFERROR(INDEX(Register!PX$11:PX$260, MATCH($S146, Register!$QQ$11:$QQ$260, 0)), "")</f>
        <v/>
      </c>
      <c r="F146" s="9"/>
      <c r="G146" s="166" t="str">
        <f>IFERROR(INDEX(Register!PZ$11:PZ$260, MATCH($S146, Register!$QQ$11:$QQ$260, 0)), "")</f>
        <v/>
      </c>
      <c r="H146" s="167" t="str">
        <f>IFERROR(INDEX(Register!QA$11:QA$260, MATCH($S146, Register!$QQ$11:$QQ$260, 0)), "")</f>
        <v/>
      </c>
      <c r="I146" s="168" t="str">
        <f>IFERROR(INDEX(Register!QB$11:QB$260, MATCH($S146, Register!$QQ$11:$QQ$260, 0)), "")</f>
        <v/>
      </c>
      <c r="J146" s="9"/>
      <c r="K146" s="12" t="str">
        <f>IFERROR(INDEX(Register!QD$11:QD$260, MATCH($S146, Register!$QQ$11:$QQ$260, 0)), "")</f>
        <v/>
      </c>
      <c r="L146" s="168" t="str">
        <f>IFERROR(INDEX(Register!QE$11:QE$260, MATCH($S146, Register!$QQ$11:$QQ$260, 0)), "")</f>
        <v/>
      </c>
      <c r="M146" s="9"/>
      <c r="N146" s="108" t="str">
        <f>IFERROR(INDEX(Register!QG$11:QG$260, MATCH($S146, Register!$QQ$11:$QQ$260, 0)), "")</f>
        <v/>
      </c>
      <c r="O146" s="9"/>
      <c r="P146" s="12" t="str">
        <f>IFERROR(INDEX(Register!QI$11:QI$260, MATCH($S146, Register!$QQ$11:$QQ$260, 0)), "")</f>
        <v/>
      </c>
      <c r="Q146" s="9"/>
      <c r="S146" s="12">
        <v>136</v>
      </c>
    </row>
    <row r="147" spans="1:19" x14ac:dyDescent="0.25">
      <c r="A147" s="9"/>
      <c r="B147" s="172" t="str">
        <f>IFERROR(INDEX(Register!PU$11:PU$260, MATCH($S147, Register!$QQ$11:$QQ$260, 0)), "")</f>
        <v/>
      </c>
      <c r="C147" s="40" t="str">
        <f>IFERROR(INDEX(Register!PV$11:PV$260, MATCH($S147, Register!$QQ$11:$QQ$260, 0)), "")</f>
        <v/>
      </c>
      <c r="D147" s="9"/>
      <c r="E147" s="12" t="str">
        <f>IFERROR(INDEX(Register!PX$11:PX$260, MATCH($S147, Register!$QQ$11:$QQ$260, 0)), "")</f>
        <v/>
      </c>
      <c r="F147" s="9"/>
      <c r="G147" s="166" t="str">
        <f>IFERROR(INDEX(Register!PZ$11:PZ$260, MATCH($S147, Register!$QQ$11:$QQ$260, 0)), "")</f>
        <v/>
      </c>
      <c r="H147" s="167" t="str">
        <f>IFERROR(INDEX(Register!QA$11:QA$260, MATCH($S147, Register!$QQ$11:$QQ$260, 0)), "")</f>
        <v/>
      </c>
      <c r="I147" s="168" t="str">
        <f>IFERROR(INDEX(Register!QB$11:QB$260, MATCH($S147, Register!$QQ$11:$QQ$260, 0)), "")</f>
        <v/>
      </c>
      <c r="J147" s="9"/>
      <c r="K147" s="12" t="str">
        <f>IFERROR(INDEX(Register!QD$11:QD$260, MATCH($S147, Register!$QQ$11:$QQ$260, 0)), "")</f>
        <v/>
      </c>
      <c r="L147" s="168" t="str">
        <f>IFERROR(INDEX(Register!QE$11:QE$260, MATCH($S147, Register!$QQ$11:$QQ$260, 0)), "")</f>
        <v/>
      </c>
      <c r="M147" s="9"/>
      <c r="N147" s="108" t="str">
        <f>IFERROR(INDEX(Register!QG$11:QG$260, MATCH($S147, Register!$QQ$11:$QQ$260, 0)), "")</f>
        <v/>
      </c>
      <c r="O147" s="9"/>
      <c r="P147" s="12" t="str">
        <f>IFERROR(INDEX(Register!QI$11:QI$260, MATCH($S147, Register!$QQ$11:$QQ$260, 0)), "")</f>
        <v/>
      </c>
      <c r="Q147" s="9"/>
      <c r="S147" s="12">
        <v>137</v>
      </c>
    </row>
    <row r="148" spans="1:19" x14ac:dyDescent="0.25">
      <c r="A148" s="9"/>
      <c r="B148" s="172" t="str">
        <f>IFERROR(INDEX(Register!PU$11:PU$260, MATCH($S148, Register!$QQ$11:$QQ$260, 0)), "")</f>
        <v/>
      </c>
      <c r="C148" s="40" t="str">
        <f>IFERROR(INDEX(Register!PV$11:PV$260, MATCH($S148, Register!$QQ$11:$QQ$260, 0)), "")</f>
        <v/>
      </c>
      <c r="D148" s="9"/>
      <c r="E148" s="12" t="str">
        <f>IFERROR(INDEX(Register!PX$11:PX$260, MATCH($S148, Register!$QQ$11:$QQ$260, 0)), "")</f>
        <v/>
      </c>
      <c r="F148" s="9"/>
      <c r="G148" s="166" t="str">
        <f>IFERROR(INDEX(Register!PZ$11:PZ$260, MATCH($S148, Register!$QQ$11:$QQ$260, 0)), "")</f>
        <v/>
      </c>
      <c r="H148" s="167" t="str">
        <f>IFERROR(INDEX(Register!QA$11:QA$260, MATCH($S148, Register!$QQ$11:$QQ$260, 0)), "")</f>
        <v/>
      </c>
      <c r="I148" s="168" t="str">
        <f>IFERROR(INDEX(Register!QB$11:QB$260, MATCH($S148, Register!$QQ$11:$QQ$260, 0)), "")</f>
        <v/>
      </c>
      <c r="J148" s="9"/>
      <c r="K148" s="12" t="str">
        <f>IFERROR(INDEX(Register!QD$11:QD$260, MATCH($S148, Register!$QQ$11:$QQ$260, 0)), "")</f>
        <v/>
      </c>
      <c r="L148" s="168" t="str">
        <f>IFERROR(INDEX(Register!QE$11:QE$260, MATCH($S148, Register!$QQ$11:$QQ$260, 0)), "")</f>
        <v/>
      </c>
      <c r="M148" s="9"/>
      <c r="N148" s="108" t="str">
        <f>IFERROR(INDEX(Register!QG$11:QG$260, MATCH($S148, Register!$QQ$11:$QQ$260, 0)), "")</f>
        <v/>
      </c>
      <c r="O148" s="9"/>
      <c r="P148" s="12" t="str">
        <f>IFERROR(INDEX(Register!QI$11:QI$260, MATCH($S148, Register!$QQ$11:$QQ$260, 0)), "")</f>
        <v/>
      </c>
      <c r="Q148" s="9"/>
      <c r="S148" s="12">
        <v>138</v>
      </c>
    </row>
    <row r="149" spans="1:19" x14ac:dyDescent="0.25">
      <c r="A149" s="9"/>
      <c r="B149" s="172" t="str">
        <f>IFERROR(INDEX(Register!PU$11:PU$260, MATCH($S149, Register!$QQ$11:$QQ$260, 0)), "")</f>
        <v/>
      </c>
      <c r="C149" s="40" t="str">
        <f>IFERROR(INDEX(Register!PV$11:PV$260, MATCH($S149, Register!$QQ$11:$QQ$260, 0)), "")</f>
        <v/>
      </c>
      <c r="D149" s="9"/>
      <c r="E149" s="12" t="str">
        <f>IFERROR(INDEX(Register!PX$11:PX$260, MATCH($S149, Register!$QQ$11:$QQ$260, 0)), "")</f>
        <v/>
      </c>
      <c r="F149" s="9"/>
      <c r="G149" s="166" t="str">
        <f>IFERROR(INDEX(Register!PZ$11:PZ$260, MATCH($S149, Register!$QQ$11:$QQ$260, 0)), "")</f>
        <v/>
      </c>
      <c r="H149" s="167" t="str">
        <f>IFERROR(INDEX(Register!QA$11:QA$260, MATCH($S149, Register!$QQ$11:$QQ$260, 0)), "")</f>
        <v/>
      </c>
      <c r="I149" s="168" t="str">
        <f>IFERROR(INDEX(Register!QB$11:QB$260, MATCH($S149, Register!$QQ$11:$QQ$260, 0)), "")</f>
        <v/>
      </c>
      <c r="J149" s="9"/>
      <c r="K149" s="12" t="str">
        <f>IFERROR(INDEX(Register!QD$11:QD$260, MATCH($S149, Register!$QQ$11:$QQ$260, 0)), "")</f>
        <v/>
      </c>
      <c r="L149" s="168" t="str">
        <f>IFERROR(INDEX(Register!QE$11:QE$260, MATCH($S149, Register!$QQ$11:$QQ$260, 0)), "")</f>
        <v/>
      </c>
      <c r="M149" s="9"/>
      <c r="N149" s="108" t="str">
        <f>IFERROR(INDEX(Register!QG$11:QG$260, MATCH($S149, Register!$QQ$11:$QQ$260, 0)), "")</f>
        <v/>
      </c>
      <c r="O149" s="9"/>
      <c r="P149" s="12" t="str">
        <f>IFERROR(INDEX(Register!QI$11:QI$260, MATCH($S149, Register!$QQ$11:$QQ$260, 0)), "")</f>
        <v/>
      </c>
      <c r="Q149" s="9"/>
      <c r="S149" s="12">
        <v>139</v>
      </c>
    </row>
    <row r="150" spans="1:19" x14ac:dyDescent="0.25">
      <c r="A150" s="9"/>
      <c r="B150" s="172" t="str">
        <f>IFERROR(INDEX(Register!PU$11:PU$260, MATCH($S150, Register!$QQ$11:$QQ$260, 0)), "")</f>
        <v/>
      </c>
      <c r="C150" s="40" t="str">
        <f>IFERROR(INDEX(Register!PV$11:PV$260, MATCH($S150, Register!$QQ$11:$QQ$260, 0)), "")</f>
        <v/>
      </c>
      <c r="D150" s="9"/>
      <c r="E150" s="12" t="str">
        <f>IFERROR(INDEX(Register!PX$11:PX$260, MATCH($S150, Register!$QQ$11:$QQ$260, 0)), "")</f>
        <v/>
      </c>
      <c r="F150" s="9"/>
      <c r="G150" s="166" t="str">
        <f>IFERROR(INDEX(Register!PZ$11:PZ$260, MATCH($S150, Register!$QQ$11:$QQ$260, 0)), "")</f>
        <v/>
      </c>
      <c r="H150" s="167" t="str">
        <f>IFERROR(INDEX(Register!QA$11:QA$260, MATCH($S150, Register!$QQ$11:$QQ$260, 0)), "")</f>
        <v/>
      </c>
      <c r="I150" s="168" t="str">
        <f>IFERROR(INDEX(Register!QB$11:QB$260, MATCH($S150, Register!$QQ$11:$QQ$260, 0)), "")</f>
        <v/>
      </c>
      <c r="J150" s="9"/>
      <c r="K150" s="12" t="str">
        <f>IFERROR(INDEX(Register!QD$11:QD$260, MATCH($S150, Register!$QQ$11:$QQ$260, 0)), "")</f>
        <v/>
      </c>
      <c r="L150" s="168" t="str">
        <f>IFERROR(INDEX(Register!QE$11:QE$260, MATCH($S150, Register!$QQ$11:$QQ$260, 0)), "")</f>
        <v/>
      </c>
      <c r="M150" s="9"/>
      <c r="N150" s="108" t="str">
        <f>IFERROR(INDEX(Register!QG$11:QG$260, MATCH($S150, Register!$QQ$11:$QQ$260, 0)), "")</f>
        <v/>
      </c>
      <c r="O150" s="9"/>
      <c r="P150" s="12" t="str">
        <f>IFERROR(INDEX(Register!QI$11:QI$260, MATCH($S150, Register!$QQ$11:$QQ$260, 0)), "")</f>
        <v/>
      </c>
      <c r="Q150" s="9"/>
      <c r="S150" s="12">
        <v>140</v>
      </c>
    </row>
    <row r="151" spans="1:19" x14ac:dyDescent="0.25">
      <c r="A151" s="9"/>
      <c r="B151" s="172" t="str">
        <f>IFERROR(INDEX(Register!PU$11:PU$260, MATCH($S151, Register!$QQ$11:$QQ$260, 0)), "")</f>
        <v/>
      </c>
      <c r="C151" s="40" t="str">
        <f>IFERROR(INDEX(Register!PV$11:PV$260, MATCH($S151, Register!$QQ$11:$QQ$260, 0)), "")</f>
        <v/>
      </c>
      <c r="D151" s="9"/>
      <c r="E151" s="12" t="str">
        <f>IFERROR(INDEX(Register!PX$11:PX$260, MATCH($S151, Register!$QQ$11:$QQ$260, 0)), "")</f>
        <v/>
      </c>
      <c r="F151" s="9"/>
      <c r="G151" s="166" t="str">
        <f>IFERROR(INDEX(Register!PZ$11:PZ$260, MATCH($S151, Register!$QQ$11:$QQ$260, 0)), "")</f>
        <v/>
      </c>
      <c r="H151" s="167" t="str">
        <f>IFERROR(INDEX(Register!QA$11:QA$260, MATCH($S151, Register!$QQ$11:$QQ$260, 0)), "")</f>
        <v/>
      </c>
      <c r="I151" s="168" t="str">
        <f>IFERROR(INDEX(Register!QB$11:QB$260, MATCH($S151, Register!$QQ$11:$QQ$260, 0)), "")</f>
        <v/>
      </c>
      <c r="J151" s="9"/>
      <c r="K151" s="12" t="str">
        <f>IFERROR(INDEX(Register!QD$11:QD$260, MATCH($S151, Register!$QQ$11:$QQ$260, 0)), "")</f>
        <v/>
      </c>
      <c r="L151" s="168" t="str">
        <f>IFERROR(INDEX(Register!QE$11:QE$260, MATCH($S151, Register!$QQ$11:$QQ$260, 0)), "")</f>
        <v/>
      </c>
      <c r="M151" s="9"/>
      <c r="N151" s="108" t="str">
        <f>IFERROR(INDEX(Register!QG$11:QG$260, MATCH($S151, Register!$QQ$11:$QQ$260, 0)), "")</f>
        <v/>
      </c>
      <c r="O151" s="9"/>
      <c r="P151" s="12" t="str">
        <f>IFERROR(INDEX(Register!QI$11:QI$260, MATCH($S151, Register!$QQ$11:$QQ$260, 0)), "")</f>
        <v/>
      </c>
      <c r="Q151" s="9"/>
      <c r="S151" s="12">
        <v>141</v>
      </c>
    </row>
    <row r="152" spans="1:19" x14ac:dyDescent="0.25">
      <c r="A152" s="9"/>
      <c r="B152" s="172" t="str">
        <f>IFERROR(INDEX(Register!PU$11:PU$260, MATCH($S152, Register!$QQ$11:$QQ$260, 0)), "")</f>
        <v/>
      </c>
      <c r="C152" s="40" t="str">
        <f>IFERROR(INDEX(Register!PV$11:PV$260, MATCH($S152, Register!$QQ$11:$QQ$260, 0)), "")</f>
        <v/>
      </c>
      <c r="D152" s="9"/>
      <c r="E152" s="12" t="str">
        <f>IFERROR(INDEX(Register!PX$11:PX$260, MATCH($S152, Register!$QQ$11:$QQ$260, 0)), "")</f>
        <v/>
      </c>
      <c r="F152" s="9"/>
      <c r="G152" s="166" t="str">
        <f>IFERROR(INDEX(Register!PZ$11:PZ$260, MATCH($S152, Register!$QQ$11:$QQ$260, 0)), "")</f>
        <v/>
      </c>
      <c r="H152" s="167" t="str">
        <f>IFERROR(INDEX(Register!QA$11:QA$260, MATCH($S152, Register!$QQ$11:$QQ$260, 0)), "")</f>
        <v/>
      </c>
      <c r="I152" s="168" t="str">
        <f>IFERROR(INDEX(Register!QB$11:QB$260, MATCH($S152, Register!$QQ$11:$QQ$260, 0)), "")</f>
        <v/>
      </c>
      <c r="J152" s="9"/>
      <c r="K152" s="12" t="str">
        <f>IFERROR(INDEX(Register!QD$11:QD$260, MATCH($S152, Register!$QQ$11:$QQ$260, 0)), "")</f>
        <v/>
      </c>
      <c r="L152" s="168" t="str">
        <f>IFERROR(INDEX(Register!QE$11:QE$260, MATCH($S152, Register!$QQ$11:$QQ$260, 0)), "")</f>
        <v/>
      </c>
      <c r="M152" s="9"/>
      <c r="N152" s="108" t="str">
        <f>IFERROR(INDEX(Register!QG$11:QG$260, MATCH($S152, Register!$QQ$11:$QQ$260, 0)), "")</f>
        <v/>
      </c>
      <c r="O152" s="9"/>
      <c r="P152" s="12" t="str">
        <f>IFERROR(INDEX(Register!QI$11:QI$260, MATCH($S152, Register!$QQ$11:$QQ$260, 0)), "")</f>
        <v/>
      </c>
      <c r="Q152" s="9"/>
      <c r="S152" s="12">
        <v>142</v>
      </c>
    </row>
    <row r="153" spans="1:19" x14ac:dyDescent="0.25">
      <c r="A153" s="9"/>
      <c r="B153" s="172" t="str">
        <f>IFERROR(INDEX(Register!PU$11:PU$260, MATCH($S153, Register!$QQ$11:$QQ$260, 0)), "")</f>
        <v/>
      </c>
      <c r="C153" s="40" t="str">
        <f>IFERROR(INDEX(Register!PV$11:PV$260, MATCH($S153, Register!$QQ$11:$QQ$260, 0)), "")</f>
        <v/>
      </c>
      <c r="D153" s="9"/>
      <c r="E153" s="12" t="str">
        <f>IFERROR(INDEX(Register!PX$11:PX$260, MATCH($S153, Register!$QQ$11:$QQ$260, 0)), "")</f>
        <v/>
      </c>
      <c r="F153" s="9"/>
      <c r="G153" s="166" t="str">
        <f>IFERROR(INDEX(Register!PZ$11:PZ$260, MATCH($S153, Register!$QQ$11:$QQ$260, 0)), "")</f>
        <v/>
      </c>
      <c r="H153" s="167" t="str">
        <f>IFERROR(INDEX(Register!QA$11:QA$260, MATCH($S153, Register!$QQ$11:$QQ$260, 0)), "")</f>
        <v/>
      </c>
      <c r="I153" s="168" t="str">
        <f>IFERROR(INDEX(Register!QB$11:QB$260, MATCH($S153, Register!$QQ$11:$QQ$260, 0)), "")</f>
        <v/>
      </c>
      <c r="J153" s="9"/>
      <c r="K153" s="12" t="str">
        <f>IFERROR(INDEX(Register!QD$11:QD$260, MATCH($S153, Register!$QQ$11:$QQ$260, 0)), "")</f>
        <v/>
      </c>
      <c r="L153" s="168" t="str">
        <f>IFERROR(INDEX(Register!QE$11:QE$260, MATCH($S153, Register!$QQ$11:$QQ$260, 0)), "")</f>
        <v/>
      </c>
      <c r="M153" s="9"/>
      <c r="N153" s="108" t="str">
        <f>IFERROR(INDEX(Register!QG$11:QG$260, MATCH($S153, Register!$QQ$11:$QQ$260, 0)), "")</f>
        <v/>
      </c>
      <c r="O153" s="9"/>
      <c r="P153" s="12" t="str">
        <f>IFERROR(INDEX(Register!QI$11:QI$260, MATCH($S153, Register!$QQ$11:$QQ$260, 0)), "")</f>
        <v/>
      </c>
      <c r="Q153" s="9"/>
      <c r="S153" s="12">
        <v>143</v>
      </c>
    </row>
    <row r="154" spans="1:19" x14ac:dyDescent="0.25">
      <c r="A154" s="9"/>
      <c r="B154" s="172" t="str">
        <f>IFERROR(INDEX(Register!PU$11:PU$260, MATCH($S154, Register!$QQ$11:$QQ$260, 0)), "")</f>
        <v/>
      </c>
      <c r="C154" s="40" t="str">
        <f>IFERROR(INDEX(Register!PV$11:PV$260, MATCH($S154, Register!$QQ$11:$QQ$260, 0)), "")</f>
        <v/>
      </c>
      <c r="D154" s="9"/>
      <c r="E154" s="12" t="str">
        <f>IFERROR(INDEX(Register!PX$11:PX$260, MATCH($S154, Register!$QQ$11:$QQ$260, 0)), "")</f>
        <v/>
      </c>
      <c r="F154" s="9"/>
      <c r="G154" s="166" t="str">
        <f>IFERROR(INDEX(Register!PZ$11:PZ$260, MATCH($S154, Register!$QQ$11:$QQ$260, 0)), "")</f>
        <v/>
      </c>
      <c r="H154" s="167" t="str">
        <f>IFERROR(INDEX(Register!QA$11:QA$260, MATCH($S154, Register!$QQ$11:$QQ$260, 0)), "")</f>
        <v/>
      </c>
      <c r="I154" s="168" t="str">
        <f>IFERROR(INDEX(Register!QB$11:QB$260, MATCH($S154, Register!$QQ$11:$QQ$260, 0)), "")</f>
        <v/>
      </c>
      <c r="J154" s="9"/>
      <c r="K154" s="12" t="str">
        <f>IFERROR(INDEX(Register!QD$11:QD$260, MATCH($S154, Register!$QQ$11:$QQ$260, 0)), "")</f>
        <v/>
      </c>
      <c r="L154" s="168" t="str">
        <f>IFERROR(INDEX(Register!QE$11:QE$260, MATCH($S154, Register!$QQ$11:$QQ$260, 0)), "")</f>
        <v/>
      </c>
      <c r="M154" s="9"/>
      <c r="N154" s="108" t="str">
        <f>IFERROR(INDEX(Register!QG$11:QG$260, MATCH($S154, Register!$QQ$11:$QQ$260, 0)), "")</f>
        <v/>
      </c>
      <c r="O154" s="9"/>
      <c r="P154" s="12" t="str">
        <f>IFERROR(INDEX(Register!QI$11:QI$260, MATCH($S154, Register!$QQ$11:$QQ$260, 0)), "")</f>
        <v/>
      </c>
      <c r="Q154" s="9"/>
      <c r="S154" s="12">
        <v>144</v>
      </c>
    </row>
    <row r="155" spans="1:19" x14ac:dyDescent="0.25">
      <c r="A155" s="9"/>
      <c r="B155" s="172" t="str">
        <f>IFERROR(INDEX(Register!PU$11:PU$260, MATCH($S155, Register!$QQ$11:$QQ$260, 0)), "")</f>
        <v/>
      </c>
      <c r="C155" s="40" t="str">
        <f>IFERROR(INDEX(Register!PV$11:PV$260, MATCH($S155, Register!$QQ$11:$QQ$260, 0)), "")</f>
        <v/>
      </c>
      <c r="D155" s="9"/>
      <c r="E155" s="12" t="str">
        <f>IFERROR(INDEX(Register!PX$11:PX$260, MATCH($S155, Register!$QQ$11:$QQ$260, 0)), "")</f>
        <v/>
      </c>
      <c r="F155" s="9"/>
      <c r="G155" s="166" t="str">
        <f>IFERROR(INDEX(Register!PZ$11:PZ$260, MATCH($S155, Register!$QQ$11:$QQ$260, 0)), "")</f>
        <v/>
      </c>
      <c r="H155" s="167" t="str">
        <f>IFERROR(INDEX(Register!QA$11:QA$260, MATCH($S155, Register!$QQ$11:$QQ$260, 0)), "")</f>
        <v/>
      </c>
      <c r="I155" s="168" t="str">
        <f>IFERROR(INDEX(Register!QB$11:QB$260, MATCH($S155, Register!$QQ$11:$QQ$260, 0)), "")</f>
        <v/>
      </c>
      <c r="J155" s="9"/>
      <c r="K155" s="12" t="str">
        <f>IFERROR(INDEX(Register!QD$11:QD$260, MATCH($S155, Register!$QQ$11:$QQ$260, 0)), "")</f>
        <v/>
      </c>
      <c r="L155" s="168" t="str">
        <f>IFERROR(INDEX(Register!QE$11:QE$260, MATCH($S155, Register!$QQ$11:$QQ$260, 0)), "")</f>
        <v/>
      </c>
      <c r="M155" s="9"/>
      <c r="N155" s="108" t="str">
        <f>IFERROR(INDEX(Register!QG$11:QG$260, MATCH($S155, Register!$QQ$11:$QQ$260, 0)), "")</f>
        <v/>
      </c>
      <c r="O155" s="9"/>
      <c r="P155" s="12" t="str">
        <f>IFERROR(INDEX(Register!QI$11:QI$260, MATCH($S155, Register!$QQ$11:$QQ$260, 0)), "")</f>
        <v/>
      </c>
      <c r="Q155" s="9"/>
      <c r="S155" s="12">
        <v>145</v>
      </c>
    </row>
    <row r="156" spans="1:19" x14ac:dyDescent="0.25">
      <c r="A156" s="9"/>
      <c r="B156" s="172" t="str">
        <f>IFERROR(INDEX(Register!PU$11:PU$260, MATCH($S156, Register!$QQ$11:$QQ$260, 0)), "")</f>
        <v/>
      </c>
      <c r="C156" s="40" t="str">
        <f>IFERROR(INDEX(Register!PV$11:PV$260, MATCH($S156, Register!$QQ$11:$QQ$260, 0)), "")</f>
        <v/>
      </c>
      <c r="D156" s="9"/>
      <c r="E156" s="12" t="str">
        <f>IFERROR(INDEX(Register!PX$11:PX$260, MATCH($S156, Register!$QQ$11:$QQ$260, 0)), "")</f>
        <v/>
      </c>
      <c r="F156" s="9"/>
      <c r="G156" s="166" t="str">
        <f>IFERROR(INDEX(Register!PZ$11:PZ$260, MATCH($S156, Register!$QQ$11:$QQ$260, 0)), "")</f>
        <v/>
      </c>
      <c r="H156" s="167" t="str">
        <f>IFERROR(INDEX(Register!QA$11:QA$260, MATCH($S156, Register!$QQ$11:$QQ$260, 0)), "")</f>
        <v/>
      </c>
      <c r="I156" s="168" t="str">
        <f>IFERROR(INDEX(Register!QB$11:QB$260, MATCH($S156, Register!$QQ$11:$QQ$260, 0)), "")</f>
        <v/>
      </c>
      <c r="J156" s="9"/>
      <c r="K156" s="12" t="str">
        <f>IFERROR(INDEX(Register!QD$11:QD$260, MATCH($S156, Register!$QQ$11:$QQ$260, 0)), "")</f>
        <v/>
      </c>
      <c r="L156" s="168" t="str">
        <f>IFERROR(INDEX(Register!QE$11:QE$260, MATCH($S156, Register!$QQ$11:$QQ$260, 0)), "")</f>
        <v/>
      </c>
      <c r="M156" s="9"/>
      <c r="N156" s="108" t="str">
        <f>IFERROR(INDEX(Register!QG$11:QG$260, MATCH($S156, Register!$QQ$11:$QQ$260, 0)), "")</f>
        <v/>
      </c>
      <c r="O156" s="9"/>
      <c r="P156" s="12" t="str">
        <f>IFERROR(INDEX(Register!QI$11:QI$260, MATCH($S156, Register!$QQ$11:$QQ$260, 0)), "")</f>
        <v/>
      </c>
      <c r="Q156" s="9"/>
      <c r="S156" s="12">
        <v>146</v>
      </c>
    </row>
    <row r="157" spans="1:19" x14ac:dyDescent="0.25">
      <c r="A157" s="9"/>
      <c r="B157" s="172" t="str">
        <f>IFERROR(INDEX(Register!PU$11:PU$260, MATCH($S157, Register!$QQ$11:$QQ$260, 0)), "")</f>
        <v/>
      </c>
      <c r="C157" s="40" t="str">
        <f>IFERROR(INDEX(Register!PV$11:PV$260, MATCH($S157, Register!$QQ$11:$QQ$260, 0)), "")</f>
        <v/>
      </c>
      <c r="D157" s="9"/>
      <c r="E157" s="12" t="str">
        <f>IFERROR(INDEX(Register!PX$11:PX$260, MATCH($S157, Register!$QQ$11:$QQ$260, 0)), "")</f>
        <v/>
      </c>
      <c r="F157" s="9"/>
      <c r="G157" s="166" t="str">
        <f>IFERROR(INDEX(Register!PZ$11:PZ$260, MATCH($S157, Register!$QQ$11:$QQ$260, 0)), "")</f>
        <v/>
      </c>
      <c r="H157" s="167" t="str">
        <f>IFERROR(INDEX(Register!QA$11:QA$260, MATCH($S157, Register!$QQ$11:$QQ$260, 0)), "")</f>
        <v/>
      </c>
      <c r="I157" s="168" t="str">
        <f>IFERROR(INDEX(Register!QB$11:QB$260, MATCH($S157, Register!$QQ$11:$QQ$260, 0)), "")</f>
        <v/>
      </c>
      <c r="J157" s="9"/>
      <c r="K157" s="12" t="str">
        <f>IFERROR(INDEX(Register!QD$11:QD$260, MATCH($S157, Register!$QQ$11:$QQ$260, 0)), "")</f>
        <v/>
      </c>
      <c r="L157" s="168" t="str">
        <f>IFERROR(INDEX(Register!QE$11:QE$260, MATCH($S157, Register!$QQ$11:$QQ$260, 0)), "")</f>
        <v/>
      </c>
      <c r="M157" s="9"/>
      <c r="N157" s="108" t="str">
        <f>IFERROR(INDEX(Register!QG$11:QG$260, MATCH($S157, Register!$QQ$11:$QQ$260, 0)), "")</f>
        <v/>
      </c>
      <c r="O157" s="9"/>
      <c r="P157" s="12" t="str">
        <f>IFERROR(INDEX(Register!QI$11:QI$260, MATCH($S157, Register!$QQ$11:$QQ$260, 0)), "")</f>
        <v/>
      </c>
      <c r="Q157" s="9"/>
      <c r="S157" s="12">
        <v>147</v>
      </c>
    </row>
    <row r="158" spans="1:19" x14ac:dyDescent="0.25">
      <c r="A158" s="9"/>
      <c r="B158" s="172" t="str">
        <f>IFERROR(INDEX(Register!PU$11:PU$260, MATCH($S158, Register!$QQ$11:$QQ$260, 0)), "")</f>
        <v/>
      </c>
      <c r="C158" s="40" t="str">
        <f>IFERROR(INDEX(Register!PV$11:PV$260, MATCH($S158, Register!$QQ$11:$QQ$260, 0)), "")</f>
        <v/>
      </c>
      <c r="D158" s="9"/>
      <c r="E158" s="12" t="str">
        <f>IFERROR(INDEX(Register!PX$11:PX$260, MATCH($S158, Register!$QQ$11:$QQ$260, 0)), "")</f>
        <v/>
      </c>
      <c r="F158" s="9"/>
      <c r="G158" s="166" t="str">
        <f>IFERROR(INDEX(Register!PZ$11:PZ$260, MATCH($S158, Register!$QQ$11:$QQ$260, 0)), "")</f>
        <v/>
      </c>
      <c r="H158" s="167" t="str">
        <f>IFERROR(INDEX(Register!QA$11:QA$260, MATCH($S158, Register!$QQ$11:$QQ$260, 0)), "")</f>
        <v/>
      </c>
      <c r="I158" s="168" t="str">
        <f>IFERROR(INDEX(Register!QB$11:QB$260, MATCH($S158, Register!$QQ$11:$QQ$260, 0)), "")</f>
        <v/>
      </c>
      <c r="J158" s="9"/>
      <c r="K158" s="12" t="str">
        <f>IFERROR(INDEX(Register!QD$11:QD$260, MATCH($S158, Register!$QQ$11:$QQ$260, 0)), "")</f>
        <v/>
      </c>
      <c r="L158" s="168" t="str">
        <f>IFERROR(INDEX(Register!QE$11:QE$260, MATCH($S158, Register!$QQ$11:$QQ$260, 0)), "")</f>
        <v/>
      </c>
      <c r="M158" s="9"/>
      <c r="N158" s="108" t="str">
        <f>IFERROR(INDEX(Register!QG$11:QG$260, MATCH($S158, Register!$QQ$11:$QQ$260, 0)), "")</f>
        <v/>
      </c>
      <c r="O158" s="9"/>
      <c r="P158" s="12" t="str">
        <f>IFERROR(INDEX(Register!QI$11:QI$260, MATCH($S158, Register!$QQ$11:$QQ$260, 0)), "")</f>
        <v/>
      </c>
      <c r="Q158" s="9"/>
      <c r="S158" s="12">
        <v>148</v>
      </c>
    </row>
    <row r="159" spans="1:19" x14ac:dyDescent="0.25">
      <c r="A159" s="9"/>
      <c r="B159" s="172" t="str">
        <f>IFERROR(INDEX(Register!PU$11:PU$260, MATCH($S159, Register!$QQ$11:$QQ$260, 0)), "")</f>
        <v/>
      </c>
      <c r="C159" s="40" t="str">
        <f>IFERROR(INDEX(Register!PV$11:PV$260, MATCH($S159, Register!$QQ$11:$QQ$260, 0)), "")</f>
        <v/>
      </c>
      <c r="D159" s="9"/>
      <c r="E159" s="12" t="str">
        <f>IFERROR(INDEX(Register!PX$11:PX$260, MATCH($S159, Register!$QQ$11:$QQ$260, 0)), "")</f>
        <v/>
      </c>
      <c r="F159" s="9"/>
      <c r="G159" s="166" t="str">
        <f>IFERROR(INDEX(Register!PZ$11:PZ$260, MATCH($S159, Register!$QQ$11:$QQ$260, 0)), "")</f>
        <v/>
      </c>
      <c r="H159" s="167" t="str">
        <f>IFERROR(INDEX(Register!QA$11:QA$260, MATCH($S159, Register!$QQ$11:$QQ$260, 0)), "")</f>
        <v/>
      </c>
      <c r="I159" s="168" t="str">
        <f>IFERROR(INDEX(Register!QB$11:QB$260, MATCH($S159, Register!$QQ$11:$QQ$260, 0)), "")</f>
        <v/>
      </c>
      <c r="J159" s="9"/>
      <c r="K159" s="12" t="str">
        <f>IFERROR(INDEX(Register!QD$11:QD$260, MATCH($S159, Register!$QQ$11:$QQ$260, 0)), "")</f>
        <v/>
      </c>
      <c r="L159" s="168" t="str">
        <f>IFERROR(INDEX(Register!QE$11:QE$260, MATCH($S159, Register!$QQ$11:$QQ$260, 0)), "")</f>
        <v/>
      </c>
      <c r="M159" s="9"/>
      <c r="N159" s="108" t="str">
        <f>IFERROR(INDEX(Register!QG$11:QG$260, MATCH($S159, Register!$QQ$11:$QQ$260, 0)), "")</f>
        <v/>
      </c>
      <c r="O159" s="9"/>
      <c r="P159" s="12" t="str">
        <f>IFERROR(INDEX(Register!QI$11:QI$260, MATCH($S159, Register!$QQ$11:$QQ$260, 0)), "")</f>
        <v/>
      </c>
      <c r="Q159" s="9"/>
      <c r="S159" s="12">
        <v>149</v>
      </c>
    </row>
    <row r="160" spans="1:19" x14ac:dyDescent="0.25">
      <c r="A160" s="9"/>
      <c r="B160" s="172" t="str">
        <f>IFERROR(INDEX(Register!PU$11:PU$260, MATCH($S160, Register!$QQ$11:$QQ$260, 0)), "")</f>
        <v/>
      </c>
      <c r="C160" s="40" t="str">
        <f>IFERROR(INDEX(Register!PV$11:PV$260, MATCH($S160, Register!$QQ$11:$QQ$260, 0)), "")</f>
        <v/>
      </c>
      <c r="D160" s="9"/>
      <c r="E160" s="12" t="str">
        <f>IFERROR(INDEX(Register!PX$11:PX$260, MATCH($S160, Register!$QQ$11:$QQ$260, 0)), "")</f>
        <v/>
      </c>
      <c r="F160" s="9"/>
      <c r="G160" s="166" t="str">
        <f>IFERROR(INDEX(Register!PZ$11:PZ$260, MATCH($S160, Register!$QQ$11:$QQ$260, 0)), "")</f>
        <v/>
      </c>
      <c r="H160" s="167" t="str">
        <f>IFERROR(INDEX(Register!QA$11:QA$260, MATCH($S160, Register!$QQ$11:$QQ$260, 0)), "")</f>
        <v/>
      </c>
      <c r="I160" s="168" t="str">
        <f>IFERROR(INDEX(Register!QB$11:QB$260, MATCH($S160, Register!$QQ$11:$QQ$260, 0)), "")</f>
        <v/>
      </c>
      <c r="J160" s="9"/>
      <c r="K160" s="12" t="str">
        <f>IFERROR(INDEX(Register!QD$11:QD$260, MATCH($S160, Register!$QQ$11:$QQ$260, 0)), "")</f>
        <v/>
      </c>
      <c r="L160" s="168" t="str">
        <f>IFERROR(INDEX(Register!QE$11:QE$260, MATCH($S160, Register!$QQ$11:$QQ$260, 0)), "")</f>
        <v/>
      </c>
      <c r="M160" s="9"/>
      <c r="N160" s="108" t="str">
        <f>IFERROR(INDEX(Register!QG$11:QG$260, MATCH($S160, Register!$QQ$11:$QQ$260, 0)), "")</f>
        <v/>
      </c>
      <c r="O160" s="9"/>
      <c r="P160" s="12" t="str">
        <f>IFERROR(INDEX(Register!QI$11:QI$260, MATCH($S160, Register!$QQ$11:$QQ$260, 0)), "")</f>
        <v/>
      </c>
      <c r="Q160" s="9"/>
      <c r="S160" s="12">
        <v>150</v>
      </c>
    </row>
    <row r="161" spans="1:19" x14ac:dyDescent="0.25">
      <c r="A161" s="9"/>
      <c r="B161" s="172" t="str">
        <f>IFERROR(INDEX(Register!PU$11:PU$260, MATCH($S161, Register!$QQ$11:$QQ$260, 0)), "")</f>
        <v/>
      </c>
      <c r="C161" s="40" t="str">
        <f>IFERROR(INDEX(Register!PV$11:PV$260, MATCH($S161, Register!$QQ$11:$QQ$260, 0)), "")</f>
        <v/>
      </c>
      <c r="D161" s="9"/>
      <c r="E161" s="12" t="str">
        <f>IFERROR(INDEX(Register!PX$11:PX$260, MATCH($S161, Register!$QQ$11:$QQ$260, 0)), "")</f>
        <v/>
      </c>
      <c r="F161" s="9"/>
      <c r="G161" s="166" t="str">
        <f>IFERROR(INDEX(Register!PZ$11:PZ$260, MATCH($S161, Register!$QQ$11:$QQ$260, 0)), "")</f>
        <v/>
      </c>
      <c r="H161" s="167" t="str">
        <f>IFERROR(INDEX(Register!QA$11:QA$260, MATCH($S161, Register!$QQ$11:$QQ$260, 0)), "")</f>
        <v/>
      </c>
      <c r="I161" s="168" t="str">
        <f>IFERROR(INDEX(Register!QB$11:QB$260, MATCH($S161, Register!$QQ$11:$QQ$260, 0)), "")</f>
        <v/>
      </c>
      <c r="J161" s="9"/>
      <c r="K161" s="12" t="str">
        <f>IFERROR(INDEX(Register!QD$11:QD$260, MATCH($S161, Register!$QQ$11:$QQ$260, 0)), "")</f>
        <v/>
      </c>
      <c r="L161" s="168" t="str">
        <f>IFERROR(INDEX(Register!QE$11:QE$260, MATCH($S161, Register!$QQ$11:$QQ$260, 0)), "")</f>
        <v/>
      </c>
      <c r="M161" s="9"/>
      <c r="N161" s="108" t="str">
        <f>IFERROR(INDEX(Register!QG$11:QG$260, MATCH($S161, Register!$QQ$11:$QQ$260, 0)), "")</f>
        <v/>
      </c>
      <c r="O161" s="9"/>
      <c r="P161" s="12" t="str">
        <f>IFERROR(INDEX(Register!QI$11:QI$260, MATCH($S161, Register!$QQ$11:$QQ$260, 0)), "")</f>
        <v/>
      </c>
      <c r="Q161" s="9"/>
      <c r="S161" s="12">
        <v>151</v>
      </c>
    </row>
    <row r="162" spans="1:19" x14ac:dyDescent="0.25">
      <c r="A162" s="9"/>
      <c r="B162" s="172" t="str">
        <f>IFERROR(INDEX(Register!PU$11:PU$260, MATCH($S162, Register!$QQ$11:$QQ$260, 0)), "")</f>
        <v/>
      </c>
      <c r="C162" s="40" t="str">
        <f>IFERROR(INDEX(Register!PV$11:PV$260, MATCH($S162, Register!$QQ$11:$QQ$260, 0)), "")</f>
        <v/>
      </c>
      <c r="D162" s="9"/>
      <c r="E162" s="12" t="str">
        <f>IFERROR(INDEX(Register!PX$11:PX$260, MATCH($S162, Register!$QQ$11:$QQ$260, 0)), "")</f>
        <v/>
      </c>
      <c r="F162" s="9"/>
      <c r="G162" s="166" t="str">
        <f>IFERROR(INDEX(Register!PZ$11:PZ$260, MATCH($S162, Register!$QQ$11:$QQ$260, 0)), "")</f>
        <v/>
      </c>
      <c r="H162" s="167" t="str">
        <f>IFERROR(INDEX(Register!QA$11:QA$260, MATCH($S162, Register!$QQ$11:$QQ$260, 0)), "")</f>
        <v/>
      </c>
      <c r="I162" s="168" t="str">
        <f>IFERROR(INDEX(Register!QB$11:QB$260, MATCH($S162, Register!$QQ$11:$QQ$260, 0)), "")</f>
        <v/>
      </c>
      <c r="J162" s="9"/>
      <c r="K162" s="12" t="str">
        <f>IFERROR(INDEX(Register!QD$11:QD$260, MATCH($S162, Register!$QQ$11:$QQ$260, 0)), "")</f>
        <v/>
      </c>
      <c r="L162" s="168" t="str">
        <f>IFERROR(INDEX(Register!QE$11:QE$260, MATCH($S162, Register!$QQ$11:$QQ$260, 0)), "")</f>
        <v/>
      </c>
      <c r="M162" s="9"/>
      <c r="N162" s="108" t="str">
        <f>IFERROR(INDEX(Register!QG$11:QG$260, MATCH($S162, Register!$QQ$11:$QQ$260, 0)), "")</f>
        <v/>
      </c>
      <c r="O162" s="9"/>
      <c r="P162" s="12" t="str">
        <f>IFERROR(INDEX(Register!QI$11:QI$260, MATCH($S162, Register!$QQ$11:$QQ$260, 0)), "")</f>
        <v/>
      </c>
      <c r="Q162" s="9"/>
      <c r="S162" s="12">
        <v>152</v>
      </c>
    </row>
    <row r="163" spans="1:19" x14ac:dyDescent="0.25">
      <c r="A163" s="9"/>
      <c r="B163" s="172" t="str">
        <f>IFERROR(INDEX(Register!PU$11:PU$260, MATCH($S163, Register!$QQ$11:$QQ$260, 0)), "")</f>
        <v/>
      </c>
      <c r="C163" s="40" t="str">
        <f>IFERROR(INDEX(Register!PV$11:PV$260, MATCH($S163, Register!$QQ$11:$QQ$260, 0)), "")</f>
        <v/>
      </c>
      <c r="D163" s="9"/>
      <c r="E163" s="12" t="str">
        <f>IFERROR(INDEX(Register!PX$11:PX$260, MATCH($S163, Register!$QQ$11:$QQ$260, 0)), "")</f>
        <v/>
      </c>
      <c r="F163" s="9"/>
      <c r="G163" s="166" t="str">
        <f>IFERROR(INDEX(Register!PZ$11:PZ$260, MATCH($S163, Register!$QQ$11:$QQ$260, 0)), "")</f>
        <v/>
      </c>
      <c r="H163" s="167" t="str">
        <f>IFERROR(INDEX(Register!QA$11:QA$260, MATCH($S163, Register!$QQ$11:$QQ$260, 0)), "")</f>
        <v/>
      </c>
      <c r="I163" s="168" t="str">
        <f>IFERROR(INDEX(Register!QB$11:QB$260, MATCH($S163, Register!$QQ$11:$QQ$260, 0)), "")</f>
        <v/>
      </c>
      <c r="J163" s="9"/>
      <c r="K163" s="12" t="str">
        <f>IFERROR(INDEX(Register!QD$11:QD$260, MATCH($S163, Register!$QQ$11:$QQ$260, 0)), "")</f>
        <v/>
      </c>
      <c r="L163" s="168" t="str">
        <f>IFERROR(INDEX(Register!QE$11:QE$260, MATCH($S163, Register!$QQ$11:$QQ$260, 0)), "")</f>
        <v/>
      </c>
      <c r="M163" s="9"/>
      <c r="N163" s="108" t="str">
        <f>IFERROR(INDEX(Register!QG$11:QG$260, MATCH($S163, Register!$QQ$11:$QQ$260, 0)), "")</f>
        <v/>
      </c>
      <c r="O163" s="9"/>
      <c r="P163" s="12" t="str">
        <f>IFERROR(INDEX(Register!QI$11:QI$260, MATCH($S163, Register!$QQ$11:$QQ$260, 0)), "")</f>
        <v/>
      </c>
      <c r="Q163" s="9"/>
      <c r="S163" s="12">
        <v>153</v>
      </c>
    </row>
    <row r="164" spans="1:19" x14ac:dyDescent="0.25">
      <c r="A164" s="9"/>
      <c r="B164" s="172" t="str">
        <f>IFERROR(INDEX(Register!PU$11:PU$260, MATCH($S164, Register!$QQ$11:$QQ$260, 0)), "")</f>
        <v/>
      </c>
      <c r="C164" s="40" t="str">
        <f>IFERROR(INDEX(Register!PV$11:PV$260, MATCH($S164, Register!$QQ$11:$QQ$260, 0)), "")</f>
        <v/>
      </c>
      <c r="D164" s="9"/>
      <c r="E164" s="12" t="str">
        <f>IFERROR(INDEX(Register!PX$11:PX$260, MATCH($S164, Register!$QQ$11:$QQ$260, 0)), "")</f>
        <v/>
      </c>
      <c r="F164" s="9"/>
      <c r="G164" s="166" t="str">
        <f>IFERROR(INDEX(Register!PZ$11:PZ$260, MATCH($S164, Register!$QQ$11:$QQ$260, 0)), "")</f>
        <v/>
      </c>
      <c r="H164" s="167" t="str">
        <f>IFERROR(INDEX(Register!QA$11:QA$260, MATCH($S164, Register!$QQ$11:$QQ$260, 0)), "")</f>
        <v/>
      </c>
      <c r="I164" s="168" t="str">
        <f>IFERROR(INDEX(Register!QB$11:QB$260, MATCH($S164, Register!$QQ$11:$QQ$260, 0)), "")</f>
        <v/>
      </c>
      <c r="J164" s="9"/>
      <c r="K164" s="12" t="str">
        <f>IFERROR(INDEX(Register!QD$11:QD$260, MATCH($S164, Register!$QQ$11:$QQ$260, 0)), "")</f>
        <v/>
      </c>
      <c r="L164" s="168" t="str">
        <f>IFERROR(INDEX(Register!QE$11:QE$260, MATCH($S164, Register!$QQ$11:$QQ$260, 0)), "")</f>
        <v/>
      </c>
      <c r="M164" s="9"/>
      <c r="N164" s="108" t="str">
        <f>IFERROR(INDEX(Register!QG$11:QG$260, MATCH($S164, Register!$QQ$11:$QQ$260, 0)), "")</f>
        <v/>
      </c>
      <c r="O164" s="9"/>
      <c r="P164" s="12" t="str">
        <f>IFERROR(INDEX(Register!QI$11:QI$260, MATCH($S164, Register!$QQ$11:$QQ$260, 0)), "")</f>
        <v/>
      </c>
      <c r="Q164" s="9"/>
      <c r="S164" s="12">
        <v>154</v>
      </c>
    </row>
    <row r="165" spans="1:19" x14ac:dyDescent="0.25">
      <c r="A165" s="9"/>
      <c r="B165" s="172" t="str">
        <f>IFERROR(INDEX(Register!PU$11:PU$260, MATCH($S165, Register!$QQ$11:$QQ$260, 0)), "")</f>
        <v/>
      </c>
      <c r="C165" s="40" t="str">
        <f>IFERROR(INDEX(Register!PV$11:PV$260, MATCH($S165, Register!$QQ$11:$QQ$260, 0)), "")</f>
        <v/>
      </c>
      <c r="D165" s="9"/>
      <c r="E165" s="12" t="str">
        <f>IFERROR(INDEX(Register!PX$11:PX$260, MATCH($S165, Register!$QQ$11:$QQ$260, 0)), "")</f>
        <v/>
      </c>
      <c r="F165" s="9"/>
      <c r="G165" s="166" t="str">
        <f>IFERROR(INDEX(Register!PZ$11:PZ$260, MATCH($S165, Register!$QQ$11:$QQ$260, 0)), "")</f>
        <v/>
      </c>
      <c r="H165" s="167" t="str">
        <f>IFERROR(INDEX(Register!QA$11:QA$260, MATCH($S165, Register!$QQ$11:$QQ$260, 0)), "")</f>
        <v/>
      </c>
      <c r="I165" s="168" t="str">
        <f>IFERROR(INDEX(Register!QB$11:QB$260, MATCH($S165, Register!$QQ$11:$QQ$260, 0)), "")</f>
        <v/>
      </c>
      <c r="J165" s="9"/>
      <c r="K165" s="12" t="str">
        <f>IFERROR(INDEX(Register!QD$11:QD$260, MATCH($S165, Register!$QQ$11:$QQ$260, 0)), "")</f>
        <v/>
      </c>
      <c r="L165" s="168" t="str">
        <f>IFERROR(INDEX(Register!QE$11:QE$260, MATCH($S165, Register!$QQ$11:$QQ$260, 0)), "")</f>
        <v/>
      </c>
      <c r="M165" s="9"/>
      <c r="N165" s="108" t="str">
        <f>IFERROR(INDEX(Register!QG$11:QG$260, MATCH($S165, Register!$QQ$11:$QQ$260, 0)), "")</f>
        <v/>
      </c>
      <c r="O165" s="9"/>
      <c r="P165" s="12" t="str">
        <f>IFERROR(INDEX(Register!QI$11:QI$260, MATCH($S165, Register!$QQ$11:$QQ$260, 0)), "")</f>
        <v/>
      </c>
      <c r="Q165" s="9"/>
      <c r="S165" s="12">
        <v>155</v>
      </c>
    </row>
    <row r="166" spans="1:19" x14ac:dyDescent="0.25">
      <c r="A166" s="9"/>
      <c r="B166" s="172" t="str">
        <f>IFERROR(INDEX(Register!PU$11:PU$260, MATCH($S166, Register!$QQ$11:$QQ$260, 0)), "")</f>
        <v/>
      </c>
      <c r="C166" s="40" t="str">
        <f>IFERROR(INDEX(Register!PV$11:PV$260, MATCH($S166, Register!$QQ$11:$QQ$260, 0)), "")</f>
        <v/>
      </c>
      <c r="D166" s="9"/>
      <c r="E166" s="12" t="str">
        <f>IFERROR(INDEX(Register!PX$11:PX$260, MATCH($S166, Register!$QQ$11:$QQ$260, 0)), "")</f>
        <v/>
      </c>
      <c r="F166" s="9"/>
      <c r="G166" s="166" t="str">
        <f>IFERROR(INDEX(Register!PZ$11:PZ$260, MATCH($S166, Register!$QQ$11:$QQ$260, 0)), "")</f>
        <v/>
      </c>
      <c r="H166" s="167" t="str">
        <f>IFERROR(INDEX(Register!QA$11:QA$260, MATCH($S166, Register!$QQ$11:$QQ$260, 0)), "")</f>
        <v/>
      </c>
      <c r="I166" s="168" t="str">
        <f>IFERROR(INDEX(Register!QB$11:QB$260, MATCH($S166, Register!$QQ$11:$QQ$260, 0)), "")</f>
        <v/>
      </c>
      <c r="J166" s="9"/>
      <c r="K166" s="12" t="str">
        <f>IFERROR(INDEX(Register!QD$11:QD$260, MATCH($S166, Register!$QQ$11:$QQ$260, 0)), "")</f>
        <v/>
      </c>
      <c r="L166" s="168" t="str">
        <f>IFERROR(INDEX(Register!QE$11:QE$260, MATCH($S166, Register!$QQ$11:$QQ$260, 0)), "")</f>
        <v/>
      </c>
      <c r="M166" s="9"/>
      <c r="N166" s="108" t="str">
        <f>IFERROR(INDEX(Register!QG$11:QG$260, MATCH($S166, Register!$QQ$11:$QQ$260, 0)), "")</f>
        <v/>
      </c>
      <c r="O166" s="9"/>
      <c r="P166" s="12" t="str">
        <f>IFERROR(INDEX(Register!QI$11:QI$260, MATCH($S166, Register!$QQ$11:$QQ$260, 0)), "")</f>
        <v/>
      </c>
      <c r="Q166" s="9"/>
      <c r="S166" s="12">
        <v>156</v>
      </c>
    </row>
    <row r="167" spans="1:19" x14ac:dyDescent="0.25">
      <c r="A167" s="9"/>
      <c r="B167" s="172" t="str">
        <f>IFERROR(INDEX(Register!PU$11:PU$260, MATCH($S167, Register!$QQ$11:$QQ$260, 0)), "")</f>
        <v/>
      </c>
      <c r="C167" s="40" t="str">
        <f>IFERROR(INDEX(Register!PV$11:PV$260, MATCH($S167, Register!$QQ$11:$QQ$260, 0)), "")</f>
        <v/>
      </c>
      <c r="D167" s="9"/>
      <c r="E167" s="12" t="str">
        <f>IFERROR(INDEX(Register!PX$11:PX$260, MATCH($S167, Register!$QQ$11:$QQ$260, 0)), "")</f>
        <v/>
      </c>
      <c r="F167" s="9"/>
      <c r="G167" s="166" t="str">
        <f>IFERROR(INDEX(Register!PZ$11:PZ$260, MATCH($S167, Register!$QQ$11:$QQ$260, 0)), "")</f>
        <v/>
      </c>
      <c r="H167" s="167" t="str">
        <f>IFERROR(INDEX(Register!QA$11:QA$260, MATCH($S167, Register!$QQ$11:$QQ$260, 0)), "")</f>
        <v/>
      </c>
      <c r="I167" s="168" t="str">
        <f>IFERROR(INDEX(Register!QB$11:QB$260, MATCH($S167, Register!$QQ$11:$QQ$260, 0)), "")</f>
        <v/>
      </c>
      <c r="J167" s="9"/>
      <c r="K167" s="12" t="str">
        <f>IFERROR(INDEX(Register!QD$11:QD$260, MATCH($S167, Register!$QQ$11:$QQ$260, 0)), "")</f>
        <v/>
      </c>
      <c r="L167" s="168" t="str">
        <f>IFERROR(INDEX(Register!QE$11:QE$260, MATCH($S167, Register!$QQ$11:$QQ$260, 0)), "")</f>
        <v/>
      </c>
      <c r="M167" s="9"/>
      <c r="N167" s="108" t="str">
        <f>IFERROR(INDEX(Register!QG$11:QG$260, MATCH($S167, Register!$QQ$11:$QQ$260, 0)), "")</f>
        <v/>
      </c>
      <c r="O167" s="9"/>
      <c r="P167" s="12" t="str">
        <f>IFERROR(INDEX(Register!QI$11:QI$260, MATCH($S167, Register!$QQ$11:$QQ$260, 0)), "")</f>
        <v/>
      </c>
      <c r="Q167" s="9"/>
      <c r="S167" s="12">
        <v>157</v>
      </c>
    </row>
    <row r="168" spans="1:19" x14ac:dyDescent="0.25">
      <c r="A168" s="9"/>
      <c r="B168" s="172" t="str">
        <f>IFERROR(INDEX(Register!PU$11:PU$260, MATCH($S168, Register!$QQ$11:$QQ$260, 0)), "")</f>
        <v/>
      </c>
      <c r="C168" s="40" t="str">
        <f>IFERROR(INDEX(Register!PV$11:PV$260, MATCH($S168, Register!$QQ$11:$QQ$260, 0)), "")</f>
        <v/>
      </c>
      <c r="D168" s="9"/>
      <c r="E168" s="12" t="str">
        <f>IFERROR(INDEX(Register!PX$11:PX$260, MATCH($S168, Register!$QQ$11:$QQ$260, 0)), "")</f>
        <v/>
      </c>
      <c r="F168" s="9"/>
      <c r="G168" s="166" t="str">
        <f>IFERROR(INDEX(Register!PZ$11:PZ$260, MATCH($S168, Register!$QQ$11:$QQ$260, 0)), "")</f>
        <v/>
      </c>
      <c r="H168" s="167" t="str">
        <f>IFERROR(INDEX(Register!QA$11:QA$260, MATCH($S168, Register!$QQ$11:$QQ$260, 0)), "")</f>
        <v/>
      </c>
      <c r="I168" s="168" t="str">
        <f>IFERROR(INDEX(Register!QB$11:QB$260, MATCH($S168, Register!$QQ$11:$QQ$260, 0)), "")</f>
        <v/>
      </c>
      <c r="J168" s="9"/>
      <c r="K168" s="12" t="str">
        <f>IFERROR(INDEX(Register!QD$11:QD$260, MATCH($S168, Register!$QQ$11:$QQ$260, 0)), "")</f>
        <v/>
      </c>
      <c r="L168" s="168" t="str">
        <f>IFERROR(INDEX(Register!QE$11:QE$260, MATCH($S168, Register!$QQ$11:$QQ$260, 0)), "")</f>
        <v/>
      </c>
      <c r="M168" s="9"/>
      <c r="N168" s="108" t="str">
        <f>IFERROR(INDEX(Register!QG$11:QG$260, MATCH($S168, Register!$QQ$11:$QQ$260, 0)), "")</f>
        <v/>
      </c>
      <c r="O168" s="9"/>
      <c r="P168" s="12" t="str">
        <f>IFERROR(INDEX(Register!QI$11:QI$260, MATCH($S168, Register!$QQ$11:$QQ$260, 0)), "")</f>
        <v/>
      </c>
      <c r="Q168" s="9"/>
      <c r="S168" s="12">
        <v>158</v>
      </c>
    </row>
    <row r="169" spans="1:19" x14ac:dyDescent="0.25">
      <c r="A169" s="9"/>
      <c r="B169" s="172" t="str">
        <f>IFERROR(INDEX(Register!PU$11:PU$260, MATCH($S169, Register!$QQ$11:$QQ$260, 0)), "")</f>
        <v/>
      </c>
      <c r="C169" s="40" t="str">
        <f>IFERROR(INDEX(Register!PV$11:PV$260, MATCH($S169, Register!$QQ$11:$QQ$260, 0)), "")</f>
        <v/>
      </c>
      <c r="D169" s="9"/>
      <c r="E169" s="12" t="str">
        <f>IFERROR(INDEX(Register!PX$11:PX$260, MATCH($S169, Register!$QQ$11:$QQ$260, 0)), "")</f>
        <v/>
      </c>
      <c r="F169" s="9"/>
      <c r="G169" s="166" t="str">
        <f>IFERROR(INDEX(Register!PZ$11:PZ$260, MATCH($S169, Register!$QQ$11:$QQ$260, 0)), "")</f>
        <v/>
      </c>
      <c r="H169" s="167" t="str">
        <f>IFERROR(INDEX(Register!QA$11:QA$260, MATCH($S169, Register!$QQ$11:$QQ$260, 0)), "")</f>
        <v/>
      </c>
      <c r="I169" s="168" t="str">
        <f>IFERROR(INDEX(Register!QB$11:QB$260, MATCH($S169, Register!$QQ$11:$QQ$260, 0)), "")</f>
        <v/>
      </c>
      <c r="J169" s="9"/>
      <c r="K169" s="12" t="str">
        <f>IFERROR(INDEX(Register!QD$11:QD$260, MATCH($S169, Register!$QQ$11:$QQ$260, 0)), "")</f>
        <v/>
      </c>
      <c r="L169" s="168" t="str">
        <f>IFERROR(INDEX(Register!QE$11:QE$260, MATCH($S169, Register!$QQ$11:$QQ$260, 0)), "")</f>
        <v/>
      </c>
      <c r="M169" s="9"/>
      <c r="N169" s="108" t="str">
        <f>IFERROR(INDEX(Register!QG$11:QG$260, MATCH($S169, Register!$QQ$11:$QQ$260, 0)), "")</f>
        <v/>
      </c>
      <c r="O169" s="9"/>
      <c r="P169" s="12" t="str">
        <f>IFERROR(INDEX(Register!QI$11:QI$260, MATCH($S169, Register!$QQ$11:$QQ$260, 0)), "")</f>
        <v/>
      </c>
      <c r="Q169" s="9"/>
      <c r="S169" s="12">
        <v>159</v>
      </c>
    </row>
    <row r="170" spans="1:19" x14ac:dyDescent="0.25">
      <c r="A170" s="9"/>
      <c r="B170" s="172" t="str">
        <f>IFERROR(INDEX(Register!PU$11:PU$260, MATCH($S170, Register!$QQ$11:$QQ$260, 0)), "")</f>
        <v/>
      </c>
      <c r="C170" s="40" t="str">
        <f>IFERROR(INDEX(Register!PV$11:PV$260, MATCH($S170, Register!$QQ$11:$QQ$260, 0)), "")</f>
        <v/>
      </c>
      <c r="D170" s="9"/>
      <c r="E170" s="12" t="str">
        <f>IFERROR(INDEX(Register!PX$11:PX$260, MATCH($S170, Register!$QQ$11:$QQ$260, 0)), "")</f>
        <v/>
      </c>
      <c r="F170" s="9"/>
      <c r="G170" s="166" t="str">
        <f>IFERROR(INDEX(Register!PZ$11:PZ$260, MATCH($S170, Register!$QQ$11:$QQ$260, 0)), "")</f>
        <v/>
      </c>
      <c r="H170" s="167" t="str">
        <f>IFERROR(INDEX(Register!QA$11:QA$260, MATCH($S170, Register!$QQ$11:$QQ$260, 0)), "")</f>
        <v/>
      </c>
      <c r="I170" s="168" t="str">
        <f>IFERROR(INDEX(Register!QB$11:QB$260, MATCH($S170, Register!$QQ$11:$QQ$260, 0)), "")</f>
        <v/>
      </c>
      <c r="J170" s="9"/>
      <c r="K170" s="12" t="str">
        <f>IFERROR(INDEX(Register!QD$11:QD$260, MATCH($S170, Register!$QQ$11:$QQ$260, 0)), "")</f>
        <v/>
      </c>
      <c r="L170" s="168" t="str">
        <f>IFERROR(INDEX(Register!QE$11:QE$260, MATCH($S170, Register!$QQ$11:$QQ$260, 0)), "")</f>
        <v/>
      </c>
      <c r="M170" s="9"/>
      <c r="N170" s="108" t="str">
        <f>IFERROR(INDEX(Register!QG$11:QG$260, MATCH($S170, Register!$QQ$11:$QQ$260, 0)), "")</f>
        <v/>
      </c>
      <c r="O170" s="9"/>
      <c r="P170" s="12" t="str">
        <f>IFERROR(INDEX(Register!QI$11:QI$260, MATCH($S170, Register!$QQ$11:$QQ$260, 0)), "")</f>
        <v/>
      </c>
      <c r="Q170" s="9"/>
      <c r="S170" s="12">
        <v>160</v>
      </c>
    </row>
    <row r="171" spans="1:19" x14ac:dyDescent="0.25">
      <c r="A171" s="9"/>
      <c r="B171" s="172" t="str">
        <f>IFERROR(INDEX(Register!PU$11:PU$260, MATCH($S171, Register!$QQ$11:$QQ$260, 0)), "")</f>
        <v/>
      </c>
      <c r="C171" s="40" t="str">
        <f>IFERROR(INDEX(Register!PV$11:PV$260, MATCH($S171, Register!$QQ$11:$QQ$260, 0)), "")</f>
        <v/>
      </c>
      <c r="D171" s="9"/>
      <c r="E171" s="12" t="str">
        <f>IFERROR(INDEX(Register!PX$11:PX$260, MATCH($S171, Register!$QQ$11:$QQ$260, 0)), "")</f>
        <v/>
      </c>
      <c r="F171" s="9"/>
      <c r="G171" s="166" t="str">
        <f>IFERROR(INDEX(Register!PZ$11:PZ$260, MATCH($S171, Register!$QQ$11:$QQ$260, 0)), "")</f>
        <v/>
      </c>
      <c r="H171" s="167" t="str">
        <f>IFERROR(INDEX(Register!QA$11:QA$260, MATCH($S171, Register!$QQ$11:$QQ$260, 0)), "")</f>
        <v/>
      </c>
      <c r="I171" s="168" t="str">
        <f>IFERROR(INDEX(Register!QB$11:QB$260, MATCH($S171, Register!$QQ$11:$QQ$260, 0)), "")</f>
        <v/>
      </c>
      <c r="J171" s="9"/>
      <c r="K171" s="12" t="str">
        <f>IFERROR(INDEX(Register!QD$11:QD$260, MATCH($S171, Register!$QQ$11:$QQ$260, 0)), "")</f>
        <v/>
      </c>
      <c r="L171" s="168" t="str">
        <f>IFERROR(INDEX(Register!QE$11:QE$260, MATCH($S171, Register!$QQ$11:$QQ$260, 0)), "")</f>
        <v/>
      </c>
      <c r="M171" s="9"/>
      <c r="N171" s="108" t="str">
        <f>IFERROR(INDEX(Register!QG$11:QG$260, MATCH($S171, Register!$QQ$11:$QQ$260, 0)), "")</f>
        <v/>
      </c>
      <c r="O171" s="9"/>
      <c r="P171" s="12" t="str">
        <f>IFERROR(INDEX(Register!QI$11:QI$260, MATCH($S171, Register!$QQ$11:$QQ$260, 0)), "")</f>
        <v/>
      </c>
      <c r="Q171" s="9"/>
      <c r="S171" s="12">
        <v>161</v>
      </c>
    </row>
    <row r="172" spans="1:19" x14ac:dyDescent="0.25">
      <c r="A172" s="9"/>
      <c r="B172" s="172" t="str">
        <f>IFERROR(INDEX(Register!PU$11:PU$260, MATCH($S172, Register!$QQ$11:$QQ$260, 0)), "")</f>
        <v/>
      </c>
      <c r="C172" s="40" t="str">
        <f>IFERROR(INDEX(Register!PV$11:PV$260, MATCH($S172, Register!$QQ$11:$QQ$260, 0)), "")</f>
        <v/>
      </c>
      <c r="D172" s="9"/>
      <c r="E172" s="12" t="str">
        <f>IFERROR(INDEX(Register!PX$11:PX$260, MATCH($S172, Register!$QQ$11:$QQ$260, 0)), "")</f>
        <v/>
      </c>
      <c r="F172" s="9"/>
      <c r="G172" s="166" t="str">
        <f>IFERROR(INDEX(Register!PZ$11:PZ$260, MATCH($S172, Register!$QQ$11:$QQ$260, 0)), "")</f>
        <v/>
      </c>
      <c r="H172" s="167" t="str">
        <f>IFERROR(INDEX(Register!QA$11:QA$260, MATCH($S172, Register!$QQ$11:$QQ$260, 0)), "")</f>
        <v/>
      </c>
      <c r="I172" s="168" t="str">
        <f>IFERROR(INDEX(Register!QB$11:QB$260, MATCH($S172, Register!$QQ$11:$QQ$260, 0)), "")</f>
        <v/>
      </c>
      <c r="J172" s="9"/>
      <c r="K172" s="12" t="str">
        <f>IFERROR(INDEX(Register!QD$11:QD$260, MATCH($S172, Register!$QQ$11:$QQ$260, 0)), "")</f>
        <v/>
      </c>
      <c r="L172" s="168" t="str">
        <f>IFERROR(INDEX(Register!QE$11:QE$260, MATCH($S172, Register!$QQ$11:$QQ$260, 0)), "")</f>
        <v/>
      </c>
      <c r="M172" s="9"/>
      <c r="N172" s="108" t="str">
        <f>IFERROR(INDEX(Register!QG$11:QG$260, MATCH($S172, Register!$QQ$11:$QQ$260, 0)), "")</f>
        <v/>
      </c>
      <c r="O172" s="9"/>
      <c r="P172" s="12" t="str">
        <f>IFERROR(INDEX(Register!QI$11:QI$260, MATCH($S172, Register!$QQ$11:$QQ$260, 0)), "")</f>
        <v/>
      </c>
      <c r="Q172" s="9"/>
      <c r="S172" s="12">
        <v>162</v>
      </c>
    </row>
    <row r="173" spans="1:19" x14ac:dyDescent="0.25">
      <c r="A173" s="9"/>
      <c r="B173" s="172" t="str">
        <f>IFERROR(INDEX(Register!PU$11:PU$260, MATCH($S173, Register!$QQ$11:$QQ$260, 0)), "")</f>
        <v/>
      </c>
      <c r="C173" s="40" t="str">
        <f>IFERROR(INDEX(Register!PV$11:PV$260, MATCH($S173, Register!$QQ$11:$QQ$260, 0)), "")</f>
        <v/>
      </c>
      <c r="D173" s="9"/>
      <c r="E173" s="12" t="str">
        <f>IFERROR(INDEX(Register!PX$11:PX$260, MATCH($S173, Register!$QQ$11:$QQ$260, 0)), "")</f>
        <v/>
      </c>
      <c r="F173" s="9"/>
      <c r="G173" s="166" t="str">
        <f>IFERROR(INDEX(Register!PZ$11:PZ$260, MATCH($S173, Register!$QQ$11:$QQ$260, 0)), "")</f>
        <v/>
      </c>
      <c r="H173" s="167" t="str">
        <f>IFERROR(INDEX(Register!QA$11:QA$260, MATCH($S173, Register!$QQ$11:$QQ$260, 0)), "")</f>
        <v/>
      </c>
      <c r="I173" s="168" t="str">
        <f>IFERROR(INDEX(Register!QB$11:QB$260, MATCH($S173, Register!$QQ$11:$QQ$260, 0)), "")</f>
        <v/>
      </c>
      <c r="J173" s="9"/>
      <c r="K173" s="12" t="str">
        <f>IFERROR(INDEX(Register!QD$11:QD$260, MATCH($S173, Register!$QQ$11:$QQ$260, 0)), "")</f>
        <v/>
      </c>
      <c r="L173" s="168" t="str">
        <f>IFERROR(INDEX(Register!QE$11:QE$260, MATCH($S173, Register!$QQ$11:$QQ$260, 0)), "")</f>
        <v/>
      </c>
      <c r="M173" s="9"/>
      <c r="N173" s="108" t="str">
        <f>IFERROR(INDEX(Register!QG$11:QG$260, MATCH($S173, Register!$QQ$11:$QQ$260, 0)), "")</f>
        <v/>
      </c>
      <c r="O173" s="9"/>
      <c r="P173" s="12" t="str">
        <f>IFERROR(INDEX(Register!QI$11:QI$260, MATCH($S173, Register!$QQ$11:$QQ$260, 0)), "")</f>
        <v/>
      </c>
      <c r="Q173" s="9"/>
      <c r="S173" s="12">
        <v>163</v>
      </c>
    </row>
    <row r="174" spans="1:19" x14ac:dyDescent="0.25">
      <c r="A174" s="9"/>
      <c r="B174" s="172" t="str">
        <f>IFERROR(INDEX(Register!PU$11:PU$260, MATCH($S174, Register!$QQ$11:$QQ$260, 0)), "")</f>
        <v/>
      </c>
      <c r="C174" s="40" t="str">
        <f>IFERROR(INDEX(Register!PV$11:PV$260, MATCH($S174, Register!$QQ$11:$QQ$260, 0)), "")</f>
        <v/>
      </c>
      <c r="D174" s="9"/>
      <c r="E174" s="12" t="str">
        <f>IFERROR(INDEX(Register!PX$11:PX$260, MATCH($S174, Register!$QQ$11:$QQ$260, 0)), "")</f>
        <v/>
      </c>
      <c r="F174" s="9"/>
      <c r="G174" s="166" t="str">
        <f>IFERROR(INDEX(Register!PZ$11:PZ$260, MATCH($S174, Register!$QQ$11:$QQ$260, 0)), "")</f>
        <v/>
      </c>
      <c r="H174" s="167" t="str">
        <f>IFERROR(INDEX(Register!QA$11:QA$260, MATCH($S174, Register!$QQ$11:$QQ$260, 0)), "")</f>
        <v/>
      </c>
      <c r="I174" s="168" t="str">
        <f>IFERROR(INDEX(Register!QB$11:QB$260, MATCH($S174, Register!$QQ$11:$QQ$260, 0)), "")</f>
        <v/>
      </c>
      <c r="J174" s="9"/>
      <c r="K174" s="12" t="str">
        <f>IFERROR(INDEX(Register!QD$11:QD$260, MATCH($S174, Register!$QQ$11:$QQ$260, 0)), "")</f>
        <v/>
      </c>
      <c r="L174" s="168" t="str">
        <f>IFERROR(INDEX(Register!QE$11:QE$260, MATCH($S174, Register!$QQ$11:$QQ$260, 0)), "")</f>
        <v/>
      </c>
      <c r="M174" s="9"/>
      <c r="N174" s="108" t="str">
        <f>IFERROR(INDEX(Register!QG$11:QG$260, MATCH($S174, Register!$QQ$11:$QQ$260, 0)), "")</f>
        <v/>
      </c>
      <c r="O174" s="9"/>
      <c r="P174" s="12" t="str">
        <f>IFERROR(INDEX(Register!QI$11:QI$260, MATCH($S174, Register!$QQ$11:$QQ$260, 0)), "")</f>
        <v/>
      </c>
      <c r="Q174" s="9"/>
      <c r="S174" s="12">
        <v>164</v>
      </c>
    </row>
    <row r="175" spans="1:19" x14ac:dyDescent="0.25">
      <c r="A175" s="9"/>
      <c r="B175" s="172" t="str">
        <f>IFERROR(INDEX(Register!PU$11:PU$260, MATCH($S175, Register!$QQ$11:$QQ$260, 0)), "")</f>
        <v/>
      </c>
      <c r="C175" s="40" t="str">
        <f>IFERROR(INDEX(Register!PV$11:PV$260, MATCH($S175, Register!$QQ$11:$QQ$260, 0)), "")</f>
        <v/>
      </c>
      <c r="D175" s="9"/>
      <c r="E175" s="12" t="str">
        <f>IFERROR(INDEX(Register!PX$11:PX$260, MATCH($S175, Register!$QQ$11:$QQ$260, 0)), "")</f>
        <v/>
      </c>
      <c r="F175" s="9"/>
      <c r="G175" s="166" t="str">
        <f>IFERROR(INDEX(Register!PZ$11:PZ$260, MATCH($S175, Register!$QQ$11:$QQ$260, 0)), "")</f>
        <v/>
      </c>
      <c r="H175" s="167" t="str">
        <f>IFERROR(INDEX(Register!QA$11:QA$260, MATCH($S175, Register!$QQ$11:$QQ$260, 0)), "")</f>
        <v/>
      </c>
      <c r="I175" s="168" t="str">
        <f>IFERROR(INDEX(Register!QB$11:QB$260, MATCH($S175, Register!$QQ$11:$QQ$260, 0)), "")</f>
        <v/>
      </c>
      <c r="J175" s="9"/>
      <c r="K175" s="12" t="str">
        <f>IFERROR(INDEX(Register!QD$11:QD$260, MATCH($S175, Register!$QQ$11:$QQ$260, 0)), "")</f>
        <v/>
      </c>
      <c r="L175" s="168" t="str">
        <f>IFERROR(INDEX(Register!QE$11:QE$260, MATCH($S175, Register!$QQ$11:$QQ$260, 0)), "")</f>
        <v/>
      </c>
      <c r="M175" s="9"/>
      <c r="N175" s="108" t="str">
        <f>IFERROR(INDEX(Register!QG$11:QG$260, MATCH($S175, Register!$QQ$11:$QQ$260, 0)), "")</f>
        <v/>
      </c>
      <c r="O175" s="9"/>
      <c r="P175" s="12" t="str">
        <f>IFERROR(INDEX(Register!QI$11:QI$260, MATCH($S175, Register!$QQ$11:$QQ$260, 0)), "")</f>
        <v/>
      </c>
      <c r="Q175" s="9"/>
      <c r="S175" s="12">
        <v>165</v>
      </c>
    </row>
    <row r="176" spans="1:19" x14ac:dyDescent="0.25">
      <c r="A176" s="9"/>
      <c r="B176" s="172" t="str">
        <f>IFERROR(INDEX(Register!PU$11:PU$260, MATCH($S176, Register!$QQ$11:$QQ$260, 0)), "")</f>
        <v/>
      </c>
      <c r="C176" s="40" t="str">
        <f>IFERROR(INDEX(Register!PV$11:PV$260, MATCH($S176, Register!$QQ$11:$QQ$260, 0)), "")</f>
        <v/>
      </c>
      <c r="D176" s="9"/>
      <c r="E176" s="12" t="str">
        <f>IFERROR(INDEX(Register!PX$11:PX$260, MATCH($S176, Register!$QQ$11:$QQ$260, 0)), "")</f>
        <v/>
      </c>
      <c r="F176" s="9"/>
      <c r="G176" s="166" t="str">
        <f>IFERROR(INDEX(Register!PZ$11:PZ$260, MATCH($S176, Register!$QQ$11:$QQ$260, 0)), "")</f>
        <v/>
      </c>
      <c r="H176" s="167" t="str">
        <f>IFERROR(INDEX(Register!QA$11:QA$260, MATCH($S176, Register!$QQ$11:$QQ$260, 0)), "")</f>
        <v/>
      </c>
      <c r="I176" s="168" t="str">
        <f>IFERROR(INDEX(Register!QB$11:QB$260, MATCH($S176, Register!$QQ$11:$QQ$260, 0)), "")</f>
        <v/>
      </c>
      <c r="J176" s="9"/>
      <c r="K176" s="12" t="str">
        <f>IFERROR(INDEX(Register!QD$11:QD$260, MATCH($S176, Register!$QQ$11:$QQ$260, 0)), "")</f>
        <v/>
      </c>
      <c r="L176" s="168" t="str">
        <f>IFERROR(INDEX(Register!QE$11:QE$260, MATCH($S176, Register!$QQ$11:$QQ$260, 0)), "")</f>
        <v/>
      </c>
      <c r="M176" s="9"/>
      <c r="N176" s="108" t="str">
        <f>IFERROR(INDEX(Register!QG$11:QG$260, MATCH($S176, Register!$QQ$11:$QQ$260, 0)), "")</f>
        <v/>
      </c>
      <c r="O176" s="9"/>
      <c r="P176" s="12" t="str">
        <f>IFERROR(INDEX(Register!QI$11:QI$260, MATCH($S176, Register!$QQ$11:$QQ$260, 0)), "")</f>
        <v/>
      </c>
      <c r="Q176" s="9"/>
      <c r="S176" s="12">
        <v>166</v>
      </c>
    </row>
    <row r="177" spans="1:19" x14ac:dyDescent="0.25">
      <c r="A177" s="9"/>
      <c r="B177" s="172" t="str">
        <f>IFERROR(INDEX(Register!PU$11:PU$260, MATCH($S177, Register!$QQ$11:$QQ$260, 0)), "")</f>
        <v/>
      </c>
      <c r="C177" s="40" t="str">
        <f>IFERROR(INDEX(Register!PV$11:PV$260, MATCH($S177, Register!$QQ$11:$QQ$260, 0)), "")</f>
        <v/>
      </c>
      <c r="D177" s="9"/>
      <c r="E177" s="12" t="str">
        <f>IFERROR(INDEX(Register!PX$11:PX$260, MATCH($S177, Register!$QQ$11:$QQ$260, 0)), "")</f>
        <v/>
      </c>
      <c r="F177" s="9"/>
      <c r="G177" s="166" t="str">
        <f>IFERROR(INDEX(Register!PZ$11:PZ$260, MATCH($S177, Register!$QQ$11:$QQ$260, 0)), "")</f>
        <v/>
      </c>
      <c r="H177" s="167" t="str">
        <f>IFERROR(INDEX(Register!QA$11:QA$260, MATCH($S177, Register!$QQ$11:$QQ$260, 0)), "")</f>
        <v/>
      </c>
      <c r="I177" s="168" t="str">
        <f>IFERROR(INDEX(Register!QB$11:QB$260, MATCH($S177, Register!$QQ$11:$QQ$260, 0)), "")</f>
        <v/>
      </c>
      <c r="J177" s="9"/>
      <c r="K177" s="12" t="str">
        <f>IFERROR(INDEX(Register!QD$11:QD$260, MATCH($S177, Register!$QQ$11:$QQ$260, 0)), "")</f>
        <v/>
      </c>
      <c r="L177" s="168" t="str">
        <f>IFERROR(INDEX(Register!QE$11:QE$260, MATCH($S177, Register!$QQ$11:$QQ$260, 0)), "")</f>
        <v/>
      </c>
      <c r="M177" s="9"/>
      <c r="N177" s="108" t="str">
        <f>IFERROR(INDEX(Register!QG$11:QG$260, MATCH($S177, Register!$QQ$11:$QQ$260, 0)), "")</f>
        <v/>
      </c>
      <c r="O177" s="9"/>
      <c r="P177" s="12" t="str">
        <f>IFERROR(INDEX(Register!QI$11:QI$260, MATCH($S177, Register!$QQ$11:$QQ$260, 0)), "")</f>
        <v/>
      </c>
      <c r="Q177" s="9"/>
      <c r="S177" s="12">
        <v>167</v>
      </c>
    </row>
    <row r="178" spans="1:19" x14ac:dyDescent="0.25">
      <c r="A178" s="9"/>
      <c r="B178" s="172" t="str">
        <f>IFERROR(INDEX(Register!PU$11:PU$260, MATCH($S178, Register!$QQ$11:$QQ$260, 0)), "")</f>
        <v/>
      </c>
      <c r="C178" s="40" t="str">
        <f>IFERROR(INDEX(Register!PV$11:PV$260, MATCH($S178, Register!$QQ$11:$QQ$260, 0)), "")</f>
        <v/>
      </c>
      <c r="D178" s="9"/>
      <c r="E178" s="12" t="str">
        <f>IFERROR(INDEX(Register!PX$11:PX$260, MATCH($S178, Register!$QQ$11:$QQ$260, 0)), "")</f>
        <v/>
      </c>
      <c r="F178" s="9"/>
      <c r="G178" s="166" t="str">
        <f>IFERROR(INDEX(Register!PZ$11:PZ$260, MATCH($S178, Register!$QQ$11:$QQ$260, 0)), "")</f>
        <v/>
      </c>
      <c r="H178" s="167" t="str">
        <f>IFERROR(INDEX(Register!QA$11:QA$260, MATCH($S178, Register!$QQ$11:$QQ$260, 0)), "")</f>
        <v/>
      </c>
      <c r="I178" s="168" t="str">
        <f>IFERROR(INDEX(Register!QB$11:QB$260, MATCH($S178, Register!$QQ$11:$QQ$260, 0)), "")</f>
        <v/>
      </c>
      <c r="J178" s="9"/>
      <c r="K178" s="12" t="str">
        <f>IFERROR(INDEX(Register!QD$11:QD$260, MATCH($S178, Register!$QQ$11:$QQ$260, 0)), "")</f>
        <v/>
      </c>
      <c r="L178" s="168" t="str">
        <f>IFERROR(INDEX(Register!QE$11:QE$260, MATCH($S178, Register!$QQ$11:$QQ$260, 0)), "")</f>
        <v/>
      </c>
      <c r="M178" s="9"/>
      <c r="N178" s="108" t="str">
        <f>IFERROR(INDEX(Register!QG$11:QG$260, MATCH($S178, Register!$QQ$11:$QQ$260, 0)), "")</f>
        <v/>
      </c>
      <c r="O178" s="9"/>
      <c r="P178" s="12" t="str">
        <f>IFERROR(INDEX(Register!QI$11:QI$260, MATCH($S178, Register!$QQ$11:$QQ$260, 0)), "")</f>
        <v/>
      </c>
      <c r="Q178" s="9"/>
      <c r="S178" s="12">
        <v>168</v>
      </c>
    </row>
    <row r="179" spans="1:19" x14ac:dyDescent="0.25">
      <c r="A179" s="9"/>
      <c r="B179" s="172" t="str">
        <f>IFERROR(INDEX(Register!PU$11:PU$260, MATCH($S179, Register!$QQ$11:$QQ$260, 0)), "")</f>
        <v/>
      </c>
      <c r="C179" s="40" t="str">
        <f>IFERROR(INDEX(Register!PV$11:PV$260, MATCH($S179, Register!$QQ$11:$QQ$260, 0)), "")</f>
        <v/>
      </c>
      <c r="D179" s="9"/>
      <c r="E179" s="12" t="str">
        <f>IFERROR(INDEX(Register!PX$11:PX$260, MATCH($S179, Register!$QQ$11:$QQ$260, 0)), "")</f>
        <v/>
      </c>
      <c r="F179" s="9"/>
      <c r="G179" s="166" t="str">
        <f>IFERROR(INDEX(Register!PZ$11:PZ$260, MATCH($S179, Register!$QQ$11:$QQ$260, 0)), "")</f>
        <v/>
      </c>
      <c r="H179" s="167" t="str">
        <f>IFERROR(INDEX(Register!QA$11:QA$260, MATCH($S179, Register!$QQ$11:$QQ$260, 0)), "")</f>
        <v/>
      </c>
      <c r="I179" s="168" t="str">
        <f>IFERROR(INDEX(Register!QB$11:QB$260, MATCH($S179, Register!$QQ$11:$QQ$260, 0)), "")</f>
        <v/>
      </c>
      <c r="J179" s="9"/>
      <c r="K179" s="12" t="str">
        <f>IFERROR(INDEX(Register!QD$11:QD$260, MATCH($S179, Register!$QQ$11:$QQ$260, 0)), "")</f>
        <v/>
      </c>
      <c r="L179" s="168" t="str">
        <f>IFERROR(INDEX(Register!QE$11:QE$260, MATCH($S179, Register!$QQ$11:$QQ$260, 0)), "")</f>
        <v/>
      </c>
      <c r="M179" s="9"/>
      <c r="N179" s="108" t="str">
        <f>IFERROR(INDEX(Register!QG$11:QG$260, MATCH($S179, Register!$QQ$11:$QQ$260, 0)), "")</f>
        <v/>
      </c>
      <c r="O179" s="9"/>
      <c r="P179" s="12" t="str">
        <f>IFERROR(INDEX(Register!QI$11:QI$260, MATCH($S179, Register!$QQ$11:$QQ$260, 0)), "")</f>
        <v/>
      </c>
      <c r="Q179" s="9"/>
      <c r="S179" s="12">
        <v>169</v>
      </c>
    </row>
    <row r="180" spans="1:19" x14ac:dyDescent="0.25">
      <c r="A180" s="9"/>
      <c r="B180" s="172" t="str">
        <f>IFERROR(INDEX(Register!PU$11:PU$260, MATCH($S180, Register!$QQ$11:$QQ$260, 0)), "")</f>
        <v/>
      </c>
      <c r="C180" s="40" t="str">
        <f>IFERROR(INDEX(Register!PV$11:PV$260, MATCH($S180, Register!$QQ$11:$QQ$260, 0)), "")</f>
        <v/>
      </c>
      <c r="D180" s="9"/>
      <c r="E180" s="12" t="str">
        <f>IFERROR(INDEX(Register!PX$11:PX$260, MATCH($S180, Register!$QQ$11:$QQ$260, 0)), "")</f>
        <v/>
      </c>
      <c r="F180" s="9"/>
      <c r="G180" s="166" t="str">
        <f>IFERROR(INDEX(Register!PZ$11:PZ$260, MATCH($S180, Register!$QQ$11:$QQ$260, 0)), "")</f>
        <v/>
      </c>
      <c r="H180" s="167" t="str">
        <f>IFERROR(INDEX(Register!QA$11:QA$260, MATCH($S180, Register!$QQ$11:$QQ$260, 0)), "")</f>
        <v/>
      </c>
      <c r="I180" s="168" t="str">
        <f>IFERROR(INDEX(Register!QB$11:QB$260, MATCH($S180, Register!$QQ$11:$QQ$260, 0)), "")</f>
        <v/>
      </c>
      <c r="J180" s="9"/>
      <c r="K180" s="12" t="str">
        <f>IFERROR(INDEX(Register!QD$11:QD$260, MATCH($S180, Register!$QQ$11:$QQ$260, 0)), "")</f>
        <v/>
      </c>
      <c r="L180" s="168" t="str">
        <f>IFERROR(INDEX(Register!QE$11:QE$260, MATCH($S180, Register!$QQ$11:$QQ$260, 0)), "")</f>
        <v/>
      </c>
      <c r="M180" s="9"/>
      <c r="N180" s="108" t="str">
        <f>IFERROR(INDEX(Register!QG$11:QG$260, MATCH($S180, Register!$QQ$11:$QQ$260, 0)), "")</f>
        <v/>
      </c>
      <c r="O180" s="9"/>
      <c r="P180" s="12" t="str">
        <f>IFERROR(INDEX(Register!QI$11:QI$260, MATCH($S180, Register!$QQ$11:$QQ$260, 0)), "")</f>
        <v/>
      </c>
      <c r="Q180" s="9"/>
      <c r="S180" s="12">
        <v>170</v>
      </c>
    </row>
    <row r="181" spans="1:19" x14ac:dyDescent="0.25">
      <c r="A181" s="9"/>
      <c r="B181" s="172" t="str">
        <f>IFERROR(INDEX(Register!PU$11:PU$260, MATCH($S181, Register!$QQ$11:$QQ$260, 0)), "")</f>
        <v/>
      </c>
      <c r="C181" s="40" t="str">
        <f>IFERROR(INDEX(Register!PV$11:PV$260, MATCH($S181, Register!$QQ$11:$QQ$260, 0)), "")</f>
        <v/>
      </c>
      <c r="D181" s="9"/>
      <c r="E181" s="12" t="str">
        <f>IFERROR(INDEX(Register!PX$11:PX$260, MATCH($S181, Register!$QQ$11:$QQ$260, 0)), "")</f>
        <v/>
      </c>
      <c r="F181" s="9"/>
      <c r="G181" s="166" t="str">
        <f>IFERROR(INDEX(Register!PZ$11:PZ$260, MATCH($S181, Register!$QQ$11:$QQ$260, 0)), "")</f>
        <v/>
      </c>
      <c r="H181" s="167" t="str">
        <f>IFERROR(INDEX(Register!QA$11:QA$260, MATCH($S181, Register!$QQ$11:$QQ$260, 0)), "")</f>
        <v/>
      </c>
      <c r="I181" s="168" t="str">
        <f>IFERROR(INDEX(Register!QB$11:QB$260, MATCH($S181, Register!$QQ$11:$QQ$260, 0)), "")</f>
        <v/>
      </c>
      <c r="J181" s="9"/>
      <c r="K181" s="12" t="str">
        <f>IFERROR(INDEX(Register!QD$11:QD$260, MATCH($S181, Register!$QQ$11:$QQ$260, 0)), "")</f>
        <v/>
      </c>
      <c r="L181" s="168" t="str">
        <f>IFERROR(INDEX(Register!QE$11:QE$260, MATCH($S181, Register!$QQ$11:$QQ$260, 0)), "")</f>
        <v/>
      </c>
      <c r="M181" s="9"/>
      <c r="N181" s="108" t="str">
        <f>IFERROR(INDEX(Register!QG$11:QG$260, MATCH($S181, Register!$QQ$11:$QQ$260, 0)), "")</f>
        <v/>
      </c>
      <c r="O181" s="9"/>
      <c r="P181" s="12" t="str">
        <f>IFERROR(INDEX(Register!QI$11:QI$260, MATCH($S181, Register!$QQ$11:$QQ$260, 0)), "")</f>
        <v/>
      </c>
      <c r="Q181" s="9"/>
      <c r="S181" s="12">
        <v>171</v>
      </c>
    </row>
    <row r="182" spans="1:19" x14ac:dyDescent="0.25">
      <c r="A182" s="9"/>
      <c r="B182" s="172" t="str">
        <f>IFERROR(INDEX(Register!PU$11:PU$260, MATCH($S182, Register!$QQ$11:$QQ$260, 0)), "")</f>
        <v/>
      </c>
      <c r="C182" s="40" t="str">
        <f>IFERROR(INDEX(Register!PV$11:PV$260, MATCH($S182, Register!$QQ$11:$QQ$260, 0)), "")</f>
        <v/>
      </c>
      <c r="D182" s="9"/>
      <c r="E182" s="12" t="str">
        <f>IFERROR(INDEX(Register!PX$11:PX$260, MATCH($S182, Register!$QQ$11:$QQ$260, 0)), "")</f>
        <v/>
      </c>
      <c r="F182" s="9"/>
      <c r="G182" s="166" t="str">
        <f>IFERROR(INDEX(Register!PZ$11:PZ$260, MATCH($S182, Register!$QQ$11:$QQ$260, 0)), "")</f>
        <v/>
      </c>
      <c r="H182" s="167" t="str">
        <f>IFERROR(INDEX(Register!QA$11:QA$260, MATCH($S182, Register!$QQ$11:$QQ$260, 0)), "")</f>
        <v/>
      </c>
      <c r="I182" s="168" t="str">
        <f>IFERROR(INDEX(Register!QB$11:QB$260, MATCH($S182, Register!$QQ$11:$QQ$260, 0)), "")</f>
        <v/>
      </c>
      <c r="J182" s="9"/>
      <c r="K182" s="12" t="str">
        <f>IFERROR(INDEX(Register!QD$11:QD$260, MATCH($S182, Register!$QQ$11:$QQ$260, 0)), "")</f>
        <v/>
      </c>
      <c r="L182" s="168" t="str">
        <f>IFERROR(INDEX(Register!QE$11:QE$260, MATCH($S182, Register!$QQ$11:$QQ$260, 0)), "")</f>
        <v/>
      </c>
      <c r="M182" s="9"/>
      <c r="N182" s="108" t="str">
        <f>IFERROR(INDEX(Register!QG$11:QG$260, MATCH($S182, Register!$QQ$11:$QQ$260, 0)), "")</f>
        <v/>
      </c>
      <c r="O182" s="9"/>
      <c r="P182" s="12" t="str">
        <f>IFERROR(INDEX(Register!QI$11:QI$260, MATCH($S182, Register!$QQ$11:$QQ$260, 0)), "")</f>
        <v/>
      </c>
      <c r="Q182" s="9"/>
      <c r="S182" s="12">
        <v>172</v>
      </c>
    </row>
    <row r="183" spans="1:19" x14ac:dyDescent="0.25">
      <c r="A183" s="9"/>
      <c r="B183" s="172" t="str">
        <f>IFERROR(INDEX(Register!PU$11:PU$260, MATCH($S183, Register!$QQ$11:$QQ$260, 0)), "")</f>
        <v/>
      </c>
      <c r="C183" s="40" t="str">
        <f>IFERROR(INDEX(Register!PV$11:PV$260, MATCH($S183, Register!$QQ$11:$QQ$260, 0)), "")</f>
        <v/>
      </c>
      <c r="D183" s="9"/>
      <c r="E183" s="12" t="str">
        <f>IFERROR(INDEX(Register!PX$11:PX$260, MATCH($S183, Register!$QQ$11:$QQ$260, 0)), "")</f>
        <v/>
      </c>
      <c r="F183" s="9"/>
      <c r="G183" s="166" t="str">
        <f>IFERROR(INDEX(Register!PZ$11:PZ$260, MATCH($S183, Register!$QQ$11:$QQ$260, 0)), "")</f>
        <v/>
      </c>
      <c r="H183" s="167" t="str">
        <f>IFERROR(INDEX(Register!QA$11:QA$260, MATCH($S183, Register!$QQ$11:$QQ$260, 0)), "")</f>
        <v/>
      </c>
      <c r="I183" s="168" t="str">
        <f>IFERROR(INDEX(Register!QB$11:QB$260, MATCH($S183, Register!$QQ$11:$QQ$260, 0)), "")</f>
        <v/>
      </c>
      <c r="J183" s="9"/>
      <c r="K183" s="12" t="str">
        <f>IFERROR(INDEX(Register!QD$11:QD$260, MATCH($S183, Register!$QQ$11:$QQ$260, 0)), "")</f>
        <v/>
      </c>
      <c r="L183" s="168" t="str">
        <f>IFERROR(INDEX(Register!QE$11:QE$260, MATCH($S183, Register!$QQ$11:$QQ$260, 0)), "")</f>
        <v/>
      </c>
      <c r="M183" s="9"/>
      <c r="N183" s="108" t="str">
        <f>IFERROR(INDEX(Register!QG$11:QG$260, MATCH($S183, Register!$QQ$11:$QQ$260, 0)), "")</f>
        <v/>
      </c>
      <c r="O183" s="9"/>
      <c r="P183" s="12" t="str">
        <f>IFERROR(INDEX(Register!QI$11:QI$260, MATCH($S183, Register!$QQ$11:$QQ$260, 0)), "")</f>
        <v/>
      </c>
      <c r="Q183" s="9"/>
      <c r="S183" s="12">
        <v>173</v>
      </c>
    </row>
    <row r="184" spans="1:19" x14ac:dyDescent="0.25">
      <c r="A184" s="9"/>
      <c r="B184" s="172" t="str">
        <f>IFERROR(INDEX(Register!PU$11:PU$260, MATCH($S184, Register!$QQ$11:$QQ$260, 0)), "")</f>
        <v/>
      </c>
      <c r="C184" s="40" t="str">
        <f>IFERROR(INDEX(Register!PV$11:PV$260, MATCH($S184, Register!$QQ$11:$QQ$260, 0)), "")</f>
        <v/>
      </c>
      <c r="D184" s="9"/>
      <c r="E184" s="12" t="str">
        <f>IFERROR(INDEX(Register!PX$11:PX$260, MATCH($S184, Register!$QQ$11:$QQ$260, 0)), "")</f>
        <v/>
      </c>
      <c r="F184" s="9"/>
      <c r="G184" s="166" t="str">
        <f>IFERROR(INDEX(Register!PZ$11:PZ$260, MATCH($S184, Register!$QQ$11:$QQ$260, 0)), "")</f>
        <v/>
      </c>
      <c r="H184" s="167" t="str">
        <f>IFERROR(INDEX(Register!QA$11:QA$260, MATCH($S184, Register!$QQ$11:$QQ$260, 0)), "")</f>
        <v/>
      </c>
      <c r="I184" s="168" t="str">
        <f>IFERROR(INDEX(Register!QB$11:QB$260, MATCH($S184, Register!$QQ$11:$QQ$260, 0)), "")</f>
        <v/>
      </c>
      <c r="J184" s="9"/>
      <c r="K184" s="12" t="str">
        <f>IFERROR(INDEX(Register!QD$11:QD$260, MATCH($S184, Register!$QQ$11:$QQ$260, 0)), "")</f>
        <v/>
      </c>
      <c r="L184" s="168" t="str">
        <f>IFERROR(INDEX(Register!QE$11:QE$260, MATCH($S184, Register!$QQ$11:$QQ$260, 0)), "")</f>
        <v/>
      </c>
      <c r="M184" s="9"/>
      <c r="N184" s="108" t="str">
        <f>IFERROR(INDEX(Register!QG$11:QG$260, MATCH($S184, Register!$QQ$11:$QQ$260, 0)), "")</f>
        <v/>
      </c>
      <c r="O184" s="9"/>
      <c r="P184" s="12" t="str">
        <f>IFERROR(INDEX(Register!QI$11:QI$260, MATCH($S184, Register!$QQ$11:$QQ$260, 0)), "")</f>
        <v/>
      </c>
      <c r="Q184" s="9"/>
      <c r="S184" s="12">
        <v>174</v>
      </c>
    </row>
    <row r="185" spans="1:19" x14ac:dyDescent="0.25">
      <c r="A185" s="9"/>
      <c r="B185" s="172" t="str">
        <f>IFERROR(INDEX(Register!PU$11:PU$260, MATCH($S185, Register!$QQ$11:$QQ$260, 0)), "")</f>
        <v/>
      </c>
      <c r="C185" s="40" t="str">
        <f>IFERROR(INDEX(Register!PV$11:PV$260, MATCH($S185, Register!$QQ$11:$QQ$260, 0)), "")</f>
        <v/>
      </c>
      <c r="D185" s="9"/>
      <c r="E185" s="12" t="str">
        <f>IFERROR(INDEX(Register!PX$11:PX$260, MATCH($S185, Register!$QQ$11:$QQ$260, 0)), "")</f>
        <v/>
      </c>
      <c r="F185" s="9"/>
      <c r="G185" s="166" t="str">
        <f>IFERROR(INDEX(Register!PZ$11:PZ$260, MATCH($S185, Register!$QQ$11:$QQ$260, 0)), "")</f>
        <v/>
      </c>
      <c r="H185" s="167" t="str">
        <f>IFERROR(INDEX(Register!QA$11:QA$260, MATCH($S185, Register!$QQ$11:$QQ$260, 0)), "")</f>
        <v/>
      </c>
      <c r="I185" s="168" t="str">
        <f>IFERROR(INDEX(Register!QB$11:QB$260, MATCH($S185, Register!$QQ$11:$QQ$260, 0)), "")</f>
        <v/>
      </c>
      <c r="J185" s="9"/>
      <c r="K185" s="12" t="str">
        <f>IFERROR(INDEX(Register!QD$11:QD$260, MATCH($S185, Register!$QQ$11:$QQ$260, 0)), "")</f>
        <v/>
      </c>
      <c r="L185" s="168" t="str">
        <f>IFERROR(INDEX(Register!QE$11:QE$260, MATCH($S185, Register!$QQ$11:$QQ$260, 0)), "")</f>
        <v/>
      </c>
      <c r="M185" s="9"/>
      <c r="N185" s="108" t="str">
        <f>IFERROR(INDEX(Register!QG$11:QG$260, MATCH($S185, Register!$QQ$11:$QQ$260, 0)), "")</f>
        <v/>
      </c>
      <c r="O185" s="9"/>
      <c r="P185" s="12" t="str">
        <f>IFERROR(INDEX(Register!QI$11:QI$260, MATCH($S185, Register!$QQ$11:$QQ$260, 0)), "")</f>
        <v/>
      </c>
      <c r="Q185" s="9"/>
      <c r="S185" s="12">
        <v>175</v>
      </c>
    </row>
    <row r="186" spans="1:19" x14ac:dyDescent="0.25">
      <c r="A186" s="9"/>
      <c r="B186" s="172" t="str">
        <f>IFERROR(INDEX(Register!PU$11:PU$260, MATCH($S186, Register!$QQ$11:$QQ$260, 0)), "")</f>
        <v/>
      </c>
      <c r="C186" s="40" t="str">
        <f>IFERROR(INDEX(Register!PV$11:PV$260, MATCH($S186, Register!$QQ$11:$QQ$260, 0)), "")</f>
        <v/>
      </c>
      <c r="D186" s="9"/>
      <c r="E186" s="12" t="str">
        <f>IFERROR(INDEX(Register!PX$11:PX$260, MATCH($S186, Register!$QQ$11:$QQ$260, 0)), "")</f>
        <v/>
      </c>
      <c r="F186" s="9"/>
      <c r="G186" s="166" t="str">
        <f>IFERROR(INDEX(Register!PZ$11:PZ$260, MATCH($S186, Register!$QQ$11:$QQ$260, 0)), "")</f>
        <v/>
      </c>
      <c r="H186" s="167" t="str">
        <f>IFERROR(INDEX(Register!QA$11:QA$260, MATCH($S186, Register!$QQ$11:$QQ$260, 0)), "")</f>
        <v/>
      </c>
      <c r="I186" s="168" t="str">
        <f>IFERROR(INDEX(Register!QB$11:QB$260, MATCH($S186, Register!$QQ$11:$QQ$260, 0)), "")</f>
        <v/>
      </c>
      <c r="J186" s="9"/>
      <c r="K186" s="12" t="str">
        <f>IFERROR(INDEX(Register!QD$11:QD$260, MATCH($S186, Register!$QQ$11:$QQ$260, 0)), "")</f>
        <v/>
      </c>
      <c r="L186" s="168" t="str">
        <f>IFERROR(INDEX(Register!QE$11:QE$260, MATCH($S186, Register!$QQ$11:$QQ$260, 0)), "")</f>
        <v/>
      </c>
      <c r="M186" s="9"/>
      <c r="N186" s="108" t="str">
        <f>IFERROR(INDEX(Register!QG$11:QG$260, MATCH($S186, Register!$QQ$11:$QQ$260, 0)), "")</f>
        <v/>
      </c>
      <c r="O186" s="9"/>
      <c r="P186" s="12" t="str">
        <f>IFERROR(INDEX(Register!QI$11:QI$260, MATCH($S186, Register!$QQ$11:$QQ$260, 0)), "")</f>
        <v/>
      </c>
      <c r="Q186" s="9"/>
      <c r="S186" s="12">
        <v>176</v>
      </c>
    </row>
    <row r="187" spans="1:19" x14ac:dyDescent="0.25">
      <c r="A187" s="9"/>
      <c r="B187" s="172" t="str">
        <f>IFERROR(INDEX(Register!PU$11:PU$260, MATCH($S187, Register!$QQ$11:$QQ$260, 0)), "")</f>
        <v/>
      </c>
      <c r="C187" s="40" t="str">
        <f>IFERROR(INDEX(Register!PV$11:PV$260, MATCH($S187, Register!$QQ$11:$QQ$260, 0)), "")</f>
        <v/>
      </c>
      <c r="D187" s="9"/>
      <c r="E187" s="12" t="str">
        <f>IFERROR(INDEX(Register!PX$11:PX$260, MATCH($S187, Register!$QQ$11:$QQ$260, 0)), "")</f>
        <v/>
      </c>
      <c r="F187" s="9"/>
      <c r="G187" s="166" t="str">
        <f>IFERROR(INDEX(Register!PZ$11:PZ$260, MATCH($S187, Register!$QQ$11:$QQ$260, 0)), "")</f>
        <v/>
      </c>
      <c r="H187" s="167" t="str">
        <f>IFERROR(INDEX(Register!QA$11:QA$260, MATCH($S187, Register!$QQ$11:$QQ$260, 0)), "")</f>
        <v/>
      </c>
      <c r="I187" s="168" t="str">
        <f>IFERROR(INDEX(Register!QB$11:QB$260, MATCH($S187, Register!$QQ$11:$QQ$260, 0)), "")</f>
        <v/>
      </c>
      <c r="J187" s="9"/>
      <c r="K187" s="12" t="str">
        <f>IFERROR(INDEX(Register!QD$11:QD$260, MATCH($S187, Register!$QQ$11:$QQ$260, 0)), "")</f>
        <v/>
      </c>
      <c r="L187" s="168" t="str">
        <f>IFERROR(INDEX(Register!QE$11:QE$260, MATCH($S187, Register!$QQ$11:$QQ$260, 0)), "")</f>
        <v/>
      </c>
      <c r="M187" s="9"/>
      <c r="N187" s="108" t="str">
        <f>IFERROR(INDEX(Register!QG$11:QG$260, MATCH($S187, Register!$QQ$11:$QQ$260, 0)), "")</f>
        <v/>
      </c>
      <c r="O187" s="9"/>
      <c r="P187" s="12" t="str">
        <f>IFERROR(INDEX(Register!QI$11:QI$260, MATCH($S187, Register!$QQ$11:$QQ$260, 0)), "")</f>
        <v/>
      </c>
      <c r="Q187" s="9"/>
      <c r="S187" s="12">
        <v>177</v>
      </c>
    </row>
    <row r="188" spans="1:19" x14ac:dyDescent="0.25">
      <c r="A188" s="9"/>
      <c r="B188" s="172" t="str">
        <f>IFERROR(INDEX(Register!PU$11:PU$260, MATCH($S188, Register!$QQ$11:$QQ$260, 0)), "")</f>
        <v/>
      </c>
      <c r="C188" s="40" t="str">
        <f>IFERROR(INDEX(Register!PV$11:PV$260, MATCH($S188, Register!$QQ$11:$QQ$260, 0)), "")</f>
        <v/>
      </c>
      <c r="D188" s="9"/>
      <c r="E188" s="12" t="str">
        <f>IFERROR(INDEX(Register!PX$11:PX$260, MATCH($S188, Register!$QQ$11:$QQ$260, 0)), "")</f>
        <v/>
      </c>
      <c r="F188" s="9"/>
      <c r="G188" s="166" t="str">
        <f>IFERROR(INDEX(Register!PZ$11:PZ$260, MATCH($S188, Register!$QQ$11:$QQ$260, 0)), "")</f>
        <v/>
      </c>
      <c r="H188" s="167" t="str">
        <f>IFERROR(INDEX(Register!QA$11:QA$260, MATCH($S188, Register!$QQ$11:$QQ$260, 0)), "")</f>
        <v/>
      </c>
      <c r="I188" s="168" t="str">
        <f>IFERROR(INDEX(Register!QB$11:QB$260, MATCH($S188, Register!$QQ$11:$QQ$260, 0)), "")</f>
        <v/>
      </c>
      <c r="J188" s="9"/>
      <c r="K188" s="12" t="str">
        <f>IFERROR(INDEX(Register!QD$11:QD$260, MATCH($S188, Register!$QQ$11:$QQ$260, 0)), "")</f>
        <v/>
      </c>
      <c r="L188" s="168" t="str">
        <f>IFERROR(INDEX(Register!QE$11:QE$260, MATCH($S188, Register!$QQ$11:$QQ$260, 0)), "")</f>
        <v/>
      </c>
      <c r="M188" s="9"/>
      <c r="N188" s="108" t="str">
        <f>IFERROR(INDEX(Register!QG$11:QG$260, MATCH($S188, Register!$QQ$11:$QQ$260, 0)), "")</f>
        <v/>
      </c>
      <c r="O188" s="9"/>
      <c r="P188" s="12" t="str">
        <f>IFERROR(INDEX(Register!QI$11:QI$260, MATCH($S188, Register!$QQ$11:$QQ$260, 0)), "")</f>
        <v/>
      </c>
      <c r="Q188" s="9"/>
      <c r="S188" s="12">
        <v>178</v>
      </c>
    </row>
    <row r="189" spans="1:19" x14ac:dyDescent="0.25">
      <c r="A189" s="9"/>
      <c r="B189" s="172" t="str">
        <f>IFERROR(INDEX(Register!PU$11:PU$260, MATCH($S189, Register!$QQ$11:$QQ$260, 0)), "")</f>
        <v/>
      </c>
      <c r="C189" s="40" t="str">
        <f>IFERROR(INDEX(Register!PV$11:PV$260, MATCH($S189, Register!$QQ$11:$QQ$260, 0)), "")</f>
        <v/>
      </c>
      <c r="D189" s="9"/>
      <c r="E189" s="12" t="str">
        <f>IFERROR(INDEX(Register!PX$11:PX$260, MATCH($S189, Register!$QQ$11:$QQ$260, 0)), "")</f>
        <v/>
      </c>
      <c r="F189" s="9"/>
      <c r="G189" s="166" t="str">
        <f>IFERROR(INDEX(Register!PZ$11:PZ$260, MATCH($S189, Register!$QQ$11:$QQ$260, 0)), "")</f>
        <v/>
      </c>
      <c r="H189" s="167" t="str">
        <f>IFERROR(INDEX(Register!QA$11:QA$260, MATCH($S189, Register!$QQ$11:$QQ$260, 0)), "")</f>
        <v/>
      </c>
      <c r="I189" s="168" t="str">
        <f>IFERROR(INDEX(Register!QB$11:QB$260, MATCH($S189, Register!$QQ$11:$QQ$260, 0)), "")</f>
        <v/>
      </c>
      <c r="J189" s="9"/>
      <c r="K189" s="12" t="str">
        <f>IFERROR(INDEX(Register!QD$11:QD$260, MATCH($S189, Register!$QQ$11:$QQ$260, 0)), "")</f>
        <v/>
      </c>
      <c r="L189" s="168" t="str">
        <f>IFERROR(INDEX(Register!QE$11:QE$260, MATCH($S189, Register!$QQ$11:$QQ$260, 0)), "")</f>
        <v/>
      </c>
      <c r="M189" s="9"/>
      <c r="N189" s="108" t="str">
        <f>IFERROR(INDEX(Register!QG$11:QG$260, MATCH($S189, Register!$QQ$11:$QQ$260, 0)), "")</f>
        <v/>
      </c>
      <c r="O189" s="9"/>
      <c r="P189" s="12" t="str">
        <f>IFERROR(INDEX(Register!QI$11:QI$260, MATCH($S189, Register!$QQ$11:$QQ$260, 0)), "")</f>
        <v/>
      </c>
      <c r="Q189" s="9"/>
      <c r="S189" s="12">
        <v>179</v>
      </c>
    </row>
    <row r="190" spans="1:19" x14ac:dyDescent="0.25">
      <c r="A190" s="9"/>
      <c r="B190" s="172" t="str">
        <f>IFERROR(INDEX(Register!PU$11:PU$260, MATCH($S190, Register!$QQ$11:$QQ$260, 0)), "")</f>
        <v/>
      </c>
      <c r="C190" s="40" t="str">
        <f>IFERROR(INDEX(Register!PV$11:PV$260, MATCH($S190, Register!$QQ$11:$QQ$260, 0)), "")</f>
        <v/>
      </c>
      <c r="D190" s="9"/>
      <c r="E190" s="12" t="str">
        <f>IFERROR(INDEX(Register!PX$11:PX$260, MATCH($S190, Register!$QQ$11:$QQ$260, 0)), "")</f>
        <v/>
      </c>
      <c r="F190" s="9"/>
      <c r="G190" s="166" t="str">
        <f>IFERROR(INDEX(Register!PZ$11:PZ$260, MATCH($S190, Register!$QQ$11:$QQ$260, 0)), "")</f>
        <v/>
      </c>
      <c r="H190" s="167" t="str">
        <f>IFERROR(INDEX(Register!QA$11:QA$260, MATCH($S190, Register!$QQ$11:$QQ$260, 0)), "")</f>
        <v/>
      </c>
      <c r="I190" s="168" t="str">
        <f>IFERROR(INDEX(Register!QB$11:QB$260, MATCH($S190, Register!$QQ$11:$QQ$260, 0)), "")</f>
        <v/>
      </c>
      <c r="J190" s="9"/>
      <c r="K190" s="12" t="str">
        <f>IFERROR(INDEX(Register!QD$11:QD$260, MATCH($S190, Register!$QQ$11:$QQ$260, 0)), "")</f>
        <v/>
      </c>
      <c r="L190" s="168" t="str">
        <f>IFERROR(INDEX(Register!QE$11:QE$260, MATCH($S190, Register!$QQ$11:$QQ$260, 0)), "")</f>
        <v/>
      </c>
      <c r="M190" s="9"/>
      <c r="N190" s="108" t="str">
        <f>IFERROR(INDEX(Register!QG$11:QG$260, MATCH($S190, Register!$QQ$11:$QQ$260, 0)), "")</f>
        <v/>
      </c>
      <c r="O190" s="9"/>
      <c r="P190" s="12" t="str">
        <f>IFERROR(INDEX(Register!QI$11:QI$260, MATCH($S190, Register!$QQ$11:$QQ$260, 0)), "")</f>
        <v/>
      </c>
      <c r="Q190" s="9"/>
      <c r="S190" s="12">
        <v>180</v>
      </c>
    </row>
    <row r="191" spans="1:19" x14ac:dyDescent="0.25">
      <c r="A191" s="9"/>
      <c r="B191" s="172" t="str">
        <f>IFERROR(INDEX(Register!PU$11:PU$260, MATCH($S191, Register!$QQ$11:$QQ$260, 0)), "")</f>
        <v/>
      </c>
      <c r="C191" s="40" t="str">
        <f>IFERROR(INDEX(Register!PV$11:PV$260, MATCH($S191, Register!$QQ$11:$QQ$260, 0)), "")</f>
        <v/>
      </c>
      <c r="D191" s="9"/>
      <c r="E191" s="12" t="str">
        <f>IFERROR(INDEX(Register!PX$11:PX$260, MATCH($S191, Register!$QQ$11:$QQ$260, 0)), "")</f>
        <v/>
      </c>
      <c r="F191" s="9"/>
      <c r="G191" s="166" t="str">
        <f>IFERROR(INDEX(Register!PZ$11:PZ$260, MATCH($S191, Register!$QQ$11:$QQ$260, 0)), "")</f>
        <v/>
      </c>
      <c r="H191" s="167" t="str">
        <f>IFERROR(INDEX(Register!QA$11:QA$260, MATCH($S191, Register!$QQ$11:$QQ$260, 0)), "")</f>
        <v/>
      </c>
      <c r="I191" s="168" t="str">
        <f>IFERROR(INDEX(Register!QB$11:QB$260, MATCH($S191, Register!$QQ$11:$QQ$260, 0)), "")</f>
        <v/>
      </c>
      <c r="J191" s="9"/>
      <c r="K191" s="12" t="str">
        <f>IFERROR(INDEX(Register!QD$11:QD$260, MATCH($S191, Register!$QQ$11:$QQ$260, 0)), "")</f>
        <v/>
      </c>
      <c r="L191" s="168" t="str">
        <f>IFERROR(INDEX(Register!QE$11:QE$260, MATCH($S191, Register!$QQ$11:$QQ$260, 0)), "")</f>
        <v/>
      </c>
      <c r="M191" s="9"/>
      <c r="N191" s="108" t="str">
        <f>IFERROR(INDEX(Register!QG$11:QG$260, MATCH($S191, Register!$QQ$11:$QQ$260, 0)), "")</f>
        <v/>
      </c>
      <c r="O191" s="9"/>
      <c r="P191" s="12" t="str">
        <f>IFERROR(INDEX(Register!QI$11:QI$260, MATCH($S191, Register!$QQ$11:$QQ$260, 0)), "")</f>
        <v/>
      </c>
      <c r="Q191" s="9"/>
      <c r="S191" s="12">
        <v>181</v>
      </c>
    </row>
    <row r="192" spans="1:19" x14ac:dyDescent="0.25">
      <c r="A192" s="9"/>
      <c r="B192" s="172" t="str">
        <f>IFERROR(INDEX(Register!PU$11:PU$260, MATCH($S192, Register!$QQ$11:$QQ$260, 0)), "")</f>
        <v/>
      </c>
      <c r="C192" s="40" t="str">
        <f>IFERROR(INDEX(Register!PV$11:PV$260, MATCH($S192, Register!$QQ$11:$QQ$260, 0)), "")</f>
        <v/>
      </c>
      <c r="D192" s="9"/>
      <c r="E192" s="12" t="str">
        <f>IFERROR(INDEX(Register!PX$11:PX$260, MATCH($S192, Register!$QQ$11:$QQ$260, 0)), "")</f>
        <v/>
      </c>
      <c r="F192" s="9"/>
      <c r="G192" s="166" t="str">
        <f>IFERROR(INDEX(Register!PZ$11:PZ$260, MATCH($S192, Register!$QQ$11:$QQ$260, 0)), "")</f>
        <v/>
      </c>
      <c r="H192" s="167" t="str">
        <f>IFERROR(INDEX(Register!QA$11:QA$260, MATCH($S192, Register!$QQ$11:$QQ$260, 0)), "")</f>
        <v/>
      </c>
      <c r="I192" s="168" t="str">
        <f>IFERROR(INDEX(Register!QB$11:QB$260, MATCH($S192, Register!$QQ$11:$QQ$260, 0)), "")</f>
        <v/>
      </c>
      <c r="J192" s="9"/>
      <c r="K192" s="12" t="str">
        <f>IFERROR(INDEX(Register!QD$11:QD$260, MATCH($S192, Register!$QQ$11:$QQ$260, 0)), "")</f>
        <v/>
      </c>
      <c r="L192" s="168" t="str">
        <f>IFERROR(INDEX(Register!QE$11:QE$260, MATCH($S192, Register!$QQ$11:$QQ$260, 0)), "")</f>
        <v/>
      </c>
      <c r="M192" s="9"/>
      <c r="N192" s="108" t="str">
        <f>IFERROR(INDEX(Register!QG$11:QG$260, MATCH($S192, Register!$QQ$11:$QQ$260, 0)), "")</f>
        <v/>
      </c>
      <c r="O192" s="9"/>
      <c r="P192" s="12" t="str">
        <f>IFERROR(INDEX(Register!QI$11:QI$260, MATCH($S192, Register!$QQ$11:$QQ$260, 0)), "")</f>
        <v/>
      </c>
      <c r="Q192" s="9"/>
      <c r="S192" s="12">
        <v>182</v>
      </c>
    </row>
    <row r="193" spans="1:19" x14ac:dyDescent="0.25">
      <c r="A193" s="9"/>
      <c r="B193" s="172" t="str">
        <f>IFERROR(INDEX(Register!PU$11:PU$260, MATCH($S193, Register!$QQ$11:$QQ$260, 0)), "")</f>
        <v/>
      </c>
      <c r="C193" s="40" t="str">
        <f>IFERROR(INDEX(Register!PV$11:PV$260, MATCH($S193, Register!$QQ$11:$QQ$260, 0)), "")</f>
        <v/>
      </c>
      <c r="D193" s="9"/>
      <c r="E193" s="12" t="str">
        <f>IFERROR(INDEX(Register!PX$11:PX$260, MATCH($S193, Register!$QQ$11:$QQ$260, 0)), "")</f>
        <v/>
      </c>
      <c r="F193" s="9"/>
      <c r="G193" s="166" t="str">
        <f>IFERROR(INDEX(Register!PZ$11:PZ$260, MATCH($S193, Register!$QQ$11:$QQ$260, 0)), "")</f>
        <v/>
      </c>
      <c r="H193" s="167" t="str">
        <f>IFERROR(INDEX(Register!QA$11:QA$260, MATCH($S193, Register!$QQ$11:$QQ$260, 0)), "")</f>
        <v/>
      </c>
      <c r="I193" s="168" t="str">
        <f>IFERROR(INDEX(Register!QB$11:QB$260, MATCH($S193, Register!$QQ$11:$QQ$260, 0)), "")</f>
        <v/>
      </c>
      <c r="J193" s="9"/>
      <c r="K193" s="12" t="str">
        <f>IFERROR(INDEX(Register!QD$11:QD$260, MATCH($S193, Register!$QQ$11:$QQ$260, 0)), "")</f>
        <v/>
      </c>
      <c r="L193" s="168" t="str">
        <f>IFERROR(INDEX(Register!QE$11:QE$260, MATCH($S193, Register!$QQ$11:$QQ$260, 0)), "")</f>
        <v/>
      </c>
      <c r="M193" s="9"/>
      <c r="N193" s="108" t="str">
        <f>IFERROR(INDEX(Register!QG$11:QG$260, MATCH($S193, Register!$QQ$11:$QQ$260, 0)), "")</f>
        <v/>
      </c>
      <c r="O193" s="9"/>
      <c r="P193" s="12" t="str">
        <f>IFERROR(INDEX(Register!QI$11:QI$260, MATCH($S193, Register!$QQ$11:$QQ$260, 0)), "")</f>
        <v/>
      </c>
      <c r="Q193" s="9"/>
      <c r="S193" s="12">
        <v>183</v>
      </c>
    </row>
    <row r="194" spans="1:19" x14ac:dyDescent="0.25">
      <c r="A194" s="9"/>
      <c r="B194" s="172" t="str">
        <f>IFERROR(INDEX(Register!PU$11:PU$260, MATCH($S194, Register!$QQ$11:$QQ$260, 0)), "")</f>
        <v/>
      </c>
      <c r="C194" s="40" t="str">
        <f>IFERROR(INDEX(Register!PV$11:PV$260, MATCH($S194, Register!$QQ$11:$QQ$260, 0)), "")</f>
        <v/>
      </c>
      <c r="D194" s="9"/>
      <c r="E194" s="12" t="str">
        <f>IFERROR(INDEX(Register!PX$11:PX$260, MATCH($S194, Register!$QQ$11:$QQ$260, 0)), "")</f>
        <v/>
      </c>
      <c r="F194" s="9"/>
      <c r="G194" s="166" t="str">
        <f>IFERROR(INDEX(Register!PZ$11:PZ$260, MATCH($S194, Register!$QQ$11:$QQ$260, 0)), "")</f>
        <v/>
      </c>
      <c r="H194" s="167" t="str">
        <f>IFERROR(INDEX(Register!QA$11:QA$260, MATCH($S194, Register!$QQ$11:$QQ$260, 0)), "")</f>
        <v/>
      </c>
      <c r="I194" s="168" t="str">
        <f>IFERROR(INDEX(Register!QB$11:QB$260, MATCH($S194, Register!$QQ$11:$QQ$260, 0)), "")</f>
        <v/>
      </c>
      <c r="J194" s="9"/>
      <c r="K194" s="12" t="str">
        <f>IFERROR(INDEX(Register!QD$11:QD$260, MATCH($S194, Register!$QQ$11:$QQ$260, 0)), "")</f>
        <v/>
      </c>
      <c r="L194" s="168" t="str">
        <f>IFERROR(INDEX(Register!QE$11:QE$260, MATCH($S194, Register!$QQ$11:$QQ$260, 0)), "")</f>
        <v/>
      </c>
      <c r="M194" s="9"/>
      <c r="N194" s="108" t="str">
        <f>IFERROR(INDEX(Register!QG$11:QG$260, MATCH($S194, Register!$QQ$11:$QQ$260, 0)), "")</f>
        <v/>
      </c>
      <c r="O194" s="9"/>
      <c r="P194" s="12" t="str">
        <f>IFERROR(INDEX(Register!QI$11:QI$260, MATCH($S194, Register!$QQ$11:$QQ$260, 0)), "")</f>
        <v/>
      </c>
      <c r="Q194" s="9"/>
      <c r="S194" s="12">
        <v>184</v>
      </c>
    </row>
    <row r="195" spans="1:19" x14ac:dyDescent="0.25">
      <c r="A195" s="9"/>
      <c r="B195" s="172" t="str">
        <f>IFERROR(INDEX(Register!PU$11:PU$260, MATCH($S195, Register!$QQ$11:$QQ$260, 0)), "")</f>
        <v/>
      </c>
      <c r="C195" s="40" t="str">
        <f>IFERROR(INDEX(Register!PV$11:PV$260, MATCH($S195, Register!$QQ$11:$QQ$260, 0)), "")</f>
        <v/>
      </c>
      <c r="D195" s="9"/>
      <c r="E195" s="12" t="str">
        <f>IFERROR(INDEX(Register!PX$11:PX$260, MATCH($S195, Register!$QQ$11:$QQ$260, 0)), "")</f>
        <v/>
      </c>
      <c r="F195" s="9"/>
      <c r="G195" s="166" t="str">
        <f>IFERROR(INDEX(Register!PZ$11:PZ$260, MATCH($S195, Register!$QQ$11:$QQ$260, 0)), "")</f>
        <v/>
      </c>
      <c r="H195" s="167" t="str">
        <f>IFERROR(INDEX(Register!QA$11:QA$260, MATCH($S195, Register!$QQ$11:$QQ$260, 0)), "")</f>
        <v/>
      </c>
      <c r="I195" s="168" t="str">
        <f>IFERROR(INDEX(Register!QB$11:QB$260, MATCH($S195, Register!$QQ$11:$QQ$260, 0)), "")</f>
        <v/>
      </c>
      <c r="J195" s="9"/>
      <c r="K195" s="12" t="str">
        <f>IFERROR(INDEX(Register!QD$11:QD$260, MATCH($S195, Register!$QQ$11:$QQ$260, 0)), "")</f>
        <v/>
      </c>
      <c r="L195" s="168" t="str">
        <f>IFERROR(INDEX(Register!QE$11:QE$260, MATCH($S195, Register!$QQ$11:$QQ$260, 0)), "")</f>
        <v/>
      </c>
      <c r="M195" s="9"/>
      <c r="N195" s="108" t="str">
        <f>IFERROR(INDEX(Register!QG$11:QG$260, MATCH($S195, Register!$QQ$11:$QQ$260, 0)), "")</f>
        <v/>
      </c>
      <c r="O195" s="9"/>
      <c r="P195" s="12" t="str">
        <f>IFERROR(INDEX(Register!QI$11:QI$260, MATCH($S195, Register!$QQ$11:$QQ$260, 0)), "")</f>
        <v/>
      </c>
      <c r="Q195" s="9"/>
      <c r="S195" s="12">
        <v>185</v>
      </c>
    </row>
    <row r="196" spans="1:19" x14ac:dyDescent="0.25">
      <c r="A196" s="9"/>
      <c r="B196" s="172" t="str">
        <f>IFERROR(INDEX(Register!PU$11:PU$260, MATCH($S196, Register!$QQ$11:$QQ$260, 0)), "")</f>
        <v/>
      </c>
      <c r="C196" s="40" t="str">
        <f>IFERROR(INDEX(Register!PV$11:PV$260, MATCH($S196, Register!$QQ$11:$QQ$260, 0)), "")</f>
        <v/>
      </c>
      <c r="D196" s="9"/>
      <c r="E196" s="12" t="str">
        <f>IFERROR(INDEX(Register!PX$11:PX$260, MATCH($S196, Register!$QQ$11:$QQ$260, 0)), "")</f>
        <v/>
      </c>
      <c r="F196" s="9"/>
      <c r="G196" s="166" t="str">
        <f>IFERROR(INDEX(Register!PZ$11:PZ$260, MATCH($S196, Register!$QQ$11:$QQ$260, 0)), "")</f>
        <v/>
      </c>
      <c r="H196" s="167" t="str">
        <f>IFERROR(INDEX(Register!QA$11:QA$260, MATCH($S196, Register!$QQ$11:$QQ$260, 0)), "")</f>
        <v/>
      </c>
      <c r="I196" s="168" t="str">
        <f>IFERROR(INDEX(Register!QB$11:QB$260, MATCH($S196, Register!$QQ$11:$QQ$260, 0)), "")</f>
        <v/>
      </c>
      <c r="J196" s="9"/>
      <c r="K196" s="12" t="str">
        <f>IFERROR(INDEX(Register!QD$11:QD$260, MATCH($S196, Register!$QQ$11:$QQ$260, 0)), "")</f>
        <v/>
      </c>
      <c r="L196" s="168" t="str">
        <f>IFERROR(INDEX(Register!QE$11:QE$260, MATCH($S196, Register!$QQ$11:$QQ$260, 0)), "")</f>
        <v/>
      </c>
      <c r="M196" s="9"/>
      <c r="N196" s="108" t="str">
        <f>IFERROR(INDEX(Register!QG$11:QG$260, MATCH($S196, Register!$QQ$11:$QQ$260, 0)), "")</f>
        <v/>
      </c>
      <c r="O196" s="9"/>
      <c r="P196" s="12" t="str">
        <f>IFERROR(INDEX(Register!QI$11:QI$260, MATCH($S196, Register!$QQ$11:$QQ$260, 0)), "")</f>
        <v/>
      </c>
      <c r="Q196" s="9"/>
      <c r="S196" s="12">
        <v>186</v>
      </c>
    </row>
    <row r="197" spans="1:19" x14ac:dyDescent="0.25">
      <c r="A197" s="9"/>
      <c r="B197" s="172" t="str">
        <f>IFERROR(INDEX(Register!PU$11:PU$260, MATCH($S197, Register!$QQ$11:$QQ$260, 0)), "")</f>
        <v/>
      </c>
      <c r="C197" s="40" t="str">
        <f>IFERROR(INDEX(Register!PV$11:PV$260, MATCH($S197, Register!$QQ$11:$QQ$260, 0)), "")</f>
        <v/>
      </c>
      <c r="D197" s="9"/>
      <c r="E197" s="12" t="str">
        <f>IFERROR(INDEX(Register!PX$11:PX$260, MATCH($S197, Register!$QQ$11:$QQ$260, 0)), "")</f>
        <v/>
      </c>
      <c r="F197" s="9"/>
      <c r="G197" s="166" t="str">
        <f>IFERROR(INDEX(Register!PZ$11:PZ$260, MATCH($S197, Register!$QQ$11:$QQ$260, 0)), "")</f>
        <v/>
      </c>
      <c r="H197" s="167" t="str">
        <f>IFERROR(INDEX(Register!QA$11:QA$260, MATCH($S197, Register!$QQ$11:$QQ$260, 0)), "")</f>
        <v/>
      </c>
      <c r="I197" s="168" t="str">
        <f>IFERROR(INDEX(Register!QB$11:QB$260, MATCH($S197, Register!$QQ$11:$QQ$260, 0)), "")</f>
        <v/>
      </c>
      <c r="J197" s="9"/>
      <c r="K197" s="12" t="str">
        <f>IFERROR(INDEX(Register!QD$11:QD$260, MATCH($S197, Register!$QQ$11:$QQ$260, 0)), "")</f>
        <v/>
      </c>
      <c r="L197" s="168" t="str">
        <f>IFERROR(INDEX(Register!QE$11:QE$260, MATCH($S197, Register!$QQ$11:$QQ$260, 0)), "")</f>
        <v/>
      </c>
      <c r="M197" s="9"/>
      <c r="N197" s="108" t="str">
        <f>IFERROR(INDEX(Register!QG$11:QG$260, MATCH($S197, Register!$QQ$11:$QQ$260, 0)), "")</f>
        <v/>
      </c>
      <c r="O197" s="9"/>
      <c r="P197" s="12" t="str">
        <f>IFERROR(INDEX(Register!QI$11:QI$260, MATCH($S197, Register!$QQ$11:$QQ$260, 0)), "")</f>
        <v/>
      </c>
      <c r="Q197" s="9"/>
      <c r="S197" s="12">
        <v>187</v>
      </c>
    </row>
    <row r="198" spans="1:19" x14ac:dyDescent="0.25">
      <c r="A198" s="9"/>
      <c r="B198" s="172" t="str">
        <f>IFERROR(INDEX(Register!PU$11:PU$260, MATCH($S198, Register!$QQ$11:$QQ$260, 0)), "")</f>
        <v/>
      </c>
      <c r="C198" s="40" t="str">
        <f>IFERROR(INDEX(Register!PV$11:PV$260, MATCH($S198, Register!$QQ$11:$QQ$260, 0)), "")</f>
        <v/>
      </c>
      <c r="D198" s="9"/>
      <c r="E198" s="12" t="str">
        <f>IFERROR(INDEX(Register!PX$11:PX$260, MATCH($S198, Register!$QQ$11:$QQ$260, 0)), "")</f>
        <v/>
      </c>
      <c r="F198" s="9"/>
      <c r="G198" s="166" t="str">
        <f>IFERROR(INDEX(Register!PZ$11:PZ$260, MATCH($S198, Register!$QQ$11:$QQ$260, 0)), "")</f>
        <v/>
      </c>
      <c r="H198" s="167" t="str">
        <f>IFERROR(INDEX(Register!QA$11:QA$260, MATCH($S198, Register!$QQ$11:$QQ$260, 0)), "")</f>
        <v/>
      </c>
      <c r="I198" s="168" t="str">
        <f>IFERROR(INDEX(Register!QB$11:QB$260, MATCH($S198, Register!$QQ$11:$QQ$260, 0)), "")</f>
        <v/>
      </c>
      <c r="J198" s="9"/>
      <c r="K198" s="12" t="str">
        <f>IFERROR(INDEX(Register!QD$11:QD$260, MATCH($S198, Register!$QQ$11:$QQ$260, 0)), "")</f>
        <v/>
      </c>
      <c r="L198" s="168" t="str">
        <f>IFERROR(INDEX(Register!QE$11:QE$260, MATCH($S198, Register!$QQ$11:$QQ$260, 0)), "")</f>
        <v/>
      </c>
      <c r="M198" s="9"/>
      <c r="N198" s="108" t="str">
        <f>IFERROR(INDEX(Register!QG$11:QG$260, MATCH($S198, Register!$QQ$11:$QQ$260, 0)), "")</f>
        <v/>
      </c>
      <c r="O198" s="9"/>
      <c r="P198" s="12" t="str">
        <f>IFERROR(INDEX(Register!QI$11:QI$260, MATCH($S198, Register!$QQ$11:$QQ$260, 0)), "")</f>
        <v/>
      </c>
      <c r="Q198" s="9"/>
      <c r="S198" s="12">
        <v>188</v>
      </c>
    </row>
    <row r="199" spans="1:19" x14ac:dyDescent="0.25">
      <c r="A199" s="9"/>
      <c r="B199" s="172" t="str">
        <f>IFERROR(INDEX(Register!PU$11:PU$260, MATCH($S199, Register!$QQ$11:$QQ$260, 0)), "")</f>
        <v/>
      </c>
      <c r="C199" s="40" t="str">
        <f>IFERROR(INDEX(Register!PV$11:PV$260, MATCH($S199, Register!$QQ$11:$QQ$260, 0)), "")</f>
        <v/>
      </c>
      <c r="D199" s="9"/>
      <c r="E199" s="12" t="str">
        <f>IFERROR(INDEX(Register!PX$11:PX$260, MATCH($S199, Register!$QQ$11:$QQ$260, 0)), "")</f>
        <v/>
      </c>
      <c r="F199" s="9"/>
      <c r="G199" s="166" t="str">
        <f>IFERROR(INDEX(Register!PZ$11:PZ$260, MATCH($S199, Register!$QQ$11:$QQ$260, 0)), "")</f>
        <v/>
      </c>
      <c r="H199" s="167" t="str">
        <f>IFERROR(INDEX(Register!QA$11:QA$260, MATCH($S199, Register!$QQ$11:$QQ$260, 0)), "")</f>
        <v/>
      </c>
      <c r="I199" s="168" t="str">
        <f>IFERROR(INDEX(Register!QB$11:QB$260, MATCH($S199, Register!$QQ$11:$QQ$260, 0)), "")</f>
        <v/>
      </c>
      <c r="J199" s="9"/>
      <c r="K199" s="12" t="str">
        <f>IFERROR(INDEX(Register!QD$11:QD$260, MATCH($S199, Register!$QQ$11:$QQ$260, 0)), "")</f>
        <v/>
      </c>
      <c r="L199" s="168" t="str">
        <f>IFERROR(INDEX(Register!QE$11:QE$260, MATCH($S199, Register!$QQ$11:$QQ$260, 0)), "")</f>
        <v/>
      </c>
      <c r="M199" s="9"/>
      <c r="N199" s="108" t="str">
        <f>IFERROR(INDEX(Register!QG$11:QG$260, MATCH($S199, Register!$QQ$11:$QQ$260, 0)), "")</f>
        <v/>
      </c>
      <c r="O199" s="9"/>
      <c r="P199" s="12" t="str">
        <f>IFERROR(INDEX(Register!QI$11:QI$260, MATCH($S199, Register!$QQ$11:$QQ$260, 0)), "")</f>
        <v/>
      </c>
      <c r="Q199" s="9"/>
      <c r="S199" s="12">
        <v>189</v>
      </c>
    </row>
    <row r="200" spans="1:19" x14ac:dyDescent="0.25">
      <c r="A200" s="9"/>
      <c r="B200" s="172" t="str">
        <f>IFERROR(INDEX(Register!PU$11:PU$260, MATCH($S200, Register!$QQ$11:$QQ$260, 0)), "")</f>
        <v/>
      </c>
      <c r="C200" s="40" t="str">
        <f>IFERROR(INDEX(Register!PV$11:PV$260, MATCH($S200, Register!$QQ$11:$QQ$260, 0)), "")</f>
        <v/>
      </c>
      <c r="D200" s="9"/>
      <c r="E200" s="12" t="str">
        <f>IFERROR(INDEX(Register!PX$11:PX$260, MATCH($S200, Register!$QQ$11:$QQ$260, 0)), "")</f>
        <v/>
      </c>
      <c r="F200" s="9"/>
      <c r="G200" s="166" t="str">
        <f>IFERROR(INDEX(Register!PZ$11:PZ$260, MATCH($S200, Register!$QQ$11:$QQ$260, 0)), "")</f>
        <v/>
      </c>
      <c r="H200" s="167" t="str">
        <f>IFERROR(INDEX(Register!QA$11:QA$260, MATCH($S200, Register!$QQ$11:$QQ$260, 0)), "")</f>
        <v/>
      </c>
      <c r="I200" s="168" t="str">
        <f>IFERROR(INDEX(Register!QB$11:QB$260, MATCH($S200, Register!$QQ$11:$QQ$260, 0)), "")</f>
        <v/>
      </c>
      <c r="J200" s="9"/>
      <c r="K200" s="12" t="str">
        <f>IFERROR(INDEX(Register!QD$11:QD$260, MATCH($S200, Register!$QQ$11:$QQ$260, 0)), "")</f>
        <v/>
      </c>
      <c r="L200" s="168" t="str">
        <f>IFERROR(INDEX(Register!QE$11:QE$260, MATCH($S200, Register!$QQ$11:$QQ$260, 0)), "")</f>
        <v/>
      </c>
      <c r="M200" s="9"/>
      <c r="N200" s="108" t="str">
        <f>IFERROR(INDEX(Register!QG$11:QG$260, MATCH($S200, Register!$QQ$11:$QQ$260, 0)), "")</f>
        <v/>
      </c>
      <c r="O200" s="9"/>
      <c r="P200" s="12" t="str">
        <f>IFERROR(INDEX(Register!QI$11:QI$260, MATCH($S200, Register!$QQ$11:$QQ$260, 0)), "")</f>
        <v/>
      </c>
      <c r="Q200" s="9"/>
      <c r="S200" s="12">
        <v>190</v>
      </c>
    </row>
    <row r="201" spans="1:19" x14ac:dyDescent="0.25">
      <c r="A201" s="9"/>
      <c r="B201" s="172" t="str">
        <f>IFERROR(INDEX(Register!PU$11:PU$260, MATCH($S201, Register!$QQ$11:$QQ$260, 0)), "")</f>
        <v/>
      </c>
      <c r="C201" s="40" t="str">
        <f>IFERROR(INDEX(Register!PV$11:PV$260, MATCH($S201, Register!$QQ$11:$QQ$260, 0)), "")</f>
        <v/>
      </c>
      <c r="D201" s="9"/>
      <c r="E201" s="12" t="str">
        <f>IFERROR(INDEX(Register!PX$11:PX$260, MATCH($S201, Register!$QQ$11:$QQ$260, 0)), "")</f>
        <v/>
      </c>
      <c r="F201" s="9"/>
      <c r="G201" s="166" t="str">
        <f>IFERROR(INDEX(Register!PZ$11:PZ$260, MATCH($S201, Register!$QQ$11:$QQ$260, 0)), "")</f>
        <v/>
      </c>
      <c r="H201" s="167" t="str">
        <f>IFERROR(INDEX(Register!QA$11:QA$260, MATCH($S201, Register!$QQ$11:$QQ$260, 0)), "")</f>
        <v/>
      </c>
      <c r="I201" s="168" t="str">
        <f>IFERROR(INDEX(Register!QB$11:QB$260, MATCH($S201, Register!$QQ$11:$QQ$260, 0)), "")</f>
        <v/>
      </c>
      <c r="J201" s="9"/>
      <c r="K201" s="12" t="str">
        <f>IFERROR(INDEX(Register!QD$11:QD$260, MATCH($S201, Register!$QQ$11:$QQ$260, 0)), "")</f>
        <v/>
      </c>
      <c r="L201" s="168" t="str">
        <f>IFERROR(INDEX(Register!QE$11:QE$260, MATCH($S201, Register!$QQ$11:$QQ$260, 0)), "")</f>
        <v/>
      </c>
      <c r="M201" s="9"/>
      <c r="N201" s="108" t="str">
        <f>IFERROR(INDEX(Register!QG$11:QG$260, MATCH($S201, Register!$QQ$11:$QQ$260, 0)), "")</f>
        <v/>
      </c>
      <c r="O201" s="9"/>
      <c r="P201" s="12" t="str">
        <f>IFERROR(INDEX(Register!QI$11:QI$260, MATCH($S201, Register!$QQ$11:$QQ$260, 0)), "")</f>
        <v/>
      </c>
      <c r="Q201" s="9"/>
      <c r="S201" s="12">
        <v>191</v>
      </c>
    </row>
    <row r="202" spans="1:19" x14ac:dyDescent="0.25">
      <c r="A202" s="9"/>
      <c r="B202" s="172" t="str">
        <f>IFERROR(INDEX(Register!PU$11:PU$260, MATCH($S202, Register!$QQ$11:$QQ$260, 0)), "")</f>
        <v/>
      </c>
      <c r="C202" s="40" t="str">
        <f>IFERROR(INDEX(Register!PV$11:PV$260, MATCH($S202, Register!$QQ$11:$QQ$260, 0)), "")</f>
        <v/>
      </c>
      <c r="D202" s="9"/>
      <c r="E202" s="12" t="str">
        <f>IFERROR(INDEX(Register!PX$11:PX$260, MATCH($S202, Register!$QQ$11:$QQ$260, 0)), "")</f>
        <v/>
      </c>
      <c r="F202" s="9"/>
      <c r="G202" s="166" t="str">
        <f>IFERROR(INDEX(Register!PZ$11:PZ$260, MATCH($S202, Register!$QQ$11:$QQ$260, 0)), "")</f>
        <v/>
      </c>
      <c r="H202" s="167" t="str">
        <f>IFERROR(INDEX(Register!QA$11:QA$260, MATCH($S202, Register!$QQ$11:$QQ$260, 0)), "")</f>
        <v/>
      </c>
      <c r="I202" s="168" t="str">
        <f>IFERROR(INDEX(Register!QB$11:QB$260, MATCH($S202, Register!$QQ$11:$QQ$260, 0)), "")</f>
        <v/>
      </c>
      <c r="J202" s="9"/>
      <c r="K202" s="12" t="str">
        <f>IFERROR(INDEX(Register!QD$11:QD$260, MATCH($S202, Register!$QQ$11:$QQ$260, 0)), "")</f>
        <v/>
      </c>
      <c r="L202" s="168" t="str">
        <f>IFERROR(INDEX(Register!QE$11:QE$260, MATCH($S202, Register!$QQ$11:$QQ$260, 0)), "")</f>
        <v/>
      </c>
      <c r="M202" s="9"/>
      <c r="N202" s="108" t="str">
        <f>IFERROR(INDEX(Register!QG$11:QG$260, MATCH($S202, Register!$QQ$11:$QQ$260, 0)), "")</f>
        <v/>
      </c>
      <c r="O202" s="9"/>
      <c r="P202" s="12" t="str">
        <f>IFERROR(INDEX(Register!QI$11:QI$260, MATCH($S202, Register!$QQ$11:$QQ$260, 0)), "")</f>
        <v/>
      </c>
      <c r="Q202" s="9"/>
      <c r="S202" s="12">
        <v>192</v>
      </c>
    </row>
    <row r="203" spans="1:19" x14ac:dyDescent="0.25">
      <c r="A203" s="9"/>
      <c r="B203" s="172" t="str">
        <f>IFERROR(INDEX(Register!PU$11:PU$260, MATCH($S203, Register!$QQ$11:$QQ$260, 0)), "")</f>
        <v/>
      </c>
      <c r="C203" s="40" t="str">
        <f>IFERROR(INDEX(Register!PV$11:PV$260, MATCH($S203, Register!$QQ$11:$QQ$260, 0)), "")</f>
        <v/>
      </c>
      <c r="D203" s="9"/>
      <c r="E203" s="12" t="str">
        <f>IFERROR(INDEX(Register!PX$11:PX$260, MATCH($S203, Register!$QQ$11:$QQ$260, 0)), "")</f>
        <v/>
      </c>
      <c r="F203" s="9"/>
      <c r="G203" s="166" t="str">
        <f>IFERROR(INDEX(Register!PZ$11:PZ$260, MATCH($S203, Register!$QQ$11:$QQ$260, 0)), "")</f>
        <v/>
      </c>
      <c r="H203" s="167" t="str">
        <f>IFERROR(INDEX(Register!QA$11:QA$260, MATCH($S203, Register!$QQ$11:$QQ$260, 0)), "")</f>
        <v/>
      </c>
      <c r="I203" s="168" t="str">
        <f>IFERROR(INDEX(Register!QB$11:QB$260, MATCH($S203, Register!$QQ$11:$QQ$260, 0)), "")</f>
        <v/>
      </c>
      <c r="J203" s="9"/>
      <c r="K203" s="12" t="str">
        <f>IFERROR(INDEX(Register!QD$11:QD$260, MATCH($S203, Register!$QQ$11:$QQ$260, 0)), "")</f>
        <v/>
      </c>
      <c r="L203" s="168" t="str">
        <f>IFERROR(INDEX(Register!QE$11:QE$260, MATCH($S203, Register!$QQ$11:$QQ$260, 0)), "")</f>
        <v/>
      </c>
      <c r="M203" s="9"/>
      <c r="N203" s="108" t="str">
        <f>IFERROR(INDEX(Register!QG$11:QG$260, MATCH($S203, Register!$QQ$11:$QQ$260, 0)), "")</f>
        <v/>
      </c>
      <c r="O203" s="9"/>
      <c r="P203" s="12" t="str">
        <f>IFERROR(INDEX(Register!QI$11:QI$260, MATCH($S203, Register!$QQ$11:$QQ$260, 0)), "")</f>
        <v/>
      </c>
      <c r="Q203" s="9"/>
      <c r="S203" s="12">
        <v>193</v>
      </c>
    </row>
    <row r="204" spans="1:19" x14ac:dyDescent="0.25">
      <c r="A204" s="9"/>
      <c r="B204" s="172" t="str">
        <f>IFERROR(INDEX(Register!PU$11:PU$260, MATCH($S204, Register!$QQ$11:$QQ$260, 0)), "")</f>
        <v/>
      </c>
      <c r="C204" s="40" t="str">
        <f>IFERROR(INDEX(Register!PV$11:PV$260, MATCH($S204, Register!$QQ$11:$QQ$260, 0)), "")</f>
        <v/>
      </c>
      <c r="D204" s="9"/>
      <c r="E204" s="12" t="str">
        <f>IFERROR(INDEX(Register!PX$11:PX$260, MATCH($S204, Register!$QQ$11:$QQ$260, 0)), "")</f>
        <v/>
      </c>
      <c r="F204" s="9"/>
      <c r="G204" s="166" t="str">
        <f>IFERROR(INDEX(Register!PZ$11:PZ$260, MATCH($S204, Register!$QQ$11:$QQ$260, 0)), "")</f>
        <v/>
      </c>
      <c r="H204" s="167" t="str">
        <f>IFERROR(INDEX(Register!QA$11:QA$260, MATCH($S204, Register!$QQ$11:$QQ$260, 0)), "")</f>
        <v/>
      </c>
      <c r="I204" s="168" t="str">
        <f>IFERROR(INDEX(Register!QB$11:QB$260, MATCH($S204, Register!$QQ$11:$QQ$260, 0)), "")</f>
        <v/>
      </c>
      <c r="J204" s="9"/>
      <c r="K204" s="12" t="str">
        <f>IFERROR(INDEX(Register!QD$11:QD$260, MATCH($S204, Register!$QQ$11:$QQ$260, 0)), "")</f>
        <v/>
      </c>
      <c r="L204" s="168" t="str">
        <f>IFERROR(INDEX(Register!QE$11:QE$260, MATCH($S204, Register!$QQ$11:$QQ$260, 0)), "")</f>
        <v/>
      </c>
      <c r="M204" s="9"/>
      <c r="N204" s="108" t="str">
        <f>IFERROR(INDEX(Register!QG$11:QG$260, MATCH($S204, Register!$QQ$11:$QQ$260, 0)), "")</f>
        <v/>
      </c>
      <c r="O204" s="9"/>
      <c r="P204" s="12" t="str">
        <f>IFERROR(INDEX(Register!QI$11:QI$260, MATCH($S204, Register!$QQ$11:$QQ$260, 0)), "")</f>
        <v/>
      </c>
      <c r="Q204" s="9"/>
      <c r="S204" s="12">
        <v>194</v>
      </c>
    </row>
    <row r="205" spans="1:19" x14ac:dyDescent="0.25">
      <c r="A205" s="9"/>
      <c r="B205" s="172" t="str">
        <f>IFERROR(INDEX(Register!PU$11:PU$260, MATCH($S205, Register!$QQ$11:$QQ$260, 0)), "")</f>
        <v/>
      </c>
      <c r="C205" s="40" t="str">
        <f>IFERROR(INDEX(Register!PV$11:PV$260, MATCH($S205, Register!$QQ$11:$QQ$260, 0)), "")</f>
        <v/>
      </c>
      <c r="D205" s="9"/>
      <c r="E205" s="12" t="str">
        <f>IFERROR(INDEX(Register!PX$11:PX$260, MATCH($S205, Register!$QQ$11:$QQ$260, 0)), "")</f>
        <v/>
      </c>
      <c r="F205" s="9"/>
      <c r="G205" s="166" t="str">
        <f>IFERROR(INDEX(Register!PZ$11:PZ$260, MATCH($S205, Register!$QQ$11:$QQ$260, 0)), "")</f>
        <v/>
      </c>
      <c r="H205" s="167" t="str">
        <f>IFERROR(INDEX(Register!QA$11:QA$260, MATCH($S205, Register!$QQ$11:$QQ$260, 0)), "")</f>
        <v/>
      </c>
      <c r="I205" s="168" t="str">
        <f>IFERROR(INDEX(Register!QB$11:QB$260, MATCH($S205, Register!$QQ$11:$QQ$260, 0)), "")</f>
        <v/>
      </c>
      <c r="J205" s="9"/>
      <c r="K205" s="12" t="str">
        <f>IFERROR(INDEX(Register!QD$11:QD$260, MATCH($S205, Register!$QQ$11:$QQ$260, 0)), "")</f>
        <v/>
      </c>
      <c r="L205" s="168" t="str">
        <f>IFERROR(INDEX(Register!QE$11:QE$260, MATCH($S205, Register!$QQ$11:$QQ$260, 0)), "")</f>
        <v/>
      </c>
      <c r="M205" s="9"/>
      <c r="N205" s="108" t="str">
        <f>IFERROR(INDEX(Register!QG$11:QG$260, MATCH($S205, Register!$QQ$11:$QQ$260, 0)), "")</f>
        <v/>
      </c>
      <c r="O205" s="9"/>
      <c r="P205" s="12" t="str">
        <f>IFERROR(INDEX(Register!QI$11:QI$260, MATCH($S205, Register!$QQ$11:$QQ$260, 0)), "")</f>
        <v/>
      </c>
      <c r="Q205" s="9"/>
      <c r="S205" s="12">
        <v>195</v>
      </c>
    </row>
    <row r="206" spans="1:19" x14ac:dyDescent="0.25">
      <c r="A206" s="9"/>
      <c r="B206" s="172" t="str">
        <f>IFERROR(INDEX(Register!PU$11:PU$260, MATCH($S206, Register!$QQ$11:$QQ$260, 0)), "")</f>
        <v/>
      </c>
      <c r="C206" s="40" t="str">
        <f>IFERROR(INDEX(Register!PV$11:PV$260, MATCH($S206, Register!$QQ$11:$QQ$260, 0)), "")</f>
        <v/>
      </c>
      <c r="D206" s="9"/>
      <c r="E206" s="12" t="str">
        <f>IFERROR(INDEX(Register!PX$11:PX$260, MATCH($S206, Register!$QQ$11:$QQ$260, 0)), "")</f>
        <v/>
      </c>
      <c r="F206" s="9"/>
      <c r="G206" s="166" t="str">
        <f>IFERROR(INDEX(Register!PZ$11:PZ$260, MATCH($S206, Register!$QQ$11:$QQ$260, 0)), "")</f>
        <v/>
      </c>
      <c r="H206" s="167" t="str">
        <f>IFERROR(INDEX(Register!QA$11:QA$260, MATCH($S206, Register!$QQ$11:$QQ$260, 0)), "")</f>
        <v/>
      </c>
      <c r="I206" s="168" t="str">
        <f>IFERROR(INDEX(Register!QB$11:QB$260, MATCH($S206, Register!$QQ$11:$QQ$260, 0)), "")</f>
        <v/>
      </c>
      <c r="J206" s="9"/>
      <c r="K206" s="12" t="str">
        <f>IFERROR(INDEX(Register!QD$11:QD$260, MATCH($S206, Register!$QQ$11:$QQ$260, 0)), "")</f>
        <v/>
      </c>
      <c r="L206" s="168" t="str">
        <f>IFERROR(INDEX(Register!QE$11:QE$260, MATCH($S206, Register!$QQ$11:$QQ$260, 0)), "")</f>
        <v/>
      </c>
      <c r="M206" s="9"/>
      <c r="N206" s="108" t="str">
        <f>IFERROR(INDEX(Register!QG$11:QG$260, MATCH($S206, Register!$QQ$11:$QQ$260, 0)), "")</f>
        <v/>
      </c>
      <c r="O206" s="9"/>
      <c r="P206" s="12" t="str">
        <f>IFERROR(INDEX(Register!QI$11:QI$260, MATCH($S206, Register!$QQ$11:$QQ$260, 0)), "")</f>
        <v/>
      </c>
      <c r="Q206" s="9"/>
      <c r="S206" s="12">
        <v>196</v>
      </c>
    </row>
    <row r="207" spans="1:19" x14ac:dyDescent="0.25">
      <c r="A207" s="9"/>
      <c r="B207" s="172" t="str">
        <f>IFERROR(INDEX(Register!PU$11:PU$260, MATCH($S207, Register!$QQ$11:$QQ$260, 0)), "")</f>
        <v/>
      </c>
      <c r="C207" s="40" t="str">
        <f>IFERROR(INDEX(Register!PV$11:PV$260, MATCH($S207, Register!$QQ$11:$QQ$260, 0)), "")</f>
        <v/>
      </c>
      <c r="D207" s="9"/>
      <c r="E207" s="12" t="str">
        <f>IFERROR(INDEX(Register!PX$11:PX$260, MATCH($S207, Register!$QQ$11:$QQ$260, 0)), "")</f>
        <v/>
      </c>
      <c r="F207" s="9"/>
      <c r="G207" s="166" t="str">
        <f>IFERROR(INDEX(Register!PZ$11:PZ$260, MATCH($S207, Register!$QQ$11:$QQ$260, 0)), "")</f>
        <v/>
      </c>
      <c r="H207" s="167" t="str">
        <f>IFERROR(INDEX(Register!QA$11:QA$260, MATCH($S207, Register!$QQ$11:$QQ$260, 0)), "")</f>
        <v/>
      </c>
      <c r="I207" s="168" t="str">
        <f>IFERROR(INDEX(Register!QB$11:QB$260, MATCH($S207, Register!$QQ$11:$QQ$260, 0)), "")</f>
        <v/>
      </c>
      <c r="J207" s="9"/>
      <c r="K207" s="12" t="str">
        <f>IFERROR(INDEX(Register!QD$11:QD$260, MATCH($S207, Register!$QQ$11:$QQ$260, 0)), "")</f>
        <v/>
      </c>
      <c r="L207" s="168" t="str">
        <f>IFERROR(INDEX(Register!QE$11:QE$260, MATCH($S207, Register!$QQ$11:$QQ$260, 0)), "")</f>
        <v/>
      </c>
      <c r="M207" s="9"/>
      <c r="N207" s="108" t="str">
        <f>IFERROR(INDEX(Register!QG$11:QG$260, MATCH($S207, Register!$QQ$11:$QQ$260, 0)), "")</f>
        <v/>
      </c>
      <c r="O207" s="9"/>
      <c r="P207" s="12" t="str">
        <f>IFERROR(INDEX(Register!QI$11:QI$260, MATCH($S207, Register!$QQ$11:$QQ$260, 0)), "")</f>
        <v/>
      </c>
      <c r="Q207" s="9"/>
      <c r="S207" s="12">
        <v>197</v>
      </c>
    </row>
    <row r="208" spans="1:19" x14ac:dyDescent="0.25">
      <c r="A208" s="9"/>
      <c r="B208" s="172" t="str">
        <f>IFERROR(INDEX(Register!PU$11:PU$260, MATCH($S208, Register!$QQ$11:$QQ$260, 0)), "")</f>
        <v/>
      </c>
      <c r="C208" s="40" t="str">
        <f>IFERROR(INDEX(Register!PV$11:PV$260, MATCH($S208, Register!$QQ$11:$QQ$260, 0)), "")</f>
        <v/>
      </c>
      <c r="D208" s="9"/>
      <c r="E208" s="12" t="str">
        <f>IFERROR(INDEX(Register!PX$11:PX$260, MATCH($S208, Register!$QQ$11:$QQ$260, 0)), "")</f>
        <v/>
      </c>
      <c r="F208" s="9"/>
      <c r="G208" s="166" t="str">
        <f>IFERROR(INDEX(Register!PZ$11:PZ$260, MATCH($S208, Register!$QQ$11:$QQ$260, 0)), "")</f>
        <v/>
      </c>
      <c r="H208" s="167" t="str">
        <f>IFERROR(INDEX(Register!QA$11:QA$260, MATCH($S208, Register!$QQ$11:$QQ$260, 0)), "")</f>
        <v/>
      </c>
      <c r="I208" s="168" t="str">
        <f>IFERROR(INDEX(Register!QB$11:QB$260, MATCH($S208, Register!$QQ$11:$QQ$260, 0)), "")</f>
        <v/>
      </c>
      <c r="J208" s="9"/>
      <c r="K208" s="12" t="str">
        <f>IFERROR(INDEX(Register!QD$11:QD$260, MATCH($S208, Register!$QQ$11:$QQ$260, 0)), "")</f>
        <v/>
      </c>
      <c r="L208" s="168" t="str">
        <f>IFERROR(INDEX(Register!QE$11:QE$260, MATCH($S208, Register!$QQ$11:$QQ$260, 0)), "")</f>
        <v/>
      </c>
      <c r="M208" s="9"/>
      <c r="N208" s="108" t="str">
        <f>IFERROR(INDEX(Register!QG$11:QG$260, MATCH($S208, Register!$QQ$11:$QQ$260, 0)), "")</f>
        <v/>
      </c>
      <c r="O208" s="9"/>
      <c r="P208" s="12" t="str">
        <f>IFERROR(INDEX(Register!QI$11:QI$260, MATCH($S208, Register!$QQ$11:$QQ$260, 0)), "")</f>
        <v/>
      </c>
      <c r="Q208" s="9"/>
      <c r="S208" s="12">
        <v>198</v>
      </c>
    </row>
    <row r="209" spans="1:19" x14ac:dyDescent="0.25">
      <c r="A209" s="9"/>
      <c r="B209" s="172" t="str">
        <f>IFERROR(INDEX(Register!PU$11:PU$260, MATCH($S209, Register!$QQ$11:$QQ$260, 0)), "")</f>
        <v/>
      </c>
      <c r="C209" s="40" t="str">
        <f>IFERROR(INDEX(Register!PV$11:PV$260, MATCH($S209, Register!$QQ$11:$QQ$260, 0)), "")</f>
        <v/>
      </c>
      <c r="D209" s="9"/>
      <c r="E209" s="12" t="str">
        <f>IFERROR(INDEX(Register!PX$11:PX$260, MATCH($S209, Register!$QQ$11:$QQ$260, 0)), "")</f>
        <v/>
      </c>
      <c r="F209" s="9"/>
      <c r="G209" s="166" t="str">
        <f>IFERROR(INDEX(Register!PZ$11:PZ$260, MATCH($S209, Register!$QQ$11:$QQ$260, 0)), "")</f>
        <v/>
      </c>
      <c r="H209" s="167" t="str">
        <f>IFERROR(INDEX(Register!QA$11:QA$260, MATCH($S209, Register!$QQ$11:$QQ$260, 0)), "")</f>
        <v/>
      </c>
      <c r="I209" s="168" t="str">
        <f>IFERROR(INDEX(Register!QB$11:QB$260, MATCH($S209, Register!$QQ$11:$QQ$260, 0)), "")</f>
        <v/>
      </c>
      <c r="J209" s="9"/>
      <c r="K209" s="12" t="str">
        <f>IFERROR(INDEX(Register!QD$11:QD$260, MATCH($S209, Register!$QQ$11:$QQ$260, 0)), "")</f>
        <v/>
      </c>
      <c r="L209" s="168" t="str">
        <f>IFERROR(INDEX(Register!QE$11:QE$260, MATCH($S209, Register!$QQ$11:$QQ$260, 0)), "")</f>
        <v/>
      </c>
      <c r="M209" s="9"/>
      <c r="N209" s="108" t="str">
        <f>IFERROR(INDEX(Register!QG$11:QG$260, MATCH($S209, Register!$QQ$11:$QQ$260, 0)), "")</f>
        <v/>
      </c>
      <c r="O209" s="9"/>
      <c r="P209" s="12" t="str">
        <f>IFERROR(INDEX(Register!QI$11:QI$260, MATCH($S209, Register!$QQ$11:$QQ$260, 0)), "")</f>
        <v/>
      </c>
      <c r="Q209" s="9"/>
      <c r="S209" s="12">
        <v>199</v>
      </c>
    </row>
    <row r="210" spans="1:19" x14ac:dyDescent="0.25">
      <c r="A210" s="9"/>
      <c r="B210" s="172" t="str">
        <f>IFERROR(INDEX(Register!PU$11:PU$260, MATCH($S210, Register!$QQ$11:$QQ$260, 0)), "")</f>
        <v/>
      </c>
      <c r="C210" s="40" t="str">
        <f>IFERROR(INDEX(Register!PV$11:PV$260, MATCH($S210, Register!$QQ$11:$QQ$260, 0)), "")</f>
        <v/>
      </c>
      <c r="D210" s="9"/>
      <c r="E210" s="12" t="str">
        <f>IFERROR(INDEX(Register!PX$11:PX$260, MATCH($S210, Register!$QQ$11:$QQ$260, 0)), "")</f>
        <v/>
      </c>
      <c r="F210" s="9"/>
      <c r="G210" s="166" t="str">
        <f>IFERROR(INDEX(Register!PZ$11:PZ$260, MATCH($S210, Register!$QQ$11:$QQ$260, 0)), "")</f>
        <v/>
      </c>
      <c r="H210" s="167" t="str">
        <f>IFERROR(INDEX(Register!QA$11:QA$260, MATCH($S210, Register!$QQ$11:$QQ$260, 0)), "")</f>
        <v/>
      </c>
      <c r="I210" s="168" t="str">
        <f>IFERROR(INDEX(Register!QB$11:QB$260, MATCH($S210, Register!$QQ$11:$QQ$260, 0)), "")</f>
        <v/>
      </c>
      <c r="J210" s="9"/>
      <c r="K210" s="12" t="str">
        <f>IFERROR(INDEX(Register!QD$11:QD$260, MATCH($S210, Register!$QQ$11:$QQ$260, 0)), "")</f>
        <v/>
      </c>
      <c r="L210" s="168" t="str">
        <f>IFERROR(INDEX(Register!QE$11:QE$260, MATCH($S210, Register!$QQ$11:$QQ$260, 0)), "")</f>
        <v/>
      </c>
      <c r="M210" s="9"/>
      <c r="N210" s="108" t="str">
        <f>IFERROR(INDEX(Register!QG$11:QG$260, MATCH($S210, Register!$QQ$11:$QQ$260, 0)), "")</f>
        <v/>
      </c>
      <c r="O210" s="9"/>
      <c r="P210" s="12" t="str">
        <f>IFERROR(INDEX(Register!QI$11:QI$260, MATCH($S210, Register!$QQ$11:$QQ$260, 0)), "")</f>
        <v/>
      </c>
      <c r="Q210" s="9"/>
      <c r="S210" s="12">
        <v>200</v>
      </c>
    </row>
    <row r="211" spans="1:19" x14ac:dyDescent="0.25">
      <c r="A211" s="9"/>
      <c r="B211" s="172" t="str">
        <f>IFERROR(INDEX(Register!PU$11:PU$260, MATCH($S211, Register!$QQ$11:$QQ$260, 0)), "")</f>
        <v/>
      </c>
      <c r="C211" s="40" t="str">
        <f>IFERROR(INDEX(Register!PV$11:PV$260, MATCH($S211, Register!$QQ$11:$QQ$260, 0)), "")</f>
        <v/>
      </c>
      <c r="D211" s="9"/>
      <c r="E211" s="12" t="str">
        <f>IFERROR(INDEX(Register!PX$11:PX$260, MATCH($S211, Register!$QQ$11:$QQ$260, 0)), "")</f>
        <v/>
      </c>
      <c r="F211" s="9"/>
      <c r="G211" s="166" t="str">
        <f>IFERROR(INDEX(Register!PZ$11:PZ$260, MATCH($S211, Register!$QQ$11:$QQ$260, 0)), "")</f>
        <v/>
      </c>
      <c r="H211" s="167" t="str">
        <f>IFERROR(INDEX(Register!QA$11:QA$260, MATCH($S211, Register!$QQ$11:$QQ$260, 0)), "")</f>
        <v/>
      </c>
      <c r="I211" s="168" t="str">
        <f>IFERROR(INDEX(Register!QB$11:QB$260, MATCH($S211, Register!$QQ$11:$QQ$260, 0)), "")</f>
        <v/>
      </c>
      <c r="J211" s="9"/>
      <c r="K211" s="12" t="str">
        <f>IFERROR(INDEX(Register!QD$11:QD$260, MATCH($S211, Register!$QQ$11:$QQ$260, 0)), "")</f>
        <v/>
      </c>
      <c r="L211" s="168" t="str">
        <f>IFERROR(INDEX(Register!QE$11:QE$260, MATCH($S211, Register!$QQ$11:$QQ$260, 0)), "")</f>
        <v/>
      </c>
      <c r="M211" s="9"/>
      <c r="N211" s="108" t="str">
        <f>IFERROR(INDEX(Register!QG$11:QG$260, MATCH($S211, Register!$QQ$11:$QQ$260, 0)), "")</f>
        <v/>
      </c>
      <c r="O211" s="9"/>
      <c r="P211" s="12" t="str">
        <f>IFERROR(INDEX(Register!QI$11:QI$260, MATCH($S211, Register!$QQ$11:$QQ$260, 0)), "")</f>
        <v/>
      </c>
      <c r="Q211" s="9"/>
      <c r="S211" s="12">
        <v>201</v>
      </c>
    </row>
    <row r="212" spans="1:19" x14ac:dyDescent="0.25">
      <c r="A212" s="9"/>
      <c r="B212" s="172" t="str">
        <f>IFERROR(INDEX(Register!PU$11:PU$260, MATCH($S212, Register!$QQ$11:$QQ$260, 0)), "")</f>
        <v/>
      </c>
      <c r="C212" s="40" t="str">
        <f>IFERROR(INDEX(Register!PV$11:PV$260, MATCH($S212, Register!$QQ$11:$QQ$260, 0)), "")</f>
        <v/>
      </c>
      <c r="D212" s="9"/>
      <c r="E212" s="12" t="str">
        <f>IFERROR(INDEX(Register!PX$11:PX$260, MATCH($S212, Register!$QQ$11:$QQ$260, 0)), "")</f>
        <v/>
      </c>
      <c r="F212" s="9"/>
      <c r="G212" s="166" t="str">
        <f>IFERROR(INDEX(Register!PZ$11:PZ$260, MATCH($S212, Register!$QQ$11:$QQ$260, 0)), "")</f>
        <v/>
      </c>
      <c r="H212" s="167" t="str">
        <f>IFERROR(INDEX(Register!QA$11:QA$260, MATCH($S212, Register!$QQ$11:$QQ$260, 0)), "")</f>
        <v/>
      </c>
      <c r="I212" s="168" t="str">
        <f>IFERROR(INDEX(Register!QB$11:QB$260, MATCH($S212, Register!$QQ$11:$QQ$260, 0)), "")</f>
        <v/>
      </c>
      <c r="J212" s="9"/>
      <c r="K212" s="12" t="str">
        <f>IFERROR(INDEX(Register!QD$11:QD$260, MATCH($S212, Register!$QQ$11:$QQ$260, 0)), "")</f>
        <v/>
      </c>
      <c r="L212" s="168" t="str">
        <f>IFERROR(INDEX(Register!QE$11:QE$260, MATCH($S212, Register!$QQ$11:$QQ$260, 0)), "")</f>
        <v/>
      </c>
      <c r="M212" s="9"/>
      <c r="N212" s="108" t="str">
        <f>IFERROR(INDEX(Register!QG$11:QG$260, MATCH($S212, Register!$QQ$11:$QQ$260, 0)), "")</f>
        <v/>
      </c>
      <c r="O212" s="9"/>
      <c r="P212" s="12" t="str">
        <f>IFERROR(INDEX(Register!QI$11:QI$260, MATCH($S212, Register!$QQ$11:$QQ$260, 0)), "")</f>
        <v/>
      </c>
      <c r="Q212" s="9"/>
      <c r="S212" s="12">
        <v>202</v>
      </c>
    </row>
    <row r="213" spans="1:19" x14ac:dyDescent="0.25">
      <c r="A213" s="9"/>
      <c r="B213" s="172" t="str">
        <f>IFERROR(INDEX(Register!PU$11:PU$260, MATCH($S213, Register!$QQ$11:$QQ$260, 0)), "")</f>
        <v/>
      </c>
      <c r="C213" s="40" t="str">
        <f>IFERROR(INDEX(Register!PV$11:PV$260, MATCH($S213, Register!$QQ$11:$QQ$260, 0)), "")</f>
        <v/>
      </c>
      <c r="D213" s="9"/>
      <c r="E213" s="12" t="str">
        <f>IFERROR(INDEX(Register!PX$11:PX$260, MATCH($S213, Register!$QQ$11:$QQ$260, 0)), "")</f>
        <v/>
      </c>
      <c r="F213" s="9"/>
      <c r="G213" s="166" t="str">
        <f>IFERROR(INDEX(Register!PZ$11:PZ$260, MATCH($S213, Register!$QQ$11:$QQ$260, 0)), "")</f>
        <v/>
      </c>
      <c r="H213" s="167" t="str">
        <f>IFERROR(INDEX(Register!QA$11:QA$260, MATCH($S213, Register!$QQ$11:$QQ$260, 0)), "")</f>
        <v/>
      </c>
      <c r="I213" s="168" t="str">
        <f>IFERROR(INDEX(Register!QB$11:QB$260, MATCH($S213, Register!$QQ$11:$QQ$260, 0)), "")</f>
        <v/>
      </c>
      <c r="J213" s="9"/>
      <c r="K213" s="12" t="str">
        <f>IFERROR(INDEX(Register!QD$11:QD$260, MATCH($S213, Register!$QQ$11:$QQ$260, 0)), "")</f>
        <v/>
      </c>
      <c r="L213" s="168" t="str">
        <f>IFERROR(INDEX(Register!QE$11:QE$260, MATCH($S213, Register!$QQ$11:$QQ$260, 0)), "")</f>
        <v/>
      </c>
      <c r="M213" s="9"/>
      <c r="N213" s="108" t="str">
        <f>IFERROR(INDEX(Register!QG$11:QG$260, MATCH($S213, Register!$QQ$11:$QQ$260, 0)), "")</f>
        <v/>
      </c>
      <c r="O213" s="9"/>
      <c r="P213" s="12" t="str">
        <f>IFERROR(INDEX(Register!QI$11:QI$260, MATCH($S213, Register!$QQ$11:$QQ$260, 0)), "")</f>
        <v/>
      </c>
      <c r="Q213" s="9"/>
      <c r="S213" s="12">
        <v>203</v>
      </c>
    </row>
    <row r="214" spans="1:19" x14ac:dyDescent="0.25">
      <c r="A214" s="9"/>
      <c r="B214" s="172" t="str">
        <f>IFERROR(INDEX(Register!PU$11:PU$260, MATCH($S214, Register!$QQ$11:$QQ$260, 0)), "")</f>
        <v/>
      </c>
      <c r="C214" s="40" t="str">
        <f>IFERROR(INDEX(Register!PV$11:PV$260, MATCH($S214, Register!$QQ$11:$QQ$260, 0)), "")</f>
        <v/>
      </c>
      <c r="D214" s="9"/>
      <c r="E214" s="12" t="str">
        <f>IFERROR(INDEX(Register!PX$11:PX$260, MATCH($S214, Register!$QQ$11:$QQ$260, 0)), "")</f>
        <v/>
      </c>
      <c r="F214" s="9"/>
      <c r="G214" s="166" t="str">
        <f>IFERROR(INDEX(Register!PZ$11:PZ$260, MATCH($S214, Register!$QQ$11:$QQ$260, 0)), "")</f>
        <v/>
      </c>
      <c r="H214" s="167" t="str">
        <f>IFERROR(INDEX(Register!QA$11:QA$260, MATCH($S214, Register!$QQ$11:$QQ$260, 0)), "")</f>
        <v/>
      </c>
      <c r="I214" s="168" t="str">
        <f>IFERROR(INDEX(Register!QB$11:QB$260, MATCH($S214, Register!$QQ$11:$QQ$260, 0)), "")</f>
        <v/>
      </c>
      <c r="J214" s="9"/>
      <c r="K214" s="12" t="str">
        <f>IFERROR(INDEX(Register!QD$11:QD$260, MATCH($S214, Register!$QQ$11:$QQ$260, 0)), "")</f>
        <v/>
      </c>
      <c r="L214" s="168" t="str">
        <f>IFERROR(INDEX(Register!QE$11:QE$260, MATCH($S214, Register!$QQ$11:$QQ$260, 0)), "")</f>
        <v/>
      </c>
      <c r="M214" s="9"/>
      <c r="N214" s="108" t="str">
        <f>IFERROR(INDEX(Register!QG$11:QG$260, MATCH($S214, Register!$QQ$11:$QQ$260, 0)), "")</f>
        <v/>
      </c>
      <c r="O214" s="9"/>
      <c r="P214" s="12" t="str">
        <f>IFERROR(INDEX(Register!QI$11:QI$260, MATCH($S214, Register!$QQ$11:$QQ$260, 0)), "")</f>
        <v/>
      </c>
      <c r="Q214" s="9"/>
      <c r="S214" s="12">
        <v>204</v>
      </c>
    </row>
    <row r="215" spans="1:19" x14ac:dyDescent="0.25">
      <c r="A215" s="9"/>
      <c r="B215" s="172" t="str">
        <f>IFERROR(INDEX(Register!PU$11:PU$260, MATCH($S215, Register!$QQ$11:$QQ$260, 0)), "")</f>
        <v/>
      </c>
      <c r="C215" s="40" t="str">
        <f>IFERROR(INDEX(Register!PV$11:PV$260, MATCH($S215, Register!$QQ$11:$QQ$260, 0)), "")</f>
        <v/>
      </c>
      <c r="D215" s="9"/>
      <c r="E215" s="12" t="str">
        <f>IFERROR(INDEX(Register!PX$11:PX$260, MATCH($S215, Register!$QQ$11:$QQ$260, 0)), "")</f>
        <v/>
      </c>
      <c r="F215" s="9"/>
      <c r="G215" s="166" t="str">
        <f>IFERROR(INDEX(Register!PZ$11:PZ$260, MATCH($S215, Register!$QQ$11:$QQ$260, 0)), "")</f>
        <v/>
      </c>
      <c r="H215" s="167" t="str">
        <f>IFERROR(INDEX(Register!QA$11:QA$260, MATCH($S215, Register!$QQ$11:$QQ$260, 0)), "")</f>
        <v/>
      </c>
      <c r="I215" s="168" t="str">
        <f>IFERROR(INDEX(Register!QB$11:QB$260, MATCH($S215, Register!$QQ$11:$QQ$260, 0)), "")</f>
        <v/>
      </c>
      <c r="J215" s="9"/>
      <c r="K215" s="12" t="str">
        <f>IFERROR(INDEX(Register!QD$11:QD$260, MATCH($S215, Register!$QQ$11:$QQ$260, 0)), "")</f>
        <v/>
      </c>
      <c r="L215" s="168" t="str">
        <f>IFERROR(INDEX(Register!QE$11:QE$260, MATCH($S215, Register!$QQ$11:$QQ$260, 0)), "")</f>
        <v/>
      </c>
      <c r="M215" s="9"/>
      <c r="N215" s="108" t="str">
        <f>IFERROR(INDEX(Register!QG$11:QG$260, MATCH($S215, Register!$QQ$11:$QQ$260, 0)), "")</f>
        <v/>
      </c>
      <c r="O215" s="9"/>
      <c r="P215" s="12" t="str">
        <f>IFERROR(INDEX(Register!QI$11:QI$260, MATCH($S215, Register!$QQ$11:$QQ$260, 0)), "")</f>
        <v/>
      </c>
      <c r="Q215" s="9"/>
      <c r="S215" s="12">
        <v>205</v>
      </c>
    </row>
    <row r="216" spans="1:19" x14ac:dyDescent="0.25">
      <c r="A216" s="9"/>
      <c r="B216" s="172" t="str">
        <f>IFERROR(INDEX(Register!PU$11:PU$260, MATCH($S216, Register!$QQ$11:$QQ$260, 0)), "")</f>
        <v/>
      </c>
      <c r="C216" s="40" t="str">
        <f>IFERROR(INDEX(Register!PV$11:PV$260, MATCH($S216, Register!$QQ$11:$QQ$260, 0)), "")</f>
        <v/>
      </c>
      <c r="D216" s="9"/>
      <c r="E216" s="12" t="str">
        <f>IFERROR(INDEX(Register!PX$11:PX$260, MATCH($S216, Register!$QQ$11:$QQ$260, 0)), "")</f>
        <v/>
      </c>
      <c r="F216" s="9"/>
      <c r="G216" s="166" t="str">
        <f>IFERROR(INDEX(Register!PZ$11:PZ$260, MATCH($S216, Register!$QQ$11:$QQ$260, 0)), "")</f>
        <v/>
      </c>
      <c r="H216" s="167" t="str">
        <f>IFERROR(INDEX(Register!QA$11:QA$260, MATCH($S216, Register!$QQ$11:$QQ$260, 0)), "")</f>
        <v/>
      </c>
      <c r="I216" s="168" t="str">
        <f>IFERROR(INDEX(Register!QB$11:QB$260, MATCH($S216, Register!$QQ$11:$QQ$260, 0)), "")</f>
        <v/>
      </c>
      <c r="J216" s="9"/>
      <c r="K216" s="12" t="str">
        <f>IFERROR(INDEX(Register!QD$11:QD$260, MATCH($S216, Register!$QQ$11:$QQ$260, 0)), "")</f>
        <v/>
      </c>
      <c r="L216" s="168" t="str">
        <f>IFERROR(INDEX(Register!QE$11:QE$260, MATCH($S216, Register!$QQ$11:$QQ$260, 0)), "")</f>
        <v/>
      </c>
      <c r="M216" s="9"/>
      <c r="N216" s="108" t="str">
        <f>IFERROR(INDEX(Register!QG$11:QG$260, MATCH($S216, Register!$QQ$11:$QQ$260, 0)), "")</f>
        <v/>
      </c>
      <c r="O216" s="9"/>
      <c r="P216" s="12" t="str">
        <f>IFERROR(INDEX(Register!QI$11:QI$260, MATCH($S216, Register!$QQ$11:$QQ$260, 0)), "")</f>
        <v/>
      </c>
      <c r="Q216" s="9"/>
      <c r="S216" s="12">
        <v>206</v>
      </c>
    </row>
    <row r="217" spans="1:19" x14ac:dyDescent="0.25">
      <c r="A217" s="9"/>
      <c r="B217" s="172" t="str">
        <f>IFERROR(INDEX(Register!PU$11:PU$260, MATCH($S217, Register!$QQ$11:$QQ$260, 0)), "")</f>
        <v/>
      </c>
      <c r="C217" s="40" t="str">
        <f>IFERROR(INDEX(Register!PV$11:PV$260, MATCH($S217, Register!$QQ$11:$QQ$260, 0)), "")</f>
        <v/>
      </c>
      <c r="D217" s="9"/>
      <c r="E217" s="12" t="str">
        <f>IFERROR(INDEX(Register!PX$11:PX$260, MATCH($S217, Register!$QQ$11:$QQ$260, 0)), "")</f>
        <v/>
      </c>
      <c r="F217" s="9"/>
      <c r="G217" s="166" t="str">
        <f>IFERROR(INDEX(Register!PZ$11:PZ$260, MATCH($S217, Register!$QQ$11:$QQ$260, 0)), "")</f>
        <v/>
      </c>
      <c r="H217" s="167" t="str">
        <f>IFERROR(INDEX(Register!QA$11:QA$260, MATCH($S217, Register!$QQ$11:$QQ$260, 0)), "")</f>
        <v/>
      </c>
      <c r="I217" s="168" t="str">
        <f>IFERROR(INDEX(Register!QB$11:QB$260, MATCH($S217, Register!$QQ$11:$QQ$260, 0)), "")</f>
        <v/>
      </c>
      <c r="J217" s="9"/>
      <c r="K217" s="12" t="str">
        <f>IFERROR(INDEX(Register!QD$11:QD$260, MATCH($S217, Register!$QQ$11:$QQ$260, 0)), "")</f>
        <v/>
      </c>
      <c r="L217" s="168" t="str">
        <f>IFERROR(INDEX(Register!QE$11:QE$260, MATCH($S217, Register!$QQ$11:$QQ$260, 0)), "")</f>
        <v/>
      </c>
      <c r="M217" s="9"/>
      <c r="N217" s="108" t="str">
        <f>IFERROR(INDEX(Register!QG$11:QG$260, MATCH($S217, Register!$QQ$11:$QQ$260, 0)), "")</f>
        <v/>
      </c>
      <c r="O217" s="9"/>
      <c r="P217" s="12" t="str">
        <f>IFERROR(INDEX(Register!QI$11:QI$260, MATCH($S217, Register!$QQ$11:$QQ$260, 0)), "")</f>
        <v/>
      </c>
      <c r="Q217" s="9"/>
      <c r="S217" s="12">
        <v>207</v>
      </c>
    </row>
    <row r="218" spans="1:19" x14ac:dyDescent="0.25">
      <c r="A218" s="9"/>
      <c r="B218" s="172" t="str">
        <f>IFERROR(INDEX(Register!PU$11:PU$260, MATCH($S218, Register!$QQ$11:$QQ$260, 0)), "")</f>
        <v/>
      </c>
      <c r="C218" s="40" t="str">
        <f>IFERROR(INDEX(Register!PV$11:PV$260, MATCH($S218, Register!$QQ$11:$QQ$260, 0)), "")</f>
        <v/>
      </c>
      <c r="D218" s="9"/>
      <c r="E218" s="12" t="str">
        <f>IFERROR(INDEX(Register!PX$11:PX$260, MATCH($S218, Register!$QQ$11:$QQ$260, 0)), "")</f>
        <v/>
      </c>
      <c r="F218" s="9"/>
      <c r="G218" s="166" t="str">
        <f>IFERROR(INDEX(Register!PZ$11:PZ$260, MATCH($S218, Register!$QQ$11:$QQ$260, 0)), "")</f>
        <v/>
      </c>
      <c r="H218" s="167" t="str">
        <f>IFERROR(INDEX(Register!QA$11:QA$260, MATCH($S218, Register!$QQ$11:$QQ$260, 0)), "")</f>
        <v/>
      </c>
      <c r="I218" s="168" t="str">
        <f>IFERROR(INDEX(Register!QB$11:QB$260, MATCH($S218, Register!$QQ$11:$QQ$260, 0)), "")</f>
        <v/>
      </c>
      <c r="J218" s="9"/>
      <c r="K218" s="12" t="str">
        <f>IFERROR(INDEX(Register!QD$11:QD$260, MATCH($S218, Register!$QQ$11:$QQ$260, 0)), "")</f>
        <v/>
      </c>
      <c r="L218" s="168" t="str">
        <f>IFERROR(INDEX(Register!QE$11:QE$260, MATCH($S218, Register!$QQ$11:$QQ$260, 0)), "")</f>
        <v/>
      </c>
      <c r="M218" s="9"/>
      <c r="N218" s="108" t="str">
        <f>IFERROR(INDEX(Register!QG$11:QG$260, MATCH($S218, Register!$QQ$11:$QQ$260, 0)), "")</f>
        <v/>
      </c>
      <c r="O218" s="9"/>
      <c r="P218" s="12" t="str">
        <f>IFERROR(INDEX(Register!QI$11:QI$260, MATCH($S218, Register!$QQ$11:$QQ$260, 0)), "")</f>
        <v/>
      </c>
      <c r="Q218" s="9"/>
      <c r="S218" s="12">
        <v>208</v>
      </c>
    </row>
    <row r="219" spans="1:19" x14ac:dyDescent="0.25">
      <c r="A219" s="9"/>
      <c r="B219" s="172" t="str">
        <f>IFERROR(INDEX(Register!PU$11:PU$260, MATCH($S219, Register!$QQ$11:$QQ$260, 0)), "")</f>
        <v/>
      </c>
      <c r="C219" s="40" t="str">
        <f>IFERROR(INDEX(Register!PV$11:PV$260, MATCH($S219, Register!$QQ$11:$QQ$260, 0)), "")</f>
        <v/>
      </c>
      <c r="D219" s="9"/>
      <c r="E219" s="12" t="str">
        <f>IFERROR(INDEX(Register!PX$11:PX$260, MATCH($S219, Register!$QQ$11:$QQ$260, 0)), "")</f>
        <v/>
      </c>
      <c r="F219" s="9"/>
      <c r="G219" s="166" t="str">
        <f>IFERROR(INDEX(Register!PZ$11:PZ$260, MATCH($S219, Register!$QQ$11:$QQ$260, 0)), "")</f>
        <v/>
      </c>
      <c r="H219" s="167" t="str">
        <f>IFERROR(INDEX(Register!QA$11:QA$260, MATCH($S219, Register!$QQ$11:$QQ$260, 0)), "")</f>
        <v/>
      </c>
      <c r="I219" s="168" t="str">
        <f>IFERROR(INDEX(Register!QB$11:QB$260, MATCH($S219, Register!$QQ$11:$QQ$260, 0)), "")</f>
        <v/>
      </c>
      <c r="J219" s="9"/>
      <c r="K219" s="12" t="str">
        <f>IFERROR(INDEX(Register!QD$11:QD$260, MATCH($S219, Register!$QQ$11:$QQ$260, 0)), "")</f>
        <v/>
      </c>
      <c r="L219" s="168" t="str">
        <f>IFERROR(INDEX(Register!QE$11:QE$260, MATCH($S219, Register!$QQ$11:$QQ$260, 0)), "")</f>
        <v/>
      </c>
      <c r="M219" s="9"/>
      <c r="N219" s="108" t="str">
        <f>IFERROR(INDEX(Register!QG$11:QG$260, MATCH($S219, Register!$QQ$11:$QQ$260, 0)), "")</f>
        <v/>
      </c>
      <c r="O219" s="9"/>
      <c r="P219" s="12" t="str">
        <f>IFERROR(INDEX(Register!QI$11:QI$260, MATCH($S219, Register!$QQ$11:$QQ$260, 0)), "")</f>
        <v/>
      </c>
      <c r="Q219" s="9"/>
      <c r="S219" s="12">
        <v>209</v>
      </c>
    </row>
    <row r="220" spans="1:19" x14ac:dyDescent="0.25">
      <c r="A220" s="9"/>
      <c r="B220" s="172" t="str">
        <f>IFERROR(INDEX(Register!PU$11:PU$260, MATCH($S220, Register!$QQ$11:$QQ$260, 0)), "")</f>
        <v/>
      </c>
      <c r="C220" s="40" t="str">
        <f>IFERROR(INDEX(Register!PV$11:PV$260, MATCH($S220, Register!$QQ$11:$QQ$260, 0)), "")</f>
        <v/>
      </c>
      <c r="D220" s="9"/>
      <c r="E220" s="12" t="str">
        <f>IFERROR(INDEX(Register!PX$11:PX$260, MATCH($S220, Register!$QQ$11:$QQ$260, 0)), "")</f>
        <v/>
      </c>
      <c r="F220" s="9"/>
      <c r="G220" s="166" t="str">
        <f>IFERROR(INDEX(Register!PZ$11:PZ$260, MATCH($S220, Register!$QQ$11:$QQ$260, 0)), "")</f>
        <v/>
      </c>
      <c r="H220" s="167" t="str">
        <f>IFERROR(INDEX(Register!QA$11:QA$260, MATCH($S220, Register!$QQ$11:$QQ$260, 0)), "")</f>
        <v/>
      </c>
      <c r="I220" s="168" t="str">
        <f>IFERROR(INDEX(Register!QB$11:QB$260, MATCH($S220, Register!$QQ$11:$QQ$260, 0)), "")</f>
        <v/>
      </c>
      <c r="J220" s="9"/>
      <c r="K220" s="12" t="str">
        <f>IFERROR(INDEX(Register!QD$11:QD$260, MATCH($S220, Register!$QQ$11:$QQ$260, 0)), "")</f>
        <v/>
      </c>
      <c r="L220" s="168" t="str">
        <f>IFERROR(INDEX(Register!QE$11:QE$260, MATCH($S220, Register!$QQ$11:$QQ$260, 0)), "")</f>
        <v/>
      </c>
      <c r="M220" s="9"/>
      <c r="N220" s="108" t="str">
        <f>IFERROR(INDEX(Register!QG$11:QG$260, MATCH($S220, Register!$QQ$11:$QQ$260, 0)), "")</f>
        <v/>
      </c>
      <c r="O220" s="9"/>
      <c r="P220" s="12" t="str">
        <f>IFERROR(INDEX(Register!QI$11:QI$260, MATCH($S220, Register!$QQ$11:$QQ$260, 0)), "")</f>
        <v/>
      </c>
      <c r="Q220" s="9"/>
      <c r="S220" s="12">
        <v>210</v>
      </c>
    </row>
    <row r="221" spans="1:19" x14ac:dyDescent="0.25">
      <c r="A221" s="9"/>
      <c r="B221" s="172" t="str">
        <f>IFERROR(INDEX(Register!PU$11:PU$260, MATCH($S221, Register!$QQ$11:$QQ$260, 0)), "")</f>
        <v/>
      </c>
      <c r="C221" s="40" t="str">
        <f>IFERROR(INDEX(Register!PV$11:PV$260, MATCH($S221, Register!$QQ$11:$QQ$260, 0)), "")</f>
        <v/>
      </c>
      <c r="D221" s="9"/>
      <c r="E221" s="12" t="str">
        <f>IFERROR(INDEX(Register!PX$11:PX$260, MATCH($S221, Register!$QQ$11:$QQ$260, 0)), "")</f>
        <v/>
      </c>
      <c r="F221" s="9"/>
      <c r="G221" s="166" t="str">
        <f>IFERROR(INDEX(Register!PZ$11:PZ$260, MATCH($S221, Register!$QQ$11:$QQ$260, 0)), "")</f>
        <v/>
      </c>
      <c r="H221" s="167" t="str">
        <f>IFERROR(INDEX(Register!QA$11:QA$260, MATCH($S221, Register!$QQ$11:$QQ$260, 0)), "")</f>
        <v/>
      </c>
      <c r="I221" s="168" t="str">
        <f>IFERROR(INDEX(Register!QB$11:QB$260, MATCH($S221, Register!$QQ$11:$QQ$260, 0)), "")</f>
        <v/>
      </c>
      <c r="J221" s="9"/>
      <c r="K221" s="12" t="str">
        <f>IFERROR(INDEX(Register!QD$11:QD$260, MATCH($S221, Register!$QQ$11:$QQ$260, 0)), "")</f>
        <v/>
      </c>
      <c r="L221" s="168" t="str">
        <f>IFERROR(INDEX(Register!QE$11:QE$260, MATCH($S221, Register!$QQ$11:$QQ$260, 0)), "")</f>
        <v/>
      </c>
      <c r="M221" s="9"/>
      <c r="N221" s="108" t="str">
        <f>IFERROR(INDEX(Register!QG$11:QG$260, MATCH($S221, Register!$QQ$11:$QQ$260, 0)), "")</f>
        <v/>
      </c>
      <c r="O221" s="9"/>
      <c r="P221" s="12" t="str">
        <f>IFERROR(INDEX(Register!QI$11:QI$260, MATCH($S221, Register!$QQ$11:$QQ$260, 0)), "")</f>
        <v/>
      </c>
      <c r="Q221" s="9"/>
      <c r="S221" s="12">
        <v>211</v>
      </c>
    </row>
    <row r="222" spans="1:19" x14ac:dyDescent="0.25">
      <c r="A222" s="9"/>
      <c r="B222" s="172" t="str">
        <f>IFERROR(INDEX(Register!PU$11:PU$260, MATCH($S222, Register!$QQ$11:$QQ$260, 0)), "")</f>
        <v/>
      </c>
      <c r="C222" s="40" t="str">
        <f>IFERROR(INDEX(Register!PV$11:PV$260, MATCH($S222, Register!$QQ$11:$QQ$260, 0)), "")</f>
        <v/>
      </c>
      <c r="D222" s="9"/>
      <c r="E222" s="12" t="str">
        <f>IFERROR(INDEX(Register!PX$11:PX$260, MATCH($S222, Register!$QQ$11:$QQ$260, 0)), "")</f>
        <v/>
      </c>
      <c r="F222" s="9"/>
      <c r="G222" s="166" t="str">
        <f>IFERROR(INDEX(Register!PZ$11:PZ$260, MATCH($S222, Register!$QQ$11:$QQ$260, 0)), "")</f>
        <v/>
      </c>
      <c r="H222" s="167" t="str">
        <f>IFERROR(INDEX(Register!QA$11:QA$260, MATCH($S222, Register!$QQ$11:$QQ$260, 0)), "")</f>
        <v/>
      </c>
      <c r="I222" s="168" t="str">
        <f>IFERROR(INDEX(Register!QB$11:QB$260, MATCH($S222, Register!$QQ$11:$QQ$260, 0)), "")</f>
        <v/>
      </c>
      <c r="J222" s="9"/>
      <c r="K222" s="12" t="str">
        <f>IFERROR(INDEX(Register!QD$11:QD$260, MATCH($S222, Register!$QQ$11:$QQ$260, 0)), "")</f>
        <v/>
      </c>
      <c r="L222" s="168" t="str">
        <f>IFERROR(INDEX(Register!QE$11:QE$260, MATCH($S222, Register!$QQ$11:$QQ$260, 0)), "")</f>
        <v/>
      </c>
      <c r="M222" s="9"/>
      <c r="N222" s="108" t="str">
        <f>IFERROR(INDEX(Register!QG$11:QG$260, MATCH($S222, Register!$QQ$11:$QQ$260, 0)), "")</f>
        <v/>
      </c>
      <c r="O222" s="9"/>
      <c r="P222" s="12" t="str">
        <f>IFERROR(INDEX(Register!QI$11:QI$260, MATCH($S222, Register!$QQ$11:$QQ$260, 0)), "")</f>
        <v/>
      </c>
      <c r="Q222" s="9"/>
      <c r="S222" s="12">
        <v>212</v>
      </c>
    </row>
    <row r="223" spans="1:19" x14ac:dyDescent="0.25">
      <c r="A223" s="9"/>
      <c r="B223" s="172" t="str">
        <f>IFERROR(INDEX(Register!PU$11:PU$260, MATCH($S223, Register!$QQ$11:$QQ$260, 0)), "")</f>
        <v/>
      </c>
      <c r="C223" s="40" t="str">
        <f>IFERROR(INDEX(Register!PV$11:PV$260, MATCH($S223, Register!$QQ$11:$QQ$260, 0)), "")</f>
        <v/>
      </c>
      <c r="D223" s="9"/>
      <c r="E223" s="12" t="str">
        <f>IFERROR(INDEX(Register!PX$11:PX$260, MATCH($S223, Register!$QQ$11:$QQ$260, 0)), "")</f>
        <v/>
      </c>
      <c r="F223" s="9"/>
      <c r="G223" s="166" t="str">
        <f>IFERROR(INDEX(Register!PZ$11:PZ$260, MATCH($S223, Register!$QQ$11:$QQ$260, 0)), "")</f>
        <v/>
      </c>
      <c r="H223" s="167" t="str">
        <f>IFERROR(INDEX(Register!QA$11:QA$260, MATCH($S223, Register!$QQ$11:$QQ$260, 0)), "")</f>
        <v/>
      </c>
      <c r="I223" s="168" t="str">
        <f>IFERROR(INDEX(Register!QB$11:QB$260, MATCH($S223, Register!$QQ$11:$QQ$260, 0)), "")</f>
        <v/>
      </c>
      <c r="J223" s="9"/>
      <c r="K223" s="12" t="str">
        <f>IFERROR(INDEX(Register!QD$11:QD$260, MATCH($S223, Register!$QQ$11:$QQ$260, 0)), "")</f>
        <v/>
      </c>
      <c r="L223" s="168" t="str">
        <f>IFERROR(INDEX(Register!QE$11:QE$260, MATCH($S223, Register!$QQ$11:$QQ$260, 0)), "")</f>
        <v/>
      </c>
      <c r="M223" s="9"/>
      <c r="N223" s="108" t="str">
        <f>IFERROR(INDEX(Register!QG$11:QG$260, MATCH($S223, Register!$QQ$11:$QQ$260, 0)), "")</f>
        <v/>
      </c>
      <c r="O223" s="9"/>
      <c r="P223" s="12" t="str">
        <f>IFERROR(INDEX(Register!QI$11:QI$260, MATCH($S223, Register!$QQ$11:$QQ$260, 0)), "")</f>
        <v/>
      </c>
      <c r="Q223" s="9"/>
      <c r="S223" s="12">
        <v>213</v>
      </c>
    </row>
    <row r="224" spans="1:19" x14ac:dyDescent="0.25">
      <c r="A224" s="9"/>
      <c r="B224" s="172" t="str">
        <f>IFERROR(INDEX(Register!PU$11:PU$260, MATCH($S224, Register!$QQ$11:$QQ$260, 0)), "")</f>
        <v/>
      </c>
      <c r="C224" s="40" t="str">
        <f>IFERROR(INDEX(Register!PV$11:PV$260, MATCH($S224, Register!$QQ$11:$QQ$260, 0)), "")</f>
        <v/>
      </c>
      <c r="D224" s="9"/>
      <c r="E224" s="12" t="str">
        <f>IFERROR(INDEX(Register!PX$11:PX$260, MATCH($S224, Register!$QQ$11:$QQ$260, 0)), "")</f>
        <v/>
      </c>
      <c r="F224" s="9"/>
      <c r="G224" s="166" t="str">
        <f>IFERROR(INDEX(Register!PZ$11:PZ$260, MATCH($S224, Register!$QQ$11:$QQ$260, 0)), "")</f>
        <v/>
      </c>
      <c r="H224" s="167" t="str">
        <f>IFERROR(INDEX(Register!QA$11:QA$260, MATCH($S224, Register!$QQ$11:$QQ$260, 0)), "")</f>
        <v/>
      </c>
      <c r="I224" s="168" t="str">
        <f>IFERROR(INDEX(Register!QB$11:QB$260, MATCH($S224, Register!$QQ$11:$QQ$260, 0)), "")</f>
        <v/>
      </c>
      <c r="J224" s="9"/>
      <c r="K224" s="12" t="str">
        <f>IFERROR(INDEX(Register!QD$11:QD$260, MATCH($S224, Register!$QQ$11:$QQ$260, 0)), "")</f>
        <v/>
      </c>
      <c r="L224" s="168" t="str">
        <f>IFERROR(INDEX(Register!QE$11:QE$260, MATCH($S224, Register!$QQ$11:$QQ$260, 0)), "")</f>
        <v/>
      </c>
      <c r="M224" s="9"/>
      <c r="N224" s="108" t="str">
        <f>IFERROR(INDEX(Register!QG$11:QG$260, MATCH($S224, Register!$QQ$11:$QQ$260, 0)), "")</f>
        <v/>
      </c>
      <c r="O224" s="9"/>
      <c r="P224" s="12" t="str">
        <f>IFERROR(INDEX(Register!QI$11:QI$260, MATCH($S224, Register!$QQ$11:$QQ$260, 0)), "")</f>
        <v/>
      </c>
      <c r="Q224" s="9"/>
      <c r="S224" s="12">
        <v>214</v>
      </c>
    </row>
    <row r="225" spans="1:19" x14ac:dyDescent="0.25">
      <c r="A225" s="9"/>
      <c r="B225" s="172" t="str">
        <f>IFERROR(INDEX(Register!PU$11:PU$260, MATCH($S225, Register!$QQ$11:$QQ$260, 0)), "")</f>
        <v/>
      </c>
      <c r="C225" s="40" t="str">
        <f>IFERROR(INDEX(Register!PV$11:PV$260, MATCH($S225, Register!$QQ$11:$QQ$260, 0)), "")</f>
        <v/>
      </c>
      <c r="D225" s="9"/>
      <c r="E225" s="12" t="str">
        <f>IFERROR(INDEX(Register!PX$11:PX$260, MATCH($S225, Register!$QQ$11:$QQ$260, 0)), "")</f>
        <v/>
      </c>
      <c r="F225" s="9"/>
      <c r="G225" s="166" t="str">
        <f>IFERROR(INDEX(Register!PZ$11:PZ$260, MATCH($S225, Register!$QQ$11:$QQ$260, 0)), "")</f>
        <v/>
      </c>
      <c r="H225" s="167" t="str">
        <f>IFERROR(INDEX(Register!QA$11:QA$260, MATCH($S225, Register!$QQ$11:$QQ$260, 0)), "")</f>
        <v/>
      </c>
      <c r="I225" s="168" t="str">
        <f>IFERROR(INDEX(Register!QB$11:QB$260, MATCH($S225, Register!$QQ$11:$QQ$260, 0)), "")</f>
        <v/>
      </c>
      <c r="J225" s="9"/>
      <c r="K225" s="12" t="str">
        <f>IFERROR(INDEX(Register!QD$11:QD$260, MATCH($S225, Register!$QQ$11:$QQ$260, 0)), "")</f>
        <v/>
      </c>
      <c r="L225" s="168" t="str">
        <f>IFERROR(INDEX(Register!QE$11:QE$260, MATCH($S225, Register!$QQ$11:$QQ$260, 0)), "")</f>
        <v/>
      </c>
      <c r="M225" s="9"/>
      <c r="N225" s="108" t="str">
        <f>IFERROR(INDEX(Register!QG$11:QG$260, MATCH($S225, Register!$QQ$11:$QQ$260, 0)), "")</f>
        <v/>
      </c>
      <c r="O225" s="9"/>
      <c r="P225" s="12" t="str">
        <f>IFERROR(INDEX(Register!QI$11:QI$260, MATCH($S225, Register!$QQ$11:$QQ$260, 0)), "")</f>
        <v/>
      </c>
      <c r="Q225" s="9"/>
      <c r="S225" s="12">
        <v>215</v>
      </c>
    </row>
    <row r="226" spans="1:19" x14ac:dyDescent="0.25">
      <c r="A226" s="9"/>
      <c r="B226" s="172" t="str">
        <f>IFERROR(INDEX(Register!PU$11:PU$260, MATCH($S226, Register!$QQ$11:$QQ$260, 0)), "")</f>
        <v/>
      </c>
      <c r="C226" s="40" t="str">
        <f>IFERROR(INDEX(Register!PV$11:PV$260, MATCH($S226, Register!$QQ$11:$QQ$260, 0)), "")</f>
        <v/>
      </c>
      <c r="D226" s="9"/>
      <c r="E226" s="12" t="str">
        <f>IFERROR(INDEX(Register!PX$11:PX$260, MATCH($S226, Register!$QQ$11:$QQ$260, 0)), "")</f>
        <v/>
      </c>
      <c r="F226" s="9"/>
      <c r="G226" s="166" t="str">
        <f>IFERROR(INDEX(Register!PZ$11:PZ$260, MATCH($S226, Register!$QQ$11:$QQ$260, 0)), "")</f>
        <v/>
      </c>
      <c r="H226" s="167" t="str">
        <f>IFERROR(INDEX(Register!QA$11:QA$260, MATCH($S226, Register!$QQ$11:$QQ$260, 0)), "")</f>
        <v/>
      </c>
      <c r="I226" s="168" t="str">
        <f>IFERROR(INDEX(Register!QB$11:QB$260, MATCH($S226, Register!$QQ$11:$QQ$260, 0)), "")</f>
        <v/>
      </c>
      <c r="J226" s="9"/>
      <c r="K226" s="12" t="str">
        <f>IFERROR(INDEX(Register!QD$11:QD$260, MATCH($S226, Register!$QQ$11:$QQ$260, 0)), "")</f>
        <v/>
      </c>
      <c r="L226" s="168" t="str">
        <f>IFERROR(INDEX(Register!QE$11:QE$260, MATCH($S226, Register!$QQ$11:$QQ$260, 0)), "")</f>
        <v/>
      </c>
      <c r="M226" s="9"/>
      <c r="N226" s="108" t="str">
        <f>IFERROR(INDEX(Register!QG$11:QG$260, MATCH($S226, Register!$QQ$11:$QQ$260, 0)), "")</f>
        <v/>
      </c>
      <c r="O226" s="9"/>
      <c r="P226" s="12" t="str">
        <f>IFERROR(INDEX(Register!QI$11:QI$260, MATCH($S226, Register!$QQ$11:$QQ$260, 0)), "")</f>
        <v/>
      </c>
      <c r="Q226" s="9"/>
      <c r="S226" s="12">
        <v>216</v>
      </c>
    </row>
    <row r="227" spans="1:19" x14ac:dyDescent="0.25">
      <c r="A227" s="9"/>
      <c r="B227" s="172" t="str">
        <f>IFERROR(INDEX(Register!PU$11:PU$260, MATCH($S227, Register!$QQ$11:$QQ$260, 0)), "")</f>
        <v/>
      </c>
      <c r="C227" s="40" t="str">
        <f>IFERROR(INDEX(Register!PV$11:PV$260, MATCH($S227, Register!$QQ$11:$QQ$260, 0)), "")</f>
        <v/>
      </c>
      <c r="D227" s="9"/>
      <c r="E227" s="12" t="str">
        <f>IFERROR(INDEX(Register!PX$11:PX$260, MATCH($S227, Register!$QQ$11:$QQ$260, 0)), "")</f>
        <v/>
      </c>
      <c r="F227" s="9"/>
      <c r="G227" s="166" t="str">
        <f>IFERROR(INDEX(Register!PZ$11:PZ$260, MATCH($S227, Register!$QQ$11:$QQ$260, 0)), "")</f>
        <v/>
      </c>
      <c r="H227" s="167" t="str">
        <f>IFERROR(INDEX(Register!QA$11:QA$260, MATCH($S227, Register!$QQ$11:$QQ$260, 0)), "")</f>
        <v/>
      </c>
      <c r="I227" s="168" t="str">
        <f>IFERROR(INDEX(Register!QB$11:QB$260, MATCH($S227, Register!$QQ$11:$QQ$260, 0)), "")</f>
        <v/>
      </c>
      <c r="J227" s="9"/>
      <c r="K227" s="12" t="str">
        <f>IFERROR(INDEX(Register!QD$11:QD$260, MATCH($S227, Register!$QQ$11:$QQ$260, 0)), "")</f>
        <v/>
      </c>
      <c r="L227" s="168" t="str">
        <f>IFERROR(INDEX(Register!QE$11:QE$260, MATCH($S227, Register!$QQ$11:$QQ$260, 0)), "")</f>
        <v/>
      </c>
      <c r="M227" s="9"/>
      <c r="N227" s="108" t="str">
        <f>IFERROR(INDEX(Register!QG$11:QG$260, MATCH($S227, Register!$QQ$11:$QQ$260, 0)), "")</f>
        <v/>
      </c>
      <c r="O227" s="9"/>
      <c r="P227" s="12" t="str">
        <f>IFERROR(INDEX(Register!QI$11:QI$260, MATCH($S227, Register!$QQ$11:$QQ$260, 0)), "")</f>
        <v/>
      </c>
      <c r="Q227" s="9"/>
      <c r="S227" s="12">
        <v>217</v>
      </c>
    </row>
    <row r="228" spans="1:19" x14ac:dyDescent="0.25">
      <c r="A228" s="9"/>
      <c r="B228" s="172" t="str">
        <f>IFERROR(INDEX(Register!PU$11:PU$260, MATCH($S228, Register!$QQ$11:$QQ$260, 0)), "")</f>
        <v/>
      </c>
      <c r="C228" s="40" t="str">
        <f>IFERROR(INDEX(Register!PV$11:PV$260, MATCH($S228, Register!$QQ$11:$QQ$260, 0)), "")</f>
        <v/>
      </c>
      <c r="D228" s="9"/>
      <c r="E228" s="12" t="str">
        <f>IFERROR(INDEX(Register!PX$11:PX$260, MATCH($S228, Register!$QQ$11:$QQ$260, 0)), "")</f>
        <v/>
      </c>
      <c r="F228" s="9"/>
      <c r="G228" s="166" t="str">
        <f>IFERROR(INDEX(Register!PZ$11:PZ$260, MATCH($S228, Register!$QQ$11:$QQ$260, 0)), "")</f>
        <v/>
      </c>
      <c r="H228" s="167" t="str">
        <f>IFERROR(INDEX(Register!QA$11:QA$260, MATCH($S228, Register!$QQ$11:$QQ$260, 0)), "")</f>
        <v/>
      </c>
      <c r="I228" s="168" t="str">
        <f>IFERROR(INDEX(Register!QB$11:QB$260, MATCH($S228, Register!$QQ$11:$QQ$260, 0)), "")</f>
        <v/>
      </c>
      <c r="J228" s="9"/>
      <c r="K228" s="12" t="str">
        <f>IFERROR(INDEX(Register!QD$11:QD$260, MATCH($S228, Register!$QQ$11:$QQ$260, 0)), "")</f>
        <v/>
      </c>
      <c r="L228" s="168" t="str">
        <f>IFERROR(INDEX(Register!QE$11:QE$260, MATCH($S228, Register!$QQ$11:$QQ$260, 0)), "")</f>
        <v/>
      </c>
      <c r="M228" s="9"/>
      <c r="N228" s="108" t="str">
        <f>IFERROR(INDEX(Register!QG$11:QG$260, MATCH($S228, Register!$QQ$11:$QQ$260, 0)), "")</f>
        <v/>
      </c>
      <c r="O228" s="9"/>
      <c r="P228" s="12" t="str">
        <f>IFERROR(INDEX(Register!QI$11:QI$260, MATCH($S228, Register!$QQ$11:$QQ$260, 0)), "")</f>
        <v/>
      </c>
      <c r="Q228" s="9"/>
      <c r="S228" s="12">
        <v>218</v>
      </c>
    </row>
    <row r="229" spans="1:19" x14ac:dyDescent="0.25">
      <c r="A229" s="9"/>
      <c r="B229" s="172" t="str">
        <f>IFERROR(INDEX(Register!PU$11:PU$260, MATCH($S229, Register!$QQ$11:$QQ$260, 0)), "")</f>
        <v/>
      </c>
      <c r="C229" s="40" t="str">
        <f>IFERROR(INDEX(Register!PV$11:PV$260, MATCH($S229, Register!$QQ$11:$QQ$260, 0)), "")</f>
        <v/>
      </c>
      <c r="D229" s="9"/>
      <c r="E229" s="12" t="str">
        <f>IFERROR(INDEX(Register!PX$11:PX$260, MATCH($S229, Register!$QQ$11:$QQ$260, 0)), "")</f>
        <v/>
      </c>
      <c r="F229" s="9"/>
      <c r="G229" s="166" t="str">
        <f>IFERROR(INDEX(Register!PZ$11:PZ$260, MATCH($S229, Register!$QQ$11:$QQ$260, 0)), "")</f>
        <v/>
      </c>
      <c r="H229" s="167" t="str">
        <f>IFERROR(INDEX(Register!QA$11:QA$260, MATCH($S229, Register!$QQ$11:$QQ$260, 0)), "")</f>
        <v/>
      </c>
      <c r="I229" s="168" t="str">
        <f>IFERROR(INDEX(Register!QB$11:QB$260, MATCH($S229, Register!$QQ$11:$QQ$260, 0)), "")</f>
        <v/>
      </c>
      <c r="J229" s="9"/>
      <c r="K229" s="12" t="str">
        <f>IFERROR(INDEX(Register!QD$11:QD$260, MATCH($S229, Register!$QQ$11:$QQ$260, 0)), "")</f>
        <v/>
      </c>
      <c r="L229" s="168" t="str">
        <f>IFERROR(INDEX(Register!QE$11:QE$260, MATCH($S229, Register!$QQ$11:$QQ$260, 0)), "")</f>
        <v/>
      </c>
      <c r="M229" s="9"/>
      <c r="N229" s="108" t="str">
        <f>IFERROR(INDEX(Register!QG$11:QG$260, MATCH($S229, Register!$QQ$11:$QQ$260, 0)), "")</f>
        <v/>
      </c>
      <c r="O229" s="9"/>
      <c r="P229" s="12" t="str">
        <f>IFERROR(INDEX(Register!QI$11:QI$260, MATCH($S229, Register!$QQ$11:$QQ$260, 0)), "")</f>
        <v/>
      </c>
      <c r="Q229" s="9"/>
      <c r="S229" s="12">
        <v>219</v>
      </c>
    </row>
    <row r="230" spans="1:19" x14ac:dyDescent="0.25">
      <c r="A230" s="9"/>
      <c r="B230" s="172" t="str">
        <f>IFERROR(INDEX(Register!PU$11:PU$260, MATCH($S230, Register!$QQ$11:$QQ$260, 0)), "")</f>
        <v/>
      </c>
      <c r="C230" s="40" t="str">
        <f>IFERROR(INDEX(Register!PV$11:PV$260, MATCH($S230, Register!$QQ$11:$QQ$260, 0)), "")</f>
        <v/>
      </c>
      <c r="D230" s="9"/>
      <c r="E230" s="12" t="str">
        <f>IFERROR(INDEX(Register!PX$11:PX$260, MATCH($S230, Register!$QQ$11:$QQ$260, 0)), "")</f>
        <v/>
      </c>
      <c r="F230" s="9"/>
      <c r="G230" s="166" t="str">
        <f>IFERROR(INDEX(Register!PZ$11:PZ$260, MATCH($S230, Register!$QQ$11:$QQ$260, 0)), "")</f>
        <v/>
      </c>
      <c r="H230" s="167" t="str">
        <f>IFERROR(INDEX(Register!QA$11:QA$260, MATCH($S230, Register!$QQ$11:$QQ$260, 0)), "")</f>
        <v/>
      </c>
      <c r="I230" s="168" t="str">
        <f>IFERROR(INDEX(Register!QB$11:QB$260, MATCH($S230, Register!$QQ$11:$QQ$260, 0)), "")</f>
        <v/>
      </c>
      <c r="J230" s="9"/>
      <c r="K230" s="12" t="str">
        <f>IFERROR(INDEX(Register!QD$11:QD$260, MATCH($S230, Register!$QQ$11:$QQ$260, 0)), "")</f>
        <v/>
      </c>
      <c r="L230" s="168" t="str">
        <f>IFERROR(INDEX(Register!QE$11:QE$260, MATCH($S230, Register!$QQ$11:$QQ$260, 0)), "")</f>
        <v/>
      </c>
      <c r="M230" s="9"/>
      <c r="N230" s="108" t="str">
        <f>IFERROR(INDEX(Register!QG$11:QG$260, MATCH($S230, Register!$QQ$11:$QQ$260, 0)), "")</f>
        <v/>
      </c>
      <c r="O230" s="9"/>
      <c r="P230" s="12" t="str">
        <f>IFERROR(INDEX(Register!QI$11:QI$260, MATCH($S230, Register!$QQ$11:$QQ$260, 0)), "")</f>
        <v/>
      </c>
      <c r="Q230" s="9"/>
      <c r="S230" s="12">
        <v>220</v>
      </c>
    </row>
    <row r="231" spans="1:19" x14ac:dyDescent="0.25">
      <c r="A231" s="9"/>
      <c r="B231" s="172" t="str">
        <f>IFERROR(INDEX(Register!PU$11:PU$260, MATCH($S231, Register!$QQ$11:$QQ$260, 0)), "")</f>
        <v/>
      </c>
      <c r="C231" s="40" t="str">
        <f>IFERROR(INDEX(Register!PV$11:PV$260, MATCH($S231, Register!$QQ$11:$QQ$260, 0)), "")</f>
        <v/>
      </c>
      <c r="D231" s="9"/>
      <c r="E231" s="12" t="str">
        <f>IFERROR(INDEX(Register!PX$11:PX$260, MATCH($S231, Register!$QQ$11:$QQ$260, 0)), "")</f>
        <v/>
      </c>
      <c r="F231" s="9"/>
      <c r="G231" s="166" t="str">
        <f>IFERROR(INDEX(Register!PZ$11:PZ$260, MATCH($S231, Register!$QQ$11:$QQ$260, 0)), "")</f>
        <v/>
      </c>
      <c r="H231" s="167" t="str">
        <f>IFERROR(INDEX(Register!QA$11:QA$260, MATCH($S231, Register!$QQ$11:$QQ$260, 0)), "")</f>
        <v/>
      </c>
      <c r="I231" s="168" t="str">
        <f>IFERROR(INDEX(Register!QB$11:QB$260, MATCH($S231, Register!$QQ$11:$QQ$260, 0)), "")</f>
        <v/>
      </c>
      <c r="J231" s="9"/>
      <c r="K231" s="12" t="str">
        <f>IFERROR(INDEX(Register!QD$11:QD$260, MATCH($S231, Register!$QQ$11:$QQ$260, 0)), "")</f>
        <v/>
      </c>
      <c r="L231" s="168" t="str">
        <f>IFERROR(INDEX(Register!QE$11:QE$260, MATCH($S231, Register!$QQ$11:$QQ$260, 0)), "")</f>
        <v/>
      </c>
      <c r="M231" s="9"/>
      <c r="N231" s="108" t="str">
        <f>IFERROR(INDEX(Register!QG$11:QG$260, MATCH($S231, Register!$QQ$11:$QQ$260, 0)), "")</f>
        <v/>
      </c>
      <c r="O231" s="9"/>
      <c r="P231" s="12" t="str">
        <f>IFERROR(INDEX(Register!QI$11:QI$260, MATCH($S231, Register!$QQ$11:$QQ$260, 0)), "")</f>
        <v/>
      </c>
      <c r="Q231" s="9"/>
      <c r="S231" s="12">
        <v>221</v>
      </c>
    </row>
    <row r="232" spans="1:19" x14ac:dyDescent="0.25">
      <c r="A232" s="9"/>
      <c r="B232" s="172" t="str">
        <f>IFERROR(INDEX(Register!PU$11:PU$260, MATCH($S232, Register!$QQ$11:$QQ$260, 0)), "")</f>
        <v/>
      </c>
      <c r="C232" s="40" t="str">
        <f>IFERROR(INDEX(Register!PV$11:PV$260, MATCH($S232, Register!$QQ$11:$QQ$260, 0)), "")</f>
        <v/>
      </c>
      <c r="D232" s="9"/>
      <c r="E232" s="12" t="str">
        <f>IFERROR(INDEX(Register!PX$11:PX$260, MATCH($S232, Register!$QQ$11:$QQ$260, 0)), "")</f>
        <v/>
      </c>
      <c r="F232" s="9"/>
      <c r="G232" s="166" t="str">
        <f>IFERROR(INDEX(Register!PZ$11:PZ$260, MATCH($S232, Register!$QQ$11:$QQ$260, 0)), "")</f>
        <v/>
      </c>
      <c r="H232" s="167" t="str">
        <f>IFERROR(INDEX(Register!QA$11:QA$260, MATCH($S232, Register!$QQ$11:$QQ$260, 0)), "")</f>
        <v/>
      </c>
      <c r="I232" s="168" t="str">
        <f>IFERROR(INDEX(Register!QB$11:QB$260, MATCH($S232, Register!$QQ$11:$QQ$260, 0)), "")</f>
        <v/>
      </c>
      <c r="J232" s="9"/>
      <c r="K232" s="12" t="str">
        <f>IFERROR(INDEX(Register!QD$11:QD$260, MATCH($S232, Register!$QQ$11:$QQ$260, 0)), "")</f>
        <v/>
      </c>
      <c r="L232" s="168" t="str">
        <f>IFERROR(INDEX(Register!QE$11:QE$260, MATCH($S232, Register!$QQ$11:$QQ$260, 0)), "")</f>
        <v/>
      </c>
      <c r="M232" s="9"/>
      <c r="N232" s="108" t="str">
        <f>IFERROR(INDEX(Register!QG$11:QG$260, MATCH($S232, Register!$QQ$11:$QQ$260, 0)), "")</f>
        <v/>
      </c>
      <c r="O232" s="9"/>
      <c r="P232" s="12" t="str">
        <f>IFERROR(INDEX(Register!QI$11:QI$260, MATCH($S232, Register!$QQ$11:$QQ$260, 0)), "")</f>
        <v/>
      </c>
      <c r="Q232" s="9"/>
      <c r="S232" s="12">
        <v>222</v>
      </c>
    </row>
    <row r="233" spans="1:19" x14ac:dyDescent="0.25">
      <c r="A233" s="9"/>
      <c r="B233" s="172" t="str">
        <f>IFERROR(INDEX(Register!PU$11:PU$260, MATCH($S233, Register!$QQ$11:$QQ$260, 0)), "")</f>
        <v/>
      </c>
      <c r="C233" s="40" t="str">
        <f>IFERROR(INDEX(Register!PV$11:PV$260, MATCH($S233, Register!$QQ$11:$QQ$260, 0)), "")</f>
        <v/>
      </c>
      <c r="D233" s="9"/>
      <c r="E233" s="12" t="str">
        <f>IFERROR(INDEX(Register!PX$11:PX$260, MATCH($S233, Register!$QQ$11:$QQ$260, 0)), "")</f>
        <v/>
      </c>
      <c r="F233" s="9"/>
      <c r="G233" s="166" t="str">
        <f>IFERROR(INDEX(Register!PZ$11:PZ$260, MATCH($S233, Register!$QQ$11:$QQ$260, 0)), "")</f>
        <v/>
      </c>
      <c r="H233" s="167" t="str">
        <f>IFERROR(INDEX(Register!QA$11:QA$260, MATCH($S233, Register!$QQ$11:$QQ$260, 0)), "")</f>
        <v/>
      </c>
      <c r="I233" s="168" t="str">
        <f>IFERROR(INDEX(Register!QB$11:QB$260, MATCH($S233, Register!$QQ$11:$QQ$260, 0)), "")</f>
        <v/>
      </c>
      <c r="J233" s="9"/>
      <c r="K233" s="12" t="str">
        <f>IFERROR(INDEX(Register!QD$11:QD$260, MATCH($S233, Register!$QQ$11:$QQ$260, 0)), "")</f>
        <v/>
      </c>
      <c r="L233" s="168" t="str">
        <f>IFERROR(INDEX(Register!QE$11:QE$260, MATCH($S233, Register!$QQ$11:$QQ$260, 0)), "")</f>
        <v/>
      </c>
      <c r="M233" s="9"/>
      <c r="N233" s="108" t="str">
        <f>IFERROR(INDEX(Register!QG$11:QG$260, MATCH($S233, Register!$QQ$11:$QQ$260, 0)), "")</f>
        <v/>
      </c>
      <c r="O233" s="9"/>
      <c r="P233" s="12" t="str">
        <f>IFERROR(INDEX(Register!QI$11:QI$260, MATCH($S233, Register!$QQ$11:$QQ$260, 0)), "")</f>
        <v/>
      </c>
      <c r="Q233" s="9"/>
      <c r="S233" s="12">
        <v>223</v>
      </c>
    </row>
    <row r="234" spans="1:19" x14ac:dyDescent="0.25">
      <c r="A234" s="9"/>
      <c r="B234" s="172" t="str">
        <f>IFERROR(INDEX(Register!PU$11:PU$260, MATCH($S234, Register!$QQ$11:$QQ$260, 0)), "")</f>
        <v/>
      </c>
      <c r="C234" s="40" t="str">
        <f>IFERROR(INDEX(Register!PV$11:PV$260, MATCH($S234, Register!$QQ$11:$QQ$260, 0)), "")</f>
        <v/>
      </c>
      <c r="D234" s="9"/>
      <c r="E234" s="12" t="str">
        <f>IFERROR(INDEX(Register!PX$11:PX$260, MATCH($S234, Register!$QQ$11:$QQ$260, 0)), "")</f>
        <v/>
      </c>
      <c r="F234" s="9"/>
      <c r="G234" s="166" t="str">
        <f>IFERROR(INDEX(Register!PZ$11:PZ$260, MATCH($S234, Register!$QQ$11:$QQ$260, 0)), "")</f>
        <v/>
      </c>
      <c r="H234" s="167" t="str">
        <f>IFERROR(INDEX(Register!QA$11:QA$260, MATCH($S234, Register!$QQ$11:$QQ$260, 0)), "")</f>
        <v/>
      </c>
      <c r="I234" s="168" t="str">
        <f>IFERROR(INDEX(Register!QB$11:QB$260, MATCH($S234, Register!$QQ$11:$QQ$260, 0)), "")</f>
        <v/>
      </c>
      <c r="J234" s="9"/>
      <c r="K234" s="12" t="str">
        <f>IFERROR(INDEX(Register!QD$11:QD$260, MATCH($S234, Register!$QQ$11:$QQ$260, 0)), "")</f>
        <v/>
      </c>
      <c r="L234" s="168" t="str">
        <f>IFERROR(INDEX(Register!QE$11:QE$260, MATCH($S234, Register!$QQ$11:$QQ$260, 0)), "")</f>
        <v/>
      </c>
      <c r="M234" s="9"/>
      <c r="N234" s="108" t="str">
        <f>IFERROR(INDEX(Register!QG$11:QG$260, MATCH($S234, Register!$QQ$11:$QQ$260, 0)), "")</f>
        <v/>
      </c>
      <c r="O234" s="9"/>
      <c r="P234" s="12" t="str">
        <f>IFERROR(INDEX(Register!QI$11:QI$260, MATCH($S234, Register!$QQ$11:$QQ$260, 0)), "")</f>
        <v/>
      </c>
      <c r="Q234" s="9"/>
      <c r="S234" s="12">
        <v>224</v>
      </c>
    </row>
    <row r="235" spans="1:19" x14ac:dyDescent="0.25">
      <c r="A235" s="9"/>
      <c r="B235" s="172" t="str">
        <f>IFERROR(INDEX(Register!PU$11:PU$260, MATCH($S235, Register!$QQ$11:$QQ$260, 0)), "")</f>
        <v/>
      </c>
      <c r="C235" s="40" t="str">
        <f>IFERROR(INDEX(Register!PV$11:PV$260, MATCH($S235, Register!$QQ$11:$QQ$260, 0)), "")</f>
        <v/>
      </c>
      <c r="D235" s="9"/>
      <c r="E235" s="12" t="str">
        <f>IFERROR(INDEX(Register!PX$11:PX$260, MATCH($S235, Register!$QQ$11:$QQ$260, 0)), "")</f>
        <v/>
      </c>
      <c r="F235" s="9"/>
      <c r="G235" s="166" t="str">
        <f>IFERROR(INDEX(Register!PZ$11:PZ$260, MATCH($S235, Register!$QQ$11:$QQ$260, 0)), "")</f>
        <v/>
      </c>
      <c r="H235" s="167" t="str">
        <f>IFERROR(INDEX(Register!QA$11:QA$260, MATCH($S235, Register!$QQ$11:$QQ$260, 0)), "")</f>
        <v/>
      </c>
      <c r="I235" s="168" t="str">
        <f>IFERROR(INDEX(Register!QB$11:QB$260, MATCH($S235, Register!$QQ$11:$QQ$260, 0)), "")</f>
        <v/>
      </c>
      <c r="J235" s="9"/>
      <c r="K235" s="12" t="str">
        <f>IFERROR(INDEX(Register!QD$11:QD$260, MATCH($S235, Register!$QQ$11:$QQ$260, 0)), "")</f>
        <v/>
      </c>
      <c r="L235" s="168" t="str">
        <f>IFERROR(INDEX(Register!QE$11:QE$260, MATCH($S235, Register!$QQ$11:$QQ$260, 0)), "")</f>
        <v/>
      </c>
      <c r="M235" s="9"/>
      <c r="N235" s="108" t="str">
        <f>IFERROR(INDEX(Register!QG$11:QG$260, MATCH($S235, Register!$QQ$11:$QQ$260, 0)), "")</f>
        <v/>
      </c>
      <c r="O235" s="9"/>
      <c r="P235" s="12" t="str">
        <f>IFERROR(INDEX(Register!QI$11:QI$260, MATCH($S235, Register!$QQ$11:$QQ$260, 0)), "")</f>
        <v/>
      </c>
      <c r="Q235" s="9"/>
      <c r="S235" s="12">
        <v>225</v>
      </c>
    </row>
    <row r="236" spans="1:19" x14ac:dyDescent="0.25">
      <c r="A236" s="9"/>
      <c r="B236" s="172" t="str">
        <f>IFERROR(INDEX(Register!PU$11:PU$260, MATCH($S236, Register!$QQ$11:$QQ$260, 0)), "")</f>
        <v/>
      </c>
      <c r="C236" s="40" t="str">
        <f>IFERROR(INDEX(Register!PV$11:PV$260, MATCH($S236, Register!$QQ$11:$QQ$260, 0)), "")</f>
        <v/>
      </c>
      <c r="D236" s="9"/>
      <c r="E236" s="12" t="str">
        <f>IFERROR(INDEX(Register!PX$11:PX$260, MATCH($S236, Register!$QQ$11:$QQ$260, 0)), "")</f>
        <v/>
      </c>
      <c r="F236" s="9"/>
      <c r="G236" s="166" t="str">
        <f>IFERROR(INDEX(Register!PZ$11:PZ$260, MATCH($S236, Register!$QQ$11:$QQ$260, 0)), "")</f>
        <v/>
      </c>
      <c r="H236" s="167" t="str">
        <f>IFERROR(INDEX(Register!QA$11:QA$260, MATCH($S236, Register!$QQ$11:$QQ$260, 0)), "")</f>
        <v/>
      </c>
      <c r="I236" s="168" t="str">
        <f>IFERROR(INDEX(Register!QB$11:QB$260, MATCH($S236, Register!$QQ$11:$QQ$260, 0)), "")</f>
        <v/>
      </c>
      <c r="J236" s="9"/>
      <c r="K236" s="12" t="str">
        <f>IFERROR(INDEX(Register!QD$11:QD$260, MATCH($S236, Register!$QQ$11:$QQ$260, 0)), "")</f>
        <v/>
      </c>
      <c r="L236" s="168" t="str">
        <f>IFERROR(INDEX(Register!QE$11:QE$260, MATCH($S236, Register!$QQ$11:$QQ$260, 0)), "")</f>
        <v/>
      </c>
      <c r="M236" s="9"/>
      <c r="N236" s="108" t="str">
        <f>IFERROR(INDEX(Register!QG$11:QG$260, MATCH($S236, Register!$QQ$11:$QQ$260, 0)), "")</f>
        <v/>
      </c>
      <c r="O236" s="9"/>
      <c r="P236" s="12" t="str">
        <f>IFERROR(INDEX(Register!QI$11:QI$260, MATCH($S236, Register!$QQ$11:$QQ$260, 0)), "")</f>
        <v/>
      </c>
      <c r="Q236" s="9"/>
      <c r="S236" s="12">
        <v>226</v>
      </c>
    </row>
    <row r="237" spans="1:19" x14ac:dyDescent="0.25">
      <c r="A237" s="9"/>
      <c r="B237" s="172" t="str">
        <f>IFERROR(INDEX(Register!PU$11:PU$260, MATCH($S237, Register!$QQ$11:$QQ$260, 0)), "")</f>
        <v/>
      </c>
      <c r="C237" s="40" t="str">
        <f>IFERROR(INDEX(Register!PV$11:PV$260, MATCH($S237, Register!$QQ$11:$QQ$260, 0)), "")</f>
        <v/>
      </c>
      <c r="D237" s="9"/>
      <c r="E237" s="12" t="str">
        <f>IFERROR(INDEX(Register!PX$11:PX$260, MATCH($S237, Register!$QQ$11:$QQ$260, 0)), "")</f>
        <v/>
      </c>
      <c r="F237" s="9"/>
      <c r="G237" s="166" t="str">
        <f>IFERROR(INDEX(Register!PZ$11:PZ$260, MATCH($S237, Register!$QQ$11:$QQ$260, 0)), "")</f>
        <v/>
      </c>
      <c r="H237" s="167" t="str">
        <f>IFERROR(INDEX(Register!QA$11:QA$260, MATCH($S237, Register!$QQ$11:$QQ$260, 0)), "")</f>
        <v/>
      </c>
      <c r="I237" s="168" t="str">
        <f>IFERROR(INDEX(Register!QB$11:QB$260, MATCH($S237, Register!$QQ$11:$QQ$260, 0)), "")</f>
        <v/>
      </c>
      <c r="J237" s="9"/>
      <c r="K237" s="12" t="str">
        <f>IFERROR(INDEX(Register!QD$11:QD$260, MATCH($S237, Register!$QQ$11:$QQ$260, 0)), "")</f>
        <v/>
      </c>
      <c r="L237" s="168" t="str">
        <f>IFERROR(INDEX(Register!QE$11:QE$260, MATCH($S237, Register!$QQ$11:$QQ$260, 0)), "")</f>
        <v/>
      </c>
      <c r="M237" s="9"/>
      <c r="N237" s="108" t="str">
        <f>IFERROR(INDEX(Register!QG$11:QG$260, MATCH($S237, Register!$QQ$11:$QQ$260, 0)), "")</f>
        <v/>
      </c>
      <c r="O237" s="9"/>
      <c r="P237" s="12" t="str">
        <f>IFERROR(INDEX(Register!QI$11:QI$260, MATCH($S237, Register!$QQ$11:$QQ$260, 0)), "")</f>
        <v/>
      </c>
      <c r="Q237" s="9"/>
      <c r="S237" s="12">
        <v>227</v>
      </c>
    </row>
    <row r="238" spans="1:19" x14ac:dyDescent="0.25">
      <c r="A238" s="9"/>
      <c r="B238" s="172" t="str">
        <f>IFERROR(INDEX(Register!PU$11:PU$260, MATCH($S238, Register!$QQ$11:$QQ$260, 0)), "")</f>
        <v/>
      </c>
      <c r="C238" s="40" t="str">
        <f>IFERROR(INDEX(Register!PV$11:PV$260, MATCH($S238, Register!$QQ$11:$QQ$260, 0)), "")</f>
        <v/>
      </c>
      <c r="D238" s="9"/>
      <c r="E238" s="12" t="str">
        <f>IFERROR(INDEX(Register!PX$11:PX$260, MATCH($S238, Register!$QQ$11:$QQ$260, 0)), "")</f>
        <v/>
      </c>
      <c r="F238" s="9"/>
      <c r="G238" s="166" t="str">
        <f>IFERROR(INDEX(Register!PZ$11:PZ$260, MATCH($S238, Register!$QQ$11:$QQ$260, 0)), "")</f>
        <v/>
      </c>
      <c r="H238" s="167" t="str">
        <f>IFERROR(INDEX(Register!QA$11:QA$260, MATCH($S238, Register!$QQ$11:$QQ$260, 0)), "")</f>
        <v/>
      </c>
      <c r="I238" s="168" t="str">
        <f>IFERROR(INDEX(Register!QB$11:QB$260, MATCH($S238, Register!$QQ$11:$QQ$260, 0)), "")</f>
        <v/>
      </c>
      <c r="J238" s="9"/>
      <c r="K238" s="12" t="str">
        <f>IFERROR(INDEX(Register!QD$11:QD$260, MATCH($S238, Register!$QQ$11:$QQ$260, 0)), "")</f>
        <v/>
      </c>
      <c r="L238" s="168" t="str">
        <f>IFERROR(INDEX(Register!QE$11:QE$260, MATCH($S238, Register!$QQ$11:$QQ$260, 0)), "")</f>
        <v/>
      </c>
      <c r="M238" s="9"/>
      <c r="N238" s="108" t="str">
        <f>IFERROR(INDEX(Register!QG$11:QG$260, MATCH($S238, Register!$QQ$11:$QQ$260, 0)), "")</f>
        <v/>
      </c>
      <c r="O238" s="9"/>
      <c r="P238" s="12" t="str">
        <f>IFERROR(INDEX(Register!QI$11:QI$260, MATCH($S238, Register!$QQ$11:$QQ$260, 0)), "")</f>
        <v/>
      </c>
      <c r="Q238" s="9"/>
      <c r="S238" s="12">
        <v>228</v>
      </c>
    </row>
    <row r="239" spans="1:19" x14ac:dyDescent="0.25">
      <c r="A239" s="9"/>
      <c r="B239" s="172" t="str">
        <f>IFERROR(INDEX(Register!PU$11:PU$260, MATCH($S239, Register!$QQ$11:$QQ$260, 0)), "")</f>
        <v/>
      </c>
      <c r="C239" s="40" t="str">
        <f>IFERROR(INDEX(Register!PV$11:PV$260, MATCH($S239, Register!$QQ$11:$QQ$260, 0)), "")</f>
        <v/>
      </c>
      <c r="D239" s="9"/>
      <c r="E239" s="12" t="str">
        <f>IFERROR(INDEX(Register!PX$11:PX$260, MATCH($S239, Register!$QQ$11:$QQ$260, 0)), "")</f>
        <v/>
      </c>
      <c r="F239" s="9"/>
      <c r="G239" s="166" t="str">
        <f>IFERROR(INDEX(Register!PZ$11:PZ$260, MATCH($S239, Register!$QQ$11:$QQ$260, 0)), "")</f>
        <v/>
      </c>
      <c r="H239" s="167" t="str">
        <f>IFERROR(INDEX(Register!QA$11:QA$260, MATCH($S239, Register!$QQ$11:$QQ$260, 0)), "")</f>
        <v/>
      </c>
      <c r="I239" s="168" t="str">
        <f>IFERROR(INDEX(Register!QB$11:QB$260, MATCH($S239, Register!$QQ$11:$QQ$260, 0)), "")</f>
        <v/>
      </c>
      <c r="J239" s="9"/>
      <c r="K239" s="12" t="str">
        <f>IFERROR(INDEX(Register!QD$11:QD$260, MATCH($S239, Register!$QQ$11:$QQ$260, 0)), "")</f>
        <v/>
      </c>
      <c r="L239" s="168" t="str">
        <f>IFERROR(INDEX(Register!QE$11:QE$260, MATCH($S239, Register!$QQ$11:$QQ$260, 0)), "")</f>
        <v/>
      </c>
      <c r="M239" s="9"/>
      <c r="N239" s="108" t="str">
        <f>IFERROR(INDEX(Register!QG$11:QG$260, MATCH($S239, Register!$QQ$11:$QQ$260, 0)), "")</f>
        <v/>
      </c>
      <c r="O239" s="9"/>
      <c r="P239" s="12" t="str">
        <f>IFERROR(INDEX(Register!QI$11:QI$260, MATCH($S239, Register!$QQ$11:$QQ$260, 0)), "")</f>
        <v/>
      </c>
      <c r="Q239" s="9"/>
      <c r="S239" s="12">
        <v>229</v>
      </c>
    </row>
    <row r="240" spans="1:19" x14ac:dyDescent="0.25">
      <c r="A240" s="9"/>
      <c r="B240" s="172" t="str">
        <f>IFERROR(INDEX(Register!PU$11:PU$260, MATCH($S240, Register!$QQ$11:$QQ$260, 0)), "")</f>
        <v/>
      </c>
      <c r="C240" s="40" t="str">
        <f>IFERROR(INDEX(Register!PV$11:PV$260, MATCH($S240, Register!$QQ$11:$QQ$260, 0)), "")</f>
        <v/>
      </c>
      <c r="D240" s="9"/>
      <c r="E240" s="12" t="str">
        <f>IFERROR(INDEX(Register!PX$11:PX$260, MATCH($S240, Register!$QQ$11:$QQ$260, 0)), "")</f>
        <v/>
      </c>
      <c r="F240" s="9"/>
      <c r="G240" s="166" t="str">
        <f>IFERROR(INDEX(Register!PZ$11:PZ$260, MATCH($S240, Register!$QQ$11:$QQ$260, 0)), "")</f>
        <v/>
      </c>
      <c r="H240" s="167" t="str">
        <f>IFERROR(INDEX(Register!QA$11:QA$260, MATCH($S240, Register!$QQ$11:$QQ$260, 0)), "")</f>
        <v/>
      </c>
      <c r="I240" s="168" t="str">
        <f>IFERROR(INDEX(Register!QB$11:QB$260, MATCH($S240, Register!$QQ$11:$QQ$260, 0)), "")</f>
        <v/>
      </c>
      <c r="J240" s="9"/>
      <c r="K240" s="12" t="str">
        <f>IFERROR(INDEX(Register!QD$11:QD$260, MATCH($S240, Register!$QQ$11:$QQ$260, 0)), "")</f>
        <v/>
      </c>
      <c r="L240" s="168" t="str">
        <f>IFERROR(INDEX(Register!QE$11:QE$260, MATCH($S240, Register!$QQ$11:$QQ$260, 0)), "")</f>
        <v/>
      </c>
      <c r="M240" s="9"/>
      <c r="N240" s="108" t="str">
        <f>IFERROR(INDEX(Register!QG$11:QG$260, MATCH($S240, Register!$QQ$11:$QQ$260, 0)), "")</f>
        <v/>
      </c>
      <c r="O240" s="9"/>
      <c r="P240" s="12" t="str">
        <f>IFERROR(INDEX(Register!QI$11:QI$260, MATCH($S240, Register!$QQ$11:$QQ$260, 0)), "")</f>
        <v/>
      </c>
      <c r="Q240" s="9"/>
      <c r="S240" s="12">
        <v>230</v>
      </c>
    </row>
    <row r="241" spans="1:19" x14ac:dyDescent="0.25">
      <c r="A241" s="9"/>
      <c r="B241" s="172" t="str">
        <f>IFERROR(INDEX(Register!PU$11:PU$260, MATCH($S241, Register!$QQ$11:$QQ$260, 0)), "")</f>
        <v/>
      </c>
      <c r="C241" s="40" t="str">
        <f>IFERROR(INDEX(Register!PV$11:PV$260, MATCH($S241, Register!$QQ$11:$QQ$260, 0)), "")</f>
        <v/>
      </c>
      <c r="D241" s="9"/>
      <c r="E241" s="12" t="str">
        <f>IFERROR(INDEX(Register!PX$11:PX$260, MATCH($S241, Register!$QQ$11:$QQ$260, 0)), "")</f>
        <v/>
      </c>
      <c r="F241" s="9"/>
      <c r="G241" s="166" t="str">
        <f>IFERROR(INDEX(Register!PZ$11:PZ$260, MATCH($S241, Register!$QQ$11:$QQ$260, 0)), "")</f>
        <v/>
      </c>
      <c r="H241" s="167" t="str">
        <f>IFERROR(INDEX(Register!QA$11:QA$260, MATCH($S241, Register!$QQ$11:$QQ$260, 0)), "")</f>
        <v/>
      </c>
      <c r="I241" s="168" t="str">
        <f>IFERROR(INDEX(Register!QB$11:QB$260, MATCH($S241, Register!$QQ$11:$QQ$260, 0)), "")</f>
        <v/>
      </c>
      <c r="J241" s="9"/>
      <c r="K241" s="12" t="str">
        <f>IFERROR(INDEX(Register!QD$11:QD$260, MATCH($S241, Register!$QQ$11:$QQ$260, 0)), "")</f>
        <v/>
      </c>
      <c r="L241" s="168" t="str">
        <f>IFERROR(INDEX(Register!QE$11:QE$260, MATCH($S241, Register!$QQ$11:$QQ$260, 0)), "")</f>
        <v/>
      </c>
      <c r="M241" s="9"/>
      <c r="N241" s="108" t="str">
        <f>IFERROR(INDEX(Register!QG$11:QG$260, MATCH($S241, Register!$QQ$11:$QQ$260, 0)), "")</f>
        <v/>
      </c>
      <c r="O241" s="9"/>
      <c r="P241" s="12" t="str">
        <f>IFERROR(INDEX(Register!QI$11:QI$260, MATCH($S241, Register!$QQ$11:$QQ$260, 0)), "")</f>
        <v/>
      </c>
      <c r="Q241" s="9"/>
      <c r="S241" s="12">
        <v>231</v>
      </c>
    </row>
    <row r="242" spans="1:19" x14ac:dyDescent="0.25">
      <c r="A242" s="9"/>
      <c r="B242" s="172" t="str">
        <f>IFERROR(INDEX(Register!PU$11:PU$260, MATCH($S242, Register!$QQ$11:$QQ$260, 0)), "")</f>
        <v/>
      </c>
      <c r="C242" s="40" t="str">
        <f>IFERROR(INDEX(Register!PV$11:PV$260, MATCH($S242, Register!$QQ$11:$QQ$260, 0)), "")</f>
        <v/>
      </c>
      <c r="D242" s="9"/>
      <c r="E242" s="12" t="str">
        <f>IFERROR(INDEX(Register!PX$11:PX$260, MATCH($S242, Register!$QQ$11:$QQ$260, 0)), "")</f>
        <v/>
      </c>
      <c r="F242" s="9"/>
      <c r="G242" s="166" t="str">
        <f>IFERROR(INDEX(Register!PZ$11:PZ$260, MATCH($S242, Register!$QQ$11:$QQ$260, 0)), "")</f>
        <v/>
      </c>
      <c r="H242" s="167" t="str">
        <f>IFERROR(INDEX(Register!QA$11:QA$260, MATCH($S242, Register!$QQ$11:$QQ$260, 0)), "")</f>
        <v/>
      </c>
      <c r="I242" s="168" t="str">
        <f>IFERROR(INDEX(Register!QB$11:QB$260, MATCH($S242, Register!$QQ$11:$QQ$260, 0)), "")</f>
        <v/>
      </c>
      <c r="J242" s="9"/>
      <c r="K242" s="12" t="str">
        <f>IFERROR(INDEX(Register!QD$11:QD$260, MATCH($S242, Register!$QQ$11:$QQ$260, 0)), "")</f>
        <v/>
      </c>
      <c r="L242" s="168" t="str">
        <f>IFERROR(INDEX(Register!QE$11:QE$260, MATCH($S242, Register!$QQ$11:$QQ$260, 0)), "")</f>
        <v/>
      </c>
      <c r="M242" s="9"/>
      <c r="N242" s="108" t="str">
        <f>IFERROR(INDEX(Register!QG$11:QG$260, MATCH($S242, Register!$QQ$11:$QQ$260, 0)), "")</f>
        <v/>
      </c>
      <c r="O242" s="9"/>
      <c r="P242" s="12" t="str">
        <f>IFERROR(INDEX(Register!QI$11:QI$260, MATCH($S242, Register!$QQ$11:$QQ$260, 0)), "")</f>
        <v/>
      </c>
      <c r="Q242" s="9"/>
      <c r="S242" s="12">
        <v>232</v>
      </c>
    </row>
    <row r="243" spans="1:19" x14ac:dyDescent="0.25">
      <c r="A243" s="9"/>
      <c r="B243" s="172" t="str">
        <f>IFERROR(INDEX(Register!PU$11:PU$260, MATCH($S243, Register!$QQ$11:$QQ$260, 0)), "")</f>
        <v/>
      </c>
      <c r="C243" s="40" t="str">
        <f>IFERROR(INDEX(Register!PV$11:PV$260, MATCH($S243, Register!$QQ$11:$QQ$260, 0)), "")</f>
        <v/>
      </c>
      <c r="D243" s="9"/>
      <c r="E243" s="12" t="str">
        <f>IFERROR(INDEX(Register!PX$11:PX$260, MATCH($S243, Register!$QQ$11:$QQ$260, 0)), "")</f>
        <v/>
      </c>
      <c r="F243" s="9"/>
      <c r="G243" s="166" t="str">
        <f>IFERROR(INDEX(Register!PZ$11:PZ$260, MATCH($S243, Register!$QQ$11:$QQ$260, 0)), "")</f>
        <v/>
      </c>
      <c r="H243" s="167" t="str">
        <f>IFERROR(INDEX(Register!QA$11:QA$260, MATCH($S243, Register!$QQ$11:$QQ$260, 0)), "")</f>
        <v/>
      </c>
      <c r="I243" s="168" t="str">
        <f>IFERROR(INDEX(Register!QB$11:QB$260, MATCH($S243, Register!$QQ$11:$QQ$260, 0)), "")</f>
        <v/>
      </c>
      <c r="J243" s="9"/>
      <c r="K243" s="12" t="str">
        <f>IFERROR(INDEX(Register!QD$11:QD$260, MATCH($S243, Register!$QQ$11:$QQ$260, 0)), "")</f>
        <v/>
      </c>
      <c r="L243" s="168" t="str">
        <f>IFERROR(INDEX(Register!QE$11:QE$260, MATCH($S243, Register!$QQ$11:$QQ$260, 0)), "")</f>
        <v/>
      </c>
      <c r="M243" s="9"/>
      <c r="N243" s="108" t="str">
        <f>IFERROR(INDEX(Register!QG$11:QG$260, MATCH($S243, Register!$QQ$11:$QQ$260, 0)), "")</f>
        <v/>
      </c>
      <c r="O243" s="9"/>
      <c r="P243" s="12" t="str">
        <f>IFERROR(INDEX(Register!QI$11:QI$260, MATCH($S243, Register!$QQ$11:$QQ$260, 0)), "")</f>
        <v/>
      </c>
      <c r="Q243" s="9"/>
      <c r="S243" s="12">
        <v>233</v>
      </c>
    </row>
    <row r="244" spans="1:19" x14ac:dyDescent="0.25">
      <c r="A244" s="9"/>
      <c r="B244" s="172" t="str">
        <f>IFERROR(INDEX(Register!PU$11:PU$260, MATCH($S244, Register!$QQ$11:$QQ$260, 0)), "")</f>
        <v/>
      </c>
      <c r="C244" s="40" t="str">
        <f>IFERROR(INDEX(Register!PV$11:PV$260, MATCH($S244, Register!$QQ$11:$QQ$260, 0)), "")</f>
        <v/>
      </c>
      <c r="D244" s="9"/>
      <c r="E244" s="12" t="str">
        <f>IFERROR(INDEX(Register!PX$11:PX$260, MATCH($S244, Register!$QQ$11:$QQ$260, 0)), "")</f>
        <v/>
      </c>
      <c r="F244" s="9"/>
      <c r="G244" s="166" t="str">
        <f>IFERROR(INDEX(Register!PZ$11:PZ$260, MATCH($S244, Register!$QQ$11:$QQ$260, 0)), "")</f>
        <v/>
      </c>
      <c r="H244" s="167" t="str">
        <f>IFERROR(INDEX(Register!QA$11:QA$260, MATCH($S244, Register!$QQ$11:$QQ$260, 0)), "")</f>
        <v/>
      </c>
      <c r="I244" s="168" t="str">
        <f>IFERROR(INDEX(Register!QB$11:QB$260, MATCH($S244, Register!$QQ$11:$QQ$260, 0)), "")</f>
        <v/>
      </c>
      <c r="J244" s="9"/>
      <c r="K244" s="12" t="str">
        <f>IFERROR(INDEX(Register!QD$11:QD$260, MATCH($S244, Register!$QQ$11:$QQ$260, 0)), "")</f>
        <v/>
      </c>
      <c r="L244" s="168" t="str">
        <f>IFERROR(INDEX(Register!QE$11:QE$260, MATCH($S244, Register!$QQ$11:$QQ$260, 0)), "")</f>
        <v/>
      </c>
      <c r="M244" s="9"/>
      <c r="N244" s="108" t="str">
        <f>IFERROR(INDEX(Register!QG$11:QG$260, MATCH($S244, Register!$QQ$11:$QQ$260, 0)), "")</f>
        <v/>
      </c>
      <c r="O244" s="9"/>
      <c r="P244" s="12" t="str">
        <f>IFERROR(INDEX(Register!QI$11:QI$260, MATCH($S244, Register!$QQ$11:$QQ$260, 0)), "")</f>
        <v/>
      </c>
      <c r="Q244" s="9"/>
      <c r="S244" s="12">
        <v>234</v>
      </c>
    </row>
    <row r="245" spans="1:19" x14ac:dyDescent="0.25">
      <c r="A245" s="9"/>
      <c r="B245" s="172" t="str">
        <f>IFERROR(INDEX(Register!PU$11:PU$260, MATCH($S245, Register!$QQ$11:$QQ$260, 0)), "")</f>
        <v/>
      </c>
      <c r="C245" s="40" t="str">
        <f>IFERROR(INDEX(Register!PV$11:PV$260, MATCH($S245, Register!$QQ$11:$QQ$260, 0)), "")</f>
        <v/>
      </c>
      <c r="D245" s="9"/>
      <c r="E245" s="12" t="str">
        <f>IFERROR(INDEX(Register!PX$11:PX$260, MATCH($S245, Register!$QQ$11:$QQ$260, 0)), "")</f>
        <v/>
      </c>
      <c r="F245" s="9"/>
      <c r="G245" s="166" t="str">
        <f>IFERROR(INDEX(Register!PZ$11:PZ$260, MATCH($S245, Register!$QQ$11:$QQ$260, 0)), "")</f>
        <v/>
      </c>
      <c r="H245" s="167" t="str">
        <f>IFERROR(INDEX(Register!QA$11:QA$260, MATCH($S245, Register!$QQ$11:$QQ$260, 0)), "")</f>
        <v/>
      </c>
      <c r="I245" s="168" t="str">
        <f>IFERROR(INDEX(Register!QB$11:QB$260, MATCH($S245, Register!$QQ$11:$QQ$260, 0)), "")</f>
        <v/>
      </c>
      <c r="J245" s="9"/>
      <c r="K245" s="12" t="str">
        <f>IFERROR(INDEX(Register!QD$11:QD$260, MATCH($S245, Register!$QQ$11:$QQ$260, 0)), "")</f>
        <v/>
      </c>
      <c r="L245" s="168" t="str">
        <f>IFERROR(INDEX(Register!QE$11:QE$260, MATCH($S245, Register!$QQ$11:$QQ$260, 0)), "")</f>
        <v/>
      </c>
      <c r="M245" s="9"/>
      <c r="N245" s="108" t="str">
        <f>IFERROR(INDEX(Register!QG$11:QG$260, MATCH($S245, Register!$QQ$11:$QQ$260, 0)), "")</f>
        <v/>
      </c>
      <c r="O245" s="9"/>
      <c r="P245" s="12" t="str">
        <f>IFERROR(INDEX(Register!QI$11:QI$260, MATCH($S245, Register!$QQ$11:$QQ$260, 0)), "")</f>
        <v/>
      </c>
      <c r="Q245" s="9"/>
      <c r="S245" s="12">
        <v>235</v>
      </c>
    </row>
    <row r="246" spans="1:19" x14ac:dyDescent="0.25">
      <c r="A246" s="9"/>
      <c r="B246" s="172" t="str">
        <f>IFERROR(INDEX(Register!PU$11:PU$260, MATCH($S246, Register!$QQ$11:$QQ$260, 0)), "")</f>
        <v/>
      </c>
      <c r="C246" s="40" t="str">
        <f>IFERROR(INDEX(Register!PV$11:PV$260, MATCH($S246, Register!$QQ$11:$QQ$260, 0)), "")</f>
        <v/>
      </c>
      <c r="D246" s="9"/>
      <c r="E246" s="12" t="str">
        <f>IFERROR(INDEX(Register!PX$11:PX$260, MATCH($S246, Register!$QQ$11:$QQ$260, 0)), "")</f>
        <v/>
      </c>
      <c r="F246" s="9"/>
      <c r="G246" s="166" t="str">
        <f>IFERROR(INDEX(Register!PZ$11:PZ$260, MATCH($S246, Register!$QQ$11:$QQ$260, 0)), "")</f>
        <v/>
      </c>
      <c r="H246" s="167" t="str">
        <f>IFERROR(INDEX(Register!QA$11:QA$260, MATCH($S246, Register!$QQ$11:$QQ$260, 0)), "")</f>
        <v/>
      </c>
      <c r="I246" s="168" t="str">
        <f>IFERROR(INDEX(Register!QB$11:QB$260, MATCH($S246, Register!$QQ$11:$QQ$260, 0)), "")</f>
        <v/>
      </c>
      <c r="J246" s="9"/>
      <c r="K246" s="12" t="str">
        <f>IFERROR(INDEX(Register!QD$11:QD$260, MATCH($S246, Register!$QQ$11:$QQ$260, 0)), "")</f>
        <v/>
      </c>
      <c r="L246" s="168" t="str">
        <f>IFERROR(INDEX(Register!QE$11:QE$260, MATCH($S246, Register!$QQ$11:$QQ$260, 0)), "")</f>
        <v/>
      </c>
      <c r="M246" s="9"/>
      <c r="N246" s="108" t="str">
        <f>IFERROR(INDEX(Register!QG$11:QG$260, MATCH($S246, Register!$QQ$11:$QQ$260, 0)), "")</f>
        <v/>
      </c>
      <c r="O246" s="9"/>
      <c r="P246" s="12" t="str">
        <f>IFERROR(INDEX(Register!QI$11:QI$260, MATCH($S246, Register!$QQ$11:$QQ$260, 0)), "")</f>
        <v/>
      </c>
      <c r="Q246" s="9"/>
      <c r="S246" s="12">
        <v>236</v>
      </c>
    </row>
    <row r="247" spans="1:19" x14ac:dyDescent="0.25">
      <c r="A247" s="9"/>
      <c r="B247" s="172" t="str">
        <f>IFERROR(INDEX(Register!PU$11:PU$260, MATCH($S247, Register!$QQ$11:$QQ$260, 0)), "")</f>
        <v/>
      </c>
      <c r="C247" s="40" t="str">
        <f>IFERROR(INDEX(Register!PV$11:PV$260, MATCH($S247, Register!$QQ$11:$QQ$260, 0)), "")</f>
        <v/>
      </c>
      <c r="D247" s="9"/>
      <c r="E247" s="12" t="str">
        <f>IFERROR(INDEX(Register!PX$11:PX$260, MATCH($S247, Register!$QQ$11:$QQ$260, 0)), "")</f>
        <v/>
      </c>
      <c r="F247" s="9"/>
      <c r="G247" s="166" t="str">
        <f>IFERROR(INDEX(Register!PZ$11:PZ$260, MATCH($S247, Register!$QQ$11:$QQ$260, 0)), "")</f>
        <v/>
      </c>
      <c r="H247" s="167" t="str">
        <f>IFERROR(INDEX(Register!QA$11:QA$260, MATCH($S247, Register!$QQ$11:$QQ$260, 0)), "")</f>
        <v/>
      </c>
      <c r="I247" s="168" t="str">
        <f>IFERROR(INDEX(Register!QB$11:QB$260, MATCH($S247, Register!$QQ$11:$QQ$260, 0)), "")</f>
        <v/>
      </c>
      <c r="J247" s="9"/>
      <c r="K247" s="12" t="str">
        <f>IFERROR(INDEX(Register!QD$11:QD$260, MATCH($S247, Register!$QQ$11:$QQ$260, 0)), "")</f>
        <v/>
      </c>
      <c r="L247" s="168" t="str">
        <f>IFERROR(INDEX(Register!QE$11:QE$260, MATCH($S247, Register!$QQ$11:$QQ$260, 0)), "")</f>
        <v/>
      </c>
      <c r="M247" s="9"/>
      <c r="N247" s="108" t="str">
        <f>IFERROR(INDEX(Register!QG$11:QG$260, MATCH($S247, Register!$QQ$11:$QQ$260, 0)), "")</f>
        <v/>
      </c>
      <c r="O247" s="9"/>
      <c r="P247" s="12" t="str">
        <f>IFERROR(INDEX(Register!QI$11:QI$260, MATCH($S247, Register!$QQ$11:$QQ$260, 0)), "")</f>
        <v/>
      </c>
      <c r="Q247" s="9"/>
      <c r="S247" s="12">
        <v>237</v>
      </c>
    </row>
    <row r="248" spans="1:19" x14ac:dyDescent="0.25">
      <c r="A248" s="9"/>
      <c r="B248" s="172" t="str">
        <f>IFERROR(INDEX(Register!PU$11:PU$260, MATCH($S248, Register!$QQ$11:$QQ$260, 0)), "")</f>
        <v/>
      </c>
      <c r="C248" s="40" t="str">
        <f>IFERROR(INDEX(Register!PV$11:PV$260, MATCH($S248, Register!$QQ$11:$QQ$260, 0)), "")</f>
        <v/>
      </c>
      <c r="D248" s="9"/>
      <c r="E248" s="12" t="str">
        <f>IFERROR(INDEX(Register!PX$11:PX$260, MATCH($S248, Register!$QQ$11:$QQ$260, 0)), "")</f>
        <v/>
      </c>
      <c r="F248" s="9"/>
      <c r="G248" s="166" t="str">
        <f>IFERROR(INDEX(Register!PZ$11:PZ$260, MATCH($S248, Register!$QQ$11:$QQ$260, 0)), "")</f>
        <v/>
      </c>
      <c r="H248" s="167" t="str">
        <f>IFERROR(INDEX(Register!QA$11:QA$260, MATCH($S248, Register!$QQ$11:$QQ$260, 0)), "")</f>
        <v/>
      </c>
      <c r="I248" s="168" t="str">
        <f>IFERROR(INDEX(Register!QB$11:QB$260, MATCH($S248, Register!$QQ$11:$QQ$260, 0)), "")</f>
        <v/>
      </c>
      <c r="J248" s="9"/>
      <c r="K248" s="12" t="str">
        <f>IFERROR(INDEX(Register!QD$11:QD$260, MATCH($S248, Register!$QQ$11:$QQ$260, 0)), "")</f>
        <v/>
      </c>
      <c r="L248" s="168" t="str">
        <f>IFERROR(INDEX(Register!QE$11:QE$260, MATCH($S248, Register!$QQ$11:$QQ$260, 0)), "")</f>
        <v/>
      </c>
      <c r="M248" s="9"/>
      <c r="N248" s="108" t="str">
        <f>IFERROR(INDEX(Register!QG$11:QG$260, MATCH($S248, Register!$QQ$11:$QQ$260, 0)), "")</f>
        <v/>
      </c>
      <c r="O248" s="9"/>
      <c r="P248" s="12" t="str">
        <f>IFERROR(INDEX(Register!QI$11:QI$260, MATCH($S248, Register!$QQ$11:$QQ$260, 0)), "")</f>
        <v/>
      </c>
      <c r="Q248" s="9"/>
      <c r="S248" s="12">
        <v>238</v>
      </c>
    </row>
    <row r="249" spans="1:19" x14ac:dyDescent="0.25">
      <c r="A249" s="9"/>
      <c r="B249" s="172" t="str">
        <f>IFERROR(INDEX(Register!PU$11:PU$260, MATCH($S249, Register!$QQ$11:$QQ$260, 0)), "")</f>
        <v/>
      </c>
      <c r="C249" s="40" t="str">
        <f>IFERROR(INDEX(Register!PV$11:PV$260, MATCH($S249, Register!$QQ$11:$QQ$260, 0)), "")</f>
        <v/>
      </c>
      <c r="D249" s="9"/>
      <c r="E249" s="12" t="str">
        <f>IFERROR(INDEX(Register!PX$11:PX$260, MATCH($S249, Register!$QQ$11:$QQ$260, 0)), "")</f>
        <v/>
      </c>
      <c r="F249" s="9"/>
      <c r="G249" s="166" t="str">
        <f>IFERROR(INDEX(Register!PZ$11:PZ$260, MATCH($S249, Register!$QQ$11:$QQ$260, 0)), "")</f>
        <v/>
      </c>
      <c r="H249" s="167" t="str">
        <f>IFERROR(INDEX(Register!QA$11:QA$260, MATCH($S249, Register!$QQ$11:$QQ$260, 0)), "")</f>
        <v/>
      </c>
      <c r="I249" s="168" t="str">
        <f>IFERROR(INDEX(Register!QB$11:QB$260, MATCH($S249, Register!$QQ$11:$QQ$260, 0)), "")</f>
        <v/>
      </c>
      <c r="J249" s="9"/>
      <c r="K249" s="12" t="str">
        <f>IFERROR(INDEX(Register!QD$11:QD$260, MATCH($S249, Register!$QQ$11:$QQ$260, 0)), "")</f>
        <v/>
      </c>
      <c r="L249" s="168" t="str">
        <f>IFERROR(INDEX(Register!QE$11:QE$260, MATCH($S249, Register!$QQ$11:$QQ$260, 0)), "")</f>
        <v/>
      </c>
      <c r="M249" s="9"/>
      <c r="N249" s="108" t="str">
        <f>IFERROR(INDEX(Register!QG$11:QG$260, MATCH($S249, Register!$QQ$11:$QQ$260, 0)), "")</f>
        <v/>
      </c>
      <c r="O249" s="9"/>
      <c r="P249" s="12" t="str">
        <f>IFERROR(INDEX(Register!QI$11:QI$260, MATCH($S249, Register!$QQ$11:$QQ$260, 0)), "")</f>
        <v/>
      </c>
      <c r="Q249" s="9"/>
      <c r="S249" s="12">
        <v>239</v>
      </c>
    </row>
    <row r="250" spans="1:19" x14ac:dyDescent="0.25">
      <c r="A250" s="9"/>
      <c r="B250" s="172" t="str">
        <f>IFERROR(INDEX(Register!PU$11:PU$260, MATCH($S250, Register!$QQ$11:$QQ$260, 0)), "")</f>
        <v/>
      </c>
      <c r="C250" s="40" t="str">
        <f>IFERROR(INDEX(Register!PV$11:PV$260, MATCH($S250, Register!$QQ$11:$QQ$260, 0)), "")</f>
        <v/>
      </c>
      <c r="D250" s="9"/>
      <c r="E250" s="12" t="str">
        <f>IFERROR(INDEX(Register!PX$11:PX$260, MATCH($S250, Register!$QQ$11:$QQ$260, 0)), "")</f>
        <v/>
      </c>
      <c r="F250" s="9"/>
      <c r="G250" s="166" t="str">
        <f>IFERROR(INDEX(Register!PZ$11:PZ$260, MATCH($S250, Register!$QQ$11:$QQ$260, 0)), "")</f>
        <v/>
      </c>
      <c r="H250" s="167" t="str">
        <f>IFERROR(INDEX(Register!QA$11:QA$260, MATCH($S250, Register!$QQ$11:$QQ$260, 0)), "")</f>
        <v/>
      </c>
      <c r="I250" s="168" t="str">
        <f>IFERROR(INDEX(Register!QB$11:QB$260, MATCH($S250, Register!$QQ$11:$QQ$260, 0)), "")</f>
        <v/>
      </c>
      <c r="J250" s="9"/>
      <c r="K250" s="12" t="str">
        <f>IFERROR(INDEX(Register!QD$11:QD$260, MATCH($S250, Register!$QQ$11:$QQ$260, 0)), "")</f>
        <v/>
      </c>
      <c r="L250" s="168" t="str">
        <f>IFERROR(INDEX(Register!QE$11:QE$260, MATCH($S250, Register!$QQ$11:$QQ$260, 0)), "")</f>
        <v/>
      </c>
      <c r="M250" s="9"/>
      <c r="N250" s="108" t="str">
        <f>IFERROR(INDEX(Register!QG$11:QG$260, MATCH($S250, Register!$QQ$11:$QQ$260, 0)), "")</f>
        <v/>
      </c>
      <c r="O250" s="9"/>
      <c r="P250" s="12" t="str">
        <f>IFERROR(INDEX(Register!QI$11:QI$260, MATCH($S250, Register!$QQ$11:$QQ$260, 0)), "")</f>
        <v/>
      </c>
      <c r="Q250" s="9"/>
      <c r="S250" s="12">
        <v>240</v>
      </c>
    </row>
    <row r="251" spans="1:19" x14ac:dyDescent="0.25">
      <c r="A251" s="9"/>
      <c r="B251" s="172" t="str">
        <f>IFERROR(INDEX(Register!PU$11:PU$260, MATCH($S251, Register!$QQ$11:$QQ$260, 0)), "")</f>
        <v/>
      </c>
      <c r="C251" s="40" t="str">
        <f>IFERROR(INDEX(Register!PV$11:PV$260, MATCH($S251, Register!$QQ$11:$QQ$260, 0)), "")</f>
        <v/>
      </c>
      <c r="D251" s="9"/>
      <c r="E251" s="12" t="str">
        <f>IFERROR(INDEX(Register!PX$11:PX$260, MATCH($S251, Register!$QQ$11:$QQ$260, 0)), "")</f>
        <v/>
      </c>
      <c r="F251" s="9"/>
      <c r="G251" s="166" t="str">
        <f>IFERROR(INDEX(Register!PZ$11:PZ$260, MATCH($S251, Register!$QQ$11:$QQ$260, 0)), "")</f>
        <v/>
      </c>
      <c r="H251" s="167" t="str">
        <f>IFERROR(INDEX(Register!QA$11:QA$260, MATCH($S251, Register!$QQ$11:$QQ$260, 0)), "")</f>
        <v/>
      </c>
      <c r="I251" s="168" t="str">
        <f>IFERROR(INDEX(Register!QB$11:QB$260, MATCH($S251, Register!$QQ$11:$QQ$260, 0)), "")</f>
        <v/>
      </c>
      <c r="J251" s="9"/>
      <c r="K251" s="12" t="str">
        <f>IFERROR(INDEX(Register!QD$11:QD$260, MATCH($S251, Register!$QQ$11:$QQ$260, 0)), "")</f>
        <v/>
      </c>
      <c r="L251" s="168" t="str">
        <f>IFERROR(INDEX(Register!QE$11:QE$260, MATCH($S251, Register!$QQ$11:$QQ$260, 0)), "")</f>
        <v/>
      </c>
      <c r="M251" s="9"/>
      <c r="N251" s="108" t="str">
        <f>IFERROR(INDEX(Register!QG$11:QG$260, MATCH($S251, Register!$QQ$11:$QQ$260, 0)), "")</f>
        <v/>
      </c>
      <c r="O251" s="9"/>
      <c r="P251" s="12" t="str">
        <f>IFERROR(INDEX(Register!QI$11:QI$260, MATCH($S251, Register!$QQ$11:$QQ$260, 0)), "")</f>
        <v/>
      </c>
      <c r="Q251" s="9"/>
      <c r="S251" s="12">
        <v>241</v>
      </c>
    </row>
    <row r="252" spans="1:19" x14ac:dyDescent="0.25">
      <c r="A252" s="9"/>
      <c r="B252" s="172" t="str">
        <f>IFERROR(INDEX(Register!PU$11:PU$260, MATCH($S252, Register!$QQ$11:$QQ$260, 0)), "")</f>
        <v/>
      </c>
      <c r="C252" s="40" t="str">
        <f>IFERROR(INDEX(Register!PV$11:PV$260, MATCH($S252, Register!$QQ$11:$QQ$260, 0)), "")</f>
        <v/>
      </c>
      <c r="D252" s="9"/>
      <c r="E252" s="12" t="str">
        <f>IFERROR(INDEX(Register!PX$11:PX$260, MATCH($S252, Register!$QQ$11:$QQ$260, 0)), "")</f>
        <v/>
      </c>
      <c r="F252" s="9"/>
      <c r="G252" s="166" t="str">
        <f>IFERROR(INDEX(Register!PZ$11:PZ$260, MATCH($S252, Register!$QQ$11:$QQ$260, 0)), "")</f>
        <v/>
      </c>
      <c r="H252" s="167" t="str">
        <f>IFERROR(INDEX(Register!QA$11:QA$260, MATCH($S252, Register!$QQ$11:$QQ$260, 0)), "")</f>
        <v/>
      </c>
      <c r="I252" s="168" t="str">
        <f>IFERROR(INDEX(Register!QB$11:QB$260, MATCH($S252, Register!$QQ$11:$QQ$260, 0)), "")</f>
        <v/>
      </c>
      <c r="J252" s="9"/>
      <c r="K252" s="12" t="str">
        <f>IFERROR(INDEX(Register!QD$11:QD$260, MATCH($S252, Register!$QQ$11:$QQ$260, 0)), "")</f>
        <v/>
      </c>
      <c r="L252" s="168" t="str">
        <f>IFERROR(INDEX(Register!QE$11:QE$260, MATCH($S252, Register!$QQ$11:$QQ$260, 0)), "")</f>
        <v/>
      </c>
      <c r="M252" s="9"/>
      <c r="N252" s="108" t="str">
        <f>IFERROR(INDEX(Register!QG$11:QG$260, MATCH($S252, Register!$QQ$11:$QQ$260, 0)), "")</f>
        <v/>
      </c>
      <c r="O252" s="9"/>
      <c r="P252" s="12" t="str">
        <f>IFERROR(INDEX(Register!QI$11:QI$260, MATCH($S252, Register!$QQ$11:$QQ$260, 0)), "")</f>
        <v/>
      </c>
      <c r="Q252" s="9"/>
      <c r="S252" s="12">
        <v>242</v>
      </c>
    </row>
    <row r="253" spans="1:19" x14ac:dyDescent="0.25">
      <c r="A253" s="9"/>
      <c r="B253" s="172" t="str">
        <f>IFERROR(INDEX(Register!PU$11:PU$260, MATCH($S253, Register!$QQ$11:$QQ$260, 0)), "")</f>
        <v/>
      </c>
      <c r="C253" s="40" t="str">
        <f>IFERROR(INDEX(Register!PV$11:PV$260, MATCH($S253, Register!$QQ$11:$QQ$260, 0)), "")</f>
        <v/>
      </c>
      <c r="D253" s="9"/>
      <c r="E253" s="12" t="str">
        <f>IFERROR(INDEX(Register!PX$11:PX$260, MATCH($S253, Register!$QQ$11:$QQ$260, 0)), "")</f>
        <v/>
      </c>
      <c r="F253" s="9"/>
      <c r="G253" s="166" t="str">
        <f>IFERROR(INDEX(Register!PZ$11:PZ$260, MATCH($S253, Register!$QQ$11:$QQ$260, 0)), "")</f>
        <v/>
      </c>
      <c r="H253" s="167" t="str">
        <f>IFERROR(INDEX(Register!QA$11:QA$260, MATCH($S253, Register!$QQ$11:$QQ$260, 0)), "")</f>
        <v/>
      </c>
      <c r="I253" s="168" t="str">
        <f>IFERROR(INDEX(Register!QB$11:QB$260, MATCH($S253, Register!$QQ$11:$QQ$260, 0)), "")</f>
        <v/>
      </c>
      <c r="J253" s="9"/>
      <c r="K253" s="12" t="str">
        <f>IFERROR(INDEX(Register!QD$11:QD$260, MATCH($S253, Register!$QQ$11:$QQ$260, 0)), "")</f>
        <v/>
      </c>
      <c r="L253" s="168" t="str">
        <f>IFERROR(INDEX(Register!QE$11:QE$260, MATCH($S253, Register!$QQ$11:$QQ$260, 0)), "")</f>
        <v/>
      </c>
      <c r="M253" s="9"/>
      <c r="N253" s="108" t="str">
        <f>IFERROR(INDEX(Register!QG$11:QG$260, MATCH($S253, Register!$QQ$11:$QQ$260, 0)), "")</f>
        <v/>
      </c>
      <c r="O253" s="9"/>
      <c r="P253" s="12" t="str">
        <f>IFERROR(INDEX(Register!QI$11:QI$260, MATCH($S253, Register!$QQ$11:$QQ$260, 0)), "")</f>
        <v/>
      </c>
      <c r="Q253" s="9"/>
      <c r="S253" s="12">
        <v>243</v>
      </c>
    </row>
    <row r="254" spans="1:19" x14ac:dyDescent="0.25">
      <c r="A254" s="9"/>
      <c r="B254" s="172" t="str">
        <f>IFERROR(INDEX(Register!PU$11:PU$260, MATCH($S254, Register!$QQ$11:$QQ$260, 0)), "")</f>
        <v/>
      </c>
      <c r="C254" s="40" t="str">
        <f>IFERROR(INDEX(Register!PV$11:PV$260, MATCH($S254, Register!$QQ$11:$QQ$260, 0)), "")</f>
        <v/>
      </c>
      <c r="D254" s="9"/>
      <c r="E254" s="12" t="str">
        <f>IFERROR(INDEX(Register!PX$11:PX$260, MATCH($S254, Register!$QQ$11:$QQ$260, 0)), "")</f>
        <v/>
      </c>
      <c r="F254" s="9"/>
      <c r="G254" s="166" t="str">
        <f>IFERROR(INDEX(Register!PZ$11:PZ$260, MATCH($S254, Register!$QQ$11:$QQ$260, 0)), "")</f>
        <v/>
      </c>
      <c r="H254" s="167" t="str">
        <f>IFERROR(INDEX(Register!QA$11:QA$260, MATCH($S254, Register!$QQ$11:$QQ$260, 0)), "")</f>
        <v/>
      </c>
      <c r="I254" s="168" t="str">
        <f>IFERROR(INDEX(Register!QB$11:QB$260, MATCH($S254, Register!$QQ$11:$QQ$260, 0)), "")</f>
        <v/>
      </c>
      <c r="J254" s="9"/>
      <c r="K254" s="12" t="str">
        <f>IFERROR(INDEX(Register!QD$11:QD$260, MATCH($S254, Register!$QQ$11:$QQ$260, 0)), "")</f>
        <v/>
      </c>
      <c r="L254" s="168" t="str">
        <f>IFERROR(INDEX(Register!QE$11:QE$260, MATCH($S254, Register!$QQ$11:$QQ$260, 0)), "")</f>
        <v/>
      </c>
      <c r="M254" s="9"/>
      <c r="N254" s="108" t="str">
        <f>IFERROR(INDEX(Register!QG$11:QG$260, MATCH($S254, Register!$QQ$11:$QQ$260, 0)), "")</f>
        <v/>
      </c>
      <c r="O254" s="9"/>
      <c r="P254" s="12" t="str">
        <f>IFERROR(INDEX(Register!QI$11:QI$260, MATCH($S254, Register!$QQ$11:$QQ$260, 0)), "")</f>
        <v/>
      </c>
      <c r="Q254" s="9"/>
      <c r="S254" s="12">
        <v>244</v>
      </c>
    </row>
    <row r="255" spans="1:19" x14ac:dyDescent="0.25">
      <c r="A255" s="9"/>
      <c r="B255" s="172" t="str">
        <f>IFERROR(INDEX(Register!PU$11:PU$260, MATCH($S255, Register!$QQ$11:$QQ$260, 0)), "")</f>
        <v/>
      </c>
      <c r="C255" s="40" t="str">
        <f>IFERROR(INDEX(Register!PV$11:PV$260, MATCH($S255, Register!$QQ$11:$QQ$260, 0)), "")</f>
        <v/>
      </c>
      <c r="D255" s="9"/>
      <c r="E255" s="12" t="str">
        <f>IFERROR(INDEX(Register!PX$11:PX$260, MATCH($S255, Register!$QQ$11:$QQ$260, 0)), "")</f>
        <v/>
      </c>
      <c r="F255" s="9"/>
      <c r="G255" s="166" t="str">
        <f>IFERROR(INDEX(Register!PZ$11:PZ$260, MATCH($S255, Register!$QQ$11:$QQ$260, 0)), "")</f>
        <v/>
      </c>
      <c r="H255" s="167" t="str">
        <f>IFERROR(INDEX(Register!QA$11:QA$260, MATCH($S255, Register!$QQ$11:$QQ$260, 0)), "")</f>
        <v/>
      </c>
      <c r="I255" s="168" t="str">
        <f>IFERROR(INDEX(Register!QB$11:QB$260, MATCH($S255, Register!$QQ$11:$QQ$260, 0)), "")</f>
        <v/>
      </c>
      <c r="J255" s="9"/>
      <c r="K255" s="12" t="str">
        <f>IFERROR(INDEX(Register!QD$11:QD$260, MATCH($S255, Register!$QQ$11:$QQ$260, 0)), "")</f>
        <v/>
      </c>
      <c r="L255" s="168" t="str">
        <f>IFERROR(INDEX(Register!QE$11:QE$260, MATCH($S255, Register!$QQ$11:$QQ$260, 0)), "")</f>
        <v/>
      </c>
      <c r="M255" s="9"/>
      <c r="N255" s="108" t="str">
        <f>IFERROR(INDEX(Register!QG$11:QG$260, MATCH($S255, Register!$QQ$11:$QQ$260, 0)), "")</f>
        <v/>
      </c>
      <c r="O255" s="9"/>
      <c r="P255" s="12" t="str">
        <f>IFERROR(INDEX(Register!QI$11:QI$260, MATCH($S255, Register!$QQ$11:$QQ$260, 0)), "")</f>
        <v/>
      </c>
      <c r="Q255" s="9"/>
      <c r="S255" s="12">
        <v>245</v>
      </c>
    </row>
    <row r="256" spans="1:19" x14ac:dyDescent="0.25">
      <c r="A256" s="9"/>
      <c r="B256" s="172" t="str">
        <f>IFERROR(INDEX(Register!PU$11:PU$260, MATCH($S256, Register!$QQ$11:$QQ$260, 0)), "")</f>
        <v/>
      </c>
      <c r="C256" s="40" t="str">
        <f>IFERROR(INDEX(Register!PV$11:PV$260, MATCH($S256, Register!$QQ$11:$QQ$260, 0)), "")</f>
        <v/>
      </c>
      <c r="D256" s="9"/>
      <c r="E256" s="12" t="str">
        <f>IFERROR(INDEX(Register!PX$11:PX$260, MATCH($S256, Register!$QQ$11:$QQ$260, 0)), "")</f>
        <v/>
      </c>
      <c r="F256" s="9"/>
      <c r="G256" s="166" t="str">
        <f>IFERROR(INDEX(Register!PZ$11:PZ$260, MATCH($S256, Register!$QQ$11:$QQ$260, 0)), "")</f>
        <v/>
      </c>
      <c r="H256" s="167" t="str">
        <f>IFERROR(INDEX(Register!QA$11:QA$260, MATCH($S256, Register!$QQ$11:$QQ$260, 0)), "")</f>
        <v/>
      </c>
      <c r="I256" s="168" t="str">
        <f>IFERROR(INDEX(Register!QB$11:QB$260, MATCH($S256, Register!$QQ$11:$QQ$260, 0)), "")</f>
        <v/>
      </c>
      <c r="J256" s="9"/>
      <c r="K256" s="12" t="str">
        <f>IFERROR(INDEX(Register!QD$11:QD$260, MATCH($S256, Register!$QQ$11:$QQ$260, 0)), "")</f>
        <v/>
      </c>
      <c r="L256" s="168" t="str">
        <f>IFERROR(INDEX(Register!QE$11:QE$260, MATCH($S256, Register!$QQ$11:$QQ$260, 0)), "")</f>
        <v/>
      </c>
      <c r="M256" s="9"/>
      <c r="N256" s="108" t="str">
        <f>IFERROR(INDEX(Register!QG$11:QG$260, MATCH($S256, Register!$QQ$11:$QQ$260, 0)), "")</f>
        <v/>
      </c>
      <c r="O256" s="9"/>
      <c r="P256" s="12" t="str">
        <f>IFERROR(INDEX(Register!QI$11:QI$260, MATCH($S256, Register!$QQ$11:$QQ$260, 0)), "")</f>
        <v/>
      </c>
      <c r="Q256" s="9"/>
      <c r="S256" s="12">
        <v>246</v>
      </c>
    </row>
    <row r="257" spans="1:19" x14ac:dyDescent="0.25">
      <c r="A257" s="9"/>
      <c r="B257" s="172" t="str">
        <f>IFERROR(INDEX(Register!PU$11:PU$260, MATCH($S257, Register!$QQ$11:$QQ$260, 0)), "")</f>
        <v/>
      </c>
      <c r="C257" s="40" t="str">
        <f>IFERROR(INDEX(Register!PV$11:PV$260, MATCH($S257, Register!$QQ$11:$QQ$260, 0)), "")</f>
        <v/>
      </c>
      <c r="D257" s="9"/>
      <c r="E257" s="12" t="str">
        <f>IFERROR(INDEX(Register!PX$11:PX$260, MATCH($S257, Register!$QQ$11:$QQ$260, 0)), "")</f>
        <v/>
      </c>
      <c r="F257" s="9"/>
      <c r="G257" s="166" t="str">
        <f>IFERROR(INDEX(Register!PZ$11:PZ$260, MATCH($S257, Register!$QQ$11:$QQ$260, 0)), "")</f>
        <v/>
      </c>
      <c r="H257" s="167" t="str">
        <f>IFERROR(INDEX(Register!QA$11:QA$260, MATCH($S257, Register!$QQ$11:$QQ$260, 0)), "")</f>
        <v/>
      </c>
      <c r="I257" s="168" t="str">
        <f>IFERROR(INDEX(Register!QB$11:QB$260, MATCH($S257, Register!$QQ$11:$QQ$260, 0)), "")</f>
        <v/>
      </c>
      <c r="J257" s="9"/>
      <c r="K257" s="12" t="str">
        <f>IFERROR(INDEX(Register!QD$11:QD$260, MATCH($S257, Register!$QQ$11:$QQ$260, 0)), "")</f>
        <v/>
      </c>
      <c r="L257" s="168" t="str">
        <f>IFERROR(INDEX(Register!QE$11:QE$260, MATCH($S257, Register!$QQ$11:$QQ$260, 0)), "")</f>
        <v/>
      </c>
      <c r="M257" s="9"/>
      <c r="N257" s="108" t="str">
        <f>IFERROR(INDEX(Register!QG$11:QG$260, MATCH($S257, Register!$QQ$11:$QQ$260, 0)), "")</f>
        <v/>
      </c>
      <c r="O257" s="9"/>
      <c r="P257" s="12" t="str">
        <f>IFERROR(INDEX(Register!QI$11:QI$260, MATCH($S257, Register!$QQ$11:$QQ$260, 0)), "")</f>
        <v/>
      </c>
      <c r="Q257" s="9"/>
      <c r="S257" s="12">
        <v>247</v>
      </c>
    </row>
    <row r="258" spans="1:19" x14ac:dyDescent="0.25">
      <c r="A258" s="9"/>
      <c r="B258" s="172" t="str">
        <f>IFERROR(INDEX(Register!PU$11:PU$260, MATCH($S258, Register!$QQ$11:$QQ$260, 0)), "")</f>
        <v/>
      </c>
      <c r="C258" s="40" t="str">
        <f>IFERROR(INDEX(Register!PV$11:PV$260, MATCH($S258, Register!$QQ$11:$QQ$260, 0)), "")</f>
        <v/>
      </c>
      <c r="D258" s="9"/>
      <c r="E258" s="12" t="str">
        <f>IFERROR(INDEX(Register!PX$11:PX$260, MATCH($S258, Register!$QQ$11:$QQ$260, 0)), "")</f>
        <v/>
      </c>
      <c r="F258" s="9"/>
      <c r="G258" s="166" t="str">
        <f>IFERROR(INDEX(Register!PZ$11:PZ$260, MATCH($S258, Register!$QQ$11:$QQ$260, 0)), "")</f>
        <v/>
      </c>
      <c r="H258" s="167" t="str">
        <f>IFERROR(INDEX(Register!QA$11:QA$260, MATCH($S258, Register!$QQ$11:$QQ$260, 0)), "")</f>
        <v/>
      </c>
      <c r="I258" s="168" t="str">
        <f>IFERROR(INDEX(Register!QB$11:QB$260, MATCH($S258, Register!$QQ$11:$QQ$260, 0)), "")</f>
        <v/>
      </c>
      <c r="J258" s="9"/>
      <c r="K258" s="12" t="str">
        <f>IFERROR(INDEX(Register!QD$11:QD$260, MATCH($S258, Register!$QQ$11:$QQ$260, 0)), "")</f>
        <v/>
      </c>
      <c r="L258" s="168" t="str">
        <f>IFERROR(INDEX(Register!QE$11:QE$260, MATCH($S258, Register!$QQ$11:$QQ$260, 0)), "")</f>
        <v/>
      </c>
      <c r="M258" s="9"/>
      <c r="N258" s="108" t="str">
        <f>IFERROR(INDEX(Register!QG$11:QG$260, MATCH($S258, Register!$QQ$11:$QQ$260, 0)), "")</f>
        <v/>
      </c>
      <c r="O258" s="9"/>
      <c r="P258" s="12" t="str">
        <f>IFERROR(INDEX(Register!QI$11:QI$260, MATCH($S258, Register!$QQ$11:$QQ$260, 0)), "")</f>
        <v/>
      </c>
      <c r="Q258" s="9"/>
      <c r="S258" s="12">
        <v>248</v>
      </c>
    </row>
    <row r="259" spans="1:19" x14ac:dyDescent="0.25">
      <c r="A259" s="9"/>
      <c r="B259" s="172" t="str">
        <f>IFERROR(INDEX(Register!PU$11:PU$260, MATCH($S259, Register!$QQ$11:$QQ$260, 0)), "")</f>
        <v/>
      </c>
      <c r="C259" s="40" t="str">
        <f>IFERROR(INDEX(Register!PV$11:PV$260, MATCH($S259, Register!$QQ$11:$QQ$260, 0)), "")</f>
        <v/>
      </c>
      <c r="D259" s="9"/>
      <c r="E259" s="12" t="str">
        <f>IFERROR(INDEX(Register!PX$11:PX$260, MATCH($S259, Register!$QQ$11:$QQ$260, 0)), "")</f>
        <v/>
      </c>
      <c r="F259" s="9"/>
      <c r="G259" s="166" t="str">
        <f>IFERROR(INDEX(Register!PZ$11:PZ$260, MATCH($S259, Register!$QQ$11:$QQ$260, 0)), "")</f>
        <v/>
      </c>
      <c r="H259" s="167" t="str">
        <f>IFERROR(INDEX(Register!QA$11:QA$260, MATCH($S259, Register!$QQ$11:$QQ$260, 0)), "")</f>
        <v/>
      </c>
      <c r="I259" s="168" t="str">
        <f>IFERROR(INDEX(Register!QB$11:QB$260, MATCH($S259, Register!$QQ$11:$QQ$260, 0)), "")</f>
        <v/>
      </c>
      <c r="J259" s="9"/>
      <c r="K259" s="12" t="str">
        <f>IFERROR(INDEX(Register!QD$11:QD$260, MATCH($S259, Register!$QQ$11:$QQ$260, 0)), "")</f>
        <v/>
      </c>
      <c r="L259" s="168" t="str">
        <f>IFERROR(INDEX(Register!QE$11:QE$260, MATCH($S259, Register!$QQ$11:$QQ$260, 0)), "")</f>
        <v/>
      </c>
      <c r="M259" s="9"/>
      <c r="N259" s="108" t="str">
        <f>IFERROR(INDEX(Register!QG$11:QG$260, MATCH($S259, Register!$QQ$11:$QQ$260, 0)), "")</f>
        <v/>
      </c>
      <c r="O259" s="9"/>
      <c r="P259" s="12" t="str">
        <f>IFERROR(INDEX(Register!QI$11:QI$260, MATCH($S259, Register!$QQ$11:$QQ$260, 0)), "")</f>
        <v/>
      </c>
      <c r="Q259" s="9"/>
      <c r="S259" s="12">
        <v>249</v>
      </c>
    </row>
    <row r="260" spans="1:19" x14ac:dyDescent="0.25">
      <c r="A260" s="9"/>
      <c r="B260" s="173" t="str">
        <f>IFERROR(INDEX(Register!PU$11:PU$260, MATCH($S260, Register!$QQ$11:$QQ$260, 0)), "")</f>
        <v/>
      </c>
      <c r="C260" s="41" t="str">
        <f>IFERROR(INDEX(Register!PV$11:PV$260, MATCH($S260, Register!$QQ$11:$QQ$260, 0)), "")</f>
        <v/>
      </c>
      <c r="D260" s="9"/>
      <c r="E260" s="13" t="str">
        <f>IFERROR(INDEX(Register!PX$11:PX$260, MATCH($S260, Register!$QQ$11:$QQ$260, 0)), "")</f>
        <v/>
      </c>
      <c r="F260" s="9"/>
      <c r="G260" s="163" t="str">
        <f>IFERROR(INDEX(Register!PZ$11:PZ$260, MATCH($S260, Register!$QQ$11:$QQ$260, 0)), "")</f>
        <v/>
      </c>
      <c r="H260" s="164" t="str">
        <f>IFERROR(INDEX(Register!QA$11:QA$260, MATCH($S260, Register!$QQ$11:$QQ$260, 0)), "")</f>
        <v/>
      </c>
      <c r="I260" s="165" t="str">
        <f>IFERROR(INDEX(Register!QB$11:QB$260, MATCH($S260, Register!$QQ$11:$QQ$260, 0)), "")</f>
        <v/>
      </c>
      <c r="J260" s="9"/>
      <c r="K260" s="13" t="str">
        <f>IFERROR(INDEX(Register!QD$11:QD$260, MATCH($S260, Register!$QQ$11:$QQ$260, 0)), "")</f>
        <v/>
      </c>
      <c r="L260" s="165" t="str">
        <f>IFERROR(INDEX(Register!QE$11:QE$260, MATCH($S260, Register!$QQ$11:$QQ$260, 0)), "")</f>
        <v/>
      </c>
      <c r="M260" s="9"/>
      <c r="N260" s="147" t="str">
        <f>IFERROR(INDEX(Register!QG$11:QG$260, MATCH($S260, Register!$QQ$11:$QQ$260, 0)), "")</f>
        <v/>
      </c>
      <c r="O260" s="9"/>
      <c r="P260" s="13" t="str">
        <f>IFERROR(INDEX(Register!QI$11:QI$260, MATCH($S260, Register!$QQ$11:$QQ$260, 0)), "")</f>
        <v/>
      </c>
      <c r="Q260" s="9"/>
      <c r="S260" s="13">
        <v>250</v>
      </c>
    </row>
    <row r="261" spans="1:19" x14ac:dyDescent="0.25">
      <c r="A261" s="9"/>
      <c r="B261" s="9"/>
      <c r="C261" s="9"/>
      <c r="D261" s="9"/>
      <c r="E261" s="9"/>
      <c r="F261" s="9"/>
      <c r="G261" s="9"/>
      <c r="H261" s="9"/>
      <c r="I261" s="9"/>
      <c r="J261" s="9"/>
      <c r="K261" s="9"/>
      <c r="L261" s="9"/>
      <c r="M261" s="9"/>
      <c r="N261" s="9"/>
      <c r="O261" s="9"/>
      <c r="P261" s="9"/>
      <c r="Q261" s="9"/>
    </row>
  </sheetData>
  <sheetProtection algorithmName="SHA-512" hashValue="6KBbM0tn4LvtV3liwGTRj4UXc9y5GOWVM97ai257yp+8EfhQvZXYfOTAwT3/kmKvOoRk0e6H5iWq/Izb/yySBA==" saltValue="gbKqdeX08IecTBa9DqnRTg==" spinCount="100000" sheet="1" objects="1" scenarios="1"/>
  <mergeCells count="20">
    <mergeCell ref="K7:L7"/>
    <mergeCell ref="N7:P7"/>
    <mergeCell ref="M1:P1"/>
    <mergeCell ref="G9:I9"/>
    <mergeCell ref="K9:L9"/>
    <mergeCell ref="K5:L5"/>
    <mergeCell ref="N5:P5"/>
    <mergeCell ref="K2:L2"/>
    <mergeCell ref="M2:P2"/>
    <mergeCell ref="B4:E4"/>
    <mergeCell ref="K4:P4"/>
    <mergeCell ref="K6:L6"/>
    <mergeCell ref="B6:D6"/>
    <mergeCell ref="B7:C7"/>
    <mergeCell ref="G6:H6"/>
    <mergeCell ref="G7:H7"/>
    <mergeCell ref="H2:I2"/>
    <mergeCell ref="H3:I3"/>
    <mergeCell ref="H4:I4"/>
    <mergeCell ref="B2:E3"/>
  </mergeCells>
  <conditionalFormatting sqref="E11:E260 G11:I260">
    <cfRule type="expression" dxfId="1" priority="1">
      <formula>E11=$I$7</formula>
    </cfRule>
    <cfRule type="expression" dxfId="0" priority="2">
      <formula>E11=$I$6</formula>
    </cfRule>
  </conditionalFormatting>
  <dataValidations count="1">
    <dataValidation type="list" showInputMessage="1" showErrorMessage="1" sqref="M2:P2" xr:uid="{97202752-9EEA-4AC6-A5DE-35117C27839B}">
      <formula1>$U$4:$U$6</formula1>
    </dataValidation>
  </dataValidations>
  <pageMargins left="0.7" right="0.7" top="0.75" bottom="0.75" header="0.3" footer="0.3"/>
  <pageSetup paperSize="9"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AD47CF8-9503-49A2-A59B-EBA0AA9E3521}">
  <ds:schemaRefs>
    <ds:schemaRef ds:uri="http://schemas.microsoft.com/sharepoint/v3/contenttype/forms"/>
  </ds:schemaRefs>
</ds:datastoreItem>
</file>

<file path=customXml/itemProps2.xml><?xml version="1.0" encoding="utf-8"?>
<ds:datastoreItem xmlns:ds="http://schemas.openxmlformats.org/officeDocument/2006/customXml" ds:itemID="{E55DD0BF-5A73-4830-9B1A-0D96DDB37876}"/>
</file>

<file path=customXml/itemProps3.xml><?xml version="1.0" encoding="utf-8"?>
<ds:datastoreItem xmlns:ds="http://schemas.openxmlformats.org/officeDocument/2006/customXml" ds:itemID="{958CC89C-0EDD-47E5-9D9F-D76C1427073A}">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5c22b865-9d05-42be-b306-86f259ab34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 &amp; Setup</vt:lpstr>
      <vt:lpstr>Register</vt:lpstr>
      <vt:lpstr>Overall Report</vt:lpstr>
      <vt:lpstr>Individual Report</vt:lpstr>
      <vt:lpstr>Individual List Report</vt:lpstr>
      <vt:lpstr>'Individual List Report'!Print_Area</vt:lpstr>
      <vt:lpstr>Register!Print_Area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2018-08-09T07:40:36Z</dcterms:created>
  <dcterms:modified xsi:type="dcterms:W3CDTF">2019-11-25T17:16:58Z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